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bookViews>
    <workbookView xWindow="240" yWindow="75" windowWidth="14940" windowHeight="7860" tabRatio="682" firstSheet="11" activeTab="15"/>
  </bookViews>
  <sheets>
    <sheet name="設定" sheetId="223" state="hidden" r:id="rId1"/>
    <sheet name="ini" sheetId="224" state="hidden" r:id="rId2"/>
    <sheet name="栄養ini" sheetId="261" state="hidden" r:id="rId3"/>
    <sheet name="表示用ワーク" sheetId="225" state="hidden" r:id="rId4"/>
    <sheet name="プライス小-名刺" sheetId="114" state="hidden" r:id="rId5"/>
    <sheet name="プライス中-B7" sheetId="128" state="hidden" r:id="rId6"/>
    <sheet name="プライス大-B6" sheetId="130" state="hidden" r:id="rId7"/>
    <sheet name="メニュー表" sheetId="13" state="hidden" r:id="rId8"/>
    <sheet name="WORK" sheetId="9" state="hidden" r:id="rId9"/>
    <sheet name="WORK2" sheetId="68" state="hidden" r:id="rId10"/>
    <sheet name="献立" sheetId="378" state="hidden" r:id="rId11"/>
    <sheet name="５月" sheetId="410" r:id="rId12"/>
    <sheet name="６月" sheetId="411" r:id="rId13"/>
    <sheet name="7月" sheetId="418" r:id="rId14"/>
    <sheet name="8月" sheetId="413" r:id="rId15"/>
    <sheet name="９月" sheetId="414" r:id="rId16"/>
    <sheet name="10月" sheetId="415" r:id="rId17"/>
    <sheet name="11月" sheetId="416" r:id="rId18"/>
    <sheet name="12月" sheetId="417" r:id="rId19"/>
    <sheet name="Sheet1" sheetId="409" r:id="rId20"/>
  </sheets>
  <definedNames>
    <definedName name="menu" localSheetId="16">#REF!</definedName>
    <definedName name="menu" localSheetId="17">#REF!</definedName>
    <definedName name="menu" localSheetId="18">#REF!</definedName>
    <definedName name="menu" localSheetId="11">#REF!</definedName>
    <definedName name="menu" localSheetId="12">#REF!</definedName>
    <definedName name="menu" localSheetId="13">#REF!</definedName>
    <definedName name="menu" localSheetId="14">#REF!</definedName>
    <definedName name="menu" localSheetId="15">#REF!</definedName>
    <definedName name="menu">#REF!</definedName>
    <definedName name="_xlnm.Print_Area" localSheetId="16">'10月'!$A$1:$F$39</definedName>
    <definedName name="_xlnm.Print_Area" localSheetId="17">'11月'!$A$1:$F$39</definedName>
    <definedName name="_xlnm.Print_Area" localSheetId="18">'12月'!$A$1:$F$39</definedName>
    <definedName name="_xlnm.Print_Area" localSheetId="11">'５月'!$A$1:$F$37</definedName>
    <definedName name="_xlnm.Print_Area" localSheetId="12">'６月'!$A$1:$F$37</definedName>
    <definedName name="_xlnm.Print_Area" localSheetId="13">'7月'!$A$1:$F$37</definedName>
    <definedName name="_xlnm.Print_Area" localSheetId="14">'8月'!$A$1:$F$39</definedName>
    <definedName name="_xlnm.Print_Area" localSheetId="15">'９月'!$A$1:$F$40</definedName>
    <definedName name="栄養素定義" localSheetId="16">#REF!</definedName>
    <definedName name="栄養素定義" localSheetId="17">#REF!</definedName>
    <definedName name="栄養素定義" localSheetId="18">#REF!</definedName>
    <definedName name="栄養素定義" localSheetId="11">#REF!</definedName>
    <definedName name="栄養素定義" localSheetId="12">#REF!</definedName>
    <definedName name="栄養素定義" localSheetId="13">#REF!</definedName>
    <definedName name="栄養素定義" localSheetId="14">#REF!</definedName>
    <definedName name="栄養素定義" localSheetId="15">#REF!</definedName>
    <definedName name="栄養素定義">#REF!</definedName>
  </definedNames>
  <calcPr calcId="145621"/>
</workbook>
</file>

<file path=xl/calcChain.xml><?xml version="1.0" encoding="utf-8"?>
<calcChain xmlns="http://schemas.openxmlformats.org/spreadsheetml/2006/main">
  <c r="J2" i="225" l="1"/>
  <c r="K2" i="225"/>
  <c r="L2" i="225"/>
  <c r="J3" i="225"/>
  <c r="K3" i="225"/>
  <c r="L3" i="225"/>
  <c r="J4" i="225"/>
  <c r="K4" i="225"/>
  <c r="L4" i="225"/>
  <c r="J5" i="225"/>
  <c r="K5" i="225"/>
  <c r="L5" i="225"/>
  <c r="J6" i="225"/>
  <c r="K6" i="225"/>
  <c r="L6" i="225"/>
  <c r="J7" i="225"/>
  <c r="K7" i="225"/>
  <c r="L7" i="225"/>
  <c r="J8" i="225"/>
  <c r="K8" i="225"/>
  <c r="L8" i="225"/>
  <c r="A14" i="225"/>
  <c r="A30" i="225"/>
  <c r="B30" i="225" s="1"/>
  <c r="C30" i="225" s="1"/>
  <c r="D30" i="225" s="1"/>
  <c r="A13" i="225"/>
  <c r="B13" i="225" s="1"/>
  <c r="A12" i="225"/>
  <c r="A11" i="225"/>
  <c r="A21" i="225"/>
  <c r="B21" i="225" s="1"/>
  <c r="A24" i="225"/>
  <c r="B24" i="225" s="1"/>
  <c r="C24" i="225" s="1"/>
  <c r="D24" i="225" s="1"/>
  <c r="A20" i="225"/>
  <c r="A19" i="225"/>
  <c r="B19" i="225" s="1"/>
  <c r="A18" i="225"/>
  <c r="B18" i="225" s="1"/>
  <c r="A7" i="225"/>
  <c r="B7" i="225" s="1"/>
  <c r="A27" i="225"/>
  <c r="B27" i="225" s="1"/>
  <c r="C27" i="225" s="1"/>
  <c r="D27" i="225" s="1"/>
  <c r="A6" i="225"/>
  <c r="A5" i="225"/>
  <c r="E5" i="225" s="1"/>
  <c r="A4" i="225"/>
  <c r="B4" i="225" s="1"/>
  <c r="A3" i="225"/>
  <c r="B3" i="225" s="1"/>
  <c r="D3" i="225" s="1"/>
  <c r="A2" i="225"/>
  <c r="F2" i="223"/>
  <c r="G2" i="223"/>
  <c r="F3" i="223"/>
  <c r="G3" i="223"/>
  <c r="F4" i="223"/>
  <c r="G4" i="223"/>
  <c r="F5" i="223"/>
  <c r="G5" i="223"/>
  <c r="F6" i="223"/>
  <c r="G6" i="223"/>
  <c r="F7" i="223"/>
  <c r="G7" i="223"/>
  <c r="F8" i="223"/>
  <c r="G8" i="223"/>
  <c r="F9" i="223"/>
  <c r="G9" i="223"/>
  <c r="F10" i="223"/>
  <c r="G10" i="223"/>
  <c r="F11" i="223"/>
  <c r="G11" i="223"/>
  <c r="F12" i="223"/>
  <c r="G12" i="223"/>
  <c r="F13" i="223"/>
  <c r="G13" i="223"/>
  <c r="F14" i="223"/>
  <c r="G14" i="223"/>
  <c r="F15" i="223"/>
  <c r="G15" i="223"/>
  <c r="F16" i="223"/>
  <c r="G16" i="223"/>
  <c r="F17" i="223"/>
  <c r="G17" i="223"/>
  <c r="F18" i="223"/>
  <c r="G18" i="223"/>
  <c r="D19" i="223"/>
  <c r="G19" i="223" s="1"/>
  <c r="F19" i="223"/>
  <c r="D20" i="223"/>
  <c r="F20" i="223"/>
  <c r="G20" i="223"/>
  <c r="D21" i="223"/>
  <c r="F21" i="223"/>
  <c r="G21" i="223"/>
  <c r="D22" i="223"/>
  <c r="F22" i="223"/>
  <c r="D23" i="223"/>
  <c r="G23" i="223" s="1"/>
  <c r="F23" i="223"/>
  <c r="D24" i="223"/>
  <c r="F24" i="223"/>
  <c r="G24" i="223"/>
  <c r="F25" i="223"/>
  <c r="D26" i="223"/>
  <c r="F26" i="223"/>
  <c r="D27" i="223"/>
  <c r="G27" i="223" s="1"/>
  <c r="F27" i="223"/>
  <c r="F28" i="223"/>
  <c r="F29" i="223"/>
  <c r="D30" i="223"/>
  <c r="F30" i="223"/>
  <c r="F31" i="223"/>
  <c r="F32" i="223"/>
  <c r="F33" i="223"/>
  <c r="F34" i="223"/>
  <c r="F35" i="223"/>
  <c r="F36" i="223"/>
  <c r="F37" i="223"/>
  <c r="F38" i="223"/>
  <c r="F39" i="223"/>
  <c r="F40" i="223"/>
  <c r="F41" i="223"/>
  <c r="F42" i="223"/>
  <c r="F43" i="223"/>
  <c r="G43" i="223"/>
  <c r="F44" i="223"/>
  <c r="G44" i="223"/>
  <c r="F45" i="223"/>
  <c r="G45" i="223"/>
  <c r="F46" i="223"/>
  <c r="G46" i="223"/>
  <c r="F47" i="223"/>
  <c r="G47" i="223"/>
  <c r="D48" i="223"/>
  <c r="D53" i="223" s="1"/>
  <c r="G53" i="223" s="1"/>
  <c r="F48" i="223"/>
  <c r="D49" i="223"/>
  <c r="D54" i="223" s="1"/>
  <c r="G54" i="223" s="1"/>
  <c r="F49" i="223"/>
  <c r="D50" i="223"/>
  <c r="D55" i="223" s="1"/>
  <c r="G55" i="223" s="1"/>
  <c r="F50" i="223"/>
  <c r="D51" i="223"/>
  <c r="D56" i="223" s="1"/>
  <c r="G56" i="223" s="1"/>
  <c r="F51" i="223"/>
  <c r="G51" i="223"/>
  <c r="D52" i="223"/>
  <c r="D57" i="223" s="1"/>
  <c r="G57" i="223" s="1"/>
  <c r="F52" i="223"/>
  <c r="F53" i="223"/>
  <c r="F54" i="223"/>
  <c r="F55" i="223"/>
  <c r="F56" i="223"/>
  <c r="F57" i="223"/>
  <c r="F58" i="223"/>
  <c r="G58" i="223"/>
  <c r="F59" i="223"/>
  <c r="G59" i="223"/>
  <c r="F60" i="223"/>
  <c r="G60" i="223"/>
  <c r="F61" i="223"/>
  <c r="G61" i="223"/>
  <c r="F62" i="223"/>
  <c r="G62" i="223"/>
  <c r="F63" i="223"/>
  <c r="G63" i="223"/>
  <c r="F64" i="223"/>
  <c r="G64" i="223"/>
  <c r="F65" i="223"/>
  <c r="G65" i="223"/>
  <c r="F66" i="223"/>
  <c r="G66" i="223"/>
  <c r="F67" i="223"/>
  <c r="G67" i="223"/>
  <c r="F68" i="223"/>
  <c r="G68" i="223"/>
  <c r="F69" i="223"/>
  <c r="G69" i="223"/>
  <c r="F70" i="223"/>
  <c r="G70" i="223"/>
  <c r="F71" i="223"/>
  <c r="G71" i="223"/>
  <c r="F72" i="223"/>
  <c r="G72" i="223"/>
  <c r="F73" i="223"/>
  <c r="G73" i="223"/>
  <c r="F74" i="223"/>
  <c r="G74" i="223"/>
  <c r="F75" i="223"/>
  <c r="G75" i="223"/>
  <c r="F76" i="223"/>
  <c r="G76" i="223"/>
  <c r="F77" i="223"/>
  <c r="G77" i="223"/>
  <c r="F78" i="223"/>
  <c r="G78" i="223"/>
  <c r="A79" i="223"/>
  <c r="F79" i="223" s="1"/>
  <c r="D79" i="223"/>
  <c r="A80" i="223"/>
  <c r="F80" i="223" s="1"/>
  <c r="D80" i="223"/>
  <c r="A81" i="223"/>
  <c r="F81" i="223" s="1"/>
  <c r="D81" i="223"/>
  <c r="A82" i="223"/>
  <c r="F82" i="223" s="1"/>
  <c r="D82" i="223"/>
  <c r="A83" i="223"/>
  <c r="F83" i="223" s="1"/>
  <c r="D83" i="223"/>
  <c r="D84" i="223"/>
  <c r="G84" i="223" s="1"/>
  <c r="A85" i="223"/>
  <c r="F85" i="223" s="1"/>
  <c r="F38" i="225"/>
  <c r="E38" i="225" s="1"/>
  <c r="F37" i="225"/>
  <c r="E37" i="225" s="1"/>
  <c r="F36" i="225"/>
  <c r="E36" i="225"/>
  <c r="F35" i="225"/>
  <c r="E35" i="225" s="1"/>
  <c r="F33" i="225"/>
  <c r="E33" i="225" s="1"/>
  <c r="F34" i="225"/>
  <c r="E34" i="225" s="1"/>
  <c r="B33" i="225"/>
  <c r="B34" i="225"/>
  <c r="B35" i="225"/>
  <c r="B36" i="225"/>
  <c r="B37" i="225"/>
  <c r="B38" i="225"/>
  <c r="N2" i="225"/>
  <c r="N3" i="225"/>
  <c r="N4" i="225"/>
  <c r="N5" i="225"/>
  <c r="N6" i="225"/>
  <c r="N7" i="225"/>
  <c r="N8" i="225"/>
  <c r="C33" i="225"/>
  <c r="D33" i="225"/>
  <c r="C34" i="225"/>
  <c r="D34" i="225"/>
  <c r="C35" i="225"/>
  <c r="D35" i="225"/>
  <c r="C36" i="225"/>
  <c r="D36" i="225"/>
  <c r="C37" i="225"/>
  <c r="D37" i="225"/>
  <c r="C38" i="225"/>
  <c r="D38" i="225"/>
  <c r="B20" i="225"/>
  <c r="F20" i="225" s="1"/>
  <c r="B11" i="225"/>
  <c r="B12" i="225"/>
  <c r="E12" i="225" s="1"/>
  <c r="B14" i="225"/>
  <c r="E14" i="225" s="1"/>
  <c r="E4" i="225"/>
  <c r="B5" i="225"/>
  <c r="D5" i="225" s="1"/>
  <c r="F5" i="225"/>
  <c r="E7" i="225"/>
  <c r="E3" i="225"/>
  <c r="G52" i="223"/>
  <c r="G48" i="223"/>
  <c r="D14" i="225"/>
  <c r="F14" i="225"/>
  <c r="E20" i="225"/>
  <c r="C12" i="225"/>
  <c r="F4" i="225"/>
  <c r="C4" i="225"/>
  <c r="D4" i="225"/>
  <c r="F7" i="225"/>
  <c r="C7" i="225"/>
  <c r="D7" i="225"/>
  <c r="F3" i="225"/>
  <c r="C3" i="225"/>
  <c r="D18" i="225"/>
  <c r="C18" i="225"/>
  <c r="E18" i="225"/>
  <c r="F18" i="225"/>
  <c r="C5" i="225"/>
  <c r="D12" i="225"/>
  <c r="E21" i="225" l="1"/>
  <c r="F21" i="225"/>
  <c r="F12" i="225"/>
  <c r="A91" i="223"/>
  <c r="D90" i="223"/>
  <c r="G50" i="223"/>
  <c r="E19" i="225"/>
  <c r="C19" i="225"/>
  <c r="G26" i="223"/>
  <c r="D32" i="223"/>
  <c r="G22" i="223"/>
  <c r="D28" i="223"/>
  <c r="D19" i="225"/>
  <c r="G30" i="223"/>
  <c r="D36" i="223"/>
  <c r="B2" i="225"/>
  <c r="E2" i="225"/>
  <c r="B6" i="225"/>
  <c r="E6" i="225"/>
  <c r="C21" i="225"/>
  <c r="D21" i="225"/>
  <c r="D13" i="225"/>
  <c r="E13" i="225"/>
  <c r="D88" i="223"/>
  <c r="G82" i="223"/>
  <c r="D86" i="223"/>
  <c r="G80" i="223"/>
  <c r="C13" i="225"/>
  <c r="F19" i="225"/>
  <c r="E11" i="225"/>
  <c r="D11" i="225"/>
  <c r="F11" i="225"/>
  <c r="A92" i="223"/>
  <c r="A86" i="223"/>
  <c r="G83" i="223"/>
  <c r="D89" i="223"/>
  <c r="D87" i="223"/>
  <c r="G81" i="223"/>
  <c r="D85" i="223"/>
  <c r="G79" i="223"/>
  <c r="C14" i="225"/>
  <c r="G49" i="223"/>
  <c r="D33" i="223"/>
  <c r="D29" i="223"/>
  <c r="D25" i="223"/>
  <c r="C11" i="225"/>
  <c r="F13" i="225"/>
  <c r="D20" i="225"/>
  <c r="C20" i="225"/>
  <c r="A84" i="223"/>
  <c r="F84" i="223" s="1"/>
  <c r="F91" i="223" l="1"/>
  <c r="A97" i="223"/>
  <c r="G90" i="223"/>
  <c r="D96" i="223"/>
  <c r="D39" i="223"/>
  <c r="G39" i="223" s="1"/>
  <c r="G33" i="223"/>
  <c r="D91" i="223"/>
  <c r="G85" i="223"/>
  <c r="D92" i="223"/>
  <c r="G86" i="223"/>
  <c r="F2" i="225"/>
  <c r="C2" i="225"/>
  <c r="D2" i="225"/>
  <c r="G32" i="223"/>
  <c r="D38" i="223"/>
  <c r="G38" i="223" s="1"/>
  <c r="F86" i="223"/>
  <c r="A87" i="223"/>
  <c r="D31" i="223"/>
  <c r="G25" i="223"/>
  <c r="D93" i="223"/>
  <c r="G87" i="223"/>
  <c r="F92" i="223"/>
  <c r="A93" i="223"/>
  <c r="D94" i="223"/>
  <c r="G88" i="223"/>
  <c r="F6" i="225"/>
  <c r="C6" i="225"/>
  <c r="D6" i="225"/>
  <c r="G28" i="223"/>
  <c r="D34" i="223"/>
  <c r="G29" i="223"/>
  <c r="D35" i="223"/>
  <c r="D95" i="223"/>
  <c r="G89" i="223"/>
  <c r="D42" i="223"/>
  <c r="G42" i="223" s="1"/>
  <c r="G36" i="223"/>
  <c r="G96" i="223" l="1"/>
  <c r="D102" i="223"/>
  <c r="F97" i="223"/>
  <c r="A103" i="223"/>
  <c r="A98" i="223"/>
  <c r="D101" i="223"/>
  <c r="G95" i="223"/>
  <c r="D100" i="223"/>
  <c r="G94" i="223"/>
  <c r="D99" i="223"/>
  <c r="G93" i="223"/>
  <c r="G35" i="223"/>
  <c r="D41" i="223"/>
  <c r="G41" i="223" s="1"/>
  <c r="F93" i="223"/>
  <c r="A94" i="223"/>
  <c r="D97" i="223"/>
  <c r="G91" i="223"/>
  <c r="G31" i="223"/>
  <c r="D37" i="223"/>
  <c r="G37" i="223" s="1"/>
  <c r="G34" i="223"/>
  <c r="D40" i="223"/>
  <c r="G40" i="223" s="1"/>
  <c r="F87" i="223"/>
  <c r="A88" i="223"/>
  <c r="D98" i="223"/>
  <c r="G92" i="223"/>
  <c r="F103" i="223" l="1"/>
  <c r="A109" i="223"/>
  <c r="A104" i="223"/>
  <c r="G102" i="223"/>
  <c r="D108" i="223"/>
  <c r="A99" i="223"/>
  <c r="F98" i="223"/>
  <c r="F88" i="223"/>
  <c r="A89" i="223"/>
  <c r="D103" i="223"/>
  <c r="G97" i="223"/>
  <c r="F94" i="223"/>
  <c r="A95" i="223"/>
  <c r="D105" i="223"/>
  <c r="G99" i="223"/>
  <c r="D104" i="223"/>
  <c r="G98" i="223"/>
  <c r="D106" i="223"/>
  <c r="G100" i="223"/>
  <c r="D107" i="223"/>
  <c r="G101" i="223"/>
  <c r="A100" i="223" l="1"/>
  <c r="F99" i="223"/>
  <c r="F109" i="223"/>
  <c r="A110" i="223"/>
  <c r="A115" i="223"/>
  <c r="G108" i="223"/>
  <c r="D114" i="223"/>
  <c r="A105" i="223"/>
  <c r="F104" i="223"/>
  <c r="D113" i="223"/>
  <c r="G107" i="223"/>
  <c r="D110" i="223"/>
  <c r="G104" i="223"/>
  <c r="G105" i="223"/>
  <c r="D111" i="223"/>
  <c r="F95" i="223"/>
  <c r="A96" i="223"/>
  <c r="F96" i="223" s="1"/>
  <c r="F89" i="223"/>
  <c r="A90" i="223"/>
  <c r="F90" i="223" s="1"/>
  <c r="D112" i="223"/>
  <c r="G106" i="223"/>
  <c r="D109" i="223"/>
  <c r="G103" i="223"/>
  <c r="F105" i="223" l="1"/>
  <c r="A106" i="223"/>
  <c r="F110" i="223"/>
  <c r="A111" i="223"/>
  <c r="G114" i="223"/>
  <c r="D120" i="223"/>
  <c r="A116" i="223"/>
  <c r="A121" i="223"/>
  <c r="F115" i="223"/>
  <c r="F100" i="223"/>
  <c r="A101" i="223"/>
  <c r="G113" i="223"/>
  <c r="D119" i="223"/>
  <c r="D118" i="223"/>
  <c r="G112" i="223"/>
  <c r="D116" i="223"/>
  <c r="G110" i="223"/>
  <c r="G109" i="223"/>
  <c r="D115" i="223"/>
  <c r="G111" i="223"/>
  <c r="D117" i="223"/>
  <c r="A102" i="223" l="1"/>
  <c r="F102" i="223" s="1"/>
  <c r="F101" i="223"/>
  <c r="F116" i="223"/>
  <c r="A117" i="223"/>
  <c r="A127" i="223"/>
  <c r="A122" i="223"/>
  <c r="F121" i="223"/>
  <c r="G120" i="223"/>
  <c r="D126" i="223"/>
  <c r="A112" i="223"/>
  <c r="F111" i="223"/>
  <c r="F106" i="223"/>
  <c r="A107" i="223"/>
  <c r="D121" i="223"/>
  <c r="G115" i="223"/>
  <c r="D125" i="223"/>
  <c r="G119" i="223"/>
  <c r="D123" i="223"/>
  <c r="G117" i="223"/>
  <c r="G118" i="223"/>
  <c r="D124" i="223"/>
  <c r="G116" i="223"/>
  <c r="D122" i="223"/>
  <c r="F107" i="223" l="1"/>
  <c r="A108" i="223"/>
  <c r="F108" i="223" s="1"/>
  <c r="F112" i="223"/>
  <c r="A113" i="223"/>
  <c r="A123" i="223"/>
  <c r="F122" i="223"/>
  <c r="F117" i="223"/>
  <c r="A118" i="223"/>
  <c r="G126" i="223"/>
  <c r="D132" i="223"/>
  <c r="A128" i="223"/>
  <c r="A133" i="223"/>
  <c r="F127" i="223"/>
  <c r="D129" i="223"/>
  <c r="G123" i="223"/>
  <c r="D130" i="223"/>
  <c r="G124" i="223"/>
  <c r="D131" i="223"/>
  <c r="G125" i="223"/>
  <c r="D127" i="223"/>
  <c r="G121" i="223"/>
  <c r="D128" i="223"/>
  <c r="G122" i="223"/>
  <c r="F133" i="223" l="1"/>
  <c r="A134" i="223"/>
  <c r="A139" i="223"/>
  <c r="G132" i="223"/>
  <c r="D138" i="223"/>
  <c r="F118" i="223"/>
  <c r="A119" i="223"/>
  <c r="A114" i="223"/>
  <c r="F114" i="223" s="1"/>
  <c r="F113" i="223"/>
  <c r="A129" i="223"/>
  <c r="F128" i="223"/>
  <c r="F123" i="223"/>
  <c r="A124" i="223"/>
  <c r="G131" i="223"/>
  <c r="D137" i="223"/>
  <c r="G128" i="223"/>
  <c r="D134" i="223"/>
  <c r="D133" i="223"/>
  <c r="G127" i="223"/>
  <c r="G130" i="223"/>
  <c r="D136" i="223"/>
  <c r="G129" i="223"/>
  <c r="D135" i="223"/>
  <c r="F129" i="223" l="1"/>
  <c r="A130" i="223"/>
  <c r="F134" i="223"/>
  <c r="A135" i="223"/>
  <c r="A125" i="223"/>
  <c r="F124" i="223"/>
  <c r="F119" i="223"/>
  <c r="A120" i="223"/>
  <c r="F120" i="223" s="1"/>
  <c r="G138" i="223"/>
  <c r="D144" i="223"/>
  <c r="A140" i="223"/>
  <c r="A145" i="223"/>
  <c r="F139" i="223"/>
  <c r="G133" i="223"/>
  <c r="D139" i="223"/>
  <c r="G135" i="223"/>
  <c r="D141" i="223"/>
  <c r="G137" i="223"/>
  <c r="D143" i="223"/>
  <c r="D142" i="223"/>
  <c r="G136" i="223"/>
  <c r="G134" i="223"/>
  <c r="D140" i="223"/>
  <c r="A146" i="223" l="1"/>
  <c r="A151" i="223"/>
  <c r="F145" i="223"/>
  <c r="D150" i="223"/>
  <c r="G144" i="223"/>
  <c r="F135" i="223"/>
  <c r="A136" i="223"/>
  <c r="A131" i="223"/>
  <c r="F130" i="223"/>
  <c r="F140" i="223"/>
  <c r="A141" i="223"/>
  <c r="F125" i="223"/>
  <c r="A126" i="223"/>
  <c r="F126" i="223" s="1"/>
  <c r="D149" i="223"/>
  <c r="G143" i="223"/>
  <c r="G141" i="223"/>
  <c r="D147" i="223"/>
  <c r="G139" i="223"/>
  <c r="D145" i="223"/>
  <c r="D146" i="223"/>
  <c r="G140" i="223"/>
  <c r="D148" i="223"/>
  <c r="G142" i="223"/>
  <c r="F131" i="223" l="1"/>
  <c r="A132" i="223"/>
  <c r="F132" i="223" s="1"/>
  <c r="G150" i="223"/>
  <c r="D156" i="223"/>
  <c r="F151" i="223"/>
  <c r="A157" i="223"/>
  <c r="A152" i="223"/>
  <c r="F141" i="223"/>
  <c r="A142" i="223"/>
  <c r="A137" i="223"/>
  <c r="F136" i="223"/>
  <c r="A147" i="223"/>
  <c r="F146" i="223"/>
  <c r="G145" i="223"/>
  <c r="D151" i="223"/>
  <c r="G148" i="223"/>
  <c r="D154" i="223"/>
  <c r="G146" i="223"/>
  <c r="D152" i="223"/>
  <c r="G149" i="223"/>
  <c r="D155" i="223"/>
  <c r="D153" i="223"/>
  <c r="G147" i="223"/>
  <c r="F147" i="223" l="1"/>
  <c r="A148" i="223"/>
  <c r="F137" i="223"/>
  <c r="A138" i="223"/>
  <c r="F138" i="223" s="1"/>
  <c r="F157" i="223"/>
  <c r="A158" i="223"/>
  <c r="A163" i="223"/>
  <c r="D162" i="223"/>
  <c r="G156" i="223"/>
  <c r="F142" i="223"/>
  <c r="A143" i="223"/>
  <c r="F152" i="223"/>
  <c r="A153" i="223"/>
  <c r="G153" i="223"/>
  <c r="D159" i="223"/>
  <c r="D161" i="223"/>
  <c r="G155" i="223"/>
  <c r="D160" i="223"/>
  <c r="G154" i="223"/>
  <c r="G152" i="223"/>
  <c r="D158" i="223"/>
  <c r="G151" i="223"/>
  <c r="D157" i="223"/>
  <c r="D168" i="223" l="1"/>
  <c r="G162" i="223"/>
  <c r="A159" i="223"/>
  <c r="F158" i="223"/>
  <c r="F148" i="223"/>
  <c r="A149" i="223"/>
  <c r="A154" i="223"/>
  <c r="F153" i="223"/>
  <c r="A144" i="223"/>
  <c r="F144" i="223" s="1"/>
  <c r="F143" i="223"/>
  <c r="A169" i="223"/>
  <c r="F163" i="223"/>
  <c r="A164" i="223"/>
  <c r="G161" i="223"/>
  <c r="D167" i="223"/>
  <c r="D166" i="223"/>
  <c r="G160" i="223"/>
  <c r="G158" i="223"/>
  <c r="D164" i="223"/>
  <c r="D165" i="223"/>
  <c r="G159" i="223"/>
  <c r="D163" i="223"/>
  <c r="G157" i="223"/>
  <c r="A150" i="223" l="1"/>
  <c r="F150" i="223" s="1"/>
  <c r="F149" i="223"/>
  <c r="A165" i="223"/>
  <c r="F164" i="223"/>
  <c r="A175" i="223"/>
  <c r="F169" i="223"/>
  <c r="A170" i="223"/>
  <c r="F154" i="223"/>
  <c r="A155" i="223"/>
  <c r="A160" i="223"/>
  <c r="F159" i="223"/>
  <c r="G168" i="223"/>
  <c r="D174" i="223"/>
  <c r="D170" i="223"/>
  <c r="G164" i="223"/>
  <c r="G166" i="223"/>
  <c r="D172" i="223"/>
  <c r="D173" i="223"/>
  <c r="G167" i="223"/>
  <c r="D169" i="223"/>
  <c r="G163" i="223"/>
  <c r="G165" i="223"/>
  <c r="D171" i="223"/>
  <c r="A161" i="223" l="1"/>
  <c r="F160" i="223"/>
  <c r="D180" i="223"/>
  <c r="G174" i="223"/>
  <c r="F155" i="223"/>
  <c r="A156" i="223"/>
  <c r="F156" i="223" s="1"/>
  <c r="F170" i="223"/>
  <c r="A171" i="223"/>
  <c r="A181" i="223"/>
  <c r="F175" i="223"/>
  <c r="A176" i="223"/>
  <c r="F165" i="223"/>
  <c r="A166" i="223"/>
  <c r="D175" i="223"/>
  <c r="G169" i="223"/>
  <c r="D176" i="223"/>
  <c r="G170" i="223"/>
  <c r="G171" i="223"/>
  <c r="D177" i="223"/>
  <c r="G172" i="223"/>
  <c r="D178" i="223"/>
  <c r="G173" i="223"/>
  <c r="D179" i="223"/>
  <c r="A172" i="223" l="1"/>
  <c r="F171" i="223"/>
  <c r="F166" i="223"/>
  <c r="A167" i="223"/>
  <c r="A177" i="223"/>
  <c r="F176" i="223"/>
  <c r="A187" i="223"/>
  <c r="A182" i="223"/>
  <c r="F181" i="223"/>
  <c r="G180" i="223"/>
  <c r="D186" i="223"/>
  <c r="F161" i="223"/>
  <c r="A162" i="223"/>
  <c r="F162" i="223" s="1"/>
  <c r="G179" i="223"/>
  <c r="D185" i="223"/>
  <c r="G178" i="223"/>
  <c r="D184" i="223"/>
  <c r="D183" i="223"/>
  <c r="G177" i="223"/>
  <c r="G176" i="223"/>
  <c r="D182" i="223"/>
  <c r="D181" i="223"/>
  <c r="G175" i="223"/>
  <c r="A183" i="223" l="1"/>
  <c r="F182" i="223"/>
  <c r="F167" i="223"/>
  <c r="A168" i="223"/>
  <c r="F168" i="223" s="1"/>
  <c r="D192" i="223"/>
  <c r="G192" i="223" s="1"/>
  <c r="G186" i="223"/>
  <c r="F187" i="223"/>
  <c r="A188" i="223"/>
  <c r="A178" i="223"/>
  <c r="F177" i="223"/>
  <c r="A173" i="223"/>
  <c r="F172" i="223"/>
  <c r="G185" i="223"/>
  <c r="D191" i="223"/>
  <c r="G191" i="223" s="1"/>
  <c r="G182" i="223"/>
  <c r="D188" i="223"/>
  <c r="G188" i="223" s="1"/>
  <c r="G184" i="223"/>
  <c r="D190" i="223"/>
  <c r="G190" i="223" s="1"/>
  <c r="D187" i="223"/>
  <c r="G187" i="223" s="1"/>
  <c r="G181" i="223"/>
  <c r="G183" i="223"/>
  <c r="D189" i="223"/>
  <c r="G189" i="223" s="1"/>
  <c r="F188" i="223" l="1"/>
  <c r="A189" i="223"/>
  <c r="A174" i="223"/>
  <c r="F174" i="223" s="1"/>
  <c r="F173" i="223"/>
  <c r="A179" i="223"/>
  <c r="F178" i="223"/>
  <c r="A184" i="223"/>
  <c r="F183" i="223"/>
  <c r="F189" i="223" l="1"/>
  <c r="A190" i="223"/>
  <c r="A185" i="223"/>
  <c r="F184" i="223"/>
  <c r="A180" i="223"/>
  <c r="F180" i="223" s="1"/>
  <c r="F179" i="223"/>
  <c r="A191" i="223" l="1"/>
  <c r="F190" i="223"/>
  <c r="A186" i="223"/>
  <c r="F186" i="223" s="1"/>
  <c r="F185" i="223"/>
  <c r="F191" i="223" l="1"/>
  <c r="A192" i="223"/>
  <c r="F192" i="223" s="1"/>
</calcChain>
</file>

<file path=xl/sharedStrings.xml><?xml version="1.0" encoding="utf-8"?>
<sst xmlns="http://schemas.openxmlformats.org/spreadsheetml/2006/main" count="38079" uniqueCount="1868">
  <si>
    <t>※食種18</t>
  </si>
  <si>
    <t>※食事種類18</t>
  </si>
  <si>
    <t>※定食18</t>
  </si>
  <si>
    <t>※タイトル19-1</t>
  </si>
  <si>
    <t>※タイトル19-2</t>
  </si>
  <si>
    <t>※タイトル19-3</t>
  </si>
  <si>
    <t>※食種19</t>
  </si>
  <si>
    <t>※食事種類19</t>
  </si>
  <si>
    <t>※定食19</t>
  </si>
  <si>
    <t>※タイトル20-1</t>
  </si>
  <si>
    <t>※タイトル20-2</t>
  </si>
  <si>
    <t>※タイトル20-3</t>
  </si>
  <si>
    <t>※食種20</t>
  </si>
  <si>
    <t>※食事種類20</t>
  </si>
  <si>
    <t>※定食20</t>
  </si>
  <si>
    <t>指示画面の値</t>
    <rPh sb="0" eb="2">
      <t>シジ</t>
    </rPh>
    <rPh sb="2" eb="4">
      <t>ガメン</t>
    </rPh>
    <rPh sb="5" eb="6">
      <t>アタイ</t>
    </rPh>
    <phoneticPr fontId="36"/>
  </si>
  <si>
    <t>ｶﾛﾃﾝα</t>
  </si>
  <si>
    <t>カロテンα</t>
  </si>
  <si>
    <t>ｶﾛα</t>
  </si>
  <si>
    <t>ｶﾛﾃﾝβ</t>
  </si>
  <si>
    <t>カロテンβ</t>
  </si>
  <si>
    <t>ｶﾛβ</t>
  </si>
  <si>
    <t>βｶﾛ当</t>
  </si>
  <si>
    <t>β-カロテン当量</t>
  </si>
  <si>
    <t>βｶﾛ</t>
  </si>
  <si>
    <t>ﾄｺﾌｪα</t>
  </si>
  <si>
    <t>トコフェロールα</t>
  </si>
  <si>
    <t>ﾄｺα</t>
  </si>
  <si>
    <t>ﾄｺﾌｪβ</t>
  </si>
  <si>
    <t>トコフェロールβ</t>
  </si>
  <si>
    <t>ﾄｺβ</t>
  </si>
  <si>
    <t>ﾄｺﾌｪγ</t>
  </si>
  <si>
    <t>トコフェロールγ</t>
  </si>
  <si>
    <t>ﾄｺγ</t>
  </si>
  <si>
    <t>ﾄｺﾌｪδ</t>
  </si>
  <si>
    <t>トコフェロールδ</t>
  </si>
  <si>
    <t>ﾄｺδ</t>
  </si>
  <si>
    <t>n-6系</t>
  </si>
  <si>
    <t>n-6系脂肪酸</t>
  </si>
  <si>
    <t>n-3系</t>
  </si>
  <si>
    <t>n-3系脂肪酸</t>
  </si>
  <si>
    <t>月間①開始位置</t>
    <rPh sb="0" eb="2">
      <t>ゲッカン</t>
    </rPh>
    <rPh sb="3" eb="5">
      <t>カイシ</t>
    </rPh>
    <rPh sb="5" eb="7">
      <t>イチ</t>
    </rPh>
    <phoneticPr fontId="3"/>
  </si>
  <si>
    <t>順序</t>
    <rPh sb="0" eb="2">
      <t>ジュンジョ</t>
    </rPh>
    <phoneticPr fontId="3"/>
  </si>
  <si>
    <t>CSV値</t>
    <rPh sb="3" eb="4">
      <t>アタイ</t>
    </rPh>
    <phoneticPr fontId="3"/>
  </si>
  <si>
    <t>表示</t>
    <rPh sb="0" eb="2">
      <t>ヒョウジ</t>
    </rPh>
    <phoneticPr fontId="3"/>
  </si>
  <si>
    <t>週間①開始位置</t>
    <rPh sb="0" eb="2">
      <t>シュウカン</t>
    </rPh>
    <rPh sb="3" eb="5">
      <t>カイシ</t>
    </rPh>
    <rPh sb="5" eb="7">
      <t>イチ</t>
    </rPh>
    <phoneticPr fontId="3"/>
  </si>
  <si>
    <t>週間②開始位置</t>
    <rPh sb="0" eb="2">
      <t>シュウカン</t>
    </rPh>
    <rPh sb="3" eb="5">
      <t>カイシ</t>
    </rPh>
    <rPh sb="5" eb="7">
      <t>イチ</t>
    </rPh>
    <phoneticPr fontId="3"/>
  </si>
  <si>
    <t>栄養素候補</t>
    <rPh sb="0" eb="3">
      <t>エイヨウソ</t>
    </rPh>
    <rPh sb="3" eb="5">
      <t>コウホ</t>
    </rPh>
    <phoneticPr fontId="3"/>
  </si>
  <si>
    <t>食種</t>
  </si>
  <si>
    <t>食事種類</t>
  </si>
  <si>
    <t>定食</t>
  </si>
  <si>
    <t>食種</t>
    <phoneticPr fontId="36"/>
  </si>
  <si>
    <t>食事種類</t>
    <phoneticPr fontId="36"/>
  </si>
  <si>
    <t>定食</t>
    <phoneticPr fontId="36"/>
  </si>
  <si>
    <t>Ｆ</t>
  </si>
  <si>
    <t>合計</t>
    <rPh sb="0" eb="2">
      <t>ゴウケイ</t>
    </rPh>
    <phoneticPr fontId="3"/>
  </si>
  <si>
    <t>食種CD</t>
    <rPh sb="0" eb="1">
      <t>ショク</t>
    </rPh>
    <rPh sb="1" eb="2">
      <t>シュ</t>
    </rPh>
    <phoneticPr fontId="3"/>
  </si>
  <si>
    <t>食事種類CD</t>
    <rPh sb="0" eb="2">
      <t>ショクジ</t>
    </rPh>
    <rPh sb="2" eb="4">
      <t>シュルイ</t>
    </rPh>
    <phoneticPr fontId="3"/>
  </si>
  <si>
    <t>定食CD</t>
    <rPh sb="0" eb="2">
      <t>テイショク</t>
    </rPh>
    <phoneticPr fontId="3"/>
  </si>
  <si>
    <t>段</t>
    <rPh sb="0" eb="1">
      <t>ダン</t>
    </rPh>
    <phoneticPr fontId="3"/>
  </si>
  <si>
    <t>NA</t>
  </si>
  <si>
    <t>－</t>
  </si>
  <si>
    <t>桁数</t>
    <rPh sb="0" eb="2">
      <t>ケタスウ</t>
    </rPh>
    <phoneticPr fontId="3"/>
  </si>
  <si>
    <t>ｴﾈﾙｷﾞｰ</t>
  </si>
  <si>
    <t>ﾀﾝﾊﾟｸ</t>
  </si>
  <si>
    <t>脂質</t>
  </si>
  <si>
    <t>塩分</t>
  </si>
  <si>
    <t>エネルギー</t>
  </si>
  <si>
    <t>単位</t>
    <rPh sb="0" eb="2">
      <t>タンイ</t>
    </rPh>
    <phoneticPr fontId="3"/>
  </si>
  <si>
    <t>週間②</t>
    <rPh sb="0" eb="2">
      <t>シュウカン</t>
    </rPh>
    <phoneticPr fontId="3"/>
  </si>
  <si>
    <t>kcal</t>
  </si>
  <si>
    <t>Ｅ</t>
  </si>
  <si>
    <t>ﾚﾁﾉｰﾙ</t>
  </si>
  <si>
    <t>μg</t>
  </si>
  <si>
    <t>レチノール</t>
  </si>
  <si>
    <t>ﾚﾁﾉｰ</t>
  </si>
  <si>
    <t>V.B6</t>
  </si>
  <si>
    <t>mg</t>
  </si>
  <si>
    <t>ビタミンＢ６</t>
  </si>
  <si>
    <t>B6</t>
  </si>
  <si>
    <t>水分</t>
  </si>
  <si>
    <t>g</t>
  </si>
  <si>
    <t>V.B12</t>
  </si>
  <si>
    <t>ビタミンＢ１２</t>
  </si>
  <si>
    <t>B12</t>
  </si>
  <si>
    <t>たんぱく質</t>
  </si>
  <si>
    <t>Ｐ</t>
  </si>
  <si>
    <t>葉酸</t>
  </si>
  <si>
    <t>ｸﾘﾌﾟﾄｷ</t>
  </si>
  <si>
    <t>クリプトキサンチン</t>
  </si>
  <si>
    <t>ｸﾘﾌﾟ</t>
  </si>
  <si>
    <t>ﾊﾟﾝﾄﾃﾝ</t>
  </si>
  <si>
    <t>パントテン酸</t>
  </si>
  <si>
    <t>ﾊﾟﾝﾄ</t>
  </si>
  <si>
    <t>炭水化</t>
  </si>
  <si>
    <t>炭水化物</t>
  </si>
  <si>
    <t>Ｃ</t>
  </si>
  <si>
    <t>V.C</t>
  </si>
  <si>
    <t>ビタミンＣ</t>
  </si>
  <si>
    <t>灰分</t>
  </si>
  <si>
    <t>ﾚﾁﾉ当</t>
  </si>
  <si>
    <t>レチノール当量</t>
  </si>
  <si>
    <t>ﾚﾁ当</t>
  </si>
  <si>
    <t>飽和脂</t>
  </si>
  <si>
    <t>飽和脂肪酸</t>
  </si>
  <si>
    <t>飽脂</t>
  </si>
  <si>
    <t>ﾅﾄﾘｳﾑ</t>
  </si>
  <si>
    <t>ナトリウム</t>
  </si>
  <si>
    <t>Na</t>
  </si>
  <si>
    <t>V.D</t>
  </si>
  <si>
    <t>ビタミンＤ</t>
  </si>
  <si>
    <t>一価脂</t>
  </si>
  <si>
    <t>一価脂肪酸</t>
  </si>
  <si>
    <t>一脂</t>
  </si>
  <si>
    <t>ｶﾘｳﾑ</t>
  </si>
  <si>
    <t>カリウム</t>
  </si>
  <si>
    <t>Ｋ</t>
  </si>
  <si>
    <t>多価脂</t>
  </si>
  <si>
    <t>多価脂肪酸</t>
  </si>
  <si>
    <t>多脂</t>
  </si>
  <si>
    <t>ｶﾙｼｳﾑ</t>
  </si>
  <si>
    <t>カルシウム</t>
  </si>
  <si>
    <t>Ca</t>
  </si>
  <si>
    <t>n-6</t>
  </si>
  <si>
    <t>Mg</t>
  </si>
  <si>
    <t>マグネシウム</t>
  </si>
  <si>
    <t>n-3</t>
  </si>
  <si>
    <t>リン</t>
  </si>
  <si>
    <t>Chole</t>
  </si>
  <si>
    <t>コレステロール</t>
  </si>
  <si>
    <t>ｺﾚｽﾃ</t>
  </si>
  <si>
    <t>鉄</t>
  </si>
  <si>
    <t>V.K</t>
  </si>
  <si>
    <t>ビタミンＫ</t>
  </si>
  <si>
    <t>水繊維</t>
  </si>
  <si>
    <t>水溶性繊維</t>
  </si>
  <si>
    <t>水繊</t>
  </si>
  <si>
    <t>亜鉛</t>
  </si>
  <si>
    <t>V.B1</t>
  </si>
  <si>
    <t>ビタミンＢ１</t>
  </si>
  <si>
    <t>B1</t>
  </si>
  <si>
    <t>不繊維</t>
  </si>
  <si>
    <t>不溶性繊維</t>
  </si>
  <si>
    <t>不繊</t>
  </si>
  <si>
    <t>銅</t>
  </si>
  <si>
    <t>V.B2</t>
  </si>
  <si>
    <t>ビタミンＢ２</t>
  </si>
  <si>
    <t>B2</t>
  </si>
  <si>
    <t>食繊維</t>
  </si>
  <si>
    <t>食物繊維総量</t>
  </si>
  <si>
    <t>食繊</t>
  </si>
  <si>
    <t>ﾏﾝｶﾞﾝ</t>
  </si>
  <si>
    <t>マンガン</t>
  </si>
  <si>
    <t>Mn</t>
  </si>
  <si>
    <t>ﾅｲｱｼﾝ</t>
  </si>
  <si>
    <t>ナイアシン</t>
  </si>
  <si>
    <t>ﾅｲｱｼ</t>
  </si>
  <si>
    <t>食塩相当量</t>
  </si>
  <si>
    <t>週間①</t>
    <rPh sb="0" eb="2">
      <t>シュウカン</t>
    </rPh>
    <phoneticPr fontId="3"/>
  </si>
  <si>
    <t>月間①</t>
    <rPh sb="0" eb="2">
      <t>ゲッカン</t>
    </rPh>
    <phoneticPr fontId="3"/>
  </si>
  <si>
    <t>タイトル</t>
  </si>
  <si>
    <t>共通</t>
  </si>
  <si>
    <t>CSVフォルダ</t>
  </si>
  <si>
    <t>D:\G9Data\CSV出力\</t>
  </si>
  <si>
    <t>献立CSV</t>
  </si>
  <si>
    <t>保存先</t>
  </si>
  <si>
    <t>週間①</t>
  </si>
  <si>
    <t>栄養素01</t>
  </si>
  <si>
    <t>栄養素02</t>
  </si>
  <si>
    <t>栄養素03</t>
  </si>
  <si>
    <t>栄養素04</t>
  </si>
  <si>
    <t>栄養素05</t>
  </si>
  <si>
    <t>栄養素06</t>
  </si>
  <si>
    <t>タイトル01-2</t>
  </si>
  <si>
    <t>タイトル01-3</t>
  </si>
  <si>
    <t>食種01</t>
  </si>
  <si>
    <t>食事種類01</t>
  </si>
  <si>
    <t>定食01</t>
  </si>
  <si>
    <t>タイトル02-2</t>
  </si>
  <si>
    <t>タイトル02-3</t>
  </si>
  <si>
    <t>食種02</t>
  </si>
  <si>
    <t>食事種類02</t>
  </si>
  <si>
    <t>定食02</t>
  </si>
  <si>
    <t>タイトル03-2</t>
  </si>
  <si>
    <t>タイトル03-3</t>
  </si>
  <si>
    <t>食種03</t>
  </si>
  <si>
    <t>食事種類03</t>
  </si>
  <si>
    <t>定食03</t>
  </si>
  <si>
    <t>タイトル04-2</t>
  </si>
  <si>
    <t>タイトル04-3</t>
  </si>
  <si>
    <t>食種04</t>
  </si>
  <si>
    <t>食事種類04</t>
  </si>
  <si>
    <t>定食04</t>
  </si>
  <si>
    <t>タイトル05-2</t>
  </si>
  <si>
    <t>タイトル05-3</t>
  </si>
  <si>
    <t>食種05</t>
  </si>
  <si>
    <t>食事種類05</t>
  </si>
  <si>
    <t>定食05</t>
  </si>
  <si>
    <t>合計1-2</t>
  </si>
  <si>
    <t>合計1-3</t>
  </si>
  <si>
    <t>合計1-4</t>
  </si>
  <si>
    <t>合計1-5</t>
  </si>
  <si>
    <t>合計2-2</t>
  </si>
  <si>
    <t>合計2-3</t>
  </si>
  <si>
    <t>合計2-4</t>
  </si>
  <si>
    <t>合計2-5</t>
  </si>
  <si>
    <t>合計3-2</t>
  </si>
  <si>
    <t>合計3-3</t>
  </si>
  <si>
    <t>合計3-4</t>
  </si>
  <si>
    <t>合計3-5</t>
  </si>
  <si>
    <t>月間①</t>
  </si>
  <si>
    <t>出力月</t>
  </si>
  <si>
    <t>タイトル01-1</t>
  </si>
  <si>
    <t>タイトル02-1</t>
  </si>
  <si>
    <t>タイトル03-1</t>
  </si>
  <si>
    <t>タイトル04-1</t>
  </si>
  <si>
    <t>タイトル05-1</t>
  </si>
  <si>
    <t>タイトル06-1</t>
  </si>
  <si>
    <t>タイトル06-2</t>
  </si>
  <si>
    <t>タイトル06-3</t>
  </si>
  <si>
    <t>食種06</t>
  </si>
  <si>
    <t>食事種類06</t>
  </si>
  <si>
    <t>定食06</t>
  </si>
  <si>
    <t>タイトル07-1</t>
  </si>
  <si>
    <t>タイトル07-2</t>
  </si>
  <si>
    <t>タイトル07-3</t>
  </si>
  <si>
    <t>食種07</t>
  </si>
  <si>
    <t>食事種類07</t>
  </si>
  <si>
    <t>定食07</t>
  </si>
  <si>
    <t>タイトル08-1</t>
  </si>
  <si>
    <t>タイトル08-2</t>
  </si>
  <si>
    <t>タイトル08-3</t>
  </si>
  <si>
    <t>食種08</t>
  </si>
  <si>
    <t>食事種類08</t>
  </si>
  <si>
    <t>定食08</t>
  </si>
  <si>
    <t>タイトル09-1</t>
  </si>
  <si>
    <t>タイトル09-2</t>
  </si>
  <si>
    <t>タイトル09-3</t>
  </si>
  <si>
    <t>食種09</t>
  </si>
  <si>
    <t>食事種類09</t>
  </si>
  <si>
    <t>定食09</t>
  </si>
  <si>
    <t>タイトル10-1</t>
  </si>
  <si>
    <t>タイトル10-2</t>
  </si>
  <si>
    <t>タイトル10-3</t>
  </si>
  <si>
    <t>食種10</t>
  </si>
  <si>
    <t>食事種類10</t>
  </si>
  <si>
    <t>定食10</t>
  </si>
  <si>
    <t>タイトル11-1</t>
  </si>
  <si>
    <t>タイトル11-2</t>
  </si>
  <si>
    <t>タイトル11-3</t>
  </si>
  <si>
    <t>食種11</t>
  </si>
  <si>
    <t>食事種類11</t>
  </si>
  <si>
    <t>定食11</t>
  </si>
  <si>
    <t>タイトル12-1</t>
  </si>
  <si>
    <t>タイトル12-2</t>
  </si>
  <si>
    <t>タイトル12-3</t>
  </si>
  <si>
    <t>食種12</t>
  </si>
  <si>
    <t>食事種類12</t>
  </si>
  <si>
    <t>定食12</t>
  </si>
  <si>
    <t>タイトル13-1</t>
  </si>
  <si>
    <t>タイトル13-2</t>
  </si>
  <si>
    <t>タイトル13-3</t>
  </si>
  <si>
    <t>食種13</t>
  </si>
  <si>
    <t>食事種類13</t>
  </si>
  <si>
    <t>定食13</t>
  </si>
  <si>
    <t>タイトル14-1</t>
  </si>
  <si>
    <t>タイトル14-2</t>
  </si>
  <si>
    <t>タイトル14-3</t>
  </si>
  <si>
    <t>食種14</t>
  </si>
  <si>
    <t>食事種類14</t>
  </si>
  <si>
    <t>定食14</t>
  </si>
  <si>
    <t>タイトル15-1</t>
  </si>
  <si>
    <t>タイトル15-2</t>
  </si>
  <si>
    <t>タイトル15-3</t>
  </si>
  <si>
    <t>食種15</t>
  </si>
  <si>
    <t>食事種類15</t>
  </si>
  <si>
    <t>定食15</t>
  </si>
  <si>
    <t>タイトル16-1</t>
  </si>
  <si>
    <t>タイトル16-2</t>
  </si>
  <si>
    <t>タイトル16-3</t>
  </si>
  <si>
    <t>食種16</t>
  </si>
  <si>
    <t>食事種類16</t>
  </si>
  <si>
    <t>定食16</t>
  </si>
  <si>
    <t>タイトル17-1</t>
  </si>
  <si>
    <t>タイトル17-2</t>
  </si>
  <si>
    <t>タイトル17-3</t>
  </si>
  <si>
    <t>食種17</t>
  </si>
  <si>
    <t>食事種類17</t>
  </si>
  <si>
    <t>定食17</t>
  </si>
  <si>
    <t>タイトル18-1</t>
  </si>
  <si>
    <t>タイトル18-2</t>
  </si>
  <si>
    <t>タイトル18-3</t>
  </si>
  <si>
    <t>食種18</t>
  </si>
  <si>
    <t>食事種類18</t>
  </si>
  <si>
    <t>定食18</t>
  </si>
  <si>
    <t>タイトル19-1</t>
  </si>
  <si>
    <t>タイトル19-2</t>
  </si>
  <si>
    <t>タイトル19-3</t>
  </si>
  <si>
    <t>食種19</t>
  </si>
  <si>
    <t>食事種類19</t>
  </si>
  <si>
    <t>定食19</t>
  </si>
  <si>
    <t>タイトル20-1</t>
  </si>
  <si>
    <t>タイトル20-2</t>
  </si>
  <si>
    <t>タイトル20-3</t>
  </si>
  <si>
    <t>食種20</t>
  </si>
  <si>
    <t>食事種類20</t>
  </si>
  <si>
    <t>定食20</t>
  </si>
  <si>
    <t>ID</t>
    <phoneticPr fontId="36"/>
  </si>
  <si>
    <t>区分</t>
    <rPh sb="0" eb="2">
      <t>クブン</t>
    </rPh>
    <phoneticPr fontId="36"/>
  </si>
  <si>
    <t>説明</t>
    <rPh sb="0" eb="2">
      <t>セツメイ</t>
    </rPh>
    <phoneticPr fontId="36"/>
  </si>
  <si>
    <t>設定値</t>
    <rPh sb="0" eb="3">
      <t>セッテイチ</t>
    </rPh>
    <phoneticPr fontId="36"/>
  </si>
  <si>
    <t>ROW</t>
    <phoneticPr fontId="36"/>
  </si>
  <si>
    <t>COL</t>
    <phoneticPr fontId="36"/>
  </si>
  <si>
    <t>開始日</t>
    <rPh sb="0" eb="3">
      <t>カイシビ</t>
    </rPh>
    <phoneticPr fontId="36"/>
  </si>
  <si>
    <t>タイトル</t>
    <phoneticPr fontId="36"/>
  </si>
  <si>
    <t>タイトル01-1</t>
    <phoneticPr fontId="36"/>
  </si>
  <si>
    <t>タイトル02-1</t>
    <phoneticPr fontId="36"/>
  </si>
  <si>
    <t>タイトル03-1</t>
    <phoneticPr fontId="36"/>
  </si>
  <si>
    <t>タイトル04-1</t>
    <phoneticPr fontId="36"/>
  </si>
  <si>
    <t>タイトル05-1</t>
    <phoneticPr fontId="36"/>
  </si>
  <si>
    <t>合計1-1</t>
    <phoneticPr fontId="36"/>
  </si>
  <si>
    <t>合計2-1</t>
    <phoneticPr fontId="36"/>
  </si>
  <si>
    <t>合計3-1</t>
    <phoneticPr fontId="36"/>
  </si>
  <si>
    <t>週間②</t>
    <rPh sb="0" eb="2">
      <t>シュウカン</t>
    </rPh>
    <phoneticPr fontId="36"/>
  </si>
  <si>
    <t>デフォルト</t>
    <phoneticPr fontId="36"/>
  </si>
  <si>
    <t>D:\G9Data\Excel\メニュー表\</t>
  </si>
  <si>
    <t>開始日</t>
  </si>
  <si>
    <t>合計1-1</t>
  </si>
  <si>
    <t>合計2-1</t>
  </si>
  <si>
    <t>合計3-1</t>
  </si>
  <si>
    <t>週間②</t>
  </si>
  <si>
    <t>※D:\G9Data\CSV出力\</t>
  </si>
  <si>
    <t>※献立.CSV</t>
  </si>
  <si>
    <t>※D:\G9Data\Excel\メニュー表\</t>
  </si>
  <si>
    <t>※40119</t>
  </si>
  <si>
    <t>※Weekly MENU ①</t>
  </si>
  <si>
    <t>※エネルギー</t>
  </si>
  <si>
    <t>※たんぱく質</t>
  </si>
  <si>
    <t>※脂質</t>
  </si>
  <si>
    <t>※炭水化物</t>
  </si>
  <si>
    <t>※カルシウム</t>
  </si>
  <si>
    <t>※食塩相当量</t>
  </si>
  <si>
    <t>※BreakFast</t>
  </si>
  <si>
    <t>※MENU</t>
  </si>
  <si>
    <t>※</t>
  </si>
  <si>
    <t>※常食</t>
  </si>
  <si>
    <t>※朝食</t>
  </si>
  <si>
    <t>※A</t>
  </si>
  <si>
    <t>※Lunch</t>
  </si>
  <si>
    <t>※昼食</t>
  </si>
  <si>
    <t>※Dessert</t>
  </si>
  <si>
    <t>※おやつ</t>
  </si>
  <si>
    <t>※Dinner</t>
  </si>
  <si>
    <t>※夕食</t>
  </si>
  <si>
    <t>※Extra</t>
  </si>
  <si>
    <t>※ごちそう</t>
  </si>
  <si>
    <t>※1</t>
  </si>
  <si>
    <t>※2</t>
  </si>
  <si>
    <t>※4</t>
  </si>
  <si>
    <t>※3</t>
  </si>
  <si>
    <t>※5</t>
  </si>
  <si>
    <t>※2009/11</t>
  </si>
  <si>
    <t>※Monthly MENU ①</t>
  </si>
  <si>
    <t>※Weekly MENU ②</t>
  </si>
  <si>
    <t>※タイトル01-1</t>
  </si>
  <si>
    <t>※タイトル01-2</t>
  </si>
  <si>
    <t>※タイトル01-3</t>
  </si>
  <si>
    <t>※食種01</t>
  </si>
  <si>
    <t>※食事種類01</t>
  </si>
  <si>
    <t>※定食01</t>
  </si>
  <si>
    <t>※タイトル02-1</t>
  </si>
  <si>
    <t>※タイトル02-2</t>
  </si>
  <si>
    <t>※タイトル02-3</t>
  </si>
  <si>
    <t>※食種02</t>
  </si>
  <si>
    <t>※食事種類02</t>
  </si>
  <si>
    <t>※定食02</t>
  </si>
  <si>
    <t>※タイトル03-1</t>
  </si>
  <si>
    <t>※タイトル03-2</t>
  </si>
  <si>
    <t>※タイトル03-3</t>
  </si>
  <si>
    <t>※食種03</t>
  </si>
  <si>
    <t>※食事種類03</t>
  </si>
  <si>
    <t>※定食03</t>
  </si>
  <si>
    <t>※タイトル04-1</t>
  </si>
  <si>
    <t>※タイトル04-2</t>
  </si>
  <si>
    <t>※タイトル04-3</t>
  </si>
  <si>
    <t>※食種04</t>
  </si>
  <si>
    <t>※食事種類04</t>
  </si>
  <si>
    <t>※定食04</t>
  </si>
  <si>
    <t>※タイトル05-1</t>
  </si>
  <si>
    <t>※タイトル05-2</t>
  </si>
  <si>
    <t>※タイトル05-3</t>
  </si>
  <si>
    <t>※食種05</t>
  </si>
  <si>
    <t>※食事種類05</t>
  </si>
  <si>
    <t>※定食05</t>
  </si>
  <si>
    <t>※タイトル06-1</t>
  </si>
  <si>
    <t>※タイトル06-2</t>
  </si>
  <si>
    <t>※タイトル06-3</t>
  </si>
  <si>
    <t>※食種06</t>
  </si>
  <si>
    <t>※食事種類06</t>
  </si>
  <si>
    <t>※定食06</t>
  </si>
  <si>
    <t>※タイトル07-1</t>
  </si>
  <si>
    <t>※タイトル07-2</t>
  </si>
  <si>
    <t>※タイトル07-3</t>
  </si>
  <si>
    <t>※食種07</t>
  </si>
  <si>
    <t>※食事種類07</t>
  </si>
  <si>
    <t>※定食07</t>
  </si>
  <si>
    <t>※タイトル08-1</t>
  </si>
  <si>
    <t>※タイトル08-2</t>
  </si>
  <si>
    <t>※タイトル08-3</t>
  </si>
  <si>
    <t>※食種08</t>
  </si>
  <si>
    <t>※食事種類08</t>
  </si>
  <si>
    <t>※定食08</t>
  </si>
  <si>
    <t>※タイトル09-1</t>
  </si>
  <si>
    <t>※タイトル09-2</t>
  </si>
  <si>
    <t>※タイトル09-3</t>
  </si>
  <si>
    <t>※食種09</t>
  </si>
  <si>
    <t>※食事種類09</t>
  </si>
  <si>
    <t>※定食09</t>
  </si>
  <si>
    <t>※タイトル10-1</t>
  </si>
  <si>
    <t>※タイトル10-2</t>
  </si>
  <si>
    <t>※タイトル10-3</t>
  </si>
  <si>
    <t>※食種10</t>
  </si>
  <si>
    <t>※食事種類10</t>
  </si>
  <si>
    <t>※定食10</t>
  </si>
  <si>
    <t>※タイトル11-1</t>
  </si>
  <si>
    <t>※タイトル11-2</t>
  </si>
  <si>
    <t>※タイトル11-3</t>
  </si>
  <si>
    <t>※食種11</t>
  </si>
  <si>
    <t>※食事種類11</t>
  </si>
  <si>
    <t>※定食11</t>
  </si>
  <si>
    <t>※タイトル12-1</t>
  </si>
  <si>
    <t>※タイトル12-2</t>
  </si>
  <si>
    <t>※タイトル12-3</t>
  </si>
  <si>
    <t>※食種12</t>
  </si>
  <si>
    <t>※食事種類12</t>
  </si>
  <si>
    <t>※定食12</t>
  </si>
  <si>
    <t>※タイトル13-1</t>
  </si>
  <si>
    <t>※タイトル13-2</t>
  </si>
  <si>
    <t>※タイトル13-3</t>
  </si>
  <si>
    <t>※食種13</t>
  </si>
  <si>
    <t>※食事種類13</t>
  </si>
  <si>
    <t>※定食13</t>
  </si>
  <si>
    <t>※タイトル14-1</t>
  </si>
  <si>
    <t>※タイトル14-2</t>
  </si>
  <si>
    <t>※タイトル14-3</t>
  </si>
  <si>
    <t>※食種14</t>
  </si>
  <si>
    <t>※食事種類14</t>
  </si>
  <si>
    <t>※定食14</t>
  </si>
  <si>
    <t>※タイトル15-1</t>
  </si>
  <si>
    <t>※タイトル15-2</t>
  </si>
  <si>
    <t>※タイトル15-3</t>
  </si>
  <si>
    <t>※食種15</t>
  </si>
  <si>
    <t>※食事種類15</t>
  </si>
  <si>
    <t>※定食15</t>
  </si>
  <si>
    <t>※タイトル16-1</t>
  </si>
  <si>
    <t>※タイトル16-2</t>
  </si>
  <si>
    <t>※タイトル16-3</t>
  </si>
  <si>
    <t>※食種16</t>
  </si>
  <si>
    <t>※食事種類16</t>
  </si>
  <si>
    <t>※定食16</t>
  </si>
  <si>
    <t>※タイトル17-1</t>
  </si>
  <si>
    <t>※タイトル17-2</t>
  </si>
  <si>
    <t>※タイトル17-3</t>
  </si>
  <si>
    <t>※食種17</t>
  </si>
  <si>
    <t>※食事種類17</t>
  </si>
  <si>
    <t>※定食17</t>
  </si>
  <si>
    <t>※タイトル18-1</t>
  </si>
  <si>
    <t>※タイトル18-2</t>
  </si>
  <si>
    <t>※タイトル18-3</t>
  </si>
  <si>
    <t>献立.CSV</t>
  </si>
  <si>
    <t>=+IF(B27=0,A27,+A27+(7-B27))</t>
    <phoneticPr fontId="3"/>
  </si>
  <si>
    <t>- Weekly MENU Ｉ -</t>
  </si>
  <si>
    <t>昼食</t>
  </si>
  <si>
    <t>Monthly MENU ①</t>
  </si>
  <si>
    <t>Weekly MENU ②</t>
  </si>
  <si>
    <t>朝食</t>
  </si>
  <si>
    <t>Ａ</t>
  </si>
  <si>
    <t xml:space="preserve">ﾀﾝﾊﾟｸ </t>
  </si>
  <si>
    <t xml:space="preserve">g   </t>
  </si>
  <si>
    <t>主菜</t>
  </si>
  <si>
    <t>焼き物</t>
  </si>
  <si>
    <t>魚</t>
  </si>
  <si>
    <t>和風</t>
  </si>
  <si>
    <t>炒め物</t>
  </si>
  <si>
    <t>野菜</t>
  </si>
  <si>
    <t>中華</t>
  </si>
  <si>
    <t>揚げ物</t>
  </si>
  <si>
    <t>その他</t>
  </si>
  <si>
    <t>洋風</t>
  </si>
  <si>
    <t>切</t>
  </si>
  <si>
    <t>しょうが</t>
  </si>
  <si>
    <t>たまねぎ</t>
  </si>
  <si>
    <t>#06061-01</t>
  </si>
  <si>
    <t>キャベツ</t>
  </si>
  <si>
    <t>きゃべつ</t>
  </si>
  <si>
    <t>#06289-01</t>
  </si>
  <si>
    <t>もやし</t>
  </si>
  <si>
    <t>c508902</t>
  </si>
  <si>
    <t>#06212-01</t>
  </si>
  <si>
    <t>人参</t>
  </si>
  <si>
    <t>にんじん</t>
  </si>
  <si>
    <t>c506557</t>
  </si>
  <si>
    <t>c531276</t>
  </si>
  <si>
    <t>#14005-01</t>
  </si>
  <si>
    <t>サラダ油</t>
  </si>
  <si>
    <t>さらだあぶら</t>
  </si>
  <si>
    <t>#17012-01</t>
  </si>
  <si>
    <t>食塩</t>
  </si>
  <si>
    <t>しお</t>
  </si>
  <si>
    <t>こしょう</t>
  </si>
  <si>
    <t>#17007-01</t>
  </si>
  <si>
    <t>濃口醤油</t>
  </si>
  <si>
    <t>しょうゆ</t>
  </si>
  <si>
    <t>#14002-01</t>
  </si>
  <si>
    <t>ごま油</t>
  </si>
  <si>
    <t>ごまあぶら</t>
  </si>
  <si>
    <t>個</t>
  </si>
  <si>
    <t>食種コード</t>
  </si>
  <si>
    <t>食事種類コード</t>
  </si>
  <si>
    <t>日付</t>
  </si>
  <si>
    <t>定食コード</t>
  </si>
  <si>
    <t>連番</t>
  </si>
  <si>
    <t>キー</t>
  </si>
  <si>
    <t>常食</t>
  </si>
  <si>
    <t>主食</t>
  </si>
  <si>
    <t>穀類</t>
  </si>
  <si>
    <t>味噌汁</t>
  </si>
  <si>
    <t>みそしる</t>
  </si>
  <si>
    <t>汁椀</t>
  </si>
  <si>
    <t>汁物</t>
  </si>
  <si>
    <t>小鉢</t>
  </si>
  <si>
    <t>煮物</t>
  </si>
  <si>
    <t>牛乳</t>
  </si>
  <si>
    <t>ぎゅうにゅう</t>
  </si>
  <si>
    <t>肉</t>
  </si>
  <si>
    <t>和え物</t>
  </si>
  <si>
    <t>豆腐</t>
  </si>
  <si>
    <t>にもの</t>
  </si>
  <si>
    <t>あつあげ</t>
  </si>
  <si>
    <t>おひたし</t>
  </si>
  <si>
    <t>麺</t>
  </si>
  <si>
    <t>ごまあえ</t>
  </si>
  <si>
    <t>きんぴら</t>
  </si>
  <si>
    <t>ぶたにく</t>
  </si>
  <si>
    <t>たまご</t>
  </si>
  <si>
    <t>#01083-01</t>
  </si>
  <si>
    <t>精白米</t>
  </si>
  <si>
    <t>こめ</t>
  </si>
  <si>
    <t>c505901</t>
  </si>
  <si>
    <t>あぶらあげ</t>
  </si>
  <si>
    <t>ねぎ</t>
  </si>
  <si>
    <t>#17046-02</t>
  </si>
  <si>
    <t>合わせ味噌</t>
  </si>
  <si>
    <t>みそ</t>
  </si>
  <si>
    <t>#00000-02</t>
  </si>
  <si>
    <t>だし汁</t>
  </si>
  <si>
    <t>だし</t>
  </si>
  <si>
    <t>はなかつお</t>
  </si>
  <si>
    <t>#03003-01</t>
  </si>
  <si>
    <t>砂糖</t>
  </si>
  <si>
    <t>さとう</t>
  </si>
  <si>
    <t>#17054-01</t>
  </si>
  <si>
    <t>みりん風調味料</t>
  </si>
  <si>
    <t>みりん</t>
  </si>
  <si>
    <t>c530187</t>
  </si>
  <si>
    <t>さわら</t>
  </si>
  <si>
    <t>#70201-01</t>
  </si>
  <si>
    <t>料理酒</t>
  </si>
  <si>
    <t>さけ</t>
  </si>
  <si>
    <t>c530200</t>
  </si>
  <si>
    <t>#17008-01</t>
  </si>
  <si>
    <t>薄口醤油</t>
  </si>
  <si>
    <t>c526692</t>
  </si>
  <si>
    <t>#06095-01</t>
  </si>
  <si>
    <t>大葉</t>
  </si>
  <si>
    <t>おおば</t>
  </si>
  <si>
    <t>c508193</t>
  </si>
  <si>
    <t>#06025-01</t>
  </si>
  <si>
    <t>冷)グリンピース</t>
  </si>
  <si>
    <t>ぐりんぴーす</t>
  </si>
  <si>
    <t>とうふ</t>
  </si>
  <si>
    <t>#06226-01</t>
  </si>
  <si>
    <t>長葱</t>
  </si>
  <si>
    <t>#12004-01</t>
  </si>
  <si>
    <t>鶏卵　Ｍ</t>
  </si>
  <si>
    <t>#02034-01</t>
  </si>
  <si>
    <t>片栗粉</t>
  </si>
  <si>
    <t>かたくりこ</t>
  </si>
  <si>
    <t>c523295</t>
  </si>
  <si>
    <t>#06048-01</t>
  </si>
  <si>
    <t>南瓜</t>
  </si>
  <si>
    <t>かぼちゃ</t>
  </si>
  <si>
    <t>c507103</t>
  </si>
  <si>
    <t>#06021-01</t>
  </si>
  <si>
    <t>冷)絹さや</t>
  </si>
  <si>
    <t>きぬさや</t>
  </si>
  <si>
    <t>C)冷凍キヌサヤ５００ｇ</t>
  </si>
  <si>
    <t>こまつな</t>
  </si>
  <si>
    <t>ぶたもも</t>
  </si>
  <si>
    <t>#06103-01</t>
  </si>
  <si>
    <t>生姜</t>
  </si>
  <si>
    <t>c508223</t>
  </si>
  <si>
    <t>#17065-01</t>
  </si>
  <si>
    <t>#17031-01</t>
  </si>
  <si>
    <t>オイスターソース</t>
  </si>
  <si>
    <t>おいすたー</t>
  </si>
  <si>
    <t>#06065-01</t>
  </si>
  <si>
    <t>胡瓜</t>
  </si>
  <si>
    <t>きゅうり</t>
  </si>
  <si>
    <t>c506090</t>
  </si>
  <si>
    <t>#17015-01</t>
  </si>
  <si>
    <t>酢</t>
  </si>
  <si>
    <t>す</t>
  </si>
  <si>
    <t>c526463</t>
  </si>
  <si>
    <t>こんにゃく</t>
  </si>
  <si>
    <t>ぱぷりか</t>
  </si>
  <si>
    <t>#07155-01</t>
  </si>
  <si>
    <t>レモン</t>
  </si>
  <si>
    <t>れもん</t>
  </si>
  <si>
    <t>c509206</t>
  </si>
  <si>
    <t>#06239-01</t>
  </si>
  <si>
    <t>パセリ</t>
  </si>
  <si>
    <t>ぱせり</t>
  </si>
  <si>
    <t>c508476</t>
  </si>
  <si>
    <t>#17042-01</t>
  </si>
  <si>
    <t>マヨネーズ</t>
  </si>
  <si>
    <t>まよねーず</t>
  </si>
  <si>
    <t>c530316</t>
  </si>
  <si>
    <t>C)ﾌﾟﾚｰﾝﾏﾖﾈｰｽﾞ1kgﾁｭｰﾌﾞ</t>
  </si>
  <si>
    <t>#06153-01</t>
  </si>
  <si>
    <t>c506274</t>
  </si>
  <si>
    <t>ぶたろーす</t>
  </si>
  <si>
    <t>枚</t>
  </si>
  <si>
    <t>#16010-01</t>
  </si>
  <si>
    <t>クッキングワイン白</t>
  </si>
  <si>
    <t>しろわいん</t>
  </si>
  <si>
    <t>#01016-01</t>
  </si>
  <si>
    <t>小麦粉(薄力粉)</t>
  </si>
  <si>
    <t>こむぎこ</t>
  </si>
  <si>
    <t>c523073</t>
  </si>
  <si>
    <t>#06245-01</t>
  </si>
  <si>
    <t>ピーマン</t>
  </si>
  <si>
    <t>ぴーまん</t>
  </si>
  <si>
    <t>c508520</t>
  </si>
  <si>
    <t>#14017-01</t>
  </si>
  <si>
    <t>バター</t>
  </si>
  <si>
    <t>ばたー</t>
  </si>
  <si>
    <t>c519625</t>
  </si>
  <si>
    <t>#17027-01</t>
  </si>
  <si>
    <t>コンソメ</t>
  </si>
  <si>
    <t>こんそめ</t>
  </si>
  <si>
    <t>c528320</t>
  </si>
  <si>
    <t>#00000-01</t>
  </si>
  <si>
    <t>水</t>
  </si>
  <si>
    <t>みず</t>
  </si>
  <si>
    <t>他</t>
  </si>
  <si>
    <t>#14020-01</t>
  </si>
  <si>
    <t>マーガリン</t>
  </si>
  <si>
    <t>まーがりん</t>
  </si>
  <si>
    <t>いんげん</t>
  </si>
  <si>
    <t>さといも</t>
  </si>
  <si>
    <t>#08001-01</t>
  </si>
  <si>
    <t>えのき茸</t>
  </si>
  <si>
    <t>えのきたけ</t>
  </si>
  <si>
    <t>c507523</t>
  </si>
  <si>
    <t>#09044-02</t>
  </si>
  <si>
    <t>カットわかめ</t>
  </si>
  <si>
    <t>わかめ</t>
  </si>
  <si>
    <t>c524728</t>
  </si>
  <si>
    <t>C)カットわかめ磯葉　200g</t>
  </si>
  <si>
    <t>#06128-01</t>
  </si>
  <si>
    <t>かいわれ</t>
  </si>
  <si>
    <t>#04039-02</t>
  </si>
  <si>
    <t>生揚げ(厚揚)</t>
  </si>
  <si>
    <t>れんこん</t>
  </si>
  <si>
    <t>#13003-01</t>
  </si>
  <si>
    <t>#06132-01</t>
  </si>
  <si>
    <t>大根</t>
  </si>
  <si>
    <t>だいこん</t>
  </si>
  <si>
    <t>#05018-01</t>
  </si>
  <si>
    <t>白いりごま</t>
  </si>
  <si>
    <t>しろごま</t>
  </si>
  <si>
    <t>#02006-01</t>
  </si>
  <si>
    <t>さつまいも</t>
  </si>
  <si>
    <t>c507196</t>
  </si>
  <si>
    <t>しいたけ</t>
  </si>
  <si>
    <t>さば</t>
  </si>
  <si>
    <t>とりもも</t>
  </si>
  <si>
    <t>#02017-01</t>
  </si>
  <si>
    <t>じゃがいも(男爵）</t>
  </si>
  <si>
    <t>じゃがいも</t>
  </si>
  <si>
    <t>c507264</t>
  </si>
  <si>
    <t>#17073-01</t>
  </si>
  <si>
    <t>一味唐辛子</t>
  </si>
  <si>
    <t>とうがらし</t>
  </si>
  <si>
    <t>C)一味唐辛子３００ｇ</t>
  </si>
  <si>
    <t>#17045-01</t>
  </si>
  <si>
    <t>白味噌</t>
  </si>
  <si>
    <t>しろみそ</t>
  </si>
  <si>
    <t>ぶろっこりー</t>
  </si>
  <si>
    <t>そーす</t>
  </si>
  <si>
    <t>#11183-03</t>
  </si>
  <si>
    <t>ベーコンスライス</t>
  </si>
  <si>
    <t>べーこん</t>
  </si>
  <si>
    <t>きりぼし</t>
  </si>
  <si>
    <t>001-001-1-001</t>
  </si>
  <si>
    <t>001-001-1-002</t>
  </si>
  <si>
    <t>001-001-1-003</t>
  </si>
  <si>
    <t>001-001-1-004</t>
  </si>
  <si>
    <t>日替わりA</t>
  </si>
  <si>
    <t>☆</t>
  </si>
  <si>
    <t>日替わりB</t>
  </si>
  <si>
    <t>八熊丼</t>
  </si>
  <si>
    <t>フクビ化学工業</t>
  </si>
  <si>
    <t xml:space="preserve">脂質  </t>
  </si>
  <si>
    <t xml:space="preserve">塩分  </t>
  </si>
  <si>
    <t>いんげん胡麻和え</t>
  </si>
  <si>
    <t>味噌汁（若布・麩）</t>
  </si>
  <si>
    <t>かれー</t>
  </si>
  <si>
    <t>#000162</t>
  </si>
  <si>
    <t>玄米ごはん１</t>
  </si>
  <si>
    <t>げんまい１</t>
  </si>
  <si>
    <t>あつあげあん</t>
  </si>
  <si>
    <t>みぞれに</t>
  </si>
  <si>
    <t>ごはん（１６０g）</t>
  </si>
  <si>
    <t>ごはん１６０</t>
  </si>
  <si>
    <t>塩焼きさば</t>
  </si>
  <si>
    <t>しおさば</t>
  </si>
  <si>
    <t>ぶたれんこん</t>
  </si>
  <si>
    <t>玉ねぎと人参のお味噌汁</t>
  </si>
  <si>
    <t>玉ねぎ味噌汁</t>
  </si>
  <si>
    <t>まーぼー</t>
  </si>
  <si>
    <t>麻婆豆腐（基本）</t>
  </si>
  <si>
    <t>きんぴらごぼう</t>
  </si>
  <si>
    <t>#000074</t>
  </si>
  <si>
    <t>サーモンフライ</t>
  </si>
  <si>
    <t>ふらい</t>
  </si>
  <si>
    <t>お麩とネギのお吸い物</t>
  </si>
  <si>
    <t>麩ネギ吸い物</t>
  </si>
  <si>
    <t>#000331</t>
  </si>
  <si>
    <t>魚の蒲焼</t>
  </si>
  <si>
    <t>かばやき</t>
  </si>
  <si>
    <t>○人参のしりしり</t>
  </si>
  <si>
    <t>たつたあげ</t>
  </si>
  <si>
    <t>○小松菜の煮物</t>
  </si>
  <si>
    <t>白菜と油揚の煮浸し</t>
  </si>
  <si>
    <t>#000054</t>
  </si>
  <si>
    <t>魚の照焼</t>
  </si>
  <si>
    <t>てりやき</t>
  </si>
  <si>
    <t>ｂ小松菜きのこソテー</t>
  </si>
  <si>
    <t>きのこそてー</t>
  </si>
  <si>
    <t>ｂ白身魚のみぞれ煮</t>
  </si>
  <si>
    <t>ｂ鮭のクリーム煮</t>
  </si>
  <si>
    <t>はんばーぐ</t>
  </si>
  <si>
    <t>#11215-08</t>
  </si>
  <si>
    <t>鶏もも切身　８０ｇ</t>
  </si>
  <si>
    <t>c504003</t>
  </si>
  <si>
    <t>C)鶏モモ切身80g</t>
  </si>
  <si>
    <t>レオックフーズ関西</t>
  </si>
  <si>
    <t>ﾋﾟｰｽ</t>
  </si>
  <si>
    <t>C)さつま芋Ｌ約300g1本</t>
  </si>
  <si>
    <t>c526357</t>
  </si>
  <si>
    <t>C)食塩　1kg</t>
  </si>
  <si>
    <t>#17063-01</t>
  </si>
  <si>
    <t>ブラックペッパー</t>
  </si>
  <si>
    <t>c530996</t>
  </si>
  <si>
    <t>C)ブラックペパー粗挽Ｓ100g</t>
  </si>
  <si>
    <t>#14001-02</t>
  </si>
  <si>
    <t>オリーブオイル</t>
  </si>
  <si>
    <t>あぶら</t>
  </si>
  <si>
    <t>c522885</t>
  </si>
  <si>
    <t>C)オリーブオイル(EXﾊﾞｰｼﾞﾝ)250g</t>
  </si>
  <si>
    <t>C)パセリ1束200g</t>
  </si>
  <si>
    <t>#06264-01</t>
  </si>
  <si>
    <t>冷)ブロッコリー</t>
  </si>
  <si>
    <t>c510363</t>
  </si>
  <si>
    <t>C)冷)ブロッコリーIQF　500g</t>
  </si>
  <si>
    <t>C)玉ねぎ1個220g</t>
  </si>
  <si>
    <t>c522762</t>
  </si>
  <si>
    <t>C)キャノーラ油　1350g(ﾍﾟｯﾄ)</t>
  </si>
  <si>
    <t>c583046</t>
  </si>
  <si>
    <t>C)テーブルコショー20g</t>
  </si>
  <si>
    <t>c584784</t>
  </si>
  <si>
    <t>C)有洗米ブレンド10kg</t>
  </si>
  <si>
    <t>c526784</t>
  </si>
  <si>
    <t>C)料理店みそ　白1kg</t>
  </si>
  <si>
    <t>#17019-01</t>
  </si>
  <si>
    <t>かつおだし(顆粒)</t>
  </si>
  <si>
    <t>かつおだし</t>
  </si>
  <si>
    <t>c527880</t>
  </si>
  <si>
    <t>C)かつおだし顆粒業務用1kg</t>
  </si>
  <si>
    <t>#09044-01</t>
  </si>
  <si>
    <t>#04040-01</t>
  </si>
  <si>
    <t>冷)きざみ油揚げ</t>
  </si>
  <si>
    <t>c555715</t>
  </si>
  <si>
    <t>C)カット油揚げ　500g</t>
  </si>
  <si>
    <t>C)キャベツ約1kg</t>
  </si>
  <si>
    <t>#06247-01</t>
  </si>
  <si>
    <t>赤パプリカ</t>
  </si>
  <si>
    <t>c508599</t>
  </si>
  <si>
    <t>C)赤パプリカ1個約150g</t>
  </si>
  <si>
    <t>C)胡瓜曲がり1本90g</t>
  </si>
  <si>
    <t>#10245-02</t>
  </si>
  <si>
    <t>ホキ切身　１００ｇ</t>
  </si>
  <si>
    <t>ほき</t>
  </si>
  <si>
    <t>c515061</t>
  </si>
  <si>
    <t>C)骨付ホキ　100g</t>
  </si>
  <si>
    <t>C)小麦粉ハート1kg</t>
  </si>
  <si>
    <t>c520171</t>
  </si>
  <si>
    <t>C)鶏卵Ｍ　１０玉入</t>
  </si>
  <si>
    <t>c519571</t>
  </si>
  <si>
    <t>C)森永牛乳(市販)1L</t>
  </si>
  <si>
    <t>#17078-01</t>
  </si>
  <si>
    <t>ドライパセリ</t>
  </si>
  <si>
    <t>c588850</t>
  </si>
  <si>
    <t>C)パセリ缶80g</t>
  </si>
  <si>
    <t>*00000036001</t>
  </si>
  <si>
    <t>玄米</t>
  </si>
  <si>
    <t>げんまい</t>
  </si>
  <si>
    <t>株式会社　マイセン</t>
  </si>
  <si>
    <t>c581929</t>
  </si>
  <si>
    <t>C)合わせみそ業務用　1kg</t>
  </si>
  <si>
    <t>#16023-01</t>
  </si>
  <si>
    <t>合成酒</t>
  </si>
  <si>
    <t>c530156</t>
  </si>
  <si>
    <t>C)合成酒　1.8L</t>
  </si>
  <si>
    <t>#16025-01</t>
  </si>
  <si>
    <t>本みりん</t>
  </si>
  <si>
    <t>c585996</t>
  </si>
  <si>
    <t>C)おふくろの本みりん1.8L</t>
  </si>
  <si>
    <t>ほんみりん</t>
  </si>
  <si>
    <t>c588461</t>
  </si>
  <si>
    <t>C)上白糖　１ｋｇ</t>
  </si>
  <si>
    <t>c556408</t>
  </si>
  <si>
    <t>C)LF濃口醤油1.8L</t>
  </si>
  <si>
    <t>C)人参M240g</t>
  </si>
  <si>
    <t>c573146</t>
  </si>
  <si>
    <t>C)かいわれ50g</t>
  </si>
  <si>
    <t>C)生姜100g</t>
  </si>
  <si>
    <t>c583213</t>
  </si>
  <si>
    <t>C)厚あげ80g*3</t>
  </si>
  <si>
    <t>C)えのき茸100g</t>
  </si>
  <si>
    <t>#08016-01</t>
  </si>
  <si>
    <t>しめじ(ぶなしめじ)</t>
  </si>
  <si>
    <t>しめじ</t>
  </si>
  <si>
    <t>c507592</t>
  </si>
  <si>
    <t>C)しめじ100g</t>
  </si>
  <si>
    <t>#71188-01</t>
  </si>
  <si>
    <t>味覇(ウエイパア－)</t>
  </si>
  <si>
    <t>ちゅうかだし</t>
  </si>
  <si>
    <t>c580366</t>
  </si>
  <si>
    <t>C)味覇(ウエイパア-)1kg</t>
  </si>
  <si>
    <t>うえいぱあ</t>
  </si>
  <si>
    <t>C)片栗粉1kg</t>
  </si>
  <si>
    <t>C)新味料ＰＥＴ1．8Ｌ</t>
  </si>
  <si>
    <t>c507509</t>
  </si>
  <si>
    <t>C)大根1／2個約500g</t>
  </si>
  <si>
    <t>#06228-01</t>
  </si>
  <si>
    <t>万能ねぎ</t>
  </si>
  <si>
    <t>ばんのうねぎ</t>
  </si>
  <si>
    <t>c506960</t>
  </si>
  <si>
    <t>C)万能ねぎ100g束</t>
  </si>
  <si>
    <t>C)ピーマン130g袋(4-5個)</t>
  </si>
  <si>
    <t>C)穀物酢1．8Ｌ</t>
  </si>
  <si>
    <t>#06136-02</t>
  </si>
  <si>
    <t>切干し大根(乾)</t>
  </si>
  <si>
    <t>c524087</t>
  </si>
  <si>
    <t>C)千切大根1kg</t>
  </si>
  <si>
    <t>c555180</t>
  </si>
  <si>
    <t>C)冷)グリーンピース　1kg</t>
  </si>
  <si>
    <t>#70249-01</t>
  </si>
  <si>
    <t>白味噌(だし入)</t>
  </si>
  <si>
    <t>c526838</t>
  </si>
  <si>
    <t>C)だし入り白味噌千曲川1kg</t>
  </si>
  <si>
    <t>#10154-02</t>
  </si>
  <si>
    <t>サバフィーレ100g</t>
  </si>
  <si>
    <t>c706063</t>
  </si>
  <si>
    <t>C)サバ骨無ﾌｨｰﾚ100g×5(ﾉﾙｳｪｰ)</t>
  </si>
  <si>
    <t>ﾊﾟｯｸ</t>
  </si>
  <si>
    <t>#70046-01</t>
  </si>
  <si>
    <t>冷)大根おろし</t>
  </si>
  <si>
    <t>おろし</t>
  </si>
  <si>
    <t>c511537</t>
  </si>
  <si>
    <t>C)冷)大根おろし５００ｇ</t>
  </si>
  <si>
    <t>C)大葉10枚束</t>
  </si>
  <si>
    <t>ぶたばら</t>
  </si>
  <si>
    <t>#06227-01</t>
  </si>
  <si>
    <t>冷)青ねぎカット</t>
  </si>
  <si>
    <t>c506946</t>
  </si>
  <si>
    <t>C)冷)青ネギカット５００ｇ</t>
  </si>
  <si>
    <t>#06011-02</t>
  </si>
  <si>
    <t>冷)いんげんカット</t>
  </si>
  <si>
    <t>c555074</t>
  </si>
  <si>
    <t>C)冷)カットインゲン５００ｇ</t>
  </si>
  <si>
    <t>C)もやし250g</t>
  </si>
  <si>
    <t>#05018-02</t>
  </si>
  <si>
    <t>白すりごま</t>
  </si>
  <si>
    <t>c523936</t>
  </si>
  <si>
    <t>C)すりごま白　1kg</t>
  </si>
  <si>
    <t>すりごま</t>
  </si>
  <si>
    <t>#10134-21</t>
  </si>
  <si>
    <t>秋サケ切身　８０ｇ</t>
  </si>
  <si>
    <t>c512985</t>
  </si>
  <si>
    <t>C)骨付秋サケレッド80g</t>
  </si>
  <si>
    <t>#17064-01</t>
  </si>
  <si>
    <t>ホワイトペッパー</t>
  </si>
  <si>
    <t>c531054</t>
  </si>
  <si>
    <t>C)ホワイトペッパーＭ缶210g</t>
  </si>
  <si>
    <t>#11163-01</t>
  </si>
  <si>
    <t>豚挽き肉</t>
  </si>
  <si>
    <t>ぶたひきにく</t>
  </si>
  <si>
    <t>c503235</t>
  </si>
  <si>
    <t>C)豚挽100g</t>
  </si>
  <si>
    <t>ひきにく</t>
  </si>
  <si>
    <t>#17069-01</t>
  </si>
  <si>
    <t>おろし生姜</t>
  </si>
  <si>
    <t>C)ネリしょうが270g</t>
  </si>
  <si>
    <t>#17076-01</t>
  </si>
  <si>
    <t>おろしにんにく</t>
  </si>
  <si>
    <t>にんにく</t>
  </si>
  <si>
    <t>c531382</t>
  </si>
  <si>
    <t>C)生おろしニンニク290g</t>
  </si>
  <si>
    <t>#17004-01</t>
  </si>
  <si>
    <t>豆板醤</t>
  </si>
  <si>
    <t>とうばんじゃ</t>
  </si>
  <si>
    <t>c529471</t>
  </si>
  <si>
    <t>C)四川豆板醤　130g</t>
  </si>
  <si>
    <t>c556651</t>
  </si>
  <si>
    <t>C)オイスターソース450g4号缶</t>
  </si>
  <si>
    <t>#70404-01</t>
  </si>
  <si>
    <t>中華あじ</t>
  </si>
  <si>
    <t>ちゅうかあじ</t>
  </si>
  <si>
    <t>c528955</t>
  </si>
  <si>
    <t>C)中華味1kg</t>
  </si>
  <si>
    <t>c595827</t>
  </si>
  <si>
    <t>C)純正ごま油２００ｇ</t>
  </si>
  <si>
    <t>C)うすくち醤油(Hﾍﾟｯﾄ)1.8L</t>
  </si>
  <si>
    <t>c542098</t>
  </si>
  <si>
    <t>C)ポッカレモン100%　720ml</t>
  </si>
  <si>
    <t>#04033-01</t>
  </si>
  <si>
    <t>絹豆腐</t>
  </si>
  <si>
    <t>きぬとうふ</t>
  </si>
  <si>
    <t>c674089</t>
  </si>
  <si>
    <t>C)絹ごし豆腐400g</t>
  </si>
  <si>
    <t>#02017-02</t>
  </si>
  <si>
    <t>じゃがいも(ﾒｰｸｲﾝ)</t>
  </si>
  <si>
    <t>c507288</t>
  </si>
  <si>
    <t>C)じゃがいも(ﾒｰｸｲﾝ)1個100g</t>
  </si>
  <si>
    <t>#70635-03</t>
  </si>
  <si>
    <t>サーモンフライ　60g</t>
  </si>
  <si>
    <t>さけふらい</t>
  </si>
  <si>
    <t>c697910</t>
  </si>
  <si>
    <t>C)ｻｰﾓﾝﾌﾗｲ(白ﾊﾟﾝ粉･骨付）60g*10</t>
  </si>
  <si>
    <t>さかなふらい</t>
  </si>
  <si>
    <t>c531290</t>
  </si>
  <si>
    <t>#70029-01</t>
  </si>
  <si>
    <t>冷)きのこミックス</t>
  </si>
  <si>
    <t>きのこ</t>
  </si>
  <si>
    <t>c510486</t>
  </si>
  <si>
    <t>C)冷)きのこﾐｯｸｽ　500g</t>
  </si>
  <si>
    <t>C)かぼちゃ1／2カット約650g</t>
  </si>
  <si>
    <t>#01066-03</t>
  </si>
  <si>
    <t>手まり麩</t>
  </si>
  <si>
    <t>てまりふ</t>
  </si>
  <si>
    <t>c523561</t>
  </si>
  <si>
    <t>C)京手まりふ　20g</t>
  </si>
  <si>
    <t>c506861</t>
  </si>
  <si>
    <t>C)国産白葱約300g</t>
  </si>
  <si>
    <t>#13038-01</t>
  </si>
  <si>
    <t>パルメザンチーズ</t>
  </si>
  <si>
    <t>ちーず</t>
  </si>
  <si>
    <t>c519847</t>
  </si>
  <si>
    <t>C)パルメザンチーズ80g</t>
  </si>
  <si>
    <t>こなちーず</t>
  </si>
  <si>
    <t>#01079-01</t>
  </si>
  <si>
    <t>ドライパン粉</t>
  </si>
  <si>
    <t>ぱんこ</t>
  </si>
  <si>
    <t>c578936</t>
  </si>
  <si>
    <t>C)ＫＫパン粉　中目　1kg</t>
  </si>
  <si>
    <t>c588140</t>
  </si>
  <si>
    <t>#02012-03</t>
  </si>
  <si>
    <t>冷)里芋（Ｍ）</t>
  </si>
  <si>
    <t>c510271</t>
  </si>
  <si>
    <t>C)冷)里芋Ｍ　500g</t>
  </si>
  <si>
    <t>#06314-01</t>
  </si>
  <si>
    <t>リーフレタス(ｸﾞﾘｰﾝｶｰﾙ)</t>
  </si>
  <si>
    <t>りーふれたす</t>
  </si>
  <si>
    <t>c509015</t>
  </si>
  <si>
    <t>C)リーフレタス約200g1玉</t>
  </si>
  <si>
    <t>C)じゃがいも(男爵)1個100g</t>
  </si>
  <si>
    <t>#06228-02</t>
  </si>
  <si>
    <t>青ねぎ</t>
  </si>
  <si>
    <t>あおねぎ</t>
  </si>
  <si>
    <t>c578127</t>
  </si>
  <si>
    <t>C)青ねぎＬ90gタバ</t>
  </si>
  <si>
    <t>ｹｰｽ</t>
  </si>
  <si>
    <t>*00000031401</t>
  </si>
  <si>
    <t>塩米こうじ</t>
  </si>
  <si>
    <t>こうじ</t>
  </si>
  <si>
    <t>#06318-04</t>
  </si>
  <si>
    <t>れんこんｽﾗｲｽ水煮</t>
  </si>
  <si>
    <t>c555272</t>
  </si>
  <si>
    <t>C)水煮ﾚﾝｺﾝｽﾗｲｽ　1kg</t>
  </si>
  <si>
    <t>c524759</t>
  </si>
  <si>
    <t>C)花カツオ100g</t>
  </si>
  <si>
    <t>#10047-01</t>
  </si>
  <si>
    <t>いわし開き　35g</t>
  </si>
  <si>
    <t>いわし</t>
  </si>
  <si>
    <t>c512015</t>
  </si>
  <si>
    <t>C)骨付イワシ開き(35-40g)10入</t>
  </si>
  <si>
    <t>#17036-01</t>
  </si>
  <si>
    <t>トマトケチャップ</t>
  </si>
  <si>
    <t>けちゃっぷ</t>
  </si>
  <si>
    <t>c528825</t>
  </si>
  <si>
    <t>C)ﾄﾏﾄｹﾁｬｯﾌﾟ　ﾁｭｰﾌﾞ1kg</t>
  </si>
  <si>
    <t>#10263-01</t>
  </si>
  <si>
    <t>ﾗｲﾄﾂﾅﾌﾚｰｸ油漬</t>
  </si>
  <si>
    <t>つな</t>
  </si>
  <si>
    <t>c525572</t>
  </si>
  <si>
    <t>C)ﾗｲﾄﾂﾅﾌﾚｰｸ　ﾀｲ産　185g缶</t>
  </si>
  <si>
    <t>#71073-01</t>
  </si>
  <si>
    <t>塩こしょう</t>
  </si>
  <si>
    <t>しおこしょう</t>
  </si>
  <si>
    <t>c697163</t>
  </si>
  <si>
    <t>C)塩味ｺｼｮｰ　300g</t>
  </si>
  <si>
    <t>C)日の出　料理酒1．8Ｌ</t>
  </si>
  <si>
    <t>#11129-19</t>
  </si>
  <si>
    <t>豚バラスライス5mm</t>
  </si>
  <si>
    <t>c581264</t>
  </si>
  <si>
    <t>C)豚バラスライス5ｍｍ100g</t>
  </si>
  <si>
    <t>#12004-02</t>
  </si>
  <si>
    <t>鶏卵　ＭＳ</t>
  </si>
  <si>
    <t>c584180</t>
  </si>
  <si>
    <t>C)玉子(クリーンパック)MＳ72個</t>
  </si>
  <si>
    <t>c677998</t>
  </si>
  <si>
    <t>C)コーンＳ　300g</t>
  </si>
  <si>
    <t>とまとそーす</t>
  </si>
  <si>
    <t>#17027-02</t>
  </si>
  <si>
    <t>チキンコンソメ</t>
  </si>
  <si>
    <t>c528351</t>
  </si>
  <si>
    <t>C)チキンコンソメ1kg</t>
  </si>
  <si>
    <t>#17027-03</t>
  </si>
  <si>
    <t>ビーフコンソメ</t>
  </si>
  <si>
    <t>c528368</t>
  </si>
  <si>
    <t>C)ビーフコンソメ1kg</t>
  </si>
  <si>
    <t>たら</t>
  </si>
  <si>
    <t>ぶたかたろー</t>
  </si>
  <si>
    <t>ぶたかた</t>
  </si>
  <si>
    <t>c523882</t>
  </si>
  <si>
    <t>C)星印　いりごま　白　500g</t>
  </si>
  <si>
    <t>#14005-02</t>
  </si>
  <si>
    <t>白絞油</t>
  </si>
  <si>
    <t>c522816</t>
  </si>
  <si>
    <t>C)ﾘﾉｰﾙｷｬﾉｰﾗ16.5kg缶</t>
  </si>
  <si>
    <t>#06787-02</t>
  </si>
  <si>
    <t>冷)小松菜カット</t>
  </si>
  <si>
    <t>c650496</t>
  </si>
  <si>
    <t>C)小松菜カット1kg</t>
  </si>
  <si>
    <t>#01065-03</t>
  </si>
  <si>
    <t>生麩（梅）</t>
  </si>
  <si>
    <t>なまふ</t>
  </si>
  <si>
    <t>c533430</t>
  </si>
  <si>
    <t>C)生麩うめ　1本入　約110g</t>
  </si>
  <si>
    <t>とりつくね</t>
  </si>
  <si>
    <t>c505109</t>
  </si>
  <si>
    <t>C)鶏つくねベース1kg</t>
  </si>
  <si>
    <t>#06318-01</t>
  </si>
  <si>
    <t>冷)れんこんスライス</t>
  </si>
  <si>
    <t>c555258</t>
  </si>
  <si>
    <t>C)冷)レンコンスライス　500g</t>
  </si>
  <si>
    <t>#02005-01</t>
  </si>
  <si>
    <t>白滝(糸こんにゃく)</t>
  </si>
  <si>
    <t>c682596</t>
  </si>
  <si>
    <t>C)糸こんにゃく(白)　200g</t>
  </si>
  <si>
    <t>かれい</t>
  </si>
  <si>
    <t>C)コンソメＪ500g</t>
  </si>
  <si>
    <t>#70202-01</t>
  </si>
  <si>
    <t>タルタルソース</t>
  </si>
  <si>
    <t>たるたるそー</t>
  </si>
  <si>
    <t>c530392</t>
  </si>
  <si>
    <t>C)タルタルソースチューブ１ｋｇ</t>
  </si>
  <si>
    <t>たるたる</t>
  </si>
  <si>
    <t>c584166</t>
  </si>
  <si>
    <t>C)ベーコンスライス2mm　100g</t>
  </si>
  <si>
    <t>#11216-05</t>
  </si>
  <si>
    <t>鶏もも皮無角切30g</t>
  </si>
  <si>
    <t>c504478</t>
  </si>
  <si>
    <t>C)鶏モモ皮無し角切30g</t>
  </si>
  <si>
    <t>C)レモン　約120g/1玉</t>
  </si>
  <si>
    <t>C)バター加塩450g</t>
  </si>
  <si>
    <t>#11130-21</t>
  </si>
  <si>
    <t>豚ももスライス2mm</t>
  </si>
  <si>
    <t>c581219</t>
  </si>
  <si>
    <t>C)豚モモスライス2ｍｍ薄100g</t>
  </si>
  <si>
    <t>c530217</t>
  </si>
  <si>
    <t>C)ｸｯｷﾝｸﾞﾜｲﾝ白500ml</t>
  </si>
  <si>
    <t>#70340-01</t>
  </si>
  <si>
    <t>シチューの素(ｸﾘｰﾑ)</t>
  </si>
  <si>
    <t>しちゅー</t>
  </si>
  <si>
    <t>c588676</t>
  </si>
  <si>
    <t>C)クリームシチュ-1kg</t>
  </si>
  <si>
    <t>#70488-01</t>
  </si>
  <si>
    <t>七味唐辛子</t>
  </si>
  <si>
    <t>しちみ</t>
  </si>
  <si>
    <t>c531542</t>
  </si>
  <si>
    <t>C)七味唐辛子　300g</t>
  </si>
  <si>
    <t>#08012-01</t>
  </si>
  <si>
    <t>冷)椎茸ホール</t>
  </si>
  <si>
    <t>c555289</t>
  </si>
  <si>
    <t>C)冷)しいたけＭ　500g</t>
  </si>
  <si>
    <t>#08033-01</t>
  </si>
  <si>
    <t>ﾏｯｼｭﾙｰﾑﾋﾟｰｾｽ缶</t>
  </si>
  <si>
    <t>まっしゅるー</t>
  </si>
  <si>
    <t>c525329</t>
  </si>
  <si>
    <t>C)ﾏｯｼｭﾙｰﾑｽﾗｲｽ2号缶450g</t>
  </si>
  <si>
    <t>まっしゅ</t>
  </si>
  <si>
    <t>#10171-02</t>
  </si>
  <si>
    <t>サワラ切身８０ｇ</t>
  </si>
  <si>
    <t>c514484</t>
  </si>
  <si>
    <t>C)骨付サワラ　80g</t>
  </si>
  <si>
    <t>#06105-03</t>
  </si>
  <si>
    <t>紅白はじかみ</t>
  </si>
  <si>
    <t>はじかみ</t>
  </si>
  <si>
    <t>c544252</t>
  </si>
  <si>
    <t>C)紅白はじかみM(30本)</t>
  </si>
  <si>
    <t>#11123-07</t>
  </si>
  <si>
    <t>豚ロース切身　80g</t>
  </si>
  <si>
    <t>c502009</t>
  </si>
  <si>
    <t>C)豚ロース切身80g</t>
  </si>
  <si>
    <t>001-001-2-001</t>
  </si>
  <si>
    <t>001-001-2-002</t>
  </si>
  <si>
    <t>001-001-2-003</t>
  </si>
  <si>
    <t>001-001-2-004</t>
  </si>
  <si>
    <t>日替わりA-昼食-☆-01</t>
  </si>
  <si>
    <t>日替わりA-昼食-☆-02</t>
  </si>
  <si>
    <t>日替わりA-昼食-☆-03</t>
  </si>
  <si>
    <t>日替わりA-昼食-☆-04</t>
  </si>
  <si>
    <t>日替わりA-昼食-☆-05</t>
  </si>
  <si>
    <t>日替わりA-昼食-☆-06</t>
  </si>
  <si>
    <t>日替わりA-昼食-☆-07</t>
  </si>
  <si>
    <t>日替わりA-昼食-☆-08</t>
  </si>
  <si>
    <t>日替わりA-昼食-☆-09</t>
  </si>
  <si>
    <t>日替わりA-昼食-☆-10</t>
  </si>
  <si>
    <t>日替わりA-昼食-☆-ｴﾈﾙｷﾞｰ</t>
  </si>
  <si>
    <t>日替わりA-昼食-☆-ﾀﾝﾊﾟｸ</t>
  </si>
  <si>
    <t>日替わりA-昼食-☆-脂質</t>
  </si>
  <si>
    <t>日替わりA-昼食-☆-炭水化</t>
  </si>
  <si>
    <t>日替わりA-昼食-☆-食繊維</t>
  </si>
  <si>
    <t>日替わりA-昼食-☆-塩分</t>
  </si>
  <si>
    <t>日替わりB-昼食-☆-01</t>
  </si>
  <si>
    <t>日替わりB-昼食-☆-02</t>
  </si>
  <si>
    <t>日替わりB-昼食-☆-03</t>
  </si>
  <si>
    <t>日替わりB-昼食-☆-04</t>
  </si>
  <si>
    <t>日替わりB-昼食-☆-05</t>
  </si>
  <si>
    <t>日替わりB-昼食-☆-06</t>
  </si>
  <si>
    <t>日替わりB-昼食-☆-07</t>
  </si>
  <si>
    <t>日替わりB-昼食-☆-08</t>
  </si>
  <si>
    <t>日替わりB-昼食-☆-09</t>
  </si>
  <si>
    <t>日替わりB-昼食-☆-10</t>
  </si>
  <si>
    <t>日替わりB-昼食-☆-ｴﾈﾙｷﾞｰ</t>
  </si>
  <si>
    <t>日替わりB-昼食-☆-ﾀﾝﾊﾟｸ</t>
  </si>
  <si>
    <t>日替わりB-昼食-☆-脂質</t>
  </si>
  <si>
    <t>日替わりB-昼食-☆-炭水化</t>
  </si>
  <si>
    <t>日替わりB-昼食-☆-食繊維</t>
  </si>
  <si>
    <t>日替わりB-昼食-☆-塩分</t>
  </si>
  <si>
    <t>回鍋肉（基本）味噌汁（若布・麩）</t>
  </si>
  <si>
    <t>コンソメスープ１</t>
  </si>
  <si>
    <t>かきたま汁</t>
  </si>
  <si>
    <t>肉団子の甘酢炒め（基本）</t>
  </si>
  <si>
    <t>ほうれん草のお浸し</t>
  </si>
  <si>
    <t>#000112</t>
  </si>
  <si>
    <t>回鍋肉</t>
  </si>
  <si>
    <t>ほいこーろー</t>
  </si>
  <si>
    <t>回鍋肉（基本）</t>
  </si>
  <si>
    <t>たたき胡瓜の梅肉和え</t>
  </si>
  <si>
    <t>ばいにくあえ</t>
  </si>
  <si>
    <t>カレイの煮つけ</t>
  </si>
  <si>
    <t>にざかな</t>
  </si>
  <si>
    <t>タンドリーチキン</t>
  </si>
  <si>
    <t>たんどりー</t>
  </si>
  <si>
    <t>豆のトマト煮</t>
  </si>
  <si>
    <t>とまとに</t>
  </si>
  <si>
    <t>オニオンスープ</t>
  </si>
  <si>
    <t>すーぷ</t>
  </si>
  <si>
    <t>スープ</t>
  </si>
  <si>
    <t>鮭のバジルチーズ焼き</t>
  </si>
  <si>
    <t>ばじるやき</t>
  </si>
  <si>
    <t>豚肉の肉豆腐</t>
  </si>
  <si>
    <t>にくどうふ</t>
  </si>
  <si>
    <t>もやしのオイル炒め</t>
  </si>
  <si>
    <t>ぺぺろん</t>
  </si>
  <si>
    <t>味噌汁１</t>
  </si>
  <si>
    <t>みそ１</t>
  </si>
  <si>
    <t>蒸しタラの香味ソース</t>
  </si>
  <si>
    <t>むしざかな</t>
  </si>
  <si>
    <t>蒸し物</t>
  </si>
  <si>
    <t>ひき肉とポテトの重ね焼き</t>
  </si>
  <si>
    <t>かさねやき</t>
  </si>
  <si>
    <t>柚子こしょう和え</t>
  </si>
  <si>
    <t>ゆずあえ</t>
  </si>
  <si>
    <t>トマトスープ</t>
  </si>
  <si>
    <t>ブリのソテー</t>
  </si>
  <si>
    <t>ぶりのそてー</t>
  </si>
  <si>
    <t>牛肉のオイスターソース炒め</t>
  </si>
  <si>
    <t>そーすいため</t>
  </si>
  <si>
    <t>薩摩芋の檸檬煮</t>
  </si>
  <si>
    <t>味噌汁３</t>
  </si>
  <si>
    <t>みそ３</t>
  </si>
  <si>
    <t>太刀魚の醤油漬焼</t>
  </si>
  <si>
    <t>さかな</t>
  </si>
  <si>
    <t>鶏の和風きのこあんかけ</t>
  </si>
  <si>
    <t>とりきのこ</t>
  </si>
  <si>
    <t>長いものおかか和え</t>
  </si>
  <si>
    <t>いもおかか</t>
  </si>
  <si>
    <t>味噌汁５</t>
  </si>
  <si>
    <t>みそ５</t>
  </si>
  <si>
    <t>#000329</t>
  </si>
  <si>
    <t>魚の粕漬け焼</t>
  </si>
  <si>
    <t>かすづけやき</t>
  </si>
  <si>
    <t>豚のラビゴットソース</t>
  </si>
  <si>
    <t>ぶたらび</t>
  </si>
  <si>
    <t>○かきたまスープ</t>
  </si>
  <si>
    <t>かきたま</t>
  </si>
  <si>
    <t>ｂ鶏じゃが煮</t>
  </si>
  <si>
    <t>とりじゃが</t>
  </si>
  <si>
    <t>おから</t>
  </si>
  <si>
    <t>味噌汁４</t>
  </si>
  <si>
    <t>みそ４</t>
  </si>
  <si>
    <t>#000072</t>
  </si>
  <si>
    <t>ペアフライ</t>
  </si>
  <si>
    <t>#000107</t>
  </si>
  <si>
    <t>麻婆豆腐</t>
  </si>
  <si>
    <t>切干大根のナムル</t>
  </si>
  <si>
    <t>ほしなむる</t>
  </si>
  <si>
    <t>えのきと豆腐のお吸い物</t>
  </si>
  <si>
    <t>えのきとうふ</t>
  </si>
  <si>
    <t>○鮭のカレーフライ</t>
  </si>
  <si>
    <t>ササミときのこの胡麻マヨ炒め</t>
  </si>
  <si>
    <t>ささみきのこ</t>
  </si>
  <si>
    <t>ちくわと胡瓜の胡麻和え</t>
  </si>
  <si>
    <t>ちくわごま</t>
  </si>
  <si>
    <t>ｂ白身魚のピカタトマトソース</t>
  </si>
  <si>
    <t>ぽーく</t>
  </si>
  <si>
    <t>肉団子の甘酢からめ</t>
  </si>
  <si>
    <t>にくだんご</t>
  </si>
  <si>
    <t>ｂブロッコリー胡麻ドレ</t>
  </si>
  <si>
    <t>ぶろ</t>
  </si>
  <si>
    <t>チキンソテーマスタードソース</t>
  </si>
  <si>
    <t>ちきんますた</t>
  </si>
  <si>
    <t>ほうれん草の塩こうじマリネ</t>
  </si>
  <si>
    <t>しおこうじ</t>
  </si>
  <si>
    <t>和風ハンバーグ</t>
  </si>
  <si>
    <t>わふうはんば</t>
  </si>
  <si>
    <t>味噌汁２</t>
  </si>
  <si>
    <t>みそ２</t>
  </si>
  <si>
    <t>#000325</t>
  </si>
  <si>
    <t>魚のレモン醤油焼</t>
  </si>
  <si>
    <t>しょうゆやき</t>
  </si>
  <si>
    <t>ｂチキンカツ</t>
  </si>
  <si>
    <t>とんかつ</t>
  </si>
  <si>
    <t>ｂ白身魚のきのこあんかけ</t>
  </si>
  <si>
    <t>しろみ</t>
  </si>
  <si>
    <t>豚肉とレンコンの甘辛煮</t>
  </si>
  <si>
    <t>ｂ胡麻和え（茄子）</t>
  </si>
  <si>
    <t>かきたまじる</t>
  </si>
  <si>
    <t>#000017</t>
  </si>
  <si>
    <t>豚肉の味噌漬焼</t>
  </si>
  <si>
    <t>みそづけやき</t>
  </si>
  <si>
    <t>○２種のおいもの味噌ﾏﾖｻﾗﾀﾞ</t>
  </si>
  <si>
    <t>さらだ</t>
  </si>
  <si>
    <t>つくねと白菜の塩鍋風</t>
  </si>
  <si>
    <t>つくねなべ</t>
  </si>
  <si>
    <t>ｂしらす和え（小松菜）</t>
  </si>
  <si>
    <t>さんま塩焼き</t>
  </si>
  <si>
    <t>さんましお</t>
  </si>
  <si>
    <t>ｂ豚肉の葱塩炒め</t>
  </si>
  <si>
    <t>ｂれんこんきんぴら</t>
  </si>
  <si>
    <t>ｂ赤魚の甘辛あんかけ</t>
  </si>
  <si>
    <t>あん</t>
  </si>
  <si>
    <t>#000306</t>
  </si>
  <si>
    <t>鶏肉の竜田揚げ</t>
  </si>
  <si>
    <t>厚揚げのひき肉きのこあんかけ</t>
  </si>
  <si>
    <t>ｂ炊き合わせ（かぼちゃ）</t>
  </si>
  <si>
    <t>たきあわせ</t>
  </si>
  <si>
    <t>#000338</t>
  </si>
  <si>
    <t>魚の生姜煮</t>
  </si>
  <si>
    <t>しょうがに</t>
  </si>
  <si>
    <t>#70435-01</t>
  </si>
  <si>
    <t>テンメンジャン</t>
  </si>
  <si>
    <t>てんめんじゃ</t>
  </si>
  <si>
    <t>c529631</t>
  </si>
  <si>
    <t>C)甜面醤500g</t>
  </si>
  <si>
    <t>c574341</t>
  </si>
  <si>
    <t>C)梅肉(赤)　300g</t>
  </si>
  <si>
    <t>ばいにく</t>
  </si>
  <si>
    <t>#70265-01</t>
  </si>
  <si>
    <t>白だし　液体</t>
  </si>
  <si>
    <t>しろだしつゆ</t>
  </si>
  <si>
    <t>c527354</t>
  </si>
  <si>
    <t>C)割烹関西白だしつゆ1．8Ｌ</t>
  </si>
  <si>
    <t>#10100-09</t>
  </si>
  <si>
    <t>カラスカレイ60g</t>
  </si>
  <si>
    <t>c513586</t>
  </si>
  <si>
    <t>C)骨付カラスカレイ60g</t>
  </si>
  <si>
    <t>#06033-01</t>
  </si>
  <si>
    <t>冷)おくら</t>
  </si>
  <si>
    <t>おくら</t>
  </si>
  <si>
    <t>c510776</t>
  </si>
  <si>
    <t>C)(冷)オクラホール500g</t>
  </si>
  <si>
    <t>#11215-46</t>
  </si>
  <si>
    <t>鶏もも正肉</t>
  </si>
  <si>
    <t>c504270</t>
  </si>
  <si>
    <t>C)鶏モモ正2kgＰ240-260</t>
  </si>
  <si>
    <t>#17061-01</t>
  </si>
  <si>
    <t>カレー粉</t>
  </si>
  <si>
    <t>かれーこ</t>
  </si>
  <si>
    <t>c579155</t>
  </si>
  <si>
    <t>C)純カレー37g</t>
  </si>
  <si>
    <t>#13025-01</t>
  </si>
  <si>
    <t>プレーンヨーグルト</t>
  </si>
  <si>
    <t>よーぐると</t>
  </si>
  <si>
    <t>c520089</t>
  </si>
  <si>
    <t>C)ﾋﾞﾋﾀﾞｽﾌﾟﾚｰﾝﾖｰｸﾞﾙﾄ450g</t>
  </si>
  <si>
    <t>#70024-01</t>
  </si>
  <si>
    <t>パプリカセット(赤･黄)</t>
  </si>
  <si>
    <t>c509138</t>
  </si>
  <si>
    <t>C)パプリカセット(赤黄)300g</t>
  </si>
  <si>
    <t>#04024-01</t>
  </si>
  <si>
    <t>冷凍大豆</t>
  </si>
  <si>
    <t>だいず</t>
  </si>
  <si>
    <t>c572637</t>
  </si>
  <si>
    <t>C)冷)大豆　1kg</t>
  </si>
  <si>
    <t>c556576</t>
  </si>
  <si>
    <t>C)ホールトマト1号缶(固1530g)</t>
  </si>
  <si>
    <t>ほーるとまと</t>
  </si>
  <si>
    <t>#17001-01</t>
  </si>
  <si>
    <t>ウスターソース</t>
  </si>
  <si>
    <t>c527040</t>
  </si>
  <si>
    <t>C)ウスターソースＨＰ1．8Ｌ</t>
  </si>
  <si>
    <t>c584326</t>
  </si>
  <si>
    <t>C)骨取りPlus鮭　７０ｇＸ５</t>
  </si>
  <si>
    <t>あきさけ</t>
  </si>
  <si>
    <t>c706940</t>
  </si>
  <si>
    <t>C)ベジクック香るバジル90g</t>
  </si>
  <si>
    <t>べじくっく</t>
  </si>
  <si>
    <t>#06181-01</t>
  </si>
  <si>
    <t>冷)ヤングコーン</t>
  </si>
  <si>
    <t>やんぐこーん</t>
  </si>
  <si>
    <t>c510905</t>
  </si>
  <si>
    <t>C)冷凍ヤングコーンホール500g</t>
  </si>
  <si>
    <t>#04032-01</t>
  </si>
  <si>
    <t>木綿豆腐</t>
  </si>
  <si>
    <t>もめんとうふ</t>
  </si>
  <si>
    <t>c674072</t>
  </si>
  <si>
    <t>C)木綿豆腐350g</t>
  </si>
  <si>
    <t>#11130-13</t>
  </si>
  <si>
    <t>豚ももスライス</t>
  </si>
  <si>
    <t>c502887</t>
  </si>
  <si>
    <t>C)豚ﾓﾓｽﾗｲｽ1.8mm　500g</t>
  </si>
  <si>
    <t>#06233-01</t>
  </si>
  <si>
    <t>白菜</t>
  </si>
  <si>
    <t>はくさい</t>
  </si>
  <si>
    <t>c507004</t>
  </si>
  <si>
    <t>C)白菜1玉約2kg</t>
  </si>
  <si>
    <t>#06216-03</t>
  </si>
  <si>
    <t>花形人参(梅)</t>
  </si>
  <si>
    <t>c588201</t>
  </si>
  <si>
    <t>C)花形人参（梅）５００ｇ</t>
  </si>
  <si>
    <t>#06008-02</t>
  </si>
  <si>
    <t>冷)ｸﾞﾘｰﾝｱｽﾊﾟﾗ　ﾐﾆ</t>
  </si>
  <si>
    <t>あすぱら</t>
  </si>
  <si>
    <t>c510714</t>
  </si>
  <si>
    <t>C)ｸﾞﾘｰﾝｱｽﾊﾟﾗS　500g　約40本</t>
  </si>
  <si>
    <t>c513814</t>
  </si>
  <si>
    <t>C)骨無しマダラ　80ｇ</t>
  </si>
  <si>
    <t>c579919</t>
  </si>
  <si>
    <t>C)ﾚｯﾄﾞﾋﾟｰﾏﾝﾀﾞｲｽｶｯﾄ1kg</t>
  </si>
  <si>
    <t>#70004-01</t>
  </si>
  <si>
    <t>合挽き肉</t>
  </si>
  <si>
    <t>c501231</t>
  </si>
  <si>
    <t>C)合挽100g</t>
  </si>
  <si>
    <t>#17033-01</t>
  </si>
  <si>
    <t>ミートソース(缶)</t>
  </si>
  <si>
    <t>みーとそーす</t>
  </si>
  <si>
    <t>c528504</t>
  </si>
  <si>
    <t>C)ミートソース2号缶</t>
  </si>
  <si>
    <t>ぱすたそーす</t>
  </si>
  <si>
    <t>#70134-01</t>
  </si>
  <si>
    <t>ミックスチーズ</t>
  </si>
  <si>
    <t>c697262</t>
  </si>
  <si>
    <t>C)ﾅﾁｭﾗﾙﾐｯｸｽﾁｰｽﾞR　1kg</t>
  </si>
  <si>
    <t>c518802</t>
  </si>
  <si>
    <t>C)赤蒲鉾ｽﾗｲｽ3mm約80枚</t>
  </si>
  <si>
    <t>かまぼこ</t>
  </si>
  <si>
    <t>c555210</t>
  </si>
  <si>
    <t>C)冷)カーネルコーン　1kg</t>
  </si>
  <si>
    <t>こーん</t>
  </si>
  <si>
    <t>#70255-01</t>
  </si>
  <si>
    <t>ゆずぽん酢</t>
  </si>
  <si>
    <t>ゆずぽんず</t>
  </si>
  <si>
    <t>c527231</t>
  </si>
  <si>
    <t>C)ゆずポン酢1Ｌ</t>
  </si>
  <si>
    <t>*00000032601</t>
  </si>
  <si>
    <t>ゆず胡椒</t>
  </si>
  <si>
    <t>ゆずこしょう</t>
  </si>
  <si>
    <t>#06182-01</t>
  </si>
  <si>
    <t>トマト(Ｍ)</t>
  </si>
  <si>
    <t>とまと</t>
  </si>
  <si>
    <t>c506489</t>
  </si>
  <si>
    <t>C)トマトＭサイズ約160g／1ヶ</t>
  </si>
  <si>
    <t>c506281</t>
  </si>
  <si>
    <t>C)玉ねぎ1kg</t>
  </si>
  <si>
    <t>#10241-04</t>
  </si>
  <si>
    <t>ブリ切身　６０ｇ</t>
  </si>
  <si>
    <t>ぶり</t>
  </si>
  <si>
    <t>c512503</t>
  </si>
  <si>
    <t>C)骨付ブリ　60g</t>
  </si>
  <si>
    <t>c526388</t>
  </si>
  <si>
    <t>C)精製塩　1kg</t>
  </si>
  <si>
    <t>#06011-03</t>
  </si>
  <si>
    <t>冷)いんげん</t>
  </si>
  <si>
    <t>c584753</t>
  </si>
  <si>
    <t>C)インゲンＭ　500g</t>
  </si>
  <si>
    <t>c581097</t>
  </si>
  <si>
    <t>C)牛肩ﾛｰｽｽﾗｲｽ4mm焼肉100g</t>
  </si>
  <si>
    <t>ぎゅうかた</t>
  </si>
  <si>
    <t>#06086-01</t>
  </si>
  <si>
    <t>小松菜</t>
  </si>
  <si>
    <t>c508179</t>
  </si>
  <si>
    <t>C)小松菜200g</t>
  </si>
  <si>
    <t>*00000032701</t>
  </si>
  <si>
    <t>糸唐辛子</t>
  </si>
  <si>
    <t>c530804</t>
  </si>
  <si>
    <t>#03022-01</t>
  </si>
  <si>
    <t>はちみつ</t>
  </si>
  <si>
    <t>c680424</t>
  </si>
  <si>
    <t>C)蜂蜜純粋　５００ｇ</t>
  </si>
  <si>
    <t>*00000031201</t>
  </si>
  <si>
    <t>くこのみ</t>
  </si>
  <si>
    <t>c543033</t>
  </si>
  <si>
    <t>#10198-01</t>
  </si>
  <si>
    <t>太刀魚骨無８０ｇ</t>
  </si>
  <si>
    <t>たちうお</t>
  </si>
  <si>
    <t>c640206</t>
  </si>
  <si>
    <t>C)太刀魚骨取結着切身80g</t>
  </si>
  <si>
    <t>c507448</t>
  </si>
  <si>
    <t>C)長いも　約１ｋｇ</t>
  </si>
  <si>
    <t>ながいも</t>
  </si>
  <si>
    <t>#07022-01</t>
  </si>
  <si>
    <t>梅干し</t>
  </si>
  <si>
    <t>うめぼし</t>
  </si>
  <si>
    <t>c584098</t>
  </si>
  <si>
    <t>C)白梅干　1kg</t>
  </si>
  <si>
    <t>#70062-11</t>
  </si>
  <si>
    <t>赤魚西京漬　60g</t>
  </si>
  <si>
    <t>あかうお</t>
  </si>
  <si>
    <t>c585446</t>
  </si>
  <si>
    <t>C)骨無赤魚西京漬60g</t>
  </si>
  <si>
    <t>#06154-01</t>
  </si>
  <si>
    <t>ムキ玉葱</t>
  </si>
  <si>
    <t>c506328</t>
  </si>
  <si>
    <t>C)ムキ玉ねぎ　1kg</t>
  </si>
  <si>
    <t>#04050-02</t>
  </si>
  <si>
    <t>おから(うの花)</t>
  </si>
  <si>
    <t>c578110</t>
  </si>
  <si>
    <t>C)おから(うの花)250g</t>
  </si>
  <si>
    <t>うのはな</t>
  </si>
  <si>
    <t>#18010-02</t>
  </si>
  <si>
    <t>白身フライ　６０ｇ</t>
  </si>
  <si>
    <t>しろみふらい</t>
  </si>
  <si>
    <t>c584937</t>
  </si>
  <si>
    <t>C)白身魚フライ　60g×10</t>
  </si>
  <si>
    <t>#18009-06</t>
  </si>
  <si>
    <t>エビフライ　３０ｇ</t>
  </si>
  <si>
    <t>えびふらい</t>
  </si>
  <si>
    <t>c533935</t>
  </si>
  <si>
    <t>C)ﾊﾞﾅﾒｲ　ｴﾋﾞﾌﾗｲ3L　30g×10</t>
  </si>
  <si>
    <t>尾</t>
  </si>
  <si>
    <t>#06061-03</t>
  </si>
  <si>
    <t>キャベツ千切(ｺｰﾙｽﾛｰ)</t>
  </si>
  <si>
    <t>c505949</t>
  </si>
  <si>
    <t>C)ｷｬﾍﾞﾂｺｰﾙｽﾛｰ1mm　1kg</t>
  </si>
  <si>
    <t>すろー</t>
  </si>
  <si>
    <t>#10134-33</t>
  </si>
  <si>
    <t>秋サケ骨無し４０ｇ</t>
  </si>
  <si>
    <t>c513104</t>
  </si>
  <si>
    <t>C)骨無し秋サケ　40ｇ</t>
  </si>
  <si>
    <t>#11217-08</t>
  </si>
  <si>
    <t>鶏ささみ(筋無)40g</t>
  </si>
  <si>
    <t>とりささみ</t>
  </si>
  <si>
    <t>c581394</t>
  </si>
  <si>
    <t>C)鶏ササミ筋取1kg約40g／本</t>
  </si>
  <si>
    <t>本</t>
  </si>
  <si>
    <t>#10381-01</t>
  </si>
  <si>
    <t>焼きちくわ</t>
  </si>
  <si>
    <t>ちくわ</t>
  </si>
  <si>
    <t>c620154</t>
  </si>
  <si>
    <t>C)味わい焼竹輪55gX5本</t>
  </si>
  <si>
    <t>#17037-01</t>
  </si>
  <si>
    <t>トマトソース</t>
  </si>
  <si>
    <t>c528856</t>
  </si>
  <si>
    <t>C)トマトソース2号缶</t>
  </si>
  <si>
    <t>#71244-01</t>
  </si>
  <si>
    <t>やわらか肉団子タレ付</t>
  </si>
  <si>
    <t>やわらか</t>
  </si>
  <si>
    <t>c582513</t>
  </si>
  <si>
    <t>C)やわらか肉団子タレ付1kg</t>
  </si>
  <si>
    <t>#06178-01</t>
  </si>
  <si>
    <t>冷)カーネルコーン</t>
  </si>
  <si>
    <t>#70209-01</t>
  </si>
  <si>
    <t>ごまドレッシング</t>
  </si>
  <si>
    <t>どれっしんぐ</t>
  </si>
  <si>
    <t>c530583</t>
  </si>
  <si>
    <t>C)ﾀﾞﾌﾞﾙ焙煎ごまｸﾘｰﾐｰﾄﾞﾚ1Ｌ</t>
  </si>
  <si>
    <t>#10241-03</t>
  </si>
  <si>
    <t>ブリ切身　８０ｇ</t>
  </si>
  <si>
    <t>c512497</t>
  </si>
  <si>
    <t>C)骨付ブリ　80g</t>
  </si>
  <si>
    <t>#17060-01</t>
  </si>
  <si>
    <t>粒マスタード</t>
  </si>
  <si>
    <t>ますたーど</t>
  </si>
  <si>
    <t>c582483</t>
  </si>
  <si>
    <t>C)ブラウンマスタード330g</t>
  </si>
  <si>
    <t>#06269-01</t>
  </si>
  <si>
    <t>冷)ほうれん草IQF</t>
  </si>
  <si>
    <t>ほうれんそう</t>
  </si>
  <si>
    <t>c557863</t>
  </si>
  <si>
    <t>C)冷)カットほうれん草IQF　500g</t>
  </si>
  <si>
    <t>#06072-01</t>
  </si>
  <si>
    <t>水菜(きょうな)</t>
  </si>
  <si>
    <t>みずな</t>
  </si>
  <si>
    <t>c508018</t>
  </si>
  <si>
    <t>C)水菜200g</t>
  </si>
  <si>
    <t>c525763</t>
  </si>
  <si>
    <t>C)ｷｬﾍﾞﾂｺｰﾙｽﾛｰ　500g(1mm)</t>
  </si>
  <si>
    <t>#70715-06</t>
  </si>
  <si>
    <t>ハンバーグ　８０ｇ</t>
  </si>
  <si>
    <t>c669191</t>
  </si>
  <si>
    <t>C)やわらかﾃﾞｨｯｼｭﾊﾝﾊﾞｰｸﾞ80g×20</t>
  </si>
  <si>
    <t>#11119-20</t>
  </si>
  <si>
    <t>豚肩ﾛｰｽｽﾗｲｽ　2mm</t>
  </si>
  <si>
    <t>c638760</t>
  </si>
  <si>
    <t>C)豚肩ﾛｰｽｽﾗｲｽ2mm500g</t>
  </si>
  <si>
    <t>#70536-07</t>
  </si>
  <si>
    <t>焼きなす　65g</t>
  </si>
  <si>
    <t>やきなす</t>
  </si>
  <si>
    <t>c672382</t>
  </si>
  <si>
    <t>C)冷)焼なす　65g×5本</t>
  </si>
  <si>
    <t>#70223-01</t>
  </si>
  <si>
    <t>マロニー</t>
  </si>
  <si>
    <t>まろにー</t>
  </si>
  <si>
    <t>c524247</t>
  </si>
  <si>
    <t>C)マロニー500g</t>
  </si>
  <si>
    <t>#10055-01</t>
  </si>
  <si>
    <t>しらす干し</t>
  </si>
  <si>
    <t>しらすぼし</t>
  </si>
  <si>
    <t>c596718</t>
  </si>
  <si>
    <t>C)冷凍しらす干し500g</t>
  </si>
  <si>
    <t>#10173-01</t>
  </si>
  <si>
    <t>サンマ骨無　60g</t>
  </si>
  <si>
    <t>さんま</t>
  </si>
  <si>
    <t>c517621</t>
  </si>
  <si>
    <t>C)楽らく骨無しさんま60gX5</t>
  </si>
  <si>
    <t>#02003-07</t>
  </si>
  <si>
    <t>つきこんにゃく(黒)</t>
  </si>
  <si>
    <t>c599610</t>
  </si>
  <si>
    <t>C)突きこんにゃく(黒)　200g</t>
  </si>
  <si>
    <t>#10030-01</t>
  </si>
  <si>
    <t>赤魚切身　１００ｇ</t>
  </si>
  <si>
    <t>c514132</t>
  </si>
  <si>
    <t>C)骨無赤魚　100g</t>
  </si>
  <si>
    <t>#10154-08</t>
  </si>
  <si>
    <t>サバ切身１００ｇ</t>
  </si>
  <si>
    <t>c512152</t>
  </si>
  <si>
    <t>C)骨付サバ　100g</t>
  </si>
  <si>
    <t>ｴﾈﾙｷﾞｰ</t>
    <phoneticPr fontId="3"/>
  </si>
  <si>
    <t>ﾀﾝﾊﾟｸ</t>
    <phoneticPr fontId="3"/>
  </si>
  <si>
    <t>脂質</t>
    <phoneticPr fontId="3"/>
  </si>
  <si>
    <t>炭水化</t>
    <phoneticPr fontId="3"/>
  </si>
  <si>
    <t>食繊維</t>
    <phoneticPr fontId="3"/>
  </si>
  <si>
    <t>塩分</t>
    <phoneticPr fontId="3"/>
  </si>
  <si>
    <t>おやすみ</t>
    <phoneticPr fontId="3"/>
  </si>
  <si>
    <t>kcal/タンパク質ｇ/脂質ｇ/塩分ｇ</t>
    <rPh sb="9" eb="10">
      <t>シツ</t>
    </rPh>
    <rPh sb="12" eb="14">
      <t>シシツ</t>
    </rPh>
    <rPh sb="16" eb="18">
      <t>エンブン</t>
    </rPh>
    <phoneticPr fontId="3"/>
  </si>
  <si>
    <t>憲法記念日</t>
    <rPh sb="0" eb="2">
      <t>ケンポウ</t>
    </rPh>
    <rPh sb="2" eb="5">
      <t>キネンビ</t>
    </rPh>
    <phoneticPr fontId="3"/>
  </si>
  <si>
    <t>みどりの日</t>
    <rPh sb="4" eb="5">
      <t>ヒ</t>
    </rPh>
    <phoneticPr fontId="3"/>
  </si>
  <si>
    <t>こどもの日</t>
    <rPh sb="4" eb="5">
      <t>ヒ</t>
    </rPh>
    <phoneticPr fontId="3"/>
  </si>
  <si>
    <t>おやすみ</t>
    <phoneticPr fontId="3"/>
  </si>
  <si>
    <t>おやすみ</t>
    <phoneticPr fontId="3"/>
  </si>
  <si>
    <t>山の日</t>
    <rPh sb="0" eb="1">
      <t>ヤマ</t>
    </rPh>
    <rPh sb="2" eb="3">
      <t>ヒ</t>
    </rPh>
    <phoneticPr fontId="3"/>
  </si>
  <si>
    <t>体育の日</t>
    <rPh sb="0" eb="2">
      <t>タイイク</t>
    </rPh>
    <rPh sb="3" eb="4">
      <t>ヒ</t>
    </rPh>
    <phoneticPr fontId="3"/>
  </si>
  <si>
    <t>おやすみ</t>
    <phoneticPr fontId="3"/>
  </si>
  <si>
    <t>秋分の日</t>
    <rPh sb="0" eb="2">
      <t>シュウブン</t>
    </rPh>
    <rPh sb="3" eb="4">
      <t>ヒ</t>
    </rPh>
    <phoneticPr fontId="3"/>
  </si>
  <si>
    <t>おやすみ</t>
    <phoneticPr fontId="3"/>
  </si>
  <si>
    <t>敬老の日</t>
    <rPh sb="0" eb="2">
      <t>ケイロウ</t>
    </rPh>
    <rPh sb="3" eb="4">
      <t>ヒ</t>
    </rPh>
    <phoneticPr fontId="3"/>
  </si>
  <si>
    <t>おやすみ</t>
    <phoneticPr fontId="3"/>
  </si>
  <si>
    <t>おやすみ</t>
    <phoneticPr fontId="3"/>
  </si>
  <si>
    <t>文化の日</t>
    <rPh sb="0" eb="2">
      <t>ブンカ</t>
    </rPh>
    <rPh sb="3" eb="4">
      <t>ヒ</t>
    </rPh>
    <phoneticPr fontId="3"/>
  </si>
  <si>
    <t>おやすみ</t>
    <phoneticPr fontId="3"/>
  </si>
  <si>
    <t>勤労感謝の日</t>
    <rPh sb="0" eb="2">
      <t>キンロウ</t>
    </rPh>
    <rPh sb="2" eb="4">
      <t>カンシャ</t>
    </rPh>
    <rPh sb="5" eb="6">
      <t>ヒ</t>
    </rPh>
    <phoneticPr fontId="3"/>
  </si>
  <si>
    <t>天皇誕生日</t>
    <rPh sb="0" eb="2">
      <t>テンノウ</t>
    </rPh>
    <rPh sb="2" eb="5">
      <t>タンジョウビ</t>
    </rPh>
    <phoneticPr fontId="3"/>
  </si>
  <si>
    <t>おやすみ</t>
    <phoneticPr fontId="3"/>
  </si>
  <si>
    <t>大晦日</t>
    <rPh sb="0" eb="3">
      <t>オオミソカ</t>
    </rPh>
    <phoneticPr fontId="3"/>
  </si>
  <si>
    <t>おやすみ</t>
    <phoneticPr fontId="3"/>
  </si>
  <si>
    <t>おやすみ</t>
    <phoneticPr fontId="3"/>
  </si>
  <si>
    <t>ポークチーズカツ</t>
    <phoneticPr fontId="3"/>
  </si>
  <si>
    <t>和風ハンバーグ</t>
    <rPh sb="0" eb="2">
      <t>ワフウ</t>
    </rPh>
    <phoneticPr fontId="3"/>
  </si>
  <si>
    <t>ペアコロッケ</t>
    <phoneticPr fontId="3"/>
  </si>
  <si>
    <t>牛肉スタミナカレーいため</t>
    <rPh sb="0" eb="2">
      <t>ギュウニク</t>
    </rPh>
    <phoneticPr fontId="3"/>
  </si>
  <si>
    <t>鶏のさっぱり煮</t>
    <rPh sb="0" eb="1">
      <t>トリ</t>
    </rPh>
    <rPh sb="6" eb="7">
      <t>ニ</t>
    </rPh>
    <phoneticPr fontId="3"/>
  </si>
  <si>
    <t>ポークピカタ</t>
    <phoneticPr fontId="3"/>
  </si>
  <si>
    <t>鶏肉の韓国風焼き</t>
    <rPh sb="0" eb="2">
      <t>トリニク</t>
    </rPh>
    <rPh sb="3" eb="5">
      <t>カンコク</t>
    </rPh>
    <rPh sb="5" eb="6">
      <t>フウ</t>
    </rPh>
    <rPh sb="6" eb="7">
      <t>ヤ</t>
    </rPh>
    <phoneticPr fontId="3"/>
  </si>
  <si>
    <t>魚のマヨネーズ焼き</t>
    <rPh sb="0" eb="1">
      <t>サカナ</t>
    </rPh>
    <rPh sb="7" eb="8">
      <t>ヤ</t>
    </rPh>
    <phoneticPr fontId="3"/>
  </si>
  <si>
    <t>タラのカラフル甘酢あん</t>
    <rPh sb="7" eb="9">
      <t>アマズ</t>
    </rPh>
    <phoneticPr fontId="3"/>
  </si>
  <si>
    <t>エビフライ</t>
    <phoneticPr fontId="3"/>
  </si>
  <si>
    <t>771kcal/タンパク質28.2ｇ/脂質34.6ｇ/塩分1.8ｇ</t>
    <rPh sb="12" eb="13">
      <t>シツ</t>
    </rPh>
    <rPh sb="19" eb="21">
      <t>シシツ</t>
    </rPh>
    <rPh sb="27" eb="29">
      <t>エンブン</t>
    </rPh>
    <phoneticPr fontId="3"/>
  </si>
  <si>
    <t>827kcal/タンパク質18.6ｇ/脂質29.5ｇ/塩分2.3ｇ</t>
    <rPh sb="12" eb="13">
      <t>シツ</t>
    </rPh>
    <rPh sb="19" eb="21">
      <t>シシツ</t>
    </rPh>
    <rPh sb="27" eb="29">
      <t>エンブン</t>
    </rPh>
    <phoneticPr fontId="3"/>
  </si>
  <si>
    <t>679kcal/タンパク質18.5ｇ/脂質29.9ｇ/塩分1.4ｇ</t>
    <rPh sb="12" eb="13">
      <t>シツ</t>
    </rPh>
    <rPh sb="19" eb="21">
      <t>シシツ</t>
    </rPh>
    <rPh sb="27" eb="29">
      <t>エンブン</t>
    </rPh>
    <phoneticPr fontId="3"/>
  </si>
  <si>
    <t>油淋鶏</t>
    <rPh sb="0" eb="1">
      <t>アブラ</t>
    </rPh>
    <rPh sb="1" eb="2">
      <t>リン</t>
    </rPh>
    <rPh sb="2" eb="3">
      <t>トリ</t>
    </rPh>
    <phoneticPr fontId="3"/>
  </si>
  <si>
    <t>973kcal/タンパク質33.4ｇ/脂質36.4ｇ/塩分3.4ｇ</t>
    <rPh sb="12" eb="13">
      <t>シツ</t>
    </rPh>
    <rPh sb="19" eb="21">
      <t>シシツ</t>
    </rPh>
    <rPh sb="27" eb="29">
      <t>エンブン</t>
    </rPh>
    <phoneticPr fontId="3"/>
  </si>
  <si>
    <t>中華風鶏のグリル</t>
    <rPh sb="0" eb="3">
      <t>チュウカフウ</t>
    </rPh>
    <rPh sb="3" eb="4">
      <t>トリ</t>
    </rPh>
    <phoneticPr fontId="3"/>
  </si>
  <si>
    <t>754kcal/タンパク質34.7ｇ/脂質13.3ｇ/塩分2.9ｇ</t>
    <rPh sb="12" eb="13">
      <t>シツ</t>
    </rPh>
    <rPh sb="19" eb="21">
      <t>シシツ</t>
    </rPh>
    <rPh sb="27" eb="29">
      <t>エンブン</t>
    </rPh>
    <phoneticPr fontId="3"/>
  </si>
  <si>
    <t>サーモンフライ</t>
    <phoneticPr fontId="3"/>
  </si>
  <si>
    <t>788kcal/タンパク質18.8ｇ/脂質23.1ｇ/塩分1.9ｇ</t>
    <rPh sb="12" eb="13">
      <t>シツ</t>
    </rPh>
    <rPh sb="19" eb="21">
      <t>シシツ</t>
    </rPh>
    <rPh sb="27" eb="29">
      <t>エンブン</t>
    </rPh>
    <phoneticPr fontId="3"/>
  </si>
  <si>
    <t>863kcal/タンパク質35.8ｇ/脂質20.0ｇ/塩分2.2ｇ</t>
    <rPh sb="12" eb="13">
      <t>シツ</t>
    </rPh>
    <rPh sb="19" eb="21">
      <t>シシツ</t>
    </rPh>
    <rPh sb="27" eb="29">
      <t>エンブン</t>
    </rPh>
    <phoneticPr fontId="3"/>
  </si>
  <si>
    <t>サケのホイル焼き</t>
    <rPh sb="6" eb="7">
      <t>ヤ</t>
    </rPh>
    <phoneticPr fontId="3"/>
  </si>
  <si>
    <t>681kcal/タンパク質29.0ｇ/脂質10.1ｇ/塩分1.8ｇ</t>
    <rPh sb="12" eb="13">
      <t>シツ</t>
    </rPh>
    <rPh sb="19" eb="21">
      <t>シシツ</t>
    </rPh>
    <rPh sb="27" eb="29">
      <t>エンブン</t>
    </rPh>
    <phoneticPr fontId="3"/>
  </si>
  <si>
    <t>鶏肉のタレ焼き</t>
    <rPh sb="0" eb="1">
      <t>トリ</t>
    </rPh>
    <rPh sb="1" eb="2">
      <t>ニク</t>
    </rPh>
    <rPh sb="5" eb="6">
      <t>ヤ</t>
    </rPh>
    <phoneticPr fontId="3"/>
  </si>
  <si>
    <t>840kcal/タンパク質42.5ｇ/脂質16.9ｇ/塩分3.6ｇ</t>
    <rPh sb="12" eb="13">
      <t>シツ</t>
    </rPh>
    <rPh sb="19" eb="21">
      <t>シシツ</t>
    </rPh>
    <rPh sb="27" eb="29">
      <t>エンブン</t>
    </rPh>
    <phoneticPr fontId="3"/>
  </si>
  <si>
    <t>ゆで豚と野菜の胡麻ダレ</t>
    <rPh sb="2" eb="3">
      <t>ブタ</t>
    </rPh>
    <rPh sb="4" eb="6">
      <t>ヤサイ</t>
    </rPh>
    <rPh sb="7" eb="9">
      <t>ゴマ</t>
    </rPh>
    <phoneticPr fontId="3"/>
  </si>
  <si>
    <t>869kcal/タンパク質29.0ｇ/脂質24.0ｇ/塩分2.6ｇ</t>
    <rPh sb="12" eb="13">
      <t>シツ</t>
    </rPh>
    <rPh sb="19" eb="21">
      <t>シシツ</t>
    </rPh>
    <rPh sb="27" eb="29">
      <t>エンブン</t>
    </rPh>
    <phoneticPr fontId="3"/>
  </si>
  <si>
    <t>772kcal/タンパク質23.6ｇ/脂質18.4ｇ/塩分4.0ｇ</t>
    <rPh sb="12" eb="13">
      <t>シツ</t>
    </rPh>
    <rPh sb="19" eb="21">
      <t>シシツ</t>
    </rPh>
    <rPh sb="27" eb="29">
      <t>エンブン</t>
    </rPh>
    <phoneticPr fontId="3"/>
  </si>
  <si>
    <t>アジフライの大葉梅肉フライ</t>
    <rPh sb="6" eb="8">
      <t>オオバ</t>
    </rPh>
    <rPh sb="8" eb="10">
      <t>バイニク</t>
    </rPh>
    <phoneticPr fontId="3"/>
  </si>
  <si>
    <t>727kcal/タンパク質24.6ｇ/脂質27.8ｇ/塩分4.5ｇ</t>
    <rPh sb="12" eb="13">
      <t>シツ</t>
    </rPh>
    <rPh sb="19" eb="21">
      <t>シシツ</t>
    </rPh>
    <rPh sb="27" eb="29">
      <t>エンブン</t>
    </rPh>
    <phoneticPr fontId="3"/>
  </si>
  <si>
    <t>860kcal/タンパク質31.8ｇ/脂質27.7ｇ/塩分3.8ｇ</t>
    <rPh sb="12" eb="13">
      <t>シツ</t>
    </rPh>
    <rPh sb="19" eb="21">
      <t>シシツ</t>
    </rPh>
    <rPh sb="27" eb="29">
      <t>エンブン</t>
    </rPh>
    <phoneticPr fontId="3"/>
  </si>
  <si>
    <t>豚肉の葱塩炒め</t>
    <rPh sb="0" eb="2">
      <t>ブタニク</t>
    </rPh>
    <rPh sb="3" eb="4">
      <t>ネギ</t>
    </rPh>
    <rPh sb="4" eb="5">
      <t>シオ</t>
    </rPh>
    <rPh sb="5" eb="6">
      <t>イタ</t>
    </rPh>
    <phoneticPr fontId="3"/>
  </si>
  <si>
    <t>860kcal/タンパク質30.5ｇ/脂質29.8ｇ/塩分2.1ｇ</t>
    <rPh sb="12" eb="13">
      <t>シツ</t>
    </rPh>
    <rPh sb="19" eb="21">
      <t>シシツ</t>
    </rPh>
    <rPh sb="27" eb="29">
      <t>エンブン</t>
    </rPh>
    <phoneticPr fontId="3"/>
  </si>
  <si>
    <t>カニ玉</t>
    <rPh sb="2" eb="3">
      <t>タマ</t>
    </rPh>
    <phoneticPr fontId="3"/>
  </si>
  <si>
    <t>799kcal/タンパク質20.7ｇ/脂質22.9ｇ/塩分3.4ｇ</t>
    <rPh sb="12" eb="13">
      <t>シツ</t>
    </rPh>
    <rPh sb="19" eb="21">
      <t>シシツ</t>
    </rPh>
    <rPh sb="27" eb="29">
      <t>エンブン</t>
    </rPh>
    <phoneticPr fontId="3"/>
  </si>
  <si>
    <t>鶏肉の南蛮漬け</t>
    <rPh sb="0" eb="2">
      <t>トリニク</t>
    </rPh>
    <rPh sb="3" eb="5">
      <t>ナンバン</t>
    </rPh>
    <rPh sb="5" eb="6">
      <t>ヅ</t>
    </rPh>
    <phoneticPr fontId="3"/>
  </si>
  <si>
    <t>805kcal/タンパク質32.9ｇ/脂質12.0ｇ/塩分1.7ｇ</t>
    <rPh sb="12" eb="13">
      <t>シツ</t>
    </rPh>
    <rPh sb="19" eb="21">
      <t>シシツ</t>
    </rPh>
    <rPh sb="27" eb="29">
      <t>エンブン</t>
    </rPh>
    <phoneticPr fontId="3"/>
  </si>
  <si>
    <t>豚の生姜焼き</t>
    <rPh sb="0" eb="1">
      <t>ブタ</t>
    </rPh>
    <rPh sb="2" eb="5">
      <t>ショウガヤ</t>
    </rPh>
    <phoneticPr fontId="3"/>
  </si>
  <si>
    <t>869kcal/タンパク質28.1ｇ/脂質21.6ｇ/塩分1.6ｇ</t>
    <rPh sb="12" eb="13">
      <t>シツ</t>
    </rPh>
    <rPh sb="19" eb="21">
      <t>シシツ</t>
    </rPh>
    <rPh sb="27" eb="29">
      <t>エンブン</t>
    </rPh>
    <phoneticPr fontId="3"/>
  </si>
  <si>
    <t>鮭のさっぱり和え</t>
    <rPh sb="0" eb="1">
      <t>サケ</t>
    </rPh>
    <rPh sb="6" eb="7">
      <t>ア</t>
    </rPh>
    <phoneticPr fontId="3"/>
  </si>
  <si>
    <t>826kcal/タンパク質34.0ｇ/脂質25.7ｇ/塩分2.0ｇ</t>
    <rPh sb="12" eb="13">
      <t>シツ</t>
    </rPh>
    <rPh sb="19" eb="21">
      <t>シシツ</t>
    </rPh>
    <rPh sb="27" eb="29">
      <t>エンブン</t>
    </rPh>
    <phoneticPr fontId="3"/>
  </si>
  <si>
    <t>麻婆丼</t>
    <rPh sb="0" eb="2">
      <t>マーボー</t>
    </rPh>
    <rPh sb="2" eb="3">
      <t>ドン</t>
    </rPh>
    <phoneticPr fontId="3"/>
  </si>
  <si>
    <t>牛肉の柳川煮</t>
    <rPh sb="0" eb="2">
      <t>ギュウニク</t>
    </rPh>
    <rPh sb="3" eb="5">
      <t>ヤナガワ</t>
    </rPh>
    <rPh sb="5" eb="6">
      <t>ニ</t>
    </rPh>
    <phoneticPr fontId="3"/>
  </si>
  <si>
    <t>887kcal/タンパク質26.1ｇ/脂質25.1ｇ/塩分2.0ｇ</t>
    <rPh sb="12" eb="13">
      <t>シツ</t>
    </rPh>
    <rPh sb="19" eb="21">
      <t>シシツ</t>
    </rPh>
    <rPh sb="27" eb="29">
      <t>エンブン</t>
    </rPh>
    <phoneticPr fontId="3"/>
  </si>
  <si>
    <t>鶏じゃが</t>
    <rPh sb="0" eb="1">
      <t>トリ</t>
    </rPh>
    <phoneticPr fontId="3"/>
  </si>
  <si>
    <t>エビカツ</t>
    <phoneticPr fontId="3"/>
  </si>
  <si>
    <t>983kcal/タンパク質22.1ｇ/脂質43.6ｇ/塩分2.0ｇ</t>
    <rPh sb="12" eb="13">
      <t>シツ</t>
    </rPh>
    <rPh sb="19" eb="21">
      <t>シシツ</t>
    </rPh>
    <rPh sb="27" eb="29">
      <t>エンブン</t>
    </rPh>
    <phoneticPr fontId="3"/>
  </si>
  <si>
    <t>鶏マヨネーズ焼き</t>
    <rPh sb="0" eb="1">
      <t>トリ</t>
    </rPh>
    <rPh sb="6" eb="7">
      <t>ヤ</t>
    </rPh>
    <phoneticPr fontId="3"/>
  </si>
  <si>
    <t>924kcal/タンパク質28.5ｇ/脂質29.6ｇ/塩分2.9ｇ</t>
    <rPh sb="12" eb="13">
      <t>シツ</t>
    </rPh>
    <rPh sb="19" eb="21">
      <t>シシツ</t>
    </rPh>
    <rPh sb="27" eb="29">
      <t>エンブン</t>
    </rPh>
    <phoneticPr fontId="3"/>
  </si>
  <si>
    <t>豆腐ハンバーグ</t>
    <rPh sb="0" eb="2">
      <t>トウフ</t>
    </rPh>
    <phoneticPr fontId="3"/>
  </si>
  <si>
    <t>魚のパン粉焼き</t>
    <rPh sb="0" eb="1">
      <t>サカナ</t>
    </rPh>
    <rPh sb="4" eb="5">
      <t>コ</t>
    </rPh>
    <rPh sb="5" eb="6">
      <t>ヤ</t>
    </rPh>
    <phoneticPr fontId="3"/>
  </si>
  <si>
    <t>730cal/タンパク質25.8ｇ/脂質15.9ｇ/塩分2.2ｇ</t>
    <rPh sb="11" eb="12">
      <t>シツ</t>
    </rPh>
    <rPh sb="18" eb="20">
      <t>シシツ</t>
    </rPh>
    <rPh sb="26" eb="28">
      <t>エンブン</t>
    </rPh>
    <phoneticPr fontId="3"/>
  </si>
  <si>
    <t>923kcal/タンパク質31.6ｇ/脂質30.1ｇ/塩2.21ｇ</t>
    <rPh sb="12" eb="13">
      <t>シツ</t>
    </rPh>
    <rPh sb="19" eb="21">
      <t>シシツ</t>
    </rPh>
    <rPh sb="27" eb="28">
      <t>シオ</t>
    </rPh>
    <phoneticPr fontId="3"/>
  </si>
  <si>
    <t>カツ煮</t>
    <rPh sb="2" eb="3">
      <t>ニ</t>
    </rPh>
    <phoneticPr fontId="3"/>
  </si>
  <si>
    <t>1144kcal/タンパク質33.5ｇ/脂質40.1ｇ/塩分4.1ｇ</t>
    <rPh sb="13" eb="14">
      <t>シツ</t>
    </rPh>
    <rPh sb="20" eb="22">
      <t>シシツ</t>
    </rPh>
    <rPh sb="28" eb="30">
      <t>エンブン</t>
    </rPh>
    <phoneticPr fontId="3"/>
  </si>
  <si>
    <t>肉野菜炒め</t>
    <rPh sb="0" eb="1">
      <t>ニク</t>
    </rPh>
    <rPh sb="1" eb="3">
      <t>ヤサイ</t>
    </rPh>
    <rPh sb="3" eb="4">
      <t>イタ</t>
    </rPh>
    <phoneticPr fontId="3"/>
  </si>
  <si>
    <t>892kcal/タンパク質20.3ｇ/脂質30.7ｇ/塩分3.31ｇ</t>
    <rPh sb="12" eb="13">
      <t>シツ</t>
    </rPh>
    <rPh sb="19" eb="21">
      <t>シシツ</t>
    </rPh>
    <rPh sb="27" eb="29">
      <t>エンブン</t>
    </rPh>
    <phoneticPr fontId="3"/>
  </si>
  <si>
    <t>756kcal/タンパク質26.0ｇ/脂質14.0ｇ/塩分2.3ｇ</t>
    <rPh sb="12" eb="13">
      <t>シツ</t>
    </rPh>
    <rPh sb="19" eb="21">
      <t>シシツ</t>
    </rPh>
    <rPh sb="27" eb="29">
      <t>エンブン</t>
    </rPh>
    <phoneticPr fontId="3"/>
  </si>
  <si>
    <t>豚肉のみそ照り焼き</t>
    <rPh sb="0" eb="2">
      <t>ブタニク</t>
    </rPh>
    <rPh sb="5" eb="6">
      <t>テ</t>
    </rPh>
    <rPh sb="7" eb="8">
      <t>ヤ</t>
    </rPh>
    <phoneticPr fontId="3"/>
  </si>
  <si>
    <t>896kcal/タンパク質27.5ｇ/脂質32.2ｇ/塩分2.2ｇ</t>
    <rPh sb="12" eb="13">
      <t>シツ</t>
    </rPh>
    <rPh sb="19" eb="21">
      <t>シシツ</t>
    </rPh>
    <rPh sb="27" eb="29">
      <t>エンブン</t>
    </rPh>
    <phoneticPr fontId="3"/>
  </si>
  <si>
    <t>煮込みハンバーグ</t>
    <rPh sb="0" eb="2">
      <t>ニコ</t>
    </rPh>
    <phoneticPr fontId="3"/>
  </si>
  <si>
    <t>1041ｋcal/タンパク質33.0ｇ/脂質32.5ｇ/塩分3.2ｇ</t>
    <rPh sb="13" eb="14">
      <t>シツ</t>
    </rPh>
    <rPh sb="20" eb="22">
      <t>シシツ</t>
    </rPh>
    <rPh sb="28" eb="30">
      <t>エンブン</t>
    </rPh>
    <phoneticPr fontId="3"/>
  </si>
  <si>
    <t>鶏の七味焼き</t>
    <rPh sb="0" eb="1">
      <t>トリ</t>
    </rPh>
    <rPh sb="2" eb="3">
      <t>ナナ</t>
    </rPh>
    <rPh sb="3" eb="4">
      <t>アジ</t>
    </rPh>
    <rPh sb="4" eb="5">
      <t>ヤ</t>
    </rPh>
    <phoneticPr fontId="3"/>
  </si>
  <si>
    <t>851ｋcal/タンパク質39.6ｇ/脂質14.1ｇ/塩分1.9ｇ</t>
    <rPh sb="12" eb="13">
      <t>シツ</t>
    </rPh>
    <rPh sb="19" eb="21">
      <t>シシツ</t>
    </rPh>
    <rPh sb="27" eb="29">
      <t>エンブン</t>
    </rPh>
    <phoneticPr fontId="3"/>
  </si>
  <si>
    <t>ペアフライ</t>
    <phoneticPr fontId="3"/>
  </si>
  <si>
    <t>822kcal/タンパク質23.5ｇ/脂質21.9ｇ/塩分1.2ｇ</t>
    <rPh sb="12" eb="13">
      <t>シツ</t>
    </rPh>
    <rPh sb="19" eb="21">
      <t>シシツ</t>
    </rPh>
    <rPh sb="27" eb="29">
      <t>エンブン</t>
    </rPh>
    <phoneticPr fontId="3"/>
  </si>
  <si>
    <t>鶏肉の竜田揚げ</t>
    <rPh sb="0" eb="2">
      <t>トリニク</t>
    </rPh>
    <rPh sb="3" eb="5">
      <t>タツタ</t>
    </rPh>
    <rPh sb="5" eb="6">
      <t>ア</t>
    </rPh>
    <phoneticPr fontId="3"/>
  </si>
  <si>
    <t>837kcal/タンパク質31.2ｇ/脂質27.7ｇ/塩分2.7ｇ</t>
    <rPh sb="12" eb="13">
      <t>シツ</t>
    </rPh>
    <rPh sb="19" eb="21">
      <t>シシツ</t>
    </rPh>
    <rPh sb="27" eb="29">
      <t>エンブン</t>
    </rPh>
    <phoneticPr fontId="3"/>
  </si>
  <si>
    <t>892kcal/タンパク質32.4ｇ/脂質31.2ｇ/塩分4.1ｇ</t>
    <rPh sb="12" eb="13">
      <t>シツ</t>
    </rPh>
    <rPh sb="19" eb="21">
      <t>シシツ</t>
    </rPh>
    <rPh sb="27" eb="29">
      <t>エンブン</t>
    </rPh>
    <phoneticPr fontId="3"/>
  </si>
  <si>
    <t>カルビ焼肉</t>
    <rPh sb="3" eb="5">
      <t>ヤキニク</t>
    </rPh>
    <phoneticPr fontId="3"/>
  </si>
  <si>
    <t>1196kcal/タンパク質20.8ｇ/脂質65.2ｇ/塩分23.3ｇ</t>
    <rPh sb="13" eb="14">
      <t>シツ</t>
    </rPh>
    <rPh sb="20" eb="22">
      <t>シシツ</t>
    </rPh>
    <rPh sb="28" eb="30">
      <t>エンブン</t>
    </rPh>
    <phoneticPr fontId="3"/>
  </si>
  <si>
    <t>917kcal/タンパク質135.4ｇ/脂質20.3ｇ/塩分2.3ｇ</t>
    <rPh sb="12" eb="13">
      <t>シツ</t>
    </rPh>
    <rPh sb="20" eb="22">
      <t>シシツ</t>
    </rPh>
    <rPh sb="28" eb="30">
      <t>エンブン</t>
    </rPh>
    <phoneticPr fontId="3"/>
  </si>
  <si>
    <t>牛肉ピリ辛炒めとコロッケ</t>
    <rPh sb="0" eb="2">
      <t>ギュウニク</t>
    </rPh>
    <rPh sb="4" eb="5">
      <t>カラ</t>
    </rPh>
    <rPh sb="5" eb="6">
      <t>イタ</t>
    </rPh>
    <phoneticPr fontId="3"/>
  </si>
  <si>
    <t>1047kcal/タンパク質15.8ｇ/脂質47.8ｇ/塩分2.8ｇ</t>
    <rPh sb="13" eb="14">
      <t>シツ</t>
    </rPh>
    <rPh sb="20" eb="22">
      <t>シシツ</t>
    </rPh>
    <rPh sb="28" eb="30">
      <t>エンブン</t>
    </rPh>
    <phoneticPr fontId="3"/>
  </si>
  <si>
    <t>892kcal/タンパク質29.6ｇ/脂質7.0ｇ/塩分3.0ｇ</t>
    <rPh sb="12" eb="13">
      <t>シツ</t>
    </rPh>
    <rPh sb="19" eb="21">
      <t>シシツ</t>
    </rPh>
    <rPh sb="26" eb="28">
      <t>エンブン</t>
    </rPh>
    <phoneticPr fontId="3"/>
  </si>
  <si>
    <t>706kcal/タンパク質20.4ｇ/脂質9ｇ/塩分3.4ｇ</t>
    <rPh sb="12" eb="13">
      <t>シツ</t>
    </rPh>
    <rPh sb="19" eb="21">
      <t>シシツ</t>
    </rPh>
    <rPh sb="24" eb="26">
      <t>エンブン</t>
    </rPh>
    <phoneticPr fontId="3"/>
  </si>
  <si>
    <t>魚フライ</t>
    <rPh sb="0" eb="1">
      <t>サカナ</t>
    </rPh>
    <phoneticPr fontId="3"/>
  </si>
  <si>
    <t>812kcal/タンパク質20.3ｇ/脂質22.2ｇ/塩分1.7ｇ</t>
    <rPh sb="12" eb="13">
      <t>シツ</t>
    </rPh>
    <rPh sb="19" eb="21">
      <t>シシツ</t>
    </rPh>
    <rPh sb="27" eb="29">
      <t>エンブン</t>
    </rPh>
    <phoneticPr fontId="3"/>
  </si>
  <si>
    <t>酢豚</t>
    <rPh sb="0" eb="2">
      <t>スブタ</t>
    </rPh>
    <phoneticPr fontId="3"/>
  </si>
  <si>
    <t>1039kcal/タンパク質27.3ｇ/脂質21.0ｇ/塩分5.1ｇ</t>
    <rPh sb="13" eb="14">
      <t>シツ</t>
    </rPh>
    <rPh sb="20" eb="22">
      <t>シシツ</t>
    </rPh>
    <rPh sb="28" eb="30">
      <t>エンブン</t>
    </rPh>
    <phoneticPr fontId="3"/>
  </si>
  <si>
    <t>エビ餃子あん</t>
    <rPh sb="2" eb="4">
      <t>ギョウザ</t>
    </rPh>
    <phoneticPr fontId="3"/>
  </si>
  <si>
    <t>761kcal/タンパク質17.8ｇ/脂質15.4ｇ/塩分4.3ｇ</t>
    <rPh sb="12" eb="13">
      <t>シツ</t>
    </rPh>
    <rPh sb="19" eb="21">
      <t>シシツ</t>
    </rPh>
    <rPh sb="27" eb="29">
      <t>エンブン</t>
    </rPh>
    <phoneticPr fontId="3"/>
  </si>
  <si>
    <t>豚肉の葱塩焼</t>
    <rPh sb="0" eb="2">
      <t>ブタニク</t>
    </rPh>
    <rPh sb="3" eb="4">
      <t>ネギ</t>
    </rPh>
    <rPh sb="4" eb="5">
      <t>シオ</t>
    </rPh>
    <rPh sb="5" eb="6">
      <t>ヤ</t>
    </rPh>
    <phoneticPr fontId="3"/>
  </si>
  <si>
    <t>1033kcal/タンパク質33.2ｇ/脂質33.1ｇ/塩分5.0ｇ</t>
    <rPh sb="13" eb="14">
      <t>シツ</t>
    </rPh>
    <rPh sb="20" eb="22">
      <t>シシツ</t>
    </rPh>
    <rPh sb="28" eb="30">
      <t>エンブン</t>
    </rPh>
    <phoneticPr fontId="3"/>
  </si>
  <si>
    <t>魚の塩焼</t>
    <rPh sb="0" eb="1">
      <t>サカナ</t>
    </rPh>
    <rPh sb="2" eb="4">
      <t>シオヤ</t>
    </rPh>
    <phoneticPr fontId="3"/>
  </si>
  <si>
    <t>953kcal/タンパク質51.2ｇ/脂質31.1ｇ/塩分3.8ｇ</t>
    <rPh sb="12" eb="13">
      <t>シツ</t>
    </rPh>
    <rPh sb="19" eb="21">
      <t>シシツ</t>
    </rPh>
    <rPh sb="27" eb="29">
      <t>エンブン</t>
    </rPh>
    <phoneticPr fontId="3"/>
  </si>
  <si>
    <t>サーモンフライ</t>
    <phoneticPr fontId="3"/>
  </si>
  <si>
    <t>835kcal/タンパク質23.5ｇ/脂質24.1ｇ/塩分2.3ｇ</t>
    <rPh sb="12" eb="13">
      <t>シツ</t>
    </rPh>
    <rPh sb="19" eb="21">
      <t>シシツ</t>
    </rPh>
    <rPh sb="27" eb="29">
      <t>エンブン</t>
    </rPh>
    <phoneticPr fontId="3"/>
  </si>
  <si>
    <t>鶏肉のたれ漬け焼</t>
    <rPh sb="0" eb="2">
      <t>トリニク</t>
    </rPh>
    <rPh sb="5" eb="6">
      <t>ツ</t>
    </rPh>
    <rPh sb="7" eb="8">
      <t>ヤ</t>
    </rPh>
    <phoneticPr fontId="3"/>
  </si>
  <si>
    <t>白身魚のポテト焼き</t>
    <rPh sb="0" eb="2">
      <t>シロミ</t>
    </rPh>
    <rPh sb="2" eb="3">
      <t>サカナ</t>
    </rPh>
    <rPh sb="7" eb="8">
      <t>ヤ</t>
    </rPh>
    <phoneticPr fontId="3"/>
  </si>
  <si>
    <t>885kcal/タンパク質29.3ｇ/脂質29.6ｇ/塩分3.1ｇ</t>
    <rPh sb="12" eb="13">
      <t>シツ</t>
    </rPh>
    <rPh sb="19" eb="21">
      <t>シシツ</t>
    </rPh>
    <rPh sb="27" eb="29">
      <t>エンブン</t>
    </rPh>
    <phoneticPr fontId="3"/>
  </si>
  <si>
    <t>766kcal/タンパク質32.1ｇ/脂質16.6ｇ/塩分2.5ｇ</t>
    <rPh sb="12" eb="13">
      <t>シツ</t>
    </rPh>
    <rPh sb="19" eb="21">
      <t>シシツ</t>
    </rPh>
    <rPh sb="27" eb="29">
      <t>エンブン</t>
    </rPh>
    <phoneticPr fontId="3"/>
  </si>
  <si>
    <t>サバのカレー風味揚げ</t>
    <rPh sb="6" eb="8">
      <t>フウミ</t>
    </rPh>
    <rPh sb="8" eb="9">
      <t>ア</t>
    </rPh>
    <phoneticPr fontId="3"/>
  </si>
  <si>
    <t>592kcal/タンパク質12.2ｇ/脂質4.4ｇ/塩分1.5ｇ</t>
    <rPh sb="12" eb="13">
      <t>シツ</t>
    </rPh>
    <rPh sb="19" eb="21">
      <t>シシツ</t>
    </rPh>
    <rPh sb="26" eb="28">
      <t>エンブン</t>
    </rPh>
    <phoneticPr fontId="3"/>
  </si>
  <si>
    <t>豚肉の生姜焼</t>
    <rPh sb="0" eb="2">
      <t>ブタニク</t>
    </rPh>
    <rPh sb="3" eb="5">
      <t>ショウガ</t>
    </rPh>
    <rPh sb="5" eb="6">
      <t>ヤ</t>
    </rPh>
    <phoneticPr fontId="3"/>
  </si>
  <si>
    <t>魚の蒲焼丼</t>
    <rPh sb="0" eb="1">
      <t>サカナ</t>
    </rPh>
    <rPh sb="2" eb="4">
      <t>カバヤキ</t>
    </rPh>
    <rPh sb="4" eb="5">
      <t>ドン</t>
    </rPh>
    <phoneticPr fontId="3"/>
  </si>
  <si>
    <t>830kcal/タンパク質27.3ｇ/脂質22.3ｇ/塩分5.4ｇ</t>
    <rPh sb="12" eb="13">
      <t>シツ</t>
    </rPh>
    <rPh sb="19" eb="21">
      <t>シシツ</t>
    </rPh>
    <rPh sb="27" eb="29">
      <t>エンブン</t>
    </rPh>
    <phoneticPr fontId="3"/>
  </si>
  <si>
    <t>魚の唐揚げ</t>
    <rPh sb="0" eb="1">
      <t>サカナ</t>
    </rPh>
    <rPh sb="2" eb="4">
      <t>カラア</t>
    </rPh>
    <phoneticPr fontId="3"/>
  </si>
  <si>
    <t>355kcal/タンパク質21.5ｇ/脂質13.5ｇ/塩分3.4ｇ</t>
    <rPh sb="12" eb="13">
      <t>シツ</t>
    </rPh>
    <rPh sb="19" eb="21">
      <t>シシツ</t>
    </rPh>
    <rPh sb="27" eb="29">
      <t>エンブン</t>
    </rPh>
    <phoneticPr fontId="3"/>
  </si>
  <si>
    <t>タラのカラフル甘酢あん</t>
    <rPh sb="7" eb="9">
      <t>アマズ</t>
    </rPh>
    <phoneticPr fontId="3"/>
  </si>
  <si>
    <t>848kcal/タンパク質30.1ｇ/脂質15.8ｇ/塩分1.6ｇ</t>
    <rPh sb="12" eb="13">
      <t>シツ</t>
    </rPh>
    <rPh sb="19" eb="21">
      <t>シシツ</t>
    </rPh>
    <rPh sb="27" eb="29">
      <t>エンブン</t>
    </rPh>
    <phoneticPr fontId="3"/>
  </si>
  <si>
    <t>かき揚げ丼</t>
    <rPh sb="2" eb="3">
      <t>ア</t>
    </rPh>
    <rPh sb="4" eb="5">
      <t>ドン</t>
    </rPh>
    <phoneticPr fontId="3"/>
  </si>
  <si>
    <t>843kcal/タンパク質16.2ｇ/脂質19.3ｇ/塩分3.1ｇ</t>
    <rPh sb="12" eb="13">
      <t>シツ</t>
    </rPh>
    <rPh sb="19" eb="21">
      <t>シシツ</t>
    </rPh>
    <rPh sb="27" eb="29">
      <t>エンブン</t>
    </rPh>
    <phoneticPr fontId="3"/>
  </si>
  <si>
    <t>鶏肉の葱塩焼</t>
    <rPh sb="0" eb="2">
      <t>トリニク</t>
    </rPh>
    <rPh sb="3" eb="4">
      <t>ネギ</t>
    </rPh>
    <rPh sb="4" eb="5">
      <t>シオ</t>
    </rPh>
    <rPh sb="5" eb="6">
      <t>ヤ</t>
    </rPh>
    <phoneticPr fontId="3"/>
  </si>
  <si>
    <t>764kcal/タンパク質29.2ｇ/脂質21.2ｇ/塩分3.0ｇ</t>
    <rPh sb="12" eb="13">
      <t>シツ</t>
    </rPh>
    <rPh sb="19" eb="21">
      <t>シシツ</t>
    </rPh>
    <rPh sb="27" eb="29">
      <t>エンブン</t>
    </rPh>
    <phoneticPr fontId="3"/>
  </si>
  <si>
    <t>アジフライの大葉梅肉フライ</t>
    <rPh sb="6" eb="8">
      <t>オオバ</t>
    </rPh>
    <rPh sb="8" eb="10">
      <t>バイニク</t>
    </rPh>
    <phoneticPr fontId="3"/>
  </si>
  <si>
    <t>774kcal/タンパク質25.8ｇ/脂質9.2ｇ/塩分3.9ｇ</t>
    <rPh sb="12" eb="13">
      <t>シツ</t>
    </rPh>
    <rPh sb="19" eb="21">
      <t>シシツ</t>
    </rPh>
    <rPh sb="26" eb="28">
      <t>エンブン</t>
    </rPh>
    <phoneticPr fontId="3"/>
  </si>
  <si>
    <t>鶏肉とコーンの炒め物</t>
    <rPh sb="0" eb="2">
      <t>トリニク</t>
    </rPh>
    <rPh sb="7" eb="8">
      <t>イタ</t>
    </rPh>
    <rPh sb="9" eb="10">
      <t>モノ</t>
    </rPh>
    <phoneticPr fontId="3"/>
  </si>
  <si>
    <t>972kcal/タンパク質30.0ｇ/脂質32.6ｇ/塩分2.7ｇ</t>
    <rPh sb="12" eb="13">
      <t>シツ</t>
    </rPh>
    <rPh sb="19" eb="21">
      <t>シシツ</t>
    </rPh>
    <rPh sb="27" eb="29">
      <t>エンブン</t>
    </rPh>
    <phoneticPr fontId="3"/>
  </si>
  <si>
    <t>れんこん挟み揚げ</t>
    <rPh sb="4" eb="5">
      <t>ハサ</t>
    </rPh>
    <rPh sb="6" eb="7">
      <t>ア</t>
    </rPh>
    <phoneticPr fontId="3"/>
  </si>
  <si>
    <t>913kcal/タンパク質17.6ｇ/脂質29.2ｇ/塩分2.2ｇ</t>
    <rPh sb="12" eb="13">
      <t>シツ</t>
    </rPh>
    <rPh sb="19" eb="21">
      <t>シシツ</t>
    </rPh>
    <rPh sb="27" eb="29">
      <t>エンブン</t>
    </rPh>
    <phoneticPr fontId="3"/>
  </si>
  <si>
    <t>606kcal/タンパク質15.2ｇ/脂質28.2ｇ/塩分1.0ｇ</t>
    <rPh sb="12" eb="13">
      <t>シツ</t>
    </rPh>
    <rPh sb="19" eb="21">
      <t>シシツ</t>
    </rPh>
    <rPh sb="27" eb="29">
      <t>エンブン</t>
    </rPh>
    <phoneticPr fontId="3"/>
  </si>
  <si>
    <t>中華風鶏のグリル</t>
    <rPh sb="0" eb="2">
      <t>チュウカ</t>
    </rPh>
    <rPh sb="2" eb="3">
      <t>フウ</t>
    </rPh>
    <rPh sb="3" eb="4">
      <t>トリ</t>
    </rPh>
    <phoneticPr fontId="3"/>
  </si>
  <si>
    <t>806kcal/タンパク質36.9ｇ/脂質16.4ｇ/塩分2.7ｇ</t>
    <rPh sb="12" eb="13">
      <t>シツ</t>
    </rPh>
    <rPh sb="19" eb="21">
      <t>シシツ</t>
    </rPh>
    <rPh sb="27" eb="29">
      <t>エンブン</t>
    </rPh>
    <phoneticPr fontId="3"/>
  </si>
  <si>
    <t>親子丼</t>
    <rPh sb="0" eb="2">
      <t>オヤコ</t>
    </rPh>
    <rPh sb="2" eb="3">
      <t>ドン</t>
    </rPh>
    <phoneticPr fontId="3"/>
  </si>
  <si>
    <t>1194kcal/タンパク質37.4ｇ/脂質20.6ｇ/塩分3.6ｇ</t>
    <rPh sb="13" eb="14">
      <t>シツ</t>
    </rPh>
    <rPh sb="20" eb="22">
      <t>シシツ</t>
    </rPh>
    <rPh sb="28" eb="30">
      <t>エンブン</t>
    </rPh>
    <phoneticPr fontId="3"/>
  </si>
  <si>
    <t>かつ煮</t>
    <rPh sb="2" eb="3">
      <t>ニ</t>
    </rPh>
    <phoneticPr fontId="3"/>
  </si>
  <si>
    <t>960kcal/タンパク質23.8ｇ/脂質31.0ｇ/塩分3.9ｇ</t>
    <rPh sb="12" eb="13">
      <t>シツ</t>
    </rPh>
    <rPh sb="19" eb="21">
      <t>シシツ</t>
    </rPh>
    <rPh sb="27" eb="29">
      <t>エンブン</t>
    </rPh>
    <phoneticPr fontId="3"/>
  </si>
  <si>
    <t>メンチカツ</t>
    <phoneticPr fontId="3"/>
  </si>
  <si>
    <t>996kcal/タンパク質29.5ｇ/脂質25.6ｇ/塩分2.8ｇ</t>
    <rPh sb="12" eb="13">
      <t>シツ</t>
    </rPh>
    <rPh sb="19" eb="21">
      <t>シシツ</t>
    </rPh>
    <rPh sb="27" eb="29">
      <t>エンブン</t>
    </rPh>
    <phoneticPr fontId="3"/>
  </si>
  <si>
    <t>鶏のチリソース</t>
    <rPh sb="0" eb="1">
      <t>トリ</t>
    </rPh>
    <phoneticPr fontId="3"/>
  </si>
  <si>
    <t>949kcal/タンパク質32.9ｇ/脂質30.0ｇ/塩分4.8ｇ</t>
    <rPh sb="12" eb="13">
      <t>シツ</t>
    </rPh>
    <rPh sb="19" eb="21">
      <t>シシツ</t>
    </rPh>
    <rPh sb="27" eb="29">
      <t>エンブン</t>
    </rPh>
    <phoneticPr fontId="3"/>
  </si>
  <si>
    <t>豚テキ</t>
    <rPh sb="0" eb="1">
      <t>ブタ</t>
    </rPh>
    <phoneticPr fontId="3"/>
  </si>
  <si>
    <t>873kcal/タンパク質31.8ｇ/脂質30.3ｇ/塩分3.1ｇ</t>
    <rPh sb="12" eb="13">
      <t>シツ</t>
    </rPh>
    <rPh sb="19" eb="21">
      <t>シシツ</t>
    </rPh>
    <rPh sb="27" eb="29">
      <t>エンブン</t>
    </rPh>
    <phoneticPr fontId="3"/>
  </si>
  <si>
    <t>串カツと唐揚げ</t>
    <rPh sb="0" eb="1">
      <t>クシ</t>
    </rPh>
    <rPh sb="4" eb="6">
      <t>カラア</t>
    </rPh>
    <phoneticPr fontId="3"/>
  </si>
  <si>
    <t>700kcal/タンパク質14.8ｇ/脂質15.1ｇ/塩分1.9ｇ</t>
    <rPh sb="12" eb="13">
      <t>シツ</t>
    </rPh>
    <rPh sb="19" eb="21">
      <t>シシツ</t>
    </rPh>
    <rPh sb="27" eb="29">
      <t>エンブン</t>
    </rPh>
    <phoneticPr fontId="3"/>
  </si>
  <si>
    <t>麻婆豆腐</t>
    <rPh sb="0" eb="2">
      <t>マーボー</t>
    </rPh>
    <rPh sb="2" eb="4">
      <t>ドウフ</t>
    </rPh>
    <phoneticPr fontId="3"/>
  </si>
  <si>
    <t>980kcal/タンパク質38.0ｇ/脂質30.7ｇ/塩分5.2ｇ</t>
    <rPh sb="12" eb="13">
      <t>シツ</t>
    </rPh>
    <rPh sb="19" eb="21">
      <t>シシツ</t>
    </rPh>
    <rPh sb="27" eb="29">
      <t>エンブン</t>
    </rPh>
    <phoneticPr fontId="3"/>
  </si>
  <si>
    <t>829kcal/タンパク質29.2ｇ/脂質23.3ｇ/塩分2.4ｇ</t>
    <rPh sb="12" eb="13">
      <t>シツ</t>
    </rPh>
    <rPh sb="19" eb="21">
      <t>シシツ</t>
    </rPh>
    <rPh sb="27" eb="29">
      <t>エンブン</t>
    </rPh>
    <phoneticPr fontId="3"/>
  </si>
  <si>
    <t>牛肉コロッケ</t>
    <rPh sb="0" eb="2">
      <t>ギュウニク</t>
    </rPh>
    <phoneticPr fontId="3"/>
  </si>
  <si>
    <t>842kcal/タンパク質19.9ｇ/脂質24.7ｇ/塩分3.5ｇ</t>
    <rPh sb="12" eb="13">
      <t>シツ</t>
    </rPh>
    <rPh sb="19" eb="21">
      <t>シシツ</t>
    </rPh>
    <rPh sb="27" eb="29">
      <t>エンブン</t>
    </rPh>
    <phoneticPr fontId="3"/>
  </si>
  <si>
    <t>親子煮</t>
    <rPh sb="0" eb="2">
      <t>オヤコ</t>
    </rPh>
    <rPh sb="2" eb="3">
      <t>ニ</t>
    </rPh>
    <phoneticPr fontId="3"/>
  </si>
  <si>
    <t>853kcal/タンパク質29.7ｇ/脂質18.0ｇ/塩分4.0ｇ</t>
    <rPh sb="12" eb="13">
      <t>シツ</t>
    </rPh>
    <rPh sb="19" eb="21">
      <t>シシツ</t>
    </rPh>
    <rPh sb="27" eb="29">
      <t>エンブン</t>
    </rPh>
    <phoneticPr fontId="3"/>
  </si>
  <si>
    <t>牛肉と春雨炒め</t>
    <rPh sb="0" eb="2">
      <t>ギュウニク</t>
    </rPh>
    <rPh sb="3" eb="5">
      <t>ハルサメ</t>
    </rPh>
    <rPh sb="5" eb="6">
      <t>イタ</t>
    </rPh>
    <phoneticPr fontId="3"/>
  </si>
  <si>
    <t>1092kcal/タンパク質29.7ｇ/脂質36.3ｇ/塩分1.5ｇ</t>
    <rPh sb="13" eb="14">
      <t>シツ</t>
    </rPh>
    <rPh sb="20" eb="22">
      <t>シシツ</t>
    </rPh>
    <rPh sb="28" eb="30">
      <t>エンブン</t>
    </rPh>
    <phoneticPr fontId="3"/>
  </si>
  <si>
    <t>チキンカツ</t>
    <phoneticPr fontId="3"/>
  </si>
  <si>
    <t>1056kcal/タンパク質29.8ｇ/脂質35.9ｇ/塩分1.6ｇ</t>
    <rPh sb="13" eb="14">
      <t>シツ</t>
    </rPh>
    <rPh sb="20" eb="22">
      <t>シシツ</t>
    </rPh>
    <rPh sb="28" eb="30">
      <t>エンブン</t>
    </rPh>
    <phoneticPr fontId="3"/>
  </si>
  <si>
    <t>豚肉のピリ辛味噌炒め</t>
    <rPh sb="0" eb="2">
      <t>ブタニク</t>
    </rPh>
    <rPh sb="5" eb="6">
      <t>カラ</t>
    </rPh>
    <rPh sb="6" eb="8">
      <t>ミソ</t>
    </rPh>
    <rPh sb="8" eb="9">
      <t>イタ</t>
    </rPh>
    <phoneticPr fontId="3"/>
  </si>
  <si>
    <t>757kcal/タンパク質32.8ｇ/脂質15.5ｇ/塩分2.9ｇ</t>
    <rPh sb="12" eb="13">
      <t>シツ</t>
    </rPh>
    <rPh sb="19" eb="21">
      <t>シシツ</t>
    </rPh>
    <rPh sb="27" eb="29">
      <t>エンブン</t>
    </rPh>
    <phoneticPr fontId="3"/>
  </si>
  <si>
    <t>鶏肉の磯部揚げ</t>
    <rPh sb="0" eb="2">
      <t>トリニク</t>
    </rPh>
    <rPh sb="3" eb="5">
      <t>イソベ</t>
    </rPh>
    <rPh sb="5" eb="6">
      <t>ア</t>
    </rPh>
    <phoneticPr fontId="3"/>
  </si>
  <si>
    <t>948kcal/タンパク質33.2ｇ/脂質31.8ｇ/塩分1.1ｇ</t>
    <rPh sb="12" eb="13">
      <t>シツ</t>
    </rPh>
    <rPh sb="19" eb="21">
      <t>シシツ</t>
    </rPh>
    <rPh sb="27" eb="29">
      <t>エンブン</t>
    </rPh>
    <phoneticPr fontId="3"/>
  </si>
  <si>
    <t>塩ちゃんこ鍋</t>
    <rPh sb="0" eb="1">
      <t>シオ</t>
    </rPh>
    <rPh sb="5" eb="6">
      <t>ナベ</t>
    </rPh>
    <phoneticPr fontId="3"/>
  </si>
  <si>
    <t>929kcal/タンパク質23.1ｇ/脂質33.0ｇ/塩分6.4ｇ</t>
    <rPh sb="12" eb="13">
      <t>シツ</t>
    </rPh>
    <rPh sb="19" eb="21">
      <t>シシツ</t>
    </rPh>
    <rPh sb="27" eb="29">
      <t>エンブン</t>
    </rPh>
    <phoneticPr fontId="3"/>
  </si>
  <si>
    <t>とんかつ</t>
    <phoneticPr fontId="3"/>
  </si>
  <si>
    <t>1011kcal/タンパク質29.2ｇ/脂質39.8ｇ/塩分2.3ｇ</t>
    <rPh sb="13" eb="14">
      <t>シツ</t>
    </rPh>
    <rPh sb="20" eb="22">
      <t>シシツ</t>
    </rPh>
    <rPh sb="28" eb="30">
      <t>エンブン</t>
    </rPh>
    <phoneticPr fontId="3"/>
  </si>
  <si>
    <t>鶏の竜田揚げ丼</t>
    <rPh sb="0" eb="1">
      <t>トリ</t>
    </rPh>
    <rPh sb="2" eb="4">
      <t>タツタ</t>
    </rPh>
    <rPh sb="4" eb="5">
      <t>ア</t>
    </rPh>
    <rPh sb="6" eb="7">
      <t>ドン</t>
    </rPh>
    <phoneticPr fontId="3"/>
  </si>
  <si>
    <t>632kcal/タンパク質11.6ｇ/脂質17.7ｇ/塩分4.3ｇ</t>
    <rPh sb="12" eb="13">
      <t>シツ</t>
    </rPh>
    <rPh sb="19" eb="21">
      <t>シシツ</t>
    </rPh>
    <rPh sb="27" eb="29">
      <t>エンブン</t>
    </rPh>
    <phoneticPr fontId="3"/>
  </si>
  <si>
    <t>Caféの日</t>
    <rPh sb="5" eb="6">
      <t>ヒ</t>
    </rPh>
    <phoneticPr fontId="3"/>
  </si>
  <si>
    <t>遠足の為、お休み</t>
    <rPh sb="0" eb="2">
      <t>エンソク</t>
    </rPh>
    <rPh sb="3" eb="4">
      <t>タメ</t>
    </rPh>
    <rPh sb="6" eb="7">
      <t>ヤス</t>
    </rPh>
    <phoneticPr fontId="3"/>
  </si>
  <si>
    <t>882kcal/タンパク質29.1ｇ/脂質29.5ｇ/塩分2.9ｇ</t>
    <rPh sb="12" eb="13">
      <t>シツ</t>
    </rPh>
    <rPh sb="19" eb="21">
      <t>シシツ</t>
    </rPh>
    <rPh sb="27" eb="29">
      <t>エンブン</t>
    </rPh>
    <phoneticPr fontId="3"/>
  </si>
  <si>
    <t>鶏肉と茄子の揚げ煮</t>
    <rPh sb="0" eb="2">
      <t>トリニク</t>
    </rPh>
    <rPh sb="3" eb="5">
      <t>ナス</t>
    </rPh>
    <rPh sb="6" eb="7">
      <t>ア</t>
    </rPh>
    <rPh sb="8" eb="9">
      <t>ニ</t>
    </rPh>
    <phoneticPr fontId="3"/>
  </si>
  <si>
    <t>1004kcal/タンパク質32.2ｇ/脂質37.1ｇ/塩分3.5ｇ</t>
    <rPh sb="13" eb="14">
      <t>シツ</t>
    </rPh>
    <rPh sb="20" eb="22">
      <t>シシツ</t>
    </rPh>
    <rPh sb="28" eb="30">
      <t>エンブン</t>
    </rPh>
    <phoneticPr fontId="3"/>
  </si>
  <si>
    <r>
      <t xml:space="preserve">16 </t>
    </r>
    <r>
      <rPr>
        <sz val="20"/>
        <color rgb="FFFF0000"/>
        <rFont val="HGS創英角ﾎﾟｯﾌﾟ体"/>
        <family val="3"/>
        <charset val="128"/>
      </rPr>
      <t>特別食</t>
    </r>
    <rPh sb="3" eb="5">
      <t>トクベツ</t>
    </rPh>
    <rPh sb="5" eb="6">
      <t>ショク</t>
    </rPh>
    <phoneticPr fontId="3"/>
  </si>
  <si>
    <t>888kcal/タンパク質30.8ｇ/脂質28.4ｇ/塩分2.7ｇ</t>
    <rPh sb="12" eb="13">
      <t>シツ</t>
    </rPh>
    <rPh sb="19" eb="21">
      <t>シシツ</t>
    </rPh>
    <rPh sb="27" eb="29">
      <t>エンブン</t>
    </rPh>
    <phoneticPr fontId="3"/>
  </si>
  <si>
    <t>829kcal/タンパク質32.1ｇ/脂質20.1ｇ/塩分1.7ｇ</t>
    <rPh sb="12" eb="13">
      <t>シツ</t>
    </rPh>
    <rPh sb="19" eb="21">
      <t>シシツ</t>
    </rPh>
    <rPh sb="27" eb="29">
      <t>エンブン</t>
    </rPh>
    <phoneticPr fontId="3"/>
  </si>
  <si>
    <t>塩豚丼</t>
    <rPh sb="0" eb="1">
      <t>シオ</t>
    </rPh>
    <rPh sb="1" eb="2">
      <t>ブタ</t>
    </rPh>
    <rPh sb="2" eb="3">
      <t>ドン</t>
    </rPh>
    <phoneticPr fontId="3"/>
  </si>
  <si>
    <t>658kcal/タンパク質13.8ｇ/脂質10.7ｇ/塩分3.6ｇ</t>
    <rPh sb="12" eb="13">
      <t>シツ</t>
    </rPh>
    <rPh sb="19" eb="21">
      <t>シシツ</t>
    </rPh>
    <rPh sb="27" eb="29">
      <t>エンブン</t>
    </rPh>
    <phoneticPr fontId="3"/>
  </si>
  <si>
    <t>牛肉スタミナカレー炒め</t>
    <rPh sb="0" eb="2">
      <t>ギュウニク</t>
    </rPh>
    <rPh sb="9" eb="10">
      <t>イタ</t>
    </rPh>
    <phoneticPr fontId="3"/>
  </si>
  <si>
    <t>666kcal/タンパク質13.2ｇ/脂質13.3ｇ/塩分1.9ｇ</t>
    <rPh sb="12" eb="13">
      <t>シツ</t>
    </rPh>
    <rPh sb="19" eb="21">
      <t>シシツ</t>
    </rPh>
    <rPh sb="27" eb="29">
      <t>エンブン</t>
    </rPh>
    <phoneticPr fontId="3"/>
  </si>
  <si>
    <t>鶏の照り焼き</t>
    <rPh sb="0" eb="1">
      <t>トリ</t>
    </rPh>
    <rPh sb="2" eb="3">
      <t>テ</t>
    </rPh>
    <rPh sb="4" eb="5">
      <t>ヤ</t>
    </rPh>
    <phoneticPr fontId="3"/>
  </si>
  <si>
    <t>874kcal/タンパク質30.8ｇ/脂質26.8ｇ/塩分2.7ｇ</t>
    <rPh sb="12" eb="13">
      <t>シツ</t>
    </rPh>
    <rPh sb="19" eb="21">
      <t>シシツ</t>
    </rPh>
    <rPh sb="27" eb="29">
      <t>エンブン</t>
    </rPh>
    <phoneticPr fontId="3"/>
  </si>
  <si>
    <t>豚肉の生姜焼き</t>
    <rPh sb="0" eb="2">
      <t>ブタニク</t>
    </rPh>
    <rPh sb="3" eb="5">
      <t>ショウガ</t>
    </rPh>
    <rPh sb="5" eb="6">
      <t>ヤ</t>
    </rPh>
    <phoneticPr fontId="3"/>
  </si>
  <si>
    <t>913kcal/タンパク質33.4ｇ/脂質26.2ｇ/塩分3.0ｇ</t>
    <rPh sb="12" eb="13">
      <t>シツ</t>
    </rPh>
    <rPh sb="19" eb="21">
      <t>シシツ</t>
    </rPh>
    <rPh sb="27" eb="29">
      <t>エンブン</t>
    </rPh>
    <phoneticPr fontId="3"/>
  </si>
  <si>
    <t>鶏肉の南蛮漬け</t>
    <rPh sb="0" eb="2">
      <t>トリニク</t>
    </rPh>
    <rPh sb="3" eb="5">
      <t>ナンバン</t>
    </rPh>
    <rPh sb="5" eb="6">
      <t>ツ</t>
    </rPh>
    <phoneticPr fontId="3"/>
  </si>
  <si>
    <t>870kcal/タンパク質31.8ｇ/脂質24.1ｇ/塩分1.7ｇ</t>
    <rPh sb="12" eb="13">
      <t>シツ</t>
    </rPh>
    <rPh sb="19" eb="21">
      <t>シシツ</t>
    </rPh>
    <rPh sb="27" eb="29">
      <t>エンブン</t>
    </rPh>
    <phoneticPr fontId="3"/>
  </si>
  <si>
    <t>871kcal/タンパク質17.9ｇ/脂質18.7ｇ/塩分3.1ｇ</t>
    <rPh sb="12" eb="13">
      <t>シツ</t>
    </rPh>
    <rPh sb="19" eb="21">
      <t>シシツ</t>
    </rPh>
    <rPh sb="27" eb="29">
      <t>エンブン</t>
    </rPh>
    <phoneticPr fontId="3"/>
  </si>
  <si>
    <t>牛肉の五目炒め</t>
    <rPh sb="0" eb="2">
      <t>ギュウニク</t>
    </rPh>
    <rPh sb="3" eb="5">
      <t>ゴモク</t>
    </rPh>
    <rPh sb="5" eb="6">
      <t>イタ</t>
    </rPh>
    <phoneticPr fontId="3"/>
  </si>
  <si>
    <t>950kcal/タンパク質25.2ｇ/脂質35.7ｇ/塩分4.3ｇ</t>
    <rPh sb="12" eb="13">
      <t>シツ</t>
    </rPh>
    <rPh sb="19" eb="21">
      <t>シシツ</t>
    </rPh>
    <rPh sb="27" eb="29">
      <t>エンブン</t>
    </rPh>
    <phoneticPr fontId="3"/>
  </si>
  <si>
    <t>1028kcal/タンパク質28.9ｇ/脂質32.1ｇ/塩分2.5ｇ</t>
    <rPh sb="13" eb="14">
      <t>シツ</t>
    </rPh>
    <rPh sb="20" eb="22">
      <t>シシツ</t>
    </rPh>
    <rPh sb="28" eb="30">
      <t>エンブン</t>
    </rPh>
    <phoneticPr fontId="3"/>
  </si>
  <si>
    <t>845kcal/タンパク質31.1ｇ/脂質24.5ｇ/塩分2.1ｇ</t>
    <rPh sb="12" eb="13">
      <t>シツ</t>
    </rPh>
    <rPh sb="19" eb="21">
      <t>シシツ</t>
    </rPh>
    <rPh sb="27" eb="29">
      <t>エンブン</t>
    </rPh>
    <phoneticPr fontId="3"/>
  </si>
  <si>
    <t>1025kcal/タンパク質36.4ｇ/脂質32.0ｇ/塩分2.2ｇ</t>
    <rPh sb="13" eb="14">
      <t>シツ</t>
    </rPh>
    <rPh sb="20" eb="22">
      <t>シシツ</t>
    </rPh>
    <rPh sb="28" eb="30">
      <t>エンブン</t>
    </rPh>
    <phoneticPr fontId="3"/>
  </si>
  <si>
    <t>豚肉のスタミナ焼き</t>
    <rPh sb="0" eb="2">
      <t>ブタニク</t>
    </rPh>
    <rPh sb="7" eb="8">
      <t>ヤ</t>
    </rPh>
    <phoneticPr fontId="3"/>
  </si>
  <si>
    <t>965kcal/タンパク質25.3ｇ/脂質29.5ｇ/塩分1.5ｇ</t>
    <rPh sb="12" eb="13">
      <t>シツ</t>
    </rPh>
    <rPh sb="19" eb="21">
      <t>シシツ</t>
    </rPh>
    <rPh sb="27" eb="29">
      <t>エンブン</t>
    </rPh>
    <phoneticPr fontId="3"/>
  </si>
  <si>
    <t>ビーフカレー</t>
    <phoneticPr fontId="3"/>
  </si>
  <si>
    <t>1139kcal/タンパク質23.0ｇ/脂質46.7ｇ/塩分5.3ｇ</t>
    <rPh sb="13" eb="14">
      <t>シツ</t>
    </rPh>
    <rPh sb="20" eb="22">
      <t>シシツ</t>
    </rPh>
    <rPh sb="28" eb="30">
      <t>エンブン</t>
    </rPh>
    <phoneticPr fontId="3"/>
  </si>
  <si>
    <t>夏休み</t>
    <rPh sb="0" eb="2">
      <t>ナツヤス</t>
    </rPh>
    <phoneticPr fontId="3"/>
  </si>
  <si>
    <t>908kcal/タンパク質34.9ｇ/脂質22.8ｇ/塩分4.2ｇ</t>
    <rPh sb="12" eb="13">
      <t>シツ</t>
    </rPh>
    <rPh sb="19" eb="21">
      <t>シシツ</t>
    </rPh>
    <rPh sb="27" eb="29">
      <t>エンブン</t>
    </rPh>
    <phoneticPr fontId="3"/>
  </si>
  <si>
    <t>豚肉の塩ダレ焼</t>
    <rPh sb="0" eb="2">
      <t>ブタニク</t>
    </rPh>
    <rPh sb="3" eb="4">
      <t>シオ</t>
    </rPh>
    <rPh sb="6" eb="7">
      <t>ヤ</t>
    </rPh>
    <phoneticPr fontId="3"/>
  </si>
  <si>
    <t>956kcal/タンパク質22.9ｇ/脂質37.0ｇ/塩分2.8ｇ</t>
    <rPh sb="12" eb="13">
      <t>シツ</t>
    </rPh>
    <rPh sb="19" eb="21">
      <t>シシツ</t>
    </rPh>
    <rPh sb="27" eb="29">
      <t>エンブン</t>
    </rPh>
    <phoneticPr fontId="3"/>
  </si>
  <si>
    <t>ペアフライ</t>
    <phoneticPr fontId="3"/>
  </si>
  <si>
    <t>921kcal/タンパク質31.9ｇ/脂質20.3ｇ/塩分3.0ｇ</t>
    <rPh sb="12" eb="13">
      <t>シツ</t>
    </rPh>
    <rPh sb="19" eb="21">
      <t>シシツ</t>
    </rPh>
    <rPh sb="27" eb="29">
      <t>エンブン</t>
    </rPh>
    <phoneticPr fontId="3"/>
  </si>
  <si>
    <t>豚天の甘辛あんからめ</t>
    <rPh sb="0" eb="1">
      <t>ブタ</t>
    </rPh>
    <rPh sb="1" eb="2">
      <t>テン</t>
    </rPh>
    <rPh sb="3" eb="5">
      <t>アマカラ</t>
    </rPh>
    <phoneticPr fontId="3"/>
  </si>
  <si>
    <t>907kcal/タンパク質28.0ｇ/脂質30.4ｇ/塩分3.1ｇ</t>
    <rPh sb="12" eb="13">
      <t>シツ</t>
    </rPh>
    <rPh sb="19" eb="21">
      <t>シシツ</t>
    </rPh>
    <rPh sb="27" eb="29">
      <t>エンブン</t>
    </rPh>
    <phoneticPr fontId="3"/>
  </si>
  <si>
    <t>鶏の照り焼き</t>
    <rPh sb="0" eb="1">
      <t>トリ</t>
    </rPh>
    <rPh sb="2" eb="3">
      <t>テ</t>
    </rPh>
    <rPh sb="4" eb="5">
      <t>ヤ</t>
    </rPh>
    <phoneticPr fontId="3"/>
  </si>
  <si>
    <t>950kcal/タンパク質38.6ｇ/脂質31.1ｇ/塩分2.1ｇ</t>
    <rPh sb="12" eb="13">
      <t>シツ</t>
    </rPh>
    <rPh sb="19" eb="21">
      <t>シシツ</t>
    </rPh>
    <rPh sb="27" eb="29">
      <t>エンブン</t>
    </rPh>
    <phoneticPr fontId="3"/>
  </si>
  <si>
    <t>ペアフライ</t>
    <phoneticPr fontId="3"/>
  </si>
  <si>
    <t>877kcal/タンパク質24.2ｇ/脂質25.2ｇ/塩分2.2ｇ</t>
    <rPh sb="12" eb="13">
      <t>シツ</t>
    </rPh>
    <rPh sb="19" eb="21">
      <t>シシツ</t>
    </rPh>
    <rPh sb="27" eb="29">
      <t>エンブン</t>
    </rPh>
    <phoneticPr fontId="3"/>
  </si>
  <si>
    <t>北紫祭</t>
    <rPh sb="0" eb="1">
      <t>キタ</t>
    </rPh>
    <rPh sb="1" eb="2">
      <t>ムラサキ</t>
    </rPh>
    <rPh sb="2" eb="3">
      <t>サイ</t>
    </rPh>
    <phoneticPr fontId="3"/>
  </si>
  <si>
    <t>鮭のチーズ焼き</t>
    <rPh sb="0" eb="1">
      <t>サケ</t>
    </rPh>
    <rPh sb="5" eb="6">
      <t>ヤ</t>
    </rPh>
    <phoneticPr fontId="3"/>
  </si>
  <si>
    <t>804kcal/タンパク質36.9ｇ/脂質12.6ｇ/塩分2.0ｇ</t>
    <rPh sb="12" eb="13">
      <t>シツ</t>
    </rPh>
    <rPh sb="19" eb="21">
      <t>シシツ</t>
    </rPh>
    <rPh sb="27" eb="29">
      <t>エンブン</t>
    </rPh>
    <phoneticPr fontId="3"/>
  </si>
  <si>
    <t>白身とポテトのフライ</t>
    <rPh sb="0" eb="2">
      <t>シロミ</t>
    </rPh>
    <phoneticPr fontId="3"/>
  </si>
  <si>
    <t>1019kcal/タンパク質26.9ｇ/脂質35.7ｇ/塩分2.5ｇ</t>
    <rPh sb="13" eb="14">
      <t>シツ</t>
    </rPh>
    <rPh sb="20" eb="22">
      <t>シシツ</t>
    </rPh>
    <rPh sb="28" eb="30">
      <t>エンブン</t>
    </rPh>
    <phoneticPr fontId="3"/>
  </si>
  <si>
    <t>豆腐ハンバーグ（照焼き）</t>
    <rPh sb="0" eb="2">
      <t>トウフ</t>
    </rPh>
    <rPh sb="8" eb="10">
      <t>テリヤ</t>
    </rPh>
    <phoneticPr fontId="3"/>
  </si>
  <si>
    <t>751kcal/タンパク質22.0ｇ/脂質16.1ｇ/塩分2.3ｇ</t>
    <rPh sb="12" eb="13">
      <t>シツ</t>
    </rPh>
    <rPh sb="19" eb="21">
      <t>シシツ</t>
    </rPh>
    <rPh sb="27" eb="29">
      <t>エンブン</t>
    </rPh>
    <phoneticPr fontId="3"/>
  </si>
  <si>
    <t>魚の竜田揚げ</t>
    <rPh sb="0" eb="1">
      <t>サカナ</t>
    </rPh>
    <rPh sb="2" eb="4">
      <t>タツタ</t>
    </rPh>
    <rPh sb="4" eb="5">
      <t>ア</t>
    </rPh>
    <phoneticPr fontId="3"/>
  </si>
  <si>
    <t>880kcal/タンパク質31.8ｇ/脂質28.3ｇ/塩分2.1ｇ</t>
    <rPh sb="12" eb="13">
      <t>シツ</t>
    </rPh>
    <rPh sb="19" eb="21">
      <t>シシツ</t>
    </rPh>
    <rPh sb="27" eb="29">
      <t>エンブン</t>
    </rPh>
    <phoneticPr fontId="3"/>
  </si>
  <si>
    <t>メンチカツ</t>
    <phoneticPr fontId="3"/>
  </si>
  <si>
    <t>991kcal/タンパク質29.1ｇ/脂質26.7ｇ/塩分2.9ｇ</t>
    <rPh sb="12" eb="13">
      <t>シツ</t>
    </rPh>
    <rPh sb="19" eb="21">
      <t>シシツ</t>
    </rPh>
    <rPh sb="27" eb="29">
      <t>エンブン</t>
    </rPh>
    <phoneticPr fontId="3"/>
  </si>
  <si>
    <t>鶏肉の竜田揚げ</t>
    <rPh sb="0" eb="2">
      <t>トリニク</t>
    </rPh>
    <rPh sb="3" eb="5">
      <t>タツタ</t>
    </rPh>
    <rPh sb="5" eb="6">
      <t>ア</t>
    </rPh>
    <phoneticPr fontId="3"/>
  </si>
  <si>
    <t>917kcal/タンパク質31.9ｇ/脂質28.8ｇ/塩分1.4ｇ</t>
    <rPh sb="12" eb="13">
      <t>シツ</t>
    </rPh>
    <rPh sb="19" eb="21">
      <t>シシツ</t>
    </rPh>
    <rPh sb="27" eb="29">
      <t>エンブン</t>
    </rPh>
    <phoneticPr fontId="3"/>
  </si>
  <si>
    <t>ペアコロッケ</t>
    <phoneticPr fontId="3"/>
  </si>
  <si>
    <t>鶏の唐揚げ</t>
    <rPh sb="0" eb="1">
      <t>トリ</t>
    </rPh>
    <rPh sb="2" eb="4">
      <t>カラア</t>
    </rPh>
    <phoneticPr fontId="3"/>
  </si>
  <si>
    <t>888kcal/タンパク質31.0ｇ/脂質28.0ｇ/塩分1.9ｇ</t>
    <rPh sb="12" eb="13">
      <t>シツ</t>
    </rPh>
    <rPh sb="19" eb="21">
      <t>シシツ</t>
    </rPh>
    <rPh sb="27" eb="29">
      <t>エンブン</t>
    </rPh>
    <phoneticPr fontId="3"/>
  </si>
  <si>
    <t>肉じゃが</t>
    <rPh sb="0" eb="1">
      <t>ニク</t>
    </rPh>
    <phoneticPr fontId="3"/>
  </si>
  <si>
    <t>907kcal/タンパク質25.7ｇ/脂質24.2ｇ/塩分4.1ｇ</t>
    <rPh sb="12" eb="13">
      <t>シツ</t>
    </rPh>
    <rPh sb="19" eb="21">
      <t>シシツ</t>
    </rPh>
    <rPh sb="27" eb="29">
      <t>エンブン</t>
    </rPh>
    <phoneticPr fontId="3"/>
  </si>
  <si>
    <t>エビカツ</t>
    <phoneticPr fontId="3"/>
  </si>
  <si>
    <t>912kcal/タンパク質20.6ｇ/脂質31.9ｇ/塩分2.1ｇ</t>
    <rPh sb="12" eb="13">
      <t>シツ</t>
    </rPh>
    <rPh sb="19" eb="21">
      <t>シシツ</t>
    </rPh>
    <rPh sb="27" eb="29">
      <t>エンブン</t>
    </rPh>
    <phoneticPr fontId="3"/>
  </si>
  <si>
    <t>サバの味噌煮</t>
    <rPh sb="3" eb="6">
      <t>ミソニ</t>
    </rPh>
    <phoneticPr fontId="3"/>
  </si>
  <si>
    <t>863kcal/タンパク質33.6ｇ/脂質23.8ｇ/塩分2.6ｇ</t>
    <rPh sb="12" eb="13">
      <t>シツ</t>
    </rPh>
    <rPh sb="19" eb="21">
      <t>シシツ</t>
    </rPh>
    <rPh sb="27" eb="29">
      <t>エンブン</t>
    </rPh>
    <phoneticPr fontId="3"/>
  </si>
  <si>
    <t>鶏のチリソース</t>
    <rPh sb="0" eb="1">
      <t>トリ</t>
    </rPh>
    <phoneticPr fontId="3"/>
  </si>
  <si>
    <t>910kcal/タンパク質33.2ｇ/脂質24.8ｇ/塩分4.2ｇ</t>
    <rPh sb="12" eb="13">
      <t>シツ</t>
    </rPh>
    <rPh sb="19" eb="21">
      <t>シシツ</t>
    </rPh>
    <rPh sb="27" eb="29">
      <t>エンブン</t>
    </rPh>
    <phoneticPr fontId="3"/>
  </si>
  <si>
    <t>鮭のマスタードフライ</t>
    <rPh sb="0" eb="1">
      <t>サケ</t>
    </rPh>
    <phoneticPr fontId="3"/>
  </si>
  <si>
    <t>1072kcal/タンパク質16.2ｇ/脂質45.5ｇ/塩分2.5ｇ</t>
    <rPh sb="13" eb="14">
      <t>シツ</t>
    </rPh>
    <rPh sb="20" eb="22">
      <t>シシツ</t>
    </rPh>
    <rPh sb="28" eb="30">
      <t>エンブン</t>
    </rPh>
    <phoneticPr fontId="3"/>
  </si>
  <si>
    <t>857kcal/タンパク質26.4ｇ/脂質22.2ｇ/塩分2.1ｇ</t>
    <rPh sb="12" eb="13">
      <t>シツ</t>
    </rPh>
    <rPh sb="19" eb="21">
      <t>シシツ</t>
    </rPh>
    <rPh sb="27" eb="29">
      <t>エンブン</t>
    </rPh>
    <phoneticPr fontId="3"/>
  </si>
  <si>
    <t>アジの大葉フライ</t>
    <rPh sb="3" eb="5">
      <t>オオバ</t>
    </rPh>
    <phoneticPr fontId="3"/>
  </si>
  <si>
    <t>833kcal/タンパク質26.3ｇ/脂質18.9ｇ/塩分4.1ｇ</t>
    <rPh sb="12" eb="13">
      <t>シツ</t>
    </rPh>
    <rPh sb="19" eb="21">
      <t>シシツ</t>
    </rPh>
    <rPh sb="27" eb="29">
      <t>エンブン</t>
    </rPh>
    <phoneticPr fontId="3"/>
  </si>
  <si>
    <t>強歩大会</t>
    <rPh sb="0" eb="2">
      <t>キョウホ</t>
    </rPh>
    <rPh sb="2" eb="4">
      <t>タイカイ</t>
    </rPh>
    <phoneticPr fontId="3"/>
  </si>
  <si>
    <t>塩豚丼</t>
    <rPh sb="0" eb="1">
      <t>シオ</t>
    </rPh>
    <rPh sb="1" eb="2">
      <t>ブタ</t>
    </rPh>
    <rPh sb="2" eb="3">
      <t>ドン</t>
    </rPh>
    <phoneticPr fontId="3"/>
  </si>
  <si>
    <t>673kcal/タンパク質13.8ｇ/脂質13.4ｇ/塩分1.9ｇ</t>
    <rPh sb="12" eb="13">
      <t>シツ</t>
    </rPh>
    <rPh sb="19" eb="21">
      <t>シシツ</t>
    </rPh>
    <rPh sb="27" eb="29">
      <t>エンブン</t>
    </rPh>
    <phoneticPr fontId="3"/>
  </si>
  <si>
    <t>牛肉スタミナカレー炒め</t>
    <rPh sb="0" eb="2">
      <t>ギュウニク</t>
    </rPh>
    <rPh sb="9" eb="10">
      <t>イタ</t>
    </rPh>
    <phoneticPr fontId="3"/>
  </si>
  <si>
    <t>かき揚げ丼</t>
    <rPh sb="2" eb="3">
      <t>ア</t>
    </rPh>
    <rPh sb="4" eb="5">
      <t>ドン</t>
    </rPh>
    <phoneticPr fontId="3"/>
  </si>
  <si>
    <t>897kcal/タンパク質17.4ｇ/脂質17.0ｇ/塩分3.5ｇ</t>
    <rPh sb="12" eb="13">
      <t>シツ</t>
    </rPh>
    <rPh sb="19" eb="21">
      <t>シシツ</t>
    </rPh>
    <rPh sb="27" eb="29">
      <t>エンブン</t>
    </rPh>
    <phoneticPr fontId="3"/>
  </si>
  <si>
    <t>牛肉の五目炒め</t>
    <rPh sb="0" eb="2">
      <t>ギュウニク</t>
    </rPh>
    <rPh sb="3" eb="5">
      <t>ゴモク</t>
    </rPh>
    <rPh sb="5" eb="6">
      <t>イタ</t>
    </rPh>
    <phoneticPr fontId="3"/>
  </si>
  <si>
    <t>984kcal/タンパク質26.6ｇ/脂質38.7ｇ/塩分4.4ｇ</t>
    <rPh sb="12" eb="13">
      <t>シツ</t>
    </rPh>
    <rPh sb="19" eb="21">
      <t>シシツ</t>
    </rPh>
    <rPh sb="27" eb="29">
      <t>エンブン</t>
    </rPh>
    <phoneticPr fontId="3"/>
  </si>
  <si>
    <t>ソースカツ丼</t>
    <rPh sb="5" eb="6">
      <t>ドン</t>
    </rPh>
    <phoneticPr fontId="3"/>
  </si>
  <si>
    <t>1059kcal/タンパク質22.6ｇ/脂質33.1ｇ/塩分6.6ｇ</t>
    <rPh sb="13" eb="14">
      <t>シツ</t>
    </rPh>
    <rPh sb="20" eb="22">
      <t>シシツ</t>
    </rPh>
    <rPh sb="28" eb="30">
      <t>エンブン</t>
    </rPh>
    <phoneticPr fontId="3"/>
  </si>
  <si>
    <t>中華風鶏のグリル</t>
    <rPh sb="0" eb="3">
      <t>チュウカフウ</t>
    </rPh>
    <rPh sb="3" eb="4">
      <t>トリ</t>
    </rPh>
    <phoneticPr fontId="3"/>
  </si>
  <si>
    <t>914kcal/タンパク質35.9ｇ/脂質29.1ｇ/塩分2.5ｇ</t>
    <rPh sb="12" eb="13">
      <t>シツ</t>
    </rPh>
    <rPh sb="19" eb="21">
      <t>シシツ</t>
    </rPh>
    <rPh sb="27" eb="29">
      <t>エンブン</t>
    </rPh>
    <phoneticPr fontId="3"/>
  </si>
  <si>
    <t>牛丼</t>
    <rPh sb="0" eb="2">
      <t>ギュウドン</t>
    </rPh>
    <phoneticPr fontId="3"/>
  </si>
  <si>
    <t>897kcal/タンパク質33.0ｇ/脂質20.1ｇ/塩分4.0ｇ</t>
    <rPh sb="12" eb="13">
      <t>シツ</t>
    </rPh>
    <rPh sb="19" eb="21">
      <t>シシツ</t>
    </rPh>
    <rPh sb="27" eb="29">
      <t>エンブン</t>
    </rPh>
    <phoneticPr fontId="3"/>
  </si>
  <si>
    <t>豚肉のスタミナ焼</t>
    <rPh sb="0" eb="2">
      <t>ブタニク</t>
    </rPh>
    <rPh sb="7" eb="8">
      <t>ヤ</t>
    </rPh>
    <phoneticPr fontId="3"/>
  </si>
  <si>
    <t>996kcal/タンパク質28.6ｇ/脂質33.6ｇ/塩分1.9ｇ</t>
    <rPh sb="12" eb="13">
      <t>シツ</t>
    </rPh>
    <rPh sb="19" eb="21">
      <t>シシツ</t>
    </rPh>
    <rPh sb="27" eb="29">
      <t>エンブン</t>
    </rPh>
    <phoneticPr fontId="3"/>
  </si>
  <si>
    <t>ビーフカレー</t>
    <phoneticPr fontId="3"/>
  </si>
  <si>
    <t>755kcal/タンパク質14.6ｇ/脂質55.3ｇ/塩分5.9ｇ</t>
    <rPh sb="12" eb="13">
      <t>シツ</t>
    </rPh>
    <rPh sb="19" eb="21">
      <t>シシツ</t>
    </rPh>
    <rPh sb="27" eb="29">
      <t>エンブン</t>
    </rPh>
    <phoneticPr fontId="3"/>
  </si>
  <si>
    <t>豚肉のカレー風味炒め</t>
    <rPh sb="0" eb="2">
      <t>ブタニク</t>
    </rPh>
    <rPh sb="6" eb="8">
      <t>フウミ</t>
    </rPh>
    <rPh sb="8" eb="9">
      <t>イタ</t>
    </rPh>
    <phoneticPr fontId="3"/>
  </si>
  <si>
    <t>860kcal/タンパク質33.7ｇ/脂質21.7ｇ/塩分2.5ｇ</t>
    <rPh sb="12" eb="13">
      <t>シツ</t>
    </rPh>
    <rPh sb="19" eb="21">
      <t>シシツ</t>
    </rPh>
    <rPh sb="27" eb="29">
      <t>エンブン</t>
    </rPh>
    <phoneticPr fontId="3"/>
  </si>
  <si>
    <t>鶏肉のタルタル焼き</t>
    <rPh sb="0" eb="2">
      <t>トリニク</t>
    </rPh>
    <rPh sb="7" eb="8">
      <t>ヤ</t>
    </rPh>
    <phoneticPr fontId="3"/>
  </si>
  <si>
    <t>1085kcal/タンパク質36.0ｇ/脂質53.3ｇ/塩分2.1ｇ</t>
    <rPh sb="13" eb="14">
      <t>シツ</t>
    </rPh>
    <rPh sb="20" eb="22">
      <t>シシツ</t>
    </rPh>
    <rPh sb="28" eb="30">
      <t>エンブン</t>
    </rPh>
    <phoneticPr fontId="3"/>
  </si>
  <si>
    <t>和風おろしハンバーグ</t>
    <rPh sb="0" eb="2">
      <t>ワフウ</t>
    </rPh>
    <phoneticPr fontId="3"/>
  </si>
  <si>
    <t>883kcal/タンパク質23.9ｇ/脂質31.1ｇ/塩分2.0ｇ</t>
    <rPh sb="12" eb="13">
      <t>シツ</t>
    </rPh>
    <rPh sb="19" eb="21">
      <t>シシツ</t>
    </rPh>
    <rPh sb="27" eb="29">
      <t>エンブン</t>
    </rPh>
    <phoneticPr fontId="3"/>
  </si>
  <si>
    <t>ソースチキンカツ丼</t>
    <rPh sb="8" eb="9">
      <t>ドン</t>
    </rPh>
    <phoneticPr fontId="3"/>
  </si>
  <si>
    <t>1209kcal/タンパク質34.9ｇ/脂質42.6ｇ/塩分7.4ｇ</t>
    <rPh sb="13" eb="14">
      <t>シツ</t>
    </rPh>
    <rPh sb="20" eb="22">
      <t>シシツ</t>
    </rPh>
    <rPh sb="28" eb="30">
      <t>エンブン</t>
    </rPh>
    <phoneticPr fontId="3"/>
  </si>
  <si>
    <t>豚テキ</t>
    <rPh sb="0" eb="1">
      <t>ブタ</t>
    </rPh>
    <phoneticPr fontId="3"/>
  </si>
  <si>
    <t>935kcal/タンパク質34.7ｇ/脂質32.2ｇ/塩分2.7ｇ</t>
    <rPh sb="12" eb="13">
      <t>シツ</t>
    </rPh>
    <rPh sb="19" eb="21">
      <t>シシツ</t>
    </rPh>
    <rPh sb="27" eb="29">
      <t>エンブン</t>
    </rPh>
    <phoneticPr fontId="3"/>
  </si>
  <si>
    <t>鶏肉の韓国風焼き</t>
    <rPh sb="0" eb="2">
      <t>トリニク</t>
    </rPh>
    <rPh sb="3" eb="5">
      <t>カンコク</t>
    </rPh>
    <rPh sb="5" eb="6">
      <t>フウ</t>
    </rPh>
    <rPh sb="6" eb="7">
      <t>ヤ</t>
    </rPh>
    <phoneticPr fontId="3"/>
  </si>
  <si>
    <t>961kcal/タンパク質39.0ｇ/脂質33.2ｇ/塩分2.4ｇ</t>
    <rPh sb="12" eb="13">
      <t>シツ</t>
    </rPh>
    <rPh sb="19" eb="21">
      <t>シシツ</t>
    </rPh>
    <rPh sb="27" eb="29">
      <t>エンブン</t>
    </rPh>
    <phoneticPr fontId="3"/>
  </si>
  <si>
    <t>牛肉と野菜の塩炒め</t>
    <rPh sb="0" eb="2">
      <t>ギュウニク</t>
    </rPh>
    <rPh sb="3" eb="5">
      <t>ヤサイ</t>
    </rPh>
    <rPh sb="6" eb="7">
      <t>シオ</t>
    </rPh>
    <rPh sb="7" eb="8">
      <t>イタ</t>
    </rPh>
    <phoneticPr fontId="3"/>
  </si>
  <si>
    <t>696kcal/タンパク質15.5ｇ/脂質16.0ｇ/塩分2.1ｇ</t>
    <rPh sb="12" eb="13">
      <t>シツ</t>
    </rPh>
    <rPh sb="19" eb="21">
      <t>シシツ</t>
    </rPh>
    <rPh sb="27" eb="29">
      <t>エンブン</t>
    </rPh>
    <phoneticPr fontId="3"/>
  </si>
  <si>
    <t>牛肉のオイスター炒め</t>
    <rPh sb="0" eb="2">
      <t>ギュウニク</t>
    </rPh>
    <rPh sb="8" eb="9">
      <t>イタ</t>
    </rPh>
    <phoneticPr fontId="3"/>
  </si>
  <si>
    <t>979kcal/タンパク質23.1ｇ/脂質37.3ｇ/塩分2.3ｇ</t>
    <rPh sb="12" eb="13">
      <t>シツ</t>
    </rPh>
    <rPh sb="19" eb="21">
      <t>シシツ</t>
    </rPh>
    <rPh sb="27" eb="29">
      <t>エンブン</t>
    </rPh>
    <phoneticPr fontId="3"/>
  </si>
  <si>
    <t>ヘルシーハンバーグ</t>
    <phoneticPr fontId="3"/>
  </si>
  <si>
    <t>752kcal/タンパク質34.3ｇ/脂質17.2ｇ/塩分2.1ｇ</t>
    <rPh sb="12" eb="13">
      <t>シツ</t>
    </rPh>
    <rPh sb="19" eb="21">
      <t>シシツ</t>
    </rPh>
    <rPh sb="27" eb="29">
      <t>エンブン</t>
    </rPh>
    <phoneticPr fontId="3"/>
  </si>
  <si>
    <t>鶏肉の竜田あげ</t>
    <rPh sb="0" eb="2">
      <t>トリニク</t>
    </rPh>
    <rPh sb="3" eb="5">
      <t>タツタ</t>
    </rPh>
    <phoneticPr fontId="3"/>
  </si>
  <si>
    <t>9752kcal/タンパク質34.3ｇ/脂質17.2ｇ/塩分2.1ｇ</t>
    <rPh sb="13" eb="14">
      <t>シツ</t>
    </rPh>
    <rPh sb="20" eb="22">
      <t>シシツ</t>
    </rPh>
    <rPh sb="28" eb="30">
      <t>エンブン</t>
    </rPh>
    <phoneticPr fontId="3"/>
  </si>
  <si>
    <t>サーモンピカタ</t>
    <phoneticPr fontId="3"/>
  </si>
  <si>
    <t>脂質9.4ｇ/塩分1.6ｇ</t>
  </si>
  <si>
    <t>670kcal/タンパク質32.6ｇ</t>
    <rPh sb="12" eb="13">
      <t>シツ</t>
    </rPh>
    <phoneticPr fontId="3"/>
  </si>
  <si>
    <t>寮生（冷やし中華）</t>
    <rPh sb="0" eb="2">
      <t>リョウセイ</t>
    </rPh>
    <rPh sb="3" eb="4">
      <t>ヒ</t>
    </rPh>
    <rPh sb="6" eb="8">
      <t>チュウカ</t>
    </rPh>
    <phoneticPr fontId="3"/>
  </si>
  <si>
    <t>寮生（親子どん）</t>
    <rPh sb="0" eb="2">
      <t>リョウセイ</t>
    </rPh>
    <rPh sb="3" eb="5">
      <t>オヤコ</t>
    </rPh>
    <phoneticPr fontId="3"/>
  </si>
  <si>
    <t>鶏肉の南蛮漬け</t>
    <rPh sb="0" eb="2">
      <t>トリニク</t>
    </rPh>
    <rPh sb="3" eb="5">
      <t>ナンバン</t>
    </rPh>
    <rPh sb="5" eb="6">
      <t>ヅ</t>
    </rPh>
    <phoneticPr fontId="3"/>
  </si>
  <si>
    <t>930kcal/タンパク質36.9ｇ/脂質28.3ｇ/塩分2.0ｇ</t>
    <rPh sb="12" eb="13">
      <t>シツ</t>
    </rPh>
    <rPh sb="19" eb="21">
      <t>シシツ</t>
    </rPh>
    <rPh sb="27" eb="29">
      <t>エンブン</t>
    </rPh>
    <phoneticPr fontId="3"/>
  </si>
  <si>
    <t>冷やしかき揚げうどん</t>
    <rPh sb="0" eb="1">
      <t>ヒ</t>
    </rPh>
    <rPh sb="5" eb="6">
      <t>ア</t>
    </rPh>
    <phoneticPr fontId="3"/>
  </si>
  <si>
    <t>628kcal/タンパク質18ｇ/脂質11ｇ/塩分3.5ｇ</t>
    <rPh sb="12" eb="13">
      <t>シツ</t>
    </rPh>
    <rPh sb="17" eb="19">
      <t>シシツ</t>
    </rPh>
    <rPh sb="23" eb="25">
      <t>エンブン</t>
    </rPh>
    <phoneticPr fontId="3"/>
  </si>
  <si>
    <t>北紫祭メニュー</t>
    <rPh sb="0" eb="1">
      <t>ホク</t>
    </rPh>
    <rPh sb="1" eb="2">
      <t>ムラサキ</t>
    </rPh>
    <rPh sb="2" eb="3">
      <t>サイ</t>
    </rPh>
    <phoneticPr fontId="3"/>
  </si>
  <si>
    <t>通常メニュー</t>
    <rPh sb="0" eb="2">
      <t>ツウジョウ</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</si>
</sst>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5" formatCode="&quot;¥&quot;#,##0;&quot;¥&quot;\-#,##0"/>
    <numFmt numFmtId="176" formatCode="yyyy/m"/>
    <numFmt numFmtId="177" formatCode="#"/>
    <numFmt numFmtId="178" formatCode="yyyy/m/d\(aaa\)"/>
    <numFmt numFmtId="179" formatCode="yyyy/mm/dd\(aaa\)"/>
    <numFmt numFmtId="180" formatCode="&quot;¥&quot;#,##0_);[Red]\(&quot;¥&quot;#,##0\)"/>
    <numFmt numFmtId="181" formatCode="0&quot;kcal&quot;"/>
    <numFmt numFmtId="182" formatCode="0.0&quot;g&quot;"/>
    <numFmt numFmtId="183" formatCode="0000"/>
    <numFmt numFmtId="184" formatCode="#,##0.0_);[Red]\(#,##0.0\)"/>
  </numFmts>
  <fonts count="68" x14ac:knownFonts="1">
    <font>
      <sz val="11"/>
      <name val="ＭＳ Ｐゴシック"/>
      <family val="3"/>
      <charset val="128"/>
    </font>
    <font>
      <sz val="11"/>
      <name val="ＭＳ Ｐゴシック"/>
      <family val="3"/>
      <charset val="128"/>
    </font>
    <font>
      <sz val="11"/>
      <name val="ＭＳ Ｐゴシック"/>
      <family val="3"/>
      <charset val="128"/>
    </font>
    <font>
      <sz val="6"/>
      <name val="ＭＳ Ｐゴシック"/>
      <family val="3"/>
      <charset val="128"/>
    </font>
    <font>
      <sz val="9.5"/>
      <color indexed="8"/>
      <name val="メイリオ"/>
      <family val="3"/>
      <charset val="128"/>
    </font>
    <font>
      <sz val="9.5"/>
      <color indexed="9"/>
      <name val="メイリオ"/>
      <family val="3"/>
      <charset val="128"/>
    </font>
    <font>
      <b/>
      <sz val="18"/>
      <color indexed="56"/>
      <name val="ＭＳ Ｐゴシック"/>
      <family val="3"/>
      <charset val="128"/>
    </font>
    <font>
      <b/>
      <sz val="9.5"/>
      <color indexed="9"/>
      <name val="メイリオ"/>
      <family val="3"/>
      <charset val="128"/>
    </font>
    <font>
      <sz val="9.5"/>
      <color indexed="60"/>
      <name val="メイリオ"/>
      <family val="3"/>
      <charset val="128"/>
    </font>
    <font>
      <sz val="9.5"/>
      <color indexed="52"/>
      <name val="メイリオ"/>
      <family val="3"/>
      <charset val="128"/>
    </font>
    <font>
      <sz val="9.5"/>
      <color indexed="20"/>
      <name val="メイリオ"/>
      <family val="3"/>
      <charset val="128"/>
    </font>
    <font>
      <b/>
      <sz val="9.5"/>
      <color indexed="52"/>
      <name val="メイリオ"/>
      <family val="3"/>
      <charset val="128"/>
    </font>
    <font>
      <sz val="9.5"/>
      <color indexed="10"/>
      <name val="メイリオ"/>
      <family val="3"/>
      <charset val="128"/>
    </font>
    <font>
      <b/>
      <sz val="15"/>
      <color indexed="56"/>
      <name val="メイリオ"/>
      <family val="3"/>
      <charset val="128"/>
    </font>
    <font>
      <b/>
      <sz val="13"/>
      <color indexed="56"/>
      <name val="メイリオ"/>
      <family val="3"/>
      <charset val="128"/>
    </font>
    <font>
      <b/>
      <sz val="11"/>
      <color indexed="56"/>
      <name val="メイリオ"/>
      <family val="3"/>
      <charset val="128"/>
    </font>
    <font>
      <b/>
      <sz val="9.5"/>
      <color indexed="8"/>
      <name val="メイリオ"/>
      <family val="3"/>
      <charset val="128"/>
    </font>
    <font>
      <b/>
      <sz val="9.5"/>
      <color indexed="63"/>
      <name val="メイリオ"/>
      <family val="3"/>
      <charset val="128"/>
    </font>
    <font>
      <i/>
      <sz val="9.5"/>
      <color indexed="23"/>
      <name val="メイリオ"/>
      <family val="3"/>
      <charset val="128"/>
    </font>
    <font>
      <sz val="9.5"/>
      <color indexed="62"/>
      <name val="メイリオ"/>
      <family val="3"/>
      <charset val="128"/>
    </font>
    <font>
      <sz val="9.5"/>
      <color indexed="17"/>
      <name val="メイリオ"/>
      <family val="3"/>
      <charset val="128"/>
    </font>
    <font>
      <sz val="8"/>
      <color indexed="8"/>
      <name val="メイリオ"/>
      <family val="3"/>
      <charset val="128"/>
    </font>
    <font>
      <sz val="8"/>
      <name val="メイリオ"/>
      <family val="3"/>
      <charset val="128"/>
    </font>
    <font>
      <sz val="9"/>
      <name val="メイリオ"/>
      <family val="3"/>
      <charset val="128"/>
    </font>
    <font>
      <sz val="12"/>
      <name val="メイリオ"/>
      <family val="3"/>
      <charset val="128"/>
    </font>
    <font>
      <sz val="11"/>
      <name val="メイリオ"/>
      <family val="3"/>
      <charset val="128"/>
    </font>
    <font>
      <sz val="12"/>
      <name val="ＭＳ Ｐゴシック"/>
      <family val="3"/>
      <charset val="128"/>
    </font>
    <font>
      <sz val="28"/>
      <name val="ＭＳ Ｐゴシック"/>
      <family val="3"/>
      <charset val="128"/>
    </font>
    <font>
      <sz val="36"/>
      <name val="ＭＳ Ｐゴシック"/>
      <family val="3"/>
      <charset val="128"/>
    </font>
    <font>
      <sz val="18"/>
      <name val="ＭＳ Ｐゴシック"/>
      <family val="3"/>
      <charset val="128"/>
    </font>
    <font>
      <sz val="20"/>
      <name val="ＭＳ Ｐゴシック"/>
      <family val="3"/>
      <charset val="128"/>
    </font>
    <font>
      <sz val="54"/>
      <name val="ＭＳ Ｐゴシック"/>
      <family val="3"/>
      <charset val="128"/>
    </font>
    <font>
      <sz val="60"/>
      <name val="ＭＳ Ｐゴシック"/>
      <family val="3"/>
      <charset val="128"/>
    </font>
    <font>
      <sz val="24"/>
      <name val="メイリオ"/>
      <family val="3"/>
      <charset val="128"/>
    </font>
    <font>
      <sz val="28"/>
      <name val="メイリオ"/>
      <family val="3"/>
      <charset val="128"/>
    </font>
    <font>
      <sz val="14"/>
      <name val="メイリオ"/>
      <family val="3"/>
      <charset val="128"/>
    </font>
    <font>
      <sz val="6"/>
      <name val="メイリオ"/>
      <family val="3"/>
      <charset val="128"/>
    </font>
    <font>
      <sz val="16"/>
      <name val="ＭＳ Ｐゴシック"/>
      <family val="3"/>
      <charset val="128"/>
    </font>
    <font>
      <sz val="20"/>
      <name val="HGP創英角ﾎﾟｯﾌﾟ体"/>
      <family val="3"/>
      <charset val="128"/>
    </font>
    <font>
      <sz val="20"/>
      <name val="HGS創英角ﾎﾟｯﾌﾟ体"/>
      <family val="3"/>
      <charset val="128"/>
    </font>
    <font>
      <sz val="28"/>
      <name val="HG創英角ﾎﾟｯﾌﾟ体"/>
      <family val="3"/>
      <charset val="128"/>
    </font>
    <font>
      <b/>
      <sz val="20"/>
      <name val="ＭＳ Ｐゴシック"/>
      <family val="3"/>
      <charset val="128"/>
    </font>
    <font>
      <sz val="28"/>
      <name val="HGS創英角ﾎﾟｯﾌﾟ体"/>
      <family val="3"/>
      <charset val="128"/>
    </font>
    <font>
      <sz val="11"/>
      <name val="HGS創英角ﾎﾟｯﾌﾟ体"/>
      <family val="3"/>
      <charset val="128"/>
    </font>
    <font>
      <b/>
      <sz val="20"/>
      <name val="HGS創英角ﾎﾟｯﾌﾟ体"/>
      <family val="3"/>
      <charset val="128"/>
    </font>
    <font>
      <sz val="18"/>
      <name val="HGS創英角ﾎﾟｯﾌﾟ体"/>
      <family val="3"/>
      <charset val="128"/>
    </font>
    <font>
      <sz val="12"/>
      <name val="Arial"/>
      <family val="2"/>
    </font>
    <font>
      <sz val="28"/>
      <name val="HGP創英角ﾎﾟｯﾌﾟ体"/>
      <family val="3"/>
      <charset val="128"/>
    </font>
    <font>
      <sz val="22"/>
      <name val="HGS創英角ﾎﾟｯﾌﾟ体"/>
      <family val="3"/>
      <charset val="128"/>
    </font>
    <font>
      <sz val="24"/>
      <name val="HGS創英角ﾎﾟｯﾌﾟ体"/>
      <family val="3"/>
      <charset val="128"/>
    </font>
    <font>
      <sz val="26"/>
      <name val="HGS創英角ﾎﾟｯﾌﾟ体"/>
      <family val="3"/>
      <charset val="128"/>
    </font>
    <font>
      <b/>
      <sz val="20"/>
      <name val="HGP創英角ﾎﾟｯﾌﾟ体"/>
      <family val="3"/>
      <charset val="128"/>
    </font>
    <font>
      <b/>
      <sz val="20"/>
      <color rgb="FFFF0000"/>
      <name val="HGS創英角ﾎﾟｯﾌﾟ体"/>
      <family val="3"/>
      <charset val="128"/>
    </font>
    <font>
      <sz val="20"/>
      <color rgb="FFFF0000"/>
      <name val="HGS創英角ﾎﾟｯﾌﾟ体"/>
      <family val="3"/>
      <charset val="128"/>
    </font>
    <font>
      <sz val="22"/>
      <color rgb="FFFF0000"/>
      <name val="HGS創英角ﾎﾟｯﾌﾟ体"/>
      <family val="3"/>
      <charset val="128"/>
    </font>
    <font>
      <sz val="20"/>
      <color theme="1"/>
      <name val="HGS創英角ﾎﾟｯﾌﾟ体"/>
      <family val="3"/>
      <charset val="128"/>
    </font>
    <font>
      <sz val="22"/>
      <color theme="1"/>
      <name val="HGS創英角ﾎﾟｯﾌﾟ体"/>
      <family val="3"/>
      <charset val="128"/>
    </font>
    <font>
      <sz val="20"/>
      <color theme="4" tint="-0.249977111117893"/>
      <name val="HGS創英角ﾎﾟｯﾌﾟ体"/>
      <family val="3"/>
      <charset val="128"/>
    </font>
    <font>
      <sz val="28"/>
      <color rgb="FFFF0000"/>
      <name val="HG創英角ﾎﾟｯﾌﾟ体"/>
      <family val="3"/>
      <charset val="128"/>
    </font>
    <font>
      <sz val="36"/>
      <color rgb="FFCC0066"/>
      <name val="HG創英角ﾎﾟｯﾌﾟ体"/>
      <family val="3"/>
      <charset val="128"/>
    </font>
    <font>
      <sz val="24"/>
      <name val="HG創英角ﾎﾟｯﾌﾟ体"/>
      <family val="3"/>
      <charset val="128"/>
    </font>
    <font>
      <sz val="36"/>
      <color rgb="FFFF0000"/>
      <name val="HG創英角ﾎﾟｯﾌﾟ体"/>
      <family val="3"/>
      <charset val="128"/>
    </font>
    <font>
      <sz val="16"/>
      <name val="Meiryo UI"/>
      <family val="3"/>
      <charset val="128"/>
    </font>
    <font>
      <sz val="36"/>
      <color rgb="FFFF0066"/>
      <name val="HG創英角ﾎﾟｯﾌﾟ体"/>
      <family val="3"/>
      <charset val="128"/>
    </font>
    <font>
      <sz val="36"/>
      <color theme="3"/>
      <name val="HG創英角ﾎﾟｯﾌﾟ体"/>
      <family val="3"/>
      <charset val="128"/>
    </font>
    <font>
      <sz val="11"/>
      <color theme="3"/>
      <name val="ＭＳ Ｐゴシック"/>
      <family val="3"/>
      <charset val="128"/>
    </font>
    <font>
      <sz val="20"/>
      <name val="HG創英角ﾎﾟｯﾌﾟ体"/>
      <family val="3"/>
      <charset val="128"/>
    </font>
    <font>
      <sz val="18"/>
      <name val="HGPｺﾞｼｯｸE"/>
      <family val="3"/>
      <charset val="128"/>
    </font>
  </fonts>
  <fills count="3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indexed="43"/>
        <bgColor indexed="64"/>
      </patternFill>
    </fill>
    <fill>
      <patternFill patternType="solid">
        <fgColor indexed="41"/>
        <bgColor indexed="64"/>
      </patternFill>
    </fill>
    <fill>
      <patternFill patternType="solid">
        <fgColor indexed="45"/>
        <bgColor indexed="64"/>
      </patternFill>
    </fill>
    <fill>
      <patternFill patternType="solid">
        <fgColor indexed="50"/>
        <bgColor indexed="64"/>
      </patternFill>
    </fill>
    <fill>
      <patternFill patternType="solid">
        <fgColor indexed="42"/>
        <bgColor indexed="64"/>
      </patternFill>
    </fill>
    <fill>
      <patternFill patternType="solid">
        <fgColor indexed="13"/>
        <bgColor indexed="64"/>
      </patternFill>
    </fill>
  </fills>
  <borders count="2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hair">
        <color indexed="64"/>
      </left>
      <right/>
      <top/>
      <bottom/>
      <diagonal/>
    </border>
    <border>
      <left/>
      <right style="hair">
        <color indexed="64"/>
      </right>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thin">
        <color indexed="64"/>
      </left>
      <right style="thin">
        <color indexed="64"/>
      </right>
      <top style="thin">
        <color indexed="64"/>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s>
  <cellStyleXfs count="44">
    <xf numFmtId="0" fontId="0" fillId="0" borderId="0"/>
    <xf numFmtId="0" fontId="4" fillId="2" borderId="0" applyNumberFormat="0" applyBorder="0" applyAlignment="0" applyProtection="0">
      <alignment vertical="center"/>
    </xf>
    <xf numFmtId="0" fontId="4" fillId="3"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5" fillId="12"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16" borderId="0" applyNumberFormat="0" applyBorder="0" applyAlignment="0" applyProtection="0">
      <alignment vertical="center"/>
    </xf>
    <xf numFmtId="0" fontId="5" fillId="17" borderId="0" applyNumberFormat="0" applyBorder="0" applyAlignment="0" applyProtection="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9" borderId="0" applyNumberFormat="0" applyBorder="0" applyAlignment="0" applyProtection="0">
      <alignment vertical="center"/>
    </xf>
    <xf numFmtId="0" fontId="6" fillId="0" borderId="0" applyNumberFormat="0" applyFill="0" applyBorder="0" applyAlignment="0" applyProtection="0">
      <alignment vertical="center"/>
    </xf>
    <xf numFmtId="0" fontId="7" fillId="20" borderId="1" applyNumberFormat="0" applyAlignment="0" applyProtection="0">
      <alignment vertical="center"/>
    </xf>
    <xf numFmtId="0" fontId="8" fillId="21" borderId="0" applyNumberFormat="0" applyBorder="0" applyAlignment="0" applyProtection="0">
      <alignment vertical="center"/>
    </xf>
    <xf numFmtId="0" fontId="1" fillId="22" borderId="2" applyNumberFormat="0" applyFont="0" applyAlignment="0" applyProtection="0">
      <alignment vertical="center"/>
    </xf>
    <xf numFmtId="0" fontId="9" fillId="0" borderId="3" applyNumberFormat="0" applyFill="0" applyAlignment="0" applyProtection="0">
      <alignment vertical="center"/>
    </xf>
    <xf numFmtId="0" fontId="10" fillId="3" borderId="0" applyNumberFormat="0" applyBorder="0" applyAlignment="0" applyProtection="0">
      <alignment vertical="center"/>
    </xf>
    <xf numFmtId="0" fontId="11" fillId="23" borderId="4" applyNumberFormat="0" applyAlignment="0" applyProtection="0">
      <alignment vertical="center"/>
    </xf>
    <xf numFmtId="0" fontId="12" fillId="0" borderId="0" applyNumberFormat="0" applyFill="0" applyBorder="0" applyAlignment="0" applyProtection="0">
      <alignment vertical="center"/>
    </xf>
    <xf numFmtId="38" fontId="2" fillId="0" borderId="0" applyFont="0" applyFill="0" applyBorder="0" applyAlignment="0" applyProtection="0"/>
    <xf numFmtId="0" fontId="13" fillId="0" borderId="5"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0" applyNumberFormat="0" applyFill="0" applyBorder="0" applyAlignment="0" applyProtection="0">
      <alignment vertical="center"/>
    </xf>
    <xf numFmtId="0" fontId="16" fillId="0" borderId="8" applyNumberFormat="0" applyFill="0" applyAlignment="0" applyProtection="0">
      <alignment vertical="center"/>
    </xf>
    <xf numFmtId="0" fontId="17" fillId="23" borderId="9" applyNumberFormat="0" applyAlignment="0" applyProtection="0">
      <alignment vertical="center"/>
    </xf>
    <xf numFmtId="0" fontId="18" fillId="0" borderId="0" applyNumberFormat="0" applyFill="0" applyBorder="0" applyAlignment="0" applyProtection="0">
      <alignment vertical="center"/>
    </xf>
    <xf numFmtId="0" fontId="19" fillId="7" borderId="4" applyNumberFormat="0" applyAlignment="0" applyProtection="0">
      <alignment vertical="center"/>
    </xf>
    <xf numFmtId="0" fontId="23" fillId="0" borderId="0">
      <alignment vertical="center"/>
    </xf>
    <xf numFmtId="0" fontId="20" fillId="4" borderId="0" applyNumberFormat="0" applyBorder="0" applyAlignment="0" applyProtection="0">
      <alignment vertical="center"/>
    </xf>
  </cellStyleXfs>
  <cellXfs count="165">
    <xf numFmtId="0" fontId="0" fillId="0" borderId="0" xfId="0"/>
    <xf numFmtId="0" fontId="21" fillId="0" borderId="0" xfId="0" applyFont="1" applyAlignment="1">
      <alignment vertical="center"/>
    </xf>
    <xf numFmtId="0" fontId="30" fillId="0" borderId="0" xfId="0" applyFont="1"/>
    <xf numFmtId="177" fontId="0" fillId="24" borderId="10" xfId="0" applyNumberFormat="1" applyFill="1" applyBorder="1" applyAlignment="1">
      <alignment shrinkToFit="1"/>
    </xf>
    <xf numFmtId="177" fontId="0" fillId="24" borderId="11" xfId="0" applyNumberFormat="1" applyFill="1" applyBorder="1" applyAlignment="1">
      <alignment shrinkToFit="1"/>
    </xf>
    <xf numFmtId="177" fontId="0" fillId="0" borderId="0" xfId="0" applyNumberFormat="1" applyAlignment="1">
      <alignment shrinkToFit="1"/>
    </xf>
    <xf numFmtId="0" fontId="0" fillId="0" borderId="0" xfId="0" applyAlignment="1">
      <alignment shrinkToFit="1"/>
    </xf>
    <xf numFmtId="0" fontId="25" fillId="24" borderId="12" xfId="0" applyFont="1" applyFill="1" applyBorder="1" applyAlignment="1">
      <alignment shrinkToFit="1"/>
    </xf>
    <xf numFmtId="0" fontId="25" fillId="24" borderId="13" xfId="0" applyFont="1" applyFill="1" applyBorder="1" applyAlignment="1">
      <alignment shrinkToFit="1"/>
    </xf>
    <xf numFmtId="0" fontId="25" fillId="24" borderId="14" xfId="0" applyFont="1" applyFill="1" applyBorder="1" applyAlignment="1">
      <alignment shrinkToFit="1"/>
    </xf>
    <xf numFmtId="0" fontId="25" fillId="0" borderId="0" xfId="0" applyFont="1" applyBorder="1" applyAlignment="1">
      <alignment shrinkToFit="1"/>
    </xf>
    <xf numFmtId="0" fontId="25" fillId="0" borderId="0" xfId="0" applyFont="1" applyAlignment="1">
      <alignment shrinkToFit="1"/>
    </xf>
    <xf numFmtId="0" fontId="25" fillId="24" borderId="10" xfId="0" applyFont="1" applyFill="1" applyBorder="1" applyAlignment="1">
      <alignment shrinkToFit="1"/>
    </xf>
    <xf numFmtId="0" fontId="25" fillId="24" borderId="0" xfId="0" applyFont="1" applyFill="1" applyBorder="1" applyAlignment="1">
      <alignment shrinkToFit="1"/>
    </xf>
    <xf numFmtId="0" fontId="25" fillId="24" borderId="11" xfId="0" applyFont="1" applyFill="1" applyBorder="1" applyAlignment="1">
      <alignment shrinkToFit="1"/>
    </xf>
    <xf numFmtId="177" fontId="25" fillId="24" borderId="10" xfId="0" applyNumberFormat="1" applyFont="1" applyFill="1" applyBorder="1" applyAlignment="1">
      <alignment shrinkToFit="1"/>
    </xf>
    <xf numFmtId="177" fontId="25" fillId="24" borderId="11" xfId="0" applyNumberFormat="1" applyFont="1" applyFill="1" applyBorder="1" applyAlignment="1">
      <alignment shrinkToFit="1"/>
    </xf>
    <xf numFmtId="177" fontId="33" fillId="0" borderId="0" xfId="0" applyNumberFormat="1" applyFont="1" applyBorder="1" applyAlignment="1">
      <alignment horizontal="center" vertical="center" shrinkToFit="1"/>
    </xf>
    <xf numFmtId="177" fontId="25" fillId="0" borderId="0" xfId="0" applyNumberFormat="1" applyFont="1" applyAlignment="1">
      <alignment shrinkToFit="1"/>
    </xf>
    <xf numFmtId="5" fontId="34" fillId="0" borderId="0" xfId="0" applyNumberFormat="1" applyFont="1" applyBorder="1" applyAlignment="1">
      <alignment horizontal="right" vertical="center" shrinkToFit="1"/>
    </xf>
    <xf numFmtId="0" fontId="23" fillId="24" borderId="15" xfId="0" applyFont="1" applyFill="1" applyBorder="1" applyAlignment="1">
      <alignment horizontal="center" vertical="center" shrinkToFit="1"/>
    </xf>
    <xf numFmtId="0" fontId="23" fillId="0" borderId="0" xfId="0" applyFont="1" applyBorder="1" applyAlignment="1">
      <alignment horizontal="center" vertical="center" shrinkToFit="1"/>
    </xf>
    <xf numFmtId="181" fontId="35" fillId="24" borderId="15" xfId="0" applyNumberFormat="1" applyFont="1" applyFill="1" applyBorder="1" applyAlignment="1">
      <alignment shrinkToFit="1"/>
    </xf>
    <xf numFmtId="182" fontId="35" fillId="24" borderId="15" xfId="0" applyNumberFormat="1" applyFont="1" applyFill="1" applyBorder="1" applyAlignment="1">
      <alignment shrinkToFit="1"/>
    </xf>
    <xf numFmtId="182" fontId="35" fillId="0" borderId="0" xfId="0" applyNumberFormat="1" applyFont="1" applyBorder="1" applyAlignment="1">
      <alignment shrinkToFit="1"/>
    </xf>
    <xf numFmtId="0" fontId="25" fillId="24" borderId="16" xfId="0" applyFont="1" applyFill="1" applyBorder="1" applyAlignment="1">
      <alignment shrinkToFit="1"/>
    </xf>
    <xf numFmtId="0" fontId="25" fillId="24" borderId="17" xfId="0" applyFont="1" applyFill="1" applyBorder="1" applyAlignment="1">
      <alignment shrinkToFit="1"/>
    </xf>
    <xf numFmtId="0" fontId="25" fillId="24" borderId="18" xfId="0" applyFont="1" applyFill="1" applyBorder="1" applyAlignment="1">
      <alignment shrinkToFit="1"/>
    </xf>
    <xf numFmtId="177" fontId="0" fillId="0" borderId="10" xfId="0" applyNumberFormat="1" applyBorder="1" applyAlignment="1">
      <alignment shrinkToFit="1"/>
    </xf>
    <xf numFmtId="177" fontId="0" fillId="0" borderId="11" xfId="0" applyNumberFormat="1" applyBorder="1" applyAlignment="1">
      <alignment shrinkToFit="1"/>
    </xf>
    <xf numFmtId="0" fontId="0" fillId="24" borderId="0" xfId="0" applyFill="1"/>
    <xf numFmtId="0" fontId="0" fillId="24" borderId="12" xfId="0" applyFill="1" applyBorder="1"/>
    <xf numFmtId="0" fontId="0" fillId="24" borderId="13" xfId="0" applyFill="1" applyBorder="1"/>
    <xf numFmtId="0" fontId="0" fillId="24" borderId="14" xfId="0" applyFill="1" applyBorder="1"/>
    <xf numFmtId="0" fontId="0" fillId="24" borderId="10" xfId="0" applyFill="1" applyBorder="1"/>
    <xf numFmtId="0" fontId="0" fillId="24" borderId="11" xfId="0" applyFill="1" applyBorder="1"/>
    <xf numFmtId="0" fontId="26" fillId="24" borderId="15" xfId="0" applyFont="1" applyFill="1" applyBorder="1" applyAlignment="1">
      <alignment horizontal="center" vertical="center"/>
    </xf>
    <xf numFmtId="0" fontId="30" fillId="24" borderId="10" xfId="0" applyFont="1" applyFill="1" applyBorder="1"/>
    <xf numFmtId="181" fontId="30" fillId="24" borderId="15" xfId="0" applyNumberFormat="1" applyFont="1" applyFill="1" applyBorder="1"/>
    <xf numFmtId="182" fontId="30" fillId="24" borderId="15" xfId="0" applyNumberFormat="1" applyFont="1" applyFill="1" applyBorder="1"/>
    <xf numFmtId="0" fontId="30" fillId="24" borderId="11" xfId="0" applyFont="1" applyFill="1" applyBorder="1"/>
    <xf numFmtId="0" fontId="0" fillId="24" borderId="16" xfId="0" applyFill="1" applyBorder="1"/>
    <xf numFmtId="0" fontId="0" fillId="24" borderId="17" xfId="0" applyFill="1" applyBorder="1"/>
    <xf numFmtId="0" fontId="0" fillId="24" borderId="18" xfId="0" applyFill="1" applyBorder="1"/>
    <xf numFmtId="0" fontId="0" fillId="0" borderId="12" xfId="0" applyBorder="1" applyAlignment="1">
      <alignment shrinkToFit="1"/>
    </xf>
    <xf numFmtId="0" fontId="0" fillId="0" borderId="13" xfId="0" applyBorder="1" applyAlignment="1">
      <alignment shrinkToFit="1"/>
    </xf>
    <xf numFmtId="0" fontId="0" fillId="0" borderId="14" xfId="0" applyBorder="1" applyAlignment="1">
      <alignment shrinkToFit="1"/>
    </xf>
    <xf numFmtId="0" fontId="0" fillId="0" borderId="10" xfId="0" applyBorder="1" applyAlignment="1">
      <alignment shrinkToFit="1"/>
    </xf>
    <xf numFmtId="0" fontId="0" fillId="0" borderId="11" xfId="0" applyBorder="1" applyAlignment="1">
      <alignment shrinkToFit="1"/>
    </xf>
    <xf numFmtId="0" fontId="26" fillId="0" borderId="15" xfId="0" applyFont="1" applyBorder="1" applyAlignment="1">
      <alignment horizontal="center" vertical="center" shrinkToFit="1"/>
    </xf>
    <xf numFmtId="0" fontId="30" fillId="0" borderId="10" xfId="0" applyFont="1" applyBorder="1" applyAlignment="1">
      <alignment shrinkToFit="1"/>
    </xf>
    <xf numFmtId="181" fontId="27" fillId="0" borderId="15" xfId="0" applyNumberFormat="1" applyFont="1" applyBorder="1" applyAlignment="1">
      <alignment shrinkToFit="1"/>
    </xf>
    <xf numFmtId="182" fontId="27" fillId="0" borderId="15" xfId="0" applyNumberFormat="1" applyFont="1" applyBorder="1" applyAlignment="1">
      <alignment shrinkToFit="1"/>
    </xf>
    <xf numFmtId="0" fontId="30" fillId="0" borderId="11" xfId="0" applyFont="1" applyBorder="1" applyAlignment="1">
      <alignment shrinkToFit="1"/>
    </xf>
    <xf numFmtId="0" fontId="30" fillId="0" borderId="0" xfId="0" applyFont="1" applyAlignment="1">
      <alignment shrinkToFit="1"/>
    </xf>
    <xf numFmtId="0" fontId="0" fillId="0" borderId="16" xfId="0" applyBorder="1" applyAlignment="1">
      <alignment shrinkToFit="1"/>
    </xf>
    <xf numFmtId="0" fontId="0" fillId="0" borderId="17" xfId="0" applyBorder="1" applyAlignment="1">
      <alignment shrinkToFit="1"/>
    </xf>
    <xf numFmtId="0" fontId="0" fillId="0" borderId="18" xfId="0" applyBorder="1" applyAlignment="1">
      <alignment shrinkToFit="1"/>
    </xf>
    <xf numFmtId="183" fontId="23" fillId="0" borderId="0" xfId="42" applyNumberFormat="1" applyAlignment="1">
      <alignment horizontal="center" vertical="center"/>
    </xf>
    <xf numFmtId="0" fontId="23" fillId="0" borderId="0" xfId="42">
      <alignment vertical="center"/>
    </xf>
    <xf numFmtId="0" fontId="23" fillId="0" borderId="0" xfId="42" applyAlignment="1">
      <alignment horizontal="left" vertical="center"/>
    </xf>
    <xf numFmtId="0" fontId="23" fillId="0" borderId="0" xfId="42" applyAlignment="1">
      <alignment horizontal="center" vertical="center"/>
    </xf>
    <xf numFmtId="0" fontId="23" fillId="0" borderId="15" xfId="42" applyBorder="1">
      <alignment vertical="center"/>
    </xf>
    <xf numFmtId="0" fontId="23" fillId="0" borderId="15" xfId="42" applyBorder="1" applyAlignment="1">
      <alignment horizontal="left" vertical="center"/>
    </xf>
    <xf numFmtId="14" fontId="23" fillId="0" borderId="15" xfId="42" applyNumberFormat="1" applyBorder="1" applyAlignment="1">
      <alignment horizontal="left" vertical="center"/>
    </xf>
    <xf numFmtId="0" fontId="23" fillId="0" borderId="15" xfId="42" quotePrefix="1" applyBorder="1" applyAlignment="1">
      <alignment horizontal="left" vertical="center"/>
    </xf>
    <xf numFmtId="17" fontId="23" fillId="0" borderId="15" xfId="42" quotePrefix="1" applyNumberFormat="1" applyBorder="1" applyAlignment="1">
      <alignment horizontal="left" vertical="center"/>
    </xf>
    <xf numFmtId="183" fontId="23" fillId="25" borderId="15" xfId="42" applyNumberFormat="1" applyFill="1" applyBorder="1" applyAlignment="1">
      <alignment horizontal="center" vertical="center"/>
    </xf>
    <xf numFmtId="183" fontId="23" fillId="25" borderId="19" xfId="42" applyNumberFormat="1" applyFill="1" applyBorder="1" applyAlignment="1">
      <alignment horizontal="center" vertical="center"/>
    </xf>
    <xf numFmtId="0" fontId="23" fillId="0" borderId="19" xfId="42" applyBorder="1">
      <alignment vertical="center"/>
    </xf>
    <xf numFmtId="0" fontId="23" fillId="0" borderId="19" xfId="42" applyBorder="1" applyAlignment="1">
      <alignment horizontal="left" vertical="center"/>
    </xf>
    <xf numFmtId="183" fontId="23" fillId="26" borderId="20" xfId="42" applyNumberFormat="1" applyFill="1" applyBorder="1" applyAlignment="1">
      <alignment horizontal="center" vertical="center"/>
    </xf>
    <xf numFmtId="0" fontId="23" fillId="26" borderId="20" xfId="42" applyFill="1" applyBorder="1" applyAlignment="1">
      <alignment horizontal="center" vertical="center"/>
    </xf>
    <xf numFmtId="0" fontId="23" fillId="26" borderId="20" xfId="42" applyFont="1" applyFill="1" applyBorder="1" applyAlignment="1">
      <alignment horizontal="center" vertical="center"/>
    </xf>
    <xf numFmtId="14" fontId="0" fillId="0" borderId="0" xfId="0" applyNumberFormat="1"/>
    <xf numFmtId="17" fontId="0" fillId="0" borderId="0" xfId="0" applyNumberFormat="1"/>
    <xf numFmtId="0" fontId="23" fillId="27" borderId="19" xfId="42" applyFill="1" applyBorder="1" applyAlignment="1">
      <alignment horizontal="left" vertical="center"/>
    </xf>
    <xf numFmtId="0" fontId="23" fillId="27" borderId="15" xfId="42" applyFill="1" applyBorder="1" applyAlignment="1">
      <alignment horizontal="left" vertical="center"/>
    </xf>
    <xf numFmtId="0" fontId="23" fillId="28" borderId="19" xfId="42" applyFill="1" applyBorder="1" applyAlignment="1">
      <alignment horizontal="center" vertical="center"/>
    </xf>
    <xf numFmtId="0" fontId="23" fillId="28" borderId="15" xfId="42" applyFill="1" applyBorder="1" applyAlignment="1">
      <alignment horizontal="center" vertical="center"/>
    </xf>
    <xf numFmtId="0" fontId="23" fillId="29" borderId="19" xfId="42" applyFill="1" applyBorder="1" applyAlignment="1">
      <alignment horizontal="left" vertical="center"/>
    </xf>
    <xf numFmtId="0" fontId="23" fillId="0" borderId="0" xfId="0" applyFont="1"/>
    <xf numFmtId="0" fontId="23" fillId="0" borderId="0" xfId="0" applyFont="1" applyAlignment="1">
      <alignment horizontal="left"/>
    </xf>
    <xf numFmtId="178" fontId="23" fillId="0" borderId="0" xfId="0" applyNumberFormat="1" applyFont="1" applyAlignment="1">
      <alignment horizontal="left"/>
    </xf>
    <xf numFmtId="0" fontId="23" fillId="26" borderId="0" xfId="0" applyFont="1" applyFill="1" applyAlignment="1">
      <alignment horizontal="center"/>
    </xf>
    <xf numFmtId="0" fontId="23" fillId="0" borderId="0" xfId="0" applyFont="1" applyAlignment="1">
      <alignment horizontal="center"/>
    </xf>
    <xf numFmtId="0" fontId="23" fillId="0" borderId="15" xfId="42" applyFont="1" applyBorder="1">
      <alignment vertical="center"/>
    </xf>
    <xf numFmtId="178" fontId="23" fillId="0" borderId="0" xfId="0" applyNumberFormat="1" applyFont="1"/>
    <xf numFmtId="0" fontId="22" fillId="0" borderId="0" xfId="0" applyFont="1" applyAlignment="1">
      <alignment horizontal="center"/>
    </xf>
    <xf numFmtId="0" fontId="23" fillId="26" borderId="0" xfId="0" applyFont="1" applyFill="1"/>
    <xf numFmtId="0" fontId="23" fillId="26" borderId="0" xfId="0" applyFont="1" applyFill="1" applyAlignment="1">
      <alignment horizontal="left"/>
    </xf>
    <xf numFmtId="176" fontId="23" fillId="27" borderId="15" xfId="42" applyNumberFormat="1" applyFill="1" applyBorder="1" applyAlignment="1">
      <alignment horizontal="left" vertical="center"/>
    </xf>
    <xf numFmtId="176" fontId="23" fillId="29" borderId="19" xfId="42" applyNumberFormat="1" applyFill="1" applyBorder="1" applyAlignment="1">
      <alignment horizontal="left" vertical="center"/>
    </xf>
    <xf numFmtId="184" fontId="23" fillId="0" borderId="0" xfId="0" applyNumberFormat="1" applyFont="1" applyAlignment="1">
      <alignment horizontal="left"/>
    </xf>
    <xf numFmtId="1" fontId="23" fillId="0" borderId="0" xfId="0" applyNumberFormat="1" applyFont="1" applyAlignment="1">
      <alignment horizontal="left"/>
    </xf>
    <xf numFmtId="0" fontId="23" fillId="0" borderId="0" xfId="0" quotePrefix="1" applyFont="1" applyAlignment="1">
      <alignment horizontal="left"/>
    </xf>
    <xf numFmtId="179" fontId="22" fillId="30" borderId="0" xfId="0" applyNumberFormat="1" applyFont="1" applyFill="1" applyAlignment="1">
      <alignment horizontal="left"/>
    </xf>
    <xf numFmtId="0" fontId="22" fillId="0" borderId="0" xfId="0" applyNumberFormat="1" applyFont="1" applyFill="1" applyAlignment="1">
      <alignment horizontal="left"/>
    </xf>
    <xf numFmtId="0" fontId="22" fillId="0" borderId="0" xfId="0" applyNumberFormat="1" applyFont="1" applyFill="1" applyBorder="1" applyAlignment="1">
      <alignment horizontal="left"/>
    </xf>
    <xf numFmtId="0" fontId="22" fillId="0" borderId="0" xfId="33" applyNumberFormat="1" applyFont="1" applyFill="1" applyAlignment="1">
      <alignment horizontal="left"/>
    </xf>
    <xf numFmtId="0" fontId="21" fillId="0" borderId="0" xfId="0" applyNumberFormat="1" applyFont="1" applyFill="1" applyBorder="1" applyAlignment="1">
      <alignment horizontal="left" vertical="center"/>
    </xf>
    <xf numFmtId="0" fontId="21" fillId="0" borderId="0" xfId="0" applyNumberFormat="1" applyFont="1" applyFill="1" applyAlignment="1">
      <alignment horizontal="left" vertical="center"/>
    </xf>
    <xf numFmtId="0" fontId="38" fillId="0" borderId="0" xfId="0" applyFont="1" applyAlignment="1">
      <alignment horizontal="center"/>
    </xf>
    <xf numFmtId="0" fontId="39" fillId="0" borderId="0" xfId="0" applyFont="1" applyAlignment="1">
      <alignment horizontal="center"/>
    </xf>
    <xf numFmtId="0" fontId="37" fillId="0" borderId="0" xfId="0" applyFont="1" applyAlignment="1">
      <alignment vertical="center" shrinkToFit="1"/>
    </xf>
    <xf numFmtId="0" fontId="41" fillId="0" borderId="0" xfId="0" applyFont="1" applyAlignment="1">
      <alignment horizontal="center" vertical="center" shrinkToFit="1"/>
    </xf>
    <xf numFmtId="0" fontId="40" fillId="0" borderId="0" xfId="0" applyFont="1" applyAlignment="1">
      <alignment horizontal="center" vertical="center" shrinkToFit="1"/>
    </xf>
    <xf numFmtId="0" fontId="0" fillId="0" borderId="0" xfId="0" applyAlignment="1">
      <alignment horizontal="center"/>
    </xf>
    <xf numFmtId="0" fontId="0" fillId="0" borderId="0" xfId="0" applyFont="1"/>
    <xf numFmtId="0" fontId="0" fillId="0" borderId="0" xfId="0" applyFont="1" applyAlignment="1">
      <alignment horizontal="center" vertical="center" shrinkToFit="1"/>
    </xf>
    <xf numFmtId="0" fontId="42" fillId="0" borderId="0" xfId="0" applyFont="1" applyAlignment="1">
      <alignment horizontal="center" vertical="center" shrinkToFit="1"/>
    </xf>
    <xf numFmtId="0" fontId="27" fillId="0" borderId="0" xfId="0" applyFont="1" applyAlignment="1">
      <alignment horizontal="center"/>
    </xf>
    <xf numFmtId="0" fontId="43" fillId="0" borderId="0" xfId="0" applyFont="1"/>
    <xf numFmtId="0" fontId="42" fillId="0" borderId="0" xfId="0" applyFont="1" applyAlignment="1">
      <alignment horizontal="center"/>
    </xf>
    <xf numFmtId="0" fontId="44" fillId="0" borderId="0" xfId="0" applyFont="1" applyAlignment="1">
      <alignment horizontal="center" vertical="center" shrinkToFit="1"/>
    </xf>
    <xf numFmtId="0" fontId="44" fillId="0" borderId="0" xfId="0" applyFont="1" applyAlignment="1">
      <alignment horizontal="center"/>
    </xf>
    <xf numFmtId="0" fontId="45" fillId="0" borderId="0" xfId="0" applyFont="1" applyAlignment="1">
      <alignment horizontal="center" vertical="center"/>
    </xf>
    <xf numFmtId="0" fontId="46" fillId="0" borderId="0" xfId="0" applyFont="1"/>
    <xf numFmtId="0" fontId="37" fillId="0" borderId="0" xfId="0" applyFont="1" applyAlignment="1">
      <alignment horizontal="center" vertical="center" shrinkToFit="1"/>
    </xf>
    <xf numFmtId="0" fontId="0" fillId="0" borderId="0" xfId="0" applyFont="1" applyAlignment="1">
      <alignment horizontal="center"/>
    </xf>
    <xf numFmtId="0" fontId="47" fillId="0" borderId="0" xfId="0" applyFont="1" applyAlignment="1">
      <alignment horizontal="center" vertical="center" shrinkToFit="1"/>
    </xf>
    <xf numFmtId="0" fontId="48" fillId="0" borderId="0" xfId="0" applyFont="1" applyAlignment="1">
      <alignment horizontal="center" vertical="center"/>
    </xf>
    <xf numFmtId="0" fontId="49" fillId="0" borderId="0" xfId="0" applyFont="1" applyAlignment="1">
      <alignment horizontal="center" vertical="center"/>
    </xf>
    <xf numFmtId="0" fontId="50" fillId="0" borderId="0" xfId="0" applyFont="1" applyAlignment="1">
      <alignment horizontal="center" vertical="center"/>
    </xf>
    <xf numFmtId="0" fontId="37" fillId="0" borderId="0" xfId="0" applyFont="1" applyAlignment="1">
      <alignment horizontal="center" vertical="center"/>
    </xf>
    <xf numFmtId="0" fontId="37" fillId="0" borderId="0" xfId="0" applyFont="1" applyAlignment="1">
      <alignment horizontal="center"/>
    </xf>
    <xf numFmtId="0" fontId="51" fillId="0" borderId="0" xfId="0" applyFont="1" applyAlignment="1">
      <alignment horizontal="center" vertical="center" shrinkToFit="1"/>
    </xf>
    <xf numFmtId="0" fontId="46" fillId="0" borderId="0" xfId="0" applyFont="1" applyFill="1"/>
    <xf numFmtId="0" fontId="0" fillId="0" borderId="0" xfId="0" applyFill="1"/>
    <xf numFmtId="0" fontId="52" fillId="0" borderId="0" xfId="0" applyFont="1" applyAlignment="1">
      <alignment horizontal="center" vertical="center" shrinkToFit="1"/>
    </xf>
    <xf numFmtId="0" fontId="53" fillId="0" borderId="0" xfId="0" applyFont="1" applyAlignment="1">
      <alignment horizontal="center"/>
    </xf>
    <xf numFmtId="0" fontId="54" fillId="0" borderId="0" xfId="0" applyFont="1" applyAlignment="1">
      <alignment horizontal="center" vertical="center"/>
    </xf>
    <xf numFmtId="0" fontId="55" fillId="0" borderId="0" xfId="0" applyFont="1" applyAlignment="1">
      <alignment horizontal="center"/>
    </xf>
    <xf numFmtId="0" fontId="56" fillId="0" borderId="0" xfId="0" applyFont="1" applyAlignment="1">
      <alignment horizontal="center" vertical="center"/>
    </xf>
    <xf numFmtId="0" fontId="57" fillId="0" borderId="0" xfId="0" applyFont="1" applyAlignment="1">
      <alignment horizontal="center"/>
    </xf>
    <xf numFmtId="0" fontId="58" fillId="0" borderId="0" xfId="0" applyFont="1" applyAlignment="1">
      <alignment horizontal="center" vertical="center" shrinkToFit="1"/>
    </xf>
    <xf numFmtId="0" fontId="59" fillId="0" borderId="0" xfId="0" applyFont="1" applyAlignment="1">
      <alignment horizontal="center" vertical="center" shrinkToFit="1"/>
    </xf>
    <xf numFmtId="0" fontId="49" fillId="0" borderId="0" xfId="0" applyFont="1" applyAlignment="1">
      <alignment horizontal="center" vertical="center" shrinkToFit="1"/>
    </xf>
    <xf numFmtId="0" fontId="60" fillId="0" borderId="0" xfId="0" applyFont="1" applyAlignment="1">
      <alignment horizontal="center" vertical="center" shrinkToFit="1"/>
    </xf>
    <xf numFmtId="0" fontId="61" fillId="0" borderId="0" xfId="0" applyFont="1" applyAlignment="1">
      <alignment horizontal="center" vertical="center" shrinkToFit="1"/>
    </xf>
    <xf numFmtId="0" fontId="50" fillId="0" borderId="0" xfId="0" applyFont="1" applyAlignment="1">
      <alignment horizontal="center" vertical="center" shrinkToFit="1"/>
    </xf>
    <xf numFmtId="0" fontId="62" fillId="0" borderId="0" xfId="0" applyFont="1" applyAlignment="1">
      <alignment horizontal="center" vertical="center" shrinkToFit="1"/>
    </xf>
    <xf numFmtId="0" fontId="39" fillId="0" borderId="0" xfId="0" applyFont="1" applyAlignment="1">
      <alignment horizontal="center" vertical="center" shrinkToFit="1"/>
    </xf>
    <xf numFmtId="0" fontId="57" fillId="0" borderId="0" xfId="0" applyFont="1" applyAlignment="1">
      <alignment horizontal="center" vertical="center" shrinkToFit="1"/>
    </xf>
    <xf numFmtId="0" fontId="39"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center" vertical="center"/>
    </xf>
    <xf numFmtId="0" fontId="44" fillId="0" borderId="0" xfId="0" applyFont="1" applyAlignment="1">
      <alignment horizontal="center" vertical="center"/>
    </xf>
    <xf numFmtId="0" fontId="66" fillId="0" borderId="0" xfId="0" applyFont="1" applyAlignment="1">
      <alignment horizontal="center" vertical="center"/>
    </xf>
    <xf numFmtId="0" fontId="47" fillId="0" borderId="0" xfId="0" applyFont="1" applyAlignment="1">
      <alignment horizontal="left" vertical="center" shrinkToFit="1"/>
    </xf>
    <xf numFmtId="0" fontId="37" fillId="0" borderId="0" xfId="0" applyFont="1" applyAlignment="1">
      <alignment horizontal="left" vertical="center" shrinkToFit="1"/>
    </xf>
    <xf numFmtId="0" fontId="67" fillId="0" borderId="0" xfId="0" applyFont="1" applyAlignment="1">
      <alignment horizontal="left" vertical="center" shrinkToFit="1"/>
    </xf>
    <xf numFmtId="0" fontId="23" fillId="26" borderId="0" xfId="0" applyFont="1" applyFill="1" applyAlignment="1">
      <alignment horizontal="center"/>
    </xf>
    <xf numFmtId="177" fontId="33" fillId="24" borderId="0" xfId="0" applyNumberFormat="1" applyFont="1" applyFill="1" applyBorder="1" applyAlignment="1">
      <alignment horizontal="center" vertical="center" shrinkToFit="1"/>
    </xf>
    <xf numFmtId="0" fontId="24" fillId="24" borderId="0" xfId="0" applyFont="1" applyFill="1" applyBorder="1" applyAlignment="1">
      <alignment horizontal="left" vertical="center" shrinkToFit="1"/>
    </xf>
    <xf numFmtId="5" fontId="34" fillId="24" borderId="0" xfId="0" applyNumberFormat="1" applyFont="1" applyFill="1" applyBorder="1" applyAlignment="1">
      <alignment horizontal="right" vertical="center" shrinkToFit="1"/>
    </xf>
    <xf numFmtId="177" fontId="28" fillId="24" borderId="0" xfId="0" applyNumberFormat="1" applyFont="1" applyFill="1" applyBorder="1" applyAlignment="1">
      <alignment horizontal="center" vertical="center" shrinkToFit="1"/>
    </xf>
    <xf numFmtId="0" fontId="29" fillId="24" borderId="0" xfId="0" applyFont="1" applyFill="1" applyBorder="1" applyAlignment="1">
      <alignment horizontal="left" vertical="center" shrinkToFit="1"/>
    </xf>
    <xf numFmtId="180" fontId="28" fillId="24" borderId="0" xfId="0" applyNumberFormat="1" applyFont="1" applyFill="1" applyBorder="1" applyAlignment="1">
      <alignment horizontal="right" vertical="center"/>
    </xf>
    <xf numFmtId="177" fontId="31" fillId="0" borderId="0" xfId="0" applyNumberFormat="1" applyFont="1" applyBorder="1" applyAlignment="1">
      <alignment horizontal="center" vertical="center" shrinkToFit="1"/>
    </xf>
    <xf numFmtId="0" fontId="29" fillId="0" borderId="0" xfId="0" applyFont="1" applyBorder="1" applyAlignment="1">
      <alignment horizontal="left" vertical="center" shrinkToFit="1"/>
    </xf>
    <xf numFmtId="180" fontId="32" fillId="0" borderId="0" xfId="0" applyNumberFormat="1" applyFont="1" applyBorder="1" applyAlignment="1">
      <alignment horizontal="right" vertical="center" shrinkToFit="1"/>
    </xf>
    <xf numFmtId="0" fontId="64" fillId="0" borderId="0" xfId="0" applyFont="1" applyAlignment="1">
      <alignment horizontal="center" vertical="center" shrinkToFit="1"/>
    </xf>
    <xf numFmtId="0" fontId="65" fillId="0" borderId="0" xfId="0" applyFont="1" applyAlignment="1">
      <alignment horizontal="center" vertical="center" shrinkToFit="1"/>
    </xf>
    <xf numFmtId="0" fontId="63" fillId="0" borderId="0" xfId="0" applyFont="1" applyAlignment="1">
      <alignment horizontal="center" vertical="center" shrinkToFit="1"/>
    </xf>
  </cellXfs>
  <cellStyles count="44">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33" builtinId="6"/>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標準_Book2" xfId="42"/>
    <cellStyle name="良い" xfId="43" builtinId="26" customBuiltin="1"/>
  </cellStyles>
  <dxfs count="0"/>
  <tableStyles count="0" defaultTableStyle="TableStyleMedium2" defaultPivotStyle="PivotStyleLight16"/>
  <colors>
    <mruColors>
      <color rgb="FFCC0066"/>
      <color rgb="FFFF0066"/>
      <color rgb="FFFF0000"/>
      <color rgb="FF99FF99"/>
      <color rgb="FFFF99FF"/>
      <color rgb="FFFFCCFF"/>
      <color rgb="FFFFFFFF"/>
      <color rgb="FFCCFFCC"/>
      <color rgb="FFFF00FF"/>
      <color rgb="FFFFE5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0.xml.rels><?xml version="1.0" encoding="UTF-8" standalone="yes"?>
<Relationships xmlns="http://schemas.openxmlformats.org/package/2006/relationships"><Relationship Id="rId8" Type="http://schemas.openxmlformats.org/officeDocument/2006/relationships/hyperlink" Target="http://ord.yahoo.co.jp/o/image/_ylt=A2RinFeIUOJWWm8AyRKU3uV7/SIG=13eqq9dps/EXP=1457758728/**http:/frame-illust.com/fi/wp-content/uploads/2015/10/4cc2ad04051afdda53201d687577091e.png" TargetMode="External"/><Relationship Id="rId3" Type="http://schemas.openxmlformats.org/officeDocument/2006/relationships/hyperlink" Target="http://ord.yahoo.co.jp/o/image/_ylt=A2RinF5yUOJWliYAiw6U3uV7/SIG=12ljgj7qr/EXP=1457758706/**http:/www.taka.jp/tada/category/kisetu/11gatu/l_img/kis1121l.gif" TargetMode="External"/><Relationship Id="rId7" Type="http://schemas.openxmlformats.org/officeDocument/2006/relationships/image" Target="../media/image37.png"/><Relationship Id="rId2" Type="http://schemas.openxmlformats.org/officeDocument/2006/relationships/image" Target="../media/image34.jpeg"/><Relationship Id="rId1" Type="http://schemas.openxmlformats.org/officeDocument/2006/relationships/hyperlink" Target="http://ord.yahoo.co.jp/o/image/_ylt=A2RinFhzUOJWGVEASBmU3uV7/SIG=12l36l719/EXP=1457758707/**http:/www.taka.jp/tada/category/kisetu/11gatu/l_img/kis1123l.gif" TargetMode="External"/><Relationship Id="rId6" Type="http://schemas.openxmlformats.org/officeDocument/2006/relationships/image" Target="../media/image36.jpeg"/><Relationship Id="rId11" Type="http://schemas.openxmlformats.org/officeDocument/2006/relationships/image" Target="../media/image39.jpeg"/><Relationship Id="rId5" Type="http://schemas.openxmlformats.org/officeDocument/2006/relationships/hyperlink" Target="http://ord.yahoo.co.jp/o/image/_ylt=A2RinFeIUOJWWm8AsRKU3uV7/SIG=13d8isbkh/EXP=1457758728/**http:/4.bp.blogspot.com/-hjg7ztkL2nc/UYurYHMcsUI/AAAAAAAARzM/c9Z3WFnd3Q0/s800/kouyou.png" TargetMode="External"/><Relationship Id="rId10" Type="http://schemas.openxmlformats.org/officeDocument/2006/relationships/hyperlink" Target="http://ord.yahoo.co.jp/o/image/_ylt=A2RinFqBUOJWjRYABWiU3uV7/SIG=13odifvf9/EXP=1457758721/**http:/www.naru-web.com/wp-content/uploads/2014/09/2014-09-10_044157.jpg.pagespeed.ce.bFKq9bkpNz.jpg" TargetMode="External"/><Relationship Id="rId4" Type="http://schemas.openxmlformats.org/officeDocument/2006/relationships/image" Target="../media/image35.jpeg"/><Relationship Id="rId9" Type="http://schemas.openxmlformats.org/officeDocument/2006/relationships/image" Target="../media/image3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40.jpeg"/><Relationship Id="rId1" Type="http://schemas.openxmlformats.org/officeDocument/2006/relationships/hyperlink" Target="http://search.yahoo.co.jp/r/_ylt=A7dPKR55s_hWGFYA1dCDTwx.;_ylu=X3oDMTFyZ2tvYm9qBHBhdHQDcmljaARwb3MDMgRwcm9wA2lzZWFyY2gEcXADcWMscWh2BHNjA0RSBHNlYwNzYwRzbGsDaW1n/SIG=16svfk2pl/EXP=1459240249/**http:/image.search.yahoo.co.jp/search?rkf=2&amp;ei=UTF-8&amp;p=%E3%82%AF%E3%83%AA%E3%82%B9%E3%83%9E%E3%82%B9+%E3%82%A4%E3%83%A9%E3%82%B9%E3%83%88" TargetMode="External"/></Relationships>
</file>

<file path=xl/drawings/_rels/drawing4.xml.rels><?xml version="1.0" encoding="UTF-8" standalone="yes"?>
<Relationships xmlns="http://schemas.openxmlformats.org/package/2006/relationships"><Relationship Id="rId8" Type="http://schemas.openxmlformats.org/officeDocument/2006/relationships/image" Target="../media/image5.jpeg"/><Relationship Id="rId3" Type="http://schemas.openxmlformats.org/officeDocument/2006/relationships/hyperlink" Target="http://ord.yahoo.co.jp/o/image/_ylt=A2RA0iLRxtNW9AUAOBaU3uV7/SIG=12aodsne4/EXP=1456805969/**http:/spring-illustration.com/material/green/m_03.gif" TargetMode="External"/><Relationship Id="rId7" Type="http://schemas.openxmlformats.org/officeDocument/2006/relationships/hyperlink" Target="http://ord.yahoo.co.jp/o/image/_ylt=A2RA0ggSx9NWlU0AQRuU3uV7/SIG=12m6t6nkn/EXP=1456806034/**https:/s3-ap-northeast-1.amazonaws.com/images-hoiclue/law_day.gif" TargetMode="External"/><Relationship Id="rId2" Type="http://schemas.openxmlformats.org/officeDocument/2006/relationships/image" Target="../media/image2.jpeg"/><Relationship Id="rId1" Type="http://schemas.openxmlformats.org/officeDocument/2006/relationships/hyperlink" Target="http://ord.yahoo.co.jp/o/image/_ylt=A2RA0gxYxtNWQ1EA2wOU3uV7/SIG=134j5ogkr/EXP=1456805848/**http:/www.city.obu.aichi.jp/rekimin/oshirase/shiryokan_dayori/image/PLT4001.gif" TargetMode="External"/><Relationship Id="rId6" Type="http://schemas.openxmlformats.org/officeDocument/2006/relationships/image" Target="../media/image4.jpeg"/><Relationship Id="rId5" Type="http://schemas.openxmlformats.org/officeDocument/2006/relationships/hyperlink" Target="http://ord.yahoo.co.jp/o/image/_ylt=A2RA0gtZxtNWP14A9giU3uV7/SIG=11ukpk8kg/EXP=1456805849/**http:/www.wanpug.com/illust/illust625.png" TargetMode="External"/><Relationship Id="rId4" Type="http://schemas.openxmlformats.org/officeDocument/2006/relationships/image" Target="../media/image3.jpeg"/></Relationships>
</file>

<file path=xl/drawings/_rels/drawing5.xml.rels><?xml version="1.0" encoding="UTF-8" standalone="yes"?>
<Relationships xmlns="http://schemas.openxmlformats.org/package/2006/relationships"><Relationship Id="rId3" Type="http://schemas.openxmlformats.org/officeDocument/2006/relationships/hyperlink" Target="http://ord.yahoo.co.jp/o/image/_ylt=A2RA1IoVD91W_GMA70qU3uV7/SIG=12l7arj2c/EXP=1457414293/**http:/image.blog.livedoor.jp/illustrationm/imgs/0/5/05da9287.jpg" TargetMode="External"/><Relationship Id="rId2" Type="http://schemas.openxmlformats.org/officeDocument/2006/relationships/image" Target="../media/image6.jpeg"/><Relationship Id="rId1" Type="http://schemas.openxmlformats.org/officeDocument/2006/relationships/hyperlink" Target="http://ord.yahoo.co.jp/o/image/_ylt=A2RA1JgxD91WOz0A6DmU3uV7/SIG=126abr4h9/EXP=1457414321/**http:/aaatoyo.com/download/gif-parts/ajisai-b.gif" TargetMode="External"/><Relationship Id="rId6" Type="http://schemas.openxmlformats.org/officeDocument/2006/relationships/image" Target="../media/image8.jpeg"/><Relationship Id="rId5" Type="http://schemas.openxmlformats.org/officeDocument/2006/relationships/hyperlink" Target="http://ord.yahoo.co.jp/o/image/_ylt=A2RivcTvgTJXh3kA2UqU3uV7/SIG=12dsi8g3k/EXP=1463014255/**http:/putiya.com/6gatu/tuyu/tuyu02/6gatu_tuyu03_d_02.png" TargetMode="External"/><Relationship Id="rId4" Type="http://schemas.openxmlformats.org/officeDocument/2006/relationships/image" Target="../media/image7.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hyperlink" Target="http://ord.yahoo.co.jp/o/image/_ylt=A2RA1Jy4EN1WOX4ApAmU3uV7/SIG=128s5ld65/EXP=1457414712/**http:/azukichi.net/season/img/month/tanabata013.jpg" TargetMode="External"/><Relationship Id="rId7" Type="http://schemas.openxmlformats.org/officeDocument/2006/relationships/hyperlink" Target="http://ord.yahoo.co.jp/o/image/_ylt=A2RA1Jj7D91WhQ8AbCOU3uV7/SIG=13hou2m5d/EXP=1457414523/**https:/www.post.japanpost.jp/life/amusement/downloads/illustrations/summer/images/b06020.jpg" TargetMode="External"/><Relationship Id="rId2" Type="http://schemas.openxmlformats.org/officeDocument/2006/relationships/image" Target="../media/image9.jpeg"/><Relationship Id="rId1" Type="http://schemas.openxmlformats.org/officeDocument/2006/relationships/hyperlink" Target="http://ord.yahoo.co.jp/o/image/_ylt=A2RA1I8WEd1WjQ0Ab1OU3uV7/SIG=12h85ed9s/EXP=1457414806/**http:/www.arari-dc.com/Hpsozai-main/peage/ivent/tanabata.png" TargetMode="External"/><Relationship Id="rId6" Type="http://schemas.openxmlformats.org/officeDocument/2006/relationships/image" Target="../media/image11.jpeg"/><Relationship Id="rId5" Type="http://schemas.openxmlformats.org/officeDocument/2006/relationships/hyperlink" Target="http://ord.yahoo.co.jp/o/image/_ylt=A2RA1Jr6D91WOWIAFUqU3uV7/SIG=12i9v4qnl/EXP=1457414522/**http:/www.taka.jp/tada/category/kisetu/7gatu/l_img/suika2.png" TargetMode="External"/><Relationship Id="rId10" Type="http://schemas.openxmlformats.org/officeDocument/2006/relationships/image" Target="../media/image13.jpeg"/><Relationship Id="rId4" Type="http://schemas.openxmlformats.org/officeDocument/2006/relationships/image" Target="../media/image10.jpeg"/><Relationship Id="rId9" Type="http://schemas.openxmlformats.org/officeDocument/2006/relationships/hyperlink" Target="http://ord.yahoo.co.jp/o/image/_ylt=A2RA1JrXEN1WCEQAvAmU3uV7/SIG=1291dfkpg/EXP=1457414743/**http:/01.gatag.net/img/201506/10l/gatag-00006725.jpg" TargetMode="External"/></Relationships>
</file>

<file path=xl/drawings/_rels/drawing7.xml.rels><?xml version="1.0" encoding="UTF-8" standalone="yes"?>
<Relationships xmlns="http://schemas.openxmlformats.org/package/2006/relationships"><Relationship Id="rId8" Type="http://schemas.openxmlformats.org/officeDocument/2006/relationships/image" Target="../media/image17.jpeg"/><Relationship Id="rId13" Type="http://schemas.openxmlformats.org/officeDocument/2006/relationships/hyperlink" Target="http://ord.yahoo.co.jp/o/image/_ylt=A2Riol8QTeJWokgALw6U3uV7/SIG=11v35n800/EXP=1457757840/**http:/www.wanpug.com/illust/illust2208.png" TargetMode="External"/><Relationship Id="rId3" Type="http://schemas.openxmlformats.org/officeDocument/2006/relationships/hyperlink" Target="http://ord.yahoo.co.jp/o/image/_ylt=A2RimFKBTeJW3C8ApQiU3uV7/SIG=125d4gf8j/EXP=1457757953/**http:/illpop.com/img_illust/season/aug02_a06.png" TargetMode="External"/><Relationship Id="rId7" Type="http://schemas.openxmlformats.org/officeDocument/2006/relationships/hyperlink" Target="http://ord.yahoo.co.jp/o/image/_ylt=A2RiomAPTeJWGXEAX1OU3uV7/SIG=124983t74/EXP=1457757839/**http:/azukichi.net/season/img/month/obon009.jpg" TargetMode="External"/><Relationship Id="rId12" Type="http://schemas.openxmlformats.org/officeDocument/2006/relationships/image" Target="../media/image19.jpeg"/><Relationship Id="rId2" Type="http://schemas.openxmlformats.org/officeDocument/2006/relationships/image" Target="../media/image14.jpeg"/><Relationship Id="rId1" Type="http://schemas.openxmlformats.org/officeDocument/2006/relationships/hyperlink" Target="http://ord.yahoo.co.jp/o/image/_ylt=A2RinFrZTeJWjRYA3jiU3uV7/SIG=12nr9kkf5/EXP=1457758041/**http:/image.itmedia.co.jp/nl/articles/1508/11/wk_150811tenki01.jpg" TargetMode="External"/><Relationship Id="rId6" Type="http://schemas.openxmlformats.org/officeDocument/2006/relationships/image" Target="../media/image16.jpeg"/><Relationship Id="rId11" Type="http://schemas.openxmlformats.org/officeDocument/2006/relationships/hyperlink" Target="http://ord.yahoo.co.jp/o/image/_ylt=A2RA1JdKEd1W.WwAtD6U3uV7/SIG=12ikj7k1s/EXP=1457414858/**http:/livedoor.blogimg.jp/illustrationm/imgs/5/6/56d00bc6.gif" TargetMode="External"/><Relationship Id="rId5" Type="http://schemas.openxmlformats.org/officeDocument/2006/relationships/hyperlink" Target="http://ord.yahoo.co.jp/o/image/_ylt=A2RA1JlNEd1Wy20AOgCU3uV7/SIG=12ltapeal/EXP=1457414861/**http:/www.city.omuta.lg.jp/kouhou-web/08-07-01/images/t04_03.gif" TargetMode="External"/><Relationship Id="rId10" Type="http://schemas.openxmlformats.org/officeDocument/2006/relationships/image" Target="../media/image18.jpeg"/><Relationship Id="rId4" Type="http://schemas.openxmlformats.org/officeDocument/2006/relationships/image" Target="../media/image15.jpeg"/><Relationship Id="rId9" Type="http://schemas.openxmlformats.org/officeDocument/2006/relationships/hyperlink" Target="http://ord.yahoo.co.jp/o/image/_ylt=A2RinFrVTeJWqGEAFBSU3uV7/SIG=12iatbkfl/EXP=1457758037/**http:/livedoor.blogimg.jp/illustrationm/imgs/f/2/f227851c.gif" TargetMode="External"/><Relationship Id="rId14" Type="http://schemas.openxmlformats.org/officeDocument/2006/relationships/image" Target="../media/image20.jpeg"/></Relationships>
</file>

<file path=xl/drawings/_rels/drawing8.xml.rels><?xml version="1.0" encoding="UTF-8" standalone="yes"?>
<Relationships xmlns="http://schemas.openxmlformats.org/package/2006/relationships"><Relationship Id="rId8" Type="http://schemas.openxmlformats.org/officeDocument/2006/relationships/image" Target="../media/image24.jpeg"/><Relationship Id="rId3" Type="http://schemas.openxmlformats.org/officeDocument/2006/relationships/hyperlink" Target="http://ord.yahoo.co.jp/o/image/_ylt=A2RinFI4TuJWDkAAAw2U3uV7/SIG=1269km3rg/EXP=1457758136/**http:/azukichi.net/season/img/month/jugoya029.png" TargetMode="External"/><Relationship Id="rId7" Type="http://schemas.openxmlformats.org/officeDocument/2006/relationships/hyperlink" Target="http://ord.yahoo.co.jp/o/image/_ylt=A2RinFVIgzJXPygAECaU3uV7/SIG=140a0udkr/EXP=1463014600/**http:/2.bp.blogspot.com/-WNQ7qBDi5Uw/U9y_1fNVetI/AAAAAAAAjjs/XCJKE71Nnyc/s800/syukujitsu14_syuubun_nohi.png" TargetMode="External"/><Relationship Id="rId12" Type="http://schemas.openxmlformats.org/officeDocument/2006/relationships/image" Target="../media/image26.jpeg"/><Relationship Id="rId2" Type="http://schemas.openxmlformats.org/officeDocument/2006/relationships/image" Target="../media/image21.jpeg"/><Relationship Id="rId1" Type="http://schemas.openxmlformats.org/officeDocument/2006/relationships/hyperlink" Target="http://ord.yahoo.co.jp/o/image/_ylt=A2RinFI4TuJWDkAA2wyU3uV7/SIG=123dchs04/EXP=1457758136/**http:/www.yoshie.bz/sampl/flower/momiji/02.png" TargetMode="External"/><Relationship Id="rId6" Type="http://schemas.openxmlformats.org/officeDocument/2006/relationships/image" Target="../media/image23.jpeg"/><Relationship Id="rId11" Type="http://schemas.openxmlformats.org/officeDocument/2006/relationships/hyperlink" Target="http://ord.yahoo.co.jp/o/image/_ylt=A2RinFF8TuJWXi8AJQSU3uV7/SIG=12srd7n86/EXP=1457758204/**http:/www.naru-web.com/wp-content/uploads/2014/08/2014-08-24_191257.jpg" TargetMode="External"/><Relationship Id="rId5" Type="http://schemas.openxmlformats.org/officeDocument/2006/relationships/hyperlink" Target="http://ord.yahoo.co.jp/o/image/_ylt=A2Riol0JgzJXNysAnUmU3uV7/SIG=12q354suv/EXP=1463014537/**http:/illustk.com/wp-content/img/illust/simple_keirounohi-300x300.png" TargetMode="External"/><Relationship Id="rId10" Type="http://schemas.openxmlformats.org/officeDocument/2006/relationships/image" Target="../media/image25.jpeg"/><Relationship Id="rId4" Type="http://schemas.openxmlformats.org/officeDocument/2006/relationships/image" Target="../media/image22.jpeg"/><Relationship Id="rId9" Type="http://schemas.openxmlformats.org/officeDocument/2006/relationships/hyperlink" Target="http://ord.yahoo.co.jp/o/image/_ylt=A2RinFJ5TuJWoEQA7hKU3uV7/SIG=137luipo8/EXP=1457758201/**http:/sozaishu.up.seesaa.net/image/25620BDA9BAF9A1BFA5B3A5B9A5E2A5B9A1BFCosmos.gif" TargetMode="External"/></Relationships>
</file>

<file path=xl/drawings/_rels/drawing9.xml.rels><?xml version="1.0" encoding="UTF-8" standalone="yes"?>
<Relationships xmlns="http://schemas.openxmlformats.org/package/2006/relationships"><Relationship Id="rId8" Type="http://schemas.openxmlformats.org/officeDocument/2006/relationships/image" Target="../media/image30.jpeg"/><Relationship Id="rId13" Type="http://schemas.openxmlformats.org/officeDocument/2006/relationships/image" Target="../media/image33.jpeg"/><Relationship Id="rId3" Type="http://schemas.openxmlformats.org/officeDocument/2006/relationships/hyperlink" Target="http://ord.yahoo.co.jp/o/image/_ylt=A2RinF0tT.JWikcApgWU3uV7/SIG=12nfil48v/EXP=1457758381/**http:/www.taka.jp/tada/category/kisetu/10gatu/l_img/halloween5.png" TargetMode="External"/><Relationship Id="rId7" Type="http://schemas.openxmlformats.org/officeDocument/2006/relationships/hyperlink" Target="http://ord.yahoo.co.jp/o/image/_ylt=A2RinF4gT.JWAw0A5ASU3uV7/SIG=12q1qtpss/EXP=1457758368/**http:/free-illustrations-ls01.gatag.net/images/lgi01a201409090200.jpg" TargetMode="External"/><Relationship Id="rId12" Type="http://schemas.openxmlformats.org/officeDocument/2006/relationships/hyperlink" Target="http://ord.yahoo.co.jp/o/image/_ylt=A2RimFDUTuJWlyQA7QeU3uV7/SIG=12qllh36a/EXP=1457758292/**http:/free-illustrations-ls01.gatag.net/images/lgi01a201408191000.jpg" TargetMode="External"/><Relationship Id="rId2" Type="http://schemas.openxmlformats.org/officeDocument/2006/relationships/image" Target="../media/image27.jpeg"/><Relationship Id="rId1" Type="http://schemas.openxmlformats.org/officeDocument/2006/relationships/hyperlink" Target="http://ord.yahoo.co.jp/o/image/_ylt=A2RinF4gT.JWAw0AuASU3uV7/SIG=12q5m48vv/EXP=1457758368/**http:/www.taka.jp/tada/category/kisetu/10gatu/l_img/halloween_n07.png" TargetMode="External"/><Relationship Id="rId6" Type="http://schemas.openxmlformats.org/officeDocument/2006/relationships/image" Target="../media/image29.jpeg"/><Relationship Id="rId11" Type="http://schemas.openxmlformats.org/officeDocument/2006/relationships/image" Target="../media/image32.jpeg"/><Relationship Id="rId5" Type="http://schemas.openxmlformats.org/officeDocument/2006/relationships/hyperlink" Target="http://ord.yahoo.co.jp/o/image/_ylt=A2RinFEkT.JWdUsAEgSU3uV7/SIG=12jekn4m8/EXP=1457758372/**http:/www.maruai.co.jp/pri/download/contents/illust/030006.jpg" TargetMode="External"/><Relationship Id="rId10" Type="http://schemas.openxmlformats.org/officeDocument/2006/relationships/hyperlink" Target="http://ord.yahoo.co.jp/o/image/_ylt=A2RinFjTTuJWD1MAYTKU3uV7/SIG=12q8bippc/EXP=1457758291/**http:/free-illustrations-ls01.gatag.net/images/lgi01a201310031000.jpg" TargetMode="External"/><Relationship Id="rId4" Type="http://schemas.openxmlformats.org/officeDocument/2006/relationships/image" Target="../media/image28.jpeg"/><Relationship Id="rId9" Type="http://schemas.openxmlformats.org/officeDocument/2006/relationships/image" Target="../media/image31.png"/></Relationships>
</file>

<file path=xl/drawings/drawing1.xml><?xml version="1.0" encoding="utf-8"?>
<xdr:wsDr xmlns:xdr="http://schemas.openxmlformats.org/drawingml/2006/spreadsheetDrawing" xmlns:a="http://schemas.openxmlformats.org/drawingml/2006/main">
  <xdr:twoCellAnchor>
    <xdr:from>
      <xdr:col>42</xdr:col>
      <xdr:colOff>57150</xdr:colOff>
      <xdr:row>0</xdr:row>
      <xdr:rowOff>0</xdr:rowOff>
    </xdr:from>
    <xdr:to>
      <xdr:col>46</xdr:col>
      <xdr:colOff>85725</xdr:colOff>
      <xdr:row>6</xdr:row>
      <xdr:rowOff>38100</xdr:rowOff>
    </xdr:to>
    <xdr:sp macro="[0]!New_Book2" textlink="">
      <xdr:nvSpPr>
        <xdr:cNvPr id="32769" name="Rectangle 1"/>
        <xdr:cNvSpPr>
          <a:spLocks noChangeArrowheads="1"/>
        </xdr:cNvSpPr>
      </xdr:nvSpPr>
      <xdr:spPr bwMode="auto">
        <a:xfrm>
          <a:off x="22793325" y="0"/>
          <a:ext cx="2743200" cy="971550"/>
        </a:xfrm>
        <a:prstGeom prst="rect">
          <a:avLst/>
        </a:prstGeom>
        <a:solidFill>
          <a:srgbClr val="FF0000"/>
        </a:solidFill>
        <a:ln w="9525">
          <a:solidFill>
            <a:srgbClr val="000000"/>
          </a:solidFill>
          <a:miter lim="800000"/>
          <a:headEnd/>
          <a:tailEnd/>
        </a:ln>
        <a:effectLst>
          <a:outerShdw dist="35921" dir="2700000" algn="ctr" rotWithShape="0">
            <a:srgbClr val="808080"/>
          </a:outerShdw>
        </a:effectLst>
        <a:extLst/>
      </xdr:spPr>
      <xdr:txBody>
        <a:bodyPr vertOverflow="clip" wrap="square" lIns="45720" tIns="54864" rIns="45720" bIns="54864" anchor="ctr" upright="1"/>
        <a:lstStyle/>
        <a:p>
          <a:pPr algn="ctr" rtl="0">
            <a:defRPr sz="1000"/>
          </a:pPr>
          <a:r>
            <a:rPr lang="ja-JP" altLang="en-US" sz="1600" b="0" i="0" u="none" strike="noStrike" baseline="0">
              <a:solidFill>
                <a:srgbClr val="FFFF00"/>
              </a:solidFill>
              <a:latin typeface="メイリオ"/>
              <a:ea typeface="メイリオ"/>
              <a:cs typeface="メイリオ"/>
            </a:rPr>
            <a:t>シート作成</a:t>
          </a:r>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3644348</xdr:colOff>
      <xdr:row>22</xdr:row>
      <xdr:rowOff>193380</xdr:rowOff>
    </xdr:from>
    <xdr:to>
      <xdr:col>2</xdr:col>
      <xdr:colOff>600489</xdr:colOff>
      <xdr:row>25</xdr:row>
      <xdr:rowOff>198781</xdr:rowOff>
    </xdr:to>
    <xdr:pic>
      <xdr:nvPicPr>
        <xdr:cNvPr id="52" name="図 51" descr="「11月 イラスト」の画像検索結果">
          <a:hlinkClick xmlns:r="http://schemas.openxmlformats.org/officeDocument/2006/relationships" r:id="rId1" tgtFrame="imagewin"/>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0598" y="9697673"/>
          <a:ext cx="1242391" cy="1247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3727174</xdr:colOff>
      <xdr:row>22</xdr:row>
      <xdr:rowOff>186358</xdr:rowOff>
    </xdr:from>
    <xdr:to>
      <xdr:col>1</xdr:col>
      <xdr:colOff>628456</xdr:colOff>
      <xdr:row>25</xdr:row>
      <xdr:rowOff>136661</xdr:rowOff>
    </xdr:to>
    <xdr:pic>
      <xdr:nvPicPr>
        <xdr:cNvPr id="51" name="図 50" descr="「11月 イラスト」の画像検索結果">
          <a:hlinkClick xmlns:r="http://schemas.openxmlformats.org/officeDocument/2006/relationships" r:id="rId3" tgtFrame="imagewin"/>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727174" y="9690651"/>
          <a:ext cx="1187532" cy="1192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3913533</xdr:colOff>
      <xdr:row>4</xdr:row>
      <xdr:rowOff>227772</xdr:rowOff>
    </xdr:from>
    <xdr:to>
      <xdr:col>5</xdr:col>
      <xdr:colOff>1277487</xdr:colOff>
      <xdr:row>6</xdr:row>
      <xdr:rowOff>635278</xdr:rowOff>
    </xdr:to>
    <xdr:pic>
      <xdr:nvPicPr>
        <xdr:cNvPr id="49" name="図 48" descr="「11月 イラスト」の画像検索結果">
          <a:hlinkClick xmlns:r="http://schemas.openxmlformats.org/officeDocument/2006/relationships" r:id="rId5" tgtFrame="imagewin"/>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058533" y="3147392"/>
          <a:ext cx="1650204" cy="1380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3475382</xdr:colOff>
      <xdr:row>22</xdr:row>
      <xdr:rowOff>38777</xdr:rowOff>
    </xdr:from>
    <xdr:to>
      <xdr:col>5</xdr:col>
      <xdr:colOff>662609</xdr:colOff>
      <xdr:row>24</xdr:row>
      <xdr:rowOff>526956</xdr:rowOff>
    </xdr:to>
    <xdr:pic>
      <xdr:nvPicPr>
        <xdr:cNvPr id="48" name="図 47"/>
        <xdr:cNvPicPr>
          <a:picLocks noChangeAspect="1"/>
        </xdr:cNvPicPr>
      </xdr:nvPicPr>
      <xdr:blipFill>
        <a:blip xmlns:r="http://schemas.openxmlformats.org/officeDocument/2006/relationships" r:embed="rId7"/>
        <a:stretch>
          <a:fillRect/>
        </a:stretch>
      </xdr:blipFill>
      <xdr:spPr>
        <a:xfrm>
          <a:off x="20620382" y="9543070"/>
          <a:ext cx="1473477" cy="1109375"/>
        </a:xfrm>
        <a:prstGeom prst="rect">
          <a:avLst/>
        </a:prstGeom>
      </xdr:spPr>
    </xdr:pic>
    <xdr:clientData/>
  </xdr:twoCellAnchor>
  <xdr:twoCellAnchor editAs="oneCell">
    <xdr:from>
      <xdr:col>0</xdr:col>
      <xdr:colOff>3209512</xdr:colOff>
      <xdr:row>1</xdr:row>
      <xdr:rowOff>455544</xdr:rowOff>
    </xdr:from>
    <xdr:to>
      <xdr:col>1</xdr:col>
      <xdr:colOff>445778</xdr:colOff>
      <xdr:row>4</xdr:row>
      <xdr:rowOff>421170</xdr:rowOff>
    </xdr:to>
    <xdr:pic>
      <xdr:nvPicPr>
        <xdr:cNvPr id="47" name="図 46" descr="「11月 イラスト」の画像検索結果">
          <a:hlinkClick xmlns:r="http://schemas.openxmlformats.org/officeDocument/2006/relationships" r:id="rId8" tgtFrame="imagewin"/>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209512" y="2132772"/>
          <a:ext cx="1522516" cy="1208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1263098</xdr:colOff>
      <xdr:row>0</xdr:row>
      <xdr:rowOff>64943</xdr:rowOff>
    </xdr:from>
    <xdr:to>
      <xdr:col>5</xdr:col>
      <xdr:colOff>0</xdr:colOff>
      <xdr:row>0</xdr:row>
      <xdr:rowOff>1428751</xdr:rowOff>
    </xdr:to>
    <xdr:sp macro="" textlink="">
      <xdr:nvSpPr>
        <xdr:cNvPr id="2" name="テキスト ボックス 1"/>
        <xdr:cNvSpPr txBox="1"/>
      </xdr:nvSpPr>
      <xdr:spPr>
        <a:xfrm>
          <a:off x="5558873" y="64943"/>
          <a:ext cx="15920002" cy="1363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600">
              <a:ln w="6350">
                <a:solidFill>
                  <a:schemeClr val="accent6">
                    <a:lumMod val="75000"/>
                  </a:schemeClr>
                </a:solidFill>
              </a:ln>
              <a:solidFill>
                <a:schemeClr val="tx2">
                  <a:lumMod val="75000"/>
                </a:schemeClr>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日替わりランチ</a:t>
          </a:r>
          <a:r>
            <a:rPr kumimoji="1" lang="ja-JP" altLang="en-US" sz="9600" baseline="0">
              <a:ln w="6350">
                <a:solidFill>
                  <a:schemeClr val="accent6">
                    <a:lumMod val="75000"/>
                  </a:schemeClr>
                </a:solidFill>
              </a:ln>
              <a:solidFill>
                <a:schemeClr val="tx2">
                  <a:lumMod val="75000"/>
                </a:schemeClr>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 </a:t>
          </a:r>
          <a:r>
            <a:rPr kumimoji="1" lang="en-US" altLang="ja-JP" sz="9600">
              <a:ln w="6350">
                <a:solidFill>
                  <a:schemeClr val="accent6">
                    <a:lumMod val="75000"/>
                  </a:schemeClr>
                </a:solidFill>
              </a:ln>
              <a:solidFill>
                <a:schemeClr val="tx2">
                  <a:lumMod val="75000"/>
                </a:schemeClr>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MENU</a:t>
          </a:r>
          <a:endParaRPr kumimoji="1" lang="ja-JP" altLang="en-US" sz="9600">
            <a:ln w="6350">
              <a:solidFill>
                <a:schemeClr val="accent6">
                  <a:lumMod val="75000"/>
                </a:schemeClr>
              </a:solidFill>
            </a:ln>
            <a:solidFill>
              <a:schemeClr val="tx2">
                <a:lumMod val="75000"/>
              </a:schemeClr>
            </a:solidFill>
            <a:latin typeface="HGS創英角ﾎﾟｯﾌﾟ体" panose="040B0A00000000000000" pitchFamily="50" charset="-128"/>
            <a:ea typeface="HGS創英角ﾎﾟｯﾌﾟ体" panose="040B0A00000000000000" pitchFamily="50" charset="-128"/>
            <a:cs typeface="Aharoni" panose="02010803020104030203" pitchFamily="2" charset="-79"/>
          </a:endParaRPr>
        </a:p>
      </xdr:txBody>
    </xdr:sp>
    <xdr:clientData/>
  </xdr:twoCellAnchor>
  <xdr:twoCellAnchor>
    <xdr:from>
      <xdr:col>0</xdr:col>
      <xdr:colOff>1283804</xdr:colOff>
      <xdr:row>1</xdr:row>
      <xdr:rowOff>95668</xdr:rowOff>
    </xdr:from>
    <xdr:to>
      <xdr:col>0</xdr:col>
      <xdr:colOff>2836794</xdr:colOff>
      <xdr:row>3</xdr:row>
      <xdr:rowOff>0</xdr:rowOff>
    </xdr:to>
    <xdr:sp macro="" textlink="">
      <xdr:nvSpPr>
        <xdr:cNvPr id="3" name="テキスト ボックス 2"/>
        <xdr:cNvSpPr txBox="1"/>
      </xdr:nvSpPr>
      <xdr:spPr>
        <a:xfrm>
          <a:off x="1283804" y="1762543"/>
          <a:ext cx="1552990" cy="850620"/>
        </a:xfrm>
        <a:prstGeom prst="octagon">
          <a:avLst/>
        </a:prstGeom>
        <a:solidFill>
          <a:schemeClr val="accent1">
            <a:lumMod val="60000"/>
            <a:lumOff val="40000"/>
          </a:schemeClr>
        </a:solidFill>
        <a:ln w="38100">
          <a:solidFill>
            <a:schemeClr val="accent6">
              <a:lumMod val="75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月</a:t>
          </a:r>
        </a:p>
      </xdr:txBody>
    </xdr:sp>
    <xdr:clientData/>
  </xdr:twoCellAnchor>
  <xdr:twoCellAnchor>
    <xdr:from>
      <xdr:col>1</xdr:col>
      <xdr:colOff>1325217</xdr:colOff>
      <xdr:row>1</xdr:row>
      <xdr:rowOff>103534</xdr:rowOff>
    </xdr:from>
    <xdr:to>
      <xdr:col>1</xdr:col>
      <xdr:colOff>2878207</xdr:colOff>
      <xdr:row>3</xdr:row>
      <xdr:rowOff>0</xdr:rowOff>
    </xdr:to>
    <xdr:sp macro="" textlink="">
      <xdr:nvSpPr>
        <xdr:cNvPr id="4" name="テキスト ボックス 3"/>
        <xdr:cNvSpPr txBox="1"/>
      </xdr:nvSpPr>
      <xdr:spPr>
        <a:xfrm>
          <a:off x="5620992" y="1770409"/>
          <a:ext cx="1552990" cy="801341"/>
        </a:xfrm>
        <a:prstGeom prst="octagon">
          <a:avLst/>
        </a:prstGeom>
        <a:solidFill>
          <a:schemeClr val="accent1">
            <a:lumMod val="60000"/>
            <a:lumOff val="40000"/>
          </a:schemeClr>
        </a:solidFill>
        <a:ln w="38100">
          <a:solidFill>
            <a:schemeClr val="accent6">
              <a:lumMod val="75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火</a:t>
          </a:r>
        </a:p>
      </xdr:txBody>
    </xdr:sp>
    <xdr:clientData/>
  </xdr:twoCellAnchor>
  <xdr:twoCellAnchor>
    <xdr:from>
      <xdr:col>2</xdr:col>
      <xdr:colOff>1408040</xdr:colOff>
      <xdr:row>1</xdr:row>
      <xdr:rowOff>103532</xdr:rowOff>
    </xdr:from>
    <xdr:to>
      <xdr:col>2</xdr:col>
      <xdr:colOff>2919616</xdr:colOff>
      <xdr:row>2</xdr:row>
      <xdr:rowOff>321777</xdr:rowOff>
    </xdr:to>
    <xdr:sp macro="" textlink="">
      <xdr:nvSpPr>
        <xdr:cNvPr id="5" name="テキスト ボックス 4"/>
        <xdr:cNvSpPr txBox="1"/>
      </xdr:nvSpPr>
      <xdr:spPr>
        <a:xfrm>
          <a:off x="9999590" y="1770407"/>
          <a:ext cx="1511576" cy="799270"/>
        </a:xfrm>
        <a:prstGeom prst="octagon">
          <a:avLst/>
        </a:prstGeom>
        <a:solidFill>
          <a:schemeClr val="tx2">
            <a:lumMod val="40000"/>
            <a:lumOff val="60000"/>
          </a:schemeClr>
        </a:solidFill>
        <a:ln w="38100">
          <a:solidFill>
            <a:schemeClr val="accent6">
              <a:lumMod val="75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水</a:t>
          </a:r>
        </a:p>
      </xdr:txBody>
    </xdr:sp>
    <xdr:clientData/>
  </xdr:twoCellAnchor>
  <xdr:twoCellAnchor>
    <xdr:from>
      <xdr:col>3</xdr:col>
      <xdr:colOff>1449452</xdr:colOff>
      <xdr:row>1</xdr:row>
      <xdr:rowOff>103532</xdr:rowOff>
    </xdr:from>
    <xdr:to>
      <xdr:col>3</xdr:col>
      <xdr:colOff>2857496</xdr:colOff>
      <xdr:row>2</xdr:row>
      <xdr:rowOff>301071</xdr:rowOff>
    </xdr:to>
    <xdr:sp macro="" textlink="">
      <xdr:nvSpPr>
        <xdr:cNvPr id="6" name="テキスト ボックス 5"/>
        <xdr:cNvSpPr txBox="1"/>
      </xdr:nvSpPr>
      <xdr:spPr>
        <a:xfrm>
          <a:off x="14336777" y="1770407"/>
          <a:ext cx="1408044" cy="778564"/>
        </a:xfrm>
        <a:prstGeom prst="octagon">
          <a:avLst/>
        </a:prstGeom>
        <a:solidFill>
          <a:schemeClr val="tx2">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木</a:t>
          </a:r>
          <a:endParaRPr kumimoji="1" lang="en-US" altLang="ja-JP" sz="4400">
            <a:ln>
              <a:solidFill>
                <a:schemeClr val="accent2">
                  <a:lumMod val="75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4</xdr:col>
      <xdr:colOff>1470161</xdr:colOff>
      <xdr:row>1</xdr:row>
      <xdr:rowOff>103531</xdr:rowOff>
    </xdr:from>
    <xdr:to>
      <xdr:col>4</xdr:col>
      <xdr:colOff>2836792</xdr:colOff>
      <xdr:row>2</xdr:row>
      <xdr:rowOff>301071</xdr:rowOff>
    </xdr:to>
    <xdr:sp macro="" textlink="">
      <xdr:nvSpPr>
        <xdr:cNvPr id="7" name="テキスト ボックス 6"/>
        <xdr:cNvSpPr txBox="1"/>
      </xdr:nvSpPr>
      <xdr:spPr>
        <a:xfrm>
          <a:off x="18653261" y="1770406"/>
          <a:ext cx="1366631" cy="778565"/>
        </a:xfrm>
        <a:prstGeom prst="octagon">
          <a:avLst/>
        </a:prstGeom>
        <a:solidFill>
          <a:schemeClr val="tx2">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金</a:t>
          </a:r>
          <a:endParaRPr kumimoji="1" lang="en-US" altLang="ja-JP" sz="4400">
            <a:ln>
              <a:solidFill>
                <a:schemeClr val="accent2">
                  <a:lumMod val="75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1470161</xdr:colOff>
      <xdr:row>1</xdr:row>
      <xdr:rowOff>103532</xdr:rowOff>
    </xdr:from>
    <xdr:to>
      <xdr:col>5</xdr:col>
      <xdr:colOff>2795378</xdr:colOff>
      <xdr:row>2</xdr:row>
      <xdr:rowOff>289890</xdr:rowOff>
    </xdr:to>
    <xdr:sp macro="" textlink="">
      <xdr:nvSpPr>
        <xdr:cNvPr id="8" name="テキスト ボックス 7"/>
        <xdr:cNvSpPr txBox="1"/>
      </xdr:nvSpPr>
      <xdr:spPr>
        <a:xfrm>
          <a:off x="22949036" y="1770407"/>
          <a:ext cx="1325217" cy="767383"/>
        </a:xfrm>
        <a:prstGeom prst="octagon">
          <a:avLst/>
        </a:prstGeom>
        <a:solidFill>
          <a:schemeClr val="tx2">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土</a:t>
          </a:r>
          <a:endParaRPr kumimoji="1" lang="en-US" altLang="ja-JP" sz="4400">
            <a:ln>
              <a:solidFill>
                <a:schemeClr val="accent2">
                  <a:lumMod val="75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2</xdr:col>
      <xdr:colOff>20704</xdr:colOff>
      <xdr:row>4</xdr:row>
      <xdr:rowOff>20707</xdr:rowOff>
    </xdr:from>
    <xdr:to>
      <xdr:col>2</xdr:col>
      <xdr:colOff>4268854</xdr:colOff>
      <xdr:row>8</xdr:row>
      <xdr:rowOff>289892</xdr:rowOff>
    </xdr:to>
    <xdr:sp macro="" textlink="">
      <xdr:nvSpPr>
        <xdr:cNvPr id="9" name="角丸四角形 8"/>
        <xdr:cNvSpPr/>
      </xdr:nvSpPr>
      <xdr:spPr bwMode="auto">
        <a:xfrm>
          <a:off x="8612254" y="6154807"/>
          <a:ext cx="4248150" cy="22122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1</xdr:colOff>
      <xdr:row>4</xdr:row>
      <xdr:rowOff>20707</xdr:rowOff>
    </xdr:from>
    <xdr:to>
      <xdr:col>1</xdr:col>
      <xdr:colOff>4248151</xdr:colOff>
      <xdr:row>8</xdr:row>
      <xdr:rowOff>289892</xdr:rowOff>
    </xdr:to>
    <xdr:sp macro="" textlink="">
      <xdr:nvSpPr>
        <xdr:cNvPr id="11" name="角丸四角形 10"/>
        <xdr:cNvSpPr/>
      </xdr:nvSpPr>
      <xdr:spPr bwMode="auto">
        <a:xfrm>
          <a:off x="4286251" y="3602935"/>
          <a:ext cx="4248150" cy="2215598"/>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41414</xdr:colOff>
      <xdr:row>4</xdr:row>
      <xdr:rowOff>62120</xdr:rowOff>
    </xdr:from>
    <xdr:to>
      <xdr:col>5</xdr:col>
      <xdr:colOff>4182717</xdr:colOff>
      <xdr:row>9</xdr:row>
      <xdr:rowOff>0</xdr:rowOff>
    </xdr:to>
    <xdr:sp macro="" textlink="">
      <xdr:nvSpPr>
        <xdr:cNvPr id="12" name="角丸四角形 11"/>
        <xdr:cNvSpPr/>
      </xdr:nvSpPr>
      <xdr:spPr bwMode="auto">
        <a:xfrm>
          <a:off x="21520289" y="6196220"/>
          <a:ext cx="4141303" cy="2204830"/>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1221685</xdr:colOff>
      <xdr:row>0</xdr:row>
      <xdr:rowOff>372717</xdr:rowOff>
    </xdr:from>
    <xdr:to>
      <xdr:col>0</xdr:col>
      <xdr:colOff>4058478</xdr:colOff>
      <xdr:row>0</xdr:row>
      <xdr:rowOff>1200978</xdr:rowOff>
    </xdr:to>
    <xdr:sp macro="" textlink="">
      <xdr:nvSpPr>
        <xdr:cNvPr id="13" name="テキスト ボックス 12"/>
        <xdr:cNvSpPr txBox="1"/>
      </xdr:nvSpPr>
      <xdr:spPr>
        <a:xfrm>
          <a:off x="1221685" y="372717"/>
          <a:ext cx="2836793" cy="828261"/>
        </a:xfrm>
        <a:prstGeom prst="rect">
          <a:avLst/>
        </a:prstGeom>
        <a:solidFill>
          <a:schemeClr val="tx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5400">
              <a:ln>
                <a:solidFill>
                  <a:schemeClr val="tx2">
                    <a:lumMod val="75000"/>
                  </a:schemeClr>
                </a:solidFill>
              </a:ln>
              <a:solidFill>
                <a:schemeClr val="accent6">
                  <a:lumMod val="75000"/>
                </a:schemeClr>
              </a:solidFill>
              <a:latin typeface="HGS創英角ﾎﾟｯﾌﾟ体" panose="040B0A00000000000000" pitchFamily="50" charset="-128"/>
              <a:ea typeface="HGS創英角ﾎﾟｯﾌﾟ体" panose="040B0A00000000000000" pitchFamily="50" charset="-128"/>
            </a:rPr>
            <a:t>FUKUVI</a:t>
          </a:r>
          <a:endParaRPr kumimoji="1" lang="ja-JP" altLang="en-US" sz="5400">
            <a:ln>
              <a:solidFill>
                <a:schemeClr val="tx2">
                  <a:lumMod val="75000"/>
                </a:schemeClr>
              </a:solidFill>
            </a:ln>
            <a:solidFill>
              <a:schemeClr val="accent6">
                <a:lumMod val="75000"/>
              </a:schemeClr>
            </a:solidFill>
            <a:latin typeface="HGS創英角ﾎﾟｯﾌﾟ体" panose="040B0A00000000000000" pitchFamily="50" charset="-128"/>
            <a:ea typeface="HGS創英角ﾎﾟｯﾌﾟ体" panose="040B0A00000000000000" pitchFamily="50" charset="-128"/>
          </a:endParaRPr>
        </a:p>
      </xdr:txBody>
    </xdr:sp>
    <xdr:clientData/>
  </xdr:twoCellAnchor>
  <xdr:twoCellAnchor>
    <xdr:from>
      <xdr:col>0</xdr:col>
      <xdr:colOff>20700</xdr:colOff>
      <xdr:row>17</xdr:row>
      <xdr:rowOff>41412</xdr:rowOff>
    </xdr:from>
    <xdr:to>
      <xdr:col>0</xdr:col>
      <xdr:colOff>4268850</xdr:colOff>
      <xdr:row>23</xdr:row>
      <xdr:rowOff>41413</xdr:rowOff>
    </xdr:to>
    <xdr:sp macro="" textlink="">
      <xdr:nvSpPr>
        <xdr:cNvPr id="14" name="角丸四角形 13"/>
        <xdr:cNvSpPr/>
      </xdr:nvSpPr>
      <xdr:spPr bwMode="auto">
        <a:xfrm>
          <a:off x="20700" y="11052312"/>
          <a:ext cx="4248150" cy="1971676"/>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17</xdr:row>
      <xdr:rowOff>20708</xdr:rowOff>
    </xdr:from>
    <xdr:to>
      <xdr:col>1</xdr:col>
      <xdr:colOff>4248150</xdr:colOff>
      <xdr:row>23</xdr:row>
      <xdr:rowOff>41414</xdr:rowOff>
    </xdr:to>
    <xdr:sp macro="" textlink="">
      <xdr:nvSpPr>
        <xdr:cNvPr id="15" name="角丸四角形 14"/>
        <xdr:cNvSpPr/>
      </xdr:nvSpPr>
      <xdr:spPr bwMode="auto">
        <a:xfrm>
          <a:off x="4295775" y="11031608"/>
          <a:ext cx="4248150" cy="1992381"/>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20706</xdr:colOff>
      <xdr:row>4</xdr:row>
      <xdr:rowOff>41415</xdr:rowOff>
    </xdr:from>
    <xdr:to>
      <xdr:col>3</xdr:col>
      <xdr:colOff>4268856</xdr:colOff>
      <xdr:row>8</xdr:row>
      <xdr:rowOff>186359</xdr:rowOff>
    </xdr:to>
    <xdr:sp macro="" textlink="">
      <xdr:nvSpPr>
        <xdr:cNvPr id="17" name="角丸四角形 16"/>
        <xdr:cNvSpPr/>
      </xdr:nvSpPr>
      <xdr:spPr bwMode="auto">
        <a:xfrm>
          <a:off x="12908031" y="6175515"/>
          <a:ext cx="4248150" cy="208804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0</xdr:colOff>
      <xdr:row>4</xdr:row>
      <xdr:rowOff>41414</xdr:rowOff>
    </xdr:from>
    <xdr:to>
      <xdr:col>4</xdr:col>
      <xdr:colOff>4248150</xdr:colOff>
      <xdr:row>8</xdr:row>
      <xdr:rowOff>289891</xdr:rowOff>
    </xdr:to>
    <xdr:sp macro="" textlink="">
      <xdr:nvSpPr>
        <xdr:cNvPr id="18" name="角丸四角形 17"/>
        <xdr:cNvSpPr/>
      </xdr:nvSpPr>
      <xdr:spPr bwMode="auto">
        <a:xfrm>
          <a:off x="17183100" y="6175514"/>
          <a:ext cx="4248150" cy="219157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517664</xdr:colOff>
      <xdr:row>0</xdr:row>
      <xdr:rowOff>476249</xdr:rowOff>
    </xdr:from>
    <xdr:to>
      <xdr:col>5</xdr:col>
      <xdr:colOff>3354457</xdr:colOff>
      <xdr:row>0</xdr:row>
      <xdr:rowOff>1304510</xdr:rowOff>
    </xdr:to>
    <xdr:sp macro="" textlink="">
      <xdr:nvSpPr>
        <xdr:cNvPr id="19" name="テキスト ボックス 18"/>
        <xdr:cNvSpPr txBox="1"/>
      </xdr:nvSpPr>
      <xdr:spPr>
        <a:xfrm>
          <a:off x="21996539" y="476249"/>
          <a:ext cx="2836793" cy="828261"/>
        </a:xfrm>
        <a:prstGeom prst="rect">
          <a:avLst/>
        </a:prstGeom>
        <a:solidFill>
          <a:schemeClr val="tx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5400">
              <a:ln>
                <a:solidFill>
                  <a:schemeClr val="tx2"/>
                </a:solidFill>
              </a:ln>
              <a:solidFill>
                <a:schemeClr val="accent6">
                  <a:lumMod val="75000"/>
                </a:schemeClr>
              </a:solidFill>
              <a:latin typeface="HGS創英角ﾎﾟｯﾌﾟ体" panose="040B0A00000000000000" pitchFamily="50" charset="-128"/>
              <a:ea typeface="HGS創英角ﾎﾟｯﾌﾟ体" panose="040B0A00000000000000" pitchFamily="50" charset="-128"/>
            </a:rPr>
            <a:t>11</a:t>
          </a:r>
          <a:r>
            <a:rPr kumimoji="1" lang="ja-JP" altLang="en-US" sz="5400">
              <a:ln>
                <a:solidFill>
                  <a:schemeClr val="tx2"/>
                </a:solidFill>
              </a:ln>
              <a:solidFill>
                <a:schemeClr val="accent6">
                  <a:lumMod val="75000"/>
                </a:schemeClr>
              </a:solidFill>
              <a:latin typeface="HGS創英角ﾎﾟｯﾌﾟ体" panose="040B0A00000000000000" pitchFamily="50" charset="-128"/>
              <a:ea typeface="HGS創英角ﾎﾟｯﾌﾟ体" panose="040B0A00000000000000" pitchFamily="50" charset="-128"/>
            </a:rPr>
            <a:t>月</a:t>
          </a:r>
        </a:p>
      </xdr:txBody>
    </xdr:sp>
    <xdr:clientData/>
  </xdr:twoCellAnchor>
  <xdr:twoCellAnchor>
    <xdr:from>
      <xdr:col>1</xdr:col>
      <xdr:colOff>0</xdr:colOff>
      <xdr:row>10</xdr:row>
      <xdr:rowOff>41414</xdr:rowOff>
    </xdr:from>
    <xdr:to>
      <xdr:col>1</xdr:col>
      <xdr:colOff>4248150</xdr:colOff>
      <xdr:row>16</xdr:row>
      <xdr:rowOff>37273</xdr:rowOff>
    </xdr:to>
    <xdr:sp macro="" textlink="">
      <xdr:nvSpPr>
        <xdr:cNvPr id="21" name="角丸四角形 20"/>
        <xdr:cNvSpPr/>
      </xdr:nvSpPr>
      <xdr:spPr bwMode="auto">
        <a:xfrm>
          <a:off x="4295775" y="8766314"/>
          <a:ext cx="4248150" cy="196753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4286233</xdr:colOff>
      <xdr:row>10</xdr:row>
      <xdr:rowOff>41408</xdr:rowOff>
    </xdr:from>
    <xdr:to>
      <xdr:col>3</xdr:col>
      <xdr:colOff>41395</xdr:colOff>
      <xdr:row>16</xdr:row>
      <xdr:rowOff>33954</xdr:rowOff>
    </xdr:to>
    <xdr:sp macro="" textlink="">
      <xdr:nvSpPr>
        <xdr:cNvPr id="22" name="角丸四角形 21"/>
        <xdr:cNvSpPr/>
      </xdr:nvSpPr>
      <xdr:spPr bwMode="auto">
        <a:xfrm>
          <a:off x="8582008" y="8766308"/>
          <a:ext cx="4346712" cy="1964221"/>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103533</xdr:colOff>
      <xdr:row>10</xdr:row>
      <xdr:rowOff>20707</xdr:rowOff>
    </xdr:from>
    <xdr:to>
      <xdr:col>4</xdr:col>
      <xdr:colOff>4265543</xdr:colOff>
      <xdr:row>16</xdr:row>
      <xdr:rowOff>62120</xdr:rowOff>
    </xdr:to>
    <xdr:sp macro="" textlink="">
      <xdr:nvSpPr>
        <xdr:cNvPr id="23" name="角丸四角形 22"/>
        <xdr:cNvSpPr/>
      </xdr:nvSpPr>
      <xdr:spPr bwMode="auto">
        <a:xfrm>
          <a:off x="17286633" y="8745607"/>
          <a:ext cx="4162010" cy="2013088"/>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20707</xdr:colOff>
      <xdr:row>10</xdr:row>
      <xdr:rowOff>0</xdr:rowOff>
    </xdr:from>
    <xdr:to>
      <xdr:col>5</xdr:col>
      <xdr:colOff>4203425</xdr:colOff>
      <xdr:row>16</xdr:row>
      <xdr:rowOff>41413</xdr:rowOff>
    </xdr:to>
    <xdr:sp macro="" textlink="">
      <xdr:nvSpPr>
        <xdr:cNvPr id="24" name="角丸四角形 23"/>
        <xdr:cNvSpPr/>
      </xdr:nvSpPr>
      <xdr:spPr bwMode="auto">
        <a:xfrm>
          <a:off x="21499582" y="8724900"/>
          <a:ext cx="4182718" cy="2013088"/>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82826</xdr:colOff>
      <xdr:row>10</xdr:row>
      <xdr:rowOff>20708</xdr:rowOff>
    </xdr:from>
    <xdr:to>
      <xdr:col>4</xdr:col>
      <xdr:colOff>44726</xdr:colOff>
      <xdr:row>16</xdr:row>
      <xdr:rowOff>16567</xdr:rowOff>
    </xdr:to>
    <xdr:sp macro="" textlink="">
      <xdr:nvSpPr>
        <xdr:cNvPr id="25" name="角丸四角形 24"/>
        <xdr:cNvSpPr/>
      </xdr:nvSpPr>
      <xdr:spPr bwMode="auto">
        <a:xfrm>
          <a:off x="12970151" y="8745608"/>
          <a:ext cx="4257675" cy="196753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0</xdr:colOff>
      <xdr:row>17</xdr:row>
      <xdr:rowOff>20707</xdr:rowOff>
    </xdr:from>
    <xdr:to>
      <xdr:col>2</xdr:col>
      <xdr:colOff>4248150</xdr:colOff>
      <xdr:row>23</xdr:row>
      <xdr:rowOff>82826</xdr:rowOff>
    </xdr:to>
    <xdr:sp macro="" textlink="">
      <xdr:nvSpPr>
        <xdr:cNvPr id="26" name="角丸四角形 25"/>
        <xdr:cNvSpPr/>
      </xdr:nvSpPr>
      <xdr:spPr bwMode="auto">
        <a:xfrm>
          <a:off x="8591550" y="11031607"/>
          <a:ext cx="4248150" cy="203379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0</xdr:colOff>
      <xdr:row>17</xdr:row>
      <xdr:rowOff>0</xdr:rowOff>
    </xdr:from>
    <xdr:to>
      <xdr:col>3</xdr:col>
      <xdr:colOff>4248150</xdr:colOff>
      <xdr:row>22</xdr:row>
      <xdr:rowOff>306457</xdr:rowOff>
    </xdr:to>
    <xdr:sp macro="" textlink="">
      <xdr:nvSpPr>
        <xdr:cNvPr id="27" name="角丸四角形 26"/>
        <xdr:cNvSpPr/>
      </xdr:nvSpPr>
      <xdr:spPr bwMode="auto">
        <a:xfrm>
          <a:off x="12887325" y="11010900"/>
          <a:ext cx="4248150" cy="1973332"/>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0</xdr:colOff>
      <xdr:row>17</xdr:row>
      <xdr:rowOff>0</xdr:rowOff>
    </xdr:from>
    <xdr:to>
      <xdr:col>4</xdr:col>
      <xdr:colOff>4248150</xdr:colOff>
      <xdr:row>22</xdr:row>
      <xdr:rowOff>306457</xdr:rowOff>
    </xdr:to>
    <xdr:sp macro="" textlink="">
      <xdr:nvSpPr>
        <xdr:cNvPr id="28" name="角丸四角形 27"/>
        <xdr:cNvSpPr/>
      </xdr:nvSpPr>
      <xdr:spPr bwMode="auto">
        <a:xfrm>
          <a:off x="17183100" y="11010900"/>
          <a:ext cx="4248150" cy="1973332"/>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0</xdr:colOff>
      <xdr:row>17</xdr:row>
      <xdr:rowOff>0</xdr:rowOff>
    </xdr:from>
    <xdr:to>
      <xdr:col>5</xdr:col>
      <xdr:colOff>4248150</xdr:colOff>
      <xdr:row>22</xdr:row>
      <xdr:rowOff>306457</xdr:rowOff>
    </xdr:to>
    <xdr:sp macro="" textlink="">
      <xdr:nvSpPr>
        <xdr:cNvPr id="29" name="角丸四角形 28"/>
        <xdr:cNvSpPr/>
      </xdr:nvSpPr>
      <xdr:spPr bwMode="auto">
        <a:xfrm>
          <a:off x="21478875" y="11010900"/>
          <a:ext cx="4248150" cy="1973332"/>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24</xdr:row>
      <xdr:rowOff>0</xdr:rowOff>
    </xdr:from>
    <xdr:to>
      <xdr:col>0</xdr:col>
      <xdr:colOff>4248150</xdr:colOff>
      <xdr:row>29</xdr:row>
      <xdr:rowOff>306457</xdr:rowOff>
    </xdr:to>
    <xdr:sp macro="" textlink="">
      <xdr:nvSpPr>
        <xdr:cNvPr id="30" name="角丸四角形 29"/>
        <xdr:cNvSpPr/>
      </xdr:nvSpPr>
      <xdr:spPr bwMode="auto">
        <a:xfrm>
          <a:off x="0" y="13296900"/>
          <a:ext cx="4248150" cy="1973332"/>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20706</xdr:colOff>
      <xdr:row>24</xdr:row>
      <xdr:rowOff>82826</xdr:rowOff>
    </xdr:from>
    <xdr:to>
      <xdr:col>1</xdr:col>
      <xdr:colOff>4268856</xdr:colOff>
      <xdr:row>30</xdr:row>
      <xdr:rowOff>78685</xdr:rowOff>
    </xdr:to>
    <xdr:sp macro="" textlink="">
      <xdr:nvSpPr>
        <xdr:cNvPr id="31" name="角丸四角形 30"/>
        <xdr:cNvSpPr/>
      </xdr:nvSpPr>
      <xdr:spPr bwMode="auto">
        <a:xfrm>
          <a:off x="4316481" y="13379726"/>
          <a:ext cx="4248150" cy="196753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20706</xdr:colOff>
      <xdr:row>24</xdr:row>
      <xdr:rowOff>41411</xdr:rowOff>
    </xdr:from>
    <xdr:to>
      <xdr:col>2</xdr:col>
      <xdr:colOff>4268856</xdr:colOff>
      <xdr:row>30</xdr:row>
      <xdr:rowOff>37270</xdr:rowOff>
    </xdr:to>
    <xdr:sp macro="" textlink="">
      <xdr:nvSpPr>
        <xdr:cNvPr id="32" name="角丸四角形 31"/>
        <xdr:cNvSpPr/>
      </xdr:nvSpPr>
      <xdr:spPr bwMode="auto">
        <a:xfrm>
          <a:off x="8593206" y="10166900"/>
          <a:ext cx="4248150" cy="19836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20706</xdr:colOff>
      <xdr:row>24</xdr:row>
      <xdr:rowOff>82826</xdr:rowOff>
    </xdr:from>
    <xdr:to>
      <xdr:col>3</xdr:col>
      <xdr:colOff>4268856</xdr:colOff>
      <xdr:row>30</xdr:row>
      <xdr:rowOff>78685</xdr:rowOff>
    </xdr:to>
    <xdr:sp macro="" textlink="">
      <xdr:nvSpPr>
        <xdr:cNvPr id="33" name="角丸四角形 32"/>
        <xdr:cNvSpPr/>
      </xdr:nvSpPr>
      <xdr:spPr bwMode="auto">
        <a:xfrm>
          <a:off x="12908031" y="13379726"/>
          <a:ext cx="4248150" cy="196753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20706</xdr:colOff>
      <xdr:row>24</xdr:row>
      <xdr:rowOff>103532</xdr:rowOff>
    </xdr:from>
    <xdr:to>
      <xdr:col>4</xdr:col>
      <xdr:colOff>4268856</xdr:colOff>
      <xdr:row>30</xdr:row>
      <xdr:rowOff>99391</xdr:rowOff>
    </xdr:to>
    <xdr:sp macro="" textlink="">
      <xdr:nvSpPr>
        <xdr:cNvPr id="34" name="角丸四角形 33"/>
        <xdr:cNvSpPr/>
      </xdr:nvSpPr>
      <xdr:spPr bwMode="auto">
        <a:xfrm>
          <a:off x="17203806" y="13400432"/>
          <a:ext cx="4248150" cy="196753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0</xdr:colOff>
      <xdr:row>24</xdr:row>
      <xdr:rowOff>0</xdr:rowOff>
    </xdr:from>
    <xdr:to>
      <xdr:col>5</xdr:col>
      <xdr:colOff>4248150</xdr:colOff>
      <xdr:row>29</xdr:row>
      <xdr:rowOff>306457</xdr:rowOff>
    </xdr:to>
    <xdr:sp macro="" textlink="">
      <xdr:nvSpPr>
        <xdr:cNvPr id="35" name="角丸四角形 34"/>
        <xdr:cNvSpPr/>
      </xdr:nvSpPr>
      <xdr:spPr bwMode="auto">
        <a:xfrm>
          <a:off x="21431250" y="10788098"/>
          <a:ext cx="4248150" cy="19836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31</xdr:row>
      <xdr:rowOff>0</xdr:rowOff>
    </xdr:from>
    <xdr:to>
      <xdr:col>0</xdr:col>
      <xdr:colOff>4248150</xdr:colOff>
      <xdr:row>36</xdr:row>
      <xdr:rowOff>306457</xdr:rowOff>
    </xdr:to>
    <xdr:sp macro="" textlink="">
      <xdr:nvSpPr>
        <xdr:cNvPr id="38" name="角丸四角形 37"/>
        <xdr:cNvSpPr/>
      </xdr:nvSpPr>
      <xdr:spPr bwMode="auto">
        <a:xfrm>
          <a:off x="0" y="10788098"/>
          <a:ext cx="4248150" cy="19836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20706</xdr:colOff>
      <xdr:row>31</xdr:row>
      <xdr:rowOff>82826</xdr:rowOff>
    </xdr:from>
    <xdr:to>
      <xdr:col>1</xdr:col>
      <xdr:colOff>4268856</xdr:colOff>
      <xdr:row>37</xdr:row>
      <xdr:rowOff>78685</xdr:rowOff>
    </xdr:to>
    <xdr:sp macro="" textlink="">
      <xdr:nvSpPr>
        <xdr:cNvPr id="39" name="角丸四角形 38"/>
        <xdr:cNvSpPr/>
      </xdr:nvSpPr>
      <xdr:spPr bwMode="auto">
        <a:xfrm>
          <a:off x="4306956" y="10870924"/>
          <a:ext cx="4248150" cy="19836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20706</xdr:colOff>
      <xdr:row>31</xdr:row>
      <xdr:rowOff>103532</xdr:rowOff>
    </xdr:from>
    <xdr:to>
      <xdr:col>2</xdr:col>
      <xdr:colOff>4268856</xdr:colOff>
      <xdr:row>37</xdr:row>
      <xdr:rowOff>99391</xdr:rowOff>
    </xdr:to>
    <xdr:sp macro="" textlink="">
      <xdr:nvSpPr>
        <xdr:cNvPr id="40" name="角丸四角形 39"/>
        <xdr:cNvSpPr/>
      </xdr:nvSpPr>
      <xdr:spPr bwMode="auto">
        <a:xfrm>
          <a:off x="8593206" y="10891630"/>
          <a:ext cx="4248150" cy="19836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20706</xdr:colOff>
      <xdr:row>10</xdr:row>
      <xdr:rowOff>41413</xdr:rowOff>
    </xdr:from>
    <xdr:to>
      <xdr:col>0</xdr:col>
      <xdr:colOff>4268856</xdr:colOff>
      <xdr:row>16</xdr:row>
      <xdr:rowOff>37272</xdr:rowOff>
    </xdr:to>
    <xdr:sp macro="" textlink="">
      <xdr:nvSpPr>
        <xdr:cNvPr id="44" name="角丸四角形 43"/>
        <xdr:cNvSpPr/>
      </xdr:nvSpPr>
      <xdr:spPr bwMode="auto">
        <a:xfrm>
          <a:off x="20706" y="5570054"/>
          <a:ext cx="4248150" cy="19836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82827</xdr:colOff>
      <xdr:row>30</xdr:row>
      <xdr:rowOff>165652</xdr:rowOff>
    </xdr:from>
    <xdr:to>
      <xdr:col>5</xdr:col>
      <xdr:colOff>4017066</xdr:colOff>
      <xdr:row>38</xdr:row>
      <xdr:rowOff>62119</xdr:rowOff>
    </xdr:to>
    <xdr:sp macro="" textlink="">
      <xdr:nvSpPr>
        <xdr:cNvPr id="45" name="テキスト ボックス 44"/>
        <xdr:cNvSpPr txBox="1"/>
      </xdr:nvSpPr>
      <xdr:spPr>
        <a:xfrm>
          <a:off x="12941577" y="12278967"/>
          <a:ext cx="12506739" cy="23605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editAs="oneCell">
    <xdr:from>
      <xdr:col>3</xdr:col>
      <xdr:colOff>227772</xdr:colOff>
      <xdr:row>5</xdr:row>
      <xdr:rowOff>62119</xdr:rowOff>
    </xdr:from>
    <xdr:to>
      <xdr:col>3</xdr:col>
      <xdr:colOff>1370772</xdr:colOff>
      <xdr:row>7</xdr:row>
      <xdr:rowOff>224044</xdr:rowOff>
    </xdr:to>
    <xdr:pic>
      <xdr:nvPicPr>
        <xdr:cNvPr id="46" name="図 45" descr="「11月 イラスト」の画像検索結果">
          <a:hlinkClick xmlns:r="http://schemas.openxmlformats.org/officeDocument/2006/relationships" r:id="rId10" tgtFrame="imagewin"/>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3086522" y="3623641"/>
          <a:ext cx="1143000" cy="1135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0</xdr:colOff>
      <xdr:row>24</xdr:row>
      <xdr:rowOff>0</xdr:rowOff>
    </xdr:from>
    <xdr:to>
      <xdr:col>5</xdr:col>
      <xdr:colOff>1133475</xdr:colOff>
      <xdr:row>26</xdr:row>
      <xdr:rowOff>228600</xdr:rowOff>
    </xdr:to>
    <xdr:pic>
      <xdr:nvPicPr>
        <xdr:cNvPr id="44" name="図 43" descr="I-r1.jpg">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478875" y="10058400"/>
          <a:ext cx="1133475"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1263098</xdr:colOff>
      <xdr:row>0</xdr:row>
      <xdr:rowOff>64943</xdr:rowOff>
    </xdr:from>
    <xdr:to>
      <xdr:col>5</xdr:col>
      <xdr:colOff>0</xdr:colOff>
      <xdr:row>0</xdr:row>
      <xdr:rowOff>1428751</xdr:rowOff>
    </xdr:to>
    <xdr:sp macro="" textlink="">
      <xdr:nvSpPr>
        <xdr:cNvPr id="2" name="テキスト ボックス 1"/>
        <xdr:cNvSpPr txBox="1"/>
      </xdr:nvSpPr>
      <xdr:spPr>
        <a:xfrm>
          <a:off x="5558873" y="64943"/>
          <a:ext cx="15920002" cy="1363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600">
              <a:ln w="6350">
                <a:solidFill>
                  <a:srgbClr val="99FF99"/>
                </a:solidFill>
              </a:ln>
              <a:solidFill>
                <a:srgbClr val="FF0000"/>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日替わりランチ</a:t>
          </a:r>
          <a:r>
            <a:rPr kumimoji="1" lang="ja-JP" altLang="en-US" sz="9600" baseline="0">
              <a:ln w="6350">
                <a:solidFill>
                  <a:srgbClr val="99FF99"/>
                </a:solidFill>
              </a:ln>
              <a:solidFill>
                <a:srgbClr val="FF0000"/>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 </a:t>
          </a:r>
          <a:r>
            <a:rPr kumimoji="1" lang="en-US" altLang="ja-JP" sz="9600">
              <a:ln w="6350">
                <a:solidFill>
                  <a:srgbClr val="99FF99"/>
                </a:solidFill>
              </a:ln>
              <a:solidFill>
                <a:srgbClr val="FF0000"/>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MENU</a:t>
          </a:r>
          <a:endParaRPr kumimoji="1" lang="ja-JP" altLang="en-US" sz="9600">
            <a:ln w="6350">
              <a:solidFill>
                <a:srgbClr val="99FF99"/>
              </a:solidFill>
            </a:ln>
            <a:solidFill>
              <a:srgbClr val="FF0000"/>
            </a:solidFill>
            <a:latin typeface="HGS創英角ﾎﾟｯﾌﾟ体" panose="040B0A00000000000000" pitchFamily="50" charset="-128"/>
            <a:ea typeface="HGS創英角ﾎﾟｯﾌﾟ体" panose="040B0A00000000000000" pitchFamily="50" charset="-128"/>
            <a:cs typeface="Aharoni" panose="02010803020104030203" pitchFamily="2" charset="-79"/>
          </a:endParaRPr>
        </a:p>
      </xdr:txBody>
    </xdr:sp>
    <xdr:clientData/>
  </xdr:twoCellAnchor>
  <xdr:twoCellAnchor>
    <xdr:from>
      <xdr:col>0</xdr:col>
      <xdr:colOff>1283804</xdr:colOff>
      <xdr:row>1</xdr:row>
      <xdr:rowOff>95668</xdr:rowOff>
    </xdr:from>
    <xdr:to>
      <xdr:col>0</xdr:col>
      <xdr:colOff>2836794</xdr:colOff>
      <xdr:row>3</xdr:row>
      <xdr:rowOff>0</xdr:rowOff>
    </xdr:to>
    <xdr:sp macro="" textlink="">
      <xdr:nvSpPr>
        <xdr:cNvPr id="3" name="テキスト ボックス 2"/>
        <xdr:cNvSpPr txBox="1"/>
      </xdr:nvSpPr>
      <xdr:spPr>
        <a:xfrm>
          <a:off x="1283804" y="1762543"/>
          <a:ext cx="1552990" cy="809207"/>
        </a:xfrm>
        <a:prstGeom prst="octagon">
          <a:avLst/>
        </a:prstGeom>
        <a:solidFill>
          <a:srgbClr val="FF0000"/>
        </a:solidFill>
        <a:ln w="38100">
          <a:solidFill>
            <a:schemeClr val="accent6">
              <a:lumMod val="75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solidFill>
              </a:ln>
              <a:solidFill>
                <a:srgbClr val="FFFF00"/>
              </a:solidFill>
              <a:latin typeface="HGP創英角ﾎﾟｯﾌﾟ体" panose="040B0A00000000000000" pitchFamily="50" charset="-128"/>
              <a:ea typeface="HGP創英角ﾎﾟｯﾌﾟ体" panose="040B0A00000000000000" pitchFamily="50" charset="-128"/>
            </a:rPr>
            <a:t>月</a:t>
          </a:r>
        </a:p>
      </xdr:txBody>
    </xdr:sp>
    <xdr:clientData/>
  </xdr:twoCellAnchor>
  <xdr:twoCellAnchor>
    <xdr:from>
      <xdr:col>1</xdr:col>
      <xdr:colOff>1325217</xdr:colOff>
      <xdr:row>1</xdr:row>
      <xdr:rowOff>103534</xdr:rowOff>
    </xdr:from>
    <xdr:to>
      <xdr:col>1</xdr:col>
      <xdr:colOff>2878207</xdr:colOff>
      <xdr:row>3</xdr:row>
      <xdr:rowOff>0</xdr:rowOff>
    </xdr:to>
    <xdr:sp macro="" textlink="">
      <xdr:nvSpPr>
        <xdr:cNvPr id="4" name="テキスト ボックス 3"/>
        <xdr:cNvSpPr txBox="1"/>
      </xdr:nvSpPr>
      <xdr:spPr>
        <a:xfrm>
          <a:off x="5620992" y="1770409"/>
          <a:ext cx="1552990" cy="801341"/>
        </a:xfrm>
        <a:prstGeom prst="octagon">
          <a:avLst/>
        </a:prstGeom>
        <a:solidFill>
          <a:srgbClr val="FF0000"/>
        </a:solidFill>
        <a:ln w="38100">
          <a:solidFill>
            <a:schemeClr val="accent6">
              <a:lumMod val="75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solidFill>
              </a:ln>
              <a:solidFill>
                <a:srgbClr val="FFFF00"/>
              </a:solidFill>
              <a:latin typeface="HGP創英角ﾎﾟｯﾌﾟ体" panose="040B0A00000000000000" pitchFamily="50" charset="-128"/>
              <a:ea typeface="HGP創英角ﾎﾟｯﾌﾟ体" panose="040B0A00000000000000" pitchFamily="50" charset="-128"/>
            </a:rPr>
            <a:t>火</a:t>
          </a:r>
        </a:p>
      </xdr:txBody>
    </xdr:sp>
    <xdr:clientData/>
  </xdr:twoCellAnchor>
  <xdr:twoCellAnchor>
    <xdr:from>
      <xdr:col>2</xdr:col>
      <xdr:colOff>1408040</xdr:colOff>
      <xdr:row>1</xdr:row>
      <xdr:rowOff>103532</xdr:rowOff>
    </xdr:from>
    <xdr:to>
      <xdr:col>2</xdr:col>
      <xdr:colOff>2919616</xdr:colOff>
      <xdr:row>2</xdr:row>
      <xdr:rowOff>321777</xdr:rowOff>
    </xdr:to>
    <xdr:sp macro="" textlink="">
      <xdr:nvSpPr>
        <xdr:cNvPr id="5" name="テキスト ボックス 4"/>
        <xdr:cNvSpPr txBox="1"/>
      </xdr:nvSpPr>
      <xdr:spPr>
        <a:xfrm>
          <a:off x="9999590" y="1770407"/>
          <a:ext cx="1511576" cy="799270"/>
        </a:xfrm>
        <a:prstGeom prst="octagon">
          <a:avLst/>
        </a:prstGeom>
        <a:solidFill>
          <a:srgbClr val="FF0000"/>
        </a:solidFill>
        <a:ln w="38100">
          <a:solidFill>
            <a:schemeClr val="accent6">
              <a:lumMod val="75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solidFill>
              </a:ln>
              <a:solidFill>
                <a:srgbClr val="FFFF00"/>
              </a:solidFill>
              <a:latin typeface="HGP創英角ﾎﾟｯﾌﾟ体" panose="040B0A00000000000000" pitchFamily="50" charset="-128"/>
              <a:ea typeface="HGP創英角ﾎﾟｯﾌﾟ体" panose="040B0A00000000000000" pitchFamily="50" charset="-128"/>
            </a:rPr>
            <a:t>水</a:t>
          </a:r>
        </a:p>
      </xdr:txBody>
    </xdr:sp>
    <xdr:clientData/>
  </xdr:twoCellAnchor>
  <xdr:twoCellAnchor>
    <xdr:from>
      <xdr:col>3</xdr:col>
      <xdr:colOff>1449452</xdr:colOff>
      <xdr:row>1</xdr:row>
      <xdr:rowOff>103532</xdr:rowOff>
    </xdr:from>
    <xdr:to>
      <xdr:col>3</xdr:col>
      <xdr:colOff>2857496</xdr:colOff>
      <xdr:row>2</xdr:row>
      <xdr:rowOff>301071</xdr:rowOff>
    </xdr:to>
    <xdr:sp macro="" textlink="">
      <xdr:nvSpPr>
        <xdr:cNvPr id="6" name="テキスト ボックス 5"/>
        <xdr:cNvSpPr txBox="1"/>
      </xdr:nvSpPr>
      <xdr:spPr>
        <a:xfrm>
          <a:off x="14336777" y="1770407"/>
          <a:ext cx="1408044" cy="778564"/>
        </a:xfrm>
        <a:prstGeom prst="octagon">
          <a:avLst/>
        </a:prstGeom>
        <a:solidFill>
          <a:srgbClr val="FF0000"/>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solidFill>
              </a:ln>
              <a:solidFill>
                <a:srgbClr val="FFFF00"/>
              </a:solidFill>
              <a:latin typeface="HGP創英角ﾎﾟｯﾌﾟ体" panose="040B0A00000000000000" pitchFamily="50" charset="-128"/>
              <a:ea typeface="HGP創英角ﾎﾟｯﾌﾟ体" panose="040B0A00000000000000" pitchFamily="50" charset="-128"/>
            </a:rPr>
            <a:t>木</a:t>
          </a:r>
          <a:endParaRPr kumimoji="1" lang="en-US" altLang="ja-JP" sz="4400">
            <a:ln>
              <a:solidFill>
                <a:schemeClr val="tx1"/>
              </a:solidFill>
            </a:ln>
            <a:solidFill>
              <a:srgbClr val="FFFF00"/>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4</xdr:col>
      <xdr:colOff>1470161</xdr:colOff>
      <xdr:row>1</xdr:row>
      <xdr:rowOff>103531</xdr:rowOff>
    </xdr:from>
    <xdr:to>
      <xdr:col>4</xdr:col>
      <xdr:colOff>2836792</xdr:colOff>
      <xdr:row>2</xdr:row>
      <xdr:rowOff>301071</xdr:rowOff>
    </xdr:to>
    <xdr:sp macro="" textlink="">
      <xdr:nvSpPr>
        <xdr:cNvPr id="7" name="テキスト ボックス 6"/>
        <xdr:cNvSpPr txBox="1"/>
      </xdr:nvSpPr>
      <xdr:spPr>
        <a:xfrm>
          <a:off x="18653261" y="1770406"/>
          <a:ext cx="1366631" cy="778565"/>
        </a:xfrm>
        <a:prstGeom prst="octagon">
          <a:avLst/>
        </a:prstGeom>
        <a:solidFill>
          <a:srgbClr val="FF0000"/>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solidFill>
              </a:ln>
              <a:solidFill>
                <a:srgbClr val="FFFF00"/>
              </a:solidFill>
              <a:latin typeface="HGP創英角ﾎﾟｯﾌﾟ体" panose="040B0A00000000000000" pitchFamily="50" charset="-128"/>
              <a:ea typeface="HGP創英角ﾎﾟｯﾌﾟ体" panose="040B0A00000000000000" pitchFamily="50" charset="-128"/>
            </a:rPr>
            <a:t>金</a:t>
          </a:r>
          <a:endParaRPr kumimoji="1" lang="en-US" altLang="ja-JP" sz="4400">
            <a:ln>
              <a:solidFill>
                <a:schemeClr val="tx1"/>
              </a:solidFill>
            </a:ln>
            <a:solidFill>
              <a:srgbClr val="FFFF00"/>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1470161</xdr:colOff>
      <xdr:row>1</xdr:row>
      <xdr:rowOff>103532</xdr:rowOff>
    </xdr:from>
    <xdr:to>
      <xdr:col>5</xdr:col>
      <xdr:colOff>2795378</xdr:colOff>
      <xdr:row>2</xdr:row>
      <xdr:rowOff>289890</xdr:rowOff>
    </xdr:to>
    <xdr:sp macro="" textlink="">
      <xdr:nvSpPr>
        <xdr:cNvPr id="8" name="テキスト ボックス 7"/>
        <xdr:cNvSpPr txBox="1"/>
      </xdr:nvSpPr>
      <xdr:spPr>
        <a:xfrm>
          <a:off x="22949036" y="1770407"/>
          <a:ext cx="1325217" cy="767383"/>
        </a:xfrm>
        <a:prstGeom prst="octagon">
          <a:avLst/>
        </a:prstGeom>
        <a:solidFill>
          <a:srgbClr val="FF0000"/>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solidFill>
              </a:ln>
              <a:solidFill>
                <a:srgbClr val="FFFF00"/>
              </a:solidFill>
              <a:latin typeface="HGP創英角ﾎﾟｯﾌﾟ体" panose="040B0A00000000000000" pitchFamily="50" charset="-128"/>
              <a:ea typeface="HGP創英角ﾎﾟｯﾌﾟ体" panose="040B0A00000000000000" pitchFamily="50" charset="-128"/>
            </a:rPr>
            <a:t>土</a:t>
          </a:r>
          <a:endParaRPr kumimoji="1" lang="en-US" altLang="ja-JP" sz="4400">
            <a:ln>
              <a:solidFill>
                <a:schemeClr val="tx1"/>
              </a:solidFill>
            </a:ln>
            <a:solidFill>
              <a:srgbClr val="FFFF00"/>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41414</xdr:colOff>
      <xdr:row>4</xdr:row>
      <xdr:rowOff>62120</xdr:rowOff>
    </xdr:from>
    <xdr:to>
      <xdr:col>5</xdr:col>
      <xdr:colOff>4182717</xdr:colOff>
      <xdr:row>9</xdr:row>
      <xdr:rowOff>0</xdr:rowOff>
    </xdr:to>
    <xdr:sp macro="" textlink="">
      <xdr:nvSpPr>
        <xdr:cNvPr id="11" name="角丸四角形 10"/>
        <xdr:cNvSpPr/>
      </xdr:nvSpPr>
      <xdr:spPr bwMode="auto">
        <a:xfrm>
          <a:off x="21520289" y="2957720"/>
          <a:ext cx="4141303" cy="2204830"/>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1221685</xdr:colOff>
      <xdr:row>0</xdr:row>
      <xdr:rowOff>372717</xdr:rowOff>
    </xdr:from>
    <xdr:to>
      <xdr:col>0</xdr:col>
      <xdr:colOff>4058478</xdr:colOff>
      <xdr:row>0</xdr:row>
      <xdr:rowOff>1200978</xdr:rowOff>
    </xdr:to>
    <xdr:sp macro="" textlink="">
      <xdr:nvSpPr>
        <xdr:cNvPr id="12" name="テキスト ボックス 11"/>
        <xdr:cNvSpPr txBox="1"/>
      </xdr:nvSpPr>
      <xdr:spPr>
        <a:xfrm>
          <a:off x="1221685" y="372717"/>
          <a:ext cx="2836793" cy="828261"/>
        </a:xfrm>
        <a:prstGeom prst="rect">
          <a:avLst/>
        </a:prstGeom>
        <a:solidFill>
          <a:srgbClr val="99FF9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5400">
              <a:ln>
                <a:solidFill>
                  <a:srgbClr val="FFFF00"/>
                </a:solidFill>
              </a:ln>
              <a:solidFill>
                <a:srgbClr val="FF0000"/>
              </a:solidFill>
              <a:latin typeface="HGS創英角ﾎﾟｯﾌﾟ体" panose="040B0A00000000000000" pitchFamily="50" charset="-128"/>
              <a:ea typeface="HGS創英角ﾎﾟｯﾌﾟ体" panose="040B0A00000000000000" pitchFamily="50" charset="-128"/>
            </a:rPr>
            <a:t>FUKUVI</a:t>
          </a:r>
          <a:endParaRPr kumimoji="1" lang="ja-JP" altLang="en-US" sz="5400">
            <a:ln>
              <a:solidFill>
                <a:srgbClr val="FFFF00"/>
              </a:solidFill>
            </a:ln>
            <a:solidFill>
              <a:srgbClr val="FF0000"/>
            </a:solidFill>
            <a:latin typeface="HGS創英角ﾎﾟｯﾌﾟ体" panose="040B0A00000000000000" pitchFamily="50" charset="-128"/>
            <a:ea typeface="HGS創英角ﾎﾟｯﾌﾟ体" panose="040B0A00000000000000" pitchFamily="50" charset="-128"/>
          </a:endParaRPr>
        </a:p>
      </xdr:txBody>
    </xdr:sp>
    <xdr:clientData/>
  </xdr:twoCellAnchor>
  <xdr:twoCellAnchor>
    <xdr:from>
      <xdr:col>0</xdr:col>
      <xdr:colOff>20700</xdr:colOff>
      <xdr:row>17</xdr:row>
      <xdr:rowOff>41412</xdr:rowOff>
    </xdr:from>
    <xdr:to>
      <xdr:col>0</xdr:col>
      <xdr:colOff>4268850</xdr:colOff>
      <xdr:row>23</xdr:row>
      <xdr:rowOff>41413</xdr:rowOff>
    </xdr:to>
    <xdr:sp macro="" textlink="">
      <xdr:nvSpPr>
        <xdr:cNvPr id="13" name="角丸四角形 12"/>
        <xdr:cNvSpPr/>
      </xdr:nvSpPr>
      <xdr:spPr bwMode="auto">
        <a:xfrm>
          <a:off x="20700" y="7813812"/>
          <a:ext cx="4248150" cy="1971676"/>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17</xdr:row>
      <xdr:rowOff>20708</xdr:rowOff>
    </xdr:from>
    <xdr:to>
      <xdr:col>1</xdr:col>
      <xdr:colOff>4248150</xdr:colOff>
      <xdr:row>23</xdr:row>
      <xdr:rowOff>41414</xdr:rowOff>
    </xdr:to>
    <xdr:sp macro="" textlink="">
      <xdr:nvSpPr>
        <xdr:cNvPr id="14" name="角丸四角形 13"/>
        <xdr:cNvSpPr/>
      </xdr:nvSpPr>
      <xdr:spPr bwMode="auto">
        <a:xfrm>
          <a:off x="4295775" y="7793108"/>
          <a:ext cx="4248150" cy="1992381"/>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0</xdr:colOff>
      <xdr:row>4</xdr:row>
      <xdr:rowOff>41414</xdr:rowOff>
    </xdr:from>
    <xdr:to>
      <xdr:col>4</xdr:col>
      <xdr:colOff>4248150</xdr:colOff>
      <xdr:row>8</xdr:row>
      <xdr:rowOff>289891</xdr:rowOff>
    </xdr:to>
    <xdr:sp macro="" textlink="">
      <xdr:nvSpPr>
        <xdr:cNvPr id="16" name="角丸四角形 15"/>
        <xdr:cNvSpPr/>
      </xdr:nvSpPr>
      <xdr:spPr bwMode="auto">
        <a:xfrm>
          <a:off x="17183100" y="2937014"/>
          <a:ext cx="4248150" cy="2191577"/>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517664</xdr:colOff>
      <xdr:row>0</xdr:row>
      <xdr:rowOff>476249</xdr:rowOff>
    </xdr:from>
    <xdr:to>
      <xdr:col>5</xdr:col>
      <xdr:colOff>3354457</xdr:colOff>
      <xdr:row>0</xdr:row>
      <xdr:rowOff>1304510</xdr:rowOff>
    </xdr:to>
    <xdr:sp macro="" textlink="">
      <xdr:nvSpPr>
        <xdr:cNvPr id="17" name="テキスト ボックス 16"/>
        <xdr:cNvSpPr txBox="1"/>
      </xdr:nvSpPr>
      <xdr:spPr>
        <a:xfrm>
          <a:off x="21996539" y="476249"/>
          <a:ext cx="2836793" cy="828261"/>
        </a:xfrm>
        <a:prstGeom prst="rect">
          <a:avLst/>
        </a:prstGeom>
        <a:solidFill>
          <a:srgbClr val="99FF9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5400">
              <a:ln>
                <a:solidFill>
                  <a:srgbClr val="FFFF00"/>
                </a:solidFill>
              </a:ln>
              <a:solidFill>
                <a:srgbClr val="FF0000"/>
              </a:solidFill>
              <a:latin typeface="HGS創英角ﾎﾟｯﾌﾟ体" panose="040B0A00000000000000" pitchFamily="50" charset="-128"/>
              <a:ea typeface="HGS創英角ﾎﾟｯﾌﾟ体" panose="040B0A00000000000000" pitchFamily="50" charset="-128"/>
            </a:rPr>
            <a:t>12</a:t>
          </a:r>
          <a:r>
            <a:rPr kumimoji="1" lang="ja-JP" altLang="en-US" sz="5400">
              <a:ln>
                <a:solidFill>
                  <a:srgbClr val="FFFF00"/>
                </a:solidFill>
              </a:ln>
              <a:solidFill>
                <a:srgbClr val="FF0000"/>
              </a:solidFill>
              <a:latin typeface="HGS創英角ﾎﾟｯﾌﾟ体" panose="040B0A00000000000000" pitchFamily="50" charset="-128"/>
              <a:ea typeface="HGS創英角ﾎﾟｯﾌﾟ体" panose="040B0A00000000000000" pitchFamily="50" charset="-128"/>
            </a:rPr>
            <a:t>月</a:t>
          </a:r>
        </a:p>
      </xdr:txBody>
    </xdr:sp>
    <xdr:clientData/>
  </xdr:twoCellAnchor>
  <xdr:twoCellAnchor>
    <xdr:from>
      <xdr:col>1</xdr:col>
      <xdr:colOff>0</xdr:colOff>
      <xdr:row>10</xdr:row>
      <xdr:rowOff>41414</xdr:rowOff>
    </xdr:from>
    <xdr:to>
      <xdr:col>1</xdr:col>
      <xdr:colOff>4248150</xdr:colOff>
      <xdr:row>16</xdr:row>
      <xdr:rowOff>37273</xdr:rowOff>
    </xdr:to>
    <xdr:sp macro="" textlink="">
      <xdr:nvSpPr>
        <xdr:cNvPr id="18" name="角丸四角形 17"/>
        <xdr:cNvSpPr/>
      </xdr:nvSpPr>
      <xdr:spPr bwMode="auto">
        <a:xfrm>
          <a:off x="4295775" y="5527814"/>
          <a:ext cx="4248150" cy="1967534"/>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4286233</xdr:colOff>
      <xdr:row>10</xdr:row>
      <xdr:rowOff>41408</xdr:rowOff>
    </xdr:from>
    <xdr:to>
      <xdr:col>3</xdr:col>
      <xdr:colOff>41395</xdr:colOff>
      <xdr:row>16</xdr:row>
      <xdr:rowOff>33954</xdr:rowOff>
    </xdr:to>
    <xdr:sp macro="" textlink="">
      <xdr:nvSpPr>
        <xdr:cNvPr id="19" name="角丸四角形 18"/>
        <xdr:cNvSpPr/>
      </xdr:nvSpPr>
      <xdr:spPr bwMode="auto">
        <a:xfrm>
          <a:off x="8582008" y="5527808"/>
          <a:ext cx="4346712" cy="1964221"/>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103533</xdr:colOff>
      <xdr:row>10</xdr:row>
      <xdr:rowOff>20707</xdr:rowOff>
    </xdr:from>
    <xdr:to>
      <xdr:col>4</xdr:col>
      <xdr:colOff>4265543</xdr:colOff>
      <xdr:row>16</xdr:row>
      <xdr:rowOff>62120</xdr:rowOff>
    </xdr:to>
    <xdr:sp macro="" textlink="">
      <xdr:nvSpPr>
        <xdr:cNvPr id="20" name="角丸四角形 19"/>
        <xdr:cNvSpPr/>
      </xdr:nvSpPr>
      <xdr:spPr bwMode="auto">
        <a:xfrm>
          <a:off x="17286633" y="5507107"/>
          <a:ext cx="4162010" cy="2013088"/>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20707</xdr:colOff>
      <xdr:row>10</xdr:row>
      <xdr:rowOff>0</xdr:rowOff>
    </xdr:from>
    <xdr:to>
      <xdr:col>5</xdr:col>
      <xdr:colOff>4203425</xdr:colOff>
      <xdr:row>16</xdr:row>
      <xdr:rowOff>41413</xdr:rowOff>
    </xdr:to>
    <xdr:sp macro="" textlink="">
      <xdr:nvSpPr>
        <xdr:cNvPr id="21" name="角丸四角形 20"/>
        <xdr:cNvSpPr/>
      </xdr:nvSpPr>
      <xdr:spPr bwMode="auto">
        <a:xfrm>
          <a:off x="21499582" y="5486400"/>
          <a:ext cx="4182718" cy="2013088"/>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82826</xdr:colOff>
      <xdr:row>10</xdr:row>
      <xdr:rowOff>20708</xdr:rowOff>
    </xdr:from>
    <xdr:to>
      <xdr:col>4</xdr:col>
      <xdr:colOff>44726</xdr:colOff>
      <xdr:row>16</xdr:row>
      <xdr:rowOff>16567</xdr:rowOff>
    </xdr:to>
    <xdr:sp macro="" textlink="">
      <xdr:nvSpPr>
        <xdr:cNvPr id="22" name="角丸四角形 21"/>
        <xdr:cNvSpPr/>
      </xdr:nvSpPr>
      <xdr:spPr bwMode="auto">
        <a:xfrm>
          <a:off x="12970151" y="5507108"/>
          <a:ext cx="4257675" cy="1967534"/>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0</xdr:colOff>
      <xdr:row>17</xdr:row>
      <xdr:rowOff>20707</xdr:rowOff>
    </xdr:from>
    <xdr:to>
      <xdr:col>2</xdr:col>
      <xdr:colOff>4248150</xdr:colOff>
      <xdr:row>23</xdr:row>
      <xdr:rowOff>82826</xdr:rowOff>
    </xdr:to>
    <xdr:sp macro="" textlink="">
      <xdr:nvSpPr>
        <xdr:cNvPr id="23" name="角丸四角形 22"/>
        <xdr:cNvSpPr/>
      </xdr:nvSpPr>
      <xdr:spPr bwMode="auto">
        <a:xfrm>
          <a:off x="8591550" y="7793107"/>
          <a:ext cx="4248150" cy="2033794"/>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0</xdr:colOff>
      <xdr:row>17</xdr:row>
      <xdr:rowOff>0</xdr:rowOff>
    </xdr:from>
    <xdr:to>
      <xdr:col>3</xdr:col>
      <xdr:colOff>4248150</xdr:colOff>
      <xdr:row>22</xdr:row>
      <xdr:rowOff>306457</xdr:rowOff>
    </xdr:to>
    <xdr:sp macro="" textlink="">
      <xdr:nvSpPr>
        <xdr:cNvPr id="24" name="角丸四角形 23"/>
        <xdr:cNvSpPr/>
      </xdr:nvSpPr>
      <xdr:spPr bwMode="auto">
        <a:xfrm>
          <a:off x="12887325" y="7772400"/>
          <a:ext cx="4248150" cy="1973332"/>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0</xdr:colOff>
      <xdr:row>17</xdr:row>
      <xdr:rowOff>0</xdr:rowOff>
    </xdr:from>
    <xdr:to>
      <xdr:col>4</xdr:col>
      <xdr:colOff>4248150</xdr:colOff>
      <xdr:row>22</xdr:row>
      <xdr:rowOff>306457</xdr:rowOff>
    </xdr:to>
    <xdr:sp macro="" textlink="">
      <xdr:nvSpPr>
        <xdr:cNvPr id="25" name="角丸四角形 24"/>
        <xdr:cNvSpPr/>
      </xdr:nvSpPr>
      <xdr:spPr bwMode="auto">
        <a:xfrm>
          <a:off x="17183100" y="7772400"/>
          <a:ext cx="4248150" cy="1973332"/>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0</xdr:colOff>
      <xdr:row>17</xdr:row>
      <xdr:rowOff>0</xdr:rowOff>
    </xdr:from>
    <xdr:to>
      <xdr:col>5</xdr:col>
      <xdr:colOff>4248150</xdr:colOff>
      <xdr:row>22</xdr:row>
      <xdr:rowOff>306457</xdr:rowOff>
    </xdr:to>
    <xdr:sp macro="" textlink="">
      <xdr:nvSpPr>
        <xdr:cNvPr id="26" name="角丸四角形 25"/>
        <xdr:cNvSpPr/>
      </xdr:nvSpPr>
      <xdr:spPr bwMode="auto">
        <a:xfrm>
          <a:off x="21478875" y="7772400"/>
          <a:ext cx="4248150" cy="1973332"/>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24</xdr:row>
      <xdr:rowOff>0</xdr:rowOff>
    </xdr:from>
    <xdr:to>
      <xdr:col>0</xdr:col>
      <xdr:colOff>4248150</xdr:colOff>
      <xdr:row>29</xdr:row>
      <xdr:rowOff>306457</xdr:rowOff>
    </xdr:to>
    <xdr:sp macro="" textlink="">
      <xdr:nvSpPr>
        <xdr:cNvPr id="27" name="角丸四角形 26"/>
        <xdr:cNvSpPr/>
      </xdr:nvSpPr>
      <xdr:spPr bwMode="auto">
        <a:xfrm>
          <a:off x="0" y="10058400"/>
          <a:ext cx="4248150" cy="1973332"/>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20706</xdr:colOff>
      <xdr:row>24</xdr:row>
      <xdr:rowOff>82826</xdr:rowOff>
    </xdr:from>
    <xdr:to>
      <xdr:col>1</xdr:col>
      <xdr:colOff>4268856</xdr:colOff>
      <xdr:row>30</xdr:row>
      <xdr:rowOff>78685</xdr:rowOff>
    </xdr:to>
    <xdr:sp macro="" textlink="">
      <xdr:nvSpPr>
        <xdr:cNvPr id="28" name="角丸四角形 27"/>
        <xdr:cNvSpPr/>
      </xdr:nvSpPr>
      <xdr:spPr bwMode="auto">
        <a:xfrm>
          <a:off x="4316481" y="10141226"/>
          <a:ext cx="4248150" cy="1967534"/>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20706</xdr:colOff>
      <xdr:row>24</xdr:row>
      <xdr:rowOff>41411</xdr:rowOff>
    </xdr:from>
    <xdr:to>
      <xdr:col>2</xdr:col>
      <xdr:colOff>4268856</xdr:colOff>
      <xdr:row>30</xdr:row>
      <xdr:rowOff>37270</xdr:rowOff>
    </xdr:to>
    <xdr:sp macro="" textlink="">
      <xdr:nvSpPr>
        <xdr:cNvPr id="29" name="角丸四角形 28"/>
        <xdr:cNvSpPr/>
      </xdr:nvSpPr>
      <xdr:spPr bwMode="auto">
        <a:xfrm>
          <a:off x="8612256" y="10099811"/>
          <a:ext cx="4248150" cy="1967534"/>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20706</xdr:colOff>
      <xdr:row>24</xdr:row>
      <xdr:rowOff>41412</xdr:rowOff>
    </xdr:from>
    <xdr:to>
      <xdr:col>3</xdr:col>
      <xdr:colOff>4268856</xdr:colOff>
      <xdr:row>30</xdr:row>
      <xdr:rowOff>37271</xdr:rowOff>
    </xdr:to>
    <xdr:sp macro="" textlink="">
      <xdr:nvSpPr>
        <xdr:cNvPr id="30" name="角丸四角形 29"/>
        <xdr:cNvSpPr/>
      </xdr:nvSpPr>
      <xdr:spPr bwMode="auto">
        <a:xfrm>
          <a:off x="12879456" y="10166901"/>
          <a:ext cx="4248150" cy="1983685"/>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4224130</xdr:colOff>
      <xdr:row>23</xdr:row>
      <xdr:rowOff>310596</xdr:rowOff>
    </xdr:from>
    <xdr:to>
      <xdr:col>4</xdr:col>
      <xdr:colOff>4186030</xdr:colOff>
      <xdr:row>29</xdr:row>
      <xdr:rowOff>306455</xdr:rowOff>
    </xdr:to>
    <xdr:sp macro="" textlink="">
      <xdr:nvSpPr>
        <xdr:cNvPr id="31" name="角丸四角形 30"/>
        <xdr:cNvSpPr/>
      </xdr:nvSpPr>
      <xdr:spPr bwMode="auto">
        <a:xfrm>
          <a:off x="17082880" y="10125487"/>
          <a:ext cx="4248150" cy="1983685"/>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0</xdr:colOff>
      <xdr:row>24</xdr:row>
      <xdr:rowOff>0</xdr:rowOff>
    </xdr:from>
    <xdr:to>
      <xdr:col>5</xdr:col>
      <xdr:colOff>4248150</xdr:colOff>
      <xdr:row>29</xdr:row>
      <xdr:rowOff>306457</xdr:rowOff>
    </xdr:to>
    <xdr:sp macro="" textlink="">
      <xdr:nvSpPr>
        <xdr:cNvPr id="32" name="角丸四角形 31"/>
        <xdr:cNvSpPr/>
      </xdr:nvSpPr>
      <xdr:spPr bwMode="auto">
        <a:xfrm>
          <a:off x="21478875" y="10058400"/>
          <a:ext cx="4248150" cy="1973332"/>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31</xdr:row>
      <xdr:rowOff>0</xdr:rowOff>
    </xdr:from>
    <xdr:to>
      <xdr:col>0</xdr:col>
      <xdr:colOff>4248150</xdr:colOff>
      <xdr:row>36</xdr:row>
      <xdr:rowOff>306457</xdr:rowOff>
    </xdr:to>
    <xdr:sp macro="" textlink="">
      <xdr:nvSpPr>
        <xdr:cNvPr id="33" name="角丸四角形 32"/>
        <xdr:cNvSpPr/>
      </xdr:nvSpPr>
      <xdr:spPr bwMode="auto">
        <a:xfrm>
          <a:off x="0" y="12344400"/>
          <a:ext cx="4248150" cy="1973332"/>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20706</xdr:colOff>
      <xdr:row>31</xdr:row>
      <xdr:rowOff>82826</xdr:rowOff>
    </xdr:from>
    <xdr:to>
      <xdr:col>1</xdr:col>
      <xdr:colOff>4268856</xdr:colOff>
      <xdr:row>37</xdr:row>
      <xdr:rowOff>78685</xdr:rowOff>
    </xdr:to>
    <xdr:sp macro="" textlink="">
      <xdr:nvSpPr>
        <xdr:cNvPr id="34" name="角丸四角形 33"/>
        <xdr:cNvSpPr/>
      </xdr:nvSpPr>
      <xdr:spPr bwMode="auto">
        <a:xfrm>
          <a:off x="4316481" y="12427226"/>
          <a:ext cx="4248150" cy="1967534"/>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20706</xdr:colOff>
      <xdr:row>31</xdr:row>
      <xdr:rowOff>103532</xdr:rowOff>
    </xdr:from>
    <xdr:to>
      <xdr:col>2</xdr:col>
      <xdr:colOff>4268856</xdr:colOff>
      <xdr:row>37</xdr:row>
      <xdr:rowOff>99391</xdr:rowOff>
    </xdr:to>
    <xdr:sp macro="" textlink="">
      <xdr:nvSpPr>
        <xdr:cNvPr id="35" name="角丸四角形 34"/>
        <xdr:cNvSpPr/>
      </xdr:nvSpPr>
      <xdr:spPr bwMode="auto">
        <a:xfrm>
          <a:off x="8612256" y="12447932"/>
          <a:ext cx="4248150" cy="1967534"/>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20706</xdr:colOff>
      <xdr:row>10</xdr:row>
      <xdr:rowOff>41413</xdr:rowOff>
    </xdr:from>
    <xdr:to>
      <xdr:col>0</xdr:col>
      <xdr:colOff>4268856</xdr:colOff>
      <xdr:row>16</xdr:row>
      <xdr:rowOff>37272</xdr:rowOff>
    </xdr:to>
    <xdr:sp macro="" textlink="">
      <xdr:nvSpPr>
        <xdr:cNvPr id="36" name="角丸四角形 35"/>
        <xdr:cNvSpPr/>
      </xdr:nvSpPr>
      <xdr:spPr bwMode="auto">
        <a:xfrm>
          <a:off x="20706" y="5527813"/>
          <a:ext cx="4248150" cy="1967534"/>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0</xdr:colOff>
      <xdr:row>4</xdr:row>
      <xdr:rowOff>41414</xdr:rowOff>
    </xdr:from>
    <xdr:to>
      <xdr:col>3</xdr:col>
      <xdr:colOff>4248150</xdr:colOff>
      <xdr:row>8</xdr:row>
      <xdr:rowOff>289891</xdr:rowOff>
    </xdr:to>
    <xdr:sp macro="" textlink="">
      <xdr:nvSpPr>
        <xdr:cNvPr id="39" name="角丸四角形 38"/>
        <xdr:cNvSpPr/>
      </xdr:nvSpPr>
      <xdr:spPr bwMode="auto">
        <a:xfrm>
          <a:off x="17145000" y="2961034"/>
          <a:ext cx="4248150" cy="2194890"/>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0</xdr:colOff>
      <xdr:row>31</xdr:row>
      <xdr:rowOff>0</xdr:rowOff>
    </xdr:from>
    <xdr:to>
      <xdr:col>3</xdr:col>
      <xdr:colOff>4248150</xdr:colOff>
      <xdr:row>36</xdr:row>
      <xdr:rowOff>306457</xdr:rowOff>
    </xdr:to>
    <xdr:sp macro="" textlink="">
      <xdr:nvSpPr>
        <xdr:cNvPr id="40" name="角丸四角形 39"/>
        <xdr:cNvSpPr/>
      </xdr:nvSpPr>
      <xdr:spPr bwMode="auto">
        <a:xfrm>
          <a:off x="0" y="12423913"/>
          <a:ext cx="4248150" cy="1983685"/>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20706</xdr:colOff>
      <xdr:row>31</xdr:row>
      <xdr:rowOff>82826</xdr:rowOff>
    </xdr:from>
    <xdr:to>
      <xdr:col>4</xdr:col>
      <xdr:colOff>4268856</xdr:colOff>
      <xdr:row>37</xdr:row>
      <xdr:rowOff>78685</xdr:rowOff>
    </xdr:to>
    <xdr:sp macro="" textlink="">
      <xdr:nvSpPr>
        <xdr:cNvPr id="41" name="角丸四角形 40"/>
        <xdr:cNvSpPr/>
      </xdr:nvSpPr>
      <xdr:spPr bwMode="auto">
        <a:xfrm>
          <a:off x="4306956" y="12506739"/>
          <a:ext cx="4248150" cy="1983685"/>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20706</xdr:colOff>
      <xdr:row>31</xdr:row>
      <xdr:rowOff>62118</xdr:rowOff>
    </xdr:from>
    <xdr:to>
      <xdr:col>5</xdr:col>
      <xdr:colOff>4268856</xdr:colOff>
      <xdr:row>37</xdr:row>
      <xdr:rowOff>57977</xdr:rowOff>
    </xdr:to>
    <xdr:sp macro="" textlink="">
      <xdr:nvSpPr>
        <xdr:cNvPr id="42" name="角丸四角形 41"/>
        <xdr:cNvSpPr/>
      </xdr:nvSpPr>
      <xdr:spPr bwMode="auto">
        <a:xfrm>
          <a:off x="21451956" y="12486031"/>
          <a:ext cx="4248150" cy="1983685"/>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207065</xdr:colOff>
      <xdr:row>3</xdr:row>
      <xdr:rowOff>103533</xdr:rowOff>
    </xdr:from>
    <xdr:to>
      <xdr:col>2</xdr:col>
      <xdr:colOff>4182717</xdr:colOff>
      <xdr:row>8</xdr:row>
      <xdr:rowOff>207065</xdr:rowOff>
    </xdr:to>
    <xdr:sp macro="" textlink="">
      <xdr:nvSpPr>
        <xdr:cNvPr id="45" name="テキスト ボックス 44"/>
        <xdr:cNvSpPr txBox="1"/>
      </xdr:nvSpPr>
      <xdr:spPr>
        <a:xfrm>
          <a:off x="207065" y="2691848"/>
          <a:ext cx="12548152" cy="2381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42</xdr:col>
      <xdr:colOff>542925</xdr:colOff>
      <xdr:row>5</xdr:row>
      <xdr:rowOff>0</xdr:rowOff>
    </xdr:from>
    <xdr:to>
      <xdr:col>47</xdr:col>
      <xdr:colOff>647700</xdr:colOff>
      <xdr:row>6</xdr:row>
      <xdr:rowOff>266700</xdr:rowOff>
    </xdr:to>
    <xdr:sp macro="[0]!New_Book2" textlink="">
      <xdr:nvSpPr>
        <xdr:cNvPr id="34817" name="Rectangle 1"/>
        <xdr:cNvSpPr>
          <a:spLocks noChangeArrowheads="1"/>
        </xdr:cNvSpPr>
      </xdr:nvSpPr>
      <xdr:spPr bwMode="auto">
        <a:xfrm>
          <a:off x="33213675" y="857250"/>
          <a:ext cx="3505200" cy="1028700"/>
        </a:xfrm>
        <a:prstGeom prst="rect">
          <a:avLst/>
        </a:prstGeom>
        <a:solidFill>
          <a:srgbClr val="FF0000"/>
        </a:solidFill>
        <a:ln w="9525">
          <a:solidFill>
            <a:srgbClr val="000000"/>
          </a:solidFill>
          <a:miter lim="800000"/>
          <a:headEnd/>
          <a:tailEnd/>
        </a:ln>
        <a:effectLst>
          <a:outerShdw dist="35921" dir="2700000" algn="ctr" rotWithShape="0">
            <a:srgbClr val="808080"/>
          </a:outerShdw>
        </a:effectLst>
        <a:extLst/>
      </xdr:spPr>
      <xdr:txBody>
        <a:bodyPr vertOverflow="clip" wrap="square" lIns="82296" tIns="118872" rIns="82296" bIns="118872" anchor="ctr" upright="1"/>
        <a:lstStyle/>
        <a:p>
          <a:pPr algn="ctr" rtl="0">
            <a:defRPr sz="1000"/>
          </a:pPr>
          <a:r>
            <a:rPr lang="ja-JP" altLang="en-US" sz="3600" b="0" i="0" u="none" strike="noStrike" baseline="0">
              <a:solidFill>
                <a:srgbClr val="FFFF00"/>
              </a:solidFill>
              <a:latin typeface="メイリオ"/>
              <a:ea typeface="メイリオ"/>
              <a:cs typeface="メイリオ"/>
            </a:rPr>
            <a:t>シート作成</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42</xdr:col>
      <xdr:colOff>304800</xdr:colOff>
      <xdr:row>0</xdr:row>
      <xdr:rowOff>0</xdr:rowOff>
    </xdr:from>
    <xdr:to>
      <xdr:col>51</xdr:col>
      <xdr:colOff>371475</xdr:colOff>
      <xdr:row>6</xdr:row>
      <xdr:rowOff>19050</xdr:rowOff>
    </xdr:to>
    <xdr:sp macro="[0]!New_Book2" textlink="">
      <xdr:nvSpPr>
        <xdr:cNvPr id="35841" name="Rectangle 1"/>
        <xdr:cNvSpPr>
          <a:spLocks noChangeArrowheads="1"/>
        </xdr:cNvSpPr>
      </xdr:nvSpPr>
      <xdr:spPr bwMode="auto">
        <a:xfrm>
          <a:off x="45510450" y="0"/>
          <a:ext cx="6210300" cy="1333500"/>
        </a:xfrm>
        <a:prstGeom prst="rect">
          <a:avLst/>
        </a:prstGeom>
        <a:solidFill>
          <a:srgbClr val="FF0000"/>
        </a:solidFill>
        <a:ln w="9525">
          <a:solidFill>
            <a:srgbClr val="000000"/>
          </a:solidFill>
          <a:miter lim="800000"/>
          <a:headEnd/>
          <a:tailEnd/>
        </a:ln>
        <a:effectLst>
          <a:outerShdw dist="35921" dir="2700000" algn="ctr" rotWithShape="0">
            <a:srgbClr val="808080"/>
          </a:outerShdw>
        </a:effectLst>
        <a:extLst/>
      </xdr:spPr>
      <xdr:txBody>
        <a:bodyPr vertOverflow="clip" wrap="square" lIns="100584" tIns="155448" rIns="100584" bIns="155448" anchor="ctr" upright="1"/>
        <a:lstStyle/>
        <a:p>
          <a:pPr algn="ctr" rtl="0">
            <a:defRPr sz="1000"/>
          </a:pPr>
          <a:r>
            <a:rPr lang="ja-JP" altLang="en-US" sz="4800" b="0" i="0" u="none" strike="noStrike" baseline="0">
              <a:solidFill>
                <a:srgbClr val="FFFF00"/>
              </a:solidFill>
              <a:latin typeface="メイリオ"/>
              <a:ea typeface="メイリオ"/>
              <a:cs typeface="メイリオ"/>
            </a:rPr>
            <a:t>シート作成</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editAs="oneCell">
    <xdr:from>
      <xdr:col>5</xdr:col>
      <xdr:colOff>252207</xdr:colOff>
      <xdr:row>11</xdr:row>
      <xdr:rowOff>372716</xdr:rowOff>
    </xdr:from>
    <xdr:to>
      <xdr:col>5</xdr:col>
      <xdr:colOff>1230490</xdr:colOff>
      <xdr:row>13</xdr:row>
      <xdr:rowOff>547066</xdr:rowOff>
    </xdr:to>
    <xdr:pic>
      <xdr:nvPicPr>
        <xdr:cNvPr id="66" name="図 65" descr="「5月 イラスト」の画像検索結果">
          <a:hlinkClick xmlns:r="http://schemas.openxmlformats.org/officeDocument/2006/relationships" r:id="rId1" tgtFrame="imagewin"/>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21683457" y="6232662"/>
          <a:ext cx="978283" cy="1147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1263098</xdr:colOff>
      <xdr:row>0</xdr:row>
      <xdr:rowOff>64943</xdr:rowOff>
    </xdr:from>
    <xdr:to>
      <xdr:col>5</xdr:col>
      <xdr:colOff>0</xdr:colOff>
      <xdr:row>0</xdr:row>
      <xdr:rowOff>1428751</xdr:rowOff>
    </xdr:to>
    <xdr:sp macro="" textlink="">
      <xdr:nvSpPr>
        <xdr:cNvPr id="6" name="テキスト ボックス 5"/>
        <xdr:cNvSpPr txBox="1"/>
      </xdr:nvSpPr>
      <xdr:spPr>
        <a:xfrm>
          <a:off x="5558873" y="64943"/>
          <a:ext cx="15920002" cy="1363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600">
              <a:ln w="6350">
                <a:solidFill>
                  <a:schemeClr val="accent3">
                    <a:lumMod val="20000"/>
                    <a:lumOff val="80000"/>
                  </a:schemeClr>
                </a:solidFill>
              </a:ln>
              <a:solidFill>
                <a:schemeClr val="accent1">
                  <a:lumMod val="50000"/>
                </a:schemeClr>
              </a:solidFill>
              <a:latin typeface="HG正楷書体-PRO" panose="03000600000000000000" pitchFamily="66" charset="-128"/>
              <a:ea typeface="HG正楷書体-PRO" panose="03000600000000000000" pitchFamily="66" charset="-128"/>
              <a:cs typeface="Aharoni" panose="02010803020104030203" pitchFamily="2" charset="-79"/>
            </a:rPr>
            <a:t>日替わりランチ</a:t>
          </a:r>
          <a:r>
            <a:rPr kumimoji="1" lang="ja-JP" altLang="en-US" sz="9600" baseline="0">
              <a:ln w="6350">
                <a:solidFill>
                  <a:schemeClr val="accent3">
                    <a:lumMod val="20000"/>
                    <a:lumOff val="80000"/>
                  </a:schemeClr>
                </a:solidFill>
              </a:ln>
              <a:solidFill>
                <a:schemeClr val="accent1">
                  <a:lumMod val="50000"/>
                </a:schemeClr>
              </a:solidFill>
              <a:latin typeface="HG正楷書体-PRO" panose="03000600000000000000" pitchFamily="66" charset="-128"/>
              <a:ea typeface="HG正楷書体-PRO" panose="03000600000000000000" pitchFamily="66" charset="-128"/>
              <a:cs typeface="Aharoni" panose="02010803020104030203" pitchFamily="2" charset="-79"/>
            </a:rPr>
            <a:t> </a:t>
          </a:r>
          <a:r>
            <a:rPr kumimoji="1" lang="en-US" altLang="ja-JP" sz="9600">
              <a:ln w="6350">
                <a:solidFill>
                  <a:schemeClr val="accent3">
                    <a:lumMod val="20000"/>
                    <a:lumOff val="80000"/>
                  </a:schemeClr>
                </a:solidFill>
              </a:ln>
              <a:solidFill>
                <a:schemeClr val="accent1">
                  <a:lumMod val="50000"/>
                </a:schemeClr>
              </a:solidFill>
              <a:latin typeface="HG正楷書体-PRO" panose="03000600000000000000" pitchFamily="66" charset="-128"/>
              <a:ea typeface="HG正楷書体-PRO" panose="03000600000000000000" pitchFamily="66" charset="-128"/>
              <a:cs typeface="Aharoni" panose="02010803020104030203" pitchFamily="2" charset="-79"/>
            </a:rPr>
            <a:t>MENU</a:t>
          </a:r>
          <a:endParaRPr kumimoji="1" lang="ja-JP" altLang="en-US" sz="9600">
            <a:ln w="6350">
              <a:solidFill>
                <a:schemeClr val="accent3">
                  <a:lumMod val="20000"/>
                  <a:lumOff val="80000"/>
                </a:schemeClr>
              </a:solidFill>
            </a:ln>
            <a:solidFill>
              <a:schemeClr val="accent1">
                <a:lumMod val="50000"/>
              </a:schemeClr>
            </a:solidFill>
            <a:latin typeface="HG正楷書体-PRO" panose="03000600000000000000" pitchFamily="66" charset="-128"/>
            <a:ea typeface="HG正楷書体-PRO" panose="03000600000000000000" pitchFamily="66" charset="-128"/>
            <a:cs typeface="Aharoni" panose="02010803020104030203" pitchFamily="2" charset="-79"/>
          </a:endParaRPr>
        </a:p>
      </xdr:txBody>
    </xdr:sp>
    <xdr:clientData/>
  </xdr:twoCellAnchor>
  <xdr:twoCellAnchor>
    <xdr:from>
      <xdr:col>0</xdr:col>
      <xdr:colOff>1283804</xdr:colOff>
      <xdr:row>1</xdr:row>
      <xdr:rowOff>95668</xdr:rowOff>
    </xdr:from>
    <xdr:to>
      <xdr:col>0</xdr:col>
      <xdr:colOff>2836794</xdr:colOff>
      <xdr:row>3</xdr:row>
      <xdr:rowOff>41413</xdr:rowOff>
    </xdr:to>
    <xdr:sp macro="" textlink="">
      <xdr:nvSpPr>
        <xdr:cNvPr id="7" name="テキスト ボックス 6"/>
        <xdr:cNvSpPr txBox="1"/>
      </xdr:nvSpPr>
      <xdr:spPr>
        <a:xfrm>
          <a:off x="1283804" y="1762543"/>
          <a:ext cx="1552990" cy="850620"/>
        </a:xfrm>
        <a:prstGeom prst="octagon">
          <a:avLst/>
        </a:prstGeom>
        <a:solidFill>
          <a:schemeClr val="tx2">
            <a:lumMod val="40000"/>
            <a:lumOff val="60000"/>
          </a:schemeClr>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chemeClr val="accent3">
                    <a:lumMod val="20000"/>
                    <a:lumOff val="80000"/>
                  </a:schemeClr>
                </a:solidFill>
              </a:ln>
              <a:solidFill>
                <a:srgbClr val="FF0066"/>
              </a:solidFill>
              <a:latin typeface="HGP創英角ﾎﾟｯﾌﾟ体" panose="040B0A00000000000000" pitchFamily="50" charset="-128"/>
              <a:ea typeface="HGP創英角ﾎﾟｯﾌﾟ体" panose="040B0A00000000000000" pitchFamily="50" charset="-128"/>
            </a:rPr>
            <a:t>月</a:t>
          </a:r>
        </a:p>
      </xdr:txBody>
    </xdr:sp>
    <xdr:clientData/>
  </xdr:twoCellAnchor>
  <xdr:twoCellAnchor>
    <xdr:from>
      <xdr:col>1</xdr:col>
      <xdr:colOff>1325217</xdr:colOff>
      <xdr:row>1</xdr:row>
      <xdr:rowOff>103534</xdr:rowOff>
    </xdr:from>
    <xdr:to>
      <xdr:col>1</xdr:col>
      <xdr:colOff>2878207</xdr:colOff>
      <xdr:row>3</xdr:row>
      <xdr:rowOff>0</xdr:rowOff>
    </xdr:to>
    <xdr:sp macro="" textlink="">
      <xdr:nvSpPr>
        <xdr:cNvPr id="8" name="テキスト ボックス 7"/>
        <xdr:cNvSpPr txBox="1"/>
      </xdr:nvSpPr>
      <xdr:spPr>
        <a:xfrm>
          <a:off x="5620992" y="1770409"/>
          <a:ext cx="1552990" cy="801341"/>
        </a:xfrm>
        <a:prstGeom prst="octagon">
          <a:avLst/>
        </a:prstGeom>
        <a:solidFill>
          <a:schemeClr val="tx2">
            <a:lumMod val="40000"/>
            <a:lumOff val="60000"/>
          </a:schemeClr>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chemeClr val="bg1"/>
                </a:solidFill>
              </a:ln>
              <a:solidFill>
                <a:srgbClr val="FF0066"/>
              </a:solidFill>
              <a:latin typeface="HGP創英角ﾎﾟｯﾌﾟ体" panose="040B0A00000000000000" pitchFamily="50" charset="-128"/>
              <a:ea typeface="HGP創英角ﾎﾟｯﾌﾟ体" panose="040B0A00000000000000" pitchFamily="50" charset="-128"/>
            </a:rPr>
            <a:t>火</a:t>
          </a:r>
        </a:p>
      </xdr:txBody>
    </xdr:sp>
    <xdr:clientData/>
  </xdr:twoCellAnchor>
  <xdr:twoCellAnchor>
    <xdr:from>
      <xdr:col>2</xdr:col>
      <xdr:colOff>1408040</xdr:colOff>
      <xdr:row>1</xdr:row>
      <xdr:rowOff>103532</xdr:rowOff>
    </xdr:from>
    <xdr:to>
      <xdr:col>2</xdr:col>
      <xdr:colOff>2919616</xdr:colOff>
      <xdr:row>2</xdr:row>
      <xdr:rowOff>321777</xdr:rowOff>
    </xdr:to>
    <xdr:sp macro="" textlink="">
      <xdr:nvSpPr>
        <xdr:cNvPr id="9" name="テキスト ボックス 8"/>
        <xdr:cNvSpPr txBox="1"/>
      </xdr:nvSpPr>
      <xdr:spPr>
        <a:xfrm>
          <a:off x="9999590" y="1770407"/>
          <a:ext cx="1511576" cy="799270"/>
        </a:xfrm>
        <a:prstGeom prst="octagon">
          <a:avLst/>
        </a:prstGeom>
        <a:solidFill>
          <a:schemeClr val="tx2">
            <a:lumMod val="40000"/>
            <a:lumOff val="60000"/>
          </a:schemeClr>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rPr>
            <a:t>水</a:t>
          </a:r>
        </a:p>
      </xdr:txBody>
    </xdr:sp>
    <xdr:clientData/>
  </xdr:twoCellAnchor>
  <xdr:twoCellAnchor>
    <xdr:from>
      <xdr:col>3</xdr:col>
      <xdr:colOff>1449452</xdr:colOff>
      <xdr:row>1</xdr:row>
      <xdr:rowOff>103532</xdr:rowOff>
    </xdr:from>
    <xdr:to>
      <xdr:col>3</xdr:col>
      <xdr:colOff>2857496</xdr:colOff>
      <xdr:row>2</xdr:row>
      <xdr:rowOff>301071</xdr:rowOff>
    </xdr:to>
    <xdr:sp macro="" textlink="">
      <xdr:nvSpPr>
        <xdr:cNvPr id="10" name="テキスト ボックス 9"/>
        <xdr:cNvSpPr txBox="1"/>
      </xdr:nvSpPr>
      <xdr:spPr>
        <a:xfrm>
          <a:off x="14336777" y="1770407"/>
          <a:ext cx="1408044" cy="778564"/>
        </a:xfrm>
        <a:prstGeom prst="octagon">
          <a:avLst/>
        </a:prstGeom>
        <a:solidFill>
          <a:schemeClr val="tx2">
            <a:lumMod val="40000"/>
            <a:lumOff val="60000"/>
          </a:schemeClr>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rPr>
            <a:t>木</a:t>
          </a:r>
          <a:endParaRPr kumimoji="1" lang="en-US" altLang="ja-JP"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4</xdr:col>
      <xdr:colOff>1470161</xdr:colOff>
      <xdr:row>1</xdr:row>
      <xdr:rowOff>103531</xdr:rowOff>
    </xdr:from>
    <xdr:to>
      <xdr:col>4</xdr:col>
      <xdr:colOff>2836792</xdr:colOff>
      <xdr:row>2</xdr:row>
      <xdr:rowOff>301071</xdr:rowOff>
    </xdr:to>
    <xdr:sp macro="" textlink="">
      <xdr:nvSpPr>
        <xdr:cNvPr id="11" name="テキスト ボックス 10"/>
        <xdr:cNvSpPr txBox="1"/>
      </xdr:nvSpPr>
      <xdr:spPr>
        <a:xfrm>
          <a:off x="18653261" y="1770406"/>
          <a:ext cx="1366631" cy="778565"/>
        </a:xfrm>
        <a:prstGeom prst="octagon">
          <a:avLst/>
        </a:prstGeom>
        <a:solidFill>
          <a:schemeClr val="tx2">
            <a:lumMod val="40000"/>
            <a:lumOff val="60000"/>
          </a:schemeClr>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rPr>
            <a:t>金</a:t>
          </a:r>
          <a:endParaRPr kumimoji="1" lang="en-US" altLang="ja-JP"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1470161</xdr:colOff>
      <xdr:row>1</xdr:row>
      <xdr:rowOff>103532</xdr:rowOff>
    </xdr:from>
    <xdr:to>
      <xdr:col>5</xdr:col>
      <xdr:colOff>2795378</xdr:colOff>
      <xdr:row>2</xdr:row>
      <xdr:rowOff>289890</xdr:rowOff>
    </xdr:to>
    <xdr:sp macro="" textlink="">
      <xdr:nvSpPr>
        <xdr:cNvPr id="12" name="テキスト ボックス 11"/>
        <xdr:cNvSpPr txBox="1"/>
      </xdr:nvSpPr>
      <xdr:spPr>
        <a:xfrm>
          <a:off x="22949036" y="1770407"/>
          <a:ext cx="1325217" cy="767383"/>
        </a:xfrm>
        <a:prstGeom prst="octagon">
          <a:avLst/>
        </a:prstGeom>
        <a:solidFill>
          <a:schemeClr val="tx2">
            <a:lumMod val="40000"/>
            <a:lumOff val="60000"/>
          </a:schemeClr>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rPr>
            <a:t>土</a:t>
          </a:r>
          <a:endParaRPr kumimoji="1" lang="en-US" altLang="ja-JP"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0</xdr:colOff>
      <xdr:row>5</xdr:row>
      <xdr:rowOff>0</xdr:rowOff>
    </xdr:from>
    <xdr:to>
      <xdr:col>5</xdr:col>
      <xdr:colOff>4248150</xdr:colOff>
      <xdr:row>9</xdr:row>
      <xdr:rowOff>289892</xdr:rowOff>
    </xdr:to>
    <xdr:sp macro="" textlink="">
      <xdr:nvSpPr>
        <xdr:cNvPr id="15" name="角丸四角形 14"/>
        <xdr:cNvSpPr/>
      </xdr:nvSpPr>
      <xdr:spPr bwMode="auto">
        <a:xfrm>
          <a:off x="21478875" y="5486400"/>
          <a:ext cx="4248150" cy="2232992"/>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0</xdr:colOff>
      <xdr:row>5</xdr:row>
      <xdr:rowOff>20706</xdr:rowOff>
    </xdr:from>
    <xdr:to>
      <xdr:col>4</xdr:col>
      <xdr:colOff>4248150</xdr:colOff>
      <xdr:row>10</xdr:row>
      <xdr:rowOff>20706</xdr:rowOff>
    </xdr:to>
    <xdr:sp macro="" textlink="">
      <xdr:nvSpPr>
        <xdr:cNvPr id="16" name="角丸四角形 15"/>
        <xdr:cNvSpPr/>
      </xdr:nvSpPr>
      <xdr:spPr bwMode="auto">
        <a:xfrm>
          <a:off x="17145000" y="3271630"/>
          <a:ext cx="4248150" cy="227771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0</xdr:colOff>
      <xdr:row>5</xdr:row>
      <xdr:rowOff>20707</xdr:rowOff>
    </xdr:from>
    <xdr:to>
      <xdr:col>0</xdr:col>
      <xdr:colOff>4248150</xdr:colOff>
      <xdr:row>10</xdr:row>
      <xdr:rowOff>0</xdr:rowOff>
    </xdr:to>
    <xdr:sp macro="" textlink="">
      <xdr:nvSpPr>
        <xdr:cNvPr id="17" name="角丸四角形 16"/>
        <xdr:cNvSpPr/>
      </xdr:nvSpPr>
      <xdr:spPr bwMode="auto">
        <a:xfrm>
          <a:off x="0" y="5507107"/>
          <a:ext cx="4248150" cy="2246243"/>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0</xdr:colOff>
      <xdr:row>11</xdr:row>
      <xdr:rowOff>41407</xdr:rowOff>
    </xdr:from>
    <xdr:to>
      <xdr:col>0</xdr:col>
      <xdr:colOff>4248150</xdr:colOff>
      <xdr:row>15</xdr:row>
      <xdr:rowOff>289892</xdr:rowOff>
    </xdr:to>
    <xdr:sp macro="" textlink="">
      <xdr:nvSpPr>
        <xdr:cNvPr id="18" name="角丸四角形 17"/>
        <xdr:cNvSpPr/>
      </xdr:nvSpPr>
      <xdr:spPr bwMode="auto">
        <a:xfrm>
          <a:off x="0" y="8118607"/>
          <a:ext cx="4248150" cy="21915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0</xdr:colOff>
      <xdr:row>11</xdr:row>
      <xdr:rowOff>0</xdr:rowOff>
    </xdr:from>
    <xdr:to>
      <xdr:col>1</xdr:col>
      <xdr:colOff>4248150</xdr:colOff>
      <xdr:row>16</xdr:row>
      <xdr:rowOff>38100</xdr:rowOff>
    </xdr:to>
    <xdr:sp macro="" textlink="">
      <xdr:nvSpPr>
        <xdr:cNvPr id="19" name="角丸四角形 18"/>
        <xdr:cNvSpPr/>
      </xdr:nvSpPr>
      <xdr:spPr bwMode="auto">
        <a:xfrm>
          <a:off x="4295775" y="8077200"/>
          <a:ext cx="4248150" cy="2305050"/>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20704</xdr:colOff>
      <xdr:row>17</xdr:row>
      <xdr:rowOff>20707</xdr:rowOff>
    </xdr:from>
    <xdr:to>
      <xdr:col>2</xdr:col>
      <xdr:colOff>4268854</xdr:colOff>
      <xdr:row>21</xdr:row>
      <xdr:rowOff>289892</xdr:rowOff>
    </xdr:to>
    <xdr:sp macro="" textlink="">
      <xdr:nvSpPr>
        <xdr:cNvPr id="20" name="角丸四角形 19"/>
        <xdr:cNvSpPr/>
      </xdr:nvSpPr>
      <xdr:spPr bwMode="auto">
        <a:xfrm>
          <a:off x="8593204" y="8489674"/>
          <a:ext cx="4248150" cy="2215598"/>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1</xdr:colOff>
      <xdr:row>11</xdr:row>
      <xdr:rowOff>41413</xdr:rowOff>
    </xdr:from>
    <xdr:to>
      <xdr:col>3</xdr:col>
      <xdr:colOff>4248151</xdr:colOff>
      <xdr:row>16</xdr:row>
      <xdr:rowOff>41413</xdr:rowOff>
    </xdr:to>
    <xdr:sp macro="" textlink="">
      <xdr:nvSpPr>
        <xdr:cNvPr id="21" name="角丸四角形 20"/>
        <xdr:cNvSpPr/>
      </xdr:nvSpPr>
      <xdr:spPr bwMode="auto">
        <a:xfrm>
          <a:off x="12858751" y="5901359"/>
          <a:ext cx="4248150" cy="227771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0</xdr:colOff>
      <xdr:row>11</xdr:row>
      <xdr:rowOff>20705</xdr:rowOff>
    </xdr:from>
    <xdr:to>
      <xdr:col>4</xdr:col>
      <xdr:colOff>4248150</xdr:colOff>
      <xdr:row>16</xdr:row>
      <xdr:rowOff>41413</xdr:rowOff>
    </xdr:to>
    <xdr:sp macro="" textlink="">
      <xdr:nvSpPr>
        <xdr:cNvPr id="22" name="角丸四角形 21"/>
        <xdr:cNvSpPr/>
      </xdr:nvSpPr>
      <xdr:spPr bwMode="auto">
        <a:xfrm>
          <a:off x="17145000" y="5880651"/>
          <a:ext cx="4248150" cy="229842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0</xdr:colOff>
      <xdr:row>11</xdr:row>
      <xdr:rowOff>20708</xdr:rowOff>
    </xdr:from>
    <xdr:to>
      <xdr:col>5</xdr:col>
      <xdr:colOff>4248150</xdr:colOff>
      <xdr:row>15</xdr:row>
      <xdr:rowOff>310599</xdr:rowOff>
    </xdr:to>
    <xdr:sp macro="" textlink="">
      <xdr:nvSpPr>
        <xdr:cNvPr id="23" name="角丸四角形 22"/>
        <xdr:cNvSpPr/>
      </xdr:nvSpPr>
      <xdr:spPr bwMode="auto">
        <a:xfrm>
          <a:off x="21478875" y="8097908"/>
          <a:ext cx="4248150" cy="2232991"/>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1</xdr:colOff>
      <xdr:row>17</xdr:row>
      <xdr:rowOff>20706</xdr:rowOff>
    </xdr:from>
    <xdr:to>
      <xdr:col>1</xdr:col>
      <xdr:colOff>4248151</xdr:colOff>
      <xdr:row>22</xdr:row>
      <xdr:rowOff>-1</xdr:rowOff>
    </xdr:to>
    <xdr:sp macro="" textlink="">
      <xdr:nvSpPr>
        <xdr:cNvPr id="24" name="角丸四角形 23"/>
        <xdr:cNvSpPr/>
      </xdr:nvSpPr>
      <xdr:spPr bwMode="auto">
        <a:xfrm>
          <a:off x="4286251" y="8489673"/>
          <a:ext cx="4248150" cy="2257011"/>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41414</xdr:colOff>
      <xdr:row>17</xdr:row>
      <xdr:rowOff>20706</xdr:rowOff>
    </xdr:from>
    <xdr:to>
      <xdr:col>6</xdr:col>
      <xdr:colOff>3314</xdr:colOff>
      <xdr:row>21</xdr:row>
      <xdr:rowOff>289891</xdr:rowOff>
    </xdr:to>
    <xdr:sp macro="" textlink="">
      <xdr:nvSpPr>
        <xdr:cNvPr id="25" name="角丸四角形 24"/>
        <xdr:cNvSpPr/>
      </xdr:nvSpPr>
      <xdr:spPr bwMode="auto">
        <a:xfrm>
          <a:off x="21472664" y="8489673"/>
          <a:ext cx="4248150" cy="2215598"/>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1221685</xdr:colOff>
      <xdr:row>0</xdr:row>
      <xdr:rowOff>372717</xdr:rowOff>
    </xdr:from>
    <xdr:to>
      <xdr:col>0</xdr:col>
      <xdr:colOff>4058478</xdr:colOff>
      <xdr:row>0</xdr:row>
      <xdr:rowOff>1200978</xdr:rowOff>
    </xdr:to>
    <xdr:sp macro="" textlink="">
      <xdr:nvSpPr>
        <xdr:cNvPr id="26" name="テキスト ボックス 25"/>
        <xdr:cNvSpPr txBox="1"/>
      </xdr:nvSpPr>
      <xdr:spPr>
        <a:xfrm>
          <a:off x="1221685" y="372717"/>
          <a:ext cx="2836793" cy="828261"/>
        </a:xfrm>
        <a:prstGeom prst="rect">
          <a:avLst/>
        </a:prstGeom>
        <a:solidFill>
          <a:schemeClr val="tx2">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800">
              <a:solidFill>
                <a:srgbClr val="FFCCFF"/>
              </a:solidFill>
              <a:latin typeface="HGS創英角ﾎﾟｯﾌﾟ体" panose="040B0A00000000000000" pitchFamily="50" charset="-128"/>
              <a:ea typeface="HGS創英角ﾎﾟｯﾌﾟ体" panose="040B0A00000000000000" pitchFamily="50" charset="-128"/>
            </a:rPr>
            <a:t>北陸学園</a:t>
          </a:r>
        </a:p>
      </xdr:txBody>
    </xdr:sp>
    <xdr:clientData/>
  </xdr:twoCellAnchor>
  <xdr:twoCellAnchor>
    <xdr:from>
      <xdr:col>0</xdr:col>
      <xdr:colOff>20700</xdr:colOff>
      <xdr:row>30</xdr:row>
      <xdr:rowOff>41412</xdr:rowOff>
    </xdr:from>
    <xdr:to>
      <xdr:col>0</xdr:col>
      <xdr:colOff>4268850</xdr:colOff>
      <xdr:row>36</xdr:row>
      <xdr:rowOff>33957</xdr:rowOff>
    </xdr:to>
    <xdr:sp macro="" textlink="">
      <xdr:nvSpPr>
        <xdr:cNvPr id="27" name="角丸四角形 26"/>
        <xdr:cNvSpPr/>
      </xdr:nvSpPr>
      <xdr:spPr bwMode="auto">
        <a:xfrm>
          <a:off x="20700" y="13290687"/>
          <a:ext cx="4248150" cy="1964220"/>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30</xdr:row>
      <xdr:rowOff>20707</xdr:rowOff>
    </xdr:from>
    <xdr:to>
      <xdr:col>1</xdr:col>
      <xdr:colOff>4248150</xdr:colOff>
      <xdr:row>36</xdr:row>
      <xdr:rowOff>16566</xdr:rowOff>
    </xdr:to>
    <xdr:sp macro="" textlink="">
      <xdr:nvSpPr>
        <xdr:cNvPr id="28" name="角丸四角形 27"/>
        <xdr:cNvSpPr/>
      </xdr:nvSpPr>
      <xdr:spPr bwMode="auto">
        <a:xfrm>
          <a:off x="4286250" y="13397120"/>
          <a:ext cx="4248150" cy="19836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4265543</xdr:colOff>
      <xdr:row>5</xdr:row>
      <xdr:rowOff>20706</xdr:rowOff>
    </xdr:from>
    <xdr:to>
      <xdr:col>1</xdr:col>
      <xdr:colOff>4227443</xdr:colOff>
      <xdr:row>9</xdr:row>
      <xdr:rowOff>310598</xdr:rowOff>
    </xdr:to>
    <xdr:sp macro="" textlink="">
      <xdr:nvSpPr>
        <xdr:cNvPr id="32" name="角丸四角形 31"/>
        <xdr:cNvSpPr/>
      </xdr:nvSpPr>
      <xdr:spPr bwMode="auto">
        <a:xfrm>
          <a:off x="4265543" y="3271630"/>
          <a:ext cx="4248150" cy="223630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0</xdr:colOff>
      <xdr:row>5</xdr:row>
      <xdr:rowOff>0</xdr:rowOff>
    </xdr:from>
    <xdr:to>
      <xdr:col>2</xdr:col>
      <xdr:colOff>4248150</xdr:colOff>
      <xdr:row>10</xdr:row>
      <xdr:rowOff>20706</xdr:rowOff>
    </xdr:to>
    <xdr:sp macro="" textlink="">
      <xdr:nvSpPr>
        <xdr:cNvPr id="33" name="角丸四角形 32"/>
        <xdr:cNvSpPr/>
      </xdr:nvSpPr>
      <xdr:spPr bwMode="auto">
        <a:xfrm>
          <a:off x="8591550" y="5486400"/>
          <a:ext cx="4248150" cy="2287656"/>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0</xdr:colOff>
      <xdr:row>5</xdr:row>
      <xdr:rowOff>0</xdr:rowOff>
    </xdr:from>
    <xdr:to>
      <xdr:col>3</xdr:col>
      <xdr:colOff>4248150</xdr:colOff>
      <xdr:row>9</xdr:row>
      <xdr:rowOff>310598</xdr:rowOff>
    </xdr:to>
    <xdr:sp macro="" textlink="">
      <xdr:nvSpPr>
        <xdr:cNvPr id="34" name="角丸四角形 33"/>
        <xdr:cNvSpPr/>
      </xdr:nvSpPr>
      <xdr:spPr bwMode="auto">
        <a:xfrm>
          <a:off x="12887325" y="5486400"/>
          <a:ext cx="4248150" cy="2253698"/>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0</xdr:colOff>
      <xdr:row>11</xdr:row>
      <xdr:rowOff>0</xdr:rowOff>
    </xdr:from>
    <xdr:to>
      <xdr:col>2</xdr:col>
      <xdr:colOff>4248150</xdr:colOff>
      <xdr:row>16</xdr:row>
      <xdr:rowOff>38100</xdr:rowOff>
    </xdr:to>
    <xdr:sp macro="" textlink="">
      <xdr:nvSpPr>
        <xdr:cNvPr id="35" name="角丸四角形 34"/>
        <xdr:cNvSpPr/>
      </xdr:nvSpPr>
      <xdr:spPr bwMode="auto">
        <a:xfrm>
          <a:off x="8591550" y="8077200"/>
          <a:ext cx="4248150" cy="2305050"/>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0</xdr:colOff>
      <xdr:row>17</xdr:row>
      <xdr:rowOff>0</xdr:rowOff>
    </xdr:from>
    <xdr:to>
      <xdr:col>0</xdr:col>
      <xdr:colOff>4248150</xdr:colOff>
      <xdr:row>22</xdr:row>
      <xdr:rowOff>0</xdr:rowOff>
    </xdr:to>
    <xdr:sp macro="" textlink="">
      <xdr:nvSpPr>
        <xdr:cNvPr id="38" name="角丸四角形 37"/>
        <xdr:cNvSpPr/>
      </xdr:nvSpPr>
      <xdr:spPr bwMode="auto">
        <a:xfrm>
          <a:off x="0" y="10668000"/>
          <a:ext cx="4248150" cy="2266950"/>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20706</xdr:colOff>
      <xdr:row>17</xdr:row>
      <xdr:rowOff>41415</xdr:rowOff>
    </xdr:from>
    <xdr:to>
      <xdr:col>3</xdr:col>
      <xdr:colOff>4268856</xdr:colOff>
      <xdr:row>21</xdr:row>
      <xdr:rowOff>310598</xdr:rowOff>
    </xdr:to>
    <xdr:sp macro="" textlink="">
      <xdr:nvSpPr>
        <xdr:cNvPr id="39" name="角丸四角形 38"/>
        <xdr:cNvSpPr/>
      </xdr:nvSpPr>
      <xdr:spPr bwMode="auto">
        <a:xfrm>
          <a:off x="12879456" y="8510382"/>
          <a:ext cx="4248150" cy="2215596"/>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41414</xdr:colOff>
      <xdr:row>17</xdr:row>
      <xdr:rowOff>41414</xdr:rowOff>
    </xdr:from>
    <xdr:to>
      <xdr:col>5</xdr:col>
      <xdr:colOff>3314</xdr:colOff>
      <xdr:row>21</xdr:row>
      <xdr:rowOff>289891</xdr:rowOff>
    </xdr:to>
    <xdr:sp macro="" textlink="">
      <xdr:nvSpPr>
        <xdr:cNvPr id="40" name="角丸四角形 39"/>
        <xdr:cNvSpPr/>
      </xdr:nvSpPr>
      <xdr:spPr bwMode="auto">
        <a:xfrm>
          <a:off x="17186414" y="8510381"/>
          <a:ext cx="4248150" cy="2194890"/>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517664</xdr:colOff>
      <xdr:row>0</xdr:row>
      <xdr:rowOff>476249</xdr:rowOff>
    </xdr:from>
    <xdr:to>
      <xdr:col>5</xdr:col>
      <xdr:colOff>3354457</xdr:colOff>
      <xdr:row>0</xdr:row>
      <xdr:rowOff>1304510</xdr:rowOff>
    </xdr:to>
    <xdr:sp macro="" textlink="">
      <xdr:nvSpPr>
        <xdr:cNvPr id="42" name="テキスト ボックス 41"/>
        <xdr:cNvSpPr txBox="1"/>
      </xdr:nvSpPr>
      <xdr:spPr>
        <a:xfrm>
          <a:off x="21996539" y="476249"/>
          <a:ext cx="2836793" cy="828261"/>
        </a:xfrm>
        <a:prstGeom prst="rect">
          <a:avLst/>
        </a:prstGeom>
        <a:solidFill>
          <a:schemeClr val="tx2">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400">
              <a:solidFill>
                <a:srgbClr val="FFCCFF"/>
              </a:solidFill>
              <a:latin typeface="HGS創英角ﾎﾟｯﾌﾟ体" panose="040B0A00000000000000" pitchFamily="50" charset="-128"/>
              <a:ea typeface="HGS創英角ﾎﾟｯﾌﾟ体" panose="040B0A00000000000000" pitchFamily="50" charset="-128"/>
            </a:rPr>
            <a:t>５月</a:t>
          </a:r>
        </a:p>
      </xdr:txBody>
    </xdr:sp>
    <xdr:clientData/>
  </xdr:twoCellAnchor>
  <xdr:twoCellAnchor>
    <xdr:from>
      <xdr:col>0</xdr:col>
      <xdr:colOff>20700</xdr:colOff>
      <xdr:row>23</xdr:row>
      <xdr:rowOff>20705</xdr:rowOff>
    </xdr:from>
    <xdr:to>
      <xdr:col>0</xdr:col>
      <xdr:colOff>4268850</xdr:colOff>
      <xdr:row>29</xdr:row>
      <xdr:rowOff>13250</xdr:rowOff>
    </xdr:to>
    <xdr:sp macro="" textlink="">
      <xdr:nvSpPr>
        <xdr:cNvPr id="58" name="角丸四角形 57"/>
        <xdr:cNvSpPr/>
      </xdr:nvSpPr>
      <xdr:spPr bwMode="auto">
        <a:xfrm>
          <a:off x="20700" y="11098694"/>
          <a:ext cx="4248150" cy="2146023"/>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124240</xdr:colOff>
      <xdr:row>22</xdr:row>
      <xdr:rowOff>310598</xdr:rowOff>
    </xdr:from>
    <xdr:to>
      <xdr:col>2</xdr:col>
      <xdr:colOff>86140</xdr:colOff>
      <xdr:row>28</xdr:row>
      <xdr:rowOff>285750</xdr:rowOff>
    </xdr:to>
    <xdr:sp macro="" textlink="">
      <xdr:nvSpPr>
        <xdr:cNvPr id="59" name="角丸四角形 58"/>
        <xdr:cNvSpPr/>
      </xdr:nvSpPr>
      <xdr:spPr bwMode="auto">
        <a:xfrm>
          <a:off x="4410490" y="11057283"/>
          <a:ext cx="4248150" cy="214933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20690</xdr:colOff>
      <xdr:row>23</xdr:row>
      <xdr:rowOff>41408</xdr:rowOff>
    </xdr:from>
    <xdr:to>
      <xdr:col>3</xdr:col>
      <xdr:colOff>41413</xdr:colOff>
      <xdr:row>29</xdr:row>
      <xdr:rowOff>33954</xdr:rowOff>
    </xdr:to>
    <xdr:sp macro="" textlink="">
      <xdr:nvSpPr>
        <xdr:cNvPr id="60" name="角丸四角形 59"/>
        <xdr:cNvSpPr/>
      </xdr:nvSpPr>
      <xdr:spPr bwMode="auto">
        <a:xfrm>
          <a:off x="8593190" y="11119397"/>
          <a:ext cx="4306973" cy="214602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62120</xdr:colOff>
      <xdr:row>23</xdr:row>
      <xdr:rowOff>20707</xdr:rowOff>
    </xdr:from>
    <xdr:to>
      <xdr:col>5</xdr:col>
      <xdr:colOff>0</xdr:colOff>
      <xdr:row>29</xdr:row>
      <xdr:rowOff>62120</xdr:rowOff>
    </xdr:to>
    <xdr:sp macro="" textlink="">
      <xdr:nvSpPr>
        <xdr:cNvPr id="61" name="角丸四角形 60"/>
        <xdr:cNvSpPr/>
      </xdr:nvSpPr>
      <xdr:spPr bwMode="auto">
        <a:xfrm>
          <a:off x="17207120" y="11098696"/>
          <a:ext cx="4224130" cy="2029239"/>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41412</xdr:colOff>
      <xdr:row>23</xdr:row>
      <xdr:rowOff>0</xdr:rowOff>
    </xdr:from>
    <xdr:to>
      <xdr:col>6</xdr:col>
      <xdr:colOff>24021</xdr:colOff>
      <xdr:row>29</xdr:row>
      <xdr:rowOff>41413</xdr:rowOff>
    </xdr:to>
    <xdr:sp macro="" textlink="">
      <xdr:nvSpPr>
        <xdr:cNvPr id="62" name="角丸四角形 61"/>
        <xdr:cNvSpPr/>
      </xdr:nvSpPr>
      <xdr:spPr bwMode="auto">
        <a:xfrm>
          <a:off x="21472662" y="11077989"/>
          <a:ext cx="4268859" cy="2029239"/>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62120</xdr:colOff>
      <xdr:row>23</xdr:row>
      <xdr:rowOff>2</xdr:rowOff>
    </xdr:from>
    <xdr:to>
      <xdr:col>4</xdr:col>
      <xdr:colOff>24020</xdr:colOff>
      <xdr:row>28</xdr:row>
      <xdr:rowOff>306458</xdr:rowOff>
    </xdr:to>
    <xdr:sp macro="" textlink="">
      <xdr:nvSpPr>
        <xdr:cNvPr id="63" name="角丸四角形 62"/>
        <xdr:cNvSpPr/>
      </xdr:nvSpPr>
      <xdr:spPr bwMode="auto">
        <a:xfrm>
          <a:off x="12920870" y="11077991"/>
          <a:ext cx="4248150" cy="214933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2</xdr:col>
      <xdr:colOff>3271631</xdr:colOff>
      <xdr:row>7</xdr:row>
      <xdr:rowOff>476251</xdr:rowOff>
    </xdr:from>
    <xdr:to>
      <xdr:col>3</xdr:col>
      <xdr:colOff>282598</xdr:colOff>
      <xdr:row>10</xdr:row>
      <xdr:rowOff>159856</xdr:rowOff>
    </xdr:to>
    <xdr:pic>
      <xdr:nvPicPr>
        <xdr:cNvPr id="69" name="図 68" descr="「みどりの日 イ...」の画像検索結果">
          <a:hlinkClick xmlns:r="http://schemas.openxmlformats.org/officeDocument/2006/relationships" r:id="rId3" tgtFrame="imagewin"/>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844131" y="4700381"/>
          <a:ext cx="1297217" cy="988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3188804</xdr:colOff>
      <xdr:row>7</xdr:row>
      <xdr:rowOff>393426</xdr:rowOff>
    </xdr:from>
    <xdr:to>
      <xdr:col>3</xdr:col>
      <xdr:colOff>4253960</xdr:colOff>
      <xdr:row>10</xdr:row>
      <xdr:rowOff>162341</xdr:rowOff>
    </xdr:to>
    <xdr:pic>
      <xdr:nvPicPr>
        <xdr:cNvPr id="67" name="図 66" descr="「5月 イラスト」の画像検索結果">
          <a:hlinkClick xmlns:r="http://schemas.openxmlformats.org/officeDocument/2006/relationships" r:id="rId5" tgtFrame="imagewin"/>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047554" y="4617556"/>
          <a:ext cx="1065156" cy="1073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3105979</xdr:colOff>
      <xdr:row>7</xdr:row>
      <xdr:rowOff>517664</xdr:rowOff>
    </xdr:from>
    <xdr:to>
      <xdr:col>2</xdr:col>
      <xdr:colOff>464745</xdr:colOff>
      <xdr:row>10</xdr:row>
      <xdr:rowOff>310598</xdr:rowOff>
    </xdr:to>
    <xdr:pic>
      <xdr:nvPicPr>
        <xdr:cNvPr id="70" name="図 69" descr="「憲法記念日 イ...」の画像検索結果">
          <a:hlinkClick xmlns:r="http://schemas.openxmlformats.org/officeDocument/2006/relationships" r:id="rId7" tgtFrame="imagewin"/>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b="11726"/>
        <a:stretch/>
      </xdr:blipFill>
      <xdr:spPr bwMode="auto">
        <a:xfrm>
          <a:off x="7392229" y="4741794"/>
          <a:ext cx="1645016" cy="10974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496957</xdr:colOff>
      <xdr:row>30</xdr:row>
      <xdr:rowOff>165652</xdr:rowOff>
    </xdr:from>
    <xdr:to>
      <xdr:col>5</xdr:col>
      <xdr:colOff>3665054</xdr:colOff>
      <xdr:row>36</xdr:row>
      <xdr:rowOff>1283805</xdr:rowOff>
    </xdr:to>
    <xdr:sp macro="" textlink="">
      <xdr:nvSpPr>
        <xdr:cNvPr id="71" name="テキスト ボックス 70"/>
        <xdr:cNvSpPr txBox="1"/>
      </xdr:nvSpPr>
      <xdr:spPr>
        <a:xfrm>
          <a:off x="9069457" y="13707717"/>
          <a:ext cx="16026847" cy="32716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HG創英角ﾎﾟｯﾌﾟ体" panose="040B0A09000000000000" pitchFamily="49" charset="-128"/>
              <a:ea typeface="HG創英角ﾎﾟｯﾌﾟ体" panose="040B0A09000000000000" pitchFamily="49" charset="-128"/>
            </a:rPr>
            <a:t>栄養士より</a:t>
          </a:r>
          <a:endParaRPr kumimoji="1" lang="en-US" altLang="ja-JP" sz="2400">
            <a:latin typeface="HG創英角ﾎﾟｯﾌﾟ体" panose="040B0A09000000000000" pitchFamily="49" charset="-128"/>
            <a:ea typeface="HG創英角ﾎﾟｯﾌﾟ体" panose="040B0A09000000000000" pitchFamily="49" charset="-128"/>
          </a:endParaRPr>
        </a:p>
        <a:p>
          <a:r>
            <a:rPr kumimoji="1" lang="ja-JP" altLang="en-US" sz="2000">
              <a:latin typeface="HG創英角ﾎﾟｯﾌﾟ体" panose="040B0A09000000000000" pitchFamily="49" charset="-128"/>
              <a:ea typeface="HG創英角ﾎﾟｯﾌﾟ体" panose="040B0A09000000000000" pitchFamily="49" charset="-128"/>
            </a:rPr>
            <a:t>新緑の季節になりました。山の恵み、山菜の美味しい季節です。旬の山菜やお野菜食事にとりいれ健康な毎日を送りたいですね。運動不足解消、気分転換に山登りをし、山菜採りなんてたのしそうですね。</a:t>
          </a:r>
          <a:endParaRPr kumimoji="1" lang="en-US" altLang="ja-JP" sz="2000">
            <a:latin typeface="HG創英角ﾎﾟｯﾌﾟ体" panose="040B0A09000000000000" pitchFamily="49" charset="-128"/>
            <a:ea typeface="HG創英角ﾎﾟｯﾌﾟ体" panose="040B0A09000000000000" pitchFamily="49" charset="-128"/>
          </a:endParaRPr>
        </a:p>
        <a:p>
          <a:r>
            <a:rPr kumimoji="1" lang="ja-JP" altLang="en-US" sz="2000">
              <a:latin typeface="HG創英角ﾎﾟｯﾌﾟ体" panose="040B0A09000000000000" pitchFamily="49" charset="-128"/>
              <a:ea typeface="HG創英角ﾎﾟｯﾌﾟ体" panose="040B0A09000000000000" pitchFamily="49" charset="-128"/>
            </a:rPr>
            <a:t>～今月のお野菜は「アスパラ」に注目！！～</a:t>
          </a:r>
          <a:endParaRPr kumimoji="1" lang="en-US" altLang="ja-JP" sz="2000">
            <a:latin typeface="HG創英角ﾎﾟｯﾌﾟ体" panose="040B0A09000000000000" pitchFamily="49" charset="-128"/>
            <a:ea typeface="HG創英角ﾎﾟｯﾌﾟ体" panose="040B0A09000000000000" pitchFamily="49" charset="-128"/>
          </a:endParaRPr>
        </a:p>
        <a:p>
          <a:r>
            <a:rPr kumimoji="1" lang="ja-JP" altLang="en-US" sz="2000">
              <a:latin typeface="HG創英角ﾎﾟｯﾌﾟ体" panose="040B0A09000000000000" pitchFamily="49" charset="-128"/>
              <a:ea typeface="HG創英角ﾎﾟｯﾌﾟ体" panose="040B0A09000000000000" pitchFamily="49" charset="-128"/>
            </a:rPr>
            <a:t>アスパラは「茹でても大丈夫！」それほど多くはありませんが、ビタミンやカリウムを含んでいますが茹でてもほとんど流失しない特徴があります。またアスパラといえば「アスパラギン酸」！！新陳代謝を促し、疲労回復やスタミナ増強に効果があります。利尿作用により、腎臓や肝臓の機能回復にも効果があるといわれています。</a:t>
          </a:r>
          <a:endParaRPr kumimoji="1" lang="en-US" altLang="ja-JP" sz="2000">
            <a:latin typeface="HG創英角ﾎﾟｯﾌﾟ体" panose="040B0A09000000000000" pitchFamily="49" charset="-128"/>
            <a:ea typeface="HG創英角ﾎﾟｯﾌﾟ体" panose="040B0A09000000000000" pitchFamily="49" charset="-128"/>
          </a:endParaRPr>
        </a:p>
        <a:p>
          <a:r>
            <a:rPr kumimoji="1" lang="ja-JP" altLang="en-US" sz="2000">
              <a:latin typeface="HG創英角ﾎﾟｯﾌﾟ体" panose="040B0A09000000000000" pitchFamily="49" charset="-128"/>
              <a:ea typeface="HG創英角ﾎﾟｯﾌﾟ体" panose="040B0A09000000000000" pitchFamily="49" charset="-128"/>
            </a:rPr>
            <a:t>春のこの時期、旬の野菜「アスパラ」を食事に取り入れましょう。</a:t>
          </a:r>
          <a:endParaRPr kumimoji="1" lang="en-US" altLang="ja-JP" sz="2000">
            <a:latin typeface="HG創英角ﾎﾟｯﾌﾟ体" panose="040B0A09000000000000" pitchFamily="49" charset="-128"/>
            <a:ea typeface="HG創英角ﾎﾟｯﾌﾟ体" panose="040B0A09000000000000" pitchFamily="49"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828261</xdr:colOff>
      <xdr:row>5</xdr:row>
      <xdr:rowOff>0</xdr:rowOff>
    </xdr:from>
    <xdr:to>
      <xdr:col>1</xdr:col>
      <xdr:colOff>3276186</xdr:colOff>
      <xdr:row>8</xdr:row>
      <xdr:rowOff>268356</xdr:rowOff>
    </xdr:to>
    <xdr:pic>
      <xdr:nvPicPr>
        <xdr:cNvPr id="42" name="図 41" descr="「6月 イラスト」の画像検索結果">
          <a:hlinkClick xmlns:r="http://schemas.openxmlformats.org/officeDocument/2006/relationships" r:id="rId1" tgtFrame="imagewin"/>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14511" y="3250924"/>
          <a:ext cx="2447925" cy="1883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3292337</xdr:colOff>
      <xdr:row>1</xdr:row>
      <xdr:rowOff>63465</xdr:rowOff>
    </xdr:from>
    <xdr:to>
      <xdr:col>5</xdr:col>
      <xdr:colOff>704022</xdr:colOff>
      <xdr:row>4</xdr:row>
      <xdr:rowOff>96493</xdr:rowOff>
    </xdr:to>
    <xdr:pic>
      <xdr:nvPicPr>
        <xdr:cNvPr id="39" name="図 38" descr="「6月 イラスト」の画像検索結果">
          <a:hlinkClick xmlns:r="http://schemas.openxmlformats.org/officeDocument/2006/relationships" r:id="rId3" tgtFrame="imagewin"/>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437337" y="1740693"/>
          <a:ext cx="1697935" cy="1275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1263098</xdr:colOff>
      <xdr:row>0</xdr:row>
      <xdr:rowOff>64943</xdr:rowOff>
    </xdr:from>
    <xdr:to>
      <xdr:col>5</xdr:col>
      <xdr:colOff>0</xdr:colOff>
      <xdr:row>0</xdr:row>
      <xdr:rowOff>1428751</xdr:rowOff>
    </xdr:to>
    <xdr:sp macro="" textlink="">
      <xdr:nvSpPr>
        <xdr:cNvPr id="3" name="テキスト ボックス 2"/>
        <xdr:cNvSpPr txBox="1"/>
      </xdr:nvSpPr>
      <xdr:spPr>
        <a:xfrm>
          <a:off x="5558873" y="64943"/>
          <a:ext cx="15920002" cy="1363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600">
              <a:ln w="6350">
                <a:solidFill>
                  <a:schemeClr val="accent3">
                    <a:lumMod val="20000"/>
                    <a:lumOff val="80000"/>
                  </a:schemeClr>
                </a:solidFill>
              </a:ln>
              <a:solidFill>
                <a:schemeClr val="accent4">
                  <a:lumMod val="75000"/>
                </a:schemeClr>
              </a:solidFill>
              <a:latin typeface="HG正楷書体-PRO" panose="03000600000000000000" pitchFamily="66" charset="-128"/>
              <a:ea typeface="HG正楷書体-PRO" panose="03000600000000000000" pitchFamily="66" charset="-128"/>
              <a:cs typeface="Aharoni" panose="02010803020104030203" pitchFamily="2" charset="-79"/>
            </a:rPr>
            <a:t>日替わりランチ</a:t>
          </a:r>
          <a:r>
            <a:rPr kumimoji="1" lang="ja-JP" altLang="en-US" sz="9600" baseline="0">
              <a:ln w="6350">
                <a:solidFill>
                  <a:schemeClr val="accent3">
                    <a:lumMod val="20000"/>
                    <a:lumOff val="80000"/>
                  </a:schemeClr>
                </a:solidFill>
              </a:ln>
              <a:solidFill>
                <a:schemeClr val="accent4">
                  <a:lumMod val="75000"/>
                </a:schemeClr>
              </a:solidFill>
              <a:latin typeface="HG正楷書体-PRO" panose="03000600000000000000" pitchFamily="66" charset="-128"/>
              <a:ea typeface="HG正楷書体-PRO" panose="03000600000000000000" pitchFamily="66" charset="-128"/>
              <a:cs typeface="Aharoni" panose="02010803020104030203" pitchFamily="2" charset="-79"/>
            </a:rPr>
            <a:t> </a:t>
          </a:r>
          <a:r>
            <a:rPr kumimoji="1" lang="en-US" altLang="ja-JP" sz="9600">
              <a:ln w="6350">
                <a:solidFill>
                  <a:schemeClr val="accent3">
                    <a:lumMod val="20000"/>
                    <a:lumOff val="80000"/>
                  </a:schemeClr>
                </a:solidFill>
              </a:ln>
              <a:solidFill>
                <a:schemeClr val="accent4">
                  <a:lumMod val="75000"/>
                </a:schemeClr>
              </a:solidFill>
              <a:latin typeface="HG正楷書体-PRO" panose="03000600000000000000" pitchFamily="66" charset="-128"/>
              <a:ea typeface="HG正楷書体-PRO" panose="03000600000000000000" pitchFamily="66" charset="-128"/>
              <a:cs typeface="Aharoni" panose="02010803020104030203" pitchFamily="2" charset="-79"/>
            </a:rPr>
            <a:t>MENU</a:t>
          </a:r>
          <a:endParaRPr kumimoji="1" lang="ja-JP" altLang="en-US" sz="9600">
            <a:ln w="6350">
              <a:solidFill>
                <a:schemeClr val="accent3">
                  <a:lumMod val="20000"/>
                  <a:lumOff val="80000"/>
                </a:schemeClr>
              </a:solidFill>
            </a:ln>
            <a:solidFill>
              <a:schemeClr val="accent4">
                <a:lumMod val="75000"/>
              </a:schemeClr>
            </a:solidFill>
            <a:latin typeface="HG正楷書体-PRO" panose="03000600000000000000" pitchFamily="66" charset="-128"/>
            <a:ea typeface="HG正楷書体-PRO" panose="03000600000000000000" pitchFamily="66" charset="-128"/>
            <a:cs typeface="Aharoni" panose="02010803020104030203" pitchFamily="2" charset="-79"/>
          </a:endParaRPr>
        </a:p>
      </xdr:txBody>
    </xdr:sp>
    <xdr:clientData/>
  </xdr:twoCellAnchor>
  <xdr:twoCellAnchor>
    <xdr:from>
      <xdr:col>0</xdr:col>
      <xdr:colOff>1283804</xdr:colOff>
      <xdr:row>1</xdr:row>
      <xdr:rowOff>95668</xdr:rowOff>
    </xdr:from>
    <xdr:to>
      <xdr:col>0</xdr:col>
      <xdr:colOff>2836794</xdr:colOff>
      <xdr:row>3</xdr:row>
      <xdr:rowOff>41413</xdr:rowOff>
    </xdr:to>
    <xdr:sp macro="" textlink="">
      <xdr:nvSpPr>
        <xdr:cNvPr id="4" name="テキスト ボックス 3"/>
        <xdr:cNvSpPr txBox="1"/>
      </xdr:nvSpPr>
      <xdr:spPr>
        <a:xfrm>
          <a:off x="1283804" y="1762543"/>
          <a:ext cx="1552990" cy="850620"/>
        </a:xfrm>
        <a:prstGeom prst="octagon">
          <a:avLst/>
        </a:prstGeom>
        <a:solidFill>
          <a:srgbClr val="7030A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chemeClr val="accent3">
                    <a:lumMod val="20000"/>
                    <a:lumOff val="80000"/>
                  </a:schemeClr>
                </a:solidFill>
              </a:ln>
              <a:solidFill>
                <a:srgbClr val="FF0066"/>
              </a:solidFill>
              <a:latin typeface="HGP創英角ﾎﾟｯﾌﾟ体" panose="040B0A00000000000000" pitchFamily="50" charset="-128"/>
              <a:ea typeface="HGP創英角ﾎﾟｯﾌﾟ体" panose="040B0A00000000000000" pitchFamily="50" charset="-128"/>
            </a:rPr>
            <a:t>月</a:t>
          </a:r>
        </a:p>
      </xdr:txBody>
    </xdr:sp>
    <xdr:clientData/>
  </xdr:twoCellAnchor>
  <xdr:twoCellAnchor>
    <xdr:from>
      <xdr:col>1</xdr:col>
      <xdr:colOff>1325217</xdr:colOff>
      <xdr:row>1</xdr:row>
      <xdr:rowOff>103534</xdr:rowOff>
    </xdr:from>
    <xdr:to>
      <xdr:col>1</xdr:col>
      <xdr:colOff>2878207</xdr:colOff>
      <xdr:row>3</xdr:row>
      <xdr:rowOff>0</xdr:rowOff>
    </xdr:to>
    <xdr:sp macro="" textlink="">
      <xdr:nvSpPr>
        <xdr:cNvPr id="5" name="テキスト ボックス 4"/>
        <xdr:cNvSpPr txBox="1"/>
      </xdr:nvSpPr>
      <xdr:spPr>
        <a:xfrm>
          <a:off x="5620992" y="1770409"/>
          <a:ext cx="1552990" cy="801341"/>
        </a:xfrm>
        <a:prstGeom prst="octagon">
          <a:avLst/>
        </a:prstGeom>
        <a:solidFill>
          <a:srgbClr val="7030A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chemeClr val="bg1"/>
                </a:solidFill>
              </a:ln>
              <a:solidFill>
                <a:srgbClr val="FF0066"/>
              </a:solidFill>
              <a:latin typeface="HGP創英角ﾎﾟｯﾌﾟ体" panose="040B0A00000000000000" pitchFamily="50" charset="-128"/>
              <a:ea typeface="HGP創英角ﾎﾟｯﾌﾟ体" panose="040B0A00000000000000" pitchFamily="50" charset="-128"/>
            </a:rPr>
            <a:t>火</a:t>
          </a:r>
        </a:p>
      </xdr:txBody>
    </xdr:sp>
    <xdr:clientData/>
  </xdr:twoCellAnchor>
  <xdr:twoCellAnchor>
    <xdr:from>
      <xdr:col>2</xdr:col>
      <xdr:colOff>1408040</xdr:colOff>
      <xdr:row>1</xdr:row>
      <xdr:rowOff>103532</xdr:rowOff>
    </xdr:from>
    <xdr:to>
      <xdr:col>2</xdr:col>
      <xdr:colOff>2919616</xdr:colOff>
      <xdr:row>2</xdr:row>
      <xdr:rowOff>321777</xdr:rowOff>
    </xdr:to>
    <xdr:sp macro="" textlink="">
      <xdr:nvSpPr>
        <xdr:cNvPr id="6" name="テキスト ボックス 5"/>
        <xdr:cNvSpPr txBox="1"/>
      </xdr:nvSpPr>
      <xdr:spPr>
        <a:xfrm>
          <a:off x="9999590" y="1770407"/>
          <a:ext cx="1511576" cy="799270"/>
        </a:xfrm>
        <a:prstGeom prst="octagon">
          <a:avLst/>
        </a:prstGeom>
        <a:solidFill>
          <a:srgbClr val="7030A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rPr>
            <a:t>水</a:t>
          </a:r>
        </a:p>
      </xdr:txBody>
    </xdr:sp>
    <xdr:clientData/>
  </xdr:twoCellAnchor>
  <xdr:twoCellAnchor>
    <xdr:from>
      <xdr:col>3</xdr:col>
      <xdr:colOff>1449452</xdr:colOff>
      <xdr:row>1</xdr:row>
      <xdr:rowOff>103532</xdr:rowOff>
    </xdr:from>
    <xdr:to>
      <xdr:col>3</xdr:col>
      <xdr:colOff>2857496</xdr:colOff>
      <xdr:row>2</xdr:row>
      <xdr:rowOff>301071</xdr:rowOff>
    </xdr:to>
    <xdr:sp macro="" textlink="">
      <xdr:nvSpPr>
        <xdr:cNvPr id="7" name="テキスト ボックス 6"/>
        <xdr:cNvSpPr txBox="1"/>
      </xdr:nvSpPr>
      <xdr:spPr>
        <a:xfrm>
          <a:off x="14336777" y="1770407"/>
          <a:ext cx="1408044" cy="778564"/>
        </a:xfrm>
        <a:prstGeom prst="octagon">
          <a:avLst/>
        </a:prstGeom>
        <a:solidFill>
          <a:srgbClr val="7030A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rPr>
            <a:t>木</a:t>
          </a:r>
          <a:endParaRPr kumimoji="1" lang="en-US" altLang="ja-JP"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4</xdr:col>
      <xdr:colOff>1470161</xdr:colOff>
      <xdr:row>1</xdr:row>
      <xdr:rowOff>103531</xdr:rowOff>
    </xdr:from>
    <xdr:to>
      <xdr:col>4</xdr:col>
      <xdr:colOff>2836792</xdr:colOff>
      <xdr:row>2</xdr:row>
      <xdr:rowOff>301071</xdr:rowOff>
    </xdr:to>
    <xdr:sp macro="" textlink="">
      <xdr:nvSpPr>
        <xdr:cNvPr id="8" name="テキスト ボックス 7"/>
        <xdr:cNvSpPr txBox="1"/>
      </xdr:nvSpPr>
      <xdr:spPr>
        <a:xfrm>
          <a:off x="18653261" y="1770406"/>
          <a:ext cx="1366631" cy="778565"/>
        </a:xfrm>
        <a:prstGeom prst="octagon">
          <a:avLst/>
        </a:prstGeom>
        <a:solidFill>
          <a:srgbClr val="7030A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rPr>
            <a:t>金</a:t>
          </a:r>
          <a:endParaRPr kumimoji="1" lang="en-US" altLang="ja-JP"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1470161</xdr:colOff>
      <xdr:row>1</xdr:row>
      <xdr:rowOff>103532</xdr:rowOff>
    </xdr:from>
    <xdr:to>
      <xdr:col>5</xdr:col>
      <xdr:colOff>2795378</xdr:colOff>
      <xdr:row>2</xdr:row>
      <xdr:rowOff>289890</xdr:rowOff>
    </xdr:to>
    <xdr:sp macro="" textlink="">
      <xdr:nvSpPr>
        <xdr:cNvPr id="9" name="テキスト ボックス 8"/>
        <xdr:cNvSpPr txBox="1"/>
      </xdr:nvSpPr>
      <xdr:spPr>
        <a:xfrm>
          <a:off x="22949036" y="1770407"/>
          <a:ext cx="1325217" cy="767383"/>
        </a:xfrm>
        <a:prstGeom prst="octagon">
          <a:avLst/>
        </a:prstGeom>
        <a:solidFill>
          <a:srgbClr val="7030A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rPr>
            <a:t>土</a:t>
          </a:r>
          <a:endParaRPr kumimoji="1" lang="en-US" altLang="ja-JP"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4</xdr:col>
      <xdr:colOff>4265543</xdr:colOff>
      <xdr:row>5</xdr:row>
      <xdr:rowOff>20707</xdr:rowOff>
    </xdr:from>
    <xdr:to>
      <xdr:col>5</xdr:col>
      <xdr:colOff>4099891</xdr:colOff>
      <xdr:row>9</xdr:row>
      <xdr:rowOff>310599</xdr:rowOff>
    </xdr:to>
    <xdr:sp macro="" textlink="">
      <xdr:nvSpPr>
        <xdr:cNvPr id="10" name="角丸四角形 9"/>
        <xdr:cNvSpPr/>
      </xdr:nvSpPr>
      <xdr:spPr bwMode="auto">
        <a:xfrm>
          <a:off x="21410543" y="3271631"/>
          <a:ext cx="4120598" cy="2236305"/>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1</xdr:colOff>
      <xdr:row>5</xdr:row>
      <xdr:rowOff>20706</xdr:rowOff>
    </xdr:from>
    <xdr:to>
      <xdr:col>4</xdr:col>
      <xdr:colOff>4248151</xdr:colOff>
      <xdr:row>10</xdr:row>
      <xdr:rowOff>20706</xdr:rowOff>
    </xdr:to>
    <xdr:sp macro="" textlink="">
      <xdr:nvSpPr>
        <xdr:cNvPr id="11" name="角丸四角形 10"/>
        <xdr:cNvSpPr/>
      </xdr:nvSpPr>
      <xdr:spPr bwMode="auto">
        <a:xfrm>
          <a:off x="17145001" y="3271630"/>
          <a:ext cx="4248150" cy="2277717"/>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0</xdr:colOff>
      <xdr:row>11</xdr:row>
      <xdr:rowOff>41407</xdr:rowOff>
    </xdr:from>
    <xdr:to>
      <xdr:col>0</xdr:col>
      <xdr:colOff>4248150</xdr:colOff>
      <xdr:row>15</xdr:row>
      <xdr:rowOff>289892</xdr:rowOff>
    </xdr:to>
    <xdr:sp macro="" textlink="">
      <xdr:nvSpPr>
        <xdr:cNvPr id="13" name="角丸四角形 12"/>
        <xdr:cNvSpPr/>
      </xdr:nvSpPr>
      <xdr:spPr bwMode="auto">
        <a:xfrm>
          <a:off x="0" y="5851657"/>
          <a:ext cx="4248150" cy="2191585"/>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0</xdr:colOff>
      <xdr:row>11</xdr:row>
      <xdr:rowOff>0</xdr:rowOff>
    </xdr:from>
    <xdr:to>
      <xdr:col>1</xdr:col>
      <xdr:colOff>4248150</xdr:colOff>
      <xdr:row>16</xdr:row>
      <xdr:rowOff>38100</xdr:rowOff>
    </xdr:to>
    <xdr:sp macro="" textlink="">
      <xdr:nvSpPr>
        <xdr:cNvPr id="14" name="角丸四角形 13"/>
        <xdr:cNvSpPr/>
      </xdr:nvSpPr>
      <xdr:spPr bwMode="auto">
        <a:xfrm>
          <a:off x="4295775" y="5810250"/>
          <a:ext cx="4248150" cy="2305050"/>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20704</xdr:colOff>
      <xdr:row>17</xdr:row>
      <xdr:rowOff>20707</xdr:rowOff>
    </xdr:from>
    <xdr:to>
      <xdr:col>2</xdr:col>
      <xdr:colOff>4268854</xdr:colOff>
      <xdr:row>21</xdr:row>
      <xdr:rowOff>289892</xdr:rowOff>
    </xdr:to>
    <xdr:sp macro="" textlink="">
      <xdr:nvSpPr>
        <xdr:cNvPr id="15" name="角丸四角形 14"/>
        <xdr:cNvSpPr/>
      </xdr:nvSpPr>
      <xdr:spPr bwMode="auto">
        <a:xfrm>
          <a:off x="8612254" y="8421757"/>
          <a:ext cx="4248150" cy="2212285"/>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0</xdr:colOff>
      <xdr:row>11</xdr:row>
      <xdr:rowOff>41413</xdr:rowOff>
    </xdr:from>
    <xdr:to>
      <xdr:col>3</xdr:col>
      <xdr:colOff>4248150</xdr:colOff>
      <xdr:row>16</xdr:row>
      <xdr:rowOff>20707</xdr:rowOff>
    </xdr:to>
    <xdr:sp macro="" textlink="">
      <xdr:nvSpPr>
        <xdr:cNvPr id="16" name="角丸四角形 15"/>
        <xdr:cNvSpPr/>
      </xdr:nvSpPr>
      <xdr:spPr bwMode="auto">
        <a:xfrm>
          <a:off x="12858750" y="5901359"/>
          <a:ext cx="4248150" cy="2257011"/>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20707</xdr:colOff>
      <xdr:row>11</xdr:row>
      <xdr:rowOff>20705</xdr:rowOff>
    </xdr:from>
    <xdr:to>
      <xdr:col>4</xdr:col>
      <xdr:colOff>4268857</xdr:colOff>
      <xdr:row>16</xdr:row>
      <xdr:rowOff>41413</xdr:rowOff>
    </xdr:to>
    <xdr:sp macro="" textlink="">
      <xdr:nvSpPr>
        <xdr:cNvPr id="17" name="角丸四角形 16"/>
        <xdr:cNvSpPr/>
      </xdr:nvSpPr>
      <xdr:spPr bwMode="auto">
        <a:xfrm>
          <a:off x="17165707" y="5880651"/>
          <a:ext cx="4248150" cy="2298425"/>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0</xdr:colOff>
      <xdr:row>11</xdr:row>
      <xdr:rowOff>20708</xdr:rowOff>
    </xdr:from>
    <xdr:to>
      <xdr:col>5</xdr:col>
      <xdr:colOff>4099891</xdr:colOff>
      <xdr:row>15</xdr:row>
      <xdr:rowOff>310599</xdr:rowOff>
    </xdr:to>
    <xdr:sp macro="" textlink="">
      <xdr:nvSpPr>
        <xdr:cNvPr id="18" name="角丸四角形 17"/>
        <xdr:cNvSpPr/>
      </xdr:nvSpPr>
      <xdr:spPr bwMode="auto">
        <a:xfrm>
          <a:off x="21431250" y="5880654"/>
          <a:ext cx="4099891" cy="2236304"/>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1</xdr:colOff>
      <xdr:row>17</xdr:row>
      <xdr:rowOff>20707</xdr:rowOff>
    </xdr:from>
    <xdr:to>
      <xdr:col>1</xdr:col>
      <xdr:colOff>4265543</xdr:colOff>
      <xdr:row>21</xdr:row>
      <xdr:rowOff>289892</xdr:rowOff>
    </xdr:to>
    <xdr:sp macro="" textlink="">
      <xdr:nvSpPr>
        <xdr:cNvPr id="19" name="角丸四角形 18"/>
        <xdr:cNvSpPr/>
      </xdr:nvSpPr>
      <xdr:spPr bwMode="auto">
        <a:xfrm>
          <a:off x="4286251" y="8489674"/>
          <a:ext cx="4265542" cy="2215598"/>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1</xdr:colOff>
      <xdr:row>16</xdr:row>
      <xdr:rowOff>321778</xdr:rowOff>
    </xdr:from>
    <xdr:to>
      <xdr:col>5</xdr:col>
      <xdr:colOff>4120598</xdr:colOff>
      <xdr:row>21</xdr:row>
      <xdr:rowOff>289891</xdr:rowOff>
    </xdr:to>
    <xdr:sp macro="" textlink="">
      <xdr:nvSpPr>
        <xdr:cNvPr id="20" name="角丸四角形 19"/>
        <xdr:cNvSpPr/>
      </xdr:nvSpPr>
      <xdr:spPr bwMode="auto">
        <a:xfrm>
          <a:off x="21431251" y="8459441"/>
          <a:ext cx="4120597" cy="2245830"/>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559077</xdr:colOff>
      <xdr:row>0</xdr:row>
      <xdr:rowOff>372717</xdr:rowOff>
    </xdr:from>
    <xdr:to>
      <xdr:col>0</xdr:col>
      <xdr:colOff>4058479</xdr:colOff>
      <xdr:row>0</xdr:row>
      <xdr:rowOff>1283804</xdr:rowOff>
    </xdr:to>
    <xdr:sp macro="" textlink="">
      <xdr:nvSpPr>
        <xdr:cNvPr id="21" name="テキスト ボックス 20"/>
        <xdr:cNvSpPr txBox="1"/>
      </xdr:nvSpPr>
      <xdr:spPr>
        <a:xfrm>
          <a:off x="559077" y="372717"/>
          <a:ext cx="3499402" cy="911087"/>
        </a:xfrm>
        <a:prstGeom prst="rect">
          <a:avLst/>
        </a:prstGeom>
        <a:solidFill>
          <a:schemeClr val="accent4">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400">
              <a:solidFill>
                <a:srgbClr val="FFCCFF"/>
              </a:solidFill>
              <a:latin typeface="HGS創英角ﾎﾟｯﾌﾟ体" panose="040B0A00000000000000" pitchFamily="50" charset="-128"/>
              <a:ea typeface="HGS創英角ﾎﾟｯﾌﾟ体" panose="040B0A00000000000000" pitchFamily="50" charset="-128"/>
            </a:rPr>
            <a:t>北陸学園</a:t>
          </a:r>
        </a:p>
      </xdr:txBody>
    </xdr:sp>
    <xdr:clientData/>
  </xdr:twoCellAnchor>
  <xdr:twoCellAnchor>
    <xdr:from>
      <xdr:col>0</xdr:col>
      <xdr:colOff>20700</xdr:colOff>
      <xdr:row>30</xdr:row>
      <xdr:rowOff>41412</xdr:rowOff>
    </xdr:from>
    <xdr:to>
      <xdr:col>0</xdr:col>
      <xdr:colOff>4268850</xdr:colOff>
      <xdr:row>36</xdr:row>
      <xdr:rowOff>33957</xdr:rowOff>
    </xdr:to>
    <xdr:sp macro="" textlink="">
      <xdr:nvSpPr>
        <xdr:cNvPr id="22" name="角丸四角形 21"/>
        <xdr:cNvSpPr/>
      </xdr:nvSpPr>
      <xdr:spPr bwMode="auto">
        <a:xfrm>
          <a:off x="20700" y="13319262"/>
          <a:ext cx="4248150" cy="1964220"/>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30</xdr:row>
      <xdr:rowOff>20707</xdr:rowOff>
    </xdr:from>
    <xdr:to>
      <xdr:col>1</xdr:col>
      <xdr:colOff>4248150</xdr:colOff>
      <xdr:row>36</xdr:row>
      <xdr:rowOff>16566</xdr:rowOff>
    </xdr:to>
    <xdr:sp macro="" textlink="">
      <xdr:nvSpPr>
        <xdr:cNvPr id="23" name="角丸四角形 22"/>
        <xdr:cNvSpPr/>
      </xdr:nvSpPr>
      <xdr:spPr bwMode="auto">
        <a:xfrm>
          <a:off x="4295775" y="13298557"/>
          <a:ext cx="4248150" cy="1967534"/>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0</xdr:colOff>
      <xdr:row>11</xdr:row>
      <xdr:rowOff>0</xdr:rowOff>
    </xdr:from>
    <xdr:to>
      <xdr:col>2</xdr:col>
      <xdr:colOff>4248150</xdr:colOff>
      <xdr:row>16</xdr:row>
      <xdr:rowOff>38100</xdr:rowOff>
    </xdr:to>
    <xdr:sp macro="" textlink="">
      <xdr:nvSpPr>
        <xdr:cNvPr id="27" name="角丸四角形 26"/>
        <xdr:cNvSpPr/>
      </xdr:nvSpPr>
      <xdr:spPr bwMode="auto">
        <a:xfrm>
          <a:off x="8591550" y="5810250"/>
          <a:ext cx="4248150" cy="2305050"/>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0</xdr:colOff>
      <xdr:row>17</xdr:row>
      <xdr:rowOff>0</xdr:rowOff>
    </xdr:from>
    <xdr:to>
      <xdr:col>0</xdr:col>
      <xdr:colOff>4248150</xdr:colOff>
      <xdr:row>22</xdr:row>
      <xdr:rowOff>0</xdr:rowOff>
    </xdr:to>
    <xdr:sp macro="" textlink="">
      <xdr:nvSpPr>
        <xdr:cNvPr id="28" name="角丸四角形 27"/>
        <xdr:cNvSpPr/>
      </xdr:nvSpPr>
      <xdr:spPr bwMode="auto">
        <a:xfrm>
          <a:off x="0" y="8401050"/>
          <a:ext cx="4248150" cy="2266950"/>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20706</xdr:colOff>
      <xdr:row>17</xdr:row>
      <xdr:rowOff>41415</xdr:rowOff>
    </xdr:from>
    <xdr:to>
      <xdr:col>3</xdr:col>
      <xdr:colOff>4224130</xdr:colOff>
      <xdr:row>21</xdr:row>
      <xdr:rowOff>310598</xdr:rowOff>
    </xdr:to>
    <xdr:sp macro="" textlink="">
      <xdr:nvSpPr>
        <xdr:cNvPr id="29" name="角丸四角形 28"/>
        <xdr:cNvSpPr/>
      </xdr:nvSpPr>
      <xdr:spPr bwMode="auto">
        <a:xfrm>
          <a:off x="12879456" y="8510382"/>
          <a:ext cx="4203424" cy="2215596"/>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0</xdr:colOff>
      <xdr:row>17</xdr:row>
      <xdr:rowOff>41414</xdr:rowOff>
    </xdr:from>
    <xdr:to>
      <xdr:col>4</xdr:col>
      <xdr:colOff>4248150</xdr:colOff>
      <xdr:row>21</xdr:row>
      <xdr:rowOff>289891</xdr:rowOff>
    </xdr:to>
    <xdr:sp macro="" textlink="">
      <xdr:nvSpPr>
        <xdr:cNvPr id="30" name="角丸四角形 29"/>
        <xdr:cNvSpPr/>
      </xdr:nvSpPr>
      <xdr:spPr bwMode="auto">
        <a:xfrm>
          <a:off x="17183100" y="8442464"/>
          <a:ext cx="4248150" cy="2191577"/>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517664</xdr:colOff>
      <xdr:row>0</xdr:row>
      <xdr:rowOff>476249</xdr:rowOff>
    </xdr:from>
    <xdr:to>
      <xdr:col>5</xdr:col>
      <xdr:colOff>3354457</xdr:colOff>
      <xdr:row>0</xdr:row>
      <xdr:rowOff>1304510</xdr:rowOff>
    </xdr:to>
    <xdr:sp macro="" textlink="">
      <xdr:nvSpPr>
        <xdr:cNvPr id="31" name="テキスト ボックス 30"/>
        <xdr:cNvSpPr txBox="1"/>
      </xdr:nvSpPr>
      <xdr:spPr>
        <a:xfrm>
          <a:off x="21996539" y="476249"/>
          <a:ext cx="2836793" cy="828261"/>
        </a:xfrm>
        <a:prstGeom prst="rect">
          <a:avLst/>
        </a:prstGeom>
        <a:solidFill>
          <a:srgbClr val="7030A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400">
              <a:solidFill>
                <a:srgbClr val="FFCCFF"/>
              </a:solidFill>
              <a:latin typeface="HGS創英角ﾎﾟｯﾌﾟ体" panose="040B0A00000000000000" pitchFamily="50" charset="-128"/>
              <a:ea typeface="HGS創英角ﾎﾟｯﾌﾟ体" panose="040B0A00000000000000" pitchFamily="50" charset="-128"/>
            </a:rPr>
            <a:t>６月</a:t>
          </a:r>
        </a:p>
      </xdr:txBody>
    </xdr:sp>
    <xdr:clientData/>
  </xdr:twoCellAnchor>
  <xdr:twoCellAnchor>
    <xdr:from>
      <xdr:col>0</xdr:col>
      <xdr:colOff>20700</xdr:colOff>
      <xdr:row>23</xdr:row>
      <xdr:rowOff>20705</xdr:rowOff>
    </xdr:from>
    <xdr:to>
      <xdr:col>0</xdr:col>
      <xdr:colOff>4244837</xdr:colOff>
      <xdr:row>29</xdr:row>
      <xdr:rowOff>13250</xdr:rowOff>
    </xdr:to>
    <xdr:sp macro="" textlink="">
      <xdr:nvSpPr>
        <xdr:cNvPr id="32" name="角丸四角形 31"/>
        <xdr:cNvSpPr/>
      </xdr:nvSpPr>
      <xdr:spPr bwMode="auto">
        <a:xfrm>
          <a:off x="20700" y="11098694"/>
          <a:ext cx="4224137" cy="2146023"/>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23</xdr:row>
      <xdr:rowOff>20707</xdr:rowOff>
    </xdr:from>
    <xdr:to>
      <xdr:col>1</xdr:col>
      <xdr:colOff>4248150</xdr:colOff>
      <xdr:row>29</xdr:row>
      <xdr:rowOff>16566</xdr:rowOff>
    </xdr:to>
    <xdr:sp macro="" textlink="">
      <xdr:nvSpPr>
        <xdr:cNvPr id="33" name="角丸四角形 32"/>
        <xdr:cNvSpPr/>
      </xdr:nvSpPr>
      <xdr:spPr bwMode="auto">
        <a:xfrm>
          <a:off x="4286250" y="11098696"/>
          <a:ext cx="4248150" cy="2149337"/>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4286233</xdr:colOff>
      <xdr:row>23</xdr:row>
      <xdr:rowOff>20701</xdr:rowOff>
    </xdr:from>
    <xdr:to>
      <xdr:col>3</xdr:col>
      <xdr:colOff>41395</xdr:colOff>
      <xdr:row>29</xdr:row>
      <xdr:rowOff>13247</xdr:rowOff>
    </xdr:to>
    <xdr:sp macro="" textlink="">
      <xdr:nvSpPr>
        <xdr:cNvPr id="34" name="角丸四角形 33"/>
        <xdr:cNvSpPr/>
      </xdr:nvSpPr>
      <xdr:spPr bwMode="auto">
        <a:xfrm>
          <a:off x="8572483" y="11098690"/>
          <a:ext cx="4327662" cy="2146024"/>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62120</xdr:colOff>
      <xdr:row>23</xdr:row>
      <xdr:rowOff>0</xdr:rowOff>
    </xdr:from>
    <xdr:to>
      <xdr:col>4</xdr:col>
      <xdr:colOff>4265543</xdr:colOff>
      <xdr:row>29</xdr:row>
      <xdr:rowOff>41413</xdr:rowOff>
    </xdr:to>
    <xdr:sp macro="" textlink="">
      <xdr:nvSpPr>
        <xdr:cNvPr id="35" name="角丸四角形 34"/>
        <xdr:cNvSpPr/>
      </xdr:nvSpPr>
      <xdr:spPr bwMode="auto">
        <a:xfrm>
          <a:off x="17207120" y="11077989"/>
          <a:ext cx="4203423" cy="2194891"/>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0</xdr:colOff>
      <xdr:row>23</xdr:row>
      <xdr:rowOff>0</xdr:rowOff>
    </xdr:from>
    <xdr:to>
      <xdr:col>5</xdr:col>
      <xdr:colOff>4120598</xdr:colOff>
      <xdr:row>29</xdr:row>
      <xdr:rowOff>41413</xdr:rowOff>
    </xdr:to>
    <xdr:sp macro="" textlink="">
      <xdr:nvSpPr>
        <xdr:cNvPr id="36" name="角丸四角形 35"/>
        <xdr:cNvSpPr/>
      </xdr:nvSpPr>
      <xdr:spPr bwMode="auto">
        <a:xfrm>
          <a:off x="21431250" y="11077989"/>
          <a:ext cx="4120598" cy="2194891"/>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82826</xdr:colOff>
      <xdr:row>23</xdr:row>
      <xdr:rowOff>20708</xdr:rowOff>
    </xdr:from>
    <xdr:to>
      <xdr:col>4</xdr:col>
      <xdr:colOff>44726</xdr:colOff>
      <xdr:row>29</xdr:row>
      <xdr:rowOff>16567</xdr:rowOff>
    </xdr:to>
    <xdr:sp macro="" textlink="">
      <xdr:nvSpPr>
        <xdr:cNvPr id="37" name="角丸四角形 36"/>
        <xdr:cNvSpPr/>
      </xdr:nvSpPr>
      <xdr:spPr bwMode="auto">
        <a:xfrm>
          <a:off x="12941576" y="11098697"/>
          <a:ext cx="4248150" cy="2149337"/>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1</xdr:colOff>
      <xdr:row>5</xdr:row>
      <xdr:rowOff>20706</xdr:rowOff>
    </xdr:from>
    <xdr:to>
      <xdr:col>3</xdr:col>
      <xdr:colOff>4248151</xdr:colOff>
      <xdr:row>10</xdr:row>
      <xdr:rowOff>20706</xdr:rowOff>
    </xdr:to>
    <xdr:sp macro="" textlink="">
      <xdr:nvSpPr>
        <xdr:cNvPr id="46" name="角丸四角形 45"/>
        <xdr:cNvSpPr/>
      </xdr:nvSpPr>
      <xdr:spPr bwMode="auto">
        <a:xfrm>
          <a:off x="12858751" y="3271630"/>
          <a:ext cx="4248150" cy="2277717"/>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0</xdr:colOff>
      <xdr:row>5</xdr:row>
      <xdr:rowOff>0</xdr:rowOff>
    </xdr:from>
    <xdr:to>
      <xdr:col>2</xdr:col>
      <xdr:colOff>4248150</xdr:colOff>
      <xdr:row>9</xdr:row>
      <xdr:rowOff>310598</xdr:rowOff>
    </xdr:to>
    <xdr:sp macro="" textlink="">
      <xdr:nvSpPr>
        <xdr:cNvPr id="47" name="角丸四角形 46"/>
        <xdr:cNvSpPr/>
      </xdr:nvSpPr>
      <xdr:spPr bwMode="auto">
        <a:xfrm>
          <a:off x="12858750" y="3250924"/>
          <a:ext cx="4248150" cy="2257011"/>
        </a:xfrm>
        <a:prstGeom prst="roundRect">
          <a:avLst/>
        </a:prstGeom>
        <a:noFill/>
        <a:ln w="12700" cap="flat" cmpd="sng" algn="ctr">
          <a:solidFill>
            <a:schemeClr val="accent4">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0</xdr:colOff>
      <xdr:row>30</xdr:row>
      <xdr:rowOff>20707</xdr:rowOff>
    </xdr:from>
    <xdr:to>
      <xdr:col>2</xdr:col>
      <xdr:colOff>4248150</xdr:colOff>
      <xdr:row>36</xdr:row>
      <xdr:rowOff>16566</xdr:rowOff>
    </xdr:to>
    <xdr:sp macro="" textlink="">
      <xdr:nvSpPr>
        <xdr:cNvPr id="50" name="角丸四角形 49"/>
        <xdr:cNvSpPr/>
      </xdr:nvSpPr>
      <xdr:spPr bwMode="auto">
        <a:xfrm>
          <a:off x="4286250" y="13397120"/>
          <a:ext cx="4248150" cy="1983685"/>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0</xdr:colOff>
      <xdr:row>30</xdr:row>
      <xdr:rowOff>0</xdr:rowOff>
    </xdr:from>
    <xdr:to>
      <xdr:col>3</xdr:col>
      <xdr:colOff>4248150</xdr:colOff>
      <xdr:row>35</xdr:row>
      <xdr:rowOff>306457</xdr:rowOff>
    </xdr:to>
    <xdr:sp macro="" textlink="">
      <xdr:nvSpPr>
        <xdr:cNvPr id="52" name="角丸四角形 51"/>
        <xdr:cNvSpPr/>
      </xdr:nvSpPr>
      <xdr:spPr bwMode="auto">
        <a:xfrm>
          <a:off x="12858750" y="13376413"/>
          <a:ext cx="4248150" cy="1983685"/>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41414</xdr:colOff>
      <xdr:row>29</xdr:row>
      <xdr:rowOff>103528</xdr:rowOff>
    </xdr:from>
    <xdr:to>
      <xdr:col>5</xdr:col>
      <xdr:colOff>4120598</xdr:colOff>
      <xdr:row>36</xdr:row>
      <xdr:rowOff>144945</xdr:rowOff>
    </xdr:to>
    <xdr:sp macro="" textlink="">
      <xdr:nvSpPr>
        <xdr:cNvPr id="43" name="テキスト ボックス 42"/>
        <xdr:cNvSpPr txBox="1"/>
      </xdr:nvSpPr>
      <xdr:spPr>
        <a:xfrm>
          <a:off x="17186414" y="13334995"/>
          <a:ext cx="8365434" cy="2505493"/>
        </a:xfrm>
        <a:prstGeom prst="rect">
          <a:avLst/>
        </a:prstGeom>
        <a:solidFill>
          <a:schemeClr val="lt1"/>
        </a:solidFill>
        <a:ln w="7620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0">
              <a:latin typeface="HGP創英角ﾎﾟｯﾌﾟ体" panose="040B0A00000000000000" pitchFamily="50" charset="-128"/>
              <a:ea typeface="HGP創英角ﾎﾟｯﾌﾟ体" panose="040B0A00000000000000" pitchFamily="50" charset="-128"/>
              <a:cs typeface="Meiryo UI" panose="020B0604030504040204" pitchFamily="50" charset="-128"/>
            </a:rPr>
            <a:t>栄養士より</a:t>
          </a:r>
          <a:endParaRPr kumimoji="1" lang="en-US" altLang="ja-JP" sz="1800" b="0">
            <a:latin typeface="HGP創英角ﾎﾟｯﾌﾟ体" panose="040B0A00000000000000" pitchFamily="50" charset="-128"/>
            <a:ea typeface="HGP創英角ﾎﾟｯﾌﾟ体" panose="040B0A00000000000000" pitchFamily="50" charset="-128"/>
            <a:cs typeface="Meiryo UI" panose="020B0604030504040204" pitchFamily="50" charset="-128"/>
          </a:endParaRPr>
        </a:p>
        <a:p>
          <a:r>
            <a:rPr kumimoji="1" lang="en-US" altLang="ja-JP" sz="1600" b="0">
              <a:latin typeface="HGP創英角ﾎﾟｯﾌﾟ体" panose="040B0A00000000000000" pitchFamily="50" charset="-128"/>
              <a:ea typeface="HGP創英角ﾎﾟｯﾌﾟ体" panose="040B0A00000000000000" pitchFamily="50" charset="-128"/>
              <a:cs typeface="Meiryo UI" panose="020B0604030504040204" pitchFamily="50" charset="-128"/>
            </a:rPr>
            <a:t>6</a:t>
          </a:r>
          <a:r>
            <a:rPr kumimoji="1" lang="ja-JP" altLang="en-US" sz="1600" b="0">
              <a:latin typeface="HGP創英角ﾎﾟｯﾌﾟ体" panose="040B0A00000000000000" pitchFamily="50" charset="-128"/>
              <a:ea typeface="HGP創英角ﾎﾟｯﾌﾟ体" panose="040B0A00000000000000" pitchFamily="50" charset="-128"/>
              <a:cs typeface="Meiryo UI" panose="020B0604030504040204" pitchFamily="50" charset="-128"/>
            </a:rPr>
            <a:t>月梅雨の時期になりました。梅雨の時期は体調不良を感じやすい時期でもありますね。</a:t>
          </a:r>
          <a:endParaRPr kumimoji="1" lang="en-US" altLang="ja-JP" sz="1600" b="0">
            <a:latin typeface="HGP創英角ﾎﾟｯﾌﾟ体" panose="040B0A00000000000000" pitchFamily="50" charset="-128"/>
            <a:ea typeface="HGP創英角ﾎﾟｯﾌﾟ体" panose="040B0A00000000000000" pitchFamily="50" charset="-128"/>
            <a:cs typeface="Meiryo UI" panose="020B0604030504040204" pitchFamily="50" charset="-128"/>
          </a:endParaRPr>
        </a:p>
        <a:p>
          <a:r>
            <a:rPr kumimoji="1" lang="ja-JP" altLang="en-US" sz="1600" b="0">
              <a:latin typeface="HGP創英角ﾎﾟｯﾌﾟ体" panose="040B0A00000000000000" pitchFamily="50" charset="-128"/>
              <a:ea typeface="HGP創英角ﾎﾟｯﾌﾟ体" panose="040B0A00000000000000" pitchFamily="50" charset="-128"/>
              <a:cs typeface="Meiryo UI" panose="020B0604030504040204" pitchFamily="50" charset="-128"/>
            </a:rPr>
            <a:t>つかれやすい・だるい・むくみ・頭痛・腰痛など・・・。梅雨の時期は体内に水がたまりやすく、</a:t>
          </a:r>
          <a:endParaRPr kumimoji="1" lang="en-US" altLang="ja-JP" sz="1600" b="0">
            <a:latin typeface="HGP創英角ﾎﾟｯﾌﾟ体" panose="040B0A00000000000000" pitchFamily="50" charset="-128"/>
            <a:ea typeface="HGP創英角ﾎﾟｯﾌﾟ体" panose="040B0A00000000000000" pitchFamily="50" charset="-128"/>
            <a:cs typeface="Meiryo UI" panose="020B0604030504040204" pitchFamily="50" charset="-128"/>
          </a:endParaRPr>
        </a:p>
        <a:p>
          <a:r>
            <a:rPr kumimoji="1" lang="ja-JP" altLang="en-US" sz="1600" b="0">
              <a:latin typeface="HGP創英角ﾎﾟｯﾌﾟ体" panose="040B0A00000000000000" pitchFamily="50" charset="-128"/>
              <a:ea typeface="HGP創英角ﾎﾟｯﾌﾟ体" panose="040B0A00000000000000" pitchFamily="50" charset="-128"/>
              <a:cs typeface="Meiryo UI" panose="020B0604030504040204" pitchFamily="50" charset="-128"/>
            </a:rPr>
            <a:t>不調がおこりやすいと言われています。汗をかいたり（運動）ゆっくりおふろに入ったり、</a:t>
          </a:r>
          <a:endParaRPr kumimoji="1" lang="en-US" altLang="ja-JP" sz="1600" b="0">
            <a:latin typeface="HGP創英角ﾎﾟｯﾌﾟ体" panose="040B0A00000000000000" pitchFamily="50" charset="-128"/>
            <a:ea typeface="HGP創英角ﾎﾟｯﾌﾟ体" panose="040B0A00000000000000" pitchFamily="50" charset="-128"/>
            <a:cs typeface="Meiryo UI" panose="020B0604030504040204" pitchFamily="50" charset="-128"/>
          </a:endParaRPr>
        </a:p>
        <a:p>
          <a:r>
            <a:rPr kumimoji="1" lang="ja-JP" altLang="en-US" sz="1600" b="0">
              <a:latin typeface="HGP創英角ﾎﾟｯﾌﾟ体" panose="040B0A00000000000000" pitchFamily="50" charset="-128"/>
              <a:ea typeface="HGP創英角ﾎﾟｯﾌﾟ体" panose="040B0A00000000000000" pitchFamily="50" charset="-128"/>
              <a:cs typeface="Meiryo UI" panose="020B0604030504040204" pitchFamily="50" charset="-128"/>
            </a:rPr>
            <a:t>新陳代謝を高めましょう。</a:t>
          </a:r>
          <a:endParaRPr kumimoji="1" lang="en-US" altLang="ja-JP" sz="1600" b="0">
            <a:latin typeface="HGP創英角ﾎﾟｯﾌﾟ体" panose="040B0A00000000000000" pitchFamily="50" charset="-128"/>
            <a:ea typeface="HGP創英角ﾎﾟｯﾌﾟ体" panose="040B0A00000000000000" pitchFamily="50" charset="-128"/>
            <a:cs typeface="Meiryo UI" panose="020B0604030504040204" pitchFamily="50" charset="-128"/>
          </a:endParaRPr>
        </a:p>
        <a:p>
          <a:r>
            <a:rPr kumimoji="1" lang="ja-JP" altLang="en-US" sz="1600" b="0">
              <a:latin typeface="HGP創英角ﾎﾟｯﾌﾟ体" panose="040B0A00000000000000" pitchFamily="50" charset="-128"/>
              <a:ea typeface="HGP創英角ﾎﾟｯﾌﾟ体" panose="040B0A00000000000000" pitchFamily="50" charset="-128"/>
              <a:cs typeface="Meiryo UI" panose="020B0604030504040204" pitchFamily="50" charset="-128"/>
            </a:rPr>
            <a:t>食べ物では、利尿作用のあるあずき、コーン、冬瓜、あさり</a:t>
          </a:r>
          <a:r>
            <a:rPr kumimoji="1" lang="en-US" altLang="ja-JP" sz="1600" b="0">
              <a:latin typeface="HGP創英角ﾎﾟｯﾌﾟ体" panose="040B0A00000000000000" pitchFamily="50" charset="-128"/>
              <a:ea typeface="HGP創英角ﾎﾟｯﾌﾟ体" panose="040B0A00000000000000" pitchFamily="50" charset="-128"/>
              <a:cs typeface="Meiryo UI" panose="020B0604030504040204" pitchFamily="50" charset="-128"/>
            </a:rPr>
            <a:t>et</a:t>
          </a:r>
          <a:r>
            <a:rPr kumimoji="1" lang="ja-JP" altLang="en-US" sz="1600" b="0">
              <a:latin typeface="HGP創英角ﾎﾟｯﾌﾟ体" panose="040B0A00000000000000" pitchFamily="50" charset="-128"/>
              <a:ea typeface="HGP創英角ﾎﾟｯﾌﾟ体" panose="040B0A00000000000000" pitchFamily="50" charset="-128"/>
              <a:cs typeface="Meiryo UI" panose="020B0604030504040204" pitchFamily="50" charset="-128"/>
            </a:rPr>
            <a:t>ｃをとりいれましょう。</a:t>
          </a:r>
          <a:endParaRPr kumimoji="1" lang="en-US" altLang="ja-JP" sz="1600" b="0">
            <a:latin typeface="HGP創英角ﾎﾟｯﾌﾟ体" panose="040B0A00000000000000" pitchFamily="50" charset="-128"/>
            <a:ea typeface="HGP創英角ﾎﾟｯﾌﾟ体" panose="040B0A00000000000000" pitchFamily="50" charset="-128"/>
            <a:cs typeface="Meiryo UI" panose="020B0604030504040204" pitchFamily="50" charset="-128"/>
          </a:endParaRPr>
        </a:p>
        <a:p>
          <a:r>
            <a:rPr kumimoji="1" lang="ja-JP" altLang="en-US" sz="1600" b="0">
              <a:latin typeface="HGP創英角ﾎﾟｯﾌﾟ体" panose="040B0A00000000000000" pitchFamily="50" charset="-128"/>
              <a:ea typeface="HGP創英角ﾎﾟｯﾌﾟ体" panose="040B0A00000000000000" pitchFamily="50" charset="-128"/>
              <a:cs typeface="Meiryo UI" panose="020B0604030504040204" pitchFamily="50" charset="-128"/>
            </a:rPr>
            <a:t>利尿作用のあるものは体を冷やしやすいと言われているので、体を温めるネギ・しょうが</a:t>
          </a:r>
          <a:endParaRPr kumimoji="1" lang="en-US" altLang="ja-JP" sz="1600" b="0">
            <a:latin typeface="HGP創英角ﾎﾟｯﾌﾟ体" panose="040B0A00000000000000" pitchFamily="50" charset="-128"/>
            <a:ea typeface="HGP創英角ﾎﾟｯﾌﾟ体" panose="040B0A00000000000000" pitchFamily="50" charset="-128"/>
            <a:cs typeface="Meiryo UI" panose="020B0604030504040204" pitchFamily="50" charset="-128"/>
          </a:endParaRPr>
        </a:p>
        <a:p>
          <a:r>
            <a:rPr kumimoji="1" lang="ja-JP" altLang="en-US" sz="1600" b="0">
              <a:latin typeface="HGP創英角ﾎﾟｯﾌﾟ体" panose="040B0A00000000000000" pitchFamily="50" charset="-128"/>
              <a:ea typeface="HGP創英角ﾎﾟｯﾌﾟ体" panose="040B0A00000000000000" pitchFamily="50" charset="-128"/>
              <a:cs typeface="Meiryo UI" panose="020B0604030504040204" pitchFamily="50" charset="-128"/>
            </a:rPr>
            <a:t>にんにく・しそ・ミントなどと組み合わせて</a:t>
          </a:r>
          <a:r>
            <a:rPr kumimoji="1" lang="ja-JP" altLang="en-US" sz="1600" b="0">
              <a:solidFill>
                <a:srgbClr val="FF0000"/>
              </a:solidFill>
              <a:latin typeface="HGP創英角ﾎﾟｯﾌﾟ体" panose="040B0A00000000000000" pitchFamily="50" charset="-128"/>
              <a:ea typeface="HGP創英角ﾎﾟｯﾌﾟ体" panose="040B0A00000000000000" pitchFamily="50" charset="-128"/>
              <a:cs typeface="Meiryo UI" panose="020B0604030504040204" pitchFamily="50" charset="-128"/>
            </a:rPr>
            <a:t>バランス</a:t>
          </a:r>
          <a:r>
            <a:rPr kumimoji="1" lang="ja-JP" altLang="en-US" sz="1600" b="0">
              <a:latin typeface="HGP創英角ﾎﾟｯﾌﾟ体" panose="040B0A00000000000000" pitchFamily="50" charset="-128"/>
              <a:ea typeface="HGP創英角ﾎﾟｯﾌﾟ体" panose="040B0A00000000000000" pitchFamily="50" charset="-128"/>
              <a:cs typeface="Meiryo UI" panose="020B0604030504040204" pitchFamily="50" charset="-128"/>
            </a:rPr>
            <a:t>をとりましょう。</a:t>
          </a:r>
          <a:endParaRPr kumimoji="1" lang="en-US" altLang="ja-JP" sz="1600" b="0">
            <a:latin typeface="HGP創英角ﾎﾟｯﾌﾟ体" panose="040B0A00000000000000" pitchFamily="50" charset="-128"/>
            <a:ea typeface="HGP創英角ﾎﾟｯﾌﾟ体" panose="040B0A00000000000000" pitchFamily="50" charset="-128"/>
            <a:cs typeface="Meiryo UI" panose="020B0604030504040204" pitchFamily="50" charset="-128"/>
          </a:endParaRPr>
        </a:p>
      </xdr:txBody>
    </xdr:sp>
    <xdr:clientData/>
  </xdr:twoCellAnchor>
  <xdr:twoCellAnchor>
    <xdr:from>
      <xdr:col>3</xdr:col>
      <xdr:colOff>20704</xdr:colOff>
      <xdr:row>17</xdr:row>
      <xdr:rowOff>20707</xdr:rowOff>
    </xdr:from>
    <xdr:to>
      <xdr:col>3</xdr:col>
      <xdr:colOff>4268854</xdr:colOff>
      <xdr:row>21</xdr:row>
      <xdr:rowOff>289892</xdr:rowOff>
    </xdr:to>
    <xdr:sp macro="" textlink="">
      <xdr:nvSpPr>
        <xdr:cNvPr id="44" name="角丸四角形 43"/>
        <xdr:cNvSpPr/>
      </xdr:nvSpPr>
      <xdr:spPr bwMode="auto">
        <a:xfrm>
          <a:off x="12879454" y="8489674"/>
          <a:ext cx="4248150" cy="2215598"/>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editAs="oneCell">
    <xdr:from>
      <xdr:col>3</xdr:col>
      <xdr:colOff>3499402</xdr:colOff>
      <xdr:row>15</xdr:row>
      <xdr:rowOff>289893</xdr:rowOff>
    </xdr:from>
    <xdr:to>
      <xdr:col>4</xdr:col>
      <xdr:colOff>103533</xdr:colOff>
      <xdr:row>17</xdr:row>
      <xdr:rowOff>461434</xdr:rowOff>
    </xdr:to>
    <xdr:pic>
      <xdr:nvPicPr>
        <xdr:cNvPr id="41" name="図 40" descr="「6月 イラスト」の画像検索結果">
          <a:hlinkClick xmlns:r="http://schemas.openxmlformats.org/officeDocument/2006/relationships" r:id="rId5" tgtFrame="imagewin"/>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358152" y="8096252"/>
          <a:ext cx="890381" cy="834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3126684</xdr:colOff>
      <xdr:row>19</xdr:row>
      <xdr:rowOff>556168</xdr:rowOff>
    </xdr:from>
    <xdr:to>
      <xdr:col>5</xdr:col>
      <xdr:colOff>4162011</xdr:colOff>
      <xdr:row>23</xdr:row>
      <xdr:rowOff>295689</xdr:rowOff>
    </xdr:to>
    <xdr:pic>
      <xdr:nvPicPr>
        <xdr:cNvPr id="3" name="図 2" descr="「７月 イラスト」の画像検索結果">
          <a:hlinkClick xmlns:r="http://schemas.openxmlformats.org/officeDocument/2006/relationships" r:id="rId1" tgtFrame="imagewin"/>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605559" y="9928768"/>
          <a:ext cx="1035327" cy="13587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3587220</xdr:colOff>
      <xdr:row>9</xdr:row>
      <xdr:rowOff>254276</xdr:rowOff>
    </xdr:from>
    <xdr:to>
      <xdr:col>4</xdr:col>
      <xdr:colOff>228044</xdr:colOff>
      <xdr:row>11</xdr:row>
      <xdr:rowOff>514350</xdr:rowOff>
    </xdr:to>
    <xdr:pic>
      <xdr:nvPicPr>
        <xdr:cNvPr id="4" name="図 3" descr="「７月 イラスト」の画像検索結果">
          <a:hlinkClick xmlns:r="http://schemas.openxmlformats.org/officeDocument/2006/relationships" r:id="rId3" tgtFrame="imagewin"/>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503120" y="5435876"/>
          <a:ext cx="946124" cy="907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3453552</xdr:colOff>
      <xdr:row>15</xdr:row>
      <xdr:rowOff>82825</xdr:rowOff>
    </xdr:from>
    <xdr:to>
      <xdr:col>3</xdr:col>
      <xdr:colOff>422397</xdr:colOff>
      <xdr:row>17</xdr:row>
      <xdr:rowOff>496957</xdr:rowOff>
    </xdr:to>
    <xdr:pic>
      <xdr:nvPicPr>
        <xdr:cNvPr id="5" name="図 4" descr="「７月 イラスト」の画像検索結果">
          <a:hlinkClick xmlns:r="http://schemas.openxmlformats.org/officeDocument/2006/relationships" r:id="rId5" tgtFrame="imagewin"/>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45102" y="7836175"/>
          <a:ext cx="1264620" cy="1061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1263098</xdr:colOff>
      <xdr:row>0</xdr:row>
      <xdr:rowOff>64943</xdr:rowOff>
    </xdr:from>
    <xdr:to>
      <xdr:col>5</xdr:col>
      <xdr:colOff>0</xdr:colOff>
      <xdr:row>0</xdr:row>
      <xdr:rowOff>1428751</xdr:rowOff>
    </xdr:to>
    <xdr:sp macro="" textlink="">
      <xdr:nvSpPr>
        <xdr:cNvPr id="6" name="テキスト ボックス 5"/>
        <xdr:cNvSpPr txBox="1"/>
      </xdr:nvSpPr>
      <xdr:spPr>
        <a:xfrm>
          <a:off x="5558873" y="64943"/>
          <a:ext cx="15920002" cy="1363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600">
              <a:ln w="6350">
                <a:solidFill>
                  <a:srgbClr val="FFFF00"/>
                </a:solidFill>
              </a:ln>
              <a:solidFill>
                <a:srgbClr val="92D050"/>
              </a:solidFill>
              <a:latin typeface="HG正楷書体-PRO" panose="03000600000000000000" pitchFamily="66" charset="-128"/>
              <a:ea typeface="HG正楷書体-PRO" panose="03000600000000000000" pitchFamily="66" charset="-128"/>
              <a:cs typeface="Aharoni" panose="02010803020104030203" pitchFamily="2" charset="-79"/>
            </a:rPr>
            <a:t>日替わりランチ</a:t>
          </a:r>
          <a:r>
            <a:rPr kumimoji="1" lang="ja-JP" altLang="en-US" sz="9600" baseline="0">
              <a:ln w="6350">
                <a:solidFill>
                  <a:srgbClr val="FFFF00"/>
                </a:solidFill>
              </a:ln>
              <a:solidFill>
                <a:srgbClr val="92D050"/>
              </a:solidFill>
              <a:latin typeface="HG正楷書体-PRO" panose="03000600000000000000" pitchFamily="66" charset="-128"/>
              <a:ea typeface="HG正楷書体-PRO" panose="03000600000000000000" pitchFamily="66" charset="-128"/>
              <a:cs typeface="Aharoni" panose="02010803020104030203" pitchFamily="2" charset="-79"/>
            </a:rPr>
            <a:t> </a:t>
          </a:r>
          <a:r>
            <a:rPr kumimoji="1" lang="en-US" altLang="ja-JP" sz="9600">
              <a:ln w="6350">
                <a:solidFill>
                  <a:srgbClr val="FFFF00"/>
                </a:solidFill>
              </a:ln>
              <a:solidFill>
                <a:srgbClr val="92D050"/>
              </a:solidFill>
              <a:latin typeface="HG正楷書体-PRO" panose="03000600000000000000" pitchFamily="66" charset="-128"/>
              <a:ea typeface="HG正楷書体-PRO" panose="03000600000000000000" pitchFamily="66" charset="-128"/>
              <a:cs typeface="Aharoni" panose="02010803020104030203" pitchFamily="2" charset="-79"/>
            </a:rPr>
            <a:t>MENU</a:t>
          </a:r>
          <a:endParaRPr kumimoji="1" lang="ja-JP" altLang="en-US" sz="9600">
            <a:ln w="6350">
              <a:solidFill>
                <a:srgbClr val="FFFF00"/>
              </a:solidFill>
            </a:ln>
            <a:solidFill>
              <a:srgbClr val="92D050"/>
            </a:solidFill>
            <a:latin typeface="HG正楷書体-PRO" panose="03000600000000000000" pitchFamily="66" charset="-128"/>
            <a:ea typeface="HG正楷書体-PRO" panose="03000600000000000000" pitchFamily="66" charset="-128"/>
            <a:cs typeface="Aharoni" panose="02010803020104030203" pitchFamily="2" charset="-79"/>
          </a:endParaRPr>
        </a:p>
      </xdr:txBody>
    </xdr:sp>
    <xdr:clientData/>
  </xdr:twoCellAnchor>
  <xdr:twoCellAnchor>
    <xdr:from>
      <xdr:col>0</xdr:col>
      <xdr:colOff>1283804</xdr:colOff>
      <xdr:row>1</xdr:row>
      <xdr:rowOff>95668</xdr:rowOff>
    </xdr:from>
    <xdr:to>
      <xdr:col>0</xdr:col>
      <xdr:colOff>2836794</xdr:colOff>
      <xdr:row>3</xdr:row>
      <xdr:rowOff>41413</xdr:rowOff>
    </xdr:to>
    <xdr:sp macro="" textlink="">
      <xdr:nvSpPr>
        <xdr:cNvPr id="7" name="テキスト ボックス 6"/>
        <xdr:cNvSpPr txBox="1"/>
      </xdr:nvSpPr>
      <xdr:spPr>
        <a:xfrm>
          <a:off x="1283804" y="1762543"/>
          <a:ext cx="1552990" cy="850620"/>
        </a:xfrm>
        <a:prstGeom prst="octagon">
          <a:avLst/>
        </a:prstGeom>
        <a:solidFill>
          <a:srgbClr val="92D05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rgbClr val="FFFF00"/>
              </a:solidFill>
              <a:latin typeface="HGP創英角ﾎﾟｯﾌﾟ体" panose="040B0A00000000000000" pitchFamily="50" charset="-128"/>
              <a:ea typeface="HGP創英角ﾎﾟｯﾌﾟ体" panose="040B0A00000000000000" pitchFamily="50" charset="-128"/>
            </a:rPr>
            <a:t>月</a:t>
          </a:r>
        </a:p>
      </xdr:txBody>
    </xdr:sp>
    <xdr:clientData/>
  </xdr:twoCellAnchor>
  <xdr:twoCellAnchor>
    <xdr:from>
      <xdr:col>1</xdr:col>
      <xdr:colOff>1325217</xdr:colOff>
      <xdr:row>1</xdr:row>
      <xdr:rowOff>103534</xdr:rowOff>
    </xdr:from>
    <xdr:to>
      <xdr:col>1</xdr:col>
      <xdr:colOff>2878207</xdr:colOff>
      <xdr:row>3</xdr:row>
      <xdr:rowOff>0</xdr:rowOff>
    </xdr:to>
    <xdr:sp macro="" textlink="">
      <xdr:nvSpPr>
        <xdr:cNvPr id="8" name="テキスト ボックス 7"/>
        <xdr:cNvSpPr txBox="1"/>
      </xdr:nvSpPr>
      <xdr:spPr>
        <a:xfrm>
          <a:off x="5620992" y="1770409"/>
          <a:ext cx="1552990" cy="801341"/>
        </a:xfrm>
        <a:prstGeom prst="octagon">
          <a:avLst/>
        </a:prstGeom>
        <a:solidFill>
          <a:srgbClr val="92D05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rgbClr val="FFFF00"/>
              </a:solidFill>
              <a:latin typeface="HGP創英角ﾎﾟｯﾌﾟ体" panose="040B0A00000000000000" pitchFamily="50" charset="-128"/>
              <a:ea typeface="HGP創英角ﾎﾟｯﾌﾟ体" panose="040B0A00000000000000" pitchFamily="50" charset="-128"/>
            </a:rPr>
            <a:t>火</a:t>
          </a:r>
        </a:p>
      </xdr:txBody>
    </xdr:sp>
    <xdr:clientData/>
  </xdr:twoCellAnchor>
  <xdr:twoCellAnchor>
    <xdr:from>
      <xdr:col>2</xdr:col>
      <xdr:colOff>1408040</xdr:colOff>
      <xdr:row>1</xdr:row>
      <xdr:rowOff>103532</xdr:rowOff>
    </xdr:from>
    <xdr:to>
      <xdr:col>2</xdr:col>
      <xdr:colOff>2919616</xdr:colOff>
      <xdr:row>2</xdr:row>
      <xdr:rowOff>321777</xdr:rowOff>
    </xdr:to>
    <xdr:sp macro="" textlink="">
      <xdr:nvSpPr>
        <xdr:cNvPr id="9" name="テキスト ボックス 8"/>
        <xdr:cNvSpPr txBox="1"/>
      </xdr:nvSpPr>
      <xdr:spPr>
        <a:xfrm>
          <a:off x="9999590" y="1770407"/>
          <a:ext cx="1511576" cy="799270"/>
        </a:xfrm>
        <a:prstGeom prst="octagon">
          <a:avLst/>
        </a:prstGeom>
        <a:solidFill>
          <a:srgbClr val="92D05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rgbClr val="FFFF00"/>
              </a:solidFill>
              <a:latin typeface="HGP創英角ﾎﾟｯﾌﾟ体" panose="040B0A00000000000000" pitchFamily="50" charset="-128"/>
              <a:ea typeface="HGP創英角ﾎﾟｯﾌﾟ体" panose="040B0A00000000000000" pitchFamily="50" charset="-128"/>
            </a:rPr>
            <a:t>水</a:t>
          </a:r>
        </a:p>
      </xdr:txBody>
    </xdr:sp>
    <xdr:clientData/>
  </xdr:twoCellAnchor>
  <xdr:twoCellAnchor>
    <xdr:from>
      <xdr:col>3</xdr:col>
      <xdr:colOff>1449452</xdr:colOff>
      <xdr:row>1</xdr:row>
      <xdr:rowOff>103532</xdr:rowOff>
    </xdr:from>
    <xdr:to>
      <xdr:col>3</xdr:col>
      <xdr:colOff>2857496</xdr:colOff>
      <xdr:row>2</xdr:row>
      <xdr:rowOff>301071</xdr:rowOff>
    </xdr:to>
    <xdr:sp macro="" textlink="">
      <xdr:nvSpPr>
        <xdr:cNvPr id="10" name="テキスト ボックス 9"/>
        <xdr:cNvSpPr txBox="1"/>
      </xdr:nvSpPr>
      <xdr:spPr>
        <a:xfrm>
          <a:off x="14336777" y="1770407"/>
          <a:ext cx="1408044" cy="778564"/>
        </a:xfrm>
        <a:prstGeom prst="octagon">
          <a:avLst/>
        </a:prstGeom>
        <a:solidFill>
          <a:srgbClr val="92D05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rgbClr val="FFFF00"/>
              </a:solidFill>
              <a:latin typeface="HGP創英角ﾎﾟｯﾌﾟ体" panose="040B0A00000000000000" pitchFamily="50" charset="-128"/>
              <a:ea typeface="HGP創英角ﾎﾟｯﾌﾟ体" panose="040B0A00000000000000" pitchFamily="50" charset="-128"/>
            </a:rPr>
            <a:t>木</a:t>
          </a:r>
          <a:endParaRPr kumimoji="1" lang="en-US" altLang="ja-JP" sz="4400">
            <a:ln>
              <a:solidFill>
                <a:schemeClr val="tx1">
                  <a:lumMod val="50000"/>
                  <a:lumOff val="50000"/>
                </a:schemeClr>
              </a:solidFill>
            </a:ln>
            <a:solidFill>
              <a:srgbClr val="FFFF00"/>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4</xdr:col>
      <xdr:colOff>1470161</xdr:colOff>
      <xdr:row>1</xdr:row>
      <xdr:rowOff>103531</xdr:rowOff>
    </xdr:from>
    <xdr:to>
      <xdr:col>4</xdr:col>
      <xdr:colOff>2836792</xdr:colOff>
      <xdr:row>2</xdr:row>
      <xdr:rowOff>301071</xdr:rowOff>
    </xdr:to>
    <xdr:sp macro="" textlink="">
      <xdr:nvSpPr>
        <xdr:cNvPr id="11" name="テキスト ボックス 10"/>
        <xdr:cNvSpPr txBox="1"/>
      </xdr:nvSpPr>
      <xdr:spPr>
        <a:xfrm>
          <a:off x="18653261" y="1770406"/>
          <a:ext cx="1366631" cy="778565"/>
        </a:xfrm>
        <a:prstGeom prst="octagon">
          <a:avLst/>
        </a:prstGeom>
        <a:solidFill>
          <a:srgbClr val="92D05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rgbClr val="FFFF00"/>
              </a:solidFill>
              <a:latin typeface="HGP創英角ﾎﾟｯﾌﾟ体" panose="040B0A00000000000000" pitchFamily="50" charset="-128"/>
              <a:ea typeface="HGP創英角ﾎﾟｯﾌﾟ体" panose="040B0A00000000000000" pitchFamily="50" charset="-128"/>
            </a:rPr>
            <a:t>金</a:t>
          </a:r>
          <a:endParaRPr kumimoji="1" lang="en-US" altLang="ja-JP" sz="4400">
            <a:ln>
              <a:solidFill>
                <a:schemeClr val="tx1">
                  <a:lumMod val="50000"/>
                  <a:lumOff val="50000"/>
                </a:schemeClr>
              </a:solidFill>
            </a:ln>
            <a:solidFill>
              <a:srgbClr val="FFFF00"/>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1470161</xdr:colOff>
      <xdr:row>1</xdr:row>
      <xdr:rowOff>103532</xdr:rowOff>
    </xdr:from>
    <xdr:to>
      <xdr:col>5</xdr:col>
      <xdr:colOff>2795378</xdr:colOff>
      <xdr:row>2</xdr:row>
      <xdr:rowOff>289890</xdr:rowOff>
    </xdr:to>
    <xdr:sp macro="" textlink="">
      <xdr:nvSpPr>
        <xdr:cNvPr id="12" name="テキスト ボックス 11"/>
        <xdr:cNvSpPr txBox="1"/>
      </xdr:nvSpPr>
      <xdr:spPr>
        <a:xfrm>
          <a:off x="22949036" y="1770407"/>
          <a:ext cx="1325217" cy="767383"/>
        </a:xfrm>
        <a:prstGeom prst="octagon">
          <a:avLst/>
        </a:prstGeom>
        <a:solidFill>
          <a:srgbClr val="92D05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rgbClr val="FFFF00"/>
              </a:solidFill>
              <a:latin typeface="HGP創英角ﾎﾟｯﾌﾟ体" panose="040B0A00000000000000" pitchFamily="50" charset="-128"/>
              <a:ea typeface="HGP創英角ﾎﾟｯﾌﾟ体" panose="040B0A00000000000000" pitchFamily="50" charset="-128"/>
            </a:rPr>
            <a:t>土</a:t>
          </a:r>
          <a:endParaRPr kumimoji="1" lang="en-US" altLang="ja-JP" sz="4400">
            <a:ln>
              <a:solidFill>
                <a:schemeClr val="tx1">
                  <a:lumMod val="50000"/>
                  <a:lumOff val="50000"/>
                </a:schemeClr>
              </a:solidFill>
            </a:ln>
            <a:solidFill>
              <a:srgbClr val="FFFF00"/>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20707</xdr:colOff>
      <xdr:row>5</xdr:row>
      <xdr:rowOff>0</xdr:rowOff>
    </xdr:from>
    <xdr:to>
      <xdr:col>5</xdr:col>
      <xdr:colOff>4203424</xdr:colOff>
      <xdr:row>9</xdr:row>
      <xdr:rowOff>289892</xdr:rowOff>
    </xdr:to>
    <xdr:sp macro="" textlink="">
      <xdr:nvSpPr>
        <xdr:cNvPr id="13" name="角丸四角形 12"/>
        <xdr:cNvSpPr/>
      </xdr:nvSpPr>
      <xdr:spPr bwMode="auto">
        <a:xfrm>
          <a:off x="21499582" y="3219450"/>
          <a:ext cx="4182717" cy="2232992"/>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1</xdr:colOff>
      <xdr:row>5</xdr:row>
      <xdr:rowOff>20706</xdr:rowOff>
    </xdr:from>
    <xdr:to>
      <xdr:col>4</xdr:col>
      <xdr:colOff>4248151</xdr:colOff>
      <xdr:row>10</xdr:row>
      <xdr:rowOff>20706</xdr:rowOff>
    </xdr:to>
    <xdr:sp macro="" textlink="">
      <xdr:nvSpPr>
        <xdr:cNvPr id="14" name="角丸四角形 13"/>
        <xdr:cNvSpPr/>
      </xdr:nvSpPr>
      <xdr:spPr bwMode="auto">
        <a:xfrm>
          <a:off x="17183101" y="3240156"/>
          <a:ext cx="4248150" cy="2266950"/>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ln>
              <a:solidFill>
                <a:srgbClr val="99FF99"/>
              </a:solidFill>
            </a:ln>
            <a:solidFill>
              <a:srgbClr val="99FF99"/>
            </a:solidFill>
          </a:endParaRPr>
        </a:p>
      </xdr:txBody>
    </xdr:sp>
    <xdr:clientData/>
  </xdr:twoCellAnchor>
  <xdr:twoCellAnchor>
    <xdr:from>
      <xdr:col>0</xdr:col>
      <xdr:colOff>20707</xdr:colOff>
      <xdr:row>11</xdr:row>
      <xdr:rowOff>20699</xdr:rowOff>
    </xdr:from>
    <xdr:to>
      <xdr:col>0</xdr:col>
      <xdr:colOff>4268857</xdr:colOff>
      <xdr:row>15</xdr:row>
      <xdr:rowOff>310597</xdr:rowOff>
    </xdr:to>
    <xdr:sp macro="" textlink="">
      <xdr:nvSpPr>
        <xdr:cNvPr id="15" name="角丸四角形 14"/>
        <xdr:cNvSpPr/>
      </xdr:nvSpPr>
      <xdr:spPr bwMode="auto">
        <a:xfrm>
          <a:off x="20707" y="5830949"/>
          <a:ext cx="4248150" cy="2232998"/>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20707</xdr:colOff>
      <xdr:row>11</xdr:row>
      <xdr:rowOff>0</xdr:rowOff>
    </xdr:from>
    <xdr:to>
      <xdr:col>1</xdr:col>
      <xdr:colOff>4268857</xdr:colOff>
      <xdr:row>16</xdr:row>
      <xdr:rowOff>38100</xdr:rowOff>
    </xdr:to>
    <xdr:sp macro="" textlink="">
      <xdr:nvSpPr>
        <xdr:cNvPr id="16" name="角丸四角形 15"/>
        <xdr:cNvSpPr/>
      </xdr:nvSpPr>
      <xdr:spPr bwMode="auto">
        <a:xfrm>
          <a:off x="4316482" y="5810250"/>
          <a:ext cx="4248150" cy="2305050"/>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0</xdr:colOff>
      <xdr:row>17</xdr:row>
      <xdr:rowOff>20706</xdr:rowOff>
    </xdr:from>
    <xdr:to>
      <xdr:col>2</xdr:col>
      <xdr:colOff>4268854</xdr:colOff>
      <xdr:row>22</xdr:row>
      <xdr:rowOff>-1</xdr:rowOff>
    </xdr:to>
    <xdr:sp macro="" textlink="">
      <xdr:nvSpPr>
        <xdr:cNvPr id="17" name="角丸四角形 16"/>
        <xdr:cNvSpPr/>
      </xdr:nvSpPr>
      <xdr:spPr bwMode="auto">
        <a:xfrm>
          <a:off x="8591550" y="8421756"/>
          <a:ext cx="4268854" cy="2246243"/>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4265543</xdr:colOff>
      <xdr:row>11</xdr:row>
      <xdr:rowOff>41413</xdr:rowOff>
    </xdr:from>
    <xdr:to>
      <xdr:col>3</xdr:col>
      <xdr:colOff>4227443</xdr:colOff>
      <xdr:row>16</xdr:row>
      <xdr:rowOff>20707</xdr:rowOff>
    </xdr:to>
    <xdr:sp macro="" textlink="">
      <xdr:nvSpPr>
        <xdr:cNvPr id="18" name="角丸四角形 17"/>
        <xdr:cNvSpPr/>
      </xdr:nvSpPr>
      <xdr:spPr bwMode="auto">
        <a:xfrm>
          <a:off x="12857093" y="5851663"/>
          <a:ext cx="4257675" cy="2246244"/>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0</xdr:colOff>
      <xdr:row>11</xdr:row>
      <xdr:rowOff>20705</xdr:rowOff>
    </xdr:from>
    <xdr:to>
      <xdr:col>4</xdr:col>
      <xdr:colOff>4248150</xdr:colOff>
      <xdr:row>16</xdr:row>
      <xdr:rowOff>41413</xdr:rowOff>
    </xdr:to>
    <xdr:sp macro="" textlink="">
      <xdr:nvSpPr>
        <xdr:cNvPr id="19" name="角丸四角形 18"/>
        <xdr:cNvSpPr/>
      </xdr:nvSpPr>
      <xdr:spPr bwMode="auto">
        <a:xfrm>
          <a:off x="17183100" y="5830955"/>
          <a:ext cx="4248150" cy="2287658"/>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0</xdr:colOff>
      <xdr:row>11</xdr:row>
      <xdr:rowOff>20708</xdr:rowOff>
    </xdr:from>
    <xdr:to>
      <xdr:col>5</xdr:col>
      <xdr:colOff>4203424</xdr:colOff>
      <xdr:row>15</xdr:row>
      <xdr:rowOff>310599</xdr:rowOff>
    </xdr:to>
    <xdr:sp macro="" textlink="">
      <xdr:nvSpPr>
        <xdr:cNvPr id="20" name="角丸四角形 19"/>
        <xdr:cNvSpPr/>
      </xdr:nvSpPr>
      <xdr:spPr bwMode="auto">
        <a:xfrm>
          <a:off x="21478875" y="5830958"/>
          <a:ext cx="4203424" cy="2232991"/>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1</xdr:colOff>
      <xdr:row>17</xdr:row>
      <xdr:rowOff>20707</xdr:rowOff>
    </xdr:from>
    <xdr:to>
      <xdr:col>1</xdr:col>
      <xdr:colOff>4248151</xdr:colOff>
      <xdr:row>21</xdr:row>
      <xdr:rowOff>310598</xdr:rowOff>
    </xdr:to>
    <xdr:sp macro="" textlink="">
      <xdr:nvSpPr>
        <xdr:cNvPr id="21" name="角丸四角形 20"/>
        <xdr:cNvSpPr/>
      </xdr:nvSpPr>
      <xdr:spPr bwMode="auto">
        <a:xfrm>
          <a:off x="4295776" y="8421757"/>
          <a:ext cx="4248150" cy="2232991"/>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41414</xdr:colOff>
      <xdr:row>17</xdr:row>
      <xdr:rowOff>41414</xdr:rowOff>
    </xdr:from>
    <xdr:to>
      <xdr:col>5</xdr:col>
      <xdr:colOff>4182717</xdr:colOff>
      <xdr:row>21</xdr:row>
      <xdr:rowOff>310599</xdr:rowOff>
    </xdr:to>
    <xdr:sp macro="" textlink="">
      <xdr:nvSpPr>
        <xdr:cNvPr id="22" name="角丸四角形 21"/>
        <xdr:cNvSpPr/>
      </xdr:nvSpPr>
      <xdr:spPr bwMode="auto">
        <a:xfrm>
          <a:off x="21520289" y="8442464"/>
          <a:ext cx="4141303" cy="2212285"/>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724729</xdr:colOff>
      <xdr:row>0</xdr:row>
      <xdr:rowOff>372717</xdr:rowOff>
    </xdr:from>
    <xdr:to>
      <xdr:col>0</xdr:col>
      <xdr:colOff>4058479</xdr:colOff>
      <xdr:row>0</xdr:row>
      <xdr:rowOff>1200978</xdr:rowOff>
    </xdr:to>
    <xdr:sp macro="" textlink="">
      <xdr:nvSpPr>
        <xdr:cNvPr id="23" name="テキスト ボックス 22"/>
        <xdr:cNvSpPr txBox="1"/>
      </xdr:nvSpPr>
      <xdr:spPr>
        <a:xfrm>
          <a:off x="724729" y="372717"/>
          <a:ext cx="3333750" cy="828261"/>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400">
              <a:ln>
                <a:solidFill>
                  <a:schemeClr val="tx1">
                    <a:lumMod val="50000"/>
                    <a:lumOff val="50000"/>
                  </a:schemeClr>
                </a:solidFill>
              </a:ln>
              <a:solidFill>
                <a:srgbClr val="FFFF00"/>
              </a:solidFill>
              <a:latin typeface="HGS創英角ﾎﾟｯﾌﾟ体" panose="040B0A00000000000000" pitchFamily="50" charset="-128"/>
              <a:ea typeface="HGS創英角ﾎﾟｯﾌﾟ体" panose="040B0A00000000000000" pitchFamily="50" charset="-128"/>
            </a:rPr>
            <a:t>北陸学園</a:t>
          </a:r>
        </a:p>
      </xdr:txBody>
    </xdr:sp>
    <xdr:clientData/>
  </xdr:twoCellAnchor>
  <xdr:twoCellAnchor>
    <xdr:from>
      <xdr:col>0</xdr:col>
      <xdr:colOff>20700</xdr:colOff>
      <xdr:row>30</xdr:row>
      <xdr:rowOff>41412</xdr:rowOff>
    </xdr:from>
    <xdr:to>
      <xdr:col>0</xdr:col>
      <xdr:colOff>4268850</xdr:colOff>
      <xdr:row>36</xdr:row>
      <xdr:rowOff>33957</xdr:rowOff>
    </xdr:to>
    <xdr:sp macro="" textlink="">
      <xdr:nvSpPr>
        <xdr:cNvPr id="24" name="角丸四角形 23"/>
        <xdr:cNvSpPr/>
      </xdr:nvSpPr>
      <xdr:spPr bwMode="auto">
        <a:xfrm>
          <a:off x="20700" y="13528812"/>
          <a:ext cx="4248150" cy="2145195"/>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30</xdr:row>
      <xdr:rowOff>20707</xdr:rowOff>
    </xdr:from>
    <xdr:to>
      <xdr:col>1</xdr:col>
      <xdr:colOff>4248150</xdr:colOff>
      <xdr:row>36</xdr:row>
      <xdr:rowOff>16566</xdr:rowOff>
    </xdr:to>
    <xdr:sp macro="" textlink="">
      <xdr:nvSpPr>
        <xdr:cNvPr id="25" name="角丸四角形 24"/>
        <xdr:cNvSpPr/>
      </xdr:nvSpPr>
      <xdr:spPr bwMode="auto">
        <a:xfrm>
          <a:off x="4295775" y="13508107"/>
          <a:ext cx="4248150" cy="2148509"/>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0</xdr:colOff>
      <xdr:row>11</xdr:row>
      <xdr:rowOff>0</xdr:rowOff>
    </xdr:from>
    <xdr:to>
      <xdr:col>2</xdr:col>
      <xdr:colOff>4248150</xdr:colOff>
      <xdr:row>16</xdr:row>
      <xdr:rowOff>38100</xdr:rowOff>
    </xdr:to>
    <xdr:sp macro="" textlink="">
      <xdr:nvSpPr>
        <xdr:cNvPr id="26" name="角丸四角形 25"/>
        <xdr:cNvSpPr/>
      </xdr:nvSpPr>
      <xdr:spPr bwMode="auto">
        <a:xfrm>
          <a:off x="8591550" y="5810250"/>
          <a:ext cx="4248150" cy="2305050"/>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0</xdr:colOff>
      <xdr:row>17</xdr:row>
      <xdr:rowOff>0</xdr:rowOff>
    </xdr:from>
    <xdr:to>
      <xdr:col>0</xdr:col>
      <xdr:colOff>4248150</xdr:colOff>
      <xdr:row>22</xdr:row>
      <xdr:rowOff>0</xdr:rowOff>
    </xdr:to>
    <xdr:sp macro="" textlink="">
      <xdr:nvSpPr>
        <xdr:cNvPr id="27" name="角丸四角形 26"/>
        <xdr:cNvSpPr/>
      </xdr:nvSpPr>
      <xdr:spPr bwMode="auto">
        <a:xfrm>
          <a:off x="0" y="8401050"/>
          <a:ext cx="4248150" cy="2266950"/>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20706</xdr:colOff>
      <xdr:row>17</xdr:row>
      <xdr:rowOff>41415</xdr:rowOff>
    </xdr:from>
    <xdr:to>
      <xdr:col>3</xdr:col>
      <xdr:colOff>4268856</xdr:colOff>
      <xdr:row>22</xdr:row>
      <xdr:rowOff>0</xdr:rowOff>
    </xdr:to>
    <xdr:sp macro="" textlink="">
      <xdr:nvSpPr>
        <xdr:cNvPr id="28" name="角丸四角形 27"/>
        <xdr:cNvSpPr/>
      </xdr:nvSpPr>
      <xdr:spPr bwMode="auto">
        <a:xfrm>
          <a:off x="12908031" y="8442465"/>
          <a:ext cx="4248150" cy="2225535"/>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20707</xdr:colOff>
      <xdr:row>17</xdr:row>
      <xdr:rowOff>41414</xdr:rowOff>
    </xdr:from>
    <xdr:to>
      <xdr:col>4</xdr:col>
      <xdr:colOff>4268857</xdr:colOff>
      <xdr:row>21</xdr:row>
      <xdr:rowOff>289891</xdr:rowOff>
    </xdr:to>
    <xdr:sp macro="" textlink="">
      <xdr:nvSpPr>
        <xdr:cNvPr id="29" name="角丸四角形 28"/>
        <xdr:cNvSpPr/>
      </xdr:nvSpPr>
      <xdr:spPr bwMode="auto">
        <a:xfrm>
          <a:off x="17203807" y="8442464"/>
          <a:ext cx="4248150" cy="2191577"/>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517664</xdr:colOff>
      <xdr:row>0</xdr:row>
      <xdr:rowOff>476249</xdr:rowOff>
    </xdr:from>
    <xdr:to>
      <xdr:col>5</xdr:col>
      <xdr:colOff>3354457</xdr:colOff>
      <xdr:row>0</xdr:row>
      <xdr:rowOff>1304510</xdr:rowOff>
    </xdr:to>
    <xdr:sp macro="" textlink="">
      <xdr:nvSpPr>
        <xdr:cNvPr id="30" name="テキスト ボックス 29"/>
        <xdr:cNvSpPr txBox="1"/>
      </xdr:nvSpPr>
      <xdr:spPr>
        <a:xfrm>
          <a:off x="21996539" y="476249"/>
          <a:ext cx="2836793" cy="828261"/>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400">
              <a:ln>
                <a:solidFill>
                  <a:schemeClr val="tx1">
                    <a:lumMod val="50000"/>
                    <a:lumOff val="50000"/>
                  </a:schemeClr>
                </a:solidFill>
              </a:ln>
              <a:solidFill>
                <a:srgbClr val="FFFF00"/>
              </a:solidFill>
              <a:latin typeface="HGS創英角ﾎﾟｯﾌﾟ体" panose="040B0A00000000000000" pitchFamily="50" charset="-128"/>
              <a:ea typeface="HGS創英角ﾎﾟｯﾌﾟ体" panose="040B0A00000000000000" pitchFamily="50" charset="-128"/>
            </a:rPr>
            <a:t>７月</a:t>
          </a:r>
        </a:p>
      </xdr:txBody>
    </xdr:sp>
    <xdr:clientData/>
  </xdr:twoCellAnchor>
  <xdr:twoCellAnchor>
    <xdr:from>
      <xdr:col>0</xdr:col>
      <xdr:colOff>20700</xdr:colOff>
      <xdr:row>23</xdr:row>
      <xdr:rowOff>20705</xdr:rowOff>
    </xdr:from>
    <xdr:to>
      <xdr:col>0</xdr:col>
      <xdr:colOff>4268850</xdr:colOff>
      <xdr:row>29</xdr:row>
      <xdr:rowOff>0</xdr:rowOff>
    </xdr:to>
    <xdr:sp macro="" textlink="">
      <xdr:nvSpPr>
        <xdr:cNvPr id="31" name="角丸四角形 30"/>
        <xdr:cNvSpPr/>
      </xdr:nvSpPr>
      <xdr:spPr bwMode="auto">
        <a:xfrm>
          <a:off x="20700" y="11012555"/>
          <a:ext cx="4248150" cy="2160520"/>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4286233</xdr:colOff>
      <xdr:row>23</xdr:row>
      <xdr:rowOff>41409</xdr:rowOff>
    </xdr:from>
    <xdr:to>
      <xdr:col>3</xdr:col>
      <xdr:colOff>41395</xdr:colOff>
      <xdr:row>29</xdr:row>
      <xdr:rowOff>20708</xdr:rowOff>
    </xdr:to>
    <xdr:sp macro="" textlink="">
      <xdr:nvSpPr>
        <xdr:cNvPr id="32" name="角丸四角形 31"/>
        <xdr:cNvSpPr/>
      </xdr:nvSpPr>
      <xdr:spPr bwMode="auto">
        <a:xfrm>
          <a:off x="8582008" y="11033259"/>
          <a:ext cx="4346712" cy="2160524"/>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41413</xdr:colOff>
      <xdr:row>23</xdr:row>
      <xdr:rowOff>20707</xdr:rowOff>
    </xdr:from>
    <xdr:to>
      <xdr:col>4</xdr:col>
      <xdr:colOff>4265543</xdr:colOff>
      <xdr:row>29</xdr:row>
      <xdr:rowOff>0</xdr:rowOff>
    </xdr:to>
    <xdr:sp macro="" textlink="">
      <xdr:nvSpPr>
        <xdr:cNvPr id="33" name="角丸四角形 32"/>
        <xdr:cNvSpPr/>
      </xdr:nvSpPr>
      <xdr:spPr bwMode="auto">
        <a:xfrm>
          <a:off x="17224513" y="11012557"/>
          <a:ext cx="4224130" cy="2160518"/>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20707</xdr:colOff>
      <xdr:row>23</xdr:row>
      <xdr:rowOff>0</xdr:rowOff>
    </xdr:from>
    <xdr:to>
      <xdr:col>5</xdr:col>
      <xdr:colOff>4203425</xdr:colOff>
      <xdr:row>29</xdr:row>
      <xdr:rowOff>0</xdr:rowOff>
    </xdr:to>
    <xdr:sp macro="" textlink="">
      <xdr:nvSpPr>
        <xdr:cNvPr id="34" name="角丸四角形 33"/>
        <xdr:cNvSpPr/>
      </xdr:nvSpPr>
      <xdr:spPr bwMode="auto">
        <a:xfrm>
          <a:off x="21499582" y="10991850"/>
          <a:ext cx="4182718" cy="2181225"/>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82826</xdr:colOff>
      <xdr:row>23</xdr:row>
      <xdr:rowOff>20708</xdr:rowOff>
    </xdr:from>
    <xdr:to>
      <xdr:col>4</xdr:col>
      <xdr:colOff>20707</xdr:colOff>
      <xdr:row>29</xdr:row>
      <xdr:rowOff>16567</xdr:rowOff>
    </xdr:to>
    <xdr:sp macro="" textlink="">
      <xdr:nvSpPr>
        <xdr:cNvPr id="35" name="角丸四角形 34"/>
        <xdr:cNvSpPr/>
      </xdr:nvSpPr>
      <xdr:spPr bwMode="auto">
        <a:xfrm>
          <a:off x="12970151" y="11012558"/>
          <a:ext cx="4233656" cy="2177084"/>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0</xdr:colOff>
      <xdr:row>30</xdr:row>
      <xdr:rowOff>20707</xdr:rowOff>
    </xdr:from>
    <xdr:to>
      <xdr:col>2</xdr:col>
      <xdr:colOff>4248150</xdr:colOff>
      <xdr:row>36</xdr:row>
      <xdr:rowOff>16566</xdr:rowOff>
    </xdr:to>
    <xdr:sp macro="" textlink="">
      <xdr:nvSpPr>
        <xdr:cNvPr id="36" name="角丸四角形 35"/>
        <xdr:cNvSpPr/>
      </xdr:nvSpPr>
      <xdr:spPr bwMode="auto">
        <a:xfrm>
          <a:off x="8591550" y="13508107"/>
          <a:ext cx="4248150" cy="2148509"/>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0</xdr:colOff>
      <xdr:row>30</xdr:row>
      <xdr:rowOff>0</xdr:rowOff>
    </xdr:from>
    <xdr:to>
      <xdr:col>3</xdr:col>
      <xdr:colOff>4248150</xdr:colOff>
      <xdr:row>35</xdr:row>
      <xdr:rowOff>306457</xdr:rowOff>
    </xdr:to>
    <xdr:sp macro="" textlink="">
      <xdr:nvSpPr>
        <xdr:cNvPr id="37" name="角丸四角形 36"/>
        <xdr:cNvSpPr/>
      </xdr:nvSpPr>
      <xdr:spPr bwMode="auto">
        <a:xfrm>
          <a:off x="12887325" y="13487400"/>
          <a:ext cx="4248150" cy="2154307"/>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0</xdr:colOff>
      <xdr:row>30</xdr:row>
      <xdr:rowOff>0</xdr:rowOff>
    </xdr:from>
    <xdr:to>
      <xdr:col>4</xdr:col>
      <xdr:colOff>4248150</xdr:colOff>
      <xdr:row>35</xdr:row>
      <xdr:rowOff>306457</xdr:rowOff>
    </xdr:to>
    <xdr:sp macro="" textlink="">
      <xdr:nvSpPr>
        <xdr:cNvPr id="38" name="角丸四角形 37"/>
        <xdr:cNvSpPr/>
      </xdr:nvSpPr>
      <xdr:spPr bwMode="auto">
        <a:xfrm>
          <a:off x="17183100" y="13487400"/>
          <a:ext cx="4248150" cy="2154307"/>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0</xdr:colOff>
      <xdr:row>30</xdr:row>
      <xdr:rowOff>0</xdr:rowOff>
    </xdr:from>
    <xdr:to>
      <xdr:col>5</xdr:col>
      <xdr:colOff>4248150</xdr:colOff>
      <xdr:row>35</xdr:row>
      <xdr:rowOff>306457</xdr:rowOff>
    </xdr:to>
    <xdr:sp macro="" textlink="">
      <xdr:nvSpPr>
        <xdr:cNvPr id="39" name="角丸四角形 38"/>
        <xdr:cNvSpPr/>
      </xdr:nvSpPr>
      <xdr:spPr bwMode="auto">
        <a:xfrm>
          <a:off x="21478875" y="13487400"/>
          <a:ext cx="4248150" cy="2154307"/>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20700</xdr:colOff>
      <xdr:row>23</xdr:row>
      <xdr:rowOff>20705</xdr:rowOff>
    </xdr:from>
    <xdr:to>
      <xdr:col>1</xdr:col>
      <xdr:colOff>4268850</xdr:colOff>
      <xdr:row>29</xdr:row>
      <xdr:rowOff>0</xdr:rowOff>
    </xdr:to>
    <xdr:sp macro="" textlink="">
      <xdr:nvSpPr>
        <xdr:cNvPr id="42" name="角丸四角形 41"/>
        <xdr:cNvSpPr/>
      </xdr:nvSpPr>
      <xdr:spPr bwMode="auto">
        <a:xfrm>
          <a:off x="4316475" y="11012555"/>
          <a:ext cx="4248150" cy="2160520"/>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3810000</xdr:colOff>
      <xdr:row>25</xdr:row>
      <xdr:rowOff>352010</xdr:rowOff>
    </xdr:from>
    <xdr:to>
      <xdr:col>5</xdr:col>
      <xdr:colOff>931793</xdr:colOff>
      <xdr:row>25</xdr:row>
      <xdr:rowOff>352010</xdr:rowOff>
    </xdr:to>
    <xdr:cxnSp macro="">
      <xdr:nvCxnSpPr>
        <xdr:cNvPr id="43" name="直線矢印コネクタ 42"/>
        <xdr:cNvCxnSpPr/>
      </xdr:nvCxnSpPr>
      <xdr:spPr bwMode="auto">
        <a:xfrm>
          <a:off x="16697325" y="12277310"/>
          <a:ext cx="5713343" cy="0"/>
        </a:xfrm>
        <a:prstGeom prst="straightConnector1">
          <a:avLst/>
        </a:prstGeom>
        <a:solidFill>
          <a:srgbClr val="090000"/>
        </a:solidFill>
        <a:ln w="63500" cap="flat" cmpd="dbl" algn="ctr">
          <a:solidFill>
            <a:srgbClr val="FF0000"/>
          </a:solidFill>
          <a:prstDash val="solid"/>
          <a:round/>
          <a:headEnd type="none" w="med" len="med"/>
          <a:tailEnd type="arrow"/>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3457970</xdr:colOff>
      <xdr:row>32</xdr:row>
      <xdr:rowOff>289891</xdr:rowOff>
    </xdr:from>
    <xdr:to>
      <xdr:col>5</xdr:col>
      <xdr:colOff>1014620</xdr:colOff>
      <xdr:row>32</xdr:row>
      <xdr:rowOff>310605</xdr:rowOff>
    </xdr:to>
    <xdr:cxnSp macro="">
      <xdr:nvCxnSpPr>
        <xdr:cNvPr id="44" name="直線矢印コネクタ 43"/>
        <xdr:cNvCxnSpPr/>
      </xdr:nvCxnSpPr>
      <xdr:spPr bwMode="auto">
        <a:xfrm flipV="1">
          <a:off x="3457970" y="14710741"/>
          <a:ext cx="19035525" cy="20714"/>
        </a:xfrm>
        <a:prstGeom prst="straightConnector1">
          <a:avLst/>
        </a:prstGeom>
        <a:solidFill>
          <a:srgbClr val="090000"/>
        </a:solidFill>
        <a:ln w="63500" cap="flat" cmpd="dbl" algn="ctr">
          <a:solidFill>
            <a:srgbClr val="FF0000"/>
          </a:solidFill>
          <a:prstDash val="solid"/>
          <a:round/>
          <a:headEnd type="none" w="med" len="med"/>
          <a:tailEnd type="arrow"/>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381829</xdr:colOff>
      <xdr:row>3</xdr:row>
      <xdr:rowOff>171451</xdr:rowOff>
    </xdr:from>
    <xdr:to>
      <xdr:col>3</xdr:col>
      <xdr:colOff>3782668</xdr:colOff>
      <xdr:row>9</xdr:row>
      <xdr:rowOff>251792</xdr:rowOff>
    </xdr:to>
    <xdr:sp macro="" textlink="">
      <xdr:nvSpPr>
        <xdr:cNvPr id="45" name="テキスト ボックス 44"/>
        <xdr:cNvSpPr txBox="1"/>
      </xdr:nvSpPr>
      <xdr:spPr>
        <a:xfrm>
          <a:off x="381829" y="2762251"/>
          <a:ext cx="16316739" cy="2671141"/>
        </a:xfrm>
        <a:prstGeom prst="rect">
          <a:avLst/>
        </a:prstGeom>
        <a:solidFill>
          <a:schemeClr val="lt1"/>
        </a:solidFill>
        <a:ln w="9525" cmpd="sng">
          <a:solidFill>
            <a:schemeClr val="lt1">
              <a:shade val="50000"/>
            </a:schemeClr>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2400">
            <a:latin typeface="HGP創英角ﾎﾟｯﾌﾟ体" panose="040B0A00000000000000" pitchFamily="50" charset="-128"/>
            <a:ea typeface="HGP創英角ﾎﾟｯﾌﾟ体" panose="040B0A00000000000000" pitchFamily="50" charset="-128"/>
          </a:endParaRPr>
        </a:p>
        <a:p>
          <a:r>
            <a:rPr kumimoji="1" lang="ja-JP" altLang="en-US" sz="2400">
              <a:latin typeface="HGP創英角ﾎﾟｯﾌﾟ体" panose="040B0A00000000000000" pitchFamily="50" charset="-128"/>
              <a:ea typeface="HGP創英角ﾎﾟｯﾌﾟ体" panose="040B0A00000000000000" pitchFamily="50" charset="-128"/>
            </a:rPr>
            <a:t>栄養士より</a:t>
          </a:r>
          <a:endParaRPr kumimoji="1" lang="en-US" altLang="ja-JP" sz="2400">
            <a:latin typeface="HGP創英角ﾎﾟｯﾌﾟ体" panose="040B0A00000000000000" pitchFamily="50" charset="-128"/>
            <a:ea typeface="HGP創英角ﾎﾟｯﾌﾟ体" panose="040B0A00000000000000" pitchFamily="50" charset="-128"/>
          </a:endParaRPr>
        </a:p>
        <a:p>
          <a:r>
            <a:rPr kumimoji="1" lang="ja-JP" altLang="en-US" sz="2400">
              <a:latin typeface="HGP創英角ﾎﾟｯﾌﾟ体" panose="040B0A00000000000000" pitchFamily="50" charset="-128"/>
              <a:ea typeface="HGP創英角ﾎﾟｯﾌﾟ体" panose="040B0A00000000000000" pitchFamily="50" charset="-128"/>
            </a:rPr>
            <a:t>梅雨も明け、本格的な陽射しがふりそそぐ</a:t>
          </a:r>
          <a:r>
            <a:rPr kumimoji="1" lang="en-US" altLang="ja-JP" sz="2400">
              <a:latin typeface="HGP創英角ﾎﾟｯﾌﾟ体" panose="040B0A00000000000000" pitchFamily="50" charset="-128"/>
              <a:ea typeface="HGP創英角ﾎﾟｯﾌﾟ体" panose="040B0A00000000000000" pitchFamily="50" charset="-128"/>
            </a:rPr>
            <a:t>7</a:t>
          </a:r>
          <a:r>
            <a:rPr kumimoji="1" lang="ja-JP" altLang="en-US" sz="2400">
              <a:latin typeface="HGP創英角ﾎﾟｯﾌﾟ体" panose="040B0A00000000000000" pitchFamily="50" charset="-128"/>
              <a:ea typeface="HGP創英角ﾎﾟｯﾌﾟ体" panose="040B0A00000000000000" pitchFamily="50" charset="-128"/>
            </a:rPr>
            <a:t>月は、太陽の光をあびたみずみずしい色のこい野菜や魚が出まわります。</a:t>
          </a:r>
          <a:endParaRPr kumimoji="1" lang="en-US" altLang="ja-JP" sz="2400">
            <a:latin typeface="HGP創英角ﾎﾟｯﾌﾟ体" panose="040B0A00000000000000" pitchFamily="50" charset="-128"/>
            <a:ea typeface="HGP創英角ﾎﾟｯﾌﾟ体" panose="040B0A00000000000000" pitchFamily="50" charset="-128"/>
          </a:endParaRPr>
        </a:p>
        <a:p>
          <a:r>
            <a:rPr kumimoji="1" lang="ja-JP" altLang="en-US" sz="2400">
              <a:latin typeface="HGP創英角ﾎﾟｯﾌﾟ体" panose="040B0A00000000000000" pitchFamily="50" charset="-128"/>
              <a:ea typeface="HGP創英角ﾎﾟｯﾌﾟ体" panose="040B0A00000000000000" pitchFamily="50" charset="-128"/>
            </a:rPr>
            <a:t>栄養価の高い食材をフルに活用し、夏バテや紫外線に負けない体力をつくりましょう。</a:t>
          </a:r>
          <a:endParaRPr kumimoji="1" lang="en-US" altLang="ja-JP" sz="2400">
            <a:latin typeface="HGP創英角ﾎﾟｯﾌﾟ体" panose="040B0A00000000000000" pitchFamily="50" charset="-128"/>
            <a:ea typeface="HGP創英角ﾎﾟｯﾌﾟ体" panose="040B0A00000000000000" pitchFamily="50" charset="-128"/>
          </a:endParaRPr>
        </a:p>
        <a:p>
          <a:r>
            <a:rPr kumimoji="1" lang="ja-JP" altLang="en-US" sz="2400">
              <a:solidFill>
                <a:srgbClr val="FF0000"/>
              </a:solidFill>
              <a:latin typeface="HGP創英角ﾎﾟｯﾌﾟ体" panose="040B0A00000000000000" pitchFamily="50" charset="-128"/>
              <a:ea typeface="HGP創英角ﾎﾟｯﾌﾟ体" panose="040B0A00000000000000" pitchFamily="50" charset="-128"/>
            </a:rPr>
            <a:t>「トマトが赤くなると医者が青くなる」</a:t>
          </a:r>
          <a:r>
            <a:rPr kumimoji="1" lang="ja-JP" altLang="en-US" sz="2400">
              <a:latin typeface="HGP創英角ﾎﾟｯﾌﾟ体" panose="040B0A00000000000000" pitchFamily="50" charset="-128"/>
              <a:ea typeface="HGP創英角ﾎﾟｯﾌﾟ体" panose="040B0A00000000000000" pitchFamily="50" charset="-128"/>
            </a:rPr>
            <a:t>ということわざがある位、</a:t>
          </a:r>
          <a:r>
            <a:rPr kumimoji="1" lang="ja-JP" altLang="en-US" sz="2400">
              <a:solidFill>
                <a:sysClr val="windowText" lastClr="000000"/>
              </a:solidFill>
              <a:latin typeface="HGP創英角ﾎﾟｯﾌﾟ体" panose="040B0A00000000000000" pitchFamily="50" charset="-128"/>
              <a:ea typeface="HGP創英角ﾎﾟｯﾌﾟ体" panose="040B0A00000000000000" pitchFamily="50" charset="-128"/>
            </a:rPr>
            <a:t>トマト</a:t>
          </a:r>
          <a:r>
            <a:rPr kumimoji="1" lang="ja-JP" altLang="en-US" sz="2400">
              <a:latin typeface="HGP創英角ﾎﾟｯﾌﾟ体" panose="040B0A00000000000000" pitchFamily="50" charset="-128"/>
              <a:ea typeface="HGP創英角ﾎﾟｯﾌﾟ体" panose="040B0A00000000000000" pitchFamily="50" charset="-128"/>
            </a:rPr>
            <a:t>は人を健康にする栄養がいっぱい！！</a:t>
          </a:r>
          <a:endParaRPr kumimoji="1" lang="en-US" altLang="ja-JP" sz="2400">
            <a:latin typeface="HGP創英角ﾎﾟｯﾌﾟ体" panose="040B0A00000000000000" pitchFamily="50" charset="-128"/>
            <a:ea typeface="HGP創英角ﾎﾟｯﾌﾟ体" panose="040B0A00000000000000" pitchFamily="50" charset="-128"/>
          </a:endParaRPr>
        </a:p>
        <a:p>
          <a:r>
            <a:rPr kumimoji="1" lang="ja-JP" altLang="en-US" sz="2400">
              <a:latin typeface="HGP創英角ﾎﾟｯﾌﾟ体" panose="040B0A00000000000000" pitchFamily="50" charset="-128"/>
              <a:ea typeface="HGP創英角ﾎﾟｯﾌﾟ体" panose="040B0A00000000000000" pitchFamily="50" charset="-128"/>
            </a:rPr>
            <a:t>夏はトマトで健康に！！</a:t>
          </a:r>
        </a:p>
      </xdr:txBody>
    </xdr:sp>
    <xdr:clientData/>
  </xdr:twoCellAnchor>
  <xdr:twoCellAnchor editAs="oneCell">
    <xdr:from>
      <xdr:col>3</xdr:col>
      <xdr:colOff>2819399</xdr:colOff>
      <xdr:row>6</xdr:row>
      <xdr:rowOff>270450</xdr:rowOff>
    </xdr:from>
    <xdr:to>
      <xdr:col>3</xdr:col>
      <xdr:colOff>4000086</xdr:colOff>
      <xdr:row>9</xdr:row>
      <xdr:rowOff>168969</xdr:rowOff>
    </xdr:to>
    <xdr:pic>
      <xdr:nvPicPr>
        <xdr:cNvPr id="46" name="図 45" descr="「７月 イラスト」の画像検索結果">
          <a:hlinkClick xmlns:r="http://schemas.openxmlformats.org/officeDocument/2006/relationships" r:id="rId7" tgtFrame="imagewin"/>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5735299" y="4156650"/>
          <a:ext cx="1180687" cy="11939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2</xdr:row>
      <xdr:rowOff>19050</xdr:rowOff>
    </xdr:from>
    <xdr:to>
      <xdr:col>0</xdr:col>
      <xdr:colOff>1265987</xdr:colOff>
      <xdr:row>4</xdr:row>
      <xdr:rowOff>241026</xdr:rowOff>
    </xdr:to>
    <xdr:pic>
      <xdr:nvPicPr>
        <xdr:cNvPr id="47" name="図 46" descr="「７月 イラスト」の画像検索結果">
          <a:hlinkClick xmlns:r="http://schemas.openxmlformats.org/officeDocument/2006/relationships" r:id="rId9" tgtFrame="imagewin"/>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3350" y="2286000"/>
          <a:ext cx="1132637" cy="869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227771</xdr:colOff>
      <xdr:row>31</xdr:row>
      <xdr:rowOff>144946</xdr:rowOff>
    </xdr:from>
    <xdr:to>
      <xdr:col>5</xdr:col>
      <xdr:colOff>4058478</xdr:colOff>
      <xdr:row>38</xdr:row>
      <xdr:rowOff>62120</xdr:rowOff>
    </xdr:to>
    <xdr:sp macro="" textlink="">
      <xdr:nvSpPr>
        <xdr:cNvPr id="9" name="テキスト ボックス 8"/>
        <xdr:cNvSpPr txBox="1"/>
      </xdr:nvSpPr>
      <xdr:spPr>
        <a:xfrm>
          <a:off x="13086521" y="13562772"/>
          <a:ext cx="12403207" cy="2381250"/>
        </a:xfrm>
        <a:prstGeom prst="rect">
          <a:avLst/>
        </a:prstGeom>
        <a:solidFill>
          <a:schemeClr val="lt1"/>
        </a:solidFill>
        <a:ln w="57150" cmpd="sng">
          <a:solidFill>
            <a:schemeClr val="accent5">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HGP創英角ﾎﾟｯﾌﾟ体" panose="040B0A00000000000000" pitchFamily="50" charset="-128"/>
              <a:ea typeface="HGP創英角ﾎﾟｯﾌﾟ体" panose="040B0A00000000000000" pitchFamily="50" charset="-128"/>
            </a:rPr>
            <a:t>　栄養士より</a:t>
          </a:r>
        </a:p>
      </xdr:txBody>
    </xdr:sp>
    <xdr:clientData/>
  </xdr:twoCellAnchor>
  <xdr:twoCellAnchor editAs="oneCell">
    <xdr:from>
      <xdr:col>3</xdr:col>
      <xdr:colOff>207065</xdr:colOff>
      <xdr:row>12</xdr:row>
      <xdr:rowOff>392514</xdr:rowOff>
    </xdr:from>
    <xdr:to>
      <xdr:col>3</xdr:col>
      <xdr:colOff>1180272</xdr:colOff>
      <xdr:row>15</xdr:row>
      <xdr:rowOff>165238</xdr:rowOff>
    </xdr:to>
    <xdr:pic>
      <xdr:nvPicPr>
        <xdr:cNvPr id="51" name="図 50" descr="「8月 イラスト」の画像検索結果">
          <a:hlinkClick xmlns:r="http://schemas.openxmlformats.org/officeDocument/2006/relationships" r:id="rId1" tgtFrame="imagewin"/>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65815" y="6583764"/>
          <a:ext cx="973207" cy="13878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3623641</xdr:colOff>
      <xdr:row>3</xdr:row>
      <xdr:rowOff>70787</xdr:rowOff>
    </xdr:from>
    <xdr:to>
      <xdr:col>2</xdr:col>
      <xdr:colOff>1035326</xdr:colOff>
      <xdr:row>5</xdr:row>
      <xdr:rowOff>320951</xdr:rowOff>
    </xdr:to>
    <xdr:pic>
      <xdr:nvPicPr>
        <xdr:cNvPr id="48" name="図 47" descr="「8月 イラスト」の画像検索結果">
          <a:hlinkClick xmlns:r="http://schemas.openxmlformats.org/officeDocument/2006/relationships" r:id="rId3" tgtFrame="imagewin"/>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909891" y="2659102"/>
          <a:ext cx="1697935" cy="922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1263098</xdr:colOff>
      <xdr:row>0</xdr:row>
      <xdr:rowOff>64943</xdr:rowOff>
    </xdr:from>
    <xdr:to>
      <xdr:col>5</xdr:col>
      <xdr:colOff>0</xdr:colOff>
      <xdr:row>0</xdr:row>
      <xdr:rowOff>1428751</xdr:rowOff>
    </xdr:to>
    <xdr:sp macro="" textlink="">
      <xdr:nvSpPr>
        <xdr:cNvPr id="2" name="テキスト ボックス 1"/>
        <xdr:cNvSpPr txBox="1"/>
      </xdr:nvSpPr>
      <xdr:spPr>
        <a:xfrm>
          <a:off x="5558873" y="64943"/>
          <a:ext cx="15920002" cy="1363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600">
              <a:ln w="6350">
                <a:solidFill>
                  <a:schemeClr val="tx2">
                    <a:lumMod val="50000"/>
                  </a:schemeClr>
                </a:solidFill>
              </a:ln>
              <a:solidFill>
                <a:schemeClr val="tx2">
                  <a:lumMod val="60000"/>
                  <a:lumOff val="40000"/>
                </a:schemeClr>
              </a:solidFill>
              <a:latin typeface="HG正楷書体-PRO" panose="03000600000000000000" pitchFamily="66" charset="-128"/>
              <a:ea typeface="HG正楷書体-PRO" panose="03000600000000000000" pitchFamily="66" charset="-128"/>
              <a:cs typeface="Aharoni" panose="02010803020104030203" pitchFamily="2" charset="-79"/>
            </a:rPr>
            <a:t>日替わりランチ</a:t>
          </a:r>
          <a:r>
            <a:rPr kumimoji="1" lang="ja-JP" altLang="en-US" sz="9600" baseline="0">
              <a:ln w="6350">
                <a:solidFill>
                  <a:schemeClr val="tx2">
                    <a:lumMod val="50000"/>
                  </a:schemeClr>
                </a:solidFill>
              </a:ln>
              <a:solidFill>
                <a:schemeClr val="tx2">
                  <a:lumMod val="60000"/>
                  <a:lumOff val="40000"/>
                </a:schemeClr>
              </a:solidFill>
              <a:latin typeface="HG正楷書体-PRO" panose="03000600000000000000" pitchFamily="66" charset="-128"/>
              <a:ea typeface="HG正楷書体-PRO" panose="03000600000000000000" pitchFamily="66" charset="-128"/>
              <a:cs typeface="Aharoni" panose="02010803020104030203" pitchFamily="2" charset="-79"/>
            </a:rPr>
            <a:t> </a:t>
          </a:r>
          <a:r>
            <a:rPr kumimoji="1" lang="en-US" altLang="ja-JP" sz="9600">
              <a:ln w="6350">
                <a:solidFill>
                  <a:schemeClr val="tx2">
                    <a:lumMod val="50000"/>
                  </a:schemeClr>
                </a:solidFill>
              </a:ln>
              <a:solidFill>
                <a:schemeClr val="tx2">
                  <a:lumMod val="60000"/>
                  <a:lumOff val="40000"/>
                </a:schemeClr>
              </a:solidFill>
              <a:latin typeface="HG正楷書体-PRO" panose="03000600000000000000" pitchFamily="66" charset="-128"/>
              <a:ea typeface="HG正楷書体-PRO" panose="03000600000000000000" pitchFamily="66" charset="-128"/>
              <a:cs typeface="Aharoni" panose="02010803020104030203" pitchFamily="2" charset="-79"/>
            </a:rPr>
            <a:t>MENU</a:t>
          </a:r>
          <a:endParaRPr kumimoji="1" lang="ja-JP" altLang="en-US" sz="9600">
            <a:ln w="6350">
              <a:solidFill>
                <a:schemeClr val="tx2">
                  <a:lumMod val="50000"/>
                </a:schemeClr>
              </a:solidFill>
            </a:ln>
            <a:solidFill>
              <a:schemeClr val="tx2">
                <a:lumMod val="60000"/>
                <a:lumOff val="40000"/>
              </a:schemeClr>
            </a:solidFill>
            <a:latin typeface="HG正楷書体-PRO" panose="03000600000000000000" pitchFamily="66" charset="-128"/>
            <a:ea typeface="HG正楷書体-PRO" panose="03000600000000000000" pitchFamily="66" charset="-128"/>
            <a:cs typeface="Aharoni" panose="02010803020104030203" pitchFamily="2" charset="-79"/>
          </a:endParaRPr>
        </a:p>
      </xdr:txBody>
    </xdr:sp>
    <xdr:clientData/>
  </xdr:twoCellAnchor>
  <xdr:twoCellAnchor>
    <xdr:from>
      <xdr:col>0</xdr:col>
      <xdr:colOff>1283804</xdr:colOff>
      <xdr:row>1</xdr:row>
      <xdr:rowOff>95668</xdr:rowOff>
    </xdr:from>
    <xdr:to>
      <xdr:col>0</xdr:col>
      <xdr:colOff>2836794</xdr:colOff>
      <xdr:row>3</xdr:row>
      <xdr:rowOff>41413</xdr:rowOff>
    </xdr:to>
    <xdr:sp macro="" textlink="">
      <xdr:nvSpPr>
        <xdr:cNvPr id="3" name="テキスト ボックス 2"/>
        <xdr:cNvSpPr txBox="1"/>
      </xdr:nvSpPr>
      <xdr:spPr>
        <a:xfrm>
          <a:off x="1283804" y="1762543"/>
          <a:ext cx="1552990" cy="850620"/>
        </a:xfrm>
        <a:prstGeom prst="octagon">
          <a:avLst/>
        </a:prstGeom>
        <a:ln w="38100" cmpd="sng"/>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chemeClr val="accent1">
                  <a:lumMod val="75000"/>
                </a:schemeClr>
              </a:solidFill>
              <a:latin typeface="HGP創英角ﾎﾟｯﾌﾟ体" panose="040B0A00000000000000" pitchFamily="50" charset="-128"/>
              <a:ea typeface="HGP創英角ﾎﾟｯﾌﾟ体" panose="040B0A00000000000000" pitchFamily="50" charset="-128"/>
            </a:rPr>
            <a:t>月</a:t>
          </a:r>
        </a:p>
      </xdr:txBody>
    </xdr:sp>
    <xdr:clientData/>
  </xdr:twoCellAnchor>
  <xdr:twoCellAnchor>
    <xdr:from>
      <xdr:col>1</xdr:col>
      <xdr:colOff>1325217</xdr:colOff>
      <xdr:row>1</xdr:row>
      <xdr:rowOff>103534</xdr:rowOff>
    </xdr:from>
    <xdr:to>
      <xdr:col>1</xdr:col>
      <xdr:colOff>2878207</xdr:colOff>
      <xdr:row>3</xdr:row>
      <xdr:rowOff>0</xdr:rowOff>
    </xdr:to>
    <xdr:sp macro="" textlink="">
      <xdr:nvSpPr>
        <xdr:cNvPr id="4" name="テキスト ボックス 3"/>
        <xdr:cNvSpPr txBox="1"/>
      </xdr:nvSpPr>
      <xdr:spPr>
        <a:xfrm>
          <a:off x="5620992" y="1770409"/>
          <a:ext cx="1552990" cy="801341"/>
        </a:xfrm>
        <a:prstGeom prst="octagon">
          <a:avLst/>
        </a:prstGeom>
        <a:ln w="38100" cmpd="sng"/>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chemeClr val="accent1">
                  <a:lumMod val="75000"/>
                </a:schemeClr>
              </a:solidFill>
              <a:latin typeface="HGP創英角ﾎﾟｯﾌﾟ体" panose="040B0A00000000000000" pitchFamily="50" charset="-128"/>
              <a:ea typeface="HGP創英角ﾎﾟｯﾌﾟ体" panose="040B0A00000000000000" pitchFamily="50" charset="-128"/>
            </a:rPr>
            <a:t>火</a:t>
          </a:r>
        </a:p>
      </xdr:txBody>
    </xdr:sp>
    <xdr:clientData/>
  </xdr:twoCellAnchor>
  <xdr:twoCellAnchor>
    <xdr:from>
      <xdr:col>2</xdr:col>
      <xdr:colOff>1408040</xdr:colOff>
      <xdr:row>1</xdr:row>
      <xdr:rowOff>103532</xdr:rowOff>
    </xdr:from>
    <xdr:to>
      <xdr:col>2</xdr:col>
      <xdr:colOff>2919616</xdr:colOff>
      <xdr:row>2</xdr:row>
      <xdr:rowOff>321777</xdr:rowOff>
    </xdr:to>
    <xdr:sp macro="" textlink="">
      <xdr:nvSpPr>
        <xdr:cNvPr id="5" name="テキスト ボックス 4"/>
        <xdr:cNvSpPr txBox="1"/>
      </xdr:nvSpPr>
      <xdr:spPr>
        <a:xfrm>
          <a:off x="9999590" y="1770407"/>
          <a:ext cx="1511576" cy="799270"/>
        </a:xfrm>
        <a:prstGeom prst="octagon">
          <a:avLst/>
        </a:prstGeom>
        <a:ln w="38100" cmpd="sng"/>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2">
                    <a:lumMod val="75000"/>
                  </a:schemeClr>
                </a:solidFill>
              </a:ln>
              <a:solidFill>
                <a:schemeClr val="accent1">
                  <a:lumMod val="75000"/>
                </a:schemeClr>
              </a:solidFill>
              <a:latin typeface="HGP創英角ﾎﾟｯﾌﾟ体" panose="040B0A00000000000000" pitchFamily="50" charset="-128"/>
              <a:ea typeface="HGP創英角ﾎﾟｯﾌﾟ体" panose="040B0A00000000000000" pitchFamily="50" charset="-128"/>
            </a:rPr>
            <a:t>水</a:t>
          </a:r>
        </a:p>
      </xdr:txBody>
    </xdr:sp>
    <xdr:clientData/>
  </xdr:twoCellAnchor>
  <xdr:twoCellAnchor>
    <xdr:from>
      <xdr:col>3</xdr:col>
      <xdr:colOff>1449452</xdr:colOff>
      <xdr:row>1</xdr:row>
      <xdr:rowOff>103532</xdr:rowOff>
    </xdr:from>
    <xdr:to>
      <xdr:col>3</xdr:col>
      <xdr:colOff>2857496</xdr:colOff>
      <xdr:row>2</xdr:row>
      <xdr:rowOff>301071</xdr:rowOff>
    </xdr:to>
    <xdr:sp macro="" textlink="">
      <xdr:nvSpPr>
        <xdr:cNvPr id="6" name="テキスト ボックス 5"/>
        <xdr:cNvSpPr txBox="1"/>
      </xdr:nvSpPr>
      <xdr:spPr>
        <a:xfrm>
          <a:off x="14336777" y="1770407"/>
          <a:ext cx="1408044" cy="778564"/>
        </a:xfrm>
        <a:prstGeom prst="octagon">
          <a:avLst/>
        </a:prstGeom>
        <a:ln w="38100" cmpd="sng"/>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2"/>
                </a:solidFill>
              </a:ln>
              <a:solidFill>
                <a:schemeClr val="accent1">
                  <a:lumMod val="75000"/>
                </a:schemeClr>
              </a:solidFill>
              <a:latin typeface="HGP創英角ﾎﾟｯﾌﾟ体" panose="040B0A00000000000000" pitchFamily="50" charset="-128"/>
              <a:ea typeface="HGP創英角ﾎﾟｯﾌﾟ体" panose="040B0A00000000000000" pitchFamily="50" charset="-128"/>
            </a:rPr>
            <a:t>木</a:t>
          </a:r>
          <a:endParaRPr kumimoji="1" lang="en-US" altLang="ja-JP" sz="4400">
            <a:ln>
              <a:solidFill>
                <a:schemeClr val="tx2"/>
              </a:solidFill>
            </a:ln>
            <a:solidFill>
              <a:schemeClr val="accent1">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4</xdr:col>
      <xdr:colOff>1470161</xdr:colOff>
      <xdr:row>1</xdr:row>
      <xdr:rowOff>103531</xdr:rowOff>
    </xdr:from>
    <xdr:to>
      <xdr:col>4</xdr:col>
      <xdr:colOff>2836792</xdr:colOff>
      <xdr:row>2</xdr:row>
      <xdr:rowOff>301071</xdr:rowOff>
    </xdr:to>
    <xdr:sp macro="" textlink="">
      <xdr:nvSpPr>
        <xdr:cNvPr id="7" name="テキスト ボックス 6"/>
        <xdr:cNvSpPr txBox="1"/>
      </xdr:nvSpPr>
      <xdr:spPr>
        <a:xfrm>
          <a:off x="18653261" y="1770406"/>
          <a:ext cx="1366631" cy="778565"/>
        </a:xfrm>
        <a:prstGeom prst="octagon">
          <a:avLst/>
        </a:prstGeom>
        <a:ln w="38100" cmpd="sng"/>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1"/>
                </a:solidFill>
              </a:ln>
              <a:solidFill>
                <a:schemeClr val="accent1">
                  <a:lumMod val="75000"/>
                </a:schemeClr>
              </a:solidFill>
              <a:latin typeface="HGP創英角ﾎﾟｯﾌﾟ体" panose="040B0A00000000000000" pitchFamily="50" charset="-128"/>
              <a:ea typeface="HGP創英角ﾎﾟｯﾌﾟ体" panose="040B0A00000000000000" pitchFamily="50" charset="-128"/>
            </a:rPr>
            <a:t>金</a:t>
          </a:r>
          <a:endParaRPr kumimoji="1" lang="en-US" altLang="ja-JP" sz="4400">
            <a:ln>
              <a:solidFill>
                <a:schemeClr val="accent1"/>
              </a:solidFill>
            </a:ln>
            <a:solidFill>
              <a:schemeClr val="accent1">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1470161</xdr:colOff>
      <xdr:row>1</xdr:row>
      <xdr:rowOff>103532</xdr:rowOff>
    </xdr:from>
    <xdr:to>
      <xdr:col>5</xdr:col>
      <xdr:colOff>2795378</xdr:colOff>
      <xdr:row>2</xdr:row>
      <xdr:rowOff>289890</xdr:rowOff>
    </xdr:to>
    <xdr:sp macro="" textlink="">
      <xdr:nvSpPr>
        <xdr:cNvPr id="8" name="テキスト ボックス 7"/>
        <xdr:cNvSpPr txBox="1"/>
      </xdr:nvSpPr>
      <xdr:spPr>
        <a:xfrm>
          <a:off x="22949036" y="1770407"/>
          <a:ext cx="1325217" cy="767383"/>
        </a:xfrm>
        <a:prstGeom prst="octagon">
          <a:avLst/>
        </a:prstGeom>
        <a:ln w="38100" cmpd="sng"/>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2"/>
                </a:solidFill>
              </a:ln>
              <a:solidFill>
                <a:schemeClr val="accent1">
                  <a:lumMod val="75000"/>
                </a:schemeClr>
              </a:solidFill>
              <a:latin typeface="HGP創英角ﾎﾟｯﾌﾟ体" panose="040B0A00000000000000" pitchFamily="50" charset="-128"/>
              <a:ea typeface="HGP創英角ﾎﾟｯﾌﾟ体" panose="040B0A00000000000000" pitchFamily="50" charset="-128"/>
            </a:rPr>
            <a:t>土</a:t>
          </a:r>
          <a:endParaRPr kumimoji="1" lang="en-US" altLang="ja-JP" sz="4400">
            <a:ln>
              <a:solidFill>
                <a:schemeClr val="tx2"/>
              </a:solidFill>
            </a:ln>
            <a:solidFill>
              <a:schemeClr val="accent1">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0</xdr:col>
      <xdr:colOff>0</xdr:colOff>
      <xdr:row>6</xdr:row>
      <xdr:rowOff>41407</xdr:rowOff>
    </xdr:from>
    <xdr:to>
      <xdr:col>0</xdr:col>
      <xdr:colOff>4248150</xdr:colOff>
      <xdr:row>10</xdr:row>
      <xdr:rowOff>289892</xdr:rowOff>
    </xdr:to>
    <xdr:sp macro="" textlink="">
      <xdr:nvSpPr>
        <xdr:cNvPr id="11" name="角丸四角形 10"/>
        <xdr:cNvSpPr/>
      </xdr:nvSpPr>
      <xdr:spPr bwMode="auto">
        <a:xfrm>
          <a:off x="0" y="5851657"/>
          <a:ext cx="4248150" cy="21915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0</xdr:colOff>
      <xdr:row>6</xdr:row>
      <xdr:rowOff>0</xdr:rowOff>
    </xdr:from>
    <xdr:to>
      <xdr:col>1</xdr:col>
      <xdr:colOff>4248150</xdr:colOff>
      <xdr:row>11</xdr:row>
      <xdr:rowOff>38100</xdr:rowOff>
    </xdr:to>
    <xdr:sp macro="" textlink="">
      <xdr:nvSpPr>
        <xdr:cNvPr id="12" name="角丸四角形 11"/>
        <xdr:cNvSpPr/>
      </xdr:nvSpPr>
      <xdr:spPr bwMode="auto">
        <a:xfrm>
          <a:off x="4295775" y="5810250"/>
          <a:ext cx="4248150" cy="2305050"/>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20704</xdr:colOff>
      <xdr:row>12</xdr:row>
      <xdr:rowOff>20707</xdr:rowOff>
    </xdr:from>
    <xdr:to>
      <xdr:col>2</xdr:col>
      <xdr:colOff>4268854</xdr:colOff>
      <xdr:row>16</xdr:row>
      <xdr:rowOff>289892</xdr:rowOff>
    </xdr:to>
    <xdr:sp macro="" textlink="">
      <xdr:nvSpPr>
        <xdr:cNvPr id="13" name="角丸四角形 12"/>
        <xdr:cNvSpPr/>
      </xdr:nvSpPr>
      <xdr:spPr bwMode="auto">
        <a:xfrm>
          <a:off x="8612254" y="8421757"/>
          <a:ext cx="4248150" cy="22122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0</xdr:colOff>
      <xdr:row>6</xdr:row>
      <xdr:rowOff>41413</xdr:rowOff>
    </xdr:from>
    <xdr:to>
      <xdr:col>3</xdr:col>
      <xdr:colOff>4248150</xdr:colOff>
      <xdr:row>11</xdr:row>
      <xdr:rowOff>41413</xdr:rowOff>
    </xdr:to>
    <xdr:sp macro="" textlink="">
      <xdr:nvSpPr>
        <xdr:cNvPr id="14" name="角丸四角形 13"/>
        <xdr:cNvSpPr/>
      </xdr:nvSpPr>
      <xdr:spPr bwMode="auto">
        <a:xfrm>
          <a:off x="12858750" y="3623641"/>
          <a:ext cx="4248150" cy="2277718"/>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0</xdr:colOff>
      <xdr:row>6</xdr:row>
      <xdr:rowOff>20705</xdr:rowOff>
    </xdr:from>
    <xdr:to>
      <xdr:col>4</xdr:col>
      <xdr:colOff>4248150</xdr:colOff>
      <xdr:row>11</xdr:row>
      <xdr:rowOff>41413</xdr:rowOff>
    </xdr:to>
    <xdr:sp macro="" textlink="">
      <xdr:nvSpPr>
        <xdr:cNvPr id="15" name="角丸四角形 14"/>
        <xdr:cNvSpPr/>
      </xdr:nvSpPr>
      <xdr:spPr bwMode="auto">
        <a:xfrm>
          <a:off x="17183100" y="5830955"/>
          <a:ext cx="4248150" cy="2287658"/>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0</xdr:colOff>
      <xdr:row>6</xdr:row>
      <xdr:rowOff>20708</xdr:rowOff>
    </xdr:from>
    <xdr:to>
      <xdr:col>5</xdr:col>
      <xdr:colOff>4203424</xdr:colOff>
      <xdr:row>10</xdr:row>
      <xdr:rowOff>310599</xdr:rowOff>
    </xdr:to>
    <xdr:sp macro="" textlink="">
      <xdr:nvSpPr>
        <xdr:cNvPr id="16" name="角丸四角形 15"/>
        <xdr:cNvSpPr/>
      </xdr:nvSpPr>
      <xdr:spPr bwMode="auto">
        <a:xfrm>
          <a:off x="21478875" y="5830958"/>
          <a:ext cx="4203424" cy="2232991"/>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1</xdr:colOff>
      <xdr:row>12</xdr:row>
      <xdr:rowOff>20706</xdr:rowOff>
    </xdr:from>
    <xdr:to>
      <xdr:col>1</xdr:col>
      <xdr:colOff>4248151</xdr:colOff>
      <xdr:row>16</xdr:row>
      <xdr:rowOff>289890</xdr:rowOff>
    </xdr:to>
    <xdr:sp macro="" textlink="">
      <xdr:nvSpPr>
        <xdr:cNvPr id="17" name="角丸四角形 16"/>
        <xdr:cNvSpPr/>
      </xdr:nvSpPr>
      <xdr:spPr bwMode="auto">
        <a:xfrm>
          <a:off x="4286251" y="6211956"/>
          <a:ext cx="4248150" cy="221559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82827</xdr:colOff>
      <xdr:row>12</xdr:row>
      <xdr:rowOff>41413</xdr:rowOff>
    </xdr:from>
    <xdr:to>
      <xdr:col>5</xdr:col>
      <xdr:colOff>4224130</xdr:colOff>
      <xdr:row>16</xdr:row>
      <xdr:rowOff>310597</xdr:rowOff>
    </xdr:to>
    <xdr:sp macro="" textlink="">
      <xdr:nvSpPr>
        <xdr:cNvPr id="18" name="角丸四角形 17"/>
        <xdr:cNvSpPr/>
      </xdr:nvSpPr>
      <xdr:spPr bwMode="auto">
        <a:xfrm>
          <a:off x="21514077" y="6232663"/>
          <a:ext cx="4141303" cy="221559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372717</xdr:colOff>
      <xdr:row>0</xdr:row>
      <xdr:rowOff>372717</xdr:rowOff>
    </xdr:from>
    <xdr:to>
      <xdr:col>0</xdr:col>
      <xdr:colOff>4058478</xdr:colOff>
      <xdr:row>0</xdr:row>
      <xdr:rowOff>1345924</xdr:rowOff>
    </xdr:to>
    <xdr:sp macro="" textlink="">
      <xdr:nvSpPr>
        <xdr:cNvPr id="19" name="テキスト ボックス 18"/>
        <xdr:cNvSpPr txBox="1"/>
      </xdr:nvSpPr>
      <xdr:spPr>
        <a:xfrm>
          <a:off x="372717" y="372717"/>
          <a:ext cx="3685761" cy="973207"/>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400">
              <a:ln>
                <a:solidFill>
                  <a:schemeClr val="tx1">
                    <a:lumMod val="50000"/>
                    <a:lumOff val="50000"/>
                  </a:schemeClr>
                </a:solidFill>
              </a:ln>
              <a:solidFill>
                <a:schemeClr val="tx2">
                  <a:lumMod val="60000"/>
                  <a:lumOff val="40000"/>
                </a:schemeClr>
              </a:solidFill>
              <a:latin typeface="HGS創英角ﾎﾟｯﾌﾟ体" panose="040B0A00000000000000" pitchFamily="50" charset="-128"/>
              <a:ea typeface="HGS創英角ﾎﾟｯﾌﾟ体" panose="040B0A00000000000000" pitchFamily="50" charset="-128"/>
            </a:rPr>
            <a:t>北陸学園</a:t>
          </a:r>
        </a:p>
      </xdr:txBody>
    </xdr:sp>
    <xdr:clientData/>
  </xdr:twoCellAnchor>
  <xdr:twoCellAnchor>
    <xdr:from>
      <xdr:col>0</xdr:col>
      <xdr:colOff>20700</xdr:colOff>
      <xdr:row>25</xdr:row>
      <xdr:rowOff>41412</xdr:rowOff>
    </xdr:from>
    <xdr:to>
      <xdr:col>0</xdr:col>
      <xdr:colOff>4268850</xdr:colOff>
      <xdr:row>31</xdr:row>
      <xdr:rowOff>41413</xdr:rowOff>
    </xdr:to>
    <xdr:sp macro="" textlink="">
      <xdr:nvSpPr>
        <xdr:cNvPr id="20" name="角丸四角形 19"/>
        <xdr:cNvSpPr/>
      </xdr:nvSpPr>
      <xdr:spPr bwMode="auto">
        <a:xfrm>
          <a:off x="20700" y="11140108"/>
          <a:ext cx="4248150" cy="198782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25</xdr:row>
      <xdr:rowOff>20708</xdr:rowOff>
    </xdr:from>
    <xdr:to>
      <xdr:col>1</xdr:col>
      <xdr:colOff>4248150</xdr:colOff>
      <xdr:row>31</xdr:row>
      <xdr:rowOff>20707</xdr:rowOff>
    </xdr:to>
    <xdr:sp macro="" textlink="">
      <xdr:nvSpPr>
        <xdr:cNvPr id="21" name="角丸四角形 20"/>
        <xdr:cNvSpPr/>
      </xdr:nvSpPr>
      <xdr:spPr bwMode="auto">
        <a:xfrm>
          <a:off x="4286250" y="11285056"/>
          <a:ext cx="4248150" cy="215347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0</xdr:colOff>
      <xdr:row>6</xdr:row>
      <xdr:rowOff>0</xdr:rowOff>
    </xdr:from>
    <xdr:to>
      <xdr:col>2</xdr:col>
      <xdr:colOff>4248150</xdr:colOff>
      <xdr:row>11</xdr:row>
      <xdr:rowOff>38100</xdr:rowOff>
    </xdr:to>
    <xdr:sp macro="" textlink="">
      <xdr:nvSpPr>
        <xdr:cNvPr id="22" name="角丸四角形 21"/>
        <xdr:cNvSpPr/>
      </xdr:nvSpPr>
      <xdr:spPr bwMode="auto">
        <a:xfrm>
          <a:off x="8591550" y="5810250"/>
          <a:ext cx="4248150" cy="2305050"/>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0</xdr:colOff>
      <xdr:row>12</xdr:row>
      <xdr:rowOff>0</xdr:rowOff>
    </xdr:from>
    <xdr:to>
      <xdr:col>0</xdr:col>
      <xdr:colOff>4248150</xdr:colOff>
      <xdr:row>17</xdr:row>
      <xdr:rowOff>0</xdr:rowOff>
    </xdr:to>
    <xdr:sp macro="" textlink="">
      <xdr:nvSpPr>
        <xdr:cNvPr id="23" name="角丸四角形 22"/>
        <xdr:cNvSpPr/>
      </xdr:nvSpPr>
      <xdr:spPr bwMode="auto">
        <a:xfrm>
          <a:off x="0" y="8401050"/>
          <a:ext cx="4248150" cy="2266950"/>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20706</xdr:colOff>
      <xdr:row>12</xdr:row>
      <xdr:rowOff>41415</xdr:rowOff>
    </xdr:from>
    <xdr:to>
      <xdr:col>3</xdr:col>
      <xdr:colOff>4268856</xdr:colOff>
      <xdr:row>16</xdr:row>
      <xdr:rowOff>310598</xdr:rowOff>
    </xdr:to>
    <xdr:sp macro="" textlink="">
      <xdr:nvSpPr>
        <xdr:cNvPr id="24" name="角丸四角形 23"/>
        <xdr:cNvSpPr/>
      </xdr:nvSpPr>
      <xdr:spPr bwMode="auto">
        <a:xfrm>
          <a:off x="12879456" y="6232665"/>
          <a:ext cx="4248150" cy="2215596"/>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41414</xdr:colOff>
      <xdr:row>12</xdr:row>
      <xdr:rowOff>41414</xdr:rowOff>
    </xdr:from>
    <xdr:to>
      <xdr:col>5</xdr:col>
      <xdr:colOff>3314</xdr:colOff>
      <xdr:row>16</xdr:row>
      <xdr:rowOff>289891</xdr:rowOff>
    </xdr:to>
    <xdr:sp macro="" textlink="">
      <xdr:nvSpPr>
        <xdr:cNvPr id="25" name="角丸四角形 24"/>
        <xdr:cNvSpPr/>
      </xdr:nvSpPr>
      <xdr:spPr bwMode="auto">
        <a:xfrm>
          <a:off x="17186414" y="6232664"/>
          <a:ext cx="4248150" cy="2194890"/>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517664</xdr:colOff>
      <xdr:row>0</xdr:row>
      <xdr:rowOff>476249</xdr:rowOff>
    </xdr:from>
    <xdr:to>
      <xdr:col>5</xdr:col>
      <xdr:colOff>3354457</xdr:colOff>
      <xdr:row>0</xdr:row>
      <xdr:rowOff>1304510</xdr:rowOff>
    </xdr:to>
    <xdr:sp macro="" textlink="">
      <xdr:nvSpPr>
        <xdr:cNvPr id="26" name="テキスト ボックス 25"/>
        <xdr:cNvSpPr txBox="1"/>
      </xdr:nvSpPr>
      <xdr:spPr>
        <a:xfrm>
          <a:off x="21996539" y="476249"/>
          <a:ext cx="2836793" cy="828261"/>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400">
              <a:ln>
                <a:solidFill>
                  <a:schemeClr val="tx1">
                    <a:lumMod val="50000"/>
                    <a:lumOff val="50000"/>
                  </a:schemeClr>
                </a:solidFill>
              </a:ln>
              <a:solidFill>
                <a:schemeClr val="tx2">
                  <a:lumMod val="60000"/>
                  <a:lumOff val="40000"/>
                </a:schemeClr>
              </a:solidFill>
              <a:latin typeface="HGS創英角ﾎﾟｯﾌﾟ体" panose="040B0A00000000000000" pitchFamily="50" charset="-128"/>
              <a:ea typeface="HGS創英角ﾎﾟｯﾌﾟ体" panose="040B0A00000000000000" pitchFamily="50" charset="-128"/>
            </a:rPr>
            <a:t>８月</a:t>
          </a:r>
        </a:p>
      </xdr:txBody>
    </xdr:sp>
    <xdr:clientData/>
  </xdr:twoCellAnchor>
  <xdr:twoCellAnchor>
    <xdr:from>
      <xdr:col>0</xdr:col>
      <xdr:colOff>0</xdr:colOff>
      <xdr:row>18</xdr:row>
      <xdr:rowOff>-1</xdr:rowOff>
    </xdr:from>
    <xdr:to>
      <xdr:col>0</xdr:col>
      <xdr:colOff>4248150</xdr:colOff>
      <xdr:row>23</xdr:row>
      <xdr:rowOff>303142</xdr:rowOff>
    </xdr:to>
    <xdr:sp macro="" textlink="">
      <xdr:nvSpPr>
        <xdr:cNvPr id="27" name="角丸四角形 26"/>
        <xdr:cNvSpPr/>
      </xdr:nvSpPr>
      <xdr:spPr bwMode="auto">
        <a:xfrm>
          <a:off x="0" y="8800271"/>
          <a:ext cx="4248150" cy="1980371"/>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18</xdr:row>
      <xdr:rowOff>41414</xdr:rowOff>
    </xdr:from>
    <xdr:to>
      <xdr:col>1</xdr:col>
      <xdr:colOff>4248150</xdr:colOff>
      <xdr:row>24</xdr:row>
      <xdr:rowOff>37273</xdr:rowOff>
    </xdr:to>
    <xdr:sp macro="" textlink="">
      <xdr:nvSpPr>
        <xdr:cNvPr id="28" name="角丸四角形 27"/>
        <xdr:cNvSpPr/>
      </xdr:nvSpPr>
      <xdr:spPr bwMode="auto">
        <a:xfrm>
          <a:off x="4295775" y="11033264"/>
          <a:ext cx="4248150" cy="196753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4286233</xdr:colOff>
      <xdr:row>18</xdr:row>
      <xdr:rowOff>41408</xdr:rowOff>
    </xdr:from>
    <xdr:to>
      <xdr:col>3</xdr:col>
      <xdr:colOff>41395</xdr:colOff>
      <xdr:row>24</xdr:row>
      <xdr:rowOff>33954</xdr:rowOff>
    </xdr:to>
    <xdr:sp macro="" textlink="">
      <xdr:nvSpPr>
        <xdr:cNvPr id="29" name="角丸四角形 28"/>
        <xdr:cNvSpPr/>
      </xdr:nvSpPr>
      <xdr:spPr bwMode="auto">
        <a:xfrm>
          <a:off x="8582008" y="11033258"/>
          <a:ext cx="4346712" cy="1964221"/>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82826</xdr:colOff>
      <xdr:row>18</xdr:row>
      <xdr:rowOff>20708</xdr:rowOff>
    </xdr:from>
    <xdr:to>
      <xdr:col>5</xdr:col>
      <xdr:colOff>20707</xdr:colOff>
      <xdr:row>24</xdr:row>
      <xdr:rowOff>41414</xdr:rowOff>
    </xdr:to>
    <xdr:sp macro="" textlink="">
      <xdr:nvSpPr>
        <xdr:cNvPr id="30" name="角丸四角形 29"/>
        <xdr:cNvSpPr/>
      </xdr:nvSpPr>
      <xdr:spPr bwMode="auto">
        <a:xfrm>
          <a:off x="17227826" y="8820980"/>
          <a:ext cx="4224131" cy="217418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82826</xdr:colOff>
      <xdr:row>18</xdr:row>
      <xdr:rowOff>0</xdr:rowOff>
    </xdr:from>
    <xdr:to>
      <xdr:col>5</xdr:col>
      <xdr:colOff>4265544</xdr:colOff>
      <xdr:row>23</xdr:row>
      <xdr:rowOff>289891</xdr:rowOff>
    </xdr:to>
    <xdr:sp macro="" textlink="">
      <xdr:nvSpPr>
        <xdr:cNvPr id="31" name="角丸四角形 30"/>
        <xdr:cNvSpPr/>
      </xdr:nvSpPr>
      <xdr:spPr bwMode="auto">
        <a:xfrm>
          <a:off x="21514076" y="8800272"/>
          <a:ext cx="4182718" cy="2132771"/>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82826</xdr:colOff>
      <xdr:row>18</xdr:row>
      <xdr:rowOff>20708</xdr:rowOff>
    </xdr:from>
    <xdr:to>
      <xdr:col>4</xdr:col>
      <xdr:colOff>44726</xdr:colOff>
      <xdr:row>24</xdr:row>
      <xdr:rowOff>16567</xdr:rowOff>
    </xdr:to>
    <xdr:sp macro="" textlink="">
      <xdr:nvSpPr>
        <xdr:cNvPr id="32" name="角丸四角形 31"/>
        <xdr:cNvSpPr/>
      </xdr:nvSpPr>
      <xdr:spPr bwMode="auto">
        <a:xfrm>
          <a:off x="12970151" y="11012558"/>
          <a:ext cx="4257675" cy="196753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0</xdr:colOff>
      <xdr:row>25</xdr:row>
      <xdr:rowOff>20708</xdr:rowOff>
    </xdr:from>
    <xdr:to>
      <xdr:col>2</xdr:col>
      <xdr:colOff>4248150</xdr:colOff>
      <xdr:row>31</xdr:row>
      <xdr:rowOff>41414</xdr:rowOff>
    </xdr:to>
    <xdr:sp macro="" textlink="">
      <xdr:nvSpPr>
        <xdr:cNvPr id="33" name="角丸四角形 32"/>
        <xdr:cNvSpPr/>
      </xdr:nvSpPr>
      <xdr:spPr bwMode="auto">
        <a:xfrm>
          <a:off x="8572500" y="11285056"/>
          <a:ext cx="4248150" cy="2174184"/>
        </a:xfrm>
        <a:prstGeom prst="roundRect">
          <a:avLst/>
        </a:prstGeom>
        <a:noFill/>
        <a:ln w="12700" cap="flat" cmpd="sng" algn="ctr">
          <a:solidFill>
            <a:schemeClr val="tx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0</xdr:colOff>
      <xdr:row>25</xdr:row>
      <xdr:rowOff>0</xdr:rowOff>
    </xdr:from>
    <xdr:to>
      <xdr:col>3</xdr:col>
      <xdr:colOff>4248150</xdr:colOff>
      <xdr:row>30</xdr:row>
      <xdr:rowOff>306457</xdr:rowOff>
    </xdr:to>
    <xdr:sp macro="" textlink="">
      <xdr:nvSpPr>
        <xdr:cNvPr id="34" name="角丸四角形 33"/>
        <xdr:cNvSpPr/>
      </xdr:nvSpPr>
      <xdr:spPr bwMode="auto">
        <a:xfrm>
          <a:off x="12887325" y="13277850"/>
          <a:ext cx="4248150" cy="1973332"/>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0</xdr:colOff>
      <xdr:row>25</xdr:row>
      <xdr:rowOff>0</xdr:rowOff>
    </xdr:from>
    <xdr:to>
      <xdr:col>4</xdr:col>
      <xdr:colOff>4248150</xdr:colOff>
      <xdr:row>30</xdr:row>
      <xdr:rowOff>306457</xdr:rowOff>
    </xdr:to>
    <xdr:sp macro="" textlink="">
      <xdr:nvSpPr>
        <xdr:cNvPr id="35" name="角丸四角形 34"/>
        <xdr:cNvSpPr/>
      </xdr:nvSpPr>
      <xdr:spPr bwMode="auto">
        <a:xfrm>
          <a:off x="17183100" y="13277850"/>
          <a:ext cx="4248150" cy="1973332"/>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0</xdr:colOff>
      <xdr:row>25</xdr:row>
      <xdr:rowOff>0</xdr:rowOff>
    </xdr:from>
    <xdr:to>
      <xdr:col>5</xdr:col>
      <xdr:colOff>4248150</xdr:colOff>
      <xdr:row>30</xdr:row>
      <xdr:rowOff>306457</xdr:rowOff>
    </xdr:to>
    <xdr:sp macro="" textlink="">
      <xdr:nvSpPr>
        <xdr:cNvPr id="36" name="角丸四角形 35"/>
        <xdr:cNvSpPr/>
      </xdr:nvSpPr>
      <xdr:spPr bwMode="auto">
        <a:xfrm>
          <a:off x="21478875" y="13277850"/>
          <a:ext cx="4248150" cy="1973332"/>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32</xdr:row>
      <xdr:rowOff>0</xdr:rowOff>
    </xdr:from>
    <xdr:to>
      <xdr:col>0</xdr:col>
      <xdr:colOff>4248150</xdr:colOff>
      <xdr:row>37</xdr:row>
      <xdr:rowOff>306457</xdr:rowOff>
    </xdr:to>
    <xdr:sp macro="" textlink="">
      <xdr:nvSpPr>
        <xdr:cNvPr id="40" name="角丸四角形 39"/>
        <xdr:cNvSpPr/>
      </xdr:nvSpPr>
      <xdr:spPr bwMode="auto">
        <a:xfrm>
          <a:off x="0" y="13397120"/>
          <a:ext cx="4248150" cy="19836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20706</xdr:colOff>
      <xdr:row>32</xdr:row>
      <xdr:rowOff>41412</xdr:rowOff>
    </xdr:from>
    <xdr:to>
      <xdr:col>1</xdr:col>
      <xdr:colOff>4268856</xdr:colOff>
      <xdr:row>38</xdr:row>
      <xdr:rowOff>37271</xdr:rowOff>
    </xdr:to>
    <xdr:sp macro="" textlink="">
      <xdr:nvSpPr>
        <xdr:cNvPr id="41" name="角丸四角形 40"/>
        <xdr:cNvSpPr/>
      </xdr:nvSpPr>
      <xdr:spPr bwMode="auto">
        <a:xfrm>
          <a:off x="4306956" y="13769836"/>
          <a:ext cx="4248150" cy="214933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20706</xdr:colOff>
      <xdr:row>32</xdr:row>
      <xdr:rowOff>20706</xdr:rowOff>
    </xdr:from>
    <xdr:to>
      <xdr:col>2</xdr:col>
      <xdr:colOff>4268856</xdr:colOff>
      <xdr:row>38</xdr:row>
      <xdr:rowOff>16565</xdr:rowOff>
    </xdr:to>
    <xdr:sp macro="" textlink="">
      <xdr:nvSpPr>
        <xdr:cNvPr id="42" name="角丸四角形 41"/>
        <xdr:cNvSpPr/>
      </xdr:nvSpPr>
      <xdr:spPr bwMode="auto">
        <a:xfrm>
          <a:off x="8593206" y="13749130"/>
          <a:ext cx="4248150" cy="214933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0</xdr:col>
      <xdr:colOff>3685761</xdr:colOff>
      <xdr:row>16</xdr:row>
      <xdr:rowOff>82827</xdr:rowOff>
    </xdr:from>
    <xdr:to>
      <xdr:col>1</xdr:col>
      <xdr:colOff>496340</xdr:colOff>
      <xdr:row>18</xdr:row>
      <xdr:rowOff>525118</xdr:rowOff>
    </xdr:to>
    <xdr:pic>
      <xdr:nvPicPr>
        <xdr:cNvPr id="43" name="図 42" descr="「７月 イラスト」の画像検索結果">
          <a:hlinkClick xmlns:r="http://schemas.openxmlformats.org/officeDocument/2006/relationships" r:id="rId5" tgtFrame="imagewin"/>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685761" y="8220490"/>
          <a:ext cx="1096829" cy="110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3457990</xdr:colOff>
      <xdr:row>16</xdr:row>
      <xdr:rowOff>144945</xdr:rowOff>
    </xdr:from>
    <xdr:to>
      <xdr:col>2</xdr:col>
      <xdr:colOff>643972</xdr:colOff>
      <xdr:row>18</xdr:row>
      <xdr:rowOff>274568</xdr:rowOff>
    </xdr:to>
    <xdr:pic>
      <xdr:nvPicPr>
        <xdr:cNvPr id="45" name="図 44" descr="「8月 イラスト」の画像検索結果">
          <a:hlinkClick xmlns:r="http://schemas.openxmlformats.org/officeDocument/2006/relationships" r:id="rId7" tgtFrame="imagewin"/>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744240" y="8282608"/>
          <a:ext cx="1472232" cy="7922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3706467</xdr:colOff>
      <xdr:row>30</xdr:row>
      <xdr:rowOff>248479</xdr:rowOff>
    </xdr:from>
    <xdr:to>
      <xdr:col>3</xdr:col>
      <xdr:colOff>394350</xdr:colOff>
      <xdr:row>32</xdr:row>
      <xdr:rowOff>310599</xdr:rowOff>
    </xdr:to>
    <xdr:pic>
      <xdr:nvPicPr>
        <xdr:cNvPr id="50" name="図 49" descr="「8月 イラスト」の画像検索結果">
          <a:hlinkClick xmlns:r="http://schemas.openxmlformats.org/officeDocument/2006/relationships" r:id="rId9" tgtFrame="imagewin"/>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2278967" y="13355707"/>
          <a:ext cx="974133" cy="7040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3105978</xdr:colOff>
      <xdr:row>1</xdr:row>
      <xdr:rowOff>517664</xdr:rowOff>
    </xdr:from>
    <xdr:to>
      <xdr:col>5</xdr:col>
      <xdr:colOff>1105728</xdr:colOff>
      <xdr:row>6</xdr:row>
      <xdr:rowOff>636934</xdr:rowOff>
    </xdr:to>
    <xdr:pic>
      <xdr:nvPicPr>
        <xdr:cNvPr id="38" name="図 37" descr="「７月 イラスト」の画像検索結果">
          <a:hlinkClick xmlns:r="http://schemas.openxmlformats.org/officeDocument/2006/relationships" r:id="rId11" tgtFrame="imagewin"/>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0250978" y="2194892"/>
          <a:ext cx="2286000" cy="2024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3892826</xdr:colOff>
      <xdr:row>21</xdr:row>
      <xdr:rowOff>207064</xdr:rowOff>
    </xdr:from>
    <xdr:to>
      <xdr:col>5</xdr:col>
      <xdr:colOff>771887</xdr:colOff>
      <xdr:row>24</xdr:row>
      <xdr:rowOff>249306</xdr:rowOff>
    </xdr:to>
    <xdr:pic>
      <xdr:nvPicPr>
        <xdr:cNvPr id="47" name="図 46" descr="「8月 イラスト」の画像検索結果">
          <a:hlinkClick xmlns:r="http://schemas.openxmlformats.org/officeDocument/2006/relationships" r:id="rId13" tgtFrame="imagewin"/>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1037826" y="10394673"/>
          <a:ext cx="1165311" cy="642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3105978</xdr:colOff>
      <xdr:row>24</xdr:row>
      <xdr:rowOff>62119</xdr:rowOff>
    </xdr:from>
    <xdr:to>
      <xdr:col>5</xdr:col>
      <xdr:colOff>1677228</xdr:colOff>
      <xdr:row>26</xdr:row>
      <xdr:rowOff>109743</xdr:rowOff>
    </xdr:to>
    <xdr:pic>
      <xdr:nvPicPr>
        <xdr:cNvPr id="42" name="図 41" descr="「9月 イラスト」の画像検索結果">
          <a:hlinkClick xmlns:r="http://schemas.openxmlformats.org/officeDocument/2006/relationships" r:id="rId1" tgtFrame="imagewin"/>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250978" y="10539619"/>
          <a:ext cx="2857500" cy="855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869665</xdr:colOff>
      <xdr:row>0</xdr:row>
      <xdr:rowOff>64943</xdr:rowOff>
    </xdr:from>
    <xdr:to>
      <xdr:col>4</xdr:col>
      <xdr:colOff>3892817</xdr:colOff>
      <xdr:row>0</xdr:row>
      <xdr:rowOff>1428751</xdr:rowOff>
    </xdr:to>
    <xdr:sp macro="" textlink="">
      <xdr:nvSpPr>
        <xdr:cNvPr id="2" name="テキスト ボックス 1"/>
        <xdr:cNvSpPr txBox="1"/>
      </xdr:nvSpPr>
      <xdr:spPr>
        <a:xfrm>
          <a:off x="5155915" y="64943"/>
          <a:ext cx="15881902" cy="1363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600">
              <a:ln w="6350">
                <a:solidFill>
                  <a:schemeClr val="accent6">
                    <a:lumMod val="60000"/>
                    <a:lumOff val="40000"/>
                  </a:schemeClr>
                </a:solidFill>
              </a:ln>
              <a:solidFill>
                <a:schemeClr val="accent6">
                  <a:lumMod val="75000"/>
                </a:schemeClr>
              </a:solidFill>
              <a:latin typeface="HG正楷書体-PRO" panose="03000600000000000000" pitchFamily="66" charset="-128"/>
              <a:ea typeface="HG正楷書体-PRO" panose="03000600000000000000" pitchFamily="66" charset="-128"/>
              <a:cs typeface="Aharoni" panose="02010803020104030203" pitchFamily="2" charset="-79"/>
            </a:rPr>
            <a:t>日替りランチ</a:t>
          </a:r>
          <a:r>
            <a:rPr kumimoji="1" lang="ja-JP" altLang="en-US" sz="9600" baseline="0">
              <a:ln w="6350">
                <a:solidFill>
                  <a:schemeClr val="accent6">
                    <a:lumMod val="60000"/>
                    <a:lumOff val="40000"/>
                  </a:schemeClr>
                </a:solidFill>
              </a:ln>
              <a:solidFill>
                <a:schemeClr val="accent6">
                  <a:lumMod val="75000"/>
                </a:schemeClr>
              </a:solidFill>
              <a:latin typeface="HG正楷書体-PRO" panose="03000600000000000000" pitchFamily="66" charset="-128"/>
              <a:ea typeface="HG正楷書体-PRO" panose="03000600000000000000" pitchFamily="66" charset="-128"/>
              <a:cs typeface="Aharoni" panose="02010803020104030203" pitchFamily="2" charset="-79"/>
            </a:rPr>
            <a:t> </a:t>
          </a:r>
          <a:r>
            <a:rPr kumimoji="1" lang="en-US" altLang="ja-JP" sz="9600">
              <a:ln w="6350">
                <a:solidFill>
                  <a:schemeClr val="accent6">
                    <a:lumMod val="60000"/>
                    <a:lumOff val="40000"/>
                  </a:schemeClr>
                </a:solidFill>
              </a:ln>
              <a:solidFill>
                <a:schemeClr val="accent6">
                  <a:lumMod val="75000"/>
                </a:schemeClr>
              </a:solidFill>
              <a:latin typeface="HG正楷書体-PRO" panose="03000600000000000000" pitchFamily="66" charset="-128"/>
              <a:ea typeface="HG正楷書体-PRO" panose="03000600000000000000" pitchFamily="66" charset="-128"/>
              <a:cs typeface="Aharoni" panose="02010803020104030203" pitchFamily="2" charset="-79"/>
            </a:rPr>
            <a:t>MENU</a:t>
          </a:r>
          <a:endParaRPr kumimoji="1" lang="ja-JP" altLang="en-US" sz="9600">
            <a:ln w="6350">
              <a:solidFill>
                <a:schemeClr val="accent6">
                  <a:lumMod val="60000"/>
                  <a:lumOff val="40000"/>
                </a:schemeClr>
              </a:solidFill>
            </a:ln>
            <a:solidFill>
              <a:schemeClr val="accent6">
                <a:lumMod val="75000"/>
              </a:schemeClr>
            </a:solidFill>
            <a:latin typeface="HG正楷書体-PRO" panose="03000600000000000000" pitchFamily="66" charset="-128"/>
            <a:ea typeface="HG正楷書体-PRO" panose="03000600000000000000" pitchFamily="66" charset="-128"/>
            <a:cs typeface="Aharoni" panose="02010803020104030203" pitchFamily="2" charset="-79"/>
          </a:endParaRPr>
        </a:p>
      </xdr:txBody>
    </xdr:sp>
    <xdr:clientData/>
  </xdr:twoCellAnchor>
  <xdr:twoCellAnchor>
    <xdr:from>
      <xdr:col>2</xdr:col>
      <xdr:colOff>20704</xdr:colOff>
      <xdr:row>13</xdr:row>
      <xdr:rowOff>20707</xdr:rowOff>
    </xdr:from>
    <xdr:to>
      <xdr:col>2</xdr:col>
      <xdr:colOff>4268854</xdr:colOff>
      <xdr:row>17</xdr:row>
      <xdr:rowOff>289892</xdr:rowOff>
    </xdr:to>
    <xdr:sp macro="" textlink="">
      <xdr:nvSpPr>
        <xdr:cNvPr id="11" name="角丸四角形 10"/>
        <xdr:cNvSpPr/>
      </xdr:nvSpPr>
      <xdr:spPr bwMode="auto">
        <a:xfrm>
          <a:off x="8612254" y="6154807"/>
          <a:ext cx="4248150" cy="2212285"/>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4265543</xdr:colOff>
      <xdr:row>6</xdr:row>
      <xdr:rowOff>41413</xdr:rowOff>
    </xdr:from>
    <xdr:to>
      <xdr:col>3</xdr:col>
      <xdr:colOff>4227443</xdr:colOff>
      <xdr:row>12</xdr:row>
      <xdr:rowOff>41413</xdr:rowOff>
    </xdr:to>
    <xdr:sp macro="" textlink="">
      <xdr:nvSpPr>
        <xdr:cNvPr id="12" name="角丸四角形 11"/>
        <xdr:cNvSpPr/>
      </xdr:nvSpPr>
      <xdr:spPr bwMode="auto">
        <a:xfrm>
          <a:off x="12838043" y="3623641"/>
          <a:ext cx="4248150" cy="2277718"/>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0</xdr:colOff>
      <xdr:row>6</xdr:row>
      <xdr:rowOff>20705</xdr:rowOff>
    </xdr:from>
    <xdr:to>
      <xdr:col>4</xdr:col>
      <xdr:colOff>4248150</xdr:colOff>
      <xdr:row>12</xdr:row>
      <xdr:rowOff>41413</xdr:rowOff>
    </xdr:to>
    <xdr:sp macro="" textlink="">
      <xdr:nvSpPr>
        <xdr:cNvPr id="13" name="角丸四角形 12"/>
        <xdr:cNvSpPr/>
      </xdr:nvSpPr>
      <xdr:spPr bwMode="auto">
        <a:xfrm>
          <a:off x="17183100" y="3564005"/>
          <a:ext cx="4248150" cy="2287658"/>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0</xdr:colOff>
      <xdr:row>6</xdr:row>
      <xdr:rowOff>20708</xdr:rowOff>
    </xdr:from>
    <xdr:to>
      <xdr:col>5</xdr:col>
      <xdr:colOff>4203424</xdr:colOff>
      <xdr:row>10</xdr:row>
      <xdr:rowOff>310599</xdr:rowOff>
    </xdr:to>
    <xdr:sp macro="" textlink="">
      <xdr:nvSpPr>
        <xdr:cNvPr id="14" name="角丸四角形 13"/>
        <xdr:cNvSpPr/>
      </xdr:nvSpPr>
      <xdr:spPr bwMode="auto">
        <a:xfrm>
          <a:off x="21478875" y="3564008"/>
          <a:ext cx="4203424" cy="2232991"/>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1</xdr:colOff>
      <xdr:row>13</xdr:row>
      <xdr:rowOff>20706</xdr:rowOff>
    </xdr:from>
    <xdr:to>
      <xdr:col>1</xdr:col>
      <xdr:colOff>4248151</xdr:colOff>
      <xdr:row>17</xdr:row>
      <xdr:rowOff>289890</xdr:rowOff>
    </xdr:to>
    <xdr:sp macro="" textlink="">
      <xdr:nvSpPr>
        <xdr:cNvPr id="15" name="角丸四角形 14"/>
        <xdr:cNvSpPr/>
      </xdr:nvSpPr>
      <xdr:spPr bwMode="auto">
        <a:xfrm>
          <a:off x="4286251" y="6688206"/>
          <a:ext cx="4248150" cy="2215597"/>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41414</xdr:colOff>
      <xdr:row>13</xdr:row>
      <xdr:rowOff>62120</xdr:rowOff>
    </xdr:from>
    <xdr:to>
      <xdr:col>5</xdr:col>
      <xdr:colOff>4182717</xdr:colOff>
      <xdr:row>18</xdr:row>
      <xdr:rowOff>0</xdr:rowOff>
    </xdr:to>
    <xdr:sp macro="" textlink="">
      <xdr:nvSpPr>
        <xdr:cNvPr id="16" name="角丸四角形 15"/>
        <xdr:cNvSpPr/>
      </xdr:nvSpPr>
      <xdr:spPr bwMode="auto">
        <a:xfrm>
          <a:off x="21520289" y="6196220"/>
          <a:ext cx="4141303" cy="2204830"/>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20700</xdr:colOff>
      <xdr:row>26</xdr:row>
      <xdr:rowOff>41413</xdr:rowOff>
    </xdr:from>
    <xdr:to>
      <xdr:col>1</xdr:col>
      <xdr:colOff>0</xdr:colOff>
      <xdr:row>31</xdr:row>
      <xdr:rowOff>227773</xdr:rowOff>
    </xdr:to>
    <xdr:sp macro="" textlink="">
      <xdr:nvSpPr>
        <xdr:cNvPr id="18" name="角丸四角形 17"/>
        <xdr:cNvSpPr/>
      </xdr:nvSpPr>
      <xdr:spPr bwMode="auto">
        <a:xfrm>
          <a:off x="20700" y="11409293"/>
          <a:ext cx="4265550" cy="2070654"/>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26</xdr:row>
      <xdr:rowOff>20708</xdr:rowOff>
    </xdr:from>
    <xdr:to>
      <xdr:col>1</xdr:col>
      <xdr:colOff>4248150</xdr:colOff>
      <xdr:row>31</xdr:row>
      <xdr:rowOff>269185</xdr:rowOff>
    </xdr:to>
    <xdr:sp macro="" textlink="">
      <xdr:nvSpPr>
        <xdr:cNvPr id="19" name="角丸四角形 18"/>
        <xdr:cNvSpPr/>
      </xdr:nvSpPr>
      <xdr:spPr bwMode="auto">
        <a:xfrm>
          <a:off x="4286250" y="11388588"/>
          <a:ext cx="4248150" cy="2132771"/>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13</xdr:row>
      <xdr:rowOff>0</xdr:rowOff>
    </xdr:from>
    <xdr:to>
      <xdr:col>0</xdr:col>
      <xdr:colOff>4248150</xdr:colOff>
      <xdr:row>18</xdr:row>
      <xdr:rowOff>0</xdr:rowOff>
    </xdr:to>
    <xdr:sp macro="" textlink="">
      <xdr:nvSpPr>
        <xdr:cNvPr id="21" name="角丸四角形 20"/>
        <xdr:cNvSpPr/>
      </xdr:nvSpPr>
      <xdr:spPr bwMode="auto">
        <a:xfrm>
          <a:off x="0" y="6134100"/>
          <a:ext cx="4248150" cy="2266950"/>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20706</xdr:colOff>
      <xdr:row>13</xdr:row>
      <xdr:rowOff>41415</xdr:rowOff>
    </xdr:from>
    <xdr:to>
      <xdr:col>3</xdr:col>
      <xdr:colOff>4203424</xdr:colOff>
      <xdr:row>17</xdr:row>
      <xdr:rowOff>310598</xdr:rowOff>
    </xdr:to>
    <xdr:sp macro="" textlink="">
      <xdr:nvSpPr>
        <xdr:cNvPr id="22" name="角丸四角形 21"/>
        <xdr:cNvSpPr/>
      </xdr:nvSpPr>
      <xdr:spPr bwMode="auto">
        <a:xfrm>
          <a:off x="12879456" y="6232665"/>
          <a:ext cx="4182718" cy="2215596"/>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0</xdr:colOff>
      <xdr:row>13</xdr:row>
      <xdr:rowOff>41414</xdr:rowOff>
    </xdr:from>
    <xdr:to>
      <xdr:col>4</xdr:col>
      <xdr:colOff>4248150</xdr:colOff>
      <xdr:row>17</xdr:row>
      <xdr:rowOff>289891</xdr:rowOff>
    </xdr:to>
    <xdr:sp macro="" textlink="">
      <xdr:nvSpPr>
        <xdr:cNvPr id="23" name="角丸四角形 22"/>
        <xdr:cNvSpPr/>
      </xdr:nvSpPr>
      <xdr:spPr bwMode="auto">
        <a:xfrm>
          <a:off x="17183100" y="6175514"/>
          <a:ext cx="4248150" cy="2191577"/>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517664</xdr:colOff>
      <xdr:row>0</xdr:row>
      <xdr:rowOff>476249</xdr:rowOff>
    </xdr:from>
    <xdr:to>
      <xdr:col>5</xdr:col>
      <xdr:colOff>3354457</xdr:colOff>
      <xdr:row>0</xdr:row>
      <xdr:rowOff>1304510</xdr:rowOff>
    </xdr:to>
    <xdr:sp macro="" textlink="">
      <xdr:nvSpPr>
        <xdr:cNvPr id="24" name="テキスト ボックス 23"/>
        <xdr:cNvSpPr txBox="1"/>
      </xdr:nvSpPr>
      <xdr:spPr>
        <a:xfrm>
          <a:off x="21996539" y="476249"/>
          <a:ext cx="2836793" cy="828261"/>
        </a:xfrm>
        <a:prstGeom prst="rect">
          <a:avLst/>
        </a:prstGeom>
        <a:solidFill>
          <a:schemeClr val="accent6">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400">
              <a:ln>
                <a:solidFill>
                  <a:schemeClr val="accent6">
                    <a:lumMod val="50000"/>
                  </a:schemeClr>
                </a:solidFill>
              </a:ln>
              <a:solidFill>
                <a:schemeClr val="accent6">
                  <a:lumMod val="75000"/>
                </a:schemeClr>
              </a:solidFill>
              <a:latin typeface="HGS創英角ﾎﾟｯﾌﾟ体" panose="040B0A00000000000000" pitchFamily="50" charset="-128"/>
              <a:ea typeface="HGS創英角ﾎﾟｯﾌﾟ体" panose="040B0A00000000000000" pitchFamily="50" charset="-128"/>
            </a:rPr>
            <a:t>９月</a:t>
          </a:r>
        </a:p>
      </xdr:txBody>
    </xdr:sp>
    <xdr:clientData/>
  </xdr:twoCellAnchor>
  <xdr:twoCellAnchor>
    <xdr:from>
      <xdr:col>0</xdr:col>
      <xdr:colOff>20700</xdr:colOff>
      <xdr:row>18</xdr:row>
      <xdr:rowOff>517663</xdr:rowOff>
    </xdr:from>
    <xdr:to>
      <xdr:col>0</xdr:col>
      <xdr:colOff>4268850</xdr:colOff>
      <xdr:row>24</xdr:row>
      <xdr:rowOff>303141</xdr:rowOff>
    </xdr:to>
    <xdr:sp macro="" textlink="">
      <xdr:nvSpPr>
        <xdr:cNvPr id="25" name="角丸四角形 24"/>
        <xdr:cNvSpPr/>
      </xdr:nvSpPr>
      <xdr:spPr bwMode="auto">
        <a:xfrm>
          <a:off x="20700" y="9131576"/>
          <a:ext cx="4248150" cy="2249554"/>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19</xdr:row>
      <xdr:rowOff>41415</xdr:rowOff>
    </xdr:from>
    <xdr:to>
      <xdr:col>1</xdr:col>
      <xdr:colOff>4248150</xdr:colOff>
      <xdr:row>24</xdr:row>
      <xdr:rowOff>289893</xdr:rowOff>
    </xdr:to>
    <xdr:sp macro="" textlink="">
      <xdr:nvSpPr>
        <xdr:cNvPr id="26" name="角丸四角形 25"/>
        <xdr:cNvSpPr/>
      </xdr:nvSpPr>
      <xdr:spPr bwMode="auto">
        <a:xfrm>
          <a:off x="4286250" y="8841687"/>
          <a:ext cx="4248150" cy="2174184"/>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4286233</xdr:colOff>
      <xdr:row>19</xdr:row>
      <xdr:rowOff>41408</xdr:rowOff>
    </xdr:from>
    <xdr:to>
      <xdr:col>3</xdr:col>
      <xdr:colOff>41395</xdr:colOff>
      <xdr:row>24</xdr:row>
      <xdr:rowOff>289892</xdr:rowOff>
    </xdr:to>
    <xdr:sp macro="" textlink="">
      <xdr:nvSpPr>
        <xdr:cNvPr id="27" name="角丸四角形 26"/>
        <xdr:cNvSpPr/>
      </xdr:nvSpPr>
      <xdr:spPr bwMode="auto">
        <a:xfrm>
          <a:off x="8572483" y="8841680"/>
          <a:ext cx="4327662" cy="2174190"/>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20707</xdr:colOff>
      <xdr:row>19</xdr:row>
      <xdr:rowOff>20708</xdr:rowOff>
    </xdr:from>
    <xdr:to>
      <xdr:col>4</xdr:col>
      <xdr:colOff>4265543</xdr:colOff>
      <xdr:row>25</xdr:row>
      <xdr:rowOff>20708</xdr:rowOff>
    </xdr:to>
    <xdr:sp macro="" textlink="">
      <xdr:nvSpPr>
        <xdr:cNvPr id="28" name="角丸四角形 27"/>
        <xdr:cNvSpPr/>
      </xdr:nvSpPr>
      <xdr:spPr bwMode="auto">
        <a:xfrm>
          <a:off x="17165707" y="8820980"/>
          <a:ext cx="4244836" cy="2236304"/>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20707</xdr:colOff>
      <xdr:row>19</xdr:row>
      <xdr:rowOff>0</xdr:rowOff>
    </xdr:from>
    <xdr:to>
      <xdr:col>5</xdr:col>
      <xdr:colOff>4203425</xdr:colOff>
      <xdr:row>25</xdr:row>
      <xdr:rowOff>20707</xdr:rowOff>
    </xdr:to>
    <xdr:sp macro="" textlink="">
      <xdr:nvSpPr>
        <xdr:cNvPr id="29" name="角丸四角形 28"/>
        <xdr:cNvSpPr/>
      </xdr:nvSpPr>
      <xdr:spPr bwMode="auto">
        <a:xfrm>
          <a:off x="21451957" y="8800272"/>
          <a:ext cx="4182718" cy="2257011"/>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82826</xdr:colOff>
      <xdr:row>19</xdr:row>
      <xdr:rowOff>20709</xdr:rowOff>
    </xdr:from>
    <xdr:to>
      <xdr:col>3</xdr:col>
      <xdr:colOff>4244837</xdr:colOff>
      <xdr:row>24</xdr:row>
      <xdr:rowOff>289893</xdr:rowOff>
    </xdr:to>
    <xdr:sp macro="" textlink="">
      <xdr:nvSpPr>
        <xdr:cNvPr id="30" name="角丸四角形 29"/>
        <xdr:cNvSpPr/>
      </xdr:nvSpPr>
      <xdr:spPr bwMode="auto">
        <a:xfrm>
          <a:off x="12941576" y="8820981"/>
          <a:ext cx="4162011" cy="2194890"/>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0</xdr:colOff>
      <xdr:row>26</xdr:row>
      <xdr:rowOff>20707</xdr:rowOff>
    </xdr:from>
    <xdr:to>
      <xdr:col>2</xdr:col>
      <xdr:colOff>4248150</xdr:colOff>
      <xdr:row>31</xdr:row>
      <xdr:rowOff>227772</xdr:rowOff>
    </xdr:to>
    <xdr:sp macro="" textlink="">
      <xdr:nvSpPr>
        <xdr:cNvPr id="31" name="角丸四角形 30"/>
        <xdr:cNvSpPr/>
      </xdr:nvSpPr>
      <xdr:spPr bwMode="auto">
        <a:xfrm>
          <a:off x="8572500" y="11388587"/>
          <a:ext cx="4248150" cy="2091359"/>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0</xdr:colOff>
      <xdr:row>26</xdr:row>
      <xdr:rowOff>1</xdr:rowOff>
    </xdr:from>
    <xdr:to>
      <xdr:col>3</xdr:col>
      <xdr:colOff>4248150</xdr:colOff>
      <xdr:row>31</xdr:row>
      <xdr:rowOff>248479</xdr:rowOff>
    </xdr:to>
    <xdr:sp macro="" textlink="">
      <xdr:nvSpPr>
        <xdr:cNvPr id="32" name="角丸四角形 31"/>
        <xdr:cNvSpPr/>
      </xdr:nvSpPr>
      <xdr:spPr bwMode="auto">
        <a:xfrm>
          <a:off x="12858750" y="11367881"/>
          <a:ext cx="4248150" cy="2132772"/>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0</xdr:colOff>
      <xdr:row>26</xdr:row>
      <xdr:rowOff>1</xdr:rowOff>
    </xdr:from>
    <xdr:to>
      <xdr:col>4</xdr:col>
      <xdr:colOff>4248150</xdr:colOff>
      <xdr:row>31</xdr:row>
      <xdr:rowOff>227773</xdr:rowOff>
    </xdr:to>
    <xdr:sp macro="" textlink="">
      <xdr:nvSpPr>
        <xdr:cNvPr id="33" name="角丸四角形 32"/>
        <xdr:cNvSpPr/>
      </xdr:nvSpPr>
      <xdr:spPr bwMode="auto">
        <a:xfrm>
          <a:off x="17145000" y="11367881"/>
          <a:ext cx="4248150" cy="2112066"/>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0</xdr:colOff>
      <xdr:row>26</xdr:row>
      <xdr:rowOff>0</xdr:rowOff>
    </xdr:from>
    <xdr:to>
      <xdr:col>5</xdr:col>
      <xdr:colOff>4248150</xdr:colOff>
      <xdr:row>31</xdr:row>
      <xdr:rowOff>269185</xdr:rowOff>
    </xdr:to>
    <xdr:sp macro="" textlink="">
      <xdr:nvSpPr>
        <xdr:cNvPr id="34" name="角丸四角形 33"/>
        <xdr:cNvSpPr/>
      </xdr:nvSpPr>
      <xdr:spPr bwMode="auto">
        <a:xfrm>
          <a:off x="21431250" y="11367880"/>
          <a:ext cx="4248150" cy="2153479"/>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33</xdr:row>
      <xdr:rowOff>0</xdr:rowOff>
    </xdr:from>
    <xdr:to>
      <xdr:col>0</xdr:col>
      <xdr:colOff>4248150</xdr:colOff>
      <xdr:row>38</xdr:row>
      <xdr:rowOff>306457</xdr:rowOff>
    </xdr:to>
    <xdr:sp macro="" textlink="">
      <xdr:nvSpPr>
        <xdr:cNvPr id="35" name="角丸四角形 34"/>
        <xdr:cNvSpPr/>
      </xdr:nvSpPr>
      <xdr:spPr bwMode="auto">
        <a:xfrm>
          <a:off x="0" y="13296900"/>
          <a:ext cx="4248150" cy="1973332"/>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20706</xdr:colOff>
      <xdr:row>33</xdr:row>
      <xdr:rowOff>20708</xdr:rowOff>
    </xdr:from>
    <xdr:to>
      <xdr:col>1</xdr:col>
      <xdr:colOff>4268856</xdr:colOff>
      <xdr:row>39</xdr:row>
      <xdr:rowOff>20707</xdr:rowOff>
    </xdr:to>
    <xdr:sp macro="" textlink="">
      <xdr:nvSpPr>
        <xdr:cNvPr id="36" name="角丸四角形 35"/>
        <xdr:cNvSpPr/>
      </xdr:nvSpPr>
      <xdr:spPr bwMode="auto">
        <a:xfrm>
          <a:off x="4306956" y="13914784"/>
          <a:ext cx="4248150" cy="2236303"/>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20706</xdr:colOff>
      <xdr:row>33</xdr:row>
      <xdr:rowOff>41414</xdr:rowOff>
    </xdr:from>
    <xdr:to>
      <xdr:col>2</xdr:col>
      <xdr:colOff>4268856</xdr:colOff>
      <xdr:row>38</xdr:row>
      <xdr:rowOff>269185</xdr:rowOff>
    </xdr:to>
    <xdr:sp macro="" textlink="">
      <xdr:nvSpPr>
        <xdr:cNvPr id="37" name="角丸四角形 36"/>
        <xdr:cNvSpPr/>
      </xdr:nvSpPr>
      <xdr:spPr bwMode="auto">
        <a:xfrm>
          <a:off x="8593206" y="13935490"/>
          <a:ext cx="4248150" cy="2153478"/>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20706</xdr:colOff>
      <xdr:row>33</xdr:row>
      <xdr:rowOff>41413</xdr:rowOff>
    </xdr:from>
    <xdr:to>
      <xdr:col>3</xdr:col>
      <xdr:colOff>4268856</xdr:colOff>
      <xdr:row>38</xdr:row>
      <xdr:rowOff>289892</xdr:rowOff>
    </xdr:to>
    <xdr:sp macro="" textlink="">
      <xdr:nvSpPr>
        <xdr:cNvPr id="40" name="角丸四角形 39"/>
        <xdr:cNvSpPr/>
      </xdr:nvSpPr>
      <xdr:spPr bwMode="auto">
        <a:xfrm>
          <a:off x="12879456" y="13935489"/>
          <a:ext cx="4248150" cy="2174186"/>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20706</xdr:colOff>
      <xdr:row>33</xdr:row>
      <xdr:rowOff>41413</xdr:rowOff>
    </xdr:from>
    <xdr:to>
      <xdr:col>4</xdr:col>
      <xdr:colOff>4268856</xdr:colOff>
      <xdr:row>39</xdr:row>
      <xdr:rowOff>1</xdr:rowOff>
    </xdr:to>
    <xdr:sp macro="" textlink="">
      <xdr:nvSpPr>
        <xdr:cNvPr id="41" name="角丸四角形 40"/>
        <xdr:cNvSpPr/>
      </xdr:nvSpPr>
      <xdr:spPr bwMode="auto">
        <a:xfrm>
          <a:off x="17165706" y="13935489"/>
          <a:ext cx="4248150" cy="2194892"/>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5</xdr:col>
      <xdr:colOff>1056032</xdr:colOff>
      <xdr:row>33</xdr:row>
      <xdr:rowOff>62119</xdr:rowOff>
    </xdr:from>
    <xdr:to>
      <xdr:col>5</xdr:col>
      <xdr:colOff>3218207</xdr:colOff>
      <xdr:row>38</xdr:row>
      <xdr:rowOff>267114</xdr:rowOff>
    </xdr:to>
    <xdr:pic>
      <xdr:nvPicPr>
        <xdr:cNvPr id="38" name="図 37" descr="「9月 イラスト」の画像検索結果">
          <a:hlinkClick xmlns:r="http://schemas.openxmlformats.org/officeDocument/2006/relationships" r:id="rId3" tgtFrame="imagewin"/>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487282" y="13459239"/>
          <a:ext cx="2162175" cy="2130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2609021</xdr:colOff>
      <xdr:row>15</xdr:row>
      <xdr:rowOff>600489</xdr:rowOff>
    </xdr:from>
    <xdr:to>
      <xdr:col>2</xdr:col>
      <xdr:colOff>973206</xdr:colOff>
      <xdr:row>15</xdr:row>
      <xdr:rowOff>600489</xdr:rowOff>
    </xdr:to>
    <xdr:cxnSp macro="">
      <xdr:nvCxnSpPr>
        <xdr:cNvPr id="10" name="直線矢印コネクタ 9"/>
        <xdr:cNvCxnSpPr/>
      </xdr:nvCxnSpPr>
      <xdr:spPr bwMode="auto">
        <a:xfrm>
          <a:off x="2609021" y="8241196"/>
          <a:ext cx="6936685" cy="0"/>
        </a:xfrm>
        <a:prstGeom prst="straightConnector1">
          <a:avLst/>
        </a:prstGeom>
        <a:solidFill>
          <a:srgbClr val="090000"/>
        </a:solidFill>
        <a:ln w="63500" cap="flat" cmpd="sng" algn="ctr">
          <a:solidFill>
            <a:srgbClr val="CC0066"/>
          </a:solidFill>
          <a:prstDash val="solid"/>
          <a:round/>
          <a:headEnd type="none" w="med" len="med"/>
          <a:tailEnd type="arrow"/>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editAs="oneCell">
    <xdr:from>
      <xdr:col>0</xdr:col>
      <xdr:colOff>3230217</xdr:colOff>
      <xdr:row>26</xdr:row>
      <xdr:rowOff>310598</xdr:rowOff>
    </xdr:from>
    <xdr:to>
      <xdr:col>0</xdr:col>
      <xdr:colOff>3954939</xdr:colOff>
      <xdr:row>28</xdr:row>
      <xdr:rowOff>108149</xdr:rowOff>
    </xdr:to>
    <xdr:pic>
      <xdr:nvPicPr>
        <xdr:cNvPr id="46" name="図 45" descr="「9月 イラスト」の画像検索結果">
          <a:hlinkClick xmlns:r="http://schemas.openxmlformats.org/officeDocument/2006/relationships" r:id="rId5" tgtFrame="imagewin"/>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230217" y="11678478"/>
          <a:ext cx="724722" cy="729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3043859</xdr:colOff>
      <xdr:row>26</xdr:row>
      <xdr:rowOff>310598</xdr:rowOff>
    </xdr:from>
    <xdr:to>
      <xdr:col>3</xdr:col>
      <xdr:colOff>3980964</xdr:colOff>
      <xdr:row>28</xdr:row>
      <xdr:rowOff>103550</xdr:rowOff>
    </xdr:to>
    <xdr:pic>
      <xdr:nvPicPr>
        <xdr:cNvPr id="47" name="図 46" descr="「9月 イラスト ...」の画像検索結果">
          <a:hlinkClick xmlns:r="http://schemas.openxmlformats.org/officeDocument/2006/relationships" r:id="rId7" tgtFrame="imagewin"/>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902609" y="11678478"/>
          <a:ext cx="937105" cy="7247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724729</xdr:colOff>
      <xdr:row>0</xdr:row>
      <xdr:rowOff>455543</xdr:rowOff>
    </xdr:from>
    <xdr:to>
      <xdr:col>0</xdr:col>
      <xdr:colOff>4079185</xdr:colOff>
      <xdr:row>0</xdr:row>
      <xdr:rowOff>1283804</xdr:rowOff>
    </xdr:to>
    <xdr:sp macro="" textlink="">
      <xdr:nvSpPr>
        <xdr:cNvPr id="48" name="テキスト ボックス 47"/>
        <xdr:cNvSpPr txBox="1"/>
      </xdr:nvSpPr>
      <xdr:spPr>
        <a:xfrm>
          <a:off x="724729" y="455543"/>
          <a:ext cx="3354456" cy="828261"/>
        </a:xfrm>
        <a:prstGeom prst="rect">
          <a:avLst/>
        </a:prstGeom>
        <a:solidFill>
          <a:srgbClr val="FFCC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400">
              <a:ln w="28575" cmpd="sng">
                <a:solidFill>
                  <a:schemeClr val="tx1">
                    <a:lumMod val="50000"/>
                    <a:lumOff val="50000"/>
                  </a:schemeClr>
                </a:solidFill>
              </a:ln>
              <a:solidFill>
                <a:schemeClr val="accent6">
                  <a:lumMod val="75000"/>
                </a:schemeClr>
              </a:solidFill>
              <a:latin typeface="HGS創英角ﾎﾟｯﾌﾟ体" panose="040B0A00000000000000" pitchFamily="50" charset="-128"/>
              <a:ea typeface="HGS創英角ﾎﾟｯﾌﾟ体" panose="040B0A00000000000000" pitchFamily="50" charset="-128"/>
            </a:rPr>
            <a:t>北陸学園</a:t>
          </a:r>
        </a:p>
      </xdr:txBody>
    </xdr:sp>
    <xdr:clientData/>
  </xdr:twoCellAnchor>
  <xdr:twoCellAnchor>
    <xdr:from>
      <xdr:col>0</xdr:col>
      <xdr:colOff>1532318</xdr:colOff>
      <xdr:row>2</xdr:row>
      <xdr:rowOff>13</xdr:rowOff>
    </xdr:from>
    <xdr:to>
      <xdr:col>0</xdr:col>
      <xdr:colOff>3085308</xdr:colOff>
      <xdr:row>4</xdr:row>
      <xdr:rowOff>152823</xdr:rowOff>
    </xdr:to>
    <xdr:sp macro="" textlink="">
      <xdr:nvSpPr>
        <xdr:cNvPr id="49" name="テキスト ボックス 48"/>
        <xdr:cNvSpPr txBox="1"/>
      </xdr:nvSpPr>
      <xdr:spPr>
        <a:xfrm>
          <a:off x="1532318" y="2257024"/>
          <a:ext cx="1552990" cy="815419"/>
        </a:xfrm>
        <a:prstGeom prst="octagon">
          <a:avLst/>
        </a:prstGeom>
        <a:solidFill>
          <a:srgbClr val="FFCC66"/>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月</a:t>
          </a:r>
        </a:p>
      </xdr:txBody>
    </xdr:sp>
    <xdr:clientData/>
  </xdr:twoCellAnchor>
  <xdr:twoCellAnchor>
    <xdr:from>
      <xdr:col>1</xdr:col>
      <xdr:colOff>1532297</xdr:colOff>
      <xdr:row>2</xdr:row>
      <xdr:rowOff>7879</xdr:rowOff>
    </xdr:from>
    <xdr:to>
      <xdr:col>1</xdr:col>
      <xdr:colOff>3085287</xdr:colOff>
      <xdr:row>4</xdr:row>
      <xdr:rowOff>152823</xdr:rowOff>
    </xdr:to>
    <xdr:sp macro="" textlink="">
      <xdr:nvSpPr>
        <xdr:cNvPr id="50" name="テキスト ボックス 49"/>
        <xdr:cNvSpPr txBox="1"/>
      </xdr:nvSpPr>
      <xdr:spPr>
        <a:xfrm>
          <a:off x="5818547" y="2264890"/>
          <a:ext cx="1552990" cy="807553"/>
        </a:xfrm>
        <a:prstGeom prst="octagon">
          <a:avLst/>
        </a:prstGeom>
        <a:solidFill>
          <a:srgbClr val="FFCC66"/>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火</a:t>
          </a:r>
        </a:p>
      </xdr:txBody>
    </xdr:sp>
    <xdr:clientData/>
  </xdr:twoCellAnchor>
  <xdr:twoCellAnchor>
    <xdr:from>
      <xdr:col>2</xdr:col>
      <xdr:colOff>1428738</xdr:colOff>
      <xdr:row>2</xdr:row>
      <xdr:rowOff>7877</xdr:rowOff>
    </xdr:from>
    <xdr:to>
      <xdr:col>2</xdr:col>
      <xdr:colOff>2940314</xdr:colOff>
      <xdr:row>4</xdr:row>
      <xdr:rowOff>133771</xdr:rowOff>
    </xdr:to>
    <xdr:sp macro="" textlink="">
      <xdr:nvSpPr>
        <xdr:cNvPr id="51" name="テキスト ボックス 50"/>
        <xdr:cNvSpPr txBox="1"/>
      </xdr:nvSpPr>
      <xdr:spPr>
        <a:xfrm>
          <a:off x="10001238" y="2264888"/>
          <a:ext cx="1511576" cy="788503"/>
        </a:xfrm>
        <a:prstGeom prst="octagon">
          <a:avLst/>
        </a:prstGeom>
        <a:solidFill>
          <a:srgbClr val="FFCC66"/>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水</a:t>
          </a:r>
        </a:p>
      </xdr:txBody>
    </xdr:sp>
    <xdr:clientData/>
  </xdr:twoCellAnchor>
  <xdr:twoCellAnchor>
    <xdr:from>
      <xdr:col>3</xdr:col>
      <xdr:colOff>1428716</xdr:colOff>
      <xdr:row>2</xdr:row>
      <xdr:rowOff>7877</xdr:rowOff>
    </xdr:from>
    <xdr:to>
      <xdr:col>3</xdr:col>
      <xdr:colOff>2836760</xdr:colOff>
      <xdr:row>4</xdr:row>
      <xdr:rowOff>113065</xdr:rowOff>
    </xdr:to>
    <xdr:sp macro="" textlink="">
      <xdr:nvSpPr>
        <xdr:cNvPr id="52" name="テキスト ボックス 51"/>
        <xdr:cNvSpPr txBox="1"/>
      </xdr:nvSpPr>
      <xdr:spPr>
        <a:xfrm>
          <a:off x="14287466" y="2264888"/>
          <a:ext cx="1408044" cy="767797"/>
        </a:xfrm>
        <a:prstGeom prst="octagon">
          <a:avLst/>
        </a:prstGeom>
        <a:solidFill>
          <a:srgbClr val="FFCC66"/>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木</a:t>
          </a:r>
          <a:endParaRPr kumimoji="1" lang="en-US" altLang="ja-JP" sz="4400">
            <a:ln>
              <a:solidFill>
                <a:schemeClr val="tx1">
                  <a:lumMod val="50000"/>
                  <a:lumOff val="50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4</xdr:col>
      <xdr:colOff>1490820</xdr:colOff>
      <xdr:row>2</xdr:row>
      <xdr:rowOff>7876</xdr:rowOff>
    </xdr:from>
    <xdr:to>
      <xdr:col>4</xdr:col>
      <xdr:colOff>2857451</xdr:colOff>
      <xdr:row>4</xdr:row>
      <xdr:rowOff>113065</xdr:rowOff>
    </xdr:to>
    <xdr:sp macro="" textlink="">
      <xdr:nvSpPr>
        <xdr:cNvPr id="53" name="テキスト ボックス 52"/>
        <xdr:cNvSpPr txBox="1"/>
      </xdr:nvSpPr>
      <xdr:spPr>
        <a:xfrm>
          <a:off x="18635820" y="2264887"/>
          <a:ext cx="1366631" cy="767798"/>
        </a:xfrm>
        <a:prstGeom prst="octagon">
          <a:avLst/>
        </a:prstGeom>
        <a:solidFill>
          <a:srgbClr val="FFCC66"/>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金</a:t>
          </a:r>
          <a:endParaRPr kumimoji="1" lang="en-US" altLang="ja-JP" sz="4400">
            <a:ln>
              <a:solidFill>
                <a:schemeClr val="tx1">
                  <a:lumMod val="50000"/>
                  <a:lumOff val="50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1449490</xdr:colOff>
      <xdr:row>2</xdr:row>
      <xdr:rowOff>0</xdr:rowOff>
    </xdr:from>
    <xdr:to>
      <xdr:col>5</xdr:col>
      <xdr:colOff>2816121</xdr:colOff>
      <xdr:row>4</xdr:row>
      <xdr:rowOff>105189</xdr:rowOff>
    </xdr:to>
    <xdr:sp macro="" textlink="">
      <xdr:nvSpPr>
        <xdr:cNvPr id="54" name="テキスト ボックス 53"/>
        <xdr:cNvSpPr txBox="1"/>
      </xdr:nvSpPr>
      <xdr:spPr>
        <a:xfrm>
          <a:off x="22880740" y="2257011"/>
          <a:ext cx="1366631" cy="767798"/>
        </a:xfrm>
        <a:prstGeom prst="octagon">
          <a:avLst/>
        </a:prstGeom>
        <a:solidFill>
          <a:srgbClr val="FFCC66"/>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土</a:t>
          </a:r>
          <a:endParaRPr kumimoji="1" lang="en-US" altLang="ja-JP" sz="4400">
            <a:ln>
              <a:solidFill>
                <a:schemeClr val="tx1">
                  <a:lumMod val="50000"/>
                  <a:lumOff val="50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0</xdr:col>
      <xdr:colOff>62121</xdr:colOff>
      <xdr:row>4</xdr:row>
      <xdr:rowOff>248478</xdr:rowOff>
    </xdr:from>
    <xdr:to>
      <xdr:col>1</xdr:col>
      <xdr:colOff>0</xdr:colOff>
      <xdr:row>11</xdr:row>
      <xdr:rowOff>248478</xdr:rowOff>
    </xdr:to>
    <xdr:sp macro="" textlink="">
      <xdr:nvSpPr>
        <xdr:cNvPr id="55" name="テキスト ボックス 54"/>
        <xdr:cNvSpPr txBox="1"/>
      </xdr:nvSpPr>
      <xdr:spPr>
        <a:xfrm>
          <a:off x="62121" y="3168098"/>
          <a:ext cx="4224129" cy="2940326"/>
        </a:xfrm>
        <a:prstGeom prst="rect">
          <a:avLst/>
        </a:prstGeom>
        <a:solidFill>
          <a:schemeClr val="lt1"/>
        </a:solidFill>
        <a:ln w="57150"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3200">
              <a:latin typeface="HGP創英角ﾎﾟｯﾌﾟ体" panose="040B0A00000000000000" pitchFamily="50" charset="-128"/>
              <a:ea typeface="HGP創英角ﾎﾟｯﾌﾟ体" panose="040B0A00000000000000" pitchFamily="50" charset="-128"/>
            </a:rPr>
            <a:t>　</a:t>
          </a:r>
          <a:r>
            <a:rPr kumimoji="1" lang="ja-JP" altLang="en-US" sz="1600">
              <a:latin typeface="HGP創英角ﾎﾟｯﾌﾟ体" panose="040B0A00000000000000" pitchFamily="50" charset="-128"/>
              <a:ea typeface="HGP創英角ﾎﾟｯﾌﾟ体" panose="040B0A00000000000000" pitchFamily="50" charset="-128"/>
            </a:rPr>
            <a:t>    栄養士より</a:t>
          </a:r>
          <a:endParaRPr kumimoji="1" lang="en-US" altLang="ja-JP" sz="1600">
            <a:latin typeface="HGP創英角ﾎﾟｯﾌﾟ体" panose="040B0A00000000000000" pitchFamily="50" charset="-128"/>
            <a:ea typeface="HGP創英角ﾎﾟｯﾌﾟ体" panose="040B0A00000000000000" pitchFamily="50" charset="-128"/>
          </a:endParaRPr>
        </a:p>
        <a:p>
          <a:r>
            <a:rPr kumimoji="1" lang="ja-JP" altLang="en-US" sz="1200" baseline="0">
              <a:latin typeface="HGP創英角ﾎﾟｯﾌﾟ体" panose="040B0A00000000000000" pitchFamily="50" charset="-128"/>
              <a:ea typeface="HGP創英角ﾎﾟｯﾌﾟ体" panose="040B0A00000000000000" pitchFamily="50" charset="-128"/>
            </a:rPr>
            <a:t>  夏休み充実して過ごせましたでしょうか？部活動の活躍にカフェスタッフも全力で応援していました。</a:t>
          </a:r>
          <a:endParaRPr kumimoji="1" lang="en-US" altLang="ja-JP" sz="1200" baseline="0">
            <a:latin typeface="HGP創英角ﾎﾟｯﾌﾟ体" panose="040B0A00000000000000" pitchFamily="50" charset="-128"/>
            <a:ea typeface="HGP創英角ﾎﾟｯﾌﾟ体" panose="040B0A00000000000000" pitchFamily="50" charset="-128"/>
          </a:endParaRPr>
        </a:p>
        <a:p>
          <a:r>
            <a:rPr kumimoji="1" lang="ja-JP" altLang="en-US" sz="1200" baseline="0">
              <a:latin typeface="HGP創英角ﾎﾟｯﾌﾟ体" panose="040B0A00000000000000" pitchFamily="50" charset="-128"/>
              <a:ea typeface="HGP創英角ﾎﾟｯﾌﾟ体" panose="040B0A00000000000000" pitchFamily="50" charset="-128"/>
            </a:rPr>
            <a:t>  今後の活躍を期待しています。</a:t>
          </a:r>
          <a:endParaRPr kumimoji="1" lang="en-US" altLang="ja-JP" sz="1200" baseline="0">
            <a:latin typeface="HGP創英角ﾎﾟｯﾌﾟ体" panose="040B0A00000000000000" pitchFamily="50" charset="-128"/>
            <a:ea typeface="HGP創英角ﾎﾟｯﾌﾟ体" panose="040B0A00000000000000" pitchFamily="50" charset="-128"/>
          </a:endParaRPr>
        </a:p>
        <a:p>
          <a:r>
            <a:rPr kumimoji="1" lang="ja-JP" altLang="en-US" sz="1200" baseline="0">
              <a:latin typeface="HGP創英角ﾎﾟｯﾌﾟ体" panose="040B0A00000000000000" pitchFamily="50" charset="-128"/>
              <a:ea typeface="HGP創英角ﾎﾟｯﾌﾟ体" panose="040B0A00000000000000" pitchFamily="50" charset="-128"/>
            </a:rPr>
            <a:t>  ９月に入り暦上は「秋」に入りました。まだまだ暑い日は続きますが冷たい物の取りすぎで胃腸に負担を</a:t>
          </a:r>
          <a:endParaRPr kumimoji="1" lang="en-US" altLang="ja-JP" sz="1200" baseline="0">
            <a:latin typeface="HGP創英角ﾎﾟｯﾌﾟ体" panose="040B0A00000000000000" pitchFamily="50" charset="-128"/>
            <a:ea typeface="HGP創英角ﾎﾟｯﾌﾟ体" panose="040B0A00000000000000" pitchFamily="50" charset="-128"/>
          </a:endParaRPr>
        </a:p>
        <a:p>
          <a:r>
            <a:rPr kumimoji="1" lang="en-US" altLang="ja-JP" sz="1200" baseline="0">
              <a:latin typeface="HGP創英角ﾎﾟｯﾌﾟ体" panose="040B0A00000000000000" pitchFamily="50" charset="-128"/>
              <a:ea typeface="HGP創英角ﾎﾟｯﾌﾟ体" panose="040B0A00000000000000" pitchFamily="50" charset="-128"/>
            </a:rPr>
            <a:t>  </a:t>
          </a:r>
          <a:r>
            <a:rPr kumimoji="1" lang="ja-JP" altLang="en-US" sz="1200" baseline="0">
              <a:latin typeface="HGP創英角ﾎﾟｯﾌﾟ体" panose="040B0A00000000000000" pitchFamily="50" charset="-128"/>
              <a:ea typeface="HGP創英角ﾎﾟｯﾌﾟ体" panose="040B0A00000000000000" pitchFamily="50" charset="-128"/>
            </a:rPr>
            <a:t>かけないよう気を付けましょう。そしてバテない身体の為にしっかり野菜やフルーツを取りビタミンが</a:t>
          </a:r>
          <a:endParaRPr kumimoji="1" lang="en-US" altLang="ja-JP" sz="1200" baseline="0">
            <a:latin typeface="HGP創英角ﾎﾟｯﾌﾟ体" panose="040B0A00000000000000" pitchFamily="50" charset="-128"/>
            <a:ea typeface="HGP創英角ﾎﾟｯﾌﾟ体" panose="040B0A00000000000000" pitchFamily="50" charset="-128"/>
          </a:endParaRPr>
        </a:p>
        <a:p>
          <a:r>
            <a:rPr kumimoji="1" lang="en-US" altLang="ja-JP" sz="1200" baseline="0">
              <a:latin typeface="HGP創英角ﾎﾟｯﾌﾟ体" panose="040B0A00000000000000" pitchFamily="50" charset="-128"/>
              <a:ea typeface="HGP創英角ﾎﾟｯﾌﾟ体" panose="040B0A00000000000000" pitchFamily="50" charset="-128"/>
            </a:rPr>
            <a:t>  </a:t>
          </a:r>
          <a:r>
            <a:rPr kumimoji="1" lang="ja-JP" altLang="en-US" sz="1200" baseline="0">
              <a:latin typeface="HGP創英角ﾎﾟｯﾌﾟ体" panose="040B0A00000000000000" pitchFamily="50" charset="-128"/>
              <a:ea typeface="HGP創英角ﾎﾟｯﾌﾟ体" panose="040B0A00000000000000" pitchFamily="50" charset="-128"/>
            </a:rPr>
            <a:t>不足しないように意識して摂取しましょう！！</a:t>
          </a:r>
          <a:endParaRPr kumimoji="1" lang="en-US" altLang="ja-JP" sz="1200">
            <a:latin typeface="HGP創英角ﾎﾟｯﾌﾟ体" panose="040B0A00000000000000" pitchFamily="50" charset="-128"/>
            <a:ea typeface="HGP創英角ﾎﾟｯﾌﾟ体" panose="040B0A00000000000000" pitchFamily="50" charset="-128"/>
          </a:endParaRPr>
        </a:p>
      </xdr:txBody>
    </xdr:sp>
    <xdr:clientData/>
  </xdr:twoCellAnchor>
  <xdr:twoCellAnchor editAs="oneCell">
    <xdr:from>
      <xdr:col>0</xdr:col>
      <xdr:colOff>82826</xdr:colOff>
      <xdr:row>3</xdr:row>
      <xdr:rowOff>259643</xdr:rowOff>
    </xdr:from>
    <xdr:to>
      <xdr:col>0</xdr:col>
      <xdr:colOff>600489</xdr:colOff>
      <xdr:row>6</xdr:row>
      <xdr:rowOff>57761</xdr:rowOff>
    </xdr:to>
    <xdr:pic>
      <xdr:nvPicPr>
        <xdr:cNvPr id="56" name="図 55" descr="「9月 イラスト」の画像検索結果">
          <a:hlinkClick xmlns:r="http://schemas.openxmlformats.org/officeDocument/2006/relationships" r:id="rId9" tgtFrame="imagewin"/>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2826" y="2847958"/>
          <a:ext cx="517663" cy="792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2878207</xdr:colOff>
      <xdr:row>8</xdr:row>
      <xdr:rowOff>342469</xdr:rowOff>
    </xdr:from>
    <xdr:to>
      <xdr:col>2</xdr:col>
      <xdr:colOff>3926098</xdr:colOff>
      <xdr:row>10</xdr:row>
      <xdr:rowOff>68517</xdr:rowOff>
    </xdr:to>
    <xdr:pic>
      <xdr:nvPicPr>
        <xdr:cNvPr id="57" name="図 56" descr="「9月 イラスト」の画像検索結果">
          <a:hlinkClick xmlns:r="http://schemas.openxmlformats.org/officeDocument/2006/relationships" r:id="rId11" tgtFrame="imagewin"/>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1450707" y="4897904"/>
          <a:ext cx="1047891" cy="6992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6</xdr:row>
      <xdr:rowOff>0</xdr:rowOff>
    </xdr:from>
    <xdr:to>
      <xdr:col>1</xdr:col>
      <xdr:colOff>4248150</xdr:colOff>
      <xdr:row>12</xdr:row>
      <xdr:rowOff>0</xdr:rowOff>
    </xdr:to>
    <xdr:sp macro="" textlink="">
      <xdr:nvSpPr>
        <xdr:cNvPr id="58" name="角丸四角形 57"/>
        <xdr:cNvSpPr/>
      </xdr:nvSpPr>
      <xdr:spPr bwMode="auto">
        <a:xfrm>
          <a:off x="4286250" y="3582228"/>
          <a:ext cx="4248150" cy="2609022"/>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0</xdr:colOff>
      <xdr:row>6</xdr:row>
      <xdr:rowOff>0</xdr:rowOff>
    </xdr:from>
    <xdr:to>
      <xdr:col>2</xdr:col>
      <xdr:colOff>4248150</xdr:colOff>
      <xdr:row>12</xdr:row>
      <xdr:rowOff>0</xdr:rowOff>
    </xdr:to>
    <xdr:sp macro="" textlink="">
      <xdr:nvSpPr>
        <xdr:cNvPr id="60" name="角丸四角形 59"/>
        <xdr:cNvSpPr/>
      </xdr:nvSpPr>
      <xdr:spPr bwMode="auto">
        <a:xfrm>
          <a:off x="8572500" y="3582228"/>
          <a:ext cx="4248150" cy="2609022"/>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3271630</xdr:colOff>
      <xdr:row>38</xdr:row>
      <xdr:rowOff>331304</xdr:rowOff>
    </xdr:from>
    <xdr:to>
      <xdr:col>1</xdr:col>
      <xdr:colOff>282969</xdr:colOff>
      <xdr:row>38</xdr:row>
      <xdr:rowOff>1634158</xdr:rowOff>
    </xdr:to>
    <xdr:pic>
      <xdr:nvPicPr>
        <xdr:cNvPr id="43" name="図 42" descr="「10月 イラスト」の画像検索結果">
          <a:hlinkClick xmlns:r="http://schemas.openxmlformats.org/officeDocument/2006/relationships" r:id="rId1" tgtFrame="imagewin"/>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71630" y="15716250"/>
          <a:ext cx="1297589" cy="1302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3665054</xdr:colOff>
      <xdr:row>16</xdr:row>
      <xdr:rowOff>103532</xdr:rowOff>
    </xdr:from>
    <xdr:to>
      <xdr:col>2</xdr:col>
      <xdr:colOff>538194</xdr:colOff>
      <xdr:row>18</xdr:row>
      <xdr:rowOff>537955</xdr:rowOff>
    </xdr:to>
    <xdr:pic>
      <xdr:nvPicPr>
        <xdr:cNvPr id="42" name="図 41" descr="「10月 イラスト」の画像検索結果">
          <a:hlinkClick xmlns:r="http://schemas.openxmlformats.org/officeDocument/2006/relationships" r:id="rId3" tgtFrame="imagewin"/>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951304" y="8241195"/>
          <a:ext cx="1159390" cy="1097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3023152</xdr:colOff>
      <xdr:row>8</xdr:row>
      <xdr:rowOff>248479</xdr:rowOff>
    </xdr:from>
    <xdr:to>
      <xdr:col>5</xdr:col>
      <xdr:colOff>1003852</xdr:colOff>
      <xdr:row>12</xdr:row>
      <xdr:rowOff>625752</xdr:rowOff>
    </xdr:to>
    <xdr:pic>
      <xdr:nvPicPr>
        <xdr:cNvPr id="41" name="図 40" descr="「10月 イラスト」の画像検索結果">
          <a:hlinkClick xmlns:r="http://schemas.openxmlformats.org/officeDocument/2006/relationships" r:id="rId5" tgtFrame="imagewin"/>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168152" y="4803914"/>
          <a:ext cx="2266950" cy="20130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3644350</xdr:colOff>
      <xdr:row>16</xdr:row>
      <xdr:rowOff>156325</xdr:rowOff>
    </xdr:from>
    <xdr:to>
      <xdr:col>4</xdr:col>
      <xdr:colOff>911087</xdr:colOff>
      <xdr:row>18</xdr:row>
      <xdr:rowOff>604631</xdr:rowOff>
    </xdr:to>
    <xdr:pic>
      <xdr:nvPicPr>
        <xdr:cNvPr id="40" name="図 39" descr="「10月 イラスト」の画像検索結果">
          <a:hlinkClick xmlns:r="http://schemas.openxmlformats.org/officeDocument/2006/relationships" r:id="rId7" tgtFrame="imagewin"/>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6503100" y="8293988"/>
          <a:ext cx="1552987" cy="11109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3612442</xdr:colOff>
      <xdr:row>30</xdr:row>
      <xdr:rowOff>41413</xdr:rowOff>
    </xdr:from>
    <xdr:to>
      <xdr:col>2</xdr:col>
      <xdr:colOff>534592</xdr:colOff>
      <xdr:row>33</xdr:row>
      <xdr:rowOff>162051</xdr:rowOff>
    </xdr:to>
    <xdr:pic>
      <xdr:nvPicPr>
        <xdr:cNvPr id="11" name="図 10"/>
        <xdr:cNvPicPr>
          <a:picLocks noChangeAspect="1"/>
        </xdr:cNvPicPr>
      </xdr:nvPicPr>
      <xdr:blipFill>
        <a:blip xmlns:r="http://schemas.openxmlformats.org/officeDocument/2006/relationships" r:embed="rId9"/>
        <a:stretch>
          <a:fillRect/>
        </a:stretch>
      </xdr:blipFill>
      <xdr:spPr>
        <a:xfrm>
          <a:off x="7898692" y="12817337"/>
          <a:ext cx="1208400" cy="1363029"/>
        </a:xfrm>
        <a:prstGeom prst="rect">
          <a:avLst/>
        </a:prstGeom>
      </xdr:spPr>
    </xdr:pic>
    <xdr:clientData/>
  </xdr:twoCellAnchor>
  <xdr:twoCellAnchor>
    <xdr:from>
      <xdr:col>1</xdr:col>
      <xdr:colOff>1263098</xdr:colOff>
      <xdr:row>0</xdr:row>
      <xdr:rowOff>64943</xdr:rowOff>
    </xdr:from>
    <xdr:to>
      <xdr:col>5</xdr:col>
      <xdr:colOff>0</xdr:colOff>
      <xdr:row>0</xdr:row>
      <xdr:rowOff>1428751</xdr:rowOff>
    </xdr:to>
    <xdr:sp macro="" textlink="">
      <xdr:nvSpPr>
        <xdr:cNvPr id="2" name="テキスト ボックス 1"/>
        <xdr:cNvSpPr txBox="1"/>
      </xdr:nvSpPr>
      <xdr:spPr>
        <a:xfrm>
          <a:off x="5558873" y="64943"/>
          <a:ext cx="15920002" cy="1363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600">
              <a:ln w="6350">
                <a:solidFill>
                  <a:schemeClr val="accent2">
                    <a:lumMod val="75000"/>
                  </a:schemeClr>
                </a:solidFill>
              </a:ln>
              <a:solidFill>
                <a:schemeClr val="accent2">
                  <a:lumMod val="60000"/>
                  <a:lumOff val="40000"/>
                </a:schemeClr>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日替わりランチ</a:t>
          </a:r>
          <a:r>
            <a:rPr kumimoji="1" lang="ja-JP" altLang="en-US" sz="9600" baseline="0">
              <a:ln w="6350">
                <a:solidFill>
                  <a:schemeClr val="accent2">
                    <a:lumMod val="75000"/>
                  </a:schemeClr>
                </a:solidFill>
              </a:ln>
              <a:solidFill>
                <a:schemeClr val="accent2">
                  <a:lumMod val="60000"/>
                  <a:lumOff val="40000"/>
                </a:schemeClr>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 </a:t>
          </a:r>
          <a:r>
            <a:rPr kumimoji="1" lang="en-US" altLang="ja-JP" sz="9600">
              <a:ln w="6350">
                <a:solidFill>
                  <a:schemeClr val="accent2">
                    <a:lumMod val="75000"/>
                  </a:schemeClr>
                </a:solidFill>
              </a:ln>
              <a:solidFill>
                <a:schemeClr val="accent2">
                  <a:lumMod val="60000"/>
                  <a:lumOff val="40000"/>
                </a:schemeClr>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MENU</a:t>
          </a:r>
          <a:endParaRPr kumimoji="1" lang="ja-JP" altLang="en-US" sz="9600">
            <a:ln w="6350">
              <a:solidFill>
                <a:schemeClr val="accent2">
                  <a:lumMod val="75000"/>
                </a:schemeClr>
              </a:solidFill>
            </a:ln>
            <a:solidFill>
              <a:schemeClr val="accent2">
                <a:lumMod val="60000"/>
                <a:lumOff val="40000"/>
              </a:schemeClr>
            </a:solidFill>
            <a:latin typeface="HGS創英角ﾎﾟｯﾌﾟ体" panose="040B0A00000000000000" pitchFamily="50" charset="-128"/>
            <a:ea typeface="HGS創英角ﾎﾟｯﾌﾟ体" panose="040B0A00000000000000" pitchFamily="50" charset="-128"/>
            <a:cs typeface="Aharoni" panose="02010803020104030203" pitchFamily="2" charset="-79"/>
          </a:endParaRPr>
        </a:p>
      </xdr:txBody>
    </xdr:sp>
    <xdr:clientData/>
  </xdr:twoCellAnchor>
  <xdr:twoCellAnchor>
    <xdr:from>
      <xdr:col>0</xdr:col>
      <xdr:colOff>1283804</xdr:colOff>
      <xdr:row>1</xdr:row>
      <xdr:rowOff>95668</xdr:rowOff>
    </xdr:from>
    <xdr:to>
      <xdr:col>0</xdr:col>
      <xdr:colOff>2836794</xdr:colOff>
      <xdr:row>3</xdr:row>
      <xdr:rowOff>41413</xdr:rowOff>
    </xdr:to>
    <xdr:sp macro="" textlink="">
      <xdr:nvSpPr>
        <xdr:cNvPr id="3" name="テキスト ボックス 2"/>
        <xdr:cNvSpPr txBox="1"/>
      </xdr:nvSpPr>
      <xdr:spPr>
        <a:xfrm>
          <a:off x="1283804" y="1762543"/>
          <a:ext cx="1552990" cy="850620"/>
        </a:xfrm>
        <a:prstGeom prst="octagon">
          <a:avLst/>
        </a:prstGeom>
        <a:solidFill>
          <a:schemeClr val="accent2">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2">
                  <a:lumMod val="50000"/>
                </a:schemeClr>
              </a:solidFill>
              <a:latin typeface="HGP創英角ﾎﾟｯﾌﾟ体" panose="040B0A00000000000000" pitchFamily="50" charset="-128"/>
              <a:ea typeface="HGP創英角ﾎﾟｯﾌﾟ体" panose="040B0A00000000000000" pitchFamily="50" charset="-128"/>
            </a:rPr>
            <a:t>月</a:t>
          </a:r>
        </a:p>
      </xdr:txBody>
    </xdr:sp>
    <xdr:clientData/>
  </xdr:twoCellAnchor>
  <xdr:twoCellAnchor>
    <xdr:from>
      <xdr:col>1</xdr:col>
      <xdr:colOff>1325217</xdr:colOff>
      <xdr:row>1</xdr:row>
      <xdr:rowOff>103534</xdr:rowOff>
    </xdr:from>
    <xdr:to>
      <xdr:col>1</xdr:col>
      <xdr:colOff>2878207</xdr:colOff>
      <xdr:row>3</xdr:row>
      <xdr:rowOff>0</xdr:rowOff>
    </xdr:to>
    <xdr:sp macro="" textlink="">
      <xdr:nvSpPr>
        <xdr:cNvPr id="4" name="テキスト ボックス 3"/>
        <xdr:cNvSpPr txBox="1"/>
      </xdr:nvSpPr>
      <xdr:spPr>
        <a:xfrm>
          <a:off x="5620992" y="1770409"/>
          <a:ext cx="1552990" cy="801341"/>
        </a:xfrm>
        <a:prstGeom prst="octagon">
          <a:avLst/>
        </a:prstGeom>
        <a:solidFill>
          <a:schemeClr val="accent2">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2">
                  <a:lumMod val="75000"/>
                </a:schemeClr>
              </a:solidFill>
              <a:latin typeface="HGP創英角ﾎﾟｯﾌﾟ体" panose="040B0A00000000000000" pitchFamily="50" charset="-128"/>
              <a:ea typeface="HGP創英角ﾎﾟｯﾌﾟ体" panose="040B0A00000000000000" pitchFamily="50" charset="-128"/>
            </a:rPr>
            <a:t>火</a:t>
          </a:r>
        </a:p>
      </xdr:txBody>
    </xdr:sp>
    <xdr:clientData/>
  </xdr:twoCellAnchor>
  <xdr:twoCellAnchor>
    <xdr:from>
      <xdr:col>2</xdr:col>
      <xdr:colOff>1408040</xdr:colOff>
      <xdr:row>1</xdr:row>
      <xdr:rowOff>103532</xdr:rowOff>
    </xdr:from>
    <xdr:to>
      <xdr:col>2</xdr:col>
      <xdr:colOff>2919616</xdr:colOff>
      <xdr:row>2</xdr:row>
      <xdr:rowOff>321777</xdr:rowOff>
    </xdr:to>
    <xdr:sp macro="" textlink="">
      <xdr:nvSpPr>
        <xdr:cNvPr id="5" name="テキスト ボックス 4"/>
        <xdr:cNvSpPr txBox="1"/>
      </xdr:nvSpPr>
      <xdr:spPr>
        <a:xfrm>
          <a:off x="9999590" y="1770407"/>
          <a:ext cx="1511576" cy="799270"/>
        </a:xfrm>
        <a:prstGeom prst="octagon">
          <a:avLst/>
        </a:prstGeom>
        <a:solidFill>
          <a:schemeClr val="accent2">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2">
                  <a:lumMod val="75000"/>
                </a:schemeClr>
              </a:solidFill>
              <a:latin typeface="HGP創英角ﾎﾟｯﾌﾟ体" panose="040B0A00000000000000" pitchFamily="50" charset="-128"/>
              <a:ea typeface="HGP創英角ﾎﾟｯﾌﾟ体" panose="040B0A00000000000000" pitchFamily="50" charset="-128"/>
            </a:rPr>
            <a:t>水</a:t>
          </a:r>
        </a:p>
      </xdr:txBody>
    </xdr:sp>
    <xdr:clientData/>
  </xdr:twoCellAnchor>
  <xdr:twoCellAnchor>
    <xdr:from>
      <xdr:col>3</xdr:col>
      <xdr:colOff>1449452</xdr:colOff>
      <xdr:row>1</xdr:row>
      <xdr:rowOff>103532</xdr:rowOff>
    </xdr:from>
    <xdr:to>
      <xdr:col>3</xdr:col>
      <xdr:colOff>2857496</xdr:colOff>
      <xdr:row>2</xdr:row>
      <xdr:rowOff>301071</xdr:rowOff>
    </xdr:to>
    <xdr:sp macro="" textlink="">
      <xdr:nvSpPr>
        <xdr:cNvPr id="6" name="テキスト ボックス 5"/>
        <xdr:cNvSpPr txBox="1"/>
      </xdr:nvSpPr>
      <xdr:spPr>
        <a:xfrm>
          <a:off x="14336777" y="1770407"/>
          <a:ext cx="1408044" cy="778564"/>
        </a:xfrm>
        <a:prstGeom prst="octagon">
          <a:avLst/>
        </a:prstGeom>
        <a:solidFill>
          <a:schemeClr val="accent2">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2">
                  <a:lumMod val="75000"/>
                </a:schemeClr>
              </a:solidFill>
              <a:latin typeface="HGP創英角ﾎﾟｯﾌﾟ体" panose="040B0A00000000000000" pitchFamily="50" charset="-128"/>
              <a:ea typeface="HGP創英角ﾎﾟｯﾌﾟ体" panose="040B0A00000000000000" pitchFamily="50" charset="-128"/>
            </a:rPr>
            <a:t>木</a:t>
          </a:r>
          <a:endParaRPr kumimoji="1" lang="en-US" altLang="ja-JP" sz="4400">
            <a:ln>
              <a:solidFill>
                <a:schemeClr val="accent2">
                  <a:lumMod val="75000"/>
                </a:schemeClr>
              </a:solidFill>
            </a:ln>
            <a:solidFill>
              <a:schemeClr val="accent2">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4</xdr:col>
      <xdr:colOff>1470161</xdr:colOff>
      <xdr:row>1</xdr:row>
      <xdr:rowOff>103531</xdr:rowOff>
    </xdr:from>
    <xdr:to>
      <xdr:col>4</xdr:col>
      <xdr:colOff>2836792</xdr:colOff>
      <xdr:row>2</xdr:row>
      <xdr:rowOff>301071</xdr:rowOff>
    </xdr:to>
    <xdr:sp macro="" textlink="">
      <xdr:nvSpPr>
        <xdr:cNvPr id="7" name="テキスト ボックス 6"/>
        <xdr:cNvSpPr txBox="1"/>
      </xdr:nvSpPr>
      <xdr:spPr>
        <a:xfrm>
          <a:off x="18653261" y="1770406"/>
          <a:ext cx="1366631" cy="778565"/>
        </a:xfrm>
        <a:prstGeom prst="octagon">
          <a:avLst/>
        </a:prstGeom>
        <a:solidFill>
          <a:schemeClr val="accent2">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2">
                  <a:lumMod val="75000"/>
                </a:schemeClr>
              </a:solidFill>
              <a:latin typeface="HGP創英角ﾎﾟｯﾌﾟ体" panose="040B0A00000000000000" pitchFamily="50" charset="-128"/>
              <a:ea typeface="HGP創英角ﾎﾟｯﾌﾟ体" panose="040B0A00000000000000" pitchFamily="50" charset="-128"/>
            </a:rPr>
            <a:t>金</a:t>
          </a:r>
          <a:endParaRPr kumimoji="1" lang="en-US" altLang="ja-JP" sz="4400">
            <a:ln>
              <a:solidFill>
                <a:schemeClr val="accent2">
                  <a:lumMod val="75000"/>
                </a:schemeClr>
              </a:solidFill>
            </a:ln>
            <a:solidFill>
              <a:schemeClr val="accent2">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1470161</xdr:colOff>
      <xdr:row>1</xdr:row>
      <xdr:rowOff>103532</xdr:rowOff>
    </xdr:from>
    <xdr:to>
      <xdr:col>5</xdr:col>
      <xdr:colOff>2795378</xdr:colOff>
      <xdr:row>2</xdr:row>
      <xdr:rowOff>289890</xdr:rowOff>
    </xdr:to>
    <xdr:sp macro="" textlink="">
      <xdr:nvSpPr>
        <xdr:cNvPr id="8" name="テキスト ボックス 7"/>
        <xdr:cNvSpPr txBox="1"/>
      </xdr:nvSpPr>
      <xdr:spPr>
        <a:xfrm>
          <a:off x="22949036" y="1770407"/>
          <a:ext cx="1325217" cy="767383"/>
        </a:xfrm>
        <a:prstGeom prst="octagon">
          <a:avLst/>
        </a:prstGeom>
        <a:solidFill>
          <a:schemeClr val="accent2">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2">
                  <a:lumMod val="75000"/>
                </a:schemeClr>
              </a:solidFill>
              <a:latin typeface="HGP創英角ﾎﾟｯﾌﾟ体" panose="040B0A00000000000000" pitchFamily="50" charset="-128"/>
              <a:ea typeface="HGP創英角ﾎﾟｯﾌﾟ体" panose="040B0A00000000000000" pitchFamily="50" charset="-128"/>
            </a:rPr>
            <a:t>土</a:t>
          </a:r>
          <a:endParaRPr kumimoji="1" lang="en-US" altLang="ja-JP" sz="4400">
            <a:ln>
              <a:solidFill>
                <a:schemeClr val="accent2">
                  <a:lumMod val="75000"/>
                </a:schemeClr>
              </a:solidFill>
            </a:ln>
            <a:solidFill>
              <a:schemeClr val="accent2">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2</xdr:col>
      <xdr:colOff>20704</xdr:colOff>
      <xdr:row>12</xdr:row>
      <xdr:rowOff>20707</xdr:rowOff>
    </xdr:from>
    <xdr:to>
      <xdr:col>2</xdr:col>
      <xdr:colOff>4268854</xdr:colOff>
      <xdr:row>16</xdr:row>
      <xdr:rowOff>289892</xdr:rowOff>
    </xdr:to>
    <xdr:sp macro="" textlink="">
      <xdr:nvSpPr>
        <xdr:cNvPr id="9" name="角丸四角形 8"/>
        <xdr:cNvSpPr/>
      </xdr:nvSpPr>
      <xdr:spPr bwMode="auto">
        <a:xfrm>
          <a:off x="8612254" y="6154807"/>
          <a:ext cx="4248150" cy="2212285"/>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0</xdr:colOff>
      <xdr:row>6</xdr:row>
      <xdr:rowOff>20708</xdr:rowOff>
    </xdr:from>
    <xdr:to>
      <xdr:col>5</xdr:col>
      <xdr:colOff>4203424</xdr:colOff>
      <xdr:row>10</xdr:row>
      <xdr:rowOff>310599</xdr:rowOff>
    </xdr:to>
    <xdr:sp macro="" textlink="">
      <xdr:nvSpPr>
        <xdr:cNvPr id="12" name="角丸四角形 11"/>
        <xdr:cNvSpPr/>
      </xdr:nvSpPr>
      <xdr:spPr bwMode="auto">
        <a:xfrm>
          <a:off x="21478875" y="3564008"/>
          <a:ext cx="4203424" cy="2232991"/>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1</xdr:colOff>
      <xdr:row>12</xdr:row>
      <xdr:rowOff>20707</xdr:rowOff>
    </xdr:from>
    <xdr:to>
      <xdr:col>1</xdr:col>
      <xdr:colOff>4248151</xdr:colOff>
      <xdr:row>16</xdr:row>
      <xdr:rowOff>186360</xdr:rowOff>
    </xdr:to>
    <xdr:sp macro="" textlink="">
      <xdr:nvSpPr>
        <xdr:cNvPr id="13" name="角丸四角形 12"/>
        <xdr:cNvSpPr/>
      </xdr:nvSpPr>
      <xdr:spPr bwMode="auto">
        <a:xfrm>
          <a:off x="4295776" y="6154807"/>
          <a:ext cx="4248150" cy="2108753"/>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41414</xdr:colOff>
      <xdr:row>12</xdr:row>
      <xdr:rowOff>62120</xdr:rowOff>
    </xdr:from>
    <xdr:to>
      <xdr:col>5</xdr:col>
      <xdr:colOff>4182717</xdr:colOff>
      <xdr:row>17</xdr:row>
      <xdr:rowOff>0</xdr:rowOff>
    </xdr:to>
    <xdr:sp macro="" textlink="">
      <xdr:nvSpPr>
        <xdr:cNvPr id="14" name="角丸四角形 13"/>
        <xdr:cNvSpPr/>
      </xdr:nvSpPr>
      <xdr:spPr bwMode="auto">
        <a:xfrm>
          <a:off x="21520289" y="6196220"/>
          <a:ext cx="4141303" cy="2204830"/>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1221685</xdr:colOff>
      <xdr:row>0</xdr:row>
      <xdr:rowOff>372717</xdr:rowOff>
    </xdr:from>
    <xdr:to>
      <xdr:col>0</xdr:col>
      <xdr:colOff>4058478</xdr:colOff>
      <xdr:row>0</xdr:row>
      <xdr:rowOff>1200978</xdr:rowOff>
    </xdr:to>
    <xdr:sp macro="" textlink="">
      <xdr:nvSpPr>
        <xdr:cNvPr id="15" name="テキスト ボックス 14"/>
        <xdr:cNvSpPr txBox="1"/>
      </xdr:nvSpPr>
      <xdr:spPr>
        <a:xfrm>
          <a:off x="1221685" y="372717"/>
          <a:ext cx="2836793" cy="828261"/>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5400">
              <a:ln>
                <a:solidFill>
                  <a:schemeClr val="accent6">
                    <a:lumMod val="50000"/>
                  </a:schemeClr>
                </a:solidFill>
              </a:ln>
              <a:solidFill>
                <a:schemeClr val="accent2">
                  <a:lumMod val="75000"/>
                </a:schemeClr>
              </a:solidFill>
              <a:latin typeface="HGS創英角ﾎﾟｯﾌﾟ体" panose="040B0A00000000000000" pitchFamily="50" charset="-128"/>
              <a:ea typeface="HGS創英角ﾎﾟｯﾌﾟ体" panose="040B0A00000000000000" pitchFamily="50" charset="-128"/>
            </a:rPr>
            <a:t>FUKUVI</a:t>
          </a:r>
          <a:endParaRPr kumimoji="1" lang="ja-JP" altLang="en-US" sz="5400">
            <a:ln>
              <a:solidFill>
                <a:schemeClr val="accent6">
                  <a:lumMod val="50000"/>
                </a:schemeClr>
              </a:solidFill>
            </a:ln>
            <a:solidFill>
              <a:schemeClr val="accent2">
                <a:lumMod val="75000"/>
              </a:schemeClr>
            </a:solidFill>
            <a:latin typeface="HGS創英角ﾎﾟｯﾌﾟ体" panose="040B0A00000000000000" pitchFamily="50" charset="-128"/>
            <a:ea typeface="HGS創英角ﾎﾟｯﾌﾟ体" panose="040B0A00000000000000" pitchFamily="50" charset="-128"/>
          </a:endParaRPr>
        </a:p>
      </xdr:txBody>
    </xdr:sp>
    <xdr:clientData/>
  </xdr:twoCellAnchor>
  <xdr:twoCellAnchor>
    <xdr:from>
      <xdr:col>0</xdr:col>
      <xdr:colOff>20700</xdr:colOff>
      <xdr:row>25</xdr:row>
      <xdr:rowOff>41412</xdr:rowOff>
    </xdr:from>
    <xdr:to>
      <xdr:col>0</xdr:col>
      <xdr:colOff>4268850</xdr:colOff>
      <xdr:row>31</xdr:row>
      <xdr:rowOff>41413</xdr:rowOff>
    </xdr:to>
    <xdr:sp macro="" textlink="">
      <xdr:nvSpPr>
        <xdr:cNvPr id="16" name="角丸四角形 15"/>
        <xdr:cNvSpPr/>
      </xdr:nvSpPr>
      <xdr:spPr bwMode="auto">
        <a:xfrm>
          <a:off x="20700" y="11052312"/>
          <a:ext cx="4248150" cy="1971676"/>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25</xdr:row>
      <xdr:rowOff>20708</xdr:rowOff>
    </xdr:from>
    <xdr:to>
      <xdr:col>1</xdr:col>
      <xdr:colOff>4248150</xdr:colOff>
      <xdr:row>31</xdr:row>
      <xdr:rowOff>41414</xdr:rowOff>
    </xdr:to>
    <xdr:sp macro="" textlink="">
      <xdr:nvSpPr>
        <xdr:cNvPr id="17" name="角丸四角形 16"/>
        <xdr:cNvSpPr/>
      </xdr:nvSpPr>
      <xdr:spPr bwMode="auto">
        <a:xfrm>
          <a:off x="4295775" y="11031608"/>
          <a:ext cx="4248150" cy="1992381"/>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12</xdr:row>
      <xdr:rowOff>0</xdr:rowOff>
    </xdr:from>
    <xdr:to>
      <xdr:col>0</xdr:col>
      <xdr:colOff>4248150</xdr:colOff>
      <xdr:row>17</xdr:row>
      <xdr:rowOff>0</xdr:rowOff>
    </xdr:to>
    <xdr:sp macro="" textlink="">
      <xdr:nvSpPr>
        <xdr:cNvPr id="18" name="角丸四角形 17"/>
        <xdr:cNvSpPr/>
      </xdr:nvSpPr>
      <xdr:spPr bwMode="auto">
        <a:xfrm>
          <a:off x="0" y="6134100"/>
          <a:ext cx="4248150" cy="2266950"/>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20706</xdr:colOff>
      <xdr:row>12</xdr:row>
      <xdr:rowOff>41415</xdr:rowOff>
    </xdr:from>
    <xdr:to>
      <xdr:col>3</xdr:col>
      <xdr:colOff>4268856</xdr:colOff>
      <xdr:row>16</xdr:row>
      <xdr:rowOff>186359</xdr:rowOff>
    </xdr:to>
    <xdr:sp macro="" textlink="">
      <xdr:nvSpPr>
        <xdr:cNvPr id="19" name="角丸四角形 18"/>
        <xdr:cNvSpPr/>
      </xdr:nvSpPr>
      <xdr:spPr bwMode="auto">
        <a:xfrm>
          <a:off x="12908031" y="6175515"/>
          <a:ext cx="4248150" cy="2088044"/>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0</xdr:colOff>
      <xdr:row>12</xdr:row>
      <xdr:rowOff>41414</xdr:rowOff>
    </xdr:from>
    <xdr:to>
      <xdr:col>4</xdr:col>
      <xdr:colOff>4248150</xdr:colOff>
      <xdr:row>16</xdr:row>
      <xdr:rowOff>289891</xdr:rowOff>
    </xdr:to>
    <xdr:sp macro="" textlink="">
      <xdr:nvSpPr>
        <xdr:cNvPr id="20" name="角丸四角形 19"/>
        <xdr:cNvSpPr/>
      </xdr:nvSpPr>
      <xdr:spPr bwMode="auto">
        <a:xfrm>
          <a:off x="17183100" y="6175514"/>
          <a:ext cx="4248150" cy="2191577"/>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517664</xdr:colOff>
      <xdr:row>0</xdr:row>
      <xdr:rowOff>476249</xdr:rowOff>
    </xdr:from>
    <xdr:to>
      <xdr:col>5</xdr:col>
      <xdr:colOff>3354457</xdr:colOff>
      <xdr:row>0</xdr:row>
      <xdr:rowOff>1304510</xdr:rowOff>
    </xdr:to>
    <xdr:sp macro="" textlink="">
      <xdr:nvSpPr>
        <xdr:cNvPr id="21" name="テキスト ボックス 20"/>
        <xdr:cNvSpPr txBox="1"/>
      </xdr:nvSpPr>
      <xdr:spPr>
        <a:xfrm>
          <a:off x="21996539" y="476249"/>
          <a:ext cx="2836793" cy="828261"/>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400">
              <a:ln>
                <a:solidFill>
                  <a:schemeClr val="accent6">
                    <a:lumMod val="50000"/>
                  </a:schemeClr>
                </a:solidFill>
              </a:ln>
              <a:solidFill>
                <a:schemeClr val="accent2">
                  <a:lumMod val="75000"/>
                </a:schemeClr>
              </a:solidFill>
              <a:latin typeface="HGS創英角ﾎﾟｯﾌﾟ体" panose="040B0A00000000000000" pitchFamily="50" charset="-128"/>
              <a:ea typeface="HGS創英角ﾎﾟｯﾌﾟ体" panose="040B0A00000000000000" pitchFamily="50" charset="-128"/>
            </a:rPr>
            <a:t>１０月</a:t>
          </a:r>
        </a:p>
      </xdr:txBody>
    </xdr:sp>
    <xdr:clientData/>
  </xdr:twoCellAnchor>
  <xdr:twoCellAnchor>
    <xdr:from>
      <xdr:col>0</xdr:col>
      <xdr:colOff>20700</xdr:colOff>
      <xdr:row>18</xdr:row>
      <xdr:rowOff>41412</xdr:rowOff>
    </xdr:from>
    <xdr:to>
      <xdr:col>0</xdr:col>
      <xdr:colOff>4268850</xdr:colOff>
      <xdr:row>24</xdr:row>
      <xdr:rowOff>33957</xdr:rowOff>
    </xdr:to>
    <xdr:sp macro="" textlink="">
      <xdr:nvSpPr>
        <xdr:cNvPr id="22" name="角丸四角形 21"/>
        <xdr:cNvSpPr/>
      </xdr:nvSpPr>
      <xdr:spPr bwMode="auto">
        <a:xfrm>
          <a:off x="20700" y="8766312"/>
          <a:ext cx="4248150" cy="1964220"/>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82826</xdr:colOff>
      <xdr:row>18</xdr:row>
      <xdr:rowOff>103533</xdr:rowOff>
    </xdr:from>
    <xdr:to>
      <xdr:col>2</xdr:col>
      <xdr:colOff>44726</xdr:colOff>
      <xdr:row>24</xdr:row>
      <xdr:rowOff>99392</xdr:rowOff>
    </xdr:to>
    <xdr:sp macro="" textlink="">
      <xdr:nvSpPr>
        <xdr:cNvPr id="23" name="角丸四角形 22"/>
        <xdr:cNvSpPr/>
      </xdr:nvSpPr>
      <xdr:spPr bwMode="auto">
        <a:xfrm>
          <a:off x="4369076" y="8903805"/>
          <a:ext cx="4248150" cy="1983685"/>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4286233</xdr:colOff>
      <xdr:row>18</xdr:row>
      <xdr:rowOff>41408</xdr:rowOff>
    </xdr:from>
    <xdr:to>
      <xdr:col>3</xdr:col>
      <xdr:colOff>41395</xdr:colOff>
      <xdr:row>24</xdr:row>
      <xdr:rowOff>33954</xdr:rowOff>
    </xdr:to>
    <xdr:sp macro="" textlink="">
      <xdr:nvSpPr>
        <xdr:cNvPr id="24" name="角丸四角形 23"/>
        <xdr:cNvSpPr/>
      </xdr:nvSpPr>
      <xdr:spPr bwMode="auto">
        <a:xfrm>
          <a:off x="8582008" y="8766308"/>
          <a:ext cx="4346712" cy="1964221"/>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103533</xdr:colOff>
      <xdr:row>18</xdr:row>
      <xdr:rowOff>20707</xdr:rowOff>
    </xdr:from>
    <xdr:to>
      <xdr:col>4</xdr:col>
      <xdr:colOff>4265543</xdr:colOff>
      <xdr:row>24</xdr:row>
      <xdr:rowOff>62120</xdr:rowOff>
    </xdr:to>
    <xdr:sp macro="" textlink="">
      <xdr:nvSpPr>
        <xdr:cNvPr id="25" name="角丸四角形 24"/>
        <xdr:cNvSpPr/>
      </xdr:nvSpPr>
      <xdr:spPr bwMode="auto">
        <a:xfrm>
          <a:off x="17286633" y="8745607"/>
          <a:ext cx="4162010" cy="2013088"/>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20707</xdr:colOff>
      <xdr:row>18</xdr:row>
      <xdr:rowOff>0</xdr:rowOff>
    </xdr:from>
    <xdr:to>
      <xdr:col>5</xdr:col>
      <xdr:colOff>4203425</xdr:colOff>
      <xdr:row>24</xdr:row>
      <xdr:rowOff>41413</xdr:rowOff>
    </xdr:to>
    <xdr:sp macro="" textlink="">
      <xdr:nvSpPr>
        <xdr:cNvPr id="26" name="角丸四角形 25"/>
        <xdr:cNvSpPr/>
      </xdr:nvSpPr>
      <xdr:spPr bwMode="auto">
        <a:xfrm>
          <a:off x="21499582" y="8724900"/>
          <a:ext cx="4182718" cy="2013088"/>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82826</xdr:colOff>
      <xdr:row>18</xdr:row>
      <xdr:rowOff>20708</xdr:rowOff>
    </xdr:from>
    <xdr:to>
      <xdr:col>4</xdr:col>
      <xdr:colOff>44726</xdr:colOff>
      <xdr:row>24</xdr:row>
      <xdr:rowOff>16567</xdr:rowOff>
    </xdr:to>
    <xdr:sp macro="" textlink="">
      <xdr:nvSpPr>
        <xdr:cNvPr id="27" name="角丸四角形 26"/>
        <xdr:cNvSpPr/>
      </xdr:nvSpPr>
      <xdr:spPr bwMode="auto">
        <a:xfrm>
          <a:off x="12970151" y="8745608"/>
          <a:ext cx="4257675" cy="1967534"/>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0</xdr:colOff>
      <xdr:row>25</xdr:row>
      <xdr:rowOff>20707</xdr:rowOff>
    </xdr:from>
    <xdr:to>
      <xdr:col>2</xdr:col>
      <xdr:colOff>4248150</xdr:colOff>
      <xdr:row>31</xdr:row>
      <xdr:rowOff>82826</xdr:rowOff>
    </xdr:to>
    <xdr:sp macro="" textlink="">
      <xdr:nvSpPr>
        <xdr:cNvPr id="28" name="角丸四角形 27"/>
        <xdr:cNvSpPr/>
      </xdr:nvSpPr>
      <xdr:spPr bwMode="auto">
        <a:xfrm>
          <a:off x="8591550" y="11031607"/>
          <a:ext cx="4248150" cy="2033794"/>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0</xdr:colOff>
      <xdr:row>25</xdr:row>
      <xdr:rowOff>0</xdr:rowOff>
    </xdr:from>
    <xdr:to>
      <xdr:col>3</xdr:col>
      <xdr:colOff>4248150</xdr:colOff>
      <xdr:row>30</xdr:row>
      <xdr:rowOff>306457</xdr:rowOff>
    </xdr:to>
    <xdr:sp macro="" textlink="">
      <xdr:nvSpPr>
        <xdr:cNvPr id="29" name="角丸四角形 28"/>
        <xdr:cNvSpPr/>
      </xdr:nvSpPr>
      <xdr:spPr bwMode="auto">
        <a:xfrm>
          <a:off x="12887325" y="11010900"/>
          <a:ext cx="4248150" cy="1973332"/>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0</xdr:colOff>
      <xdr:row>25</xdr:row>
      <xdr:rowOff>0</xdr:rowOff>
    </xdr:from>
    <xdr:to>
      <xdr:col>4</xdr:col>
      <xdr:colOff>4248150</xdr:colOff>
      <xdr:row>30</xdr:row>
      <xdr:rowOff>306457</xdr:rowOff>
    </xdr:to>
    <xdr:sp macro="" textlink="">
      <xdr:nvSpPr>
        <xdr:cNvPr id="30" name="角丸四角形 29"/>
        <xdr:cNvSpPr/>
      </xdr:nvSpPr>
      <xdr:spPr bwMode="auto">
        <a:xfrm>
          <a:off x="17183100" y="11010900"/>
          <a:ext cx="4248150" cy="1973332"/>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0</xdr:colOff>
      <xdr:row>25</xdr:row>
      <xdr:rowOff>0</xdr:rowOff>
    </xdr:from>
    <xdr:to>
      <xdr:col>5</xdr:col>
      <xdr:colOff>4248150</xdr:colOff>
      <xdr:row>30</xdr:row>
      <xdr:rowOff>306457</xdr:rowOff>
    </xdr:to>
    <xdr:sp macro="" textlink="">
      <xdr:nvSpPr>
        <xdr:cNvPr id="31" name="角丸四角形 30"/>
        <xdr:cNvSpPr/>
      </xdr:nvSpPr>
      <xdr:spPr bwMode="auto">
        <a:xfrm>
          <a:off x="21478875" y="11010900"/>
          <a:ext cx="4248150" cy="1973332"/>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32</xdr:row>
      <xdr:rowOff>0</xdr:rowOff>
    </xdr:from>
    <xdr:to>
      <xdr:col>0</xdr:col>
      <xdr:colOff>4248150</xdr:colOff>
      <xdr:row>37</xdr:row>
      <xdr:rowOff>306457</xdr:rowOff>
    </xdr:to>
    <xdr:sp macro="" textlink="">
      <xdr:nvSpPr>
        <xdr:cNvPr id="32" name="角丸四角形 31"/>
        <xdr:cNvSpPr/>
      </xdr:nvSpPr>
      <xdr:spPr bwMode="auto">
        <a:xfrm>
          <a:off x="0" y="13296900"/>
          <a:ext cx="4248150" cy="1973332"/>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20706</xdr:colOff>
      <xdr:row>32</xdr:row>
      <xdr:rowOff>82826</xdr:rowOff>
    </xdr:from>
    <xdr:to>
      <xdr:col>1</xdr:col>
      <xdr:colOff>4268856</xdr:colOff>
      <xdr:row>38</xdr:row>
      <xdr:rowOff>78685</xdr:rowOff>
    </xdr:to>
    <xdr:sp macro="" textlink="">
      <xdr:nvSpPr>
        <xdr:cNvPr id="33" name="角丸四角形 32"/>
        <xdr:cNvSpPr/>
      </xdr:nvSpPr>
      <xdr:spPr bwMode="auto">
        <a:xfrm>
          <a:off x="4316481" y="13379726"/>
          <a:ext cx="4248150" cy="1967534"/>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20706</xdr:colOff>
      <xdr:row>32</xdr:row>
      <xdr:rowOff>103532</xdr:rowOff>
    </xdr:from>
    <xdr:to>
      <xdr:col>2</xdr:col>
      <xdr:colOff>4268856</xdr:colOff>
      <xdr:row>38</xdr:row>
      <xdr:rowOff>99391</xdr:rowOff>
    </xdr:to>
    <xdr:sp macro="" textlink="">
      <xdr:nvSpPr>
        <xdr:cNvPr id="34" name="角丸四角形 33"/>
        <xdr:cNvSpPr/>
      </xdr:nvSpPr>
      <xdr:spPr bwMode="auto">
        <a:xfrm>
          <a:off x="8612256" y="13400432"/>
          <a:ext cx="4248150" cy="1967534"/>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20706</xdr:colOff>
      <xdr:row>32</xdr:row>
      <xdr:rowOff>82826</xdr:rowOff>
    </xdr:from>
    <xdr:to>
      <xdr:col>3</xdr:col>
      <xdr:colOff>4268856</xdr:colOff>
      <xdr:row>38</xdr:row>
      <xdr:rowOff>78685</xdr:rowOff>
    </xdr:to>
    <xdr:sp macro="" textlink="">
      <xdr:nvSpPr>
        <xdr:cNvPr id="35" name="角丸四角形 34"/>
        <xdr:cNvSpPr/>
      </xdr:nvSpPr>
      <xdr:spPr bwMode="auto">
        <a:xfrm>
          <a:off x="12908031" y="13379726"/>
          <a:ext cx="4248150" cy="1967534"/>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20706</xdr:colOff>
      <xdr:row>32</xdr:row>
      <xdr:rowOff>103532</xdr:rowOff>
    </xdr:from>
    <xdr:to>
      <xdr:col>4</xdr:col>
      <xdr:colOff>4268856</xdr:colOff>
      <xdr:row>38</xdr:row>
      <xdr:rowOff>99391</xdr:rowOff>
    </xdr:to>
    <xdr:sp macro="" textlink="">
      <xdr:nvSpPr>
        <xdr:cNvPr id="36" name="角丸四角形 35"/>
        <xdr:cNvSpPr/>
      </xdr:nvSpPr>
      <xdr:spPr bwMode="auto">
        <a:xfrm>
          <a:off x="17203806" y="13400432"/>
          <a:ext cx="4248150" cy="1967534"/>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5</xdr:col>
      <xdr:colOff>704021</xdr:colOff>
      <xdr:row>32</xdr:row>
      <xdr:rowOff>0</xdr:rowOff>
    </xdr:from>
    <xdr:to>
      <xdr:col>5</xdr:col>
      <xdr:colOff>2932871</xdr:colOff>
      <xdr:row>38</xdr:row>
      <xdr:rowOff>76200</xdr:rowOff>
    </xdr:to>
    <xdr:pic>
      <xdr:nvPicPr>
        <xdr:cNvPr id="38" name="図 37" descr="「10月 イラスト」の画像検索結果">
          <a:hlinkClick xmlns:r="http://schemas.openxmlformats.org/officeDocument/2006/relationships" r:id="rId10" tgtFrame="imagewin"/>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2135271" y="13397120"/>
          <a:ext cx="2228850" cy="20640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786848</xdr:colOff>
      <xdr:row>5</xdr:row>
      <xdr:rowOff>124239</xdr:rowOff>
    </xdr:from>
    <xdr:to>
      <xdr:col>0</xdr:col>
      <xdr:colOff>3101423</xdr:colOff>
      <xdr:row>9</xdr:row>
      <xdr:rowOff>152814</xdr:rowOff>
    </xdr:to>
    <xdr:pic>
      <xdr:nvPicPr>
        <xdr:cNvPr id="39" name="図 38" descr="「10月 イラスト」の画像検索結果">
          <a:hlinkClick xmlns:r="http://schemas.openxmlformats.org/officeDocument/2006/relationships" r:id="rId12" tgtFrame="imagewin"/>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86848" y="3375163"/>
          <a:ext cx="2314575" cy="19749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クラシック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みやび">
      <a:fillStyleLst>
        <a:solidFill>
          <a:schemeClr val="phClr">
            <a:tint val="100000"/>
          </a:schemeClr>
        </a:solidFill>
        <a:gradFill>
          <a:gsLst>
            <a:gs pos="0">
              <a:schemeClr val="phClr">
                <a:tint val="30000"/>
                <a:satMod val="250000"/>
              </a:schemeClr>
            </a:gs>
            <a:gs pos="72000">
              <a:schemeClr val="phClr">
                <a:tint val="75000"/>
                <a:satMod val="210000"/>
              </a:schemeClr>
            </a:gs>
            <a:gs pos="100000">
              <a:schemeClr val="phClr">
                <a:tint val="85000"/>
                <a:satMod val="210000"/>
              </a:schemeClr>
            </a:gs>
          </a:gsLst>
          <a:lin ang="2700000" scaled="1"/>
        </a:gradFill>
        <a:blipFill>
          <a:blip xmlns:r="http://schemas.openxmlformats.org/officeDocument/2006/relationships" r:embed="rId1">
            <a:duotone>
              <a:srgbClr val="FFFFFF"/>
              <a:schemeClr val="phClr">
                <a:tint val="100000"/>
              </a:schemeClr>
            </a:duotone>
          </a:blip>
          <a:tile tx="0" ty="0" sx="80000" sy="85000" flip="none" algn="tl"/>
        </a:blipFill>
      </a:fillStyleLst>
      <a:lnStyleLst>
        <a:ln w="13175" cap="flat" cmpd="sng" algn="ctr">
          <a:solidFill>
            <a:schemeClr val="phClr">
              <a:alpha val="100000"/>
            </a:schemeClr>
          </a:solidFill>
          <a:prstDash val="solid"/>
        </a:ln>
        <a:ln w="19525" cap="flat" cmpd="sng" algn="ctr">
          <a:solidFill>
            <a:schemeClr val="phClr">
              <a:alpha val="100000"/>
            </a:schemeClr>
          </a:solidFill>
          <a:prstDash val="solid"/>
        </a:ln>
        <a:ln w="26350" cap="flat" cmpd="sng" algn="ctr">
          <a:solidFill>
            <a:schemeClr val="phClr">
              <a:alpha val="100000"/>
            </a:schemeClr>
          </a:solidFill>
          <a:prstDash val="solid"/>
        </a:ln>
      </a:lnStyleLst>
      <a:effectStyleLst>
        <a:effectStyle>
          <a:effectLst>
            <a:outerShdw blurRad="95000">
              <a:srgbClr val="000000">
                <a:alpha val="55000"/>
              </a:srgbClr>
            </a:outerShdw>
          </a:effectLst>
          <a:scene3d>
            <a:camera prst="perspectiveFront" fov="7200000"/>
            <a:lightRig rig="brightRoom" dir="t">
              <a:rot lat="0" lon="0" rev="4800000"/>
            </a:lightRig>
          </a:scene3d>
          <a:sp3d contourW="12700" prstMaterial="powder">
            <a:bevelT h="25400"/>
            <a:bevelB h="25400"/>
            <a:contourClr>
              <a:schemeClr val="phClr">
                <a:shade val="60000"/>
                <a:satMod val="110000"/>
              </a:schemeClr>
            </a:contourClr>
          </a:sp3d>
        </a:effectStyle>
        <a:effectStyle>
          <a:effectLst>
            <a:outerShdw blurRad="254000" dist="50800" dir="2700000" algn="tl">
              <a:srgbClr val="000000">
                <a:alpha val="55000"/>
              </a:srgbClr>
            </a:outerShdw>
          </a:effectLst>
          <a:scene3d>
            <a:camera prst="perspectiveFront" fov="7200000"/>
            <a:lightRig rig="brightRoom" dir="t">
              <a:rot lat="0" lon="0" rev="4800000"/>
            </a:lightRig>
          </a:scene3d>
          <a:sp3d contourW="12700" prstMaterial="powder">
            <a:bevelT h="25400"/>
            <a:bevelB h="25400"/>
            <a:contourClr>
              <a:schemeClr val="phClr">
                <a:shade val="60000"/>
                <a:satMod val="110000"/>
              </a:schemeClr>
            </a:contourClr>
          </a:sp3d>
        </a:effectStyle>
        <a:effectStyle>
          <a:effectLst>
            <a:outerShdw blurRad="254000" dist="50800" dir="2700000" algn="tl">
              <a:srgbClr val="000000">
                <a:alpha val="55000"/>
              </a:srgbClr>
            </a:outerShdw>
          </a:effectLst>
          <a:scene3d>
            <a:camera prst="perspectiveFront" fov="7200000"/>
            <a:lightRig rig="brightRoom" dir="t">
              <a:rot lat="0" lon="0" rev="2700000"/>
            </a:lightRig>
          </a:scene3d>
          <a:sp3d>
            <a:bevelT w="342900" h="38100" prst="softRound"/>
            <a:bevelB w="342900" h="38100" prst="softRound"/>
            <a:contourClr>
              <a:srgbClr val="000000"/>
            </a:contourClr>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solidFill>
          <a:srgbClr val="090000"/>
        </a:solidFill>
        <a:ln w="25400" cap="flat" cmpd="sng" algn="ctr">
          <a:solidFill>
            <a:srgbClr val="400000"/>
          </a:solidFill>
          <a:prstDash val="solid"/>
          <a:round/>
          <a:headEnd type="none" w="med" len="med"/>
          <a:tailEnd type="arrow"/>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a:lstStyle/>
    </a:lnDef>
  </a:objectDefaults>
  <a:extraClrSchemeLst/>
</a:theme>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H192"/>
  <sheetViews>
    <sheetView topLeftCell="A33" workbookViewId="0">
      <selection activeCell="F10" sqref="F10"/>
    </sheetView>
  </sheetViews>
  <sheetFormatPr defaultColWidth="8" defaultRowHeight="15" x14ac:dyDescent="0.15"/>
  <cols>
    <col min="1" max="1" width="5" style="58" bestFit="1" customWidth="1"/>
    <col min="2" max="2" width="8" style="59" customWidth="1"/>
    <col min="3" max="3" width="11" style="59" bestFit="1" customWidth="1"/>
    <col min="4" max="5" width="5.875" style="61" customWidth="1"/>
    <col min="6" max="7" width="30.625" style="61" customWidth="1"/>
    <col min="8" max="8" width="30.625" style="60" customWidth="1"/>
    <col min="9" max="16384" width="8" style="59"/>
  </cols>
  <sheetData>
    <row r="1" spans="1:8" ht="15.75" thickBot="1" x14ac:dyDescent="0.2">
      <c r="A1" s="71" t="s">
        <v>307</v>
      </c>
      <c r="B1" s="72" t="s">
        <v>308</v>
      </c>
      <c r="C1" s="72" t="s">
        <v>309</v>
      </c>
      <c r="D1" s="72" t="s">
        <v>311</v>
      </c>
      <c r="E1" s="72" t="s">
        <v>312</v>
      </c>
      <c r="F1" s="72" t="s">
        <v>310</v>
      </c>
      <c r="G1" s="73" t="s">
        <v>15</v>
      </c>
      <c r="H1" s="73" t="s">
        <v>324</v>
      </c>
    </row>
    <row r="2" spans="1:8" ht="15.75" thickTop="1" x14ac:dyDescent="0.15">
      <c r="A2" s="68">
        <v>10</v>
      </c>
      <c r="B2" s="69" t="s">
        <v>161</v>
      </c>
      <c r="C2" s="69" t="s">
        <v>162</v>
      </c>
      <c r="D2" s="78">
        <v>4</v>
      </c>
      <c r="E2" s="78">
        <v>5</v>
      </c>
      <c r="F2" s="76" t="str">
        <f>+IF(ISNA(VLOOKUP(A2,ini!A:D,4,0)),H2,VLOOKUP(A2,ini!A:D,4,0)&amp;"")</f>
        <v>D:\G9Data\CSV出力\</v>
      </c>
      <c r="G2" s="80" t="e">
        <f ca="1">+OFFSET(#REF!,設定!D2-1,設定!E2-1,1,1)&amp;""</f>
        <v>#REF!</v>
      </c>
      <c r="H2" s="70" t="s">
        <v>331</v>
      </c>
    </row>
    <row r="3" spans="1:8" x14ac:dyDescent="0.15">
      <c r="A3" s="67">
        <v>20</v>
      </c>
      <c r="B3" s="62" t="s">
        <v>161</v>
      </c>
      <c r="C3" s="62" t="s">
        <v>164</v>
      </c>
      <c r="D3" s="79">
        <v>5</v>
      </c>
      <c r="E3" s="79">
        <v>5</v>
      </c>
      <c r="F3" s="77" t="str">
        <f>+IF(ISNA(VLOOKUP(A3,ini!A:D,4,0)),H3,VLOOKUP(A3,ini!A:D,4,0)&amp;"")</f>
        <v>献立.CSV</v>
      </c>
      <c r="G3" s="80" t="e">
        <f ca="1">+OFFSET(#REF!,設定!D3-1,設定!E3-1,1,1)&amp;""</f>
        <v>#REF!</v>
      </c>
      <c r="H3" s="63" t="s">
        <v>332</v>
      </c>
    </row>
    <row r="4" spans="1:8" x14ac:dyDescent="0.15">
      <c r="A4" s="67">
        <v>30</v>
      </c>
      <c r="B4" s="62" t="s">
        <v>161</v>
      </c>
      <c r="C4" s="62" t="s">
        <v>165</v>
      </c>
      <c r="D4" s="79">
        <v>6</v>
      </c>
      <c r="E4" s="79">
        <v>5</v>
      </c>
      <c r="F4" s="77" t="str">
        <f>+IF(ISNA(VLOOKUP(A4,ini!A:D,4,0)),H4,VLOOKUP(A4,ini!A:D,4,0)&amp;"")</f>
        <v>D:\G9Data\Excel\メニュー表\</v>
      </c>
      <c r="G4" s="80" t="e">
        <f ca="1">+OFFSET(#REF!,設定!D4-1,設定!E4-1,1,1)&amp;""</f>
        <v>#REF!</v>
      </c>
      <c r="H4" s="63" t="s">
        <v>333</v>
      </c>
    </row>
    <row r="5" spans="1:8" x14ac:dyDescent="0.15">
      <c r="A5" s="67">
        <v>1010</v>
      </c>
      <c r="B5" s="62" t="s">
        <v>166</v>
      </c>
      <c r="C5" s="62" t="s">
        <v>313</v>
      </c>
      <c r="D5" s="79">
        <v>9</v>
      </c>
      <c r="E5" s="79">
        <v>2</v>
      </c>
      <c r="F5" s="77" t="str">
        <f>+IF(ISNA(VLOOKUP(A5,ini!A:D,4,0)),H5,VLOOKUP(A5,ini!A:D,4,0)&amp;"")</f>
        <v>41913</v>
      </c>
      <c r="G5" s="80" t="e">
        <f ca="1">+OFFSET(#REF!,設定!D5-1,設定!E5-1,1,1)&amp;""</f>
        <v>#REF!</v>
      </c>
      <c r="H5" s="64" t="s">
        <v>334</v>
      </c>
    </row>
    <row r="6" spans="1:8" x14ac:dyDescent="0.15">
      <c r="A6" s="67">
        <v>1020</v>
      </c>
      <c r="B6" s="62" t="s">
        <v>166</v>
      </c>
      <c r="C6" s="62" t="s">
        <v>314</v>
      </c>
      <c r="D6" s="79">
        <v>9</v>
      </c>
      <c r="E6" s="79">
        <v>5</v>
      </c>
      <c r="F6" s="77" t="str">
        <f>+IF(ISNA(VLOOKUP(A6,ini!A:D,4,0)),H6,VLOOKUP(A6,ini!A:D,4,0)&amp;"")</f>
        <v>- Weekly MENU Ｉ -</v>
      </c>
      <c r="G6" s="80" t="e">
        <f ca="1">+OFFSET(#REF!,設定!D6-1,設定!E6-1,1,1)&amp;""</f>
        <v>#REF!</v>
      </c>
      <c r="H6" s="64" t="s">
        <v>335</v>
      </c>
    </row>
    <row r="7" spans="1:8" x14ac:dyDescent="0.15">
      <c r="A7" s="67">
        <v>1030</v>
      </c>
      <c r="B7" s="62" t="s">
        <v>166</v>
      </c>
      <c r="C7" s="62" t="s">
        <v>167</v>
      </c>
      <c r="D7" s="79">
        <v>11</v>
      </c>
      <c r="E7" s="79">
        <v>2</v>
      </c>
      <c r="F7" s="77" t="str">
        <f>+IF(ISNA(VLOOKUP(A7,ini!A:D,4,0)),H7,VLOOKUP(A7,ini!A:D,4,0)&amp;"")</f>
        <v>エネルギー</v>
      </c>
      <c r="G7" s="80" t="e">
        <f ca="1">+OFFSET(#REF!,設定!D7-1,設定!E7-1,1,1)&amp;""</f>
        <v>#REF!</v>
      </c>
      <c r="H7" s="63" t="s">
        <v>336</v>
      </c>
    </row>
    <row r="8" spans="1:8" x14ac:dyDescent="0.15">
      <c r="A8" s="67">
        <v>1040</v>
      </c>
      <c r="B8" s="62" t="s">
        <v>166</v>
      </c>
      <c r="C8" s="62" t="s">
        <v>168</v>
      </c>
      <c r="D8" s="79">
        <v>11</v>
      </c>
      <c r="E8" s="79">
        <v>3</v>
      </c>
      <c r="F8" s="77" t="str">
        <f>+IF(ISNA(VLOOKUP(A8,ini!A:D,4,0)),H8,VLOOKUP(A8,ini!A:D,4,0)&amp;"")</f>
        <v>たんぱく質</v>
      </c>
      <c r="G8" s="80" t="e">
        <f ca="1">+OFFSET(#REF!,設定!D8-1,設定!E8-1,1,1)&amp;""</f>
        <v>#REF!</v>
      </c>
      <c r="H8" s="63" t="s">
        <v>337</v>
      </c>
    </row>
    <row r="9" spans="1:8" x14ac:dyDescent="0.15">
      <c r="A9" s="67">
        <v>1050</v>
      </c>
      <c r="B9" s="62" t="s">
        <v>166</v>
      </c>
      <c r="C9" s="62" t="s">
        <v>169</v>
      </c>
      <c r="D9" s="79">
        <v>11</v>
      </c>
      <c r="E9" s="79">
        <v>4</v>
      </c>
      <c r="F9" s="77" t="str">
        <f>+IF(ISNA(VLOOKUP(A9,ini!A:D,4,0)),H9,VLOOKUP(A9,ini!A:D,4,0)&amp;"")</f>
        <v>脂質</v>
      </c>
      <c r="G9" s="80" t="e">
        <f ca="1">+OFFSET(#REF!,設定!D9-1,設定!E9-1,1,1)&amp;""</f>
        <v>#REF!</v>
      </c>
      <c r="H9" s="63" t="s">
        <v>338</v>
      </c>
    </row>
    <row r="10" spans="1:8" x14ac:dyDescent="0.15">
      <c r="A10" s="67">
        <v>1060</v>
      </c>
      <c r="B10" s="62" t="s">
        <v>166</v>
      </c>
      <c r="C10" s="62" t="s">
        <v>170</v>
      </c>
      <c r="D10" s="79">
        <v>11</v>
      </c>
      <c r="E10" s="79">
        <v>5</v>
      </c>
      <c r="F10" s="77" t="str">
        <f>+IF(ISNA(VLOOKUP(A10,ini!A:D,4,0)),H10,VLOOKUP(A10,ini!A:D,4,0)&amp;"")</f>
        <v>食塩相当量</v>
      </c>
      <c r="G10" s="80" t="e">
        <f ca="1">+OFFSET(#REF!,設定!D10-1,設定!E10-1,1,1)&amp;""</f>
        <v>#REF!</v>
      </c>
      <c r="H10" s="63" t="s">
        <v>339</v>
      </c>
    </row>
    <row r="11" spans="1:8" x14ac:dyDescent="0.15">
      <c r="A11" s="67">
        <v>1070</v>
      </c>
      <c r="B11" s="62" t="s">
        <v>166</v>
      </c>
      <c r="C11" s="62" t="s">
        <v>171</v>
      </c>
      <c r="D11" s="79">
        <v>11</v>
      </c>
      <c r="E11" s="79">
        <v>6</v>
      </c>
      <c r="F11" s="77" t="str">
        <f>+IF(ISNA(VLOOKUP(A11,ini!A:D,4,0)),H11,VLOOKUP(A11,ini!A:D,4,0)&amp;"")</f>
        <v>－</v>
      </c>
      <c r="G11" s="80" t="e">
        <f ca="1">+OFFSET(#REF!,設定!D11-1,設定!E11-1,1,1)&amp;""</f>
        <v>#REF!</v>
      </c>
      <c r="H11" s="63" t="s">
        <v>340</v>
      </c>
    </row>
    <row r="12" spans="1:8" x14ac:dyDescent="0.15">
      <c r="A12" s="67">
        <v>1080</v>
      </c>
      <c r="B12" s="62" t="s">
        <v>166</v>
      </c>
      <c r="C12" s="62" t="s">
        <v>172</v>
      </c>
      <c r="D12" s="79">
        <v>11</v>
      </c>
      <c r="E12" s="79">
        <v>7</v>
      </c>
      <c r="F12" s="77" t="str">
        <f>+IF(ISNA(VLOOKUP(A12,ini!A:D,4,0)),H12,VLOOKUP(A12,ini!A:D,4,0)&amp;"")</f>
        <v>－</v>
      </c>
      <c r="G12" s="80" t="e">
        <f ca="1">+OFFSET(#REF!,設定!D12-1,設定!E12-1,1,1)&amp;""</f>
        <v>#REF!</v>
      </c>
      <c r="H12" s="63" t="s">
        <v>341</v>
      </c>
    </row>
    <row r="13" spans="1:8" x14ac:dyDescent="0.15">
      <c r="A13" s="67">
        <v>1090</v>
      </c>
      <c r="B13" s="62" t="s">
        <v>166</v>
      </c>
      <c r="C13" s="62" t="s">
        <v>315</v>
      </c>
      <c r="D13" s="79">
        <v>14</v>
      </c>
      <c r="E13" s="79">
        <v>2</v>
      </c>
      <c r="F13" s="77" t="str">
        <f>+IF(ISNA(VLOOKUP(A13,ini!A:D,4,0)),H13,VLOOKUP(A13,ini!A:D,4,0)&amp;"")</f>
        <v>日替わりA</v>
      </c>
      <c r="G13" s="80" t="e">
        <f ca="1">+OFFSET(#REF!,設定!D13-1,設定!E13-1,1,1)&amp;""</f>
        <v>#REF!</v>
      </c>
      <c r="H13" s="63" t="s">
        <v>342</v>
      </c>
    </row>
    <row r="14" spans="1:8" x14ac:dyDescent="0.15">
      <c r="A14" s="67">
        <v>1100</v>
      </c>
      <c r="B14" s="62" t="s">
        <v>166</v>
      </c>
      <c r="C14" s="62" t="s">
        <v>173</v>
      </c>
      <c r="D14" s="79">
        <v>14</v>
      </c>
      <c r="E14" s="79">
        <v>3</v>
      </c>
      <c r="F14" s="77" t="str">
        <f>+IF(ISNA(VLOOKUP(A14,ini!A:D,4,0)),H14,VLOOKUP(A14,ini!A:D,4,0)&amp;"")</f>
        <v>昼食</v>
      </c>
      <c r="G14" s="80" t="e">
        <f ca="1">+OFFSET(#REF!,設定!D14-1,設定!E14-1,1,1)&amp;""</f>
        <v>#REF!</v>
      </c>
      <c r="H14" s="63" t="s">
        <v>343</v>
      </c>
    </row>
    <row r="15" spans="1:8" x14ac:dyDescent="0.15">
      <c r="A15" s="67">
        <v>1110</v>
      </c>
      <c r="B15" s="62" t="s">
        <v>166</v>
      </c>
      <c r="C15" s="62" t="s">
        <v>174</v>
      </c>
      <c r="D15" s="79">
        <v>14</v>
      </c>
      <c r="E15" s="79">
        <v>4</v>
      </c>
      <c r="F15" s="77" t="str">
        <f>+IF(ISNA(VLOOKUP(A15,ini!A:D,4,0)),H15,VLOOKUP(A15,ini!A:D,4,0)&amp;"")</f>
        <v>☆</v>
      </c>
      <c r="G15" s="80" t="e">
        <f ca="1">+OFFSET(#REF!,設定!D15-1,設定!E15-1,1,1)&amp;""</f>
        <v>#REF!</v>
      </c>
      <c r="H15" s="63" t="s">
        <v>344</v>
      </c>
    </row>
    <row r="16" spans="1:8" x14ac:dyDescent="0.15">
      <c r="A16" s="67">
        <v>1120</v>
      </c>
      <c r="B16" s="62" t="s">
        <v>166</v>
      </c>
      <c r="C16" s="62" t="s">
        <v>175</v>
      </c>
      <c r="D16" s="79">
        <v>14</v>
      </c>
      <c r="E16" s="79">
        <v>5</v>
      </c>
      <c r="F16" s="77" t="str">
        <f>+IF(ISNA(VLOOKUP(A16,ini!A:D,4,0)),H16,VLOOKUP(A16,ini!A:D,4,0)&amp;"")</f>
        <v>日替わりA</v>
      </c>
      <c r="G16" s="80" t="e">
        <f ca="1">+OFFSET(#REF!,設定!D16-1,設定!E16-1,1,1)&amp;""</f>
        <v>#REF!</v>
      </c>
      <c r="H16" s="63" t="s">
        <v>345</v>
      </c>
    </row>
    <row r="17" spans="1:8" x14ac:dyDescent="0.15">
      <c r="A17" s="67">
        <v>1130</v>
      </c>
      <c r="B17" s="62" t="s">
        <v>166</v>
      </c>
      <c r="C17" s="62" t="s">
        <v>176</v>
      </c>
      <c r="D17" s="79">
        <v>14</v>
      </c>
      <c r="E17" s="79">
        <v>7</v>
      </c>
      <c r="F17" s="77" t="str">
        <f>+IF(ISNA(VLOOKUP(A17,ini!A:D,4,0)),H17,VLOOKUP(A17,ini!A:D,4,0)&amp;"")</f>
        <v>昼食</v>
      </c>
      <c r="G17" s="80" t="e">
        <f ca="1">+OFFSET(#REF!,設定!D17-1,設定!E17-1,1,1)&amp;""</f>
        <v>#REF!</v>
      </c>
      <c r="H17" s="63" t="s">
        <v>346</v>
      </c>
    </row>
    <row r="18" spans="1:8" x14ac:dyDescent="0.15">
      <c r="A18" s="67">
        <v>1140</v>
      </c>
      <c r="B18" s="62" t="s">
        <v>166</v>
      </c>
      <c r="C18" s="62" t="s">
        <v>177</v>
      </c>
      <c r="D18" s="79">
        <v>14</v>
      </c>
      <c r="E18" s="79">
        <v>8</v>
      </c>
      <c r="F18" s="77" t="str">
        <f>+IF(ISNA(VLOOKUP(A18,ini!A:D,4,0)),H18,VLOOKUP(A18,ini!A:D,4,0)&amp;"")</f>
        <v>☆</v>
      </c>
      <c r="G18" s="80" t="e">
        <f ca="1">+OFFSET(#REF!,設定!D18-1,設定!E18-1,1,1)&amp;""</f>
        <v>#REF!</v>
      </c>
      <c r="H18" s="63" t="s">
        <v>347</v>
      </c>
    </row>
    <row r="19" spans="1:8" x14ac:dyDescent="0.15">
      <c r="A19" s="67">
        <v>1150</v>
      </c>
      <c r="B19" s="62" t="s">
        <v>166</v>
      </c>
      <c r="C19" s="62" t="s">
        <v>316</v>
      </c>
      <c r="D19" s="79">
        <f t="shared" ref="D19:D42" si="0">+D13+1</f>
        <v>15</v>
      </c>
      <c r="E19" s="79">
        <v>2</v>
      </c>
      <c r="F19" s="77" t="str">
        <f>+IF(ISNA(VLOOKUP(A19,ini!A:D,4,0)),H19,VLOOKUP(A19,ini!A:D,4,0)&amp;"")</f>
        <v>日替わりB</v>
      </c>
      <c r="G19" s="80" t="e">
        <f ca="1">+OFFSET(#REF!,設定!D19-1,設定!E19-1,1,1)&amp;""</f>
        <v>#REF!</v>
      </c>
      <c r="H19" s="63" t="s">
        <v>348</v>
      </c>
    </row>
    <row r="20" spans="1:8" x14ac:dyDescent="0.15">
      <c r="A20" s="67">
        <v>1160</v>
      </c>
      <c r="B20" s="62" t="s">
        <v>166</v>
      </c>
      <c r="C20" s="62" t="s">
        <v>178</v>
      </c>
      <c r="D20" s="79">
        <f t="shared" si="0"/>
        <v>15</v>
      </c>
      <c r="E20" s="79">
        <v>3</v>
      </c>
      <c r="F20" s="77" t="str">
        <f>+IF(ISNA(VLOOKUP(A20,ini!A:D,4,0)),H20,VLOOKUP(A20,ini!A:D,4,0)&amp;"")</f>
        <v>昼食</v>
      </c>
      <c r="G20" s="80" t="e">
        <f ca="1">+OFFSET(#REF!,設定!D20-1,設定!E20-1,1,1)&amp;""</f>
        <v>#REF!</v>
      </c>
      <c r="H20" s="63" t="s">
        <v>343</v>
      </c>
    </row>
    <row r="21" spans="1:8" x14ac:dyDescent="0.15">
      <c r="A21" s="67">
        <v>1170</v>
      </c>
      <c r="B21" s="62" t="s">
        <v>166</v>
      </c>
      <c r="C21" s="62" t="s">
        <v>179</v>
      </c>
      <c r="D21" s="79">
        <f t="shared" si="0"/>
        <v>15</v>
      </c>
      <c r="E21" s="79">
        <v>4</v>
      </c>
      <c r="F21" s="77" t="str">
        <f>+IF(ISNA(VLOOKUP(A21,ini!A:D,4,0)),H21,VLOOKUP(A21,ini!A:D,4,0)&amp;"")</f>
        <v>☆</v>
      </c>
      <c r="G21" s="80" t="e">
        <f ca="1">+OFFSET(#REF!,設定!D21-1,設定!E21-1,1,1)&amp;""</f>
        <v>#REF!</v>
      </c>
      <c r="H21" s="63" t="s">
        <v>344</v>
      </c>
    </row>
    <row r="22" spans="1:8" x14ac:dyDescent="0.15">
      <c r="A22" s="67">
        <v>1180</v>
      </c>
      <c r="B22" s="62" t="s">
        <v>166</v>
      </c>
      <c r="C22" s="62" t="s">
        <v>180</v>
      </c>
      <c r="D22" s="79">
        <f t="shared" si="0"/>
        <v>15</v>
      </c>
      <c r="E22" s="79">
        <v>5</v>
      </c>
      <c r="F22" s="77" t="str">
        <f>+IF(ISNA(VLOOKUP(A22,ini!A:D,4,0)),H22,VLOOKUP(A22,ini!A:D,4,0)&amp;"")</f>
        <v>日替わりB</v>
      </c>
      <c r="G22" s="80" t="e">
        <f ca="1">+OFFSET(#REF!,設定!D22-1,設定!E22-1,1,1)&amp;""</f>
        <v>#REF!</v>
      </c>
      <c r="H22" s="63" t="s">
        <v>345</v>
      </c>
    </row>
    <row r="23" spans="1:8" x14ac:dyDescent="0.15">
      <c r="A23" s="67">
        <v>1190</v>
      </c>
      <c r="B23" s="62" t="s">
        <v>166</v>
      </c>
      <c r="C23" s="62" t="s">
        <v>181</v>
      </c>
      <c r="D23" s="79">
        <f t="shared" si="0"/>
        <v>15</v>
      </c>
      <c r="E23" s="79">
        <v>7</v>
      </c>
      <c r="F23" s="77" t="str">
        <f>+IF(ISNA(VLOOKUP(A23,ini!A:D,4,0)),H23,VLOOKUP(A23,ini!A:D,4,0)&amp;"")</f>
        <v>昼食</v>
      </c>
      <c r="G23" s="80" t="e">
        <f ca="1">+OFFSET(#REF!,設定!D23-1,設定!E23-1,1,1)&amp;""</f>
        <v>#REF!</v>
      </c>
      <c r="H23" s="63" t="s">
        <v>349</v>
      </c>
    </row>
    <row r="24" spans="1:8" x14ac:dyDescent="0.15">
      <c r="A24" s="67">
        <v>1200</v>
      </c>
      <c r="B24" s="62" t="s">
        <v>166</v>
      </c>
      <c r="C24" s="62" t="s">
        <v>182</v>
      </c>
      <c r="D24" s="79">
        <f t="shared" si="0"/>
        <v>15</v>
      </c>
      <c r="E24" s="79">
        <v>8</v>
      </c>
      <c r="F24" s="77" t="str">
        <f>+IF(ISNA(VLOOKUP(A24,ini!A:D,4,0)),H24,VLOOKUP(A24,ini!A:D,4,0)&amp;"")</f>
        <v>☆</v>
      </c>
      <c r="G24" s="80" t="e">
        <f ca="1">+OFFSET(#REF!,設定!D24-1,設定!E24-1,1,1)&amp;""</f>
        <v>#REF!</v>
      </c>
      <c r="H24" s="63" t="s">
        <v>347</v>
      </c>
    </row>
    <row r="25" spans="1:8" x14ac:dyDescent="0.15">
      <c r="A25" s="67">
        <v>1210</v>
      </c>
      <c r="B25" s="62" t="s">
        <v>166</v>
      </c>
      <c r="C25" s="62" t="s">
        <v>317</v>
      </c>
      <c r="D25" s="79">
        <f t="shared" si="0"/>
        <v>16</v>
      </c>
      <c r="E25" s="79">
        <v>2</v>
      </c>
      <c r="F25" s="77" t="str">
        <f>+IF(ISNA(VLOOKUP(A25,ini!A:D,4,0)),H25,VLOOKUP(A25,ini!A:D,4,0)&amp;"")</f>
        <v>－</v>
      </c>
      <c r="G25" s="80" t="e">
        <f ca="1">+OFFSET(#REF!,設定!D25-1,設定!E25-1,1,1)&amp;""</f>
        <v>#REF!</v>
      </c>
      <c r="H25" s="63" t="s">
        <v>350</v>
      </c>
    </row>
    <row r="26" spans="1:8" x14ac:dyDescent="0.15">
      <c r="A26" s="67">
        <v>1220</v>
      </c>
      <c r="B26" s="62" t="s">
        <v>166</v>
      </c>
      <c r="C26" s="62" t="s">
        <v>183</v>
      </c>
      <c r="D26" s="79">
        <f t="shared" si="0"/>
        <v>16</v>
      </c>
      <c r="E26" s="79">
        <v>3</v>
      </c>
      <c r="F26" s="77" t="str">
        <f>+IF(ISNA(VLOOKUP(A26,ini!A:D,4,0)),H26,VLOOKUP(A26,ini!A:D,4,0)&amp;"")</f>
        <v>－</v>
      </c>
      <c r="G26" s="80" t="e">
        <f ca="1">+OFFSET(#REF!,設定!D26-1,設定!E26-1,1,1)&amp;""</f>
        <v>#REF!</v>
      </c>
      <c r="H26" s="63" t="s">
        <v>343</v>
      </c>
    </row>
    <row r="27" spans="1:8" x14ac:dyDescent="0.15">
      <c r="A27" s="67">
        <v>1230</v>
      </c>
      <c r="B27" s="62" t="s">
        <v>166</v>
      </c>
      <c r="C27" s="62" t="s">
        <v>184</v>
      </c>
      <c r="D27" s="79">
        <f t="shared" si="0"/>
        <v>16</v>
      </c>
      <c r="E27" s="79">
        <v>4</v>
      </c>
      <c r="F27" s="77" t="str">
        <f>+IF(ISNA(VLOOKUP(A27,ini!A:D,4,0)),H27,VLOOKUP(A27,ini!A:D,4,0)&amp;"")</f>
        <v>－</v>
      </c>
      <c r="G27" s="80" t="e">
        <f ca="1">+OFFSET(#REF!,設定!D27-1,設定!E27-1,1,1)&amp;""</f>
        <v>#REF!</v>
      </c>
      <c r="H27" s="63" t="s">
        <v>344</v>
      </c>
    </row>
    <row r="28" spans="1:8" x14ac:dyDescent="0.15">
      <c r="A28" s="67">
        <v>1240</v>
      </c>
      <c r="B28" s="62" t="s">
        <v>166</v>
      </c>
      <c r="C28" s="62" t="s">
        <v>185</v>
      </c>
      <c r="D28" s="79">
        <f t="shared" si="0"/>
        <v>16</v>
      </c>
      <c r="E28" s="79">
        <v>5</v>
      </c>
      <c r="F28" s="77" t="str">
        <f>+IF(ISNA(VLOOKUP(A28,ini!A:D,4,0)),H28,VLOOKUP(A28,ini!A:D,4,0)&amp;"")</f>
        <v>－</v>
      </c>
      <c r="G28" s="80" t="e">
        <f ca="1">+OFFSET(#REF!,設定!D28-1,設定!E28-1,1,1)&amp;""</f>
        <v>#REF!</v>
      </c>
      <c r="H28" s="63" t="s">
        <v>345</v>
      </c>
    </row>
    <row r="29" spans="1:8" x14ac:dyDescent="0.15">
      <c r="A29" s="67">
        <v>1250</v>
      </c>
      <c r="B29" s="62" t="s">
        <v>166</v>
      </c>
      <c r="C29" s="62" t="s">
        <v>186</v>
      </c>
      <c r="D29" s="79">
        <f t="shared" si="0"/>
        <v>16</v>
      </c>
      <c r="E29" s="79">
        <v>7</v>
      </c>
      <c r="F29" s="77" t="str">
        <f>+IF(ISNA(VLOOKUP(A29,ini!A:D,4,0)),H29,VLOOKUP(A29,ini!A:D,4,0)&amp;"")</f>
        <v>－</v>
      </c>
      <c r="G29" s="80" t="e">
        <f ca="1">+OFFSET(#REF!,設定!D29-1,設定!E29-1,1,1)&amp;""</f>
        <v>#REF!</v>
      </c>
      <c r="H29" s="63" t="s">
        <v>351</v>
      </c>
    </row>
    <row r="30" spans="1:8" x14ac:dyDescent="0.15">
      <c r="A30" s="67">
        <v>1260</v>
      </c>
      <c r="B30" s="62" t="s">
        <v>166</v>
      </c>
      <c r="C30" s="62" t="s">
        <v>187</v>
      </c>
      <c r="D30" s="79">
        <f t="shared" si="0"/>
        <v>16</v>
      </c>
      <c r="E30" s="79">
        <v>8</v>
      </c>
      <c r="F30" s="77" t="str">
        <f>+IF(ISNA(VLOOKUP(A30,ini!A:D,4,0)),H30,VLOOKUP(A30,ini!A:D,4,0)&amp;"")</f>
        <v>－</v>
      </c>
      <c r="G30" s="80" t="e">
        <f ca="1">+OFFSET(#REF!,設定!D30-1,設定!E30-1,1,1)&amp;""</f>
        <v>#REF!</v>
      </c>
      <c r="H30" s="63" t="s">
        <v>347</v>
      </c>
    </row>
    <row r="31" spans="1:8" x14ac:dyDescent="0.15">
      <c r="A31" s="67">
        <v>1270</v>
      </c>
      <c r="B31" s="62" t="s">
        <v>166</v>
      </c>
      <c r="C31" s="62" t="s">
        <v>318</v>
      </c>
      <c r="D31" s="79">
        <f t="shared" si="0"/>
        <v>17</v>
      </c>
      <c r="E31" s="79">
        <v>2</v>
      </c>
      <c r="F31" s="77" t="str">
        <f>+IF(ISNA(VLOOKUP(A31,ini!A:D,4,0)),H31,VLOOKUP(A31,ini!A:D,4,0)&amp;"")</f>
        <v>－</v>
      </c>
      <c r="G31" s="80" t="e">
        <f ca="1">+OFFSET(#REF!,設定!D31-1,設定!E31-1,1,1)&amp;""</f>
        <v>#REF!</v>
      </c>
      <c r="H31" s="63" t="s">
        <v>352</v>
      </c>
    </row>
    <row r="32" spans="1:8" x14ac:dyDescent="0.15">
      <c r="A32" s="67">
        <v>1280</v>
      </c>
      <c r="B32" s="62" t="s">
        <v>166</v>
      </c>
      <c r="C32" s="62" t="s">
        <v>188</v>
      </c>
      <c r="D32" s="79">
        <f t="shared" si="0"/>
        <v>17</v>
      </c>
      <c r="E32" s="79">
        <v>3</v>
      </c>
      <c r="F32" s="77" t="str">
        <f>+IF(ISNA(VLOOKUP(A32,ini!A:D,4,0)),H32,VLOOKUP(A32,ini!A:D,4,0)&amp;"")</f>
        <v>－</v>
      </c>
      <c r="G32" s="80" t="e">
        <f ca="1">+OFFSET(#REF!,設定!D32-1,設定!E32-1,1,1)&amp;""</f>
        <v>#REF!</v>
      </c>
      <c r="H32" s="63" t="s">
        <v>343</v>
      </c>
    </row>
    <row r="33" spans="1:8" x14ac:dyDescent="0.15">
      <c r="A33" s="67">
        <v>1290</v>
      </c>
      <c r="B33" s="62" t="s">
        <v>166</v>
      </c>
      <c r="C33" s="62" t="s">
        <v>189</v>
      </c>
      <c r="D33" s="79">
        <f t="shared" si="0"/>
        <v>17</v>
      </c>
      <c r="E33" s="79">
        <v>4</v>
      </c>
      <c r="F33" s="77" t="str">
        <f>+IF(ISNA(VLOOKUP(A33,ini!A:D,4,0)),H33,VLOOKUP(A33,ini!A:D,4,0)&amp;"")</f>
        <v>－</v>
      </c>
      <c r="G33" s="80" t="e">
        <f ca="1">+OFFSET(#REF!,設定!D33-1,設定!E33-1,1,1)&amp;""</f>
        <v>#REF!</v>
      </c>
      <c r="H33" s="63" t="s">
        <v>344</v>
      </c>
    </row>
    <row r="34" spans="1:8" x14ac:dyDescent="0.15">
      <c r="A34" s="67">
        <v>1300</v>
      </c>
      <c r="B34" s="62" t="s">
        <v>166</v>
      </c>
      <c r="C34" s="62" t="s">
        <v>190</v>
      </c>
      <c r="D34" s="79">
        <f t="shared" si="0"/>
        <v>17</v>
      </c>
      <c r="E34" s="79">
        <v>5</v>
      </c>
      <c r="F34" s="77" t="str">
        <f>+IF(ISNA(VLOOKUP(A34,ini!A:D,4,0)),H34,VLOOKUP(A34,ini!A:D,4,0)&amp;"")</f>
        <v>－</v>
      </c>
      <c r="G34" s="80" t="e">
        <f ca="1">+OFFSET(#REF!,設定!D34-1,設定!E34-1,1,1)&amp;""</f>
        <v>#REF!</v>
      </c>
      <c r="H34" s="63" t="s">
        <v>345</v>
      </c>
    </row>
    <row r="35" spans="1:8" x14ac:dyDescent="0.15">
      <c r="A35" s="67">
        <v>1310</v>
      </c>
      <c r="B35" s="62" t="s">
        <v>166</v>
      </c>
      <c r="C35" s="62" t="s">
        <v>191</v>
      </c>
      <c r="D35" s="79">
        <f t="shared" si="0"/>
        <v>17</v>
      </c>
      <c r="E35" s="79">
        <v>7</v>
      </c>
      <c r="F35" s="77" t="str">
        <f>+IF(ISNA(VLOOKUP(A35,ini!A:D,4,0)),H35,VLOOKUP(A35,ini!A:D,4,0)&amp;"")</f>
        <v>－</v>
      </c>
      <c r="G35" s="80" t="e">
        <f ca="1">+OFFSET(#REF!,設定!D35-1,設定!E35-1,1,1)&amp;""</f>
        <v>#REF!</v>
      </c>
      <c r="H35" s="63" t="s">
        <v>353</v>
      </c>
    </row>
    <row r="36" spans="1:8" x14ac:dyDescent="0.15">
      <c r="A36" s="67">
        <v>1320</v>
      </c>
      <c r="B36" s="62" t="s">
        <v>166</v>
      </c>
      <c r="C36" s="62" t="s">
        <v>192</v>
      </c>
      <c r="D36" s="79">
        <f t="shared" si="0"/>
        <v>17</v>
      </c>
      <c r="E36" s="79">
        <v>8</v>
      </c>
      <c r="F36" s="77" t="str">
        <f>+IF(ISNA(VLOOKUP(A36,ini!A:D,4,0)),H36,VLOOKUP(A36,ini!A:D,4,0)&amp;"")</f>
        <v>－</v>
      </c>
      <c r="G36" s="80" t="e">
        <f ca="1">+OFFSET(#REF!,設定!D36-1,設定!E36-1,1,1)&amp;""</f>
        <v>#REF!</v>
      </c>
      <c r="H36" s="63" t="s">
        <v>347</v>
      </c>
    </row>
    <row r="37" spans="1:8" x14ac:dyDescent="0.15">
      <c r="A37" s="67">
        <v>1330</v>
      </c>
      <c r="B37" s="62" t="s">
        <v>166</v>
      </c>
      <c r="C37" s="62" t="s">
        <v>319</v>
      </c>
      <c r="D37" s="79">
        <f t="shared" si="0"/>
        <v>18</v>
      </c>
      <c r="E37" s="79">
        <v>2</v>
      </c>
      <c r="F37" s="77" t="str">
        <f>+IF(ISNA(VLOOKUP(A37,ini!A:D,4,0)),H37,VLOOKUP(A37,ini!A:D,4,0)&amp;"")</f>
        <v>－</v>
      </c>
      <c r="G37" s="80" t="e">
        <f ca="1">+OFFSET(#REF!,設定!D37-1,設定!E37-1,1,1)&amp;""</f>
        <v>#REF!</v>
      </c>
      <c r="H37" s="63" t="s">
        <v>354</v>
      </c>
    </row>
    <row r="38" spans="1:8" x14ac:dyDescent="0.15">
      <c r="A38" s="67">
        <v>1340</v>
      </c>
      <c r="B38" s="62" t="s">
        <v>166</v>
      </c>
      <c r="C38" s="62" t="s">
        <v>193</v>
      </c>
      <c r="D38" s="79">
        <f t="shared" si="0"/>
        <v>18</v>
      </c>
      <c r="E38" s="79">
        <v>3</v>
      </c>
      <c r="F38" s="77" t="str">
        <f>+IF(ISNA(VLOOKUP(A38,ini!A:D,4,0)),H38,VLOOKUP(A38,ini!A:D,4,0)&amp;"")</f>
        <v>－</v>
      </c>
      <c r="G38" s="80" t="e">
        <f ca="1">+OFFSET(#REF!,設定!D38-1,設定!E38-1,1,1)&amp;""</f>
        <v>#REF!</v>
      </c>
      <c r="H38" s="63" t="s">
        <v>343</v>
      </c>
    </row>
    <row r="39" spans="1:8" x14ac:dyDescent="0.15">
      <c r="A39" s="67">
        <v>1350</v>
      </c>
      <c r="B39" s="62" t="s">
        <v>166</v>
      </c>
      <c r="C39" s="62" t="s">
        <v>194</v>
      </c>
      <c r="D39" s="79">
        <f t="shared" si="0"/>
        <v>18</v>
      </c>
      <c r="E39" s="79">
        <v>4</v>
      </c>
      <c r="F39" s="77" t="str">
        <f>+IF(ISNA(VLOOKUP(A39,ini!A:D,4,0)),H39,VLOOKUP(A39,ini!A:D,4,0)&amp;"")</f>
        <v>－</v>
      </c>
      <c r="G39" s="80" t="e">
        <f ca="1">+OFFSET(#REF!,設定!D39-1,設定!E39-1,1,1)&amp;""</f>
        <v>#REF!</v>
      </c>
      <c r="H39" s="63" t="s">
        <v>344</v>
      </c>
    </row>
    <row r="40" spans="1:8" x14ac:dyDescent="0.15">
      <c r="A40" s="67">
        <v>1360</v>
      </c>
      <c r="B40" s="62" t="s">
        <v>166</v>
      </c>
      <c r="C40" s="62" t="s">
        <v>195</v>
      </c>
      <c r="D40" s="79">
        <f t="shared" si="0"/>
        <v>18</v>
      </c>
      <c r="E40" s="79">
        <v>5</v>
      </c>
      <c r="F40" s="77" t="str">
        <f>+IF(ISNA(VLOOKUP(A40,ini!A:D,4,0)),H40,VLOOKUP(A40,ini!A:D,4,0)&amp;"")</f>
        <v>－</v>
      </c>
      <c r="G40" s="80" t="e">
        <f ca="1">+OFFSET(#REF!,設定!D40-1,設定!E40-1,1,1)&amp;""</f>
        <v>#REF!</v>
      </c>
      <c r="H40" s="63" t="s">
        <v>345</v>
      </c>
    </row>
    <row r="41" spans="1:8" x14ac:dyDescent="0.15">
      <c r="A41" s="67">
        <v>1370</v>
      </c>
      <c r="B41" s="62" t="s">
        <v>166</v>
      </c>
      <c r="C41" s="62" t="s">
        <v>196</v>
      </c>
      <c r="D41" s="79">
        <f t="shared" si="0"/>
        <v>18</v>
      </c>
      <c r="E41" s="79">
        <v>7</v>
      </c>
      <c r="F41" s="77" t="str">
        <f>+IF(ISNA(VLOOKUP(A41,ini!A:D,4,0)),H41,VLOOKUP(A41,ini!A:D,4,0)&amp;"")</f>
        <v>－</v>
      </c>
      <c r="G41" s="80" t="e">
        <f ca="1">+OFFSET(#REF!,設定!D41-1,設定!E41-1,1,1)&amp;""</f>
        <v>#REF!</v>
      </c>
      <c r="H41" s="63" t="s">
        <v>355</v>
      </c>
    </row>
    <row r="42" spans="1:8" x14ac:dyDescent="0.15">
      <c r="A42" s="67">
        <v>1380</v>
      </c>
      <c r="B42" s="62" t="s">
        <v>166</v>
      </c>
      <c r="C42" s="62" t="s">
        <v>197</v>
      </c>
      <c r="D42" s="79">
        <f t="shared" si="0"/>
        <v>18</v>
      </c>
      <c r="E42" s="79">
        <v>8</v>
      </c>
      <c r="F42" s="77" t="str">
        <f>+IF(ISNA(VLOOKUP(A42,ini!A:D,4,0)),H42,VLOOKUP(A42,ini!A:D,4,0)&amp;"")</f>
        <v>－</v>
      </c>
      <c r="G42" s="80" t="e">
        <f ca="1">+OFFSET(#REF!,設定!D42-1,設定!E42-1,1,1)&amp;""</f>
        <v>#REF!</v>
      </c>
      <c r="H42" s="63" t="s">
        <v>347</v>
      </c>
    </row>
    <row r="43" spans="1:8" x14ac:dyDescent="0.15">
      <c r="A43" s="67">
        <v>1390</v>
      </c>
      <c r="B43" s="62" t="s">
        <v>166</v>
      </c>
      <c r="C43" s="62" t="s">
        <v>320</v>
      </c>
      <c r="D43" s="79">
        <v>20</v>
      </c>
      <c r="E43" s="79">
        <v>3</v>
      </c>
      <c r="F43" s="77" t="str">
        <f>+IF(ISNA(VLOOKUP(A43,ini!A:D,4,0)),H43,VLOOKUP(A43,ini!A:D,4,0)&amp;"")</f>
        <v>－</v>
      </c>
      <c r="G43" s="80" t="e">
        <f ca="1">+OFFSET(#REF!,設定!D43-1,設定!E43-1,1,1)&amp;""</f>
        <v>#REF!</v>
      </c>
      <c r="H43" s="63" t="s">
        <v>356</v>
      </c>
    </row>
    <row r="44" spans="1:8" x14ac:dyDescent="0.15">
      <c r="A44" s="67">
        <v>1400</v>
      </c>
      <c r="B44" s="62" t="s">
        <v>166</v>
      </c>
      <c r="C44" s="62" t="s">
        <v>198</v>
      </c>
      <c r="D44" s="79">
        <v>20</v>
      </c>
      <c r="E44" s="79">
        <v>4</v>
      </c>
      <c r="F44" s="77" t="str">
        <f>+IF(ISNA(VLOOKUP(A44,ini!A:D,4,0)),H44,VLOOKUP(A44,ini!A:D,4,0)&amp;"")</f>
        <v>－</v>
      </c>
      <c r="G44" s="80" t="e">
        <f ca="1">+OFFSET(#REF!,設定!D44-1,設定!E44-1,1,1)&amp;""</f>
        <v>#REF!</v>
      </c>
      <c r="H44" s="63" t="s">
        <v>357</v>
      </c>
    </row>
    <row r="45" spans="1:8" x14ac:dyDescent="0.15">
      <c r="A45" s="67">
        <v>1410</v>
      </c>
      <c r="B45" s="62" t="s">
        <v>166</v>
      </c>
      <c r="C45" s="62" t="s">
        <v>199</v>
      </c>
      <c r="D45" s="79">
        <v>20</v>
      </c>
      <c r="E45" s="79">
        <v>5</v>
      </c>
      <c r="F45" s="77" t="str">
        <f>+IF(ISNA(VLOOKUP(A45,ini!A:D,4,0)),H45,VLOOKUP(A45,ini!A:D,4,0)&amp;"")</f>
        <v>－</v>
      </c>
      <c r="G45" s="80" t="e">
        <f ca="1">+OFFSET(#REF!,設定!D45-1,設定!E45-1,1,1)&amp;""</f>
        <v>#REF!</v>
      </c>
      <c r="H45" s="63" t="s">
        <v>358</v>
      </c>
    </row>
    <row r="46" spans="1:8" x14ac:dyDescent="0.15">
      <c r="A46" s="67">
        <v>1420</v>
      </c>
      <c r="B46" s="62" t="s">
        <v>166</v>
      </c>
      <c r="C46" s="62" t="s">
        <v>200</v>
      </c>
      <c r="D46" s="79">
        <v>20</v>
      </c>
      <c r="E46" s="79">
        <v>6</v>
      </c>
      <c r="F46" s="77" t="str">
        <f>+IF(ISNA(VLOOKUP(A46,ini!A:D,4,0)),H46,VLOOKUP(A46,ini!A:D,4,0)&amp;"")</f>
        <v/>
      </c>
      <c r="G46" s="80" t="e">
        <f ca="1">+OFFSET(#REF!,設定!D46-1,設定!E46-1,1,1)&amp;""</f>
        <v>#REF!</v>
      </c>
      <c r="H46" s="63" t="s">
        <v>344</v>
      </c>
    </row>
    <row r="47" spans="1:8" x14ac:dyDescent="0.15">
      <c r="A47" s="67">
        <v>1430</v>
      </c>
      <c r="B47" s="62" t="s">
        <v>166</v>
      </c>
      <c r="C47" s="62" t="s">
        <v>201</v>
      </c>
      <c r="D47" s="79">
        <v>20</v>
      </c>
      <c r="E47" s="79">
        <v>7</v>
      </c>
      <c r="F47" s="77" t="str">
        <f>+IF(ISNA(VLOOKUP(A47,ini!A:D,4,0)),H47,VLOOKUP(A47,ini!A:D,4,0)&amp;"")</f>
        <v>－</v>
      </c>
      <c r="G47" s="80" t="e">
        <f ca="1">+OFFSET(#REF!,設定!D47-1,設定!E47-1,1,1)&amp;""</f>
        <v>#REF!</v>
      </c>
      <c r="H47" s="63" t="s">
        <v>344</v>
      </c>
    </row>
    <row r="48" spans="1:8" x14ac:dyDescent="0.15">
      <c r="A48" s="67">
        <v>1440</v>
      </c>
      <c r="B48" s="62" t="s">
        <v>166</v>
      </c>
      <c r="C48" s="62" t="s">
        <v>321</v>
      </c>
      <c r="D48" s="79">
        <f t="shared" ref="D48:D57" si="1">+D43+1</f>
        <v>21</v>
      </c>
      <c r="E48" s="79">
        <v>3</v>
      </c>
      <c r="F48" s="77" t="str">
        <f>+IF(ISNA(VLOOKUP(A48,ini!A:D,4,0)),H48,VLOOKUP(A48,ini!A:D,4,0)&amp;"")</f>
        <v/>
      </c>
      <c r="G48" s="80" t="e">
        <f ca="1">+OFFSET(#REF!,設定!D48-1,設定!E48-1,1,1)&amp;""</f>
        <v>#REF!</v>
      </c>
      <c r="H48" s="63" t="s">
        <v>359</v>
      </c>
    </row>
    <row r="49" spans="1:8" x14ac:dyDescent="0.15">
      <c r="A49" s="67">
        <v>1450</v>
      </c>
      <c r="B49" s="62" t="s">
        <v>166</v>
      </c>
      <c r="C49" s="62" t="s">
        <v>202</v>
      </c>
      <c r="D49" s="79">
        <f t="shared" si="1"/>
        <v>21</v>
      </c>
      <c r="E49" s="79">
        <v>4</v>
      </c>
      <c r="F49" s="77" t="str">
        <f>+IF(ISNA(VLOOKUP(A49,ini!A:D,4,0)),H49,VLOOKUP(A49,ini!A:D,4,0)&amp;"")</f>
        <v/>
      </c>
      <c r="G49" s="80" t="e">
        <f ca="1">+OFFSET(#REF!,設定!D49-1,設定!E49-1,1,1)&amp;""</f>
        <v>#REF!</v>
      </c>
      <c r="H49" s="63" t="s">
        <v>360</v>
      </c>
    </row>
    <row r="50" spans="1:8" x14ac:dyDescent="0.15">
      <c r="A50" s="67">
        <v>1460</v>
      </c>
      <c r="B50" s="62" t="s">
        <v>166</v>
      </c>
      <c r="C50" s="62" t="s">
        <v>203</v>
      </c>
      <c r="D50" s="79">
        <f t="shared" si="1"/>
        <v>21</v>
      </c>
      <c r="E50" s="79">
        <v>5</v>
      </c>
      <c r="F50" s="77" t="str">
        <f>+IF(ISNA(VLOOKUP(A50,ini!A:D,4,0)),H50,VLOOKUP(A50,ini!A:D,4,0)&amp;"")</f>
        <v/>
      </c>
      <c r="G50" s="80" t="e">
        <f ca="1">+OFFSET(#REF!,設定!D50-1,設定!E50-1,1,1)&amp;""</f>
        <v>#REF!</v>
      </c>
      <c r="H50" s="63" t="s">
        <v>344</v>
      </c>
    </row>
    <row r="51" spans="1:8" x14ac:dyDescent="0.15">
      <c r="A51" s="67">
        <v>1470</v>
      </c>
      <c r="B51" s="62" t="s">
        <v>166</v>
      </c>
      <c r="C51" s="62" t="s">
        <v>204</v>
      </c>
      <c r="D51" s="79">
        <f t="shared" si="1"/>
        <v>21</v>
      </c>
      <c r="E51" s="79">
        <v>6</v>
      </c>
      <c r="F51" s="77" t="str">
        <f>+IF(ISNA(VLOOKUP(A51,ini!A:D,4,0)),H51,VLOOKUP(A51,ini!A:D,4,0)&amp;"")</f>
        <v/>
      </c>
      <c r="G51" s="80" t="e">
        <f ca="1">+OFFSET(#REF!,設定!D51-1,設定!E51-1,1,1)&amp;""</f>
        <v>#REF!</v>
      </c>
      <c r="H51" s="63" t="s">
        <v>344</v>
      </c>
    </row>
    <row r="52" spans="1:8" x14ac:dyDescent="0.15">
      <c r="A52" s="67">
        <v>1480</v>
      </c>
      <c r="B52" s="62" t="s">
        <v>166</v>
      </c>
      <c r="C52" s="62" t="s">
        <v>205</v>
      </c>
      <c r="D52" s="79">
        <f t="shared" si="1"/>
        <v>21</v>
      </c>
      <c r="E52" s="79">
        <v>7</v>
      </c>
      <c r="F52" s="77" t="str">
        <f>+IF(ISNA(VLOOKUP(A52,ini!A:D,4,0)),H52,VLOOKUP(A52,ini!A:D,4,0)&amp;"")</f>
        <v/>
      </c>
      <c r="G52" s="80" t="e">
        <f ca="1">+OFFSET(#REF!,設定!D52-1,設定!E52-1,1,1)&amp;""</f>
        <v>#REF!</v>
      </c>
      <c r="H52" s="63" t="s">
        <v>344</v>
      </c>
    </row>
    <row r="53" spans="1:8" x14ac:dyDescent="0.15">
      <c r="A53" s="67">
        <v>1490</v>
      </c>
      <c r="B53" s="62" t="s">
        <v>166</v>
      </c>
      <c r="C53" s="62" t="s">
        <v>322</v>
      </c>
      <c r="D53" s="79">
        <f t="shared" si="1"/>
        <v>22</v>
      </c>
      <c r="E53" s="79">
        <v>3</v>
      </c>
      <c r="F53" s="77" t="str">
        <f>+IF(ISNA(VLOOKUP(A53,ini!A:D,4,0)),H53,VLOOKUP(A53,ini!A:D,4,0)&amp;"")</f>
        <v/>
      </c>
      <c r="G53" s="80" t="e">
        <f ca="1">+OFFSET(#REF!,設定!D53-1,設定!E53-1,1,1)&amp;""</f>
        <v>#REF!</v>
      </c>
      <c r="H53" s="63" t="s">
        <v>356</v>
      </c>
    </row>
    <row r="54" spans="1:8" x14ac:dyDescent="0.15">
      <c r="A54" s="67">
        <v>1500</v>
      </c>
      <c r="B54" s="62" t="s">
        <v>166</v>
      </c>
      <c r="C54" s="62" t="s">
        <v>206</v>
      </c>
      <c r="D54" s="79">
        <f t="shared" si="1"/>
        <v>22</v>
      </c>
      <c r="E54" s="79">
        <v>4</v>
      </c>
      <c r="F54" s="77" t="str">
        <f>+IF(ISNA(VLOOKUP(A54,ini!A:D,4,0)),H54,VLOOKUP(A54,ini!A:D,4,0)&amp;"")</f>
        <v/>
      </c>
      <c r="G54" s="80" t="e">
        <f ca="1">+OFFSET(#REF!,設定!D54-1,設定!E54-1,1,1)&amp;""</f>
        <v>#REF!</v>
      </c>
      <c r="H54" s="63" t="s">
        <v>357</v>
      </c>
    </row>
    <row r="55" spans="1:8" x14ac:dyDescent="0.15">
      <c r="A55" s="67">
        <v>1510</v>
      </c>
      <c r="B55" s="62" t="s">
        <v>166</v>
      </c>
      <c r="C55" s="62" t="s">
        <v>207</v>
      </c>
      <c r="D55" s="79">
        <f t="shared" si="1"/>
        <v>22</v>
      </c>
      <c r="E55" s="79">
        <v>5</v>
      </c>
      <c r="F55" s="77" t="str">
        <f>+IF(ISNA(VLOOKUP(A55,ini!A:D,4,0)),H55,VLOOKUP(A55,ini!A:D,4,0)&amp;"")</f>
        <v/>
      </c>
      <c r="G55" s="80" t="e">
        <f ca="1">+OFFSET(#REF!,設定!D55-1,設定!E55-1,1,1)&amp;""</f>
        <v>#REF!</v>
      </c>
      <c r="H55" s="65" t="s">
        <v>359</v>
      </c>
    </row>
    <row r="56" spans="1:8" x14ac:dyDescent="0.15">
      <c r="A56" s="67">
        <v>1520</v>
      </c>
      <c r="B56" s="62" t="s">
        <v>166</v>
      </c>
      <c r="C56" s="62" t="s">
        <v>208</v>
      </c>
      <c r="D56" s="79">
        <f t="shared" si="1"/>
        <v>22</v>
      </c>
      <c r="E56" s="79">
        <v>6</v>
      </c>
      <c r="F56" s="77" t="str">
        <f>+IF(ISNA(VLOOKUP(A56,ini!A:D,4,0)),H56,VLOOKUP(A56,ini!A:D,4,0)&amp;"")</f>
        <v/>
      </c>
      <c r="G56" s="80" t="e">
        <f ca="1">+OFFSET(#REF!,設定!D56-1,設定!E56-1,1,1)&amp;""</f>
        <v>#REF!</v>
      </c>
      <c r="H56" s="65" t="s">
        <v>358</v>
      </c>
    </row>
    <row r="57" spans="1:8" x14ac:dyDescent="0.15">
      <c r="A57" s="67">
        <v>1530</v>
      </c>
      <c r="B57" s="62" t="s">
        <v>166</v>
      </c>
      <c r="C57" s="62" t="s">
        <v>209</v>
      </c>
      <c r="D57" s="79">
        <f t="shared" si="1"/>
        <v>22</v>
      </c>
      <c r="E57" s="79">
        <v>7</v>
      </c>
      <c r="F57" s="77" t="str">
        <f>+IF(ISNA(VLOOKUP(A57,ini!A:D,4,0)),H57,VLOOKUP(A57,ini!A:D,4,0)&amp;"")</f>
        <v/>
      </c>
      <c r="G57" s="80" t="e">
        <f ca="1">+OFFSET(#REF!,設定!D57-1,設定!E57-1,1,1)&amp;""</f>
        <v>#REF!</v>
      </c>
      <c r="H57" s="65" t="s">
        <v>360</v>
      </c>
    </row>
    <row r="58" spans="1:8" x14ac:dyDescent="0.15">
      <c r="A58" s="67">
        <v>2010</v>
      </c>
      <c r="B58" s="62" t="s">
        <v>210</v>
      </c>
      <c r="C58" s="62" t="s">
        <v>211</v>
      </c>
      <c r="D58" s="79">
        <v>28</v>
      </c>
      <c r="E58" s="79">
        <v>2</v>
      </c>
      <c r="F58" s="91" t="str">
        <f>+IF(ISNA(VLOOKUP(A58,ini!A:D,4,0)),H58,VLOOKUP(A58,ini!A:D,4,0)&amp;"")</f>
        <v>41913</v>
      </c>
      <c r="G58" s="92" t="e">
        <f ca="1">+OFFSET(#REF!,設定!D58-1,設定!E58-1,1,1)&amp;""</f>
        <v>#REF!</v>
      </c>
      <c r="H58" s="66" t="s">
        <v>361</v>
      </c>
    </row>
    <row r="59" spans="1:8" x14ac:dyDescent="0.15">
      <c r="A59" s="67">
        <v>2020</v>
      </c>
      <c r="B59" s="62" t="s">
        <v>210</v>
      </c>
      <c r="C59" s="62" t="s">
        <v>160</v>
      </c>
      <c r="D59" s="79">
        <v>28</v>
      </c>
      <c r="E59" s="79">
        <v>5</v>
      </c>
      <c r="F59" s="77" t="str">
        <f>+IF(ISNA(VLOOKUP(A59,ini!A:D,4,0)),H59,VLOOKUP(A59,ini!A:D,4,0)&amp;"")</f>
        <v>Monthly MENU ①</v>
      </c>
      <c r="G59" s="80" t="e">
        <f ca="1">+OFFSET(#REF!,設定!D59-1,設定!E59-1,1,1)&amp;""</f>
        <v>#REF!</v>
      </c>
      <c r="H59" s="64" t="s">
        <v>362</v>
      </c>
    </row>
    <row r="60" spans="1:8" x14ac:dyDescent="0.15">
      <c r="A60" s="67">
        <v>2030</v>
      </c>
      <c r="B60" s="62" t="s">
        <v>210</v>
      </c>
      <c r="C60" s="62" t="s">
        <v>167</v>
      </c>
      <c r="D60" s="79">
        <v>30</v>
      </c>
      <c r="E60" s="79">
        <v>2</v>
      </c>
      <c r="F60" s="77" t="str">
        <f>+IF(ISNA(VLOOKUP(A60,ini!A:D,4,0)),H60,VLOOKUP(A60,ini!A:D,4,0)&amp;"")</f>
        <v>エネルギー</v>
      </c>
      <c r="G60" s="80" t="e">
        <f ca="1">+OFFSET(#REF!,設定!D60-1,設定!E60-1,1,1)&amp;""</f>
        <v>#REF!</v>
      </c>
      <c r="H60" s="63" t="s">
        <v>336</v>
      </c>
    </row>
    <row r="61" spans="1:8" x14ac:dyDescent="0.15">
      <c r="A61" s="67">
        <v>2040</v>
      </c>
      <c r="B61" s="62" t="s">
        <v>210</v>
      </c>
      <c r="C61" s="62" t="s">
        <v>168</v>
      </c>
      <c r="D61" s="79">
        <v>30</v>
      </c>
      <c r="E61" s="79">
        <v>3</v>
      </c>
      <c r="F61" s="77" t="str">
        <f>+IF(ISNA(VLOOKUP(A61,ini!A:D,4,0)),H61,VLOOKUP(A61,ini!A:D,4,0)&amp;"")</f>
        <v>たんぱく質</v>
      </c>
      <c r="G61" s="80" t="e">
        <f ca="1">+OFFSET(#REF!,設定!D61-1,設定!E61-1,1,1)&amp;""</f>
        <v>#REF!</v>
      </c>
      <c r="H61" s="63" t="s">
        <v>337</v>
      </c>
    </row>
    <row r="62" spans="1:8" x14ac:dyDescent="0.15">
      <c r="A62" s="67">
        <v>2050</v>
      </c>
      <c r="B62" s="62" t="s">
        <v>210</v>
      </c>
      <c r="C62" s="62" t="s">
        <v>169</v>
      </c>
      <c r="D62" s="79">
        <v>30</v>
      </c>
      <c r="E62" s="79">
        <v>4</v>
      </c>
      <c r="F62" s="77" t="str">
        <f>+IF(ISNA(VLOOKUP(A62,ini!A:D,4,0)),H62,VLOOKUP(A62,ini!A:D,4,0)&amp;"")</f>
        <v>脂質</v>
      </c>
      <c r="G62" s="80" t="e">
        <f ca="1">+OFFSET(#REF!,設定!D62-1,設定!E62-1,1,1)&amp;""</f>
        <v>#REF!</v>
      </c>
      <c r="H62" s="63" t="s">
        <v>338</v>
      </c>
    </row>
    <row r="63" spans="1:8" x14ac:dyDescent="0.15">
      <c r="A63" s="67">
        <v>2060</v>
      </c>
      <c r="B63" s="62" t="s">
        <v>210</v>
      </c>
      <c r="C63" s="62" t="s">
        <v>170</v>
      </c>
      <c r="D63" s="79">
        <v>30</v>
      </c>
      <c r="E63" s="79">
        <v>5</v>
      </c>
      <c r="F63" s="77" t="str">
        <f>+IF(ISNA(VLOOKUP(A63,ini!A:D,4,0)),H63,VLOOKUP(A63,ini!A:D,4,0)&amp;"")</f>
        <v>食塩相当量</v>
      </c>
      <c r="G63" s="80" t="e">
        <f ca="1">+OFFSET(#REF!,設定!D63-1,設定!E63-1,1,1)&amp;""</f>
        <v>#REF!</v>
      </c>
      <c r="H63" s="63" t="s">
        <v>339</v>
      </c>
    </row>
    <row r="64" spans="1:8" x14ac:dyDescent="0.15">
      <c r="A64" s="67">
        <v>2113</v>
      </c>
      <c r="B64" s="62" t="s">
        <v>210</v>
      </c>
      <c r="C64" s="86" t="s">
        <v>51</v>
      </c>
      <c r="D64" s="79">
        <v>33</v>
      </c>
      <c r="E64" s="79">
        <v>2</v>
      </c>
      <c r="F64" s="77" t="str">
        <f>+IF(ISNA(VLOOKUP(A64,ini!A:D,4,0)),H64,VLOOKUP(A64,ini!A:D,4,0)&amp;"")</f>
        <v>日替わりA</v>
      </c>
      <c r="G64" s="80" t="e">
        <f ca="1">+OFFSET(#REF!,設定!D64-1,設定!E64-1,1,1)&amp;""</f>
        <v>#REF!</v>
      </c>
      <c r="H64" s="63" t="s">
        <v>367</v>
      </c>
    </row>
    <row r="65" spans="1:8" x14ac:dyDescent="0.15">
      <c r="A65" s="67">
        <v>2114</v>
      </c>
      <c r="B65" s="62" t="s">
        <v>210</v>
      </c>
      <c r="C65" s="86" t="s">
        <v>52</v>
      </c>
      <c r="D65" s="79">
        <v>33</v>
      </c>
      <c r="E65" s="79">
        <v>4</v>
      </c>
      <c r="F65" s="77" t="str">
        <f>+IF(ISNA(VLOOKUP(A65,ini!A:D,4,0)),H65,VLOOKUP(A65,ini!A:D,4,0)&amp;"")</f>
        <v>昼食</v>
      </c>
      <c r="G65" s="80" t="e">
        <f ca="1">+OFFSET(#REF!,設定!D65-1,設定!E65-1,1,1)&amp;""</f>
        <v>#REF!</v>
      </c>
      <c r="H65" s="63" t="s">
        <v>368</v>
      </c>
    </row>
    <row r="66" spans="1:8" x14ac:dyDescent="0.15">
      <c r="A66" s="67">
        <v>2115</v>
      </c>
      <c r="B66" s="62" t="s">
        <v>210</v>
      </c>
      <c r="C66" s="86" t="s">
        <v>53</v>
      </c>
      <c r="D66" s="79">
        <v>33</v>
      </c>
      <c r="E66" s="79">
        <v>5</v>
      </c>
      <c r="F66" s="77" t="str">
        <f>+IF(ISNA(VLOOKUP(A66,ini!A:D,4,0)),H66,VLOOKUP(A66,ini!A:D,4,0)&amp;"")</f>
        <v>☆</v>
      </c>
      <c r="G66" s="80" t="e">
        <f ca="1">+OFFSET(#REF!,設定!D66-1,設定!E66-1,1,1)&amp;""</f>
        <v>#REF!</v>
      </c>
      <c r="H66" s="63" t="s">
        <v>369</v>
      </c>
    </row>
    <row r="67" spans="1:8" x14ac:dyDescent="0.15">
      <c r="A67" s="67">
        <v>3010</v>
      </c>
      <c r="B67" s="62" t="s">
        <v>323</v>
      </c>
      <c r="C67" s="62" t="s">
        <v>313</v>
      </c>
      <c r="D67" s="79">
        <v>9</v>
      </c>
      <c r="E67" s="79">
        <v>12</v>
      </c>
      <c r="F67" s="77" t="str">
        <f>+IF(ISNA(VLOOKUP(A67,ini!A:D,4,0)),H67,VLOOKUP(A67,ini!A:D,4,0)&amp;"")</f>
        <v>41913</v>
      </c>
      <c r="G67" s="80" t="e">
        <f ca="1">+OFFSET(#REF!,設定!D67-1,設定!E67-1,1,1)&amp;""</f>
        <v>#REF!</v>
      </c>
      <c r="H67" s="64" t="s">
        <v>334</v>
      </c>
    </row>
    <row r="68" spans="1:8" x14ac:dyDescent="0.15">
      <c r="A68" s="67">
        <v>3020</v>
      </c>
      <c r="B68" s="62" t="s">
        <v>323</v>
      </c>
      <c r="C68" s="62" t="s">
        <v>160</v>
      </c>
      <c r="D68" s="79">
        <v>9</v>
      </c>
      <c r="E68" s="79">
        <v>15</v>
      </c>
      <c r="F68" s="77" t="str">
        <f>+IF(ISNA(VLOOKUP(A68,ini!A:D,4,0)),H68,VLOOKUP(A68,ini!A:D,4,0)&amp;"")</f>
        <v>Weekly MENU ②</v>
      </c>
      <c r="G68" s="80" t="e">
        <f ca="1">+OFFSET(#REF!,設定!D68-1,設定!E68-1,1,1)&amp;""</f>
        <v>#REF!</v>
      </c>
      <c r="H68" s="64" t="s">
        <v>363</v>
      </c>
    </row>
    <row r="69" spans="1:8" x14ac:dyDescent="0.15">
      <c r="A69" s="67">
        <v>3030</v>
      </c>
      <c r="B69" s="62" t="s">
        <v>323</v>
      </c>
      <c r="C69" s="62" t="s">
        <v>167</v>
      </c>
      <c r="D69" s="79">
        <v>11</v>
      </c>
      <c r="E69" s="79">
        <v>12</v>
      </c>
      <c r="F69" s="77" t="str">
        <f>+IF(ISNA(VLOOKUP(A69,ini!A:D,4,0)),H69,VLOOKUP(A69,ini!A:D,4,0)&amp;"")</f>
        <v>エネルギー</v>
      </c>
      <c r="G69" s="80" t="e">
        <f ca="1">+OFFSET(#REF!,設定!D69-1,設定!E69-1,1,1)&amp;""</f>
        <v>#REF!</v>
      </c>
      <c r="H69" s="63" t="s">
        <v>336</v>
      </c>
    </row>
    <row r="70" spans="1:8" x14ac:dyDescent="0.15">
      <c r="A70" s="67">
        <v>3040</v>
      </c>
      <c r="B70" s="62" t="s">
        <v>323</v>
      </c>
      <c r="C70" s="62" t="s">
        <v>168</v>
      </c>
      <c r="D70" s="79">
        <v>11</v>
      </c>
      <c r="E70" s="79">
        <v>13</v>
      </c>
      <c r="F70" s="77" t="str">
        <f>+IF(ISNA(VLOOKUP(A70,ini!A:D,4,0)),H70,VLOOKUP(A70,ini!A:D,4,0)&amp;"")</f>
        <v>たんぱく質</v>
      </c>
      <c r="G70" s="80" t="e">
        <f ca="1">+OFFSET(#REF!,設定!D70-1,設定!E70-1,1,1)&amp;""</f>
        <v>#REF!</v>
      </c>
      <c r="H70" s="63" t="s">
        <v>337</v>
      </c>
    </row>
    <row r="71" spans="1:8" x14ac:dyDescent="0.15">
      <c r="A71" s="67">
        <v>3050</v>
      </c>
      <c r="B71" s="62" t="s">
        <v>323</v>
      </c>
      <c r="C71" s="62" t="s">
        <v>169</v>
      </c>
      <c r="D71" s="79">
        <v>11</v>
      </c>
      <c r="E71" s="79">
        <v>14</v>
      </c>
      <c r="F71" s="77" t="str">
        <f>+IF(ISNA(VLOOKUP(A71,ini!A:D,4,0)),H71,VLOOKUP(A71,ini!A:D,4,0)&amp;"")</f>
        <v>脂質</v>
      </c>
      <c r="G71" s="80" t="e">
        <f ca="1">+OFFSET(#REF!,設定!D71-1,設定!E71-1,1,1)&amp;""</f>
        <v>#REF!</v>
      </c>
      <c r="H71" s="63" t="s">
        <v>338</v>
      </c>
    </row>
    <row r="72" spans="1:8" x14ac:dyDescent="0.15">
      <c r="A72" s="67">
        <v>3060</v>
      </c>
      <c r="B72" s="62" t="s">
        <v>323</v>
      </c>
      <c r="C72" s="62" t="s">
        <v>170</v>
      </c>
      <c r="D72" s="79">
        <v>11</v>
      </c>
      <c r="E72" s="79">
        <v>15</v>
      </c>
      <c r="F72" s="77" t="str">
        <f>+IF(ISNA(VLOOKUP(A72,ini!A:D,4,0)),H72,VLOOKUP(A72,ini!A:D,4,0)&amp;"")</f>
        <v>食塩相当量</v>
      </c>
      <c r="G72" s="80" t="e">
        <f ca="1">+OFFSET(#REF!,設定!D72-1,設定!E72-1,1,1)&amp;""</f>
        <v>#REF!</v>
      </c>
      <c r="H72" s="63" t="s">
        <v>339</v>
      </c>
    </row>
    <row r="73" spans="1:8" x14ac:dyDescent="0.15">
      <c r="A73" s="67">
        <v>3110</v>
      </c>
      <c r="B73" s="62" t="s">
        <v>323</v>
      </c>
      <c r="C73" s="62" t="s">
        <v>212</v>
      </c>
      <c r="D73" s="79">
        <v>14</v>
      </c>
      <c r="E73" s="79">
        <v>12</v>
      </c>
      <c r="F73" s="77" t="str">
        <f>+IF(ISNA(VLOOKUP(A73,ini!A:D,4,0)),H73,VLOOKUP(A73,ini!A:D,4,0)&amp;"")</f>
        <v>日替わりA</v>
      </c>
      <c r="G73" s="80" t="e">
        <f ca="1">+OFFSET(#REF!,設定!D73-1,設定!E73-1,1,1)&amp;""</f>
        <v>#REF!</v>
      </c>
      <c r="H73" s="63" t="s">
        <v>364</v>
      </c>
    </row>
    <row r="74" spans="1:8" x14ac:dyDescent="0.15">
      <c r="A74" s="67">
        <v>3111</v>
      </c>
      <c r="B74" s="62" t="s">
        <v>323</v>
      </c>
      <c r="C74" s="62" t="s">
        <v>173</v>
      </c>
      <c r="D74" s="79">
        <v>14</v>
      </c>
      <c r="E74" s="79">
        <v>13</v>
      </c>
      <c r="F74" s="77" t="str">
        <f>+IF(ISNA(VLOOKUP(A74,ini!A:D,4,0)),H74,VLOOKUP(A74,ini!A:D,4,0)&amp;"")</f>
        <v>昼食</v>
      </c>
      <c r="G74" s="80" t="e">
        <f ca="1">+OFFSET(#REF!,設定!D74-1,設定!E74-1,1,1)&amp;""</f>
        <v>#REF!</v>
      </c>
      <c r="H74" s="63" t="s">
        <v>365</v>
      </c>
    </row>
    <row r="75" spans="1:8" x14ac:dyDescent="0.15">
      <c r="A75" s="67">
        <v>3112</v>
      </c>
      <c r="B75" s="62" t="s">
        <v>323</v>
      </c>
      <c r="C75" s="62" t="s">
        <v>174</v>
      </c>
      <c r="D75" s="79">
        <v>14</v>
      </c>
      <c r="E75" s="79">
        <v>14</v>
      </c>
      <c r="F75" s="77" t="str">
        <f>+IF(ISNA(VLOOKUP(A75,ini!A:D,4,0)),H75,VLOOKUP(A75,ini!A:D,4,0)&amp;"")</f>
        <v>☆</v>
      </c>
      <c r="G75" s="80" t="e">
        <f ca="1">+OFFSET(#REF!,設定!D75-1,設定!E75-1,1,1)&amp;""</f>
        <v>#REF!</v>
      </c>
      <c r="H75" s="63" t="s">
        <v>366</v>
      </c>
    </row>
    <row r="76" spans="1:8" x14ac:dyDescent="0.15">
      <c r="A76" s="67">
        <v>3113</v>
      </c>
      <c r="B76" s="62" t="s">
        <v>323</v>
      </c>
      <c r="C76" s="62" t="s">
        <v>175</v>
      </c>
      <c r="D76" s="79">
        <v>14</v>
      </c>
      <c r="E76" s="79">
        <v>15</v>
      </c>
      <c r="F76" s="77" t="str">
        <f>+IF(ISNA(VLOOKUP(A76,ini!A:D,4,0)),H76,VLOOKUP(A76,ini!A:D,4,0)&amp;"")</f>
        <v>日替わりA</v>
      </c>
      <c r="G76" s="80" t="e">
        <f ca="1">+OFFSET(#REF!,設定!D76-1,設定!E76-1,1,1)&amp;""</f>
        <v>#REF!</v>
      </c>
      <c r="H76" s="63" t="s">
        <v>367</v>
      </c>
    </row>
    <row r="77" spans="1:8" x14ac:dyDescent="0.15">
      <c r="A77" s="67">
        <v>3114</v>
      </c>
      <c r="B77" s="62" t="s">
        <v>323</v>
      </c>
      <c r="C77" s="62" t="s">
        <v>176</v>
      </c>
      <c r="D77" s="79">
        <v>14</v>
      </c>
      <c r="E77" s="79">
        <v>17</v>
      </c>
      <c r="F77" s="77" t="str">
        <f>+IF(ISNA(VLOOKUP(A77,ini!A:D,4,0)),H77,VLOOKUP(A77,ini!A:D,4,0)&amp;"")</f>
        <v>昼食</v>
      </c>
      <c r="G77" s="80" t="e">
        <f ca="1">+OFFSET(#REF!,設定!D77-1,設定!E77-1,1,1)&amp;""</f>
        <v>#REF!</v>
      </c>
      <c r="H77" s="63" t="s">
        <v>368</v>
      </c>
    </row>
    <row r="78" spans="1:8" x14ac:dyDescent="0.15">
      <c r="A78" s="67">
        <v>3115</v>
      </c>
      <c r="B78" s="62" t="s">
        <v>323</v>
      </c>
      <c r="C78" s="62" t="s">
        <v>177</v>
      </c>
      <c r="D78" s="79">
        <v>14</v>
      </c>
      <c r="E78" s="79">
        <v>18</v>
      </c>
      <c r="F78" s="77" t="str">
        <f>+IF(ISNA(VLOOKUP(A78,ini!A:D,4,0)),H78,VLOOKUP(A78,ini!A:D,4,0)&amp;"")</f>
        <v>☆</v>
      </c>
      <c r="G78" s="80" t="e">
        <f ca="1">+OFFSET(#REF!,設定!D78-1,設定!E78-1,1,1)&amp;""</f>
        <v>#REF!</v>
      </c>
      <c r="H78" s="63" t="s">
        <v>369</v>
      </c>
    </row>
    <row r="79" spans="1:8" x14ac:dyDescent="0.15">
      <c r="A79" s="67">
        <f>+A73+10</f>
        <v>3120</v>
      </c>
      <c r="B79" s="62" t="s">
        <v>323</v>
      </c>
      <c r="C79" s="62" t="s">
        <v>213</v>
      </c>
      <c r="D79" s="79">
        <f t="shared" ref="D79:D110" si="2">+D73+1</f>
        <v>15</v>
      </c>
      <c r="E79" s="79">
        <v>12</v>
      </c>
      <c r="F79" s="77" t="str">
        <f>+IF(ISNA(VLOOKUP(A79,ini!A:D,4,0)),H79,VLOOKUP(A79,ini!A:D,4,0)&amp;"")</f>
        <v>日替わりB</v>
      </c>
      <c r="G79" s="80" t="e">
        <f ca="1">+OFFSET(#REF!,設定!D79-1,設定!E79-1,1,1)&amp;""</f>
        <v>#REF!</v>
      </c>
      <c r="H79" s="63" t="s">
        <v>370</v>
      </c>
    </row>
    <row r="80" spans="1:8" x14ac:dyDescent="0.15">
      <c r="A80" s="67">
        <f>+A79+1</f>
        <v>3121</v>
      </c>
      <c r="B80" s="62" t="s">
        <v>323</v>
      </c>
      <c r="C80" s="62" t="s">
        <v>178</v>
      </c>
      <c r="D80" s="79">
        <f t="shared" si="2"/>
        <v>15</v>
      </c>
      <c r="E80" s="79">
        <v>13</v>
      </c>
      <c r="F80" s="77" t="str">
        <f>+IF(ISNA(VLOOKUP(A80,ini!A:D,4,0)),H80,VLOOKUP(A80,ini!A:D,4,0)&amp;"")</f>
        <v>昼食</v>
      </c>
      <c r="G80" s="80" t="e">
        <f ca="1">+OFFSET(#REF!,設定!D80-1,設定!E80-1,1,1)&amp;""</f>
        <v>#REF!</v>
      </c>
      <c r="H80" s="63" t="s">
        <v>371</v>
      </c>
    </row>
    <row r="81" spans="1:8" x14ac:dyDescent="0.15">
      <c r="A81" s="67">
        <f>+A80+1</f>
        <v>3122</v>
      </c>
      <c r="B81" s="62" t="s">
        <v>323</v>
      </c>
      <c r="C81" s="62" t="s">
        <v>179</v>
      </c>
      <c r="D81" s="79">
        <f t="shared" si="2"/>
        <v>15</v>
      </c>
      <c r="E81" s="79">
        <v>14</v>
      </c>
      <c r="F81" s="77" t="str">
        <f>+IF(ISNA(VLOOKUP(A81,ini!A:D,4,0)),H81,VLOOKUP(A81,ini!A:D,4,0)&amp;"")</f>
        <v>☆</v>
      </c>
      <c r="G81" s="80" t="e">
        <f ca="1">+OFFSET(#REF!,設定!D81-1,設定!E81-1,1,1)&amp;""</f>
        <v>#REF!</v>
      </c>
      <c r="H81" s="63" t="s">
        <v>372</v>
      </c>
    </row>
    <row r="82" spans="1:8" x14ac:dyDescent="0.15">
      <c r="A82" s="67">
        <f>+A81+1</f>
        <v>3123</v>
      </c>
      <c r="B82" s="62" t="s">
        <v>323</v>
      </c>
      <c r="C82" s="62" t="s">
        <v>180</v>
      </c>
      <c r="D82" s="79">
        <f t="shared" si="2"/>
        <v>15</v>
      </c>
      <c r="E82" s="79">
        <v>15</v>
      </c>
      <c r="F82" s="77" t="str">
        <f>+IF(ISNA(VLOOKUP(A82,ini!A:D,4,0)),H82,VLOOKUP(A82,ini!A:D,4,0)&amp;"")</f>
        <v>日替わりB</v>
      </c>
      <c r="G82" s="80" t="e">
        <f ca="1">+OFFSET(#REF!,設定!D82-1,設定!E82-1,1,1)&amp;""</f>
        <v>#REF!</v>
      </c>
      <c r="H82" s="63" t="s">
        <v>373</v>
      </c>
    </row>
    <row r="83" spans="1:8" x14ac:dyDescent="0.15">
      <c r="A83" s="67">
        <f>+A82+1</f>
        <v>3124</v>
      </c>
      <c r="B83" s="62" t="s">
        <v>323</v>
      </c>
      <c r="C83" s="62" t="s">
        <v>181</v>
      </c>
      <c r="D83" s="79">
        <f t="shared" si="2"/>
        <v>15</v>
      </c>
      <c r="E83" s="79">
        <v>17</v>
      </c>
      <c r="F83" s="77" t="str">
        <f>+IF(ISNA(VLOOKUP(A83,ini!A:D,4,0)),H83,VLOOKUP(A83,ini!A:D,4,0)&amp;"")</f>
        <v>昼食</v>
      </c>
      <c r="G83" s="80" t="e">
        <f ca="1">+OFFSET(#REF!,設定!D83-1,設定!E83-1,1,1)&amp;""</f>
        <v>#REF!</v>
      </c>
      <c r="H83" s="63" t="s">
        <v>374</v>
      </c>
    </row>
    <row r="84" spans="1:8" x14ac:dyDescent="0.15">
      <c r="A84" s="67">
        <f>+A83+1</f>
        <v>3125</v>
      </c>
      <c r="B84" s="62" t="s">
        <v>323</v>
      </c>
      <c r="C84" s="62" t="s">
        <v>182</v>
      </c>
      <c r="D84" s="79">
        <f t="shared" si="2"/>
        <v>15</v>
      </c>
      <c r="E84" s="79">
        <v>18</v>
      </c>
      <c r="F84" s="77" t="str">
        <f>+IF(ISNA(VLOOKUP(A84,ini!A:D,4,0)),H84,VLOOKUP(A84,ini!A:D,4,0)&amp;"")</f>
        <v>☆</v>
      </c>
      <c r="G84" s="80" t="e">
        <f ca="1">+OFFSET(#REF!,設定!D84-1,設定!E84-1,1,1)&amp;""</f>
        <v>#REF!</v>
      </c>
      <c r="H84" s="63" t="s">
        <v>375</v>
      </c>
    </row>
    <row r="85" spans="1:8" x14ac:dyDescent="0.15">
      <c r="A85" s="67">
        <f>+A79+10</f>
        <v>3130</v>
      </c>
      <c r="B85" s="62" t="s">
        <v>323</v>
      </c>
      <c r="C85" s="62" t="s">
        <v>214</v>
      </c>
      <c r="D85" s="79">
        <f t="shared" si="2"/>
        <v>16</v>
      </c>
      <c r="E85" s="79">
        <v>12</v>
      </c>
      <c r="F85" s="77" t="str">
        <f>+IF(ISNA(VLOOKUP(A85,ini!A:D,4,0)),H85,VLOOKUP(A85,ini!A:D,4,0)&amp;"")</f>
        <v>－</v>
      </c>
      <c r="G85" s="80" t="e">
        <f ca="1">+OFFSET(#REF!,設定!D85-1,設定!E85-1,1,1)&amp;""</f>
        <v>#REF!</v>
      </c>
      <c r="H85" s="63" t="s">
        <v>376</v>
      </c>
    </row>
    <row r="86" spans="1:8" x14ac:dyDescent="0.15">
      <c r="A86" s="67">
        <f>+A85+1</f>
        <v>3131</v>
      </c>
      <c r="B86" s="62" t="s">
        <v>323</v>
      </c>
      <c r="C86" s="62" t="s">
        <v>183</v>
      </c>
      <c r="D86" s="79">
        <f t="shared" si="2"/>
        <v>16</v>
      </c>
      <c r="E86" s="79">
        <v>13</v>
      </c>
      <c r="F86" s="77" t="str">
        <f>+IF(ISNA(VLOOKUP(A86,ini!A:D,4,0)),H86,VLOOKUP(A86,ini!A:D,4,0)&amp;"")</f>
        <v>－</v>
      </c>
      <c r="G86" s="80" t="e">
        <f ca="1">+OFFSET(#REF!,設定!D86-1,設定!E86-1,1,1)&amp;""</f>
        <v>#REF!</v>
      </c>
      <c r="H86" s="63" t="s">
        <v>377</v>
      </c>
    </row>
    <row r="87" spans="1:8" x14ac:dyDescent="0.15">
      <c r="A87" s="67">
        <f>+A86+1</f>
        <v>3132</v>
      </c>
      <c r="B87" s="62" t="s">
        <v>323</v>
      </c>
      <c r="C87" s="62" t="s">
        <v>184</v>
      </c>
      <c r="D87" s="79">
        <f t="shared" si="2"/>
        <v>16</v>
      </c>
      <c r="E87" s="79">
        <v>14</v>
      </c>
      <c r="F87" s="77" t="str">
        <f>+IF(ISNA(VLOOKUP(A87,ini!A:D,4,0)),H87,VLOOKUP(A87,ini!A:D,4,0)&amp;"")</f>
        <v>－</v>
      </c>
      <c r="G87" s="80" t="e">
        <f ca="1">+OFFSET(#REF!,設定!D87-1,設定!E87-1,1,1)&amp;""</f>
        <v>#REF!</v>
      </c>
      <c r="H87" s="63" t="s">
        <v>378</v>
      </c>
    </row>
    <row r="88" spans="1:8" x14ac:dyDescent="0.15">
      <c r="A88" s="67">
        <f>+A87+1</f>
        <v>3133</v>
      </c>
      <c r="B88" s="62" t="s">
        <v>323</v>
      </c>
      <c r="C88" s="62" t="s">
        <v>185</v>
      </c>
      <c r="D88" s="79">
        <f t="shared" si="2"/>
        <v>16</v>
      </c>
      <c r="E88" s="79">
        <v>15</v>
      </c>
      <c r="F88" s="77" t="str">
        <f>+IF(ISNA(VLOOKUP(A88,ini!A:D,4,0)),H88,VLOOKUP(A88,ini!A:D,4,0)&amp;"")</f>
        <v>八熊丼</v>
      </c>
      <c r="G88" s="80" t="e">
        <f ca="1">+OFFSET(#REF!,設定!D88-1,設定!E88-1,1,1)&amp;""</f>
        <v>#REF!</v>
      </c>
      <c r="H88" s="63" t="s">
        <v>379</v>
      </c>
    </row>
    <row r="89" spans="1:8" x14ac:dyDescent="0.15">
      <c r="A89" s="67">
        <f>+A88+1</f>
        <v>3134</v>
      </c>
      <c r="B89" s="62" t="s">
        <v>323</v>
      </c>
      <c r="C89" s="62" t="s">
        <v>186</v>
      </c>
      <c r="D89" s="79">
        <f t="shared" si="2"/>
        <v>16</v>
      </c>
      <c r="E89" s="79">
        <v>17</v>
      </c>
      <c r="F89" s="77" t="str">
        <f>+IF(ISNA(VLOOKUP(A89,ini!A:D,4,0)),H89,VLOOKUP(A89,ini!A:D,4,0)&amp;"")</f>
        <v>昼食</v>
      </c>
      <c r="G89" s="80" t="e">
        <f ca="1">+OFFSET(#REF!,設定!D89-1,設定!E89-1,1,1)&amp;""</f>
        <v>#REF!</v>
      </c>
      <c r="H89" s="63" t="s">
        <v>380</v>
      </c>
    </row>
    <row r="90" spans="1:8" x14ac:dyDescent="0.15">
      <c r="A90" s="67">
        <f>+A89+1</f>
        <v>3135</v>
      </c>
      <c r="B90" s="62" t="s">
        <v>323</v>
      </c>
      <c r="C90" s="62" t="s">
        <v>187</v>
      </c>
      <c r="D90" s="79">
        <f t="shared" si="2"/>
        <v>16</v>
      </c>
      <c r="E90" s="79">
        <v>18</v>
      </c>
      <c r="F90" s="77" t="str">
        <f>+IF(ISNA(VLOOKUP(A90,ini!A:D,4,0)),H90,VLOOKUP(A90,ini!A:D,4,0)&amp;"")</f>
        <v>☆</v>
      </c>
      <c r="G90" s="80" t="e">
        <f ca="1">+OFFSET(#REF!,設定!D90-1,設定!E90-1,1,1)&amp;""</f>
        <v>#REF!</v>
      </c>
      <c r="H90" s="63" t="s">
        <v>381</v>
      </c>
    </row>
    <row r="91" spans="1:8" x14ac:dyDescent="0.15">
      <c r="A91" s="67">
        <f>+A85+10</f>
        <v>3140</v>
      </c>
      <c r="B91" s="62" t="s">
        <v>323</v>
      </c>
      <c r="C91" s="62" t="s">
        <v>215</v>
      </c>
      <c r="D91" s="79">
        <f t="shared" si="2"/>
        <v>17</v>
      </c>
      <c r="E91" s="79">
        <v>12</v>
      </c>
      <c r="F91" s="77" t="str">
        <f>+IF(ISNA(VLOOKUP(A91,ini!A:D,4,0)),H91,VLOOKUP(A91,ini!A:D,4,0)&amp;"")</f>
        <v>－</v>
      </c>
      <c r="G91" s="80" t="e">
        <f ca="1">+OFFSET(#REF!,設定!D91-1,設定!E91-1,1,1)&amp;""</f>
        <v>#REF!</v>
      </c>
      <c r="H91" s="63" t="s">
        <v>382</v>
      </c>
    </row>
    <row r="92" spans="1:8" x14ac:dyDescent="0.15">
      <c r="A92" s="67">
        <f>+A91+1</f>
        <v>3141</v>
      </c>
      <c r="B92" s="62" t="s">
        <v>323</v>
      </c>
      <c r="C92" s="62" t="s">
        <v>188</v>
      </c>
      <c r="D92" s="79">
        <f t="shared" si="2"/>
        <v>17</v>
      </c>
      <c r="E92" s="79">
        <v>13</v>
      </c>
      <c r="F92" s="77" t="str">
        <f>+IF(ISNA(VLOOKUP(A92,ini!A:D,4,0)),H92,VLOOKUP(A92,ini!A:D,4,0)&amp;"")</f>
        <v>－</v>
      </c>
      <c r="G92" s="80" t="e">
        <f ca="1">+OFFSET(#REF!,設定!D92-1,設定!E92-1,1,1)&amp;""</f>
        <v>#REF!</v>
      </c>
      <c r="H92" s="63" t="s">
        <v>383</v>
      </c>
    </row>
    <row r="93" spans="1:8" x14ac:dyDescent="0.15">
      <c r="A93" s="67">
        <f>+A92+1</f>
        <v>3142</v>
      </c>
      <c r="B93" s="62" t="s">
        <v>323</v>
      </c>
      <c r="C93" s="62" t="s">
        <v>189</v>
      </c>
      <c r="D93" s="79">
        <f t="shared" si="2"/>
        <v>17</v>
      </c>
      <c r="E93" s="79">
        <v>14</v>
      </c>
      <c r="F93" s="77" t="str">
        <f>+IF(ISNA(VLOOKUP(A93,ini!A:D,4,0)),H93,VLOOKUP(A93,ini!A:D,4,0)&amp;"")</f>
        <v>－</v>
      </c>
      <c r="G93" s="80" t="e">
        <f ca="1">+OFFSET(#REF!,設定!D93-1,設定!E93-1,1,1)&amp;""</f>
        <v>#REF!</v>
      </c>
      <c r="H93" s="63" t="s">
        <v>384</v>
      </c>
    </row>
    <row r="94" spans="1:8" x14ac:dyDescent="0.15">
      <c r="A94" s="67">
        <f>+A93+1</f>
        <v>3143</v>
      </c>
      <c r="B94" s="62" t="s">
        <v>323</v>
      </c>
      <c r="C94" s="62" t="s">
        <v>190</v>
      </c>
      <c r="D94" s="79">
        <f t="shared" si="2"/>
        <v>17</v>
      </c>
      <c r="E94" s="79">
        <v>15</v>
      </c>
      <c r="F94" s="77" t="str">
        <f>+IF(ISNA(VLOOKUP(A94,ini!A:D,4,0)),H94,VLOOKUP(A94,ini!A:D,4,0)&amp;"")</f>
        <v>－</v>
      </c>
      <c r="G94" s="80" t="e">
        <f ca="1">+OFFSET(#REF!,設定!D94-1,設定!E94-1,1,1)&amp;""</f>
        <v>#REF!</v>
      </c>
      <c r="H94" s="63" t="s">
        <v>385</v>
      </c>
    </row>
    <row r="95" spans="1:8" x14ac:dyDescent="0.15">
      <c r="A95" s="67">
        <f>+A94+1</f>
        <v>3144</v>
      </c>
      <c r="B95" s="62" t="s">
        <v>323</v>
      </c>
      <c r="C95" s="62" t="s">
        <v>191</v>
      </c>
      <c r="D95" s="79">
        <f t="shared" si="2"/>
        <v>17</v>
      </c>
      <c r="E95" s="79">
        <v>17</v>
      </c>
      <c r="F95" s="77" t="str">
        <f>+IF(ISNA(VLOOKUP(A95,ini!A:D,4,0)),H95,VLOOKUP(A95,ini!A:D,4,0)&amp;"")</f>
        <v>－</v>
      </c>
      <c r="G95" s="80" t="e">
        <f ca="1">+OFFSET(#REF!,設定!D95-1,設定!E95-1,1,1)&amp;""</f>
        <v>#REF!</v>
      </c>
      <c r="H95" s="63" t="s">
        <v>386</v>
      </c>
    </row>
    <row r="96" spans="1:8" x14ac:dyDescent="0.15">
      <c r="A96" s="67">
        <f>+A95+1</f>
        <v>3145</v>
      </c>
      <c r="B96" s="62" t="s">
        <v>323</v>
      </c>
      <c r="C96" s="62" t="s">
        <v>192</v>
      </c>
      <c r="D96" s="79">
        <f t="shared" si="2"/>
        <v>17</v>
      </c>
      <c r="E96" s="79">
        <v>18</v>
      </c>
      <c r="F96" s="77" t="str">
        <f>+IF(ISNA(VLOOKUP(A96,ini!A:D,4,0)),H96,VLOOKUP(A96,ini!A:D,4,0)&amp;"")</f>
        <v>－</v>
      </c>
      <c r="G96" s="80" t="e">
        <f ca="1">+OFFSET(#REF!,設定!D96-1,設定!E96-1,1,1)&amp;""</f>
        <v>#REF!</v>
      </c>
      <c r="H96" s="63" t="s">
        <v>387</v>
      </c>
    </row>
    <row r="97" spans="1:8" x14ac:dyDescent="0.15">
      <c r="A97" s="67">
        <f>+A91+10</f>
        <v>3150</v>
      </c>
      <c r="B97" s="62" t="s">
        <v>323</v>
      </c>
      <c r="C97" s="62" t="s">
        <v>216</v>
      </c>
      <c r="D97" s="79">
        <f t="shared" si="2"/>
        <v>18</v>
      </c>
      <c r="E97" s="79">
        <v>12</v>
      </c>
      <c r="F97" s="77" t="str">
        <f>+IF(ISNA(VLOOKUP(A97,ini!A:D,4,0)),H97,VLOOKUP(A97,ini!A:D,4,0)&amp;"")</f>
        <v>－</v>
      </c>
      <c r="G97" s="80" t="e">
        <f ca="1">+OFFSET(#REF!,設定!D97-1,設定!E97-1,1,1)&amp;""</f>
        <v>#REF!</v>
      </c>
      <c r="H97" s="63" t="s">
        <v>388</v>
      </c>
    </row>
    <row r="98" spans="1:8" x14ac:dyDescent="0.15">
      <c r="A98" s="67">
        <f>+A97+1</f>
        <v>3151</v>
      </c>
      <c r="B98" s="62" t="s">
        <v>323</v>
      </c>
      <c r="C98" s="62" t="s">
        <v>193</v>
      </c>
      <c r="D98" s="79">
        <f t="shared" si="2"/>
        <v>18</v>
      </c>
      <c r="E98" s="79">
        <v>13</v>
      </c>
      <c r="F98" s="77" t="str">
        <f>+IF(ISNA(VLOOKUP(A98,ini!A:D,4,0)),H98,VLOOKUP(A98,ini!A:D,4,0)&amp;"")</f>
        <v>－</v>
      </c>
      <c r="G98" s="80" t="e">
        <f ca="1">+OFFSET(#REF!,設定!D98-1,設定!E98-1,1,1)&amp;""</f>
        <v>#REF!</v>
      </c>
      <c r="H98" s="63" t="s">
        <v>389</v>
      </c>
    </row>
    <row r="99" spans="1:8" x14ac:dyDescent="0.15">
      <c r="A99" s="67">
        <f>+A98+1</f>
        <v>3152</v>
      </c>
      <c r="B99" s="62" t="s">
        <v>323</v>
      </c>
      <c r="C99" s="62" t="s">
        <v>194</v>
      </c>
      <c r="D99" s="79">
        <f t="shared" si="2"/>
        <v>18</v>
      </c>
      <c r="E99" s="79">
        <v>14</v>
      </c>
      <c r="F99" s="77" t="str">
        <f>+IF(ISNA(VLOOKUP(A99,ini!A:D,4,0)),H99,VLOOKUP(A99,ini!A:D,4,0)&amp;"")</f>
        <v>－</v>
      </c>
      <c r="G99" s="80" t="e">
        <f ca="1">+OFFSET(#REF!,設定!D99-1,設定!E99-1,1,1)&amp;""</f>
        <v>#REF!</v>
      </c>
      <c r="H99" s="63" t="s">
        <v>390</v>
      </c>
    </row>
    <row r="100" spans="1:8" x14ac:dyDescent="0.15">
      <c r="A100" s="67">
        <f>+A99+1</f>
        <v>3153</v>
      </c>
      <c r="B100" s="62" t="s">
        <v>323</v>
      </c>
      <c r="C100" s="62" t="s">
        <v>195</v>
      </c>
      <c r="D100" s="79">
        <f t="shared" si="2"/>
        <v>18</v>
      </c>
      <c r="E100" s="79">
        <v>15</v>
      </c>
      <c r="F100" s="77" t="str">
        <f>+IF(ISNA(VLOOKUP(A100,ini!A:D,4,0)),H100,VLOOKUP(A100,ini!A:D,4,0)&amp;"")</f>
        <v>－</v>
      </c>
      <c r="G100" s="80" t="e">
        <f ca="1">+OFFSET(#REF!,設定!D100-1,設定!E100-1,1,1)&amp;""</f>
        <v>#REF!</v>
      </c>
      <c r="H100" s="63" t="s">
        <v>391</v>
      </c>
    </row>
    <row r="101" spans="1:8" x14ac:dyDescent="0.15">
      <c r="A101" s="67">
        <f>+A100+1</f>
        <v>3154</v>
      </c>
      <c r="B101" s="62" t="s">
        <v>323</v>
      </c>
      <c r="C101" s="62" t="s">
        <v>196</v>
      </c>
      <c r="D101" s="79">
        <f t="shared" si="2"/>
        <v>18</v>
      </c>
      <c r="E101" s="79">
        <v>17</v>
      </c>
      <c r="F101" s="77" t="str">
        <f>+IF(ISNA(VLOOKUP(A101,ini!A:D,4,0)),H101,VLOOKUP(A101,ini!A:D,4,0)&amp;"")</f>
        <v>－</v>
      </c>
      <c r="G101" s="80" t="e">
        <f ca="1">+OFFSET(#REF!,設定!D101-1,設定!E101-1,1,1)&amp;""</f>
        <v>#REF!</v>
      </c>
      <c r="H101" s="63" t="s">
        <v>392</v>
      </c>
    </row>
    <row r="102" spans="1:8" x14ac:dyDescent="0.15">
      <c r="A102" s="67">
        <f>+A101+1</f>
        <v>3155</v>
      </c>
      <c r="B102" s="62" t="s">
        <v>323</v>
      </c>
      <c r="C102" s="62" t="s">
        <v>197</v>
      </c>
      <c r="D102" s="79">
        <f t="shared" si="2"/>
        <v>18</v>
      </c>
      <c r="E102" s="79">
        <v>18</v>
      </c>
      <c r="F102" s="77" t="str">
        <f>+IF(ISNA(VLOOKUP(A102,ini!A:D,4,0)),H102,VLOOKUP(A102,ini!A:D,4,0)&amp;"")</f>
        <v>－</v>
      </c>
      <c r="G102" s="80" t="e">
        <f ca="1">+OFFSET(#REF!,設定!D102-1,設定!E102-1,1,1)&amp;""</f>
        <v>#REF!</v>
      </c>
      <c r="H102" s="63" t="s">
        <v>393</v>
      </c>
    </row>
    <row r="103" spans="1:8" x14ac:dyDescent="0.15">
      <c r="A103" s="67">
        <f>+A97+10</f>
        <v>3160</v>
      </c>
      <c r="B103" s="62" t="s">
        <v>323</v>
      </c>
      <c r="C103" s="62" t="s">
        <v>217</v>
      </c>
      <c r="D103" s="79">
        <f t="shared" si="2"/>
        <v>19</v>
      </c>
      <c r="E103" s="79">
        <v>12</v>
      </c>
      <c r="F103" s="77" t="str">
        <f>+IF(ISNA(VLOOKUP(A103,ini!A:D,4,0)),H103,VLOOKUP(A103,ini!A:D,4,0)&amp;"")</f>
        <v>－</v>
      </c>
      <c r="G103" s="80" t="e">
        <f ca="1">+OFFSET(#REF!,設定!D103-1,設定!E103-1,1,1)&amp;""</f>
        <v>#REF!</v>
      </c>
      <c r="H103" s="63" t="s">
        <v>394</v>
      </c>
    </row>
    <row r="104" spans="1:8" x14ac:dyDescent="0.15">
      <c r="A104" s="67">
        <f>+A103+1</f>
        <v>3161</v>
      </c>
      <c r="B104" s="62" t="s">
        <v>323</v>
      </c>
      <c r="C104" s="62" t="s">
        <v>218</v>
      </c>
      <c r="D104" s="79">
        <f t="shared" si="2"/>
        <v>19</v>
      </c>
      <c r="E104" s="79">
        <v>13</v>
      </c>
      <c r="F104" s="77" t="str">
        <f>+IF(ISNA(VLOOKUP(A104,ini!A:D,4,0)),H104,VLOOKUP(A104,ini!A:D,4,0)&amp;"")</f>
        <v>－</v>
      </c>
      <c r="G104" s="80" t="e">
        <f ca="1">+OFFSET(#REF!,設定!D104-1,設定!E104-1,1,1)&amp;""</f>
        <v>#REF!</v>
      </c>
      <c r="H104" s="63" t="s">
        <v>395</v>
      </c>
    </row>
    <row r="105" spans="1:8" x14ac:dyDescent="0.15">
      <c r="A105" s="67">
        <f>+A104+1</f>
        <v>3162</v>
      </c>
      <c r="B105" s="62" t="s">
        <v>323</v>
      </c>
      <c r="C105" s="62" t="s">
        <v>219</v>
      </c>
      <c r="D105" s="79">
        <f t="shared" si="2"/>
        <v>19</v>
      </c>
      <c r="E105" s="79">
        <v>14</v>
      </c>
      <c r="F105" s="77" t="str">
        <f>+IF(ISNA(VLOOKUP(A105,ini!A:D,4,0)),H105,VLOOKUP(A105,ini!A:D,4,0)&amp;"")</f>
        <v>－</v>
      </c>
      <c r="G105" s="80" t="e">
        <f ca="1">+OFFSET(#REF!,設定!D105-1,設定!E105-1,1,1)&amp;""</f>
        <v>#REF!</v>
      </c>
      <c r="H105" s="63" t="s">
        <v>396</v>
      </c>
    </row>
    <row r="106" spans="1:8" x14ac:dyDescent="0.15">
      <c r="A106" s="67">
        <f>+A105+1</f>
        <v>3163</v>
      </c>
      <c r="B106" s="62" t="s">
        <v>323</v>
      </c>
      <c r="C106" s="62" t="s">
        <v>220</v>
      </c>
      <c r="D106" s="79">
        <f t="shared" si="2"/>
        <v>19</v>
      </c>
      <c r="E106" s="79">
        <v>15</v>
      </c>
      <c r="F106" s="77" t="str">
        <f>+IF(ISNA(VLOOKUP(A106,ini!A:D,4,0)),H106,VLOOKUP(A106,ini!A:D,4,0)&amp;"")</f>
        <v>－</v>
      </c>
      <c r="G106" s="80" t="e">
        <f ca="1">+OFFSET(#REF!,設定!D106-1,設定!E106-1,1,1)&amp;""</f>
        <v>#REF!</v>
      </c>
      <c r="H106" s="63" t="s">
        <v>397</v>
      </c>
    </row>
    <row r="107" spans="1:8" x14ac:dyDescent="0.15">
      <c r="A107" s="67">
        <f>+A106+1</f>
        <v>3164</v>
      </c>
      <c r="B107" s="62" t="s">
        <v>323</v>
      </c>
      <c r="C107" s="62" t="s">
        <v>221</v>
      </c>
      <c r="D107" s="79">
        <f t="shared" si="2"/>
        <v>19</v>
      </c>
      <c r="E107" s="79">
        <v>17</v>
      </c>
      <c r="F107" s="77" t="str">
        <f>+IF(ISNA(VLOOKUP(A107,ini!A:D,4,0)),H107,VLOOKUP(A107,ini!A:D,4,0)&amp;"")</f>
        <v>－</v>
      </c>
      <c r="G107" s="80" t="e">
        <f ca="1">+OFFSET(#REF!,設定!D107-1,設定!E107-1,1,1)&amp;""</f>
        <v>#REF!</v>
      </c>
      <c r="H107" s="63" t="s">
        <v>398</v>
      </c>
    </row>
    <row r="108" spans="1:8" x14ac:dyDescent="0.15">
      <c r="A108" s="67">
        <f>+A107+1</f>
        <v>3165</v>
      </c>
      <c r="B108" s="62" t="s">
        <v>323</v>
      </c>
      <c r="C108" s="62" t="s">
        <v>222</v>
      </c>
      <c r="D108" s="79">
        <f t="shared" si="2"/>
        <v>19</v>
      </c>
      <c r="E108" s="79">
        <v>18</v>
      </c>
      <c r="F108" s="77" t="str">
        <f>+IF(ISNA(VLOOKUP(A108,ini!A:D,4,0)),H108,VLOOKUP(A108,ini!A:D,4,0)&amp;"")</f>
        <v>－</v>
      </c>
      <c r="G108" s="80" t="e">
        <f ca="1">+OFFSET(#REF!,設定!D108-1,設定!E108-1,1,1)&amp;""</f>
        <v>#REF!</v>
      </c>
      <c r="H108" s="63" t="s">
        <v>399</v>
      </c>
    </row>
    <row r="109" spans="1:8" x14ac:dyDescent="0.15">
      <c r="A109" s="67">
        <f>+A103+10</f>
        <v>3170</v>
      </c>
      <c r="B109" s="62" t="s">
        <v>323</v>
      </c>
      <c r="C109" s="62" t="s">
        <v>223</v>
      </c>
      <c r="D109" s="79">
        <f t="shared" si="2"/>
        <v>20</v>
      </c>
      <c r="E109" s="79">
        <v>12</v>
      </c>
      <c r="F109" s="77" t="str">
        <f>+IF(ISNA(VLOOKUP(A109,ini!A:D,4,0)),H109,VLOOKUP(A109,ini!A:D,4,0)&amp;"")</f>
        <v>－</v>
      </c>
      <c r="G109" s="80" t="e">
        <f ca="1">+OFFSET(#REF!,設定!D109-1,設定!E109-1,1,1)&amp;""</f>
        <v>#REF!</v>
      </c>
      <c r="H109" s="63" t="s">
        <v>400</v>
      </c>
    </row>
    <row r="110" spans="1:8" x14ac:dyDescent="0.15">
      <c r="A110" s="67">
        <f>+A109+1</f>
        <v>3171</v>
      </c>
      <c r="B110" s="62" t="s">
        <v>323</v>
      </c>
      <c r="C110" s="62" t="s">
        <v>224</v>
      </c>
      <c r="D110" s="79">
        <f t="shared" si="2"/>
        <v>20</v>
      </c>
      <c r="E110" s="79">
        <v>13</v>
      </c>
      <c r="F110" s="77" t="str">
        <f>+IF(ISNA(VLOOKUP(A110,ini!A:D,4,0)),H110,VLOOKUP(A110,ini!A:D,4,0)&amp;"")</f>
        <v>－</v>
      </c>
      <c r="G110" s="80" t="e">
        <f ca="1">+OFFSET(#REF!,設定!D110-1,設定!E110-1,1,1)&amp;""</f>
        <v>#REF!</v>
      </c>
      <c r="H110" s="63" t="s">
        <v>401</v>
      </c>
    </row>
    <row r="111" spans="1:8" x14ac:dyDescent="0.15">
      <c r="A111" s="67">
        <f>+A110+1</f>
        <v>3172</v>
      </c>
      <c r="B111" s="62" t="s">
        <v>323</v>
      </c>
      <c r="C111" s="62" t="s">
        <v>225</v>
      </c>
      <c r="D111" s="79">
        <f t="shared" ref="D111:D142" si="3">+D105+1</f>
        <v>20</v>
      </c>
      <c r="E111" s="79">
        <v>14</v>
      </c>
      <c r="F111" s="77" t="str">
        <f>+IF(ISNA(VLOOKUP(A111,ini!A:D,4,0)),H111,VLOOKUP(A111,ini!A:D,4,0)&amp;"")</f>
        <v>－</v>
      </c>
      <c r="G111" s="80" t="e">
        <f ca="1">+OFFSET(#REF!,設定!D111-1,設定!E111-1,1,1)&amp;""</f>
        <v>#REF!</v>
      </c>
      <c r="H111" s="63" t="s">
        <v>402</v>
      </c>
    </row>
    <row r="112" spans="1:8" x14ac:dyDescent="0.15">
      <c r="A112" s="67">
        <f>+A111+1</f>
        <v>3173</v>
      </c>
      <c r="B112" s="62" t="s">
        <v>323</v>
      </c>
      <c r="C112" s="62" t="s">
        <v>226</v>
      </c>
      <c r="D112" s="79">
        <f t="shared" si="3"/>
        <v>20</v>
      </c>
      <c r="E112" s="79">
        <v>15</v>
      </c>
      <c r="F112" s="77" t="str">
        <f>+IF(ISNA(VLOOKUP(A112,ini!A:D,4,0)),H112,VLOOKUP(A112,ini!A:D,4,0)&amp;"")</f>
        <v>－</v>
      </c>
      <c r="G112" s="80" t="e">
        <f ca="1">+OFFSET(#REF!,設定!D112-1,設定!E112-1,1,1)&amp;""</f>
        <v>#REF!</v>
      </c>
      <c r="H112" s="63" t="s">
        <v>403</v>
      </c>
    </row>
    <row r="113" spans="1:8" x14ac:dyDescent="0.15">
      <c r="A113" s="67">
        <f>+A112+1</f>
        <v>3174</v>
      </c>
      <c r="B113" s="62" t="s">
        <v>323</v>
      </c>
      <c r="C113" s="62" t="s">
        <v>227</v>
      </c>
      <c r="D113" s="79">
        <f t="shared" si="3"/>
        <v>20</v>
      </c>
      <c r="E113" s="79">
        <v>17</v>
      </c>
      <c r="F113" s="77" t="str">
        <f>+IF(ISNA(VLOOKUP(A113,ini!A:D,4,0)),H113,VLOOKUP(A113,ini!A:D,4,0)&amp;"")</f>
        <v>－</v>
      </c>
      <c r="G113" s="80" t="e">
        <f ca="1">+OFFSET(#REF!,設定!D113-1,設定!E113-1,1,1)&amp;""</f>
        <v>#REF!</v>
      </c>
      <c r="H113" s="63" t="s">
        <v>404</v>
      </c>
    </row>
    <row r="114" spans="1:8" x14ac:dyDescent="0.15">
      <c r="A114" s="67">
        <f>+A113+1</f>
        <v>3175</v>
      </c>
      <c r="B114" s="62" t="s">
        <v>323</v>
      </c>
      <c r="C114" s="62" t="s">
        <v>228</v>
      </c>
      <c r="D114" s="79">
        <f t="shared" si="3"/>
        <v>20</v>
      </c>
      <c r="E114" s="79">
        <v>18</v>
      </c>
      <c r="F114" s="77" t="str">
        <f>+IF(ISNA(VLOOKUP(A114,ini!A:D,4,0)),H114,VLOOKUP(A114,ini!A:D,4,0)&amp;"")</f>
        <v>－</v>
      </c>
      <c r="G114" s="80" t="e">
        <f ca="1">+OFFSET(#REF!,設定!D114-1,設定!E114-1,1,1)&amp;""</f>
        <v>#REF!</v>
      </c>
      <c r="H114" s="63" t="s">
        <v>405</v>
      </c>
    </row>
    <row r="115" spans="1:8" x14ac:dyDescent="0.15">
      <c r="A115" s="67">
        <f>+A109+10</f>
        <v>3180</v>
      </c>
      <c r="B115" s="62" t="s">
        <v>323</v>
      </c>
      <c r="C115" s="62" t="s">
        <v>229</v>
      </c>
      <c r="D115" s="79">
        <f t="shared" si="3"/>
        <v>21</v>
      </c>
      <c r="E115" s="79">
        <v>12</v>
      </c>
      <c r="F115" s="77" t="str">
        <f>+IF(ISNA(VLOOKUP(A115,ini!A:D,4,0)),H115,VLOOKUP(A115,ini!A:D,4,0)&amp;"")</f>
        <v>－</v>
      </c>
      <c r="G115" s="80" t="e">
        <f ca="1">+OFFSET(#REF!,設定!D115-1,設定!E115-1,1,1)&amp;""</f>
        <v>#REF!</v>
      </c>
      <c r="H115" s="63" t="s">
        <v>406</v>
      </c>
    </row>
    <row r="116" spans="1:8" x14ac:dyDescent="0.15">
      <c r="A116" s="67">
        <f>+A115+1</f>
        <v>3181</v>
      </c>
      <c r="B116" s="62" t="s">
        <v>323</v>
      </c>
      <c r="C116" s="62" t="s">
        <v>230</v>
      </c>
      <c r="D116" s="79">
        <f t="shared" si="3"/>
        <v>21</v>
      </c>
      <c r="E116" s="79">
        <v>13</v>
      </c>
      <c r="F116" s="77" t="str">
        <f>+IF(ISNA(VLOOKUP(A116,ini!A:D,4,0)),H116,VLOOKUP(A116,ini!A:D,4,0)&amp;"")</f>
        <v>－</v>
      </c>
      <c r="G116" s="80" t="e">
        <f ca="1">+OFFSET(#REF!,設定!D116-1,設定!E116-1,1,1)&amp;""</f>
        <v>#REF!</v>
      </c>
      <c r="H116" s="63" t="s">
        <v>407</v>
      </c>
    </row>
    <row r="117" spans="1:8" x14ac:dyDescent="0.15">
      <c r="A117" s="67">
        <f>+A116+1</f>
        <v>3182</v>
      </c>
      <c r="B117" s="62" t="s">
        <v>323</v>
      </c>
      <c r="C117" s="62" t="s">
        <v>231</v>
      </c>
      <c r="D117" s="79">
        <f t="shared" si="3"/>
        <v>21</v>
      </c>
      <c r="E117" s="79">
        <v>14</v>
      </c>
      <c r="F117" s="77" t="str">
        <f>+IF(ISNA(VLOOKUP(A117,ini!A:D,4,0)),H117,VLOOKUP(A117,ini!A:D,4,0)&amp;"")</f>
        <v>－</v>
      </c>
      <c r="G117" s="80" t="e">
        <f ca="1">+OFFSET(#REF!,設定!D117-1,設定!E117-1,1,1)&amp;""</f>
        <v>#REF!</v>
      </c>
      <c r="H117" s="63" t="s">
        <v>408</v>
      </c>
    </row>
    <row r="118" spans="1:8" x14ac:dyDescent="0.15">
      <c r="A118" s="67">
        <f>+A117+1</f>
        <v>3183</v>
      </c>
      <c r="B118" s="62" t="s">
        <v>323</v>
      </c>
      <c r="C118" s="62" t="s">
        <v>232</v>
      </c>
      <c r="D118" s="79">
        <f t="shared" si="3"/>
        <v>21</v>
      </c>
      <c r="E118" s="79">
        <v>15</v>
      </c>
      <c r="F118" s="77" t="str">
        <f>+IF(ISNA(VLOOKUP(A118,ini!A:D,4,0)),H118,VLOOKUP(A118,ini!A:D,4,0)&amp;"")</f>
        <v>－</v>
      </c>
      <c r="G118" s="80" t="e">
        <f ca="1">+OFFSET(#REF!,設定!D118-1,設定!E118-1,1,1)&amp;""</f>
        <v>#REF!</v>
      </c>
      <c r="H118" s="63" t="s">
        <v>409</v>
      </c>
    </row>
    <row r="119" spans="1:8" x14ac:dyDescent="0.15">
      <c r="A119" s="67">
        <f>+A118+1</f>
        <v>3184</v>
      </c>
      <c r="B119" s="62" t="s">
        <v>323</v>
      </c>
      <c r="C119" s="62" t="s">
        <v>233</v>
      </c>
      <c r="D119" s="79">
        <f t="shared" si="3"/>
        <v>21</v>
      </c>
      <c r="E119" s="79">
        <v>17</v>
      </c>
      <c r="F119" s="77" t="str">
        <f>+IF(ISNA(VLOOKUP(A119,ini!A:D,4,0)),H119,VLOOKUP(A119,ini!A:D,4,0)&amp;"")</f>
        <v>－</v>
      </c>
      <c r="G119" s="80" t="e">
        <f ca="1">+OFFSET(#REF!,設定!D119-1,設定!E119-1,1,1)&amp;""</f>
        <v>#REF!</v>
      </c>
      <c r="H119" s="63" t="s">
        <v>410</v>
      </c>
    </row>
    <row r="120" spans="1:8" x14ac:dyDescent="0.15">
      <c r="A120" s="67">
        <f>+A119+1</f>
        <v>3185</v>
      </c>
      <c r="B120" s="62" t="s">
        <v>323</v>
      </c>
      <c r="C120" s="62" t="s">
        <v>234</v>
      </c>
      <c r="D120" s="79">
        <f t="shared" si="3"/>
        <v>21</v>
      </c>
      <c r="E120" s="79">
        <v>18</v>
      </c>
      <c r="F120" s="77" t="str">
        <f>+IF(ISNA(VLOOKUP(A120,ini!A:D,4,0)),H120,VLOOKUP(A120,ini!A:D,4,0)&amp;"")</f>
        <v>－</v>
      </c>
      <c r="G120" s="80" t="e">
        <f ca="1">+OFFSET(#REF!,設定!D120-1,設定!E120-1,1,1)&amp;""</f>
        <v>#REF!</v>
      </c>
      <c r="H120" s="63" t="s">
        <v>411</v>
      </c>
    </row>
    <row r="121" spans="1:8" x14ac:dyDescent="0.15">
      <c r="A121" s="67">
        <f>+A115+10</f>
        <v>3190</v>
      </c>
      <c r="B121" s="62" t="s">
        <v>323</v>
      </c>
      <c r="C121" s="62" t="s">
        <v>235</v>
      </c>
      <c r="D121" s="79">
        <f t="shared" si="3"/>
        <v>22</v>
      </c>
      <c r="E121" s="79">
        <v>12</v>
      </c>
      <c r="F121" s="77" t="str">
        <f>+IF(ISNA(VLOOKUP(A121,ini!A:D,4,0)),H121,VLOOKUP(A121,ini!A:D,4,0)&amp;"")</f>
        <v>－</v>
      </c>
      <c r="G121" s="80" t="e">
        <f ca="1">+OFFSET(#REF!,設定!D121-1,設定!E121-1,1,1)&amp;""</f>
        <v>#REF!</v>
      </c>
      <c r="H121" s="63" t="s">
        <v>412</v>
      </c>
    </row>
    <row r="122" spans="1:8" x14ac:dyDescent="0.15">
      <c r="A122" s="67">
        <f>+A121+1</f>
        <v>3191</v>
      </c>
      <c r="B122" s="62" t="s">
        <v>323</v>
      </c>
      <c r="C122" s="62" t="s">
        <v>236</v>
      </c>
      <c r="D122" s="79">
        <f t="shared" si="3"/>
        <v>22</v>
      </c>
      <c r="E122" s="79">
        <v>13</v>
      </c>
      <c r="F122" s="77" t="str">
        <f>+IF(ISNA(VLOOKUP(A122,ini!A:D,4,0)),H122,VLOOKUP(A122,ini!A:D,4,0)&amp;"")</f>
        <v>－</v>
      </c>
      <c r="G122" s="80" t="e">
        <f ca="1">+OFFSET(#REF!,設定!D122-1,設定!E122-1,1,1)&amp;""</f>
        <v>#REF!</v>
      </c>
      <c r="H122" s="63" t="s">
        <v>413</v>
      </c>
    </row>
    <row r="123" spans="1:8" x14ac:dyDescent="0.15">
      <c r="A123" s="67">
        <f>+A122+1</f>
        <v>3192</v>
      </c>
      <c r="B123" s="62" t="s">
        <v>323</v>
      </c>
      <c r="C123" s="62" t="s">
        <v>237</v>
      </c>
      <c r="D123" s="79">
        <f t="shared" si="3"/>
        <v>22</v>
      </c>
      <c r="E123" s="79">
        <v>14</v>
      </c>
      <c r="F123" s="77" t="str">
        <f>+IF(ISNA(VLOOKUP(A123,ini!A:D,4,0)),H123,VLOOKUP(A123,ini!A:D,4,0)&amp;"")</f>
        <v>－</v>
      </c>
      <c r="G123" s="80" t="e">
        <f ca="1">+OFFSET(#REF!,設定!D123-1,設定!E123-1,1,1)&amp;""</f>
        <v>#REF!</v>
      </c>
      <c r="H123" s="63" t="s">
        <v>414</v>
      </c>
    </row>
    <row r="124" spans="1:8" x14ac:dyDescent="0.15">
      <c r="A124" s="67">
        <f>+A123+1</f>
        <v>3193</v>
      </c>
      <c r="B124" s="62" t="s">
        <v>323</v>
      </c>
      <c r="C124" s="62" t="s">
        <v>238</v>
      </c>
      <c r="D124" s="79">
        <f t="shared" si="3"/>
        <v>22</v>
      </c>
      <c r="E124" s="79">
        <v>15</v>
      </c>
      <c r="F124" s="77" t="str">
        <f>+IF(ISNA(VLOOKUP(A124,ini!A:D,4,0)),H124,VLOOKUP(A124,ini!A:D,4,0)&amp;"")</f>
        <v>－</v>
      </c>
      <c r="G124" s="80" t="e">
        <f ca="1">+OFFSET(#REF!,設定!D124-1,設定!E124-1,1,1)&amp;""</f>
        <v>#REF!</v>
      </c>
      <c r="H124" s="63" t="s">
        <v>415</v>
      </c>
    </row>
    <row r="125" spans="1:8" x14ac:dyDescent="0.15">
      <c r="A125" s="67">
        <f>+A124+1</f>
        <v>3194</v>
      </c>
      <c r="B125" s="62" t="s">
        <v>323</v>
      </c>
      <c r="C125" s="62" t="s">
        <v>239</v>
      </c>
      <c r="D125" s="79">
        <f t="shared" si="3"/>
        <v>22</v>
      </c>
      <c r="E125" s="79">
        <v>17</v>
      </c>
      <c r="F125" s="77" t="str">
        <f>+IF(ISNA(VLOOKUP(A125,ini!A:D,4,0)),H125,VLOOKUP(A125,ini!A:D,4,0)&amp;"")</f>
        <v>－</v>
      </c>
      <c r="G125" s="80" t="e">
        <f ca="1">+OFFSET(#REF!,設定!D125-1,設定!E125-1,1,1)&amp;""</f>
        <v>#REF!</v>
      </c>
      <c r="H125" s="63" t="s">
        <v>416</v>
      </c>
    </row>
    <row r="126" spans="1:8" x14ac:dyDescent="0.15">
      <c r="A126" s="67">
        <f>+A125+1</f>
        <v>3195</v>
      </c>
      <c r="B126" s="62" t="s">
        <v>323</v>
      </c>
      <c r="C126" s="62" t="s">
        <v>240</v>
      </c>
      <c r="D126" s="79">
        <f t="shared" si="3"/>
        <v>22</v>
      </c>
      <c r="E126" s="79">
        <v>18</v>
      </c>
      <c r="F126" s="77" t="str">
        <f>+IF(ISNA(VLOOKUP(A126,ini!A:D,4,0)),H126,VLOOKUP(A126,ini!A:D,4,0)&amp;"")</f>
        <v>－</v>
      </c>
      <c r="G126" s="80" t="e">
        <f ca="1">+OFFSET(#REF!,設定!D126-1,設定!E126-1,1,1)&amp;""</f>
        <v>#REF!</v>
      </c>
      <c r="H126" s="63" t="s">
        <v>417</v>
      </c>
    </row>
    <row r="127" spans="1:8" x14ac:dyDescent="0.15">
      <c r="A127" s="67">
        <f>+A121+10</f>
        <v>3200</v>
      </c>
      <c r="B127" s="62" t="s">
        <v>323</v>
      </c>
      <c r="C127" s="62" t="s">
        <v>241</v>
      </c>
      <c r="D127" s="79">
        <f t="shared" si="3"/>
        <v>23</v>
      </c>
      <c r="E127" s="79">
        <v>12</v>
      </c>
      <c r="F127" s="77" t="str">
        <f>+IF(ISNA(VLOOKUP(A127,ini!A:D,4,0)),H127,VLOOKUP(A127,ini!A:D,4,0)&amp;"")</f>
        <v>－</v>
      </c>
      <c r="G127" s="80" t="e">
        <f ca="1">+OFFSET(#REF!,設定!D127-1,設定!E127-1,1,1)&amp;""</f>
        <v>#REF!</v>
      </c>
      <c r="H127" s="63" t="s">
        <v>418</v>
      </c>
    </row>
    <row r="128" spans="1:8" x14ac:dyDescent="0.15">
      <c r="A128" s="67">
        <f>+A127+1</f>
        <v>3201</v>
      </c>
      <c r="B128" s="62" t="s">
        <v>323</v>
      </c>
      <c r="C128" s="62" t="s">
        <v>242</v>
      </c>
      <c r="D128" s="79">
        <f t="shared" si="3"/>
        <v>23</v>
      </c>
      <c r="E128" s="79">
        <v>13</v>
      </c>
      <c r="F128" s="77" t="str">
        <f>+IF(ISNA(VLOOKUP(A128,ini!A:D,4,0)),H128,VLOOKUP(A128,ini!A:D,4,0)&amp;"")</f>
        <v>－</v>
      </c>
      <c r="G128" s="80" t="e">
        <f ca="1">+OFFSET(#REF!,設定!D128-1,設定!E128-1,1,1)&amp;""</f>
        <v>#REF!</v>
      </c>
      <c r="H128" s="63" t="s">
        <v>419</v>
      </c>
    </row>
    <row r="129" spans="1:8" x14ac:dyDescent="0.15">
      <c r="A129" s="67">
        <f>+A128+1</f>
        <v>3202</v>
      </c>
      <c r="B129" s="62" t="s">
        <v>323</v>
      </c>
      <c r="C129" s="62" t="s">
        <v>243</v>
      </c>
      <c r="D129" s="79">
        <f t="shared" si="3"/>
        <v>23</v>
      </c>
      <c r="E129" s="79">
        <v>14</v>
      </c>
      <c r="F129" s="77" t="str">
        <f>+IF(ISNA(VLOOKUP(A129,ini!A:D,4,0)),H129,VLOOKUP(A129,ini!A:D,4,0)&amp;"")</f>
        <v>－</v>
      </c>
      <c r="G129" s="80" t="e">
        <f ca="1">+OFFSET(#REF!,設定!D129-1,設定!E129-1,1,1)&amp;""</f>
        <v>#REF!</v>
      </c>
      <c r="H129" s="63" t="s">
        <v>420</v>
      </c>
    </row>
    <row r="130" spans="1:8" x14ac:dyDescent="0.15">
      <c r="A130" s="67">
        <f>+A129+1</f>
        <v>3203</v>
      </c>
      <c r="B130" s="62" t="s">
        <v>323</v>
      </c>
      <c r="C130" s="62" t="s">
        <v>244</v>
      </c>
      <c r="D130" s="79">
        <f t="shared" si="3"/>
        <v>23</v>
      </c>
      <c r="E130" s="79">
        <v>15</v>
      </c>
      <c r="F130" s="77" t="str">
        <f>+IF(ISNA(VLOOKUP(A130,ini!A:D,4,0)),H130,VLOOKUP(A130,ini!A:D,4,0)&amp;"")</f>
        <v>－</v>
      </c>
      <c r="G130" s="80" t="e">
        <f ca="1">+OFFSET(#REF!,設定!D130-1,設定!E130-1,1,1)&amp;""</f>
        <v>#REF!</v>
      </c>
      <c r="H130" s="63" t="s">
        <v>421</v>
      </c>
    </row>
    <row r="131" spans="1:8" x14ac:dyDescent="0.15">
      <c r="A131" s="67">
        <f>+A130+1</f>
        <v>3204</v>
      </c>
      <c r="B131" s="62" t="s">
        <v>323</v>
      </c>
      <c r="C131" s="62" t="s">
        <v>245</v>
      </c>
      <c r="D131" s="79">
        <f t="shared" si="3"/>
        <v>23</v>
      </c>
      <c r="E131" s="79">
        <v>17</v>
      </c>
      <c r="F131" s="77" t="str">
        <f>+IF(ISNA(VLOOKUP(A131,ini!A:D,4,0)),H131,VLOOKUP(A131,ini!A:D,4,0)&amp;"")</f>
        <v>－</v>
      </c>
      <c r="G131" s="80" t="e">
        <f ca="1">+OFFSET(#REF!,設定!D131-1,設定!E131-1,1,1)&amp;""</f>
        <v>#REF!</v>
      </c>
      <c r="H131" s="63" t="s">
        <v>422</v>
      </c>
    </row>
    <row r="132" spans="1:8" x14ac:dyDescent="0.15">
      <c r="A132" s="67">
        <f>+A131+1</f>
        <v>3205</v>
      </c>
      <c r="B132" s="62" t="s">
        <v>323</v>
      </c>
      <c r="C132" s="62" t="s">
        <v>246</v>
      </c>
      <c r="D132" s="79">
        <f t="shared" si="3"/>
        <v>23</v>
      </c>
      <c r="E132" s="79">
        <v>18</v>
      </c>
      <c r="F132" s="77" t="str">
        <f>+IF(ISNA(VLOOKUP(A132,ini!A:D,4,0)),H132,VLOOKUP(A132,ini!A:D,4,0)&amp;"")</f>
        <v>－</v>
      </c>
      <c r="G132" s="80" t="e">
        <f ca="1">+OFFSET(#REF!,設定!D132-1,設定!E132-1,1,1)&amp;""</f>
        <v>#REF!</v>
      </c>
      <c r="H132" s="63" t="s">
        <v>423</v>
      </c>
    </row>
    <row r="133" spans="1:8" x14ac:dyDescent="0.15">
      <c r="A133" s="67">
        <f>+A127+10</f>
        <v>3210</v>
      </c>
      <c r="B133" s="62" t="s">
        <v>323</v>
      </c>
      <c r="C133" s="62" t="s">
        <v>247</v>
      </c>
      <c r="D133" s="79">
        <f t="shared" si="3"/>
        <v>24</v>
      </c>
      <c r="E133" s="79">
        <v>12</v>
      </c>
      <c r="F133" s="77" t="str">
        <f>+IF(ISNA(VLOOKUP(A133,ini!A:D,4,0)),H133,VLOOKUP(A133,ini!A:D,4,0)&amp;"")</f>
        <v>－</v>
      </c>
      <c r="G133" s="80" t="e">
        <f ca="1">+OFFSET(#REF!,設定!D133-1,設定!E133-1,1,1)&amp;""</f>
        <v>#REF!</v>
      </c>
      <c r="H133" s="63" t="s">
        <v>424</v>
      </c>
    </row>
    <row r="134" spans="1:8" x14ac:dyDescent="0.15">
      <c r="A134" s="67">
        <f>+A133+1</f>
        <v>3211</v>
      </c>
      <c r="B134" s="62" t="s">
        <v>323</v>
      </c>
      <c r="C134" s="62" t="s">
        <v>248</v>
      </c>
      <c r="D134" s="79">
        <f t="shared" si="3"/>
        <v>24</v>
      </c>
      <c r="E134" s="79">
        <v>13</v>
      </c>
      <c r="F134" s="77" t="str">
        <f>+IF(ISNA(VLOOKUP(A134,ini!A:D,4,0)),H134,VLOOKUP(A134,ini!A:D,4,0)&amp;"")</f>
        <v>－</v>
      </c>
      <c r="G134" s="80" t="e">
        <f ca="1">+OFFSET(#REF!,設定!D134-1,設定!E134-1,1,1)&amp;""</f>
        <v>#REF!</v>
      </c>
      <c r="H134" s="63" t="s">
        <v>425</v>
      </c>
    </row>
    <row r="135" spans="1:8" x14ac:dyDescent="0.15">
      <c r="A135" s="67">
        <f>+A134+1</f>
        <v>3212</v>
      </c>
      <c r="B135" s="62" t="s">
        <v>323</v>
      </c>
      <c r="C135" s="62" t="s">
        <v>249</v>
      </c>
      <c r="D135" s="79">
        <f t="shared" si="3"/>
        <v>24</v>
      </c>
      <c r="E135" s="79">
        <v>14</v>
      </c>
      <c r="F135" s="77" t="str">
        <f>+IF(ISNA(VLOOKUP(A135,ini!A:D,4,0)),H135,VLOOKUP(A135,ini!A:D,4,0)&amp;"")</f>
        <v>－</v>
      </c>
      <c r="G135" s="80" t="e">
        <f ca="1">+OFFSET(#REF!,設定!D135-1,設定!E135-1,1,1)&amp;""</f>
        <v>#REF!</v>
      </c>
      <c r="H135" s="63" t="s">
        <v>426</v>
      </c>
    </row>
    <row r="136" spans="1:8" x14ac:dyDescent="0.15">
      <c r="A136" s="67">
        <f>+A135+1</f>
        <v>3213</v>
      </c>
      <c r="B136" s="62" t="s">
        <v>323</v>
      </c>
      <c r="C136" s="62" t="s">
        <v>250</v>
      </c>
      <c r="D136" s="79">
        <f t="shared" si="3"/>
        <v>24</v>
      </c>
      <c r="E136" s="79">
        <v>15</v>
      </c>
      <c r="F136" s="77" t="str">
        <f>+IF(ISNA(VLOOKUP(A136,ini!A:D,4,0)),H136,VLOOKUP(A136,ini!A:D,4,0)&amp;"")</f>
        <v>－</v>
      </c>
      <c r="G136" s="80" t="e">
        <f ca="1">+OFFSET(#REF!,設定!D136-1,設定!E136-1,1,1)&amp;""</f>
        <v>#REF!</v>
      </c>
      <c r="H136" s="63" t="s">
        <v>427</v>
      </c>
    </row>
    <row r="137" spans="1:8" x14ac:dyDescent="0.15">
      <c r="A137" s="67">
        <f>+A136+1</f>
        <v>3214</v>
      </c>
      <c r="B137" s="62" t="s">
        <v>323</v>
      </c>
      <c r="C137" s="62" t="s">
        <v>251</v>
      </c>
      <c r="D137" s="79">
        <f t="shared" si="3"/>
        <v>24</v>
      </c>
      <c r="E137" s="79">
        <v>17</v>
      </c>
      <c r="F137" s="77" t="str">
        <f>+IF(ISNA(VLOOKUP(A137,ini!A:D,4,0)),H137,VLOOKUP(A137,ini!A:D,4,0)&amp;"")</f>
        <v>－</v>
      </c>
      <c r="G137" s="80" t="e">
        <f ca="1">+OFFSET(#REF!,設定!D137-1,設定!E137-1,1,1)&amp;""</f>
        <v>#REF!</v>
      </c>
      <c r="H137" s="63" t="s">
        <v>428</v>
      </c>
    </row>
    <row r="138" spans="1:8" x14ac:dyDescent="0.15">
      <c r="A138" s="67">
        <f>+A137+1</f>
        <v>3215</v>
      </c>
      <c r="B138" s="62" t="s">
        <v>323</v>
      </c>
      <c r="C138" s="62" t="s">
        <v>252</v>
      </c>
      <c r="D138" s="79">
        <f t="shared" si="3"/>
        <v>24</v>
      </c>
      <c r="E138" s="79">
        <v>18</v>
      </c>
      <c r="F138" s="77" t="str">
        <f>+IF(ISNA(VLOOKUP(A138,ini!A:D,4,0)),H138,VLOOKUP(A138,ini!A:D,4,0)&amp;"")</f>
        <v>－</v>
      </c>
      <c r="G138" s="80" t="e">
        <f ca="1">+OFFSET(#REF!,設定!D138-1,設定!E138-1,1,1)&amp;""</f>
        <v>#REF!</v>
      </c>
      <c r="H138" s="63" t="s">
        <v>429</v>
      </c>
    </row>
    <row r="139" spans="1:8" x14ac:dyDescent="0.15">
      <c r="A139" s="67">
        <f>+A133+10</f>
        <v>3220</v>
      </c>
      <c r="B139" s="62" t="s">
        <v>323</v>
      </c>
      <c r="C139" s="62" t="s">
        <v>253</v>
      </c>
      <c r="D139" s="79">
        <f t="shared" si="3"/>
        <v>25</v>
      </c>
      <c r="E139" s="79">
        <v>12</v>
      </c>
      <c r="F139" s="77" t="str">
        <f>+IF(ISNA(VLOOKUP(A139,ini!A:D,4,0)),H139,VLOOKUP(A139,ini!A:D,4,0)&amp;"")</f>
        <v>－</v>
      </c>
      <c r="G139" s="80" t="e">
        <f ca="1">+OFFSET(#REF!,設定!D139-1,設定!E139-1,1,1)&amp;""</f>
        <v>#REF!</v>
      </c>
      <c r="H139" s="63" t="s">
        <v>430</v>
      </c>
    </row>
    <row r="140" spans="1:8" x14ac:dyDescent="0.15">
      <c r="A140" s="67">
        <f>+A139+1</f>
        <v>3221</v>
      </c>
      <c r="B140" s="62" t="s">
        <v>323</v>
      </c>
      <c r="C140" s="62" t="s">
        <v>254</v>
      </c>
      <c r="D140" s="79">
        <f t="shared" si="3"/>
        <v>25</v>
      </c>
      <c r="E140" s="79">
        <v>13</v>
      </c>
      <c r="F140" s="77" t="str">
        <f>+IF(ISNA(VLOOKUP(A140,ini!A:D,4,0)),H140,VLOOKUP(A140,ini!A:D,4,0)&amp;"")</f>
        <v>－</v>
      </c>
      <c r="G140" s="80" t="e">
        <f ca="1">+OFFSET(#REF!,設定!D140-1,設定!E140-1,1,1)&amp;""</f>
        <v>#REF!</v>
      </c>
      <c r="H140" s="63" t="s">
        <v>431</v>
      </c>
    </row>
    <row r="141" spans="1:8" x14ac:dyDescent="0.15">
      <c r="A141" s="67">
        <f>+A140+1</f>
        <v>3222</v>
      </c>
      <c r="B141" s="62" t="s">
        <v>323</v>
      </c>
      <c r="C141" s="62" t="s">
        <v>255</v>
      </c>
      <c r="D141" s="79">
        <f t="shared" si="3"/>
        <v>25</v>
      </c>
      <c r="E141" s="79">
        <v>14</v>
      </c>
      <c r="F141" s="77" t="str">
        <f>+IF(ISNA(VLOOKUP(A141,ini!A:D,4,0)),H141,VLOOKUP(A141,ini!A:D,4,0)&amp;"")</f>
        <v>－</v>
      </c>
      <c r="G141" s="80" t="e">
        <f ca="1">+OFFSET(#REF!,設定!D141-1,設定!E141-1,1,1)&amp;""</f>
        <v>#REF!</v>
      </c>
      <c r="H141" s="63" t="s">
        <v>432</v>
      </c>
    </row>
    <row r="142" spans="1:8" x14ac:dyDescent="0.15">
      <c r="A142" s="67">
        <f>+A141+1</f>
        <v>3223</v>
      </c>
      <c r="B142" s="62" t="s">
        <v>323</v>
      </c>
      <c r="C142" s="62" t="s">
        <v>256</v>
      </c>
      <c r="D142" s="79">
        <f t="shared" si="3"/>
        <v>25</v>
      </c>
      <c r="E142" s="79">
        <v>15</v>
      </c>
      <c r="F142" s="77" t="str">
        <f>+IF(ISNA(VLOOKUP(A142,ini!A:D,4,0)),H142,VLOOKUP(A142,ini!A:D,4,0)&amp;"")</f>
        <v>－</v>
      </c>
      <c r="G142" s="80" t="e">
        <f ca="1">+OFFSET(#REF!,設定!D142-1,設定!E142-1,1,1)&amp;""</f>
        <v>#REF!</v>
      </c>
      <c r="H142" s="63" t="s">
        <v>433</v>
      </c>
    </row>
    <row r="143" spans="1:8" x14ac:dyDescent="0.15">
      <c r="A143" s="67">
        <f>+A142+1</f>
        <v>3224</v>
      </c>
      <c r="B143" s="62" t="s">
        <v>323</v>
      </c>
      <c r="C143" s="62" t="s">
        <v>257</v>
      </c>
      <c r="D143" s="79">
        <f t="shared" ref="D143:D174" si="4">+D137+1</f>
        <v>25</v>
      </c>
      <c r="E143" s="79">
        <v>17</v>
      </c>
      <c r="F143" s="77" t="str">
        <f>+IF(ISNA(VLOOKUP(A143,ini!A:D,4,0)),H143,VLOOKUP(A143,ini!A:D,4,0)&amp;"")</f>
        <v>－</v>
      </c>
      <c r="G143" s="80" t="e">
        <f ca="1">+OFFSET(#REF!,設定!D143-1,設定!E143-1,1,1)&amp;""</f>
        <v>#REF!</v>
      </c>
      <c r="H143" s="63" t="s">
        <v>434</v>
      </c>
    </row>
    <row r="144" spans="1:8" x14ac:dyDescent="0.15">
      <c r="A144" s="67">
        <f>+A143+1</f>
        <v>3225</v>
      </c>
      <c r="B144" s="62" t="s">
        <v>323</v>
      </c>
      <c r="C144" s="62" t="s">
        <v>258</v>
      </c>
      <c r="D144" s="79">
        <f t="shared" si="4"/>
        <v>25</v>
      </c>
      <c r="E144" s="79">
        <v>18</v>
      </c>
      <c r="F144" s="77" t="str">
        <f>+IF(ISNA(VLOOKUP(A144,ini!A:D,4,0)),H144,VLOOKUP(A144,ini!A:D,4,0)&amp;"")</f>
        <v>－</v>
      </c>
      <c r="G144" s="80" t="e">
        <f ca="1">+OFFSET(#REF!,設定!D144-1,設定!E144-1,1,1)&amp;""</f>
        <v>#REF!</v>
      </c>
      <c r="H144" s="63" t="s">
        <v>435</v>
      </c>
    </row>
    <row r="145" spans="1:8" x14ac:dyDescent="0.15">
      <c r="A145" s="67">
        <f>+A139+10</f>
        <v>3230</v>
      </c>
      <c r="B145" s="62" t="s">
        <v>323</v>
      </c>
      <c r="C145" s="62" t="s">
        <v>259</v>
      </c>
      <c r="D145" s="79">
        <f t="shared" si="4"/>
        <v>26</v>
      </c>
      <c r="E145" s="79">
        <v>12</v>
      </c>
      <c r="F145" s="77" t="str">
        <f>+IF(ISNA(VLOOKUP(A145,ini!A:D,4,0)),H145,VLOOKUP(A145,ini!A:D,4,0)&amp;"")</f>
        <v>－</v>
      </c>
      <c r="G145" s="80" t="e">
        <f ca="1">+OFFSET(#REF!,設定!D145-1,設定!E145-1,1,1)&amp;""</f>
        <v>#REF!</v>
      </c>
      <c r="H145" s="63" t="s">
        <v>436</v>
      </c>
    </row>
    <row r="146" spans="1:8" x14ac:dyDescent="0.15">
      <c r="A146" s="67">
        <f>+A145+1</f>
        <v>3231</v>
      </c>
      <c r="B146" s="62" t="s">
        <v>323</v>
      </c>
      <c r="C146" s="62" t="s">
        <v>260</v>
      </c>
      <c r="D146" s="79">
        <f t="shared" si="4"/>
        <v>26</v>
      </c>
      <c r="E146" s="79">
        <v>13</v>
      </c>
      <c r="F146" s="77" t="str">
        <f>+IF(ISNA(VLOOKUP(A146,ini!A:D,4,0)),H146,VLOOKUP(A146,ini!A:D,4,0)&amp;"")</f>
        <v>－</v>
      </c>
      <c r="G146" s="80" t="e">
        <f ca="1">+OFFSET(#REF!,設定!D146-1,設定!E146-1,1,1)&amp;""</f>
        <v>#REF!</v>
      </c>
      <c r="H146" s="63" t="s">
        <v>437</v>
      </c>
    </row>
    <row r="147" spans="1:8" x14ac:dyDescent="0.15">
      <c r="A147" s="67">
        <f>+A146+1</f>
        <v>3232</v>
      </c>
      <c r="B147" s="62" t="s">
        <v>323</v>
      </c>
      <c r="C147" s="62" t="s">
        <v>261</v>
      </c>
      <c r="D147" s="79">
        <f t="shared" si="4"/>
        <v>26</v>
      </c>
      <c r="E147" s="79">
        <v>14</v>
      </c>
      <c r="F147" s="77" t="str">
        <f>+IF(ISNA(VLOOKUP(A147,ini!A:D,4,0)),H147,VLOOKUP(A147,ini!A:D,4,0)&amp;"")</f>
        <v>－</v>
      </c>
      <c r="G147" s="80" t="e">
        <f ca="1">+OFFSET(#REF!,設定!D147-1,設定!E147-1,1,1)&amp;""</f>
        <v>#REF!</v>
      </c>
      <c r="H147" s="63" t="s">
        <v>438</v>
      </c>
    </row>
    <row r="148" spans="1:8" x14ac:dyDescent="0.15">
      <c r="A148" s="67">
        <f>+A147+1</f>
        <v>3233</v>
      </c>
      <c r="B148" s="62" t="s">
        <v>323</v>
      </c>
      <c r="C148" s="62" t="s">
        <v>262</v>
      </c>
      <c r="D148" s="79">
        <f t="shared" si="4"/>
        <v>26</v>
      </c>
      <c r="E148" s="79">
        <v>15</v>
      </c>
      <c r="F148" s="77" t="str">
        <f>+IF(ISNA(VLOOKUP(A148,ini!A:D,4,0)),H148,VLOOKUP(A148,ini!A:D,4,0)&amp;"")</f>
        <v>－</v>
      </c>
      <c r="G148" s="80" t="e">
        <f ca="1">+OFFSET(#REF!,設定!D148-1,設定!E148-1,1,1)&amp;""</f>
        <v>#REF!</v>
      </c>
      <c r="H148" s="63" t="s">
        <v>439</v>
      </c>
    </row>
    <row r="149" spans="1:8" x14ac:dyDescent="0.15">
      <c r="A149" s="67">
        <f>+A148+1</f>
        <v>3234</v>
      </c>
      <c r="B149" s="62" t="s">
        <v>323</v>
      </c>
      <c r="C149" s="62" t="s">
        <v>263</v>
      </c>
      <c r="D149" s="79">
        <f t="shared" si="4"/>
        <v>26</v>
      </c>
      <c r="E149" s="79">
        <v>17</v>
      </c>
      <c r="F149" s="77" t="str">
        <f>+IF(ISNA(VLOOKUP(A149,ini!A:D,4,0)),H149,VLOOKUP(A149,ini!A:D,4,0)&amp;"")</f>
        <v>－</v>
      </c>
      <c r="G149" s="80" t="e">
        <f ca="1">+OFFSET(#REF!,設定!D149-1,設定!E149-1,1,1)&amp;""</f>
        <v>#REF!</v>
      </c>
      <c r="H149" s="63" t="s">
        <v>440</v>
      </c>
    </row>
    <row r="150" spans="1:8" x14ac:dyDescent="0.15">
      <c r="A150" s="67">
        <f>+A149+1</f>
        <v>3235</v>
      </c>
      <c r="B150" s="62" t="s">
        <v>323</v>
      </c>
      <c r="C150" s="62" t="s">
        <v>264</v>
      </c>
      <c r="D150" s="79">
        <f t="shared" si="4"/>
        <v>26</v>
      </c>
      <c r="E150" s="79">
        <v>18</v>
      </c>
      <c r="F150" s="77" t="str">
        <f>+IF(ISNA(VLOOKUP(A150,ini!A:D,4,0)),H150,VLOOKUP(A150,ini!A:D,4,0)&amp;"")</f>
        <v>－</v>
      </c>
      <c r="G150" s="80" t="e">
        <f ca="1">+OFFSET(#REF!,設定!D150-1,設定!E150-1,1,1)&amp;""</f>
        <v>#REF!</v>
      </c>
      <c r="H150" s="63" t="s">
        <v>441</v>
      </c>
    </row>
    <row r="151" spans="1:8" x14ac:dyDescent="0.15">
      <c r="A151" s="67">
        <f>+A145+10</f>
        <v>3240</v>
      </c>
      <c r="B151" s="62" t="s">
        <v>323</v>
      </c>
      <c r="C151" s="62" t="s">
        <v>265</v>
      </c>
      <c r="D151" s="79">
        <f t="shared" si="4"/>
        <v>27</v>
      </c>
      <c r="E151" s="79">
        <v>12</v>
      </c>
      <c r="F151" s="77" t="str">
        <f>+IF(ISNA(VLOOKUP(A151,ini!A:D,4,0)),H151,VLOOKUP(A151,ini!A:D,4,0)&amp;"")</f>
        <v>－</v>
      </c>
      <c r="G151" s="80" t="e">
        <f ca="1">+OFFSET(#REF!,設定!D151-1,設定!E151-1,1,1)&amp;""</f>
        <v>#REF!</v>
      </c>
      <c r="H151" s="63" t="s">
        <v>442</v>
      </c>
    </row>
    <row r="152" spans="1:8" x14ac:dyDescent="0.15">
      <c r="A152" s="67">
        <f>+A151+1</f>
        <v>3241</v>
      </c>
      <c r="B152" s="62" t="s">
        <v>323</v>
      </c>
      <c r="C152" s="62" t="s">
        <v>266</v>
      </c>
      <c r="D152" s="79">
        <f t="shared" si="4"/>
        <v>27</v>
      </c>
      <c r="E152" s="79">
        <v>13</v>
      </c>
      <c r="F152" s="77" t="str">
        <f>+IF(ISNA(VLOOKUP(A152,ini!A:D,4,0)),H152,VLOOKUP(A152,ini!A:D,4,0)&amp;"")</f>
        <v>－</v>
      </c>
      <c r="G152" s="80" t="e">
        <f ca="1">+OFFSET(#REF!,設定!D152-1,設定!E152-1,1,1)&amp;""</f>
        <v>#REF!</v>
      </c>
      <c r="H152" s="63" t="s">
        <v>443</v>
      </c>
    </row>
    <row r="153" spans="1:8" x14ac:dyDescent="0.15">
      <c r="A153" s="67">
        <f>+A152+1</f>
        <v>3242</v>
      </c>
      <c r="B153" s="62" t="s">
        <v>323</v>
      </c>
      <c r="C153" s="62" t="s">
        <v>267</v>
      </c>
      <c r="D153" s="79">
        <f t="shared" si="4"/>
        <v>27</v>
      </c>
      <c r="E153" s="79">
        <v>14</v>
      </c>
      <c r="F153" s="77" t="str">
        <f>+IF(ISNA(VLOOKUP(A153,ini!A:D,4,0)),H153,VLOOKUP(A153,ini!A:D,4,0)&amp;"")</f>
        <v>－</v>
      </c>
      <c r="G153" s="80" t="e">
        <f ca="1">+OFFSET(#REF!,設定!D153-1,設定!E153-1,1,1)&amp;""</f>
        <v>#REF!</v>
      </c>
      <c r="H153" s="63" t="s">
        <v>444</v>
      </c>
    </row>
    <row r="154" spans="1:8" x14ac:dyDescent="0.15">
      <c r="A154" s="67">
        <f>+A153+1</f>
        <v>3243</v>
      </c>
      <c r="B154" s="62" t="s">
        <v>323</v>
      </c>
      <c r="C154" s="62" t="s">
        <v>268</v>
      </c>
      <c r="D154" s="79">
        <f t="shared" si="4"/>
        <v>27</v>
      </c>
      <c r="E154" s="79">
        <v>15</v>
      </c>
      <c r="F154" s="77" t="str">
        <f>+IF(ISNA(VLOOKUP(A154,ini!A:D,4,0)),H154,VLOOKUP(A154,ini!A:D,4,0)&amp;"")</f>
        <v>－</v>
      </c>
      <c r="G154" s="80" t="e">
        <f ca="1">+OFFSET(#REF!,設定!D154-1,設定!E154-1,1,1)&amp;""</f>
        <v>#REF!</v>
      </c>
      <c r="H154" s="63" t="s">
        <v>445</v>
      </c>
    </row>
    <row r="155" spans="1:8" x14ac:dyDescent="0.15">
      <c r="A155" s="67">
        <f>+A154+1</f>
        <v>3244</v>
      </c>
      <c r="B155" s="62" t="s">
        <v>323</v>
      </c>
      <c r="C155" s="62" t="s">
        <v>269</v>
      </c>
      <c r="D155" s="79">
        <f t="shared" si="4"/>
        <v>27</v>
      </c>
      <c r="E155" s="79">
        <v>17</v>
      </c>
      <c r="F155" s="77" t="str">
        <f>+IF(ISNA(VLOOKUP(A155,ini!A:D,4,0)),H155,VLOOKUP(A155,ini!A:D,4,0)&amp;"")</f>
        <v>－</v>
      </c>
      <c r="G155" s="80" t="e">
        <f ca="1">+OFFSET(#REF!,設定!D155-1,設定!E155-1,1,1)&amp;""</f>
        <v>#REF!</v>
      </c>
      <c r="H155" s="63" t="s">
        <v>446</v>
      </c>
    </row>
    <row r="156" spans="1:8" x14ac:dyDescent="0.15">
      <c r="A156" s="67">
        <f>+A155+1</f>
        <v>3245</v>
      </c>
      <c r="B156" s="62" t="s">
        <v>323</v>
      </c>
      <c r="C156" s="62" t="s">
        <v>270</v>
      </c>
      <c r="D156" s="79">
        <f t="shared" si="4"/>
        <v>27</v>
      </c>
      <c r="E156" s="79">
        <v>18</v>
      </c>
      <c r="F156" s="77" t="str">
        <f>+IF(ISNA(VLOOKUP(A156,ini!A:D,4,0)),H156,VLOOKUP(A156,ini!A:D,4,0)&amp;"")</f>
        <v>－</v>
      </c>
      <c r="G156" s="80" t="e">
        <f ca="1">+OFFSET(#REF!,設定!D156-1,設定!E156-1,1,1)&amp;""</f>
        <v>#REF!</v>
      </c>
      <c r="H156" s="63" t="s">
        <v>447</v>
      </c>
    </row>
    <row r="157" spans="1:8" x14ac:dyDescent="0.15">
      <c r="A157" s="67">
        <f>+A151+10</f>
        <v>3250</v>
      </c>
      <c r="B157" s="62" t="s">
        <v>323</v>
      </c>
      <c r="C157" s="62" t="s">
        <v>271</v>
      </c>
      <c r="D157" s="79">
        <f t="shared" si="4"/>
        <v>28</v>
      </c>
      <c r="E157" s="79">
        <v>12</v>
      </c>
      <c r="F157" s="77" t="str">
        <f>+IF(ISNA(VLOOKUP(A157,ini!A:D,4,0)),H157,VLOOKUP(A157,ini!A:D,4,0)&amp;"")</f>
        <v>－</v>
      </c>
      <c r="G157" s="80" t="e">
        <f ca="1">+OFFSET(#REF!,設定!D157-1,設定!E157-1,1,1)&amp;""</f>
        <v>#REF!</v>
      </c>
      <c r="H157" s="63" t="s">
        <v>448</v>
      </c>
    </row>
    <row r="158" spans="1:8" x14ac:dyDescent="0.15">
      <c r="A158" s="67">
        <f>+A157+1</f>
        <v>3251</v>
      </c>
      <c r="B158" s="62" t="s">
        <v>323</v>
      </c>
      <c r="C158" s="62" t="s">
        <v>272</v>
      </c>
      <c r="D158" s="79">
        <f t="shared" si="4"/>
        <v>28</v>
      </c>
      <c r="E158" s="79">
        <v>13</v>
      </c>
      <c r="F158" s="77" t="str">
        <f>+IF(ISNA(VLOOKUP(A158,ini!A:D,4,0)),H158,VLOOKUP(A158,ini!A:D,4,0)&amp;"")</f>
        <v>－</v>
      </c>
      <c r="G158" s="80" t="e">
        <f ca="1">+OFFSET(#REF!,設定!D158-1,設定!E158-1,1,1)&amp;""</f>
        <v>#REF!</v>
      </c>
      <c r="H158" s="63" t="s">
        <v>449</v>
      </c>
    </row>
    <row r="159" spans="1:8" x14ac:dyDescent="0.15">
      <c r="A159" s="67">
        <f>+A158+1</f>
        <v>3252</v>
      </c>
      <c r="B159" s="62" t="s">
        <v>323</v>
      </c>
      <c r="C159" s="62" t="s">
        <v>273</v>
      </c>
      <c r="D159" s="79">
        <f t="shared" si="4"/>
        <v>28</v>
      </c>
      <c r="E159" s="79">
        <v>14</v>
      </c>
      <c r="F159" s="77" t="str">
        <f>+IF(ISNA(VLOOKUP(A159,ini!A:D,4,0)),H159,VLOOKUP(A159,ini!A:D,4,0)&amp;"")</f>
        <v>－</v>
      </c>
      <c r="G159" s="80" t="e">
        <f ca="1">+OFFSET(#REF!,設定!D159-1,設定!E159-1,1,1)&amp;""</f>
        <v>#REF!</v>
      </c>
      <c r="H159" s="63" t="s">
        <v>450</v>
      </c>
    </row>
    <row r="160" spans="1:8" x14ac:dyDescent="0.15">
      <c r="A160" s="67">
        <f>+A159+1</f>
        <v>3253</v>
      </c>
      <c r="B160" s="62" t="s">
        <v>323</v>
      </c>
      <c r="C160" s="62" t="s">
        <v>274</v>
      </c>
      <c r="D160" s="79">
        <f t="shared" si="4"/>
        <v>28</v>
      </c>
      <c r="E160" s="79">
        <v>15</v>
      </c>
      <c r="F160" s="77" t="str">
        <f>+IF(ISNA(VLOOKUP(A160,ini!A:D,4,0)),H160,VLOOKUP(A160,ini!A:D,4,0)&amp;"")</f>
        <v>－</v>
      </c>
      <c r="G160" s="80" t="e">
        <f ca="1">+OFFSET(#REF!,設定!D160-1,設定!E160-1,1,1)&amp;""</f>
        <v>#REF!</v>
      </c>
      <c r="H160" s="63" t="s">
        <v>451</v>
      </c>
    </row>
    <row r="161" spans="1:8" x14ac:dyDescent="0.15">
      <c r="A161" s="67">
        <f>+A160+1</f>
        <v>3254</v>
      </c>
      <c r="B161" s="62" t="s">
        <v>323</v>
      </c>
      <c r="C161" s="62" t="s">
        <v>275</v>
      </c>
      <c r="D161" s="79">
        <f t="shared" si="4"/>
        <v>28</v>
      </c>
      <c r="E161" s="79">
        <v>17</v>
      </c>
      <c r="F161" s="77" t="str">
        <f>+IF(ISNA(VLOOKUP(A161,ini!A:D,4,0)),H161,VLOOKUP(A161,ini!A:D,4,0)&amp;"")</f>
        <v>－</v>
      </c>
      <c r="G161" s="80" t="e">
        <f ca="1">+OFFSET(#REF!,設定!D161-1,設定!E161-1,1,1)&amp;""</f>
        <v>#REF!</v>
      </c>
      <c r="H161" s="63" t="s">
        <v>452</v>
      </c>
    </row>
    <row r="162" spans="1:8" x14ac:dyDescent="0.15">
      <c r="A162" s="67">
        <f>+A161+1</f>
        <v>3255</v>
      </c>
      <c r="B162" s="62" t="s">
        <v>323</v>
      </c>
      <c r="C162" s="62" t="s">
        <v>276</v>
      </c>
      <c r="D162" s="79">
        <f t="shared" si="4"/>
        <v>28</v>
      </c>
      <c r="E162" s="79">
        <v>18</v>
      </c>
      <c r="F162" s="77" t="str">
        <f>+IF(ISNA(VLOOKUP(A162,ini!A:D,4,0)),H162,VLOOKUP(A162,ini!A:D,4,0)&amp;"")</f>
        <v>－</v>
      </c>
      <c r="G162" s="80" t="e">
        <f ca="1">+OFFSET(#REF!,設定!D162-1,設定!E162-1,1,1)&amp;""</f>
        <v>#REF!</v>
      </c>
      <c r="H162" s="63" t="s">
        <v>453</v>
      </c>
    </row>
    <row r="163" spans="1:8" x14ac:dyDescent="0.15">
      <c r="A163" s="67">
        <f>+A157+10</f>
        <v>3260</v>
      </c>
      <c r="B163" s="62" t="s">
        <v>323</v>
      </c>
      <c r="C163" s="62" t="s">
        <v>277</v>
      </c>
      <c r="D163" s="79">
        <f t="shared" si="4"/>
        <v>29</v>
      </c>
      <c r="E163" s="79">
        <v>12</v>
      </c>
      <c r="F163" s="77" t="str">
        <f>+IF(ISNA(VLOOKUP(A163,ini!A:D,4,0)),H163,VLOOKUP(A163,ini!A:D,4,0)&amp;"")</f>
        <v>－</v>
      </c>
      <c r="G163" s="80" t="e">
        <f ca="1">+OFFSET(#REF!,設定!D163-1,設定!E163-1,1,1)&amp;""</f>
        <v>#REF!</v>
      </c>
      <c r="H163" s="63" t="s">
        <v>454</v>
      </c>
    </row>
    <row r="164" spans="1:8" x14ac:dyDescent="0.15">
      <c r="A164" s="67">
        <f>+A163+1</f>
        <v>3261</v>
      </c>
      <c r="B164" s="62" t="s">
        <v>323</v>
      </c>
      <c r="C164" s="62" t="s">
        <v>278</v>
      </c>
      <c r="D164" s="79">
        <f t="shared" si="4"/>
        <v>29</v>
      </c>
      <c r="E164" s="79">
        <v>13</v>
      </c>
      <c r="F164" s="77" t="str">
        <f>+IF(ISNA(VLOOKUP(A164,ini!A:D,4,0)),H164,VLOOKUP(A164,ini!A:D,4,0)&amp;"")</f>
        <v>－</v>
      </c>
      <c r="G164" s="80" t="e">
        <f ca="1">+OFFSET(#REF!,設定!D164-1,設定!E164-1,1,1)&amp;""</f>
        <v>#REF!</v>
      </c>
      <c r="H164" s="63" t="s">
        <v>455</v>
      </c>
    </row>
    <row r="165" spans="1:8" x14ac:dyDescent="0.15">
      <c r="A165" s="67">
        <f>+A164+1</f>
        <v>3262</v>
      </c>
      <c r="B165" s="62" t="s">
        <v>323</v>
      </c>
      <c r="C165" s="62" t="s">
        <v>279</v>
      </c>
      <c r="D165" s="79">
        <f t="shared" si="4"/>
        <v>29</v>
      </c>
      <c r="E165" s="79">
        <v>14</v>
      </c>
      <c r="F165" s="77" t="str">
        <f>+IF(ISNA(VLOOKUP(A165,ini!A:D,4,0)),H165,VLOOKUP(A165,ini!A:D,4,0)&amp;"")</f>
        <v>－</v>
      </c>
      <c r="G165" s="80" t="e">
        <f ca="1">+OFFSET(#REF!,設定!D165-1,設定!E165-1,1,1)&amp;""</f>
        <v>#REF!</v>
      </c>
      <c r="H165" s="63" t="s">
        <v>456</v>
      </c>
    </row>
    <row r="166" spans="1:8" x14ac:dyDescent="0.15">
      <c r="A166" s="67">
        <f>+A165+1</f>
        <v>3263</v>
      </c>
      <c r="B166" s="62" t="s">
        <v>323</v>
      </c>
      <c r="C166" s="62" t="s">
        <v>280</v>
      </c>
      <c r="D166" s="79">
        <f t="shared" si="4"/>
        <v>29</v>
      </c>
      <c r="E166" s="79">
        <v>15</v>
      </c>
      <c r="F166" s="77" t="str">
        <f>+IF(ISNA(VLOOKUP(A166,ini!A:D,4,0)),H166,VLOOKUP(A166,ini!A:D,4,0)&amp;"")</f>
        <v>－</v>
      </c>
      <c r="G166" s="80" t="e">
        <f ca="1">+OFFSET(#REF!,設定!D166-1,設定!E166-1,1,1)&amp;""</f>
        <v>#REF!</v>
      </c>
      <c r="H166" s="63" t="s">
        <v>457</v>
      </c>
    </row>
    <row r="167" spans="1:8" x14ac:dyDescent="0.15">
      <c r="A167" s="67">
        <f>+A166+1</f>
        <v>3264</v>
      </c>
      <c r="B167" s="62" t="s">
        <v>323</v>
      </c>
      <c r="C167" s="62" t="s">
        <v>281</v>
      </c>
      <c r="D167" s="79">
        <f t="shared" si="4"/>
        <v>29</v>
      </c>
      <c r="E167" s="79">
        <v>17</v>
      </c>
      <c r="F167" s="77" t="str">
        <f>+IF(ISNA(VLOOKUP(A167,ini!A:D,4,0)),H167,VLOOKUP(A167,ini!A:D,4,0)&amp;"")</f>
        <v>－</v>
      </c>
      <c r="G167" s="80" t="e">
        <f ca="1">+OFFSET(#REF!,設定!D167-1,設定!E167-1,1,1)&amp;""</f>
        <v>#REF!</v>
      </c>
      <c r="H167" s="63" t="s">
        <v>458</v>
      </c>
    </row>
    <row r="168" spans="1:8" x14ac:dyDescent="0.15">
      <c r="A168" s="67">
        <f>+A167+1</f>
        <v>3265</v>
      </c>
      <c r="B168" s="62" t="s">
        <v>323</v>
      </c>
      <c r="C168" s="62" t="s">
        <v>282</v>
      </c>
      <c r="D168" s="79">
        <f t="shared" si="4"/>
        <v>29</v>
      </c>
      <c r="E168" s="79">
        <v>18</v>
      </c>
      <c r="F168" s="77" t="str">
        <f>+IF(ISNA(VLOOKUP(A168,ini!A:D,4,0)),H168,VLOOKUP(A168,ini!A:D,4,0)&amp;"")</f>
        <v>－</v>
      </c>
      <c r="G168" s="80" t="e">
        <f ca="1">+OFFSET(#REF!,設定!D168-1,設定!E168-1,1,1)&amp;""</f>
        <v>#REF!</v>
      </c>
      <c r="H168" s="63" t="s">
        <v>459</v>
      </c>
    </row>
    <row r="169" spans="1:8" x14ac:dyDescent="0.15">
      <c r="A169" s="67">
        <f>+A163+10</f>
        <v>3270</v>
      </c>
      <c r="B169" s="62" t="s">
        <v>323</v>
      </c>
      <c r="C169" s="62" t="s">
        <v>283</v>
      </c>
      <c r="D169" s="79">
        <f t="shared" si="4"/>
        <v>30</v>
      </c>
      <c r="E169" s="79">
        <v>12</v>
      </c>
      <c r="F169" s="77" t="str">
        <f>+IF(ISNA(VLOOKUP(A169,ini!A:D,4,0)),H169,VLOOKUP(A169,ini!A:D,4,0)&amp;"")</f>
        <v>－</v>
      </c>
      <c r="G169" s="80" t="e">
        <f ca="1">+OFFSET(#REF!,設定!D169-1,設定!E169-1,1,1)&amp;""</f>
        <v>#REF!</v>
      </c>
      <c r="H169" s="63" t="s">
        <v>460</v>
      </c>
    </row>
    <row r="170" spans="1:8" x14ac:dyDescent="0.15">
      <c r="A170" s="67">
        <f>+A169+1</f>
        <v>3271</v>
      </c>
      <c r="B170" s="62" t="s">
        <v>323</v>
      </c>
      <c r="C170" s="62" t="s">
        <v>284</v>
      </c>
      <c r="D170" s="79">
        <f t="shared" si="4"/>
        <v>30</v>
      </c>
      <c r="E170" s="79">
        <v>13</v>
      </c>
      <c r="F170" s="77" t="str">
        <f>+IF(ISNA(VLOOKUP(A170,ini!A:D,4,0)),H170,VLOOKUP(A170,ini!A:D,4,0)&amp;"")</f>
        <v>－</v>
      </c>
      <c r="G170" s="80" t="e">
        <f ca="1">+OFFSET(#REF!,設定!D170-1,設定!E170-1,1,1)&amp;""</f>
        <v>#REF!</v>
      </c>
      <c r="H170" s="63" t="s">
        <v>461</v>
      </c>
    </row>
    <row r="171" spans="1:8" x14ac:dyDescent="0.15">
      <c r="A171" s="67">
        <f>+A170+1</f>
        <v>3272</v>
      </c>
      <c r="B171" s="62" t="s">
        <v>323</v>
      </c>
      <c r="C171" s="62" t="s">
        <v>285</v>
      </c>
      <c r="D171" s="79">
        <f t="shared" si="4"/>
        <v>30</v>
      </c>
      <c r="E171" s="79">
        <v>14</v>
      </c>
      <c r="F171" s="77" t="str">
        <f>+IF(ISNA(VLOOKUP(A171,ini!A:D,4,0)),H171,VLOOKUP(A171,ini!A:D,4,0)&amp;"")</f>
        <v>－</v>
      </c>
      <c r="G171" s="80" t="e">
        <f ca="1">+OFFSET(#REF!,設定!D171-1,設定!E171-1,1,1)&amp;""</f>
        <v>#REF!</v>
      </c>
      <c r="H171" s="63" t="s">
        <v>462</v>
      </c>
    </row>
    <row r="172" spans="1:8" x14ac:dyDescent="0.15">
      <c r="A172" s="67">
        <f>+A171+1</f>
        <v>3273</v>
      </c>
      <c r="B172" s="62" t="s">
        <v>323</v>
      </c>
      <c r="C172" s="62" t="s">
        <v>286</v>
      </c>
      <c r="D172" s="79">
        <f t="shared" si="4"/>
        <v>30</v>
      </c>
      <c r="E172" s="79">
        <v>15</v>
      </c>
      <c r="F172" s="77" t="str">
        <f>+IF(ISNA(VLOOKUP(A172,ini!A:D,4,0)),H172,VLOOKUP(A172,ini!A:D,4,0)&amp;"")</f>
        <v>－</v>
      </c>
      <c r="G172" s="80" t="e">
        <f ca="1">+OFFSET(#REF!,設定!D172-1,設定!E172-1,1,1)&amp;""</f>
        <v>#REF!</v>
      </c>
      <c r="H172" s="63" t="s">
        <v>463</v>
      </c>
    </row>
    <row r="173" spans="1:8" x14ac:dyDescent="0.15">
      <c r="A173" s="67">
        <f>+A172+1</f>
        <v>3274</v>
      </c>
      <c r="B173" s="62" t="s">
        <v>323</v>
      </c>
      <c r="C173" s="62" t="s">
        <v>287</v>
      </c>
      <c r="D173" s="79">
        <f t="shared" si="4"/>
        <v>30</v>
      </c>
      <c r="E173" s="79">
        <v>17</v>
      </c>
      <c r="F173" s="77" t="str">
        <f>+IF(ISNA(VLOOKUP(A173,ini!A:D,4,0)),H173,VLOOKUP(A173,ini!A:D,4,0)&amp;"")</f>
        <v>－</v>
      </c>
      <c r="G173" s="80" t="e">
        <f ca="1">+OFFSET(#REF!,設定!D173-1,設定!E173-1,1,1)&amp;""</f>
        <v>#REF!</v>
      </c>
      <c r="H173" s="63" t="s">
        <v>464</v>
      </c>
    </row>
    <row r="174" spans="1:8" x14ac:dyDescent="0.15">
      <c r="A174" s="67">
        <f>+A173+1</f>
        <v>3275</v>
      </c>
      <c r="B174" s="62" t="s">
        <v>323</v>
      </c>
      <c r="C174" s="62" t="s">
        <v>288</v>
      </c>
      <c r="D174" s="79">
        <f t="shared" si="4"/>
        <v>30</v>
      </c>
      <c r="E174" s="79">
        <v>18</v>
      </c>
      <c r="F174" s="77" t="str">
        <f>+IF(ISNA(VLOOKUP(A174,ini!A:D,4,0)),H174,VLOOKUP(A174,ini!A:D,4,0)&amp;"")</f>
        <v>－</v>
      </c>
      <c r="G174" s="80" t="e">
        <f ca="1">+OFFSET(#REF!,設定!D174-1,設定!E174-1,1,1)&amp;""</f>
        <v>#REF!</v>
      </c>
      <c r="H174" s="63" t="s">
        <v>465</v>
      </c>
    </row>
    <row r="175" spans="1:8" x14ac:dyDescent="0.15">
      <c r="A175" s="67">
        <f>+A169+10</f>
        <v>3280</v>
      </c>
      <c r="B175" s="62" t="s">
        <v>323</v>
      </c>
      <c r="C175" s="62" t="s">
        <v>289</v>
      </c>
      <c r="D175" s="79">
        <f t="shared" ref="D175:D192" si="5">+D169+1</f>
        <v>31</v>
      </c>
      <c r="E175" s="79">
        <v>12</v>
      </c>
      <c r="F175" s="77" t="str">
        <f>+IF(ISNA(VLOOKUP(A175,ini!A:D,4,0)),H175,VLOOKUP(A175,ini!A:D,4,0)&amp;"")</f>
        <v>－</v>
      </c>
      <c r="G175" s="80" t="e">
        <f ca="1">+OFFSET(#REF!,設定!D175-1,設定!E175-1,1,1)&amp;""</f>
        <v>#REF!</v>
      </c>
      <c r="H175" s="63" t="s">
        <v>466</v>
      </c>
    </row>
    <row r="176" spans="1:8" x14ac:dyDescent="0.15">
      <c r="A176" s="67">
        <f>+A175+1</f>
        <v>3281</v>
      </c>
      <c r="B176" s="62" t="s">
        <v>323</v>
      </c>
      <c r="C176" s="62" t="s">
        <v>290</v>
      </c>
      <c r="D176" s="79">
        <f t="shared" si="5"/>
        <v>31</v>
      </c>
      <c r="E176" s="79">
        <v>13</v>
      </c>
      <c r="F176" s="77" t="str">
        <f>+IF(ISNA(VLOOKUP(A176,ini!A:D,4,0)),H176,VLOOKUP(A176,ini!A:D,4,0)&amp;"")</f>
        <v>－</v>
      </c>
      <c r="G176" s="80" t="e">
        <f ca="1">+OFFSET(#REF!,設定!D176-1,設定!E176-1,1,1)&amp;""</f>
        <v>#REF!</v>
      </c>
      <c r="H176" s="63" t="s">
        <v>467</v>
      </c>
    </row>
    <row r="177" spans="1:8" x14ac:dyDescent="0.15">
      <c r="A177" s="67">
        <f>+A176+1</f>
        <v>3282</v>
      </c>
      <c r="B177" s="62" t="s">
        <v>323</v>
      </c>
      <c r="C177" s="62" t="s">
        <v>291</v>
      </c>
      <c r="D177" s="79">
        <f t="shared" si="5"/>
        <v>31</v>
      </c>
      <c r="E177" s="79">
        <v>14</v>
      </c>
      <c r="F177" s="77" t="str">
        <f>+IF(ISNA(VLOOKUP(A177,ini!A:D,4,0)),H177,VLOOKUP(A177,ini!A:D,4,0)&amp;"")</f>
        <v>－</v>
      </c>
      <c r="G177" s="80" t="e">
        <f ca="1">+OFFSET(#REF!,設定!D177-1,設定!E177-1,1,1)&amp;""</f>
        <v>#REF!</v>
      </c>
      <c r="H177" s="63" t="s">
        <v>468</v>
      </c>
    </row>
    <row r="178" spans="1:8" x14ac:dyDescent="0.15">
      <c r="A178" s="67">
        <f>+A177+1</f>
        <v>3283</v>
      </c>
      <c r="B178" s="62" t="s">
        <v>323</v>
      </c>
      <c r="C178" s="62" t="s">
        <v>292</v>
      </c>
      <c r="D178" s="79">
        <f t="shared" si="5"/>
        <v>31</v>
      </c>
      <c r="E178" s="79">
        <v>15</v>
      </c>
      <c r="F178" s="77" t="str">
        <f>+IF(ISNA(VLOOKUP(A178,ini!A:D,4,0)),H178,VLOOKUP(A178,ini!A:D,4,0)&amp;"")</f>
        <v>－</v>
      </c>
      <c r="G178" s="80" t="e">
        <f ca="1">+OFFSET(#REF!,設定!D178-1,設定!E178-1,1,1)&amp;""</f>
        <v>#REF!</v>
      </c>
      <c r="H178" s="63" t="s">
        <v>0</v>
      </c>
    </row>
    <row r="179" spans="1:8" x14ac:dyDescent="0.15">
      <c r="A179" s="67">
        <f>+A178+1</f>
        <v>3284</v>
      </c>
      <c r="B179" s="62" t="s">
        <v>323</v>
      </c>
      <c r="C179" s="62" t="s">
        <v>293</v>
      </c>
      <c r="D179" s="79">
        <f t="shared" si="5"/>
        <v>31</v>
      </c>
      <c r="E179" s="79">
        <v>17</v>
      </c>
      <c r="F179" s="77" t="str">
        <f>+IF(ISNA(VLOOKUP(A179,ini!A:D,4,0)),H179,VLOOKUP(A179,ini!A:D,4,0)&amp;"")</f>
        <v>－</v>
      </c>
      <c r="G179" s="80" t="e">
        <f ca="1">+OFFSET(#REF!,設定!D179-1,設定!E179-1,1,1)&amp;""</f>
        <v>#REF!</v>
      </c>
      <c r="H179" s="63" t="s">
        <v>1</v>
      </c>
    </row>
    <row r="180" spans="1:8" x14ac:dyDescent="0.15">
      <c r="A180" s="67">
        <f>+A179+1</f>
        <v>3285</v>
      </c>
      <c r="B180" s="62" t="s">
        <v>323</v>
      </c>
      <c r="C180" s="62" t="s">
        <v>294</v>
      </c>
      <c r="D180" s="79">
        <f t="shared" si="5"/>
        <v>31</v>
      </c>
      <c r="E180" s="79">
        <v>18</v>
      </c>
      <c r="F180" s="77" t="str">
        <f>+IF(ISNA(VLOOKUP(A180,ini!A:D,4,0)),H180,VLOOKUP(A180,ini!A:D,4,0)&amp;"")</f>
        <v>－</v>
      </c>
      <c r="G180" s="80" t="e">
        <f ca="1">+OFFSET(#REF!,設定!D180-1,設定!E180-1,1,1)&amp;""</f>
        <v>#REF!</v>
      </c>
      <c r="H180" s="63" t="s">
        <v>2</v>
      </c>
    </row>
    <row r="181" spans="1:8" x14ac:dyDescent="0.15">
      <c r="A181" s="67">
        <f>+A175+10</f>
        <v>3290</v>
      </c>
      <c r="B181" s="62" t="s">
        <v>323</v>
      </c>
      <c r="C181" s="62" t="s">
        <v>295</v>
      </c>
      <c r="D181" s="79">
        <f t="shared" si="5"/>
        <v>32</v>
      </c>
      <c r="E181" s="79">
        <v>12</v>
      </c>
      <c r="F181" s="77" t="str">
        <f>+IF(ISNA(VLOOKUP(A181,ini!A:D,4,0)),H181,VLOOKUP(A181,ini!A:D,4,0)&amp;"")</f>
        <v>－</v>
      </c>
      <c r="G181" s="80" t="e">
        <f ca="1">+OFFSET(#REF!,設定!D181-1,設定!E181-1,1,1)&amp;""</f>
        <v>#REF!</v>
      </c>
      <c r="H181" s="63" t="s">
        <v>3</v>
      </c>
    </row>
    <row r="182" spans="1:8" x14ac:dyDescent="0.15">
      <c r="A182" s="67">
        <f>+A181+1</f>
        <v>3291</v>
      </c>
      <c r="B182" s="62" t="s">
        <v>323</v>
      </c>
      <c r="C182" s="62" t="s">
        <v>296</v>
      </c>
      <c r="D182" s="79">
        <f t="shared" si="5"/>
        <v>32</v>
      </c>
      <c r="E182" s="79">
        <v>13</v>
      </c>
      <c r="F182" s="77" t="str">
        <f>+IF(ISNA(VLOOKUP(A182,ini!A:D,4,0)),H182,VLOOKUP(A182,ini!A:D,4,0)&amp;"")</f>
        <v>－</v>
      </c>
      <c r="G182" s="80" t="e">
        <f ca="1">+OFFSET(#REF!,設定!D182-1,設定!E182-1,1,1)&amp;""</f>
        <v>#REF!</v>
      </c>
      <c r="H182" s="63" t="s">
        <v>4</v>
      </c>
    </row>
    <row r="183" spans="1:8" x14ac:dyDescent="0.15">
      <c r="A183" s="67">
        <f>+A182+1</f>
        <v>3292</v>
      </c>
      <c r="B183" s="62" t="s">
        <v>323</v>
      </c>
      <c r="C183" s="62" t="s">
        <v>297</v>
      </c>
      <c r="D183" s="79">
        <f t="shared" si="5"/>
        <v>32</v>
      </c>
      <c r="E183" s="79">
        <v>14</v>
      </c>
      <c r="F183" s="77" t="str">
        <f>+IF(ISNA(VLOOKUP(A183,ini!A:D,4,0)),H183,VLOOKUP(A183,ini!A:D,4,0)&amp;"")</f>
        <v>－</v>
      </c>
      <c r="G183" s="80" t="e">
        <f ca="1">+OFFSET(#REF!,設定!D183-1,設定!E183-1,1,1)&amp;""</f>
        <v>#REF!</v>
      </c>
      <c r="H183" s="63" t="s">
        <v>5</v>
      </c>
    </row>
    <row r="184" spans="1:8" x14ac:dyDescent="0.15">
      <c r="A184" s="67">
        <f>+A183+1</f>
        <v>3293</v>
      </c>
      <c r="B184" s="62" t="s">
        <v>323</v>
      </c>
      <c r="C184" s="62" t="s">
        <v>298</v>
      </c>
      <c r="D184" s="79">
        <f t="shared" si="5"/>
        <v>32</v>
      </c>
      <c r="E184" s="79">
        <v>15</v>
      </c>
      <c r="F184" s="77" t="str">
        <f>+IF(ISNA(VLOOKUP(A184,ini!A:D,4,0)),H184,VLOOKUP(A184,ini!A:D,4,0)&amp;"")</f>
        <v>－</v>
      </c>
      <c r="G184" s="80" t="e">
        <f ca="1">+OFFSET(#REF!,設定!D184-1,設定!E184-1,1,1)&amp;""</f>
        <v>#REF!</v>
      </c>
      <c r="H184" s="63" t="s">
        <v>6</v>
      </c>
    </row>
    <row r="185" spans="1:8" x14ac:dyDescent="0.15">
      <c r="A185" s="67">
        <f>+A184+1</f>
        <v>3294</v>
      </c>
      <c r="B185" s="62" t="s">
        <v>323</v>
      </c>
      <c r="C185" s="62" t="s">
        <v>299</v>
      </c>
      <c r="D185" s="79">
        <f t="shared" si="5"/>
        <v>32</v>
      </c>
      <c r="E185" s="79">
        <v>17</v>
      </c>
      <c r="F185" s="77" t="str">
        <f>+IF(ISNA(VLOOKUP(A185,ini!A:D,4,0)),H185,VLOOKUP(A185,ini!A:D,4,0)&amp;"")</f>
        <v>－</v>
      </c>
      <c r="G185" s="80" t="e">
        <f ca="1">+OFFSET(#REF!,設定!D185-1,設定!E185-1,1,1)&amp;""</f>
        <v>#REF!</v>
      </c>
      <c r="H185" s="63" t="s">
        <v>7</v>
      </c>
    </row>
    <row r="186" spans="1:8" x14ac:dyDescent="0.15">
      <c r="A186" s="67">
        <f>+A185+1</f>
        <v>3295</v>
      </c>
      <c r="B186" s="62" t="s">
        <v>323</v>
      </c>
      <c r="C186" s="62" t="s">
        <v>300</v>
      </c>
      <c r="D186" s="79">
        <f t="shared" si="5"/>
        <v>32</v>
      </c>
      <c r="E186" s="79">
        <v>18</v>
      </c>
      <c r="F186" s="77" t="str">
        <f>+IF(ISNA(VLOOKUP(A186,ini!A:D,4,0)),H186,VLOOKUP(A186,ini!A:D,4,0)&amp;"")</f>
        <v>－</v>
      </c>
      <c r="G186" s="80" t="e">
        <f ca="1">+OFFSET(#REF!,設定!D186-1,設定!E186-1,1,1)&amp;""</f>
        <v>#REF!</v>
      </c>
      <c r="H186" s="63" t="s">
        <v>8</v>
      </c>
    </row>
    <row r="187" spans="1:8" x14ac:dyDescent="0.15">
      <c r="A187" s="67">
        <f>+A181+10</f>
        <v>3300</v>
      </c>
      <c r="B187" s="62" t="s">
        <v>323</v>
      </c>
      <c r="C187" s="62" t="s">
        <v>301</v>
      </c>
      <c r="D187" s="79">
        <f t="shared" si="5"/>
        <v>33</v>
      </c>
      <c r="E187" s="79">
        <v>12</v>
      </c>
      <c r="F187" s="77" t="str">
        <f>+IF(ISNA(VLOOKUP(A187,ini!A:D,4,0)),H187,VLOOKUP(A187,ini!A:D,4,0)&amp;"")</f>
        <v>－</v>
      </c>
      <c r="G187" s="80" t="e">
        <f ca="1">+OFFSET(#REF!,設定!D187-1,設定!E187-1,1,1)&amp;""</f>
        <v>#REF!</v>
      </c>
      <c r="H187" s="63" t="s">
        <v>9</v>
      </c>
    </row>
    <row r="188" spans="1:8" x14ac:dyDescent="0.15">
      <c r="A188" s="67">
        <f>+A187+1</f>
        <v>3301</v>
      </c>
      <c r="B188" s="62" t="s">
        <v>323</v>
      </c>
      <c r="C188" s="62" t="s">
        <v>302</v>
      </c>
      <c r="D188" s="79">
        <f t="shared" si="5"/>
        <v>33</v>
      </c>
      <c r="E188" s="79">
        <v>13</v>
      </c>
      <c r="F188" s="77" t="str">
        <f>+IF(ISNA(VLOOKUP(A188,ini!A:D,4,0)),H188,VLOOKUP(A188,ini!A:D,4,0)&amp;"")</f>
        <v>－</v>
      </c>
      <c r="G188" s="80" t="e">
        <f ca="1">+OFFSET(#REF!,設定!D188-1,設定!E188-1,1,1)&amp;""</f>
        <v>#REF!</v>
      </c>
      <c r="H188" s="63" t="s">
        <v>10</v>
      </c>
    </row>
    <row r="189" spans="1:8" x14ac:dyDescent="0.15">
      <c r="A189" s="67">
        <f>+A188+1</f>
        <v>3302</v>
      </c>
      <c r="B189" s="62" t="s">
        <v>323</v>
      </c>
      <c r="C189" s="62" t="s">
        <v>303</v>
      </c>
      <c r="D189" s="79">
        <f t="shared" si="5"/>
        <v>33</v>
      </c>
      <c r="E189" s="79">
        <v>14</v>
      </c>
      <c r="F189" s="77" t="str">
        <f>+IF(ISNA(VLOOKUP(A189,ini!A:D,4,0)),H189,VLOOKUP(A189,ini!A:D,4,0)&amp;"")</f>
        <v>－</v>
      </c>
      <c r="G189" s="80" t="e">
        <f ca="1">+OFFSET(#REF!,設定!D189-1,設定!E189-1,1,1)&amp;""</f>
        <v>#REF!</v>
      </c>
      <c r="H189" s="63" t="s">
        <v>11</v>
      </c>
    </row>
    <row r="190" spans="1:8" x14ac:dyDescent="0.15">
      <c r="A190" s="67">
        <f>+A189+1</f>
        <v>3303</v>
      </c>
      <c r="B190" s="62" t="s">
        <v>323</v>
      </c>
      <c r="C190" s="62" t="s">
        <v>304</v>
      </c>
      <c r="D190" s="79">
        <f t="shared" si="5"/>
        <v>33</v>
      </c>
      <c r="E190" s="79">
        <v>15</v>
      </c>
      <c r="F190" s="77" t="str">
        <f>+IF(ISNA(VLOOKUP(A190,ini!A:D,4,0)),H190,VLOOKUP(A190,ini!A:D,4,0)&amp;"")</f>
        <v>－</v>
      </c>
      <c r="G190" s="80" t="e">
        <f ca="1">+OFFSET(#REF!,設定!D190-1,設定!E190-1,1,1)&amp;""</f>
        <v>#REF!</v>
      </c>
      <c r="H190" s="63" t="s">
        <v>12</v>
      </c>
    </row>
    <row r="191" spans="1:8" x14ac:dyDescent="0.15">
      <c r="A191" s="67">
        <f>+A190+1</f>
        <v>3304</v>
      </c>
      <c r="B191" s="62" t="s">
        <v>323</v>
      </c>
      <c r="C191" s="62" t="s">
        <v>305</v>
      </c>
      <c r="D191" s="79">
        <f t="shared" si="5"/>
        <v>33</v>
      </c>
      <c r="E191" s="79">
        <v>17</v>
      </c>
      <c r="F191" s="77" t="str">
        <f>+IF(ISNA(VLOOKUP(A191,ini!A:D,4,0)),H191,VLOOKUP(A191,ini!A:D,4,0)&amp;"")</f>
        <v>－</v>
      </c>
      <c r="G191" s="80" t="e">
        <f ca="1">+OFFSET(#REF!,設定!D191-1,設定!E191-1,1,1)&amp;""</f>
        <v>#REF!</v>
      </c>
      <c r="H191" s="63" t="s">
        <v>13</v>
      </c>
    </row>
    <row r="192" spans="1:8" x14ac:dyDescent="0.15">
      <c r="A192" s="67">
        <f>+A191+1</f>
        <v>3305</v>
      </c>
      <c r="B192" s="62" t="s">
        <v>323</v>
      </c>
      <c r="C192" s="62" t="s">
        <v>306</v>
      </c>
      <c r="D192" s="79">
        <f t="shared" si="5"/>
        <v>33</v>
      </c>
      <c r="E192" s="79">
        <v>18</v>
      </c>
      <c r="F192" s="77" t="str">
        <f>+IF(ISNA(VLOOKUP(A192,ini!A:D,4,0)),H192,VLOOKUP(A192,ini!A:D,4,0)&amp;"")</f>
        <v>－</v>
      </c>
      <c r="G192" s="80" t="e">
        <f ca="1">+OFFSET(#REF!,設定!D192-1,設定!E192-1,1,1)&amp;""</f>
        <v>#REF!</v>
      </c>
      <c r="H192" s="63" t="s">
        <v>14</v>
      </c>
    </row>
  </sheetData>
  <phoneticPr fontId="36"/>
  <pageMargins left="0.75" right="0.75" top="1" bottom="1" header="0.51200000000000001" footer="0.5120000000000000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N41"/>
  <sheetViews>
    <sheetView workbookViewId="0">
      <selection activeCell="F1" sqref="F1:G65536"/>
    </sheetView>
  </sheetViews>
  <sheetFormatPr defaultRowHeight="15" x14ac:dyDescent="0.35"/>
  <cols>
    <col min="1" max="1" width="9" style="81" bestFit="1"/>
    <col min="2" max="2" width="6" style="81" bestFit="1" customWidth="1"/>
    <col min="3" max="3" width="12.25" style="81" bestFit="1" customWidth="1"/>
    <col min="4" max="4" width="7.5" style="81" bestFit="1" customWidth="1"/>
    <col min="5" max="5" width="8.5" style="81" bestFit="1" customWidth="1"/>
    <col min="6" max="6" width="9" style="81" bestFit="1"/>
    <col min="7" max="7" width="4.5" style="81" bestFit="1" customWidth="1"/>
    <col min="8" max="8" width="9" style="81"/>
    <col min="9" max="9" width="6" style="81" bestFit="1" customWidth="1"/>
    <col min="10" max="10" width="9" style="81" bestFit="1"/>
    <col min="11" max="11" width="7.5" style="81" bestFit="1" customWidth="1"/>
    <col min="12" max="12" width="12.25" style="81" bestFit="1" customWidth="1"/>
    <col min="13" max="13" width="4.5" style="81" bestFit="1" customWidth="1"/>
    <col min="14" max="14" width="9" style="81" bestFit="1"/>
    <col min="15" max="16384" width="9" style="81"/>
  </cols>
  <sheetData>
    <row r="1" spans="1:14" x14ac:dyDescent="0.35">
      <c r="A1" s="81" t="s">
        <v>517</v>
      </c>
      <c r="B1" s="81" t="s">
        <v>48</v>
      </c>
      <c r="C1" s="81" t="s">
        <v>518</v>
      </c>
      <c r="D1" s="81" t="s">
        <v>49</v>
      </c>
      <c r="E1" s="81" t="s">
        <v>519</v>
      </c>
      <c r="F1" s="81" t="s">
        <v>520</v>
      </c>
      <c r="G1" s="81" t="s">
        <v>50</v>
      </c>
      <c r="I1" s="81" t="s">
        <v>48</v>
      </c>
      <c r="J1" s="81" t="s">
        <v>517</v>
      </c>
      <c r="K1" s="81" t="s">
        <v>49</v>
      </c>
      <c r="L1" s="81" t="s">
        <v>518</v>
      </c>
      <c r="M1" s="81" t="s">
        <v>50</v>
      </c>
      <c r="N1" s="81" t="s">
        <v>520</v>
      </c>
    </row>
    <row r="2" spans="1:14" x14ac:dyDescent="0.35">
      <c r="A2" s="81">
        <v>1</v>
      </c>
      <c r="B2" s="81" t="s">
        <v>709</v>
      </c>
      <c r="C2" s="81">
        <v>1</v>
      </c>
      <c r="D2" s="81" t="s">
        <v>472</v>
      </c>
      <c r="E2" s="81">
        <v>20141103</v>
      </c>
      <c r="F2" s="81">
        <v>1</v>
      </c>
      <c r="G2" s="81" t="s">
        <v>710</v>
      </c>
      <c r="I2" s="81" t="s">
        <v>709</v>
      </c>
      <c r="J2" s="81">
        <v>1</v>
      </c>
      <c r="K2" s="81" t="s">
        <v>472</v>
      </c>
      <c r="L2" s="81">
        <v>1</v>
      </c>
      <c r="M2" s="81" t="s">
        <v>710</v>
      </c>
      <c r="N2" s="81">
        <v>1</v>
      </c>
    </row>
    <row r="3" spans="1:14" x14ac:dyDescent="0.35">
      <c r="A3" s="81">
        <v>1</v>
      </c>
      <c r="B3" s="81" t="s">
        <v>709</v>
      </c>
      <c r="C3" s="81">
        <v>1</v>
      </c>
      <c r="D3" s="81" t="s">
        <v>472</v>
      </c>
      <c r="E3" s="81">
        <v>20141103</v>
      </c>
      <c r="F3" s="81">
        <v>1</v>
      </c>
      <c r="G3" s="81" t="s">
        <v>710</v>
      </c>
      <c r="I3" s="81" t="s">
        <v>711</v>
      </c>
      <c r="J3" s="81">
        <v>2</v>
      </c>
    </row>
    <row r="4" spans="1:14" x14ac:dyDescent="0.35">
      <c r="A4" s="81">
        <v>1</v>
      </c>
      <c r="B4" s="81" t="s">
        <v>709</v>
      </c>
      <c r="C4" s="81">
        <v>1</v>
      </c>
      <c r="D4" s="81" t="s">
        <v>472</v>
      </c>
      <c r="E4" s="81">
        <v>20141104</v>
      </c>
      <c r="F4" s="81">
        <v>1</v>
      </c>
      <c r="G4" s="81" t="s">
        <v>710</v>
      </c>
    </row>
    <row r="5" spans="1:14" x14ac:dyDescent="0.35">
      <c r="A5" s="81">
        <v>1</v>
      </c>
      <c r="B5" s="81" t="s">
        <v>709</v>
      </c>
      <c r="C5" s="81">
        <v>1</v>
      </c>
      <c r="D5" s="81" t="s">
        <v>472</v>
      </c>
      <c r="E5" s="81">
        <v>20141104</v>
      </c>
      <c r="F5" s="81">
        <v>1</v>
      </c>
      <c r="G5" s="81" t="s">
        <v>710</v>
      </c>
    </row>
    <row r="6" spans="1:14" x14ac:dyDescent="0.35">
      <c r="A6" s="81">
        <v>1</v>
      </c>
      <c r="B6" s="81" t="s">
        <v>709</v>
      </c>
      <c r="C6" s="81">
        <v>1</v>
      </c>
      <c r="D6" s="81" t="s">
        <v>472</v>
      </c>
      <c r="E6" s="81">
        <v>20141105</v>
      </c>
      <c r="F6" s="81">
        <v>1</v>
      </c>
      <c r="G6" s="81" t="s">
        <v>710</v>
      </c>
    </row>
    <row r="7" spans="1:14" x14ac:dyDescent="0.35">
      <c r="A7" s="81">
        <v>1</v>
      </c>
      <c r="B7" s="81" t="s">
        <v>709</v>
      </c>
      <c r="C7" s="81">
        <v>1</v>
      </c>
      <c r="D7" s="81" t="s">
        <v>472</v>
      </c>
      <c r="E7" s="81">
        <v>20141105</v>
      </c>
      <c r="F7" s="81">
        <v>1</v>
      </c>
      <c r="G7" s="81" t="s">
        <v>710</v>
      </c>
    </row>
    <row r="8" spans="1:14" x14ac:dyDescent="0.35">
      <c r="A8" s="81">
        <v>1</v>
      </c>
      <c r="B8" s="81" t="s">
        <v>709</v>
      </c>
      <c r="C8" s="81">
        <v>1</v>
      </c>
      <c r="D8" s="81" t="s">
        <v>472</v>
      </c>
      <c r="E8" s="81">
        <v>20141106</v>
      </c>
      <c r="F8" s="81">
        <v>1</v>
      </c>
      <c r="G8" s="81" t="s">
        <v>710</v>
      </c>
    </row>
    <row r="9" spans="1:14" x14ac:dyDescent="0.35">
      <c r="A9" s="81">
        <v>1</v>
      </c>
      <c r="B9" s="81" t="s">
        <v>709</v>
      </c>
      <c r="C9" s="81">
        <v>1</v>
      </c>
      <c r="D9" s="81" t="s">
        <v>472</v>
      </c>
      <c r="E9" s="81">
        <v>20141106</v>
      </c>
      <c r="F9" s="81">
        <v>1</v>
      </c>
      <c r="G9" s="81" t="s">
        <v>710</v>
      </c>
    </row>
    <row r="10" spans="1:14" x14ac:dyDescent="0.35">
      <c r="A10" s="81">
        <v>1</v>
      </c>
      <c r="B10" s="81" t="s">
        <v>709</v>
      </c>
      <c r="C10" s="81">
        <v>1</v>
      </c>
      <c r="D10" s="81" t="s">
        <v>472</v>
      </c>
      <c r="E10" s="81">
        <v>20141107</v>
      </c>
      <c r="F10" s="81">
        <v>1</v>
      </c>
      <c r="G10" s="81" t="s">
        <v>710</v>
      </c>
    </row>
    <row r="11" spans="1:14" x14ac:dyDescent="0.35">
      <c r="A11" s="81">
        <v>1</v>
      </c>
      <c r="B11" s="81" t="s">
        <v>709</v>
      </c>
      <c r="C11" s="81">
        <v>1</v>
      </c>
      <c r="D11" s="81" t="s">
        <v>472</v>
      </c>
      <c r="E11" s="81">
        <v>20141107</v>
      </c>
      <c r="F11" s="81">
        <v>1</v>
      </c>
      <c r="G11" s="81" t="s">
        <v>710</v>
      </c>
    </row>
    <row r="12" spans="1:14" x14ac:dyDescent="0.35">
      <c r="A12" s="81">
        <v>1</v>
      </c>
      <c r="B12" s="81" t="s">
        <v>709</v>
      </c>
      <c r="C12" s="81">
        <v>1</v>
      </c>
      <c r="D12" s="81" t="s">
        <v>472</v>
      </c>
      <c r="E12" s="81">
        <v>20141110</v>
      </c>
      <c r="F12" s="81">
        <v>1</v>
      </c>
      <c r="G12" s="81" t="s">
        <v>710</v>
      </c>
    </row>
    <row r="13" spans="1:14" x14ac:dyDescent="0.35">
      <c r="A13" s="81">
        <v>1</v>
      </c>
      <c r="B13" s="81" t="s">
        <v>709</v>
      </c>
      <c r="C13" s="81">
        <v>1</v>
      </c>
      <c r="D13" s="81" t="s">
        <v>472</v>
      </c>
      <c r="E13" s="81">
        <v>20141110</v>
      </c>
      <c r="F13" s="81">
        <v>1</v>
      </c>
      <c r="G13" s="81" t="s">
        <v>710</v>
      </c>
    </row>
    <row r="14" spans="1:14" x14ac:dyDescent="0.35">
      <c r="A14" s="81">
        <v>1</v>
      </c>
      <c r="B14" s="81" t="s">
        <v>709</v>
      </c>
      <c r="C14" s="81">
        <v>1</v>
      </c>
      <c r="D14" s="81" t="s">
        <v>472</v>
      </c>
      <c r="E14" s="81">
        <v>20141111</v>
      </c>
      <c r="F14" s="81">
        <v>1</v>
      </c>
      <c r="G14" s="81" t="s">
        <v>710</v>
      </c>
    </row>
    <row r="15" spans="1:14" x14ac:dyDescent="0.35">
      <c r="A15" s="81">
        <v>1</v>
      </c>
      <c r="B15" s="81" t="s">
        <v>709</v>
      </c>
      <c r="C15" s="81">
        <v>1</v>
      </c>
      <c r="D15" s="81" t="s">
        <v>472</v>
      </c>
      <c r="E15" s="81">
        <v>20141111</v>
      </c>
      <c r="F15" s="81">
        <v>1</v>
      </c>
      <c r="G15" s="81" t="s">
        <v>710</v>
      </c>
    </row>
    <row r="16" spans="1:14" x14ac:dyDescent="0.35">
      <c r="A16" s="81">
        <v>1</v>
      </c>
      <c r="B16" s="81" t="s">
        <v>709</v>
      </c>
      <c r="C16" s="81">
        <v>1</v>
      </c>
      <c r="D16" s="81" t="s">
        <v>472</v>
      </c>
      <c r="E16" s="81">
        <v>20141112</v>
      </c>
      <c r="F16" s="81">
        <v>1</v>
      </c>
      <c r="G16" s="81" t="s">
        <v>710</v>
      </c>
    </row>
    <row r="17" spans="1:7" x14ac:dyDescent="0.35">
      <c r="A17" s="81">
        <v>1</v>
      </c>
      <c r="B17" s="81" t="s">
        <v>709</v>
      </c>
      <c r="C17" s="81">
        <v>1</v>
      </c>
      <c r="D17" s="81" t="s">
        <v>472</v>
      </c>
      <c r="E17" s="81">
        <v>20141112</v>
      </c>
      <c r="F17" s="81">
        <v>1</v>
      </c>
      <c r="G17" s="81" t="s">
        <v>710</v>
      </c>
    </row>
    <row r="18" spans="1:7" x14ac:dyDescent="0.35">
      <c r="A18" s="81">
        <v>1</v>
      </c>
      <c r="B18" s="81" t="s">
        <v>709</v>
      </c>
      <c r="C18" s="81">
        <v>1</v>
      </c>
      <c r="D18" s="81" t="s">
        <v>472</v>
      </c>
      <c r="E18" s="81">
        <v>20141113</v>
      </c>
      <c r="F18" s="81">
        <v>1</v>
      </c>
      <c r="G18" s="81" t="s">
        <v>710</v>
      </c>
    </row>
    <row r="19" spans="1:7" x14ac:dyDescent="0.35">
      <c r="A19" s="81">
        <v>1</v>
      </c>
      <c r="B19" s="81" t="s">
        <v>709</v>
      </c>
      <c r="C19" s="81">
        <v>1</v>
      </c>
      <c r="D19" s="81" t="s">
        <v>472</v>
      </c>
      <c r="E19" s="81">
        <v>20141113</v>
      </c>
      <c r="F19" s="81">
        <v>1</v>
      </c>
      <c r="G19" s="81" t="s">
        <v>710</v>
      </c>
    </row>
    <row r="20" spans="1:7" x14ac:dyDescent="0.35">
      <c r="A20" s="81">
        <v>1</v>
      </c>
      <c r="B20" s="81" t="s">
        <v>709</v>
      </c>
      <c r="C20" s="81">
        <v>1</v>
      </c>
      <c r="D20" s="81" t="s">
        <v>472</v>
      </c>
      <c r="E20" s="81">
        <v>20141114</v>
      </c>
      <c r="F20" s="81">
        <v>1</v>
      </c>
      <c r="G20" s="81" t="s">
        <v>710</v>
      </c>
    </row>
    <row r="21" spans="1:7" x14ac:dyDescent="0.35">
      <c r="A21" s="81">
        <v>1</v>
      </c>
      <c r="B21" s="81" t="s">
        <v>709</v>
      </c>
      <c r="C21" s="81">
        <v>1</v>
      </c>
      <c r="D21" s="81" t="s">
        <v>472</v>
      </c>
      <c r="E21" s="81">
        <v>20141114</v>
      </c>
      <c r="F21" s="81">
        <v>1</v>
      </c>
      <c r="G21" s="81" t="s">
        <v>710</v>
      </c>
    </row>
    <row r="22" spans="1:7" x14ac:dyDescent="0.35">
      <c r="A22" s="81">
        <v>2</v>
      </c>
      <c r="B22" s="81" t="s">
        <v>711</v>
      </c>
      <c r="C22" s="81">
        <v>1</v>
      </c>
      <c r="D22" s="81" t="s">
        <v>472</v>
      </c>
      <c r="E22" s="81">
        <v>20141117</v>
      </c>
      <c r="F22" s="81">
        <v>1</v>
      </c>
      <c r="G22" s="81" t="s">
        <v>710</v>
      </c>
    </row>
    <row r="23" spans="1:7" x14ac:dyDescent="0.35">
      <c r="A23" s="81">
        <v>2</v>
      </c>
      <c r="B23" s="81" t="s">
        <v>711</v>
      </c>
      <c r="C23" s="81">
        <v>1</v>
      </c>
      <c r="D23" s="81" t="s">
        <v>472</v>
      </c>
      <c r="E23" s="81">
        <v>20141117</v>
      </c>
      <c r="F23" s="81">
        <v>1</v>
      </c>
      <c r="G23" s="81" t="s">
        <v>710</v>
      </c>
    </row>
    <row r="24" spans="1:7" x14ac:dyDescent="0.35">
      <c r="A24" s="81">
        <v>2</v>
      </c>
      <c r="B24" s="81" t="s">
        <v>711</v>
      </c>
      <c r="C24" s="81">
        <v>1</v>
      </c>
      <c r="D24" s="81" t="s">
        <v>472</v>
      </c>
      <c r="E24" s="81">
        <v>20141118</v>
      </c>
      <c r="F24" s="81">
        <v>1</v>
      </c>
      <c r="G24" s="81" t="s">
        <v>710</v>
      </c>
    </row>
    <row r="25" spans="1:7" x14ac:dyDescent="0.35">
      <c r="A25" s="81">
        <v>2</v>
      </c>
      <c r="B25" s="81" t="s">
        <v>711</v>
      </c>
      <c r="C25" s="81">
        <v>1</v>
      </c>
      <c r="D25" s="81" t="s">
        <v>472</v>
      </c>
      <c r="E25" s="81">
        <v>20141118</v>
      </c>
      <c r="F25" s="81">
        <v>1</v>
      </c>
      <c r="G25" s="81" t="s">
        <v>710</v>
      </c>
    </row>
    <row r="26" spans="1:7" x14ac:dyDescent="0.35">
      <c r="A26" s="81">
        <v>2</v>
      </c>
      <c r="B26" s="81" t="s">
        <v>711</v>
      </c>
      <c r="C26" s="81">
        <v>1</v>
      </c>
      <c r="D26" s="81" t="s">
        <v>472</v>
      </c>
      <c r="E26" s="81">
        <v>20141119</v>
      </c>
      <c r="F26" s="81">
        <v>1</v>
      </c>
      <c r="G26" s="81" t="s">
        <v>710</v>
      </c>
    </row>
    <row r="27" spans="1:7" x14ac:dyDescent="0.35">
      <c r="A27" s="81">
        <v>2</v>
      </c>
      <c r="B27" s="81" t="s">
        <v>711</v>
      </c>
      <c r="C27" s="81">
        <v>1</v>
      </c>
      <c r="D27" s="81" t="s">
        <v>472</v>
      </c>
      <c r="E27" s="81">
        <v>20141119</v>
      </c>
      <c r="F27" s="81">
        <v>1</v>
      </c>
      <c r="G27" s="81" t="s">
        <v>710</v>
      </c>
    </row>
    <row r="28" spans="1:7" x14ac:dyDescent="0.35">
      <c r="A28" s="81">
        <v>2</v>
      </c>
      <c r="B28" s="81" t="s">
        <v>711</v>
      </c>
      <c r="C28" s="81">
        <v>1</v>
      </c>
      <c r="D28" s="81" t="s">
        <v>472</v>
      </c>
      <c r="E28" s="81">
        <v>20141120</v>
      </c>
      <c r="F28" s="81">
        <v>1</v>
      </c>
      <c r="G28" s="81" t="s">
        <v>710</v>
      </c>
    </row>
    <row r="29" spans="1:7" x14ac:dyDescent="0.35">
      <c r="A29" s="81">
        <v>2</v>
      </c>
      <c r="B29" s="81" t="s">
        <v>711</v>
      </c>
      <c r="C29" s="81">
        <v>1</v>
      </c>
      <c r="D29" s="81" t="s">
        <v>472</v>
      </c>
      <c r="E29" s="81">
        <v>20141120</v>
      </c>
      <c r="F29" s="81">
        <v>1</v>
      </c>
      <c r="G29" s="81" t="s">
        <v>710</v>
      </c>
    </row>
    <row r="30" spans="1:7" x14ac:dyDescent="0.35">
      <c r="A30" s="81">
        <v>2</v>
      </c>
      <c r="B30" s="81" t="s">
        <v>711</v>
      </c>
      <c r="C30" s="81">
        <v>1</v>
      </c>
      <c r="D30" s="81" t="s">
        <v>472</v>
      </c>
      <c r="E30" s="81">
        <v>20141121</v>
      </c>
      <c r="F30" s="81">
        <v>1</v>
      </c>
      <c r="G30" s="81" t="s">
        <v>710</v>
      </c>
    </row>
    <row r="31" spans="1:7" x14ac:dyDescent="0.35">
      <c r="A31" s="81">
        <v>2</v>
      </c>
      <c r="B31" s="81" t="s">
        <v>711</v>
      </c>
      <c r="C31" s="81">
        <v>1</v>
      </c>
      <c r="D31" s="81" t="s">
        <v>472</v>
      </c>
      <c r="E31" s="81">
        <v>20141121</v>
      </c>
      <c r="F31" s="81">
        <v>1</v>
      </c>
      <c r="G31" s="81" t="s">
        <v>710</v>
      </c>
    </row>
    <row r="32" spans="1:7" x14ac:dyDescent="0.35">
      <c r="A32" s="81">
        <v>2</v>
      </c>
      <c r="B32" s="81" t="s">
        <v>711</v>
      </c>
      <c r="C32" s="81">
        <v>1</v>
      </c>
      <c r="D32" s="81" t="s">
        <v>472</v>
      </c>
      <c r="E32" s="81">
        <v>20141124</v>
      </c>
      <c r="F32" s="81">
        <v>1</v>
      </c>
      <c r="G32" s="81" t="s">
        <v>710</v>
      </c>
    </row>
    <row r="33" spans="1:7" x14ac:dyDescent="0.35">
      <c r="A33" s="81">
        <v>2</v>
      </c>
      <c r="B33" s="81" t="s">
        <v>711</v>
      </c>
      <c r="C33" s="81">
        <v>1</v>
      </c>
      <c r="D33" s="81" t="s">
        <v>472</v>
      </c>
      <c r="E33" s="81">
        <v>20141124</v>
      </c>
      <c r="F33" s="81">
        <v>1</v>
      </c>
      <c r="G33" s="81" t="s">
        <v>710</v>
      </c>
    </row>
    <row r="34" spans="1:7" x14ac:dyDescent="0.35">
      <c r="A34" s="81">
        <v>2</v>
      </c>
      <c r="B34" s="81" t="s">
        <v>711</v>
      </c>
      <c r="C34" s="81">
        <v>1</v>
      </c>
      <c r="D34" s="81" t="s">
        <v>472</v>
      </c>
      <c r="E34" s="81">
        <v>20141125</v>
      </c>
      <c r="F34" s="81">
        <v>1</v>
      </c>
      <c r="G34" s="81" t="s">
        <v>710</v>
      </c>
    </row>
    <row r="35" spans="1:7" x14ac:dyDescent="0.35">
      <c r="A35" s="81">
        <v>2</v>
      </c>
      <c r="B35" s="81" t="s">
        <v>711</v>
      </c>
      <c r="C35" s="81">
        <v>1</v>
      </c>
      <c r="D35" s="81" t="s">
        <v>472</v>
      </c>
      <c r="E35" s="81">
        <v>20141125</v>
      </c>
      <c r="F35" s="81">
        <v>1</v>
      </c>
      <c r="G35" s="81" t="s">
        <v>710</v>
      </c>
    </row>
    <row r="36" spans="1:7" x14ac:dyDescent="0.35">
      <c r="A36" s="81">
        <v>2</v>
      </c>
      <c r="B36" s="81" t="s">
        <v>711</v>
      </c>
      <c r="C36" s="81">
        <v>1</v>
      </c>
      <c r="D36" s="81" t="s">
        <v>472</v>
      </c>
      <c r="E36" s="81">
        <v>20141126</v>
      </c>
      <c r="F36" s="81">
        <v>1</v>
      </c>
      <c r="G36" s="81" t="s">
        <v>710</v>
      </c>
    </row>
    <row r="37" spans="1:7" x14ac:dyDescent="0.35">
      <c r="A37" s="81">
        <v>2</v>
      </c>
      <c r="B37" s="81" t="s">
        <v>711</v>
      </c>
      <c r="C37" s="81">
        <v>1</v>
      </c>
      <c r="D37" s="81" t="s">
        <v>472</v>
      </c>
      <c r="E37" s="81">
        <v>20141126</v>
      </c>
      <c r="F37" s="81">
        <v>1</v>
      </c>
      <c r="G37" s="81" t="s">
        <v>710</v>
      </c>
    </row>
    <row r="38" spans="1:7" x14ac:dyDescent="0.35">
      <c r="A38" s="81">
        <v>2</v>
      </c>
      <c r="B38" s="81" t="s">
        <v>711</v>
      </c>
      <c r="C38" s="81">
        <v>1</v>
      </c>
      <c r="D38" s="81" t="s">
        <v>472</v>
      </c>
      <c r="E38" s="81">
        <v>20141127</v>
      </c>
      <c r="F38" s="81">
        <v>1</v>
      </c>
      <c r="G38" s="81" t="s">
        <v>710</v>
      </c>
    </row>
    <row r="39" spans="1:7" x14ac:dyDescent="0.35">
      <c r="A39" s="81">
        <v>2</v>
      </c>
      <c r="B39" s="81" t="s">
        <v>711</v>
      </c>
      <c r="C39" s="81">
        <v>1</v>
      </c>
      <c r="D39" s="81" t="s">
        <v>472</v>
      </c>
      <c r="E39" s="81">
        <v>20141127</v>
      </c>
      <c r="F39" s="81">
        <v>1</v>
      </c>
      <c r="G39" s="81" t="s">
        <v>710</v>
      </c>
    </row>
    <row r="40" spans="1:7" x14ac:dyDescent="0.35">
      <c r="A40" s="81">
        <v>2</v>
      </c>
      <c r="B40" s="81" t="s">
        <v>711</v>
      </c>
      <c r="C40" s="81">
        <v>1</v>
      </c>
      <c r="D40" s="81" t="s">
        <v>472</v>
      </c>
      <c r="E40" s="81">
        <v>20141128</v>
      </c>
      <c r="F40" s="81">
        <v>1</v>
      </c>
      <c r="G40" s="81" t="s">
        <v>710</v>
      </c>
    </row>
    <row r="41" spans="1:7" x14ac:dyDescent="0.35">
      <c r="A41" s="81">
        <v>2</v>
      </c>
      <c r="B41" s="81" t="s">
        <v>711</v>
      </c>
      <c r="C41" s="81">
        <v>1</v>
      </c>
      <c r="D41" s="81" t="s">
        <v>472</v>
      </c>
      <c r="E41" s="81">
        <v>20141128</v>
      </c>
      <c r="F41" s="81">
        <v>1</v>
      </c>
      <c r="G41" s="81" t="s">
        <v>710</v>
      </c>
    </row>
  </sheetData>
  <phoneticPr fontId="3"/>
  <pageMargins left="0.75" right="0.75" top="1" bottom="1" header="0.51200000000000001" footer="0.5120000000000000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W1129"/>
  <sheetViews>
    <sheetView workbookViewId="0">
      <selection activeCell="L1" sqref="L1:N65536"/>
    </sheetView>
  </sheetViews>
  <sheetFormatPr defaultRowHeight="13.5" x14ac:dyDescent="0.15"/>
  <sheetData>
    <row r="1" spans="1:42" x14ac:dyDescent="0.15">
      <c r="A1">
        <v>1</v>
      </c>
      <c r="B1">
        <v>400501</v>
      </c>
      <c r="C1">
        <v>1</v>
      </c>
      <c r="D1" t="s">
        <v>713</v>
      </c>
      <c r="E1">
        <v>20141103</v>
      </c>
      <c r="F1">
        <v>1</v>
      </c>
      <c r="G1" t="s">
        <v>472</v>
      </c>
      <c r="H1">
        <v>1</v>
      </c>
      <c r="I1" t="s">
        <v>710</v>
      </c>
      <c r="J1">
        <v>0</v>
      </c>
      <c r="K1">
        <v>0</v>
      </c>
      <c r="L1">
        <v>1</v>
      </c>
      <c r="M1">
        <v>1</v>
      </c>
      <c r="N1" t="s">
        <v>709</v>
      </c>
      <c r="P1">
        <v>209</v>
      </c>
      <c r="Q1" t="s">
        <v>1165</v>
      </c>
      <c r="R1">
        <v>0</v>
      </c>
      <c r="S1">
        <v>0</v>
      </c>
      <c r="T1">
        <v>0</v>
      </c>
      <c r="U1">
        <v>0</v>
      </c>
      <c r="V1">
        <v>0</v>
      </c>
      <c r="W1">
        <v>0</v>
      </c>
      <c r="X1">
        <v>0</v>
      </c>
      <c r="Y1" t="s">
        <v>63</v>
      </c>
      <c r="Z1">
        <v>674</v>
      </c>
      <c r="AA1" t="s">
        <v>70</v>
      </c>
      <c r="AB1" t="s">
        <v>477</v>
      </c>
      <c r="AC1">
        <v>19.399999999999999</v>
      </c>
      <c r="AD1" t="s">
        <v>478</v>
      </c>
      <c r="AE1" t="s">
        <v>714</v>
      </c>
      <c r="AF1">
        <v>28.7</v>
      </c>
      <c r="AG1" t="s">
        <v>478</v>
      </c>
      <c r="AH1" t="s">
        <v>94</v>
      </c>
      <c r="AI1">
        <v>81.400000000000006</v>
      </c>
      <c r="AJ1" t="s">
        <v>478</v>
      </c>
      <c r="AK1" t="s">
        <v>148</v>
      </c>
      <c r="AL1">
        <v>6.3</v>
      </c>
      <c r="AM1" t="s">
        <v>478</v>
      </c>
      <c r="AN1" t="s">
        <v>715</v>
      </c>
      <c r="AO1">
        <v>4.7</v>
      </c>
      <c r="AP1" t="s">
        <v>478</v>
      </c>
    </row>
    <row r="2" spans="1:42" x14ac:dyDescent="0.15">
      <c r="A2">
        <v>1</v>
      </c>
      <c r="B2">
        <v>400501</v>
      </c>
      <c r="C2">
        <v>1</v>
      </c>
      <c r="D2" t="s">
        <v>713</v>
      </c>
      <c r="E2">
        <v>20141103</v>
      </c>
      <c r="F2">
        <v>1</v>
      </c>
      <c r="G2" t="s">
        <v>472</v>
      </c>
      <c r="H2">
        <v>1</v>
      </c>
      <c r="I2" t="s">
        <v>710</v>
      </c>
      <c r="J2">
        <v>0</v>
      </c>
      <c r="K2">
        <v>0</v>
      </c>
      <c r="L2">
        <v>2</v>
      </c>
      <c r="M2">
        <v>2</v>
      </c>
      <c r="N2" t="s">
        <v>711</v>
      </c>
      <c r="P2">
        <v>242</v>
      </c>
      <c r="Q2" t="s">
        <v>717</v>
      </c>
      <c r="R2">
        <v>0</v>
      </c>
      <c r="S2">
        <v>0</v>
      </c>
      <c r="T2">
        <v>0</v>
      </c>
      <c r="U2">
        <v>0</v>
      </c>
      <c r="V2">
        <v>0</v>
      </c>
      <c r="W2">
        <v>0</v>
      </c>
      <c r="X2">
        <v>0</v>
      </c>
      <c r="Y2" t="s">
        <v>63</v>
      </c>
      <c r="Z2">
        <v>422</v>
      </c>
      <c r="AA2" t="s">
        <v>70</v>
      </c>
      <c r="AB2" t="s">
        <v>477</v>
      </c>
      <c r="AC2">
        <v>21.9</v>
      </c>
      <c r="AD2" t="s">
        <v>478</v>
      </c>
      <c r="AE2" t="s">
        <v>714</v>
      </c>
      <c r="AF2">
        <v>7.9</v>
      </c>
      <c r="AG2" t="s">
        <v>478</v>
      </c>
      <c r="AH2" t="s">
        <v>94</v>
      </c>
      <c r="AI2">
        <v>64.2</v>
      </c>
      <c r="AJ2" t="s">
        <v>478</v>
      </c>
      <c r="AK2" t="s">
        <v>148</v>
      </c>
      <c r="AL2">
        <v>5.6</v>
      </c>
      <c r="AM2" t="s">
        <v>478</v>
      </c>
      <c r="AN2" t="s">
        <v>715</v>
      </c>
      <c r="AO2">
        <v>3.6</v>
      </c>
      <c r="AP2" t="s">
        <v>478</v>
      </c>
    </row>
    <row r="3" spans="1:42" x14ac:dyDescent="0.15">
      <c r="A3">
        <v>1</v>
      </c>
      <c r="B3">
        <v>400501</v>
      </c>
      <c r="C3">
        <v>1</v>
      </c>
      <c r="D3" t="s">
        <v>713</v>
      </c>
      <c r="E3">
        <v>20141104</v>
      </c>
      <c r="F3">
        <v>1</v>
      </c>
      <c r="G3" t="s">
        <v>472</v>
      </c>
      <c r="H3">
        <v>1</v>
      </c>
      <c r="I3" t="s">
        <v>710</v>
      </c>
      <c r="J3">
        <v>0</v>
      </c>
      <c r="K3">
        <v>0</v>
      </c>
      <c r="L3">
        <v>1</v>
      </c>
      <c r="M3">
        <v>1</v>
      </c>
      <c r="N3" t="s">
        <v>709</v>
      </c>
      <c r="P3">
        <v>181</v>
      </c>
      <c r="Q3" t="s">
        <v>1166</v>
      </c>
      <c r="R3">
        <v>0</v>
      </c>
      <c r="S3">
        <v>0</v>
      </c>
      <c r="T3">
        <v>0</v>
      </c>
      <c r="U3">
        <v>0</v>
      </c>
      <c r="V3">
        <v>0</v>
      </c>
      <c r="W3">
        <v>0</v>
      </c>
      <c r="X3">
        <v>0</v>
      </c>
      <c r="Y3" t="s">
        <v>63</v>
      </c>
      <c r="Z3">
        <v>546</v>
      </c>
      <c r="AA3" t="s">
        <v>70</v>
      </c>
      <c r="AB3" t="s">
        <v>477</v>
      </c>
      <c r="AC3">
        <v>20.9</v>
      </c>
      <c r="AD3" t="s">
        <v>478</v>
      </c>
      <c r="AE3" t="s">
        <v>714</v>
      </c>
      <c r="AF3">
        <v>18.7</v>
      </c>
      <c r="AG3" t="s">
        <v>478</v>
      </c>
      <c r="AH3" t="s">
        <v>94</v>
      </c>
      <c r="AI3">
        <v>70.099999999999994</v>
      </c>
      <c r="AJ3" t="s">
        <v>478</v>
      </c>
      <c r="AK3" t="s">
        <v>148</v>
      </c>
      <c r="AL3">
        <v>4.5</v>
      </c>
      <c r="AM3" t="s">
        <v>478</v>
      </c>
      <c r="AN3" t="s">
        <v>715</v>
      </c>
      <c r="AO3">
        <v>3.1</v>
      </c>
      <c r="AP3" t="s">
        <v>478</v>
      </c>
    </row>
    <row r="4" spans="1:42" x14ac:dyDescent="0.15">
      <c r="A4">
        <v>1</v>
      </c>
      <c r="B4">
        <v>400501</v>
      </c>
      <c r="C4">
        <v>1</v>
      </c>
      <c r="D4" t="s">
        <v>713</v>
      </c>
      <c r="E4">
        <v>20141104</v>
      </c>
      <c r="F4">
        <v>1</v>
      </c>
      <c r="G4" t="s">
        <v>472</v>
      </c>
      <c r="H4">
        <v>1</v>
      </c>
      <c r="I4" t="s">
        <v>710</v>
      </c>
      <c r="J4">
        <v>0</v>
      </c>
      <c r="K4">
        <v>0</v>
      </c>
      <c r="L4">
        <v>2</v>
      </c>
      <c r="M4">
        <v>2</v>
      </c>
      <c r="N4" t="s">
        <v>711</v>
      </c>
      <c r="P4">
        <v>223</v>
      </c>
      <c r="Q4" t="s">
        <v>1166</v>
      </c>
      <c r="R4">
        <v>0</v>
      </c>
      <c r="S4">
        <v>0</v>
      </c>
      <c r="T4">
        <v>0</v>
      </c>
      <c r="U4">
        <v>0</v>
      </c>
      <c r="V4">
        <v>0</v>
      </c>
      <c r="W4">
        <v>0</v>
      </c>
      <c r="X4">
        <v>0</v>
      </c>
      <c r="Y4" t="s">
        <v>63</v>
      </c>
      <c r="Z4">
        <v>351</v>
      </c>
      <c r="AA4" t="s">
        <v>70</v>
      </c>
      <c r="AB4" t="s">
        <v>477</v>
      </c>
      <c r="AC4">
        <v>11.3</v>
      </c>
      <c r="AD4" t="s">
        <v>478</v>
      </c>
      <c r="AE4" t="s">
        <v>714</v>
      </c>
      <c r="AF4">
        <v>4.4000000000000004</v>
      </c>
      <c r="AG4" t="s">
        <v>478</v>
      </c>
      <c r="AH4" t="s">
        <v>94</v>
      </c>
      <c r="AI4">
        <v>66.900000000000006</v>
      </c>
      <c r="AJ4" t="s">
        <v>478</v>
      </c>
      <c r="AK4" t="s">
        <v>148</v>
      </c>
      <c r="AL4">
        <v>6.6</v>
      </c>
      <c r="AM4" t="s">
        <v>478</v>
      </c>
      <c r="AN4" t="s">
        <v>715</v>
      </c>
      <c r="AO4">
        <v>3.1</v>
      </c>
      <c r="AP4" t="s">
        <v>478</v>
      </c>
    </row>
    <row r="5" spans="1:42" x14ac:dyDescent="0.15">
      <c r="A5">
        <v>1</v>
      </c>
      <c r="B5">
        <v>400501</v>
      </c>
      <c r="C5">
        <v>1</v>
      </c>
      <c r="D5" t="s">
        <v>713</v>
      </c>
      <c r="E5">
        <v>20141105</v>
      </c>
      <c r="F5">
        <v>1</v>
      </c>
      <c r="G5" t="s">
        <v>472</v>
      </c>
      <c r="H5">
        <v>1</v>
      </c>
      <c r="I5" t="s">
        <v>710</v>
      </c>
      <c r="J5">
        <v>0</v>
      </c>
      <c r="K5">
        <v>0</v>
      </c>
      <c r="L5">
        <v>1</v>
      </c>
      <c r="M5">
        <v>1</v>
      </c>
      <c r="N5" t="s">
        <v>709</v>
      </c>
      <c r="P5">
        <v>200</v>
      </c>
      <c r="R5">
        <v>0</v>
      </c>
      <c r="S5">
        <v>0</v>
      </c>
      <c r="T5">
        <v>0</v>
      </c>
      <c r="U5">
        <v>0</v>
      </c>
      <c r="V5">
        <v>0</v>
      </c>
      <c r="W5">
        <v>0</v>
      </c>
      <c r="X5">
        <v>0</v>
      </c>
      <c r="Y5" t="s">
        <v>63</v>
      </c>
      <c r="Z5">
        <v>564</v>
      </c>
      <c r="AA5" t="s">
        <v>70</v>
      </c>
      <c r="AB5" t="s">
        <v>477</v>
      </c>
      <c r="AC5">
        <v>28.2</v>
      </c>
      <c r="AD5" t="s">
        <v>478</v>
      </c>
      <c r="AE5" t="s">
        <v>714</v>
      </c>
      <c r="AF5">
        <v>15.8</v>
      </c>
      <c r="AG5" t="s">
        <v>478</v>
      </c>
      <c r="AH5" t="s">
        <v>94</v>
      </c>
      <c r="AI5">
        <v>75.3</v>
      </c>
      <c r="AJ5" t="s">
        <v>478</v>
      </c>
      <c r="AK5" t="s">
        <v>148</v>
      </c>
      <c r="AL5">
        <v>5.9</v>
      </c>
      <c r="AM5" t="s">
        <v>478</v>
      </c>
      <c r="AN5" t="s">
        <v>715</v>
      </c>
      <c r="AO5">
        <v>4.3</v>
      </c>
      <c r="AP5" t="s">
        <v>478</v>
      </c>
    </row>
    <row r="6" spans="1:42" x14ac:dyDescent="0.15">
      <c r="A6">
        <v>1</v>
      </c>
      <c r="B6">
        <v>400501</v>
      </c>
      <c r="C6">
        <v>1</v>
      </c>
      <c r="D6" t="s">
        <v>713</v>
      </c>
      <c r="E6">
        <v>20141105</v>
      </c>
      <c r="F6">
        <v>1</v>
      </c>
      <c r="G6" t="s">
        <v>472</v>
      </c>
      <c r="H6">
        <v>1</v>
      </c>
      <c r="I6" t="s">
        <v>710</v>
      </c>
      <c r="J6">
        <v>0</v>
      </c>
      <c r="K6">
        <v>0</v>
      </c>
      <c r="L6">
        <v>2</v>
      </c>
      <c r="M6">
        <v>2</v>
      </c>
      <c r="N6" t="s">
        <v>711</v>
      </c>
      <c r="P6">
        <v>206</v>
      </c>
      <c r="R6">
        <v>0</v>
      </c>
      <c r="S6">
        <v>0</v>
      </c>
      <c r="T6">
        <v>0</v>
      </c>
      <c r="U6">
        <v>0</v>
      </c>
      <c r="V6">
        <v>0</v>
      </c>
      <c r="W6">
        <v>0</v>
      </c>
      <c r="X6">
        <v>0</v>
      </c>
      <c r="Y6" t="s">
        <v>63</v>
      </c>
      <c r="Z6">
        <v>371</v>
      </c>
      <c r="AA6" t="s">
        <v>70</v>
      </c>
      <c r="AB6" t="s">
        <v>477</v>
      </c>
      <c r="AC6">
        <v>9.9</v>
      </c>
      <c r="AD6" t="s">
        <v>478</v>
      </c>
      <c r="AE6" t="s">
        <v>714</v>
      </c>
      <c r="AF6">
        <v>7.9</v>
      </c>
      <c r="AG6" t="s">
        <v>478</v>
      </c>
      <c r="AH6" t="s">
        <v>94</v>
      </c>
      <c r="AI6">
        <v>64.2</v>
      </c>
      <c r="AJ6" t="s">
        <v>478</v>
      </c>
      <c r="AK6" t="s">
        <v>148</v>
      </c>
      <c r="AL6">
        <v>4.8</v>
      </c>
      <c r="AM6" t="s">
        <v>478</v>
      </c>
      <c r="AN6" t="s">
        <v>715</v>
      </c>
      <c r="AO6">
        <v>3.4</v>
      </c>
      <c r="AP6" t="s">
        <v>478</v>
      </c>
    </row>
    <row r="7" spans="1:42" x14ac:dyDescent="0.15">
      <c r="A7">
        <v>1</v>
      </c>
      <c r="B7">
        <v>400501</v>
      </c>
      <c r="C7">
        <v>1</v>
      </c>
      <c r="D7" t="s">
        <v>713</v>
      </c>
      <c r="E7">
        <v>20141106</v>
      </c>
      <c r="F7">
        <v>1</v>
      </c>
      <c r="G7" t="s">
        <v>472</v>
      </c>
      <c r="H7">
        <v>1</v>
      </c>
      <c r="I7" t="s">
        <v>710</v>
      </c>
      <c r="J7">
        <v>0</v>
      </c>
      <c r="K7">
        <v>0</v>
      </c>
      <c r="L7">
        <v>1</v>
      </c>
      <c r="M7">
        <v>1</v>
      </c>
      <c r="N7" t="s">
        <v>709</v>
      </c>
      <c r="P7">
        <v>205</v>
      </c>
      <c r="R7">
        <v>0</v>
      </c>
      <c r="S7">
        <v>0</v>
      </c>
      <c r="T7">
        <v>0</v>
      </c>
      <c r="U7">
        <v>0</v>
      </c>
      <c r="V7">
        <v>0</v>
      </c>
      <c r="W7">
        <v>0</v>
      </c>
      <c r="X7">
        <v>0</v>
      </c>
      <c r="Y7" t="s">
        <v>63</v>
      </c>
      <c r="Z7">
        <v>632</v>
      </c>
      <c r="AA7" t="s">
        <v>70</v>
      </c>
      <c r="AB7" t="s">
        <v>477</v>
      </c>
      <c r="AC7">
        <v>22.8</v>
      </c>
      <c r="AD7" t="s">
        <v>478</v>
      </c>
      <c r="AE7" t="s">
        <v>714</v>
      </c>
      <c r="AF7">
        <v>25.4</v>
      </c>
      <c r="AG7" t="s">
        <v>478</v>
      </c>
      <c r="AH7" t="s">
        <v>94</v>
      </c>
      <c r="AI7">
        <v>75.5</v>
      </c>
      <c r="AJ7" t="s">
        <v>478</v>
      </c>
      <c r="AK7" t="s">
        <v>148</v>
      </c>
      <c r="AL7">
        <v>3.9</v>
      </c>
      <c r="AM7" t="s">
        <v>478</v>
      </c>
      <c r="AN7" t="s">
        <v>715</v>
      </c>
      <c r="AO7">
        <v>3.5</v>
      </c>
      <c r="AP7" t="s">
        <v>478</v>
      </c>
    </row>
    <row r="8" spans="1:42" x14ac:dyDescent="0.15">
      <c r="A8">
        <v>1</v>
      </c>
      <c r="B8">
        <v>400501</v>
      </c>
      <c r="C8">
        <v>1</v>
      </c>
      <c r="D8" t="s">
        <v>713</v>
      </c>
      <c r="E8">
        <v>20141106</v>
      </c>
      <c r="F8">
        <v>1</v>
      </c>
      <c r="G8" t="s">
        <v>472</v>
      </c>
      <c r="H8">
        <v>1</v>
      </c>
      <c r="I8" t="s">
        <v>710</v>
      </c>
      <c r="J8">
        <v>0</v>
      </c>
      <c r="K8">
        <v>0</v>
      </c>
      <c r="L8">
        <v>2</v>
      </c>
      <c r="M8">
        <v>2</v>
      </c>
      <c r="N8" t="s">
        <v>711</v>
      </c>
      <c r="P8">
        <v>188</v>
      </c>
      <c r="R8">
        <v>0</v>
      </c>
      <c r="S8">
        <v>0</v>
      </c>
      <c r="T8">
        <v>0</v>
      </c>
      <c r="U8">
        <v>0</v>
      </c>
      <c r="V8">
        <v>0</v>
      </c>
      <c r="W8">
        <v>0</v>
      </c>
      <c r="X8">
        <v>0</v>
      </c>
      <c r="Y8" t="s">
        <v>63</v>
      </c>
      <c r="Z8">
        <v>516</v>
      </c>
      <c r="AA8" t="s">
        <v>70</v>
      </c>
      <c r="AB8" t="s">
        <v>477</v>
      </c>
      <c r="AC8">
        <v>21.1</v>
      </c>
      <c r="AD8" t="s">
        <v>478</v>
      </c>
      <c r="AE8" t="s">
        <v>714</v>
      </c>
      <c r="AF8">
        <v>18.899999999999999</v>
      </c>
      <c r="AG8" t="s">
        <v>478</v>
      </c>
      <c r="AH8" t="s">
        <v>94</v>
      </c>
      <c r="AI8">
        <v>64.7</v>
      </c>
      <c r="AJ8" t="s">
        <v>478</v>
      </c>
      <c r="AK8" t="s">
        <v>148</v>
      </c>
      <c r="AL8">
        <v>5.5</v>
      </c>
      <c r="AM8" t="s">
        <v>478</v>
      </c>
      <c r="AN8" t="s">
        <v>715</v>
      </c>
      <c r="AO8">
        <v>3</v>
      </c>
      <c r="AP8" t="s">
        <v>478</v>
      </c>
    </row>
    <row r="9" spans="1:42" x14ac:dyDescent="0.15">
      <c r="A9">
        <v>1</v>
      </c>
      <c r="B9">
        <v>400501</v>
      </c>
      <c r="C9">
        <v>1</v>
      </c>
      <c r="D9" t="s">
        <v>713</v>
      </c>
      <c r="E9">
        <v>20141107</v>
      </c>
      <c r="F9">
        <v>1</v>
      </c>
      <c r="G9" t="s">
        <v>472</v>
      </c>
      <c r="H9">
        <v>1</v>
      </c>
      <c r="I9" t="s">
        <v>710</v>
      </c>
      <c r="J9">
        <v>0</v>
      </c>
      <c r="K9">
        <v>0</v>
      </c>
      <c r="L9">
        <v>1</v>
      </c>
      <c r="M9">
        <v>1</v>
      </c>
      <c r="N9" t="s">
        <v>709</v>
      </c>
      <c r="P9">
        <v>257</v>
      </c>
      <c r="R9">
        <v>0</v>
      </c>
      <c r="S9">
        <v>0</v>
      </c>
      <c r="T9">
        <v>0</v>
      </c>
      <c r="U9">
        <v>0</v>
      </c>
      <c r="V9">
        <v>0</v>
      </c>
      <c r="W9">
        <v>0</v>
      </c>
      <c r="X9">
        <v>0</v>
      </c>
      <c r="Y9" t="s">
        <v>63</v>
      </c>
      <c r="Z9">
        <v>544</v>
      </c>
      <c r="AA9" t="s">
        <v>70</v>
      </c>
      <c r="AB9" t="s">
        <v>477</v>
      </c>
      <c r="AC9">
        <v>9.4</v>
      </c>
      <c r="AD9" t="s">
        <v>478</v>
      </c>
      <c r="AE9" t="s">
        <v>714</v>
      </c>
      <c r="AF9">
        <v>11.6</v>
      </c>
      <c r="AG9" t="s">
        <v>478</v>
      </c>
      <c r="AH9" t="s">
        <v>94</v>
      </c>
      <c r="AI9">
        <v>98.5</v>
      </c>
      <c r="AJ9" t="s">
        <v>478</v>
      </c>
      <c r="AK9" t="s">
        <v>148</v>
      </c>
      <c r="AL9">
        <v>4.5999999999999996</v>
      </c>
      <c r="AM9" t="s">
        <v>478</v>
      </c>
      <c r="AN9" t="s">
        <v>715</v>
      </c>
      <c r="AO9">
        <v>3.6</v>
      </c>
      <c r="AP9" t="s">
        <v>478</v>
      </c>
    </row>
    <row r="10" spans="1:42" x14ac:dyDescent="0.15">
      <c r="A10">
        <v>1</v>
      </c>
      <c r="B10">
        <v>400501</v>
      </c>
      <c r="C10">
        <v>1</v>
      </c>
      <c r="D10" t="s">
        <v>713</v>
      </c>
      <c r="E10">
        <v>20141107</v>
      </c>
      <c r="F10">
        <v>1</v>
      </c>
      <c r="G10" t="s">
        <v>472</v>
      </c>
      <c r="H10">
        <v>1</v>
      </c>
      <c r="I10" t="s">
        <v>710</v>
      </c>
      <c r="J10">
        <v>0</v>
      </c>
      <c r="K10">
        <v>0</v>
      </c>
      <c r="L10">
        <v>2</v>
      </c>
      <c r="M10">
        <v>2</v>
      </c>
      <c r="N10" t="s">
        <v>711</v>
      </c>
      <c r="P10">
        <v>231</v>
      </c>
      <c r="R10">
        <v>0</v>
      </c>
      <c r="S10">
        <v>0</v>
      </c>
      <c r="T10">
        <v>0</v>
      </c>
      <c r="U10">
        <v>0</v>
      </c>
      <c r="V10">
        <v>0</v>
      </c>
      <c r="W10">
        <v>0</v>
      </c>
      <c r="X10">
        <v>0</v>
      </c>
      <c r="Y10" t="s">
        <v>63</v>
      </c>
      <c r="Z10">
        <v>662</v>
      </c>
      <c r="AA10" t="s">
        <v>70</v>
      </c>
      <c r="AB10" t="s">
        <v>477</v>
      </c>
      <c r="AC10">
        <v>21.6</v>
      </c>
      <c r="AD10" t="s">
        <v>478</v>
      </c>
      <c r="AE10" t="s">
        <v>714</v>
      </c>
      <c r="AF10">
        <v>20.5</v>
      </c>
      <c r="AG10" t="s">
        <v>478</v>
      </c>
      <c r="AH10" t="s">
        <v>94</v>
      </c>
      <c r="AI10">
        <v>94.7</v>
      </c>
      <c r="AJ10" t="s">
        <v>478</v>
      </c>
      <c r="AK10" t="s">
        <v>148</v>
      </c>
      <c r="AL10">
        <v>5</v>
      </c>
      <c r="AM10" t="s">
        <v>478</v>
      </c>
      <c r="AN10" t="s">
        <v>715</v>
      </c>
      <c r="AO10">
        <v>3</v>
      </c>
      <c r="AP10" t="s">
        <v>478</v>
      </c>
    </row>
    <row r="11" spans="1:42" x14ac:dyDescent="0.15">
      <c r="A11">
        <v>1</v>
      </c>
      <c r="B11">
        <v>400501</v>
      </c>
      <c r="C11">
        <v>1</v>
      </c>
      <c r="D11" t="s">
        <v>713</v>
      </c>
      <c r="E11">
        <v>20141110</v>
      </c>
      <c r="F11">
        <v>1</v>
      </c>
      <c r="G11" t="s">
        <v>472</v>
      </c>
      <c r="H11">
        <v>1</v>
      </c>
      <c r="I11" t="s">
        <v>710</v>
      </c>
      <c r="J11">
        <v>0</v>
      </c>
      <c r="K11">
        <v>0</v>
      </c>
      <c r="L11">
        <v>1</v>
      </c>
      <c r="M11">
        <v>1</v>
      </c>
      <c r="N11" t="s">
        <v>709</v>
      </c>
      <c r="P11">
        <v>178</v>
      </c>
      <c r="R11">
        <v>0</v>
      </c>
      <c r="S11">
        <v>0</v>
      </c>
      <c r="T11">
        <v>0</v>
      </c>
      <c r="U11">
        <v>0</v>
      </c>
      <c r="V11">
        <v>0</v>
      </c>
      <c r="W11">
        <v>0</v>
      </c>
      <c r="X11">
        <v>0</v>
      </c>
      <c r="Y11" t="s">
        <v>63</v>
      </c>
      <c r="Z11">
        <v>531</v>
      </c>
      <c r="AA11" t="s">
        <v>70</v>
      </c>
      <c r="AB11" t="s">
        <v>477</v>
      </c>
      <c r="AC11">
        <v>22.2</v>
      </c>
      <c r="AD11" t="s">
        <v>478</v>
      </c>
      <c r="AE11" t="s">
        <v>714</v>
      </c>
      <c r="AF11">
        <v>12.5</v>
      </c>
      <c r="AG11" t="s">
        <v>478</v>
      </c>
      <c r="AH11" t="s">
        <v>94</v>
      </c>
      <c r="AI11">
        <v>76</v>
      </c>
      <c r="AJ11" t="s">
        <v>478</v>
      </c>
      <c r="AK11" t="s">
        <v>148</v>
      </c>
      <c r="AL11">
        <v>2.1</v>
      </c>
      <c r="AM11" t="s">
        <v>478</v>
      </c>
      <c r="AN11" t="s">
        <v>715</v>
      </c>
      <c r="AO11">
        <v>7.6</v>
      </c>
      <c r="AP11" t="s">
        <v>478</v>
      </c>
    </row>
    <row r="12" spans="1:42" x14ac:dyDescent="0.15">
      <c r="A12">
        <v>1</v>
      </c>
      <c r="B12">
        <v>400501</v>
      </c>
      <c r="C12">
        <v>1</v>
      </c>
      <c r="D12" t="s">
        <v>713</v>
      </c>
      <c r="E12">
        <v>20141110</v>
      </c>
      <c r="F12">
        <v>1</v>
      </c>
      <c r="G12" t="s">
        <v>472</v>
      </c>
      <c r="H12">
        <v>1</v>
      </c>
      <c r="I12" t="s">
        <v>710</v>
      </c>
      <c r="J12">
        <v>0</v>
      </c>
      <c r="K12">
        <v>0</v>
      </c>
      <c r="L12">
        <v>2</v>
      </c>
      <c r="M12">
        <v>2</v>
      </c>
      <c r="N12" t="s">
        <v>711</v>
      </c>
      <c r="P12">
        <v>189</v>
      </c>
      <c r="R12">
        <v>0</v>
      </c>
      <c r="S12">
        <v>0</v>
      </c>
      <c r="T12">
        <v>0</v>
      </c>
      <c r="U12">
        <v>0</v>
      </c>
      <c r="V12">
        <v>0</v>
      </c>
      <c r="W12">
        <v>0</v>
      </c>
      <c r="X12">
        <v>0</v>
      </c>
      <c r="Y12" t="s">
        <v>63</v>
      </c>
      <c r="Z12">
        <v>350</v>
      </c>
      <c r="AA12" t="s">
        <v>70</v>
      </c>
      <c r="AB12" t="s">
        <v>477</v>
      </c>
      <c r="AC12">
        <v>17.3</v>
      </c>
      <c r="AD12" t="s">
        <v>478</v>
      </c>
      <c r="AE12" t="s">
        <v>714</v>
      </c>
      <c r="AF12">
        <v>4.7</v>
      </c>
      <c r="AG12" t="s">
        <v>478</v>
      </c>
      <c r="AH12" t="s">
        <v>94</v>
      </c>
      <c r="AI12">
        <v>58.7</v>
      </c>
      <c r="AJ12" t="s">
        <v>478</v>
      </c>
      <c r="AK12" t="s">
        <v>148</v>
      </c>
      <c r="AL12">
        <v>3.3</v>
      </c>
      <c r="AM12" t="s">
        <v>478</v>
      </c>
      <c r="AN12" t="s">
        <v>715</v>
      </c>
      <c r="AO12">
        <v>4.0999999999999996</v>
      </c>
      <c r="AP12" t="s">
        <v>478</v>
      </c>
    </row>
    <row r="13" spans="1:42" x14ac:dyDescent="0.15">
      <c r="A13">
        <v>1</v>
      </c>
      <c r="B13">
        <v>400501</v>
      </c>
      <c r="C13">
        <v>1</v>
      </c>
      <c r="D13" t="s">
        <v>713</v>
      </c>
      <c r="E13">
        <v>20141111</v>
      </c>
      <c r="F13">
        <v>1</v>
      </c>
      <c r="G13" t="s">
        <v>472</v>
      </c>
      <c r="H13">
        <v>1</v>
      </c>
      <c r="I13" t="s">
        <v>710</v>
      </c>
      <c r="J13">
        <v>0</v>
      </c>
      <c r="K13">
        <v>0</v>
      </c>
      <c r="L13">
        <v>1</v>
      </c>
      <c r="M13">
        <v>1</v>
      </c>
      <c r="N13" t="s">
        <v>709</v>
      </c>
      <c r="P13">
        <v>217</v>
      </c>
      <c r="Q13" t="s">
        <v>1167</v>
      </c>
      <c r="R13">
        <v>0</v>
      </c>
      <c r="S13">
        <v>0</v>
      </c>
      <c r="T13">
        <v>0</v>
      </c>
      <c r="U13">
        <v>0</v>
      </c>
      <c r="V13">
        <v>0</v>
      </c>
      <c r="W13">
        <v>0</v>
      </c>
      <c r="X13">
        <v>0</v>
      </c>
      <c r="Y13" t="s">
        <v>63</v>
      </c>
      <c r="Z13">
        <v>587</v>
      </c>
      <c r="AA13" t="s">
        <v>70</v>
      </c>
      <c r="AB13" t="s">
        <v>477</v>
      </c>
      <c r="AC13">
        <v>23.1</v>
      </c>
      <c r="AD13" t="s">
        <v>478</v>
      </c>
      <c r="AE13" t="s">
        <v>714</v>
      </c>
      <c r="AF13">
        <v>26.1</v>
      </c>
      <c r="AG13" t="s">
        <v>478</v>
      </c>
      <c r="AH13" t="s">
        <v>94</v>
      </c>
      <c r="AI13">
        <v>61.1</v>
      </c>
      <c r="AJ13" t="s">
        <v>478</v>
      </c>
      <c r="AK13" t="s">
        <v>148</v>
      </c>
      <c r="AL13">
        <v>3.6</v>
      </c>
      <c r="AM13" t="s">
        <v>478</v>
      </c>
      <c r="AN13" t="s">
        <v>715</v>
      </c>
      <c r="AO13">
        <v>2</v>
      </c>
      <c r="AP13" t="s">
        <v>478</v>
      </c>
    </row>
    <row r="14" spans="1:42" x14ac:dyDescent="0.15">
      <c r="A14">
        <v>1</v>
      </c>
      <c r="B14">
        <v>400501</v>
      </c>
      <c r="C14">
        <v>1</v>
      </c>
      <c r="D14" t="s">
        <v>713</v>
      </c>
      <c r="E14">
        <v>20141111</v>
      </c>
      <c r="F14">
        <v>1</v>
      </c>
      <c r="G14" t="s">
        <v>472</v>
      </c>
      <c r="H14">
        <v>1</v>
      </c>
      <c r="I14" t="s">
        <v>710</v>
      </c>
      <c r="J14">
        <v>0</v>
      </c>
      <c r="K14">
        <v>0</v>
      </c>
      <c r="L14">
        <v>2</v>
      </c>
      <c r="M14">
        <v>2</v>
      </c>
      <c r="N14" t="s">
        <v>711</v>
      </c>
      <c r="P14">
        <v>201</v>
      </c>
      <c r="Q14" t="s">
        <v>1167</v>
      </c>
      <c r="R14">
        <v>0</v>
      </c>
      <c r="S14">
        <v>0</v>
      </c>
      <c r="T14">
        <v>0</v>
      </c>
      <c r="U14">
        <v>0</v>
      </c>
      <c r="V14">
        <v>0</v>
      </c>
      <c r="W14">
        <v>0</v>
      </c>
      <c r="X14">
        <v>0</v>
      </c>
      <c r="Y14" t="s">
        <v>63</v>
      </c>
      <c r="Z14">
        <v>533</v>
      </c>
      <c r="AA14" t="s">
        <v>70</v>
      </c>
      <c r="AB14" t="s">
        <v>477</v>
      </c>
      <c r="AC14">
        <v>25</v>
      </c>
      <c r="AD14" t="s">
        <v>478</v>
      </c>
      <c r="AE14" t="s">
        <v>714</v>
      </c>
      <c r="AF14">
        <v>18.3</v>
      </c>
      <c r="AG14" t="s">
        <v>478</v>
      </c>
      <c r="AH14" t="s">
        <v>94</v>
      </c>
      <c r="AI14">
        <v>65</v>
      </c>
      <c r="AJ14" t="s">
        <v>478</v>
      </c>
      <c r="AK14" t="s">
        <v>148</v>
      </c>
      <c r="AL14">
        <v>5</v>
      </c>
      <c r="AM14" t="s">
        <v>478</v>
      </c>
      <c r="AN14" t="s">
        <v>715</v>
      </c>
      <c r="AO14">
        <v>2</v>
      </c>
      <c r="AP14" t="s">
        <v>478</v>
      </c>
    </row>
    <row r="15" spans="1:42" x14ac:dyDescent="0.15">
      <c r="A15">
        <v>1</v>
      </c>
      <c r="B15">
        <v>400501</v>
      </c>
      <c r="C15">
        <v>1</v>
      </c>
      <c r="D15" t="s">
        <v>713</v>
      </c>
      <c r="E15">
        <v>20141112</v>
      </c>
      <c r="F15">
        <v>1</v>
      </c>
      <c r="G15" t="s">
        <v>472</v>
      </c>
      <c r="H15">
        <v>1</v>
      </c>
      <c r="I15" t="s">
        <v>710</v>
      </c>
      <c r="J15">
        <v>0</v>
      </c>
      <c r="K15">
        <v>0</v>
      </c>
      <c r="L15">
        <v>1</v>
      </c>
      <c r="M15">
        <v>1</v>
      </c>
      <c r="N15" t="s">
        <v>709</v>
      </c>
      <c r="P15">
        <v>204</v>
      </c>
      <c r="R15">
        <v>0</v>
      </c>
      <c r="S15">
        <v>0</v>
      </c>
      <c r="T15">
        <v>0</v>
      </c>
      <c r="U15">
        <v>0</v>
      </c>
      <c r="V15">
        <v>0</v>
      </c>
      <c r="W15">
        <v>0</v>
      </c>
      <c r="X15">
        <v>0</v>
      </c>
      <c r="Y15" t="s">
        <v>63</v>
      </c>
      <c r="Z15">
        <v>639</v>
      </c>
      <c r="AA15" t="s">
        <v>70</v>
      </c>
      <c r="AB15" t="s">
        <v>477</v>
      </c>
      <c r="AC15">
        <v>31.2</v>
      </c>
      <c r="AD15" t="s">
        <v>478</v>
      </c>
      <c r="AE15" t="s">
        <v>714</v>
      </c>
      <c r="AF15">
        <v>12.6</v>
      </c>
      <c r="AG15" t="s">
        <v>478</v>
      </c>
      <c r="AH15" t="s">
        <v>94</v>
      </c>
      <c r="AI15">
        <v>96.9</v>
      </c>
      <c r="AJ15" t="s">
        <v>478</v>
      </c>
      <c r="AK15" t="s">
        <v>148</v>
      </c>
      <c r="AL15">
        <v>7.4</v>
      </c>
      <c r="AM15" t="s">
        <v>478</v>
      </c>
      <c r="AN15" t="s">
        <v>715</v>
      </c>
      <c r="AO15">
        <v>7.1</v>
      </c>
      <c r="AP15" t="s">
        <v>478</v>
      </c>
    </row>
    <row r="16" spans="1:42" x14ac:dyDescent="0.15">
      <c r="A16">
        <v>1</v>
      </c>
      <c r="B16">
        <v>400501</v>
      </c>
      <c r="C16">
        <v>1</v>
      </c>
      <c r="D16" t="s">
        <v>713</v>
      </c>
      <c r="E16">
        <v>20141112</v>
      </c>
      <c r="F16">
        <v>1</v>
      </c>
      <c r="G16" t="s">
        <v>472</v>
      </c>
      <c r="H16">
        <v>1</v>
      </c>
      <c r="I16" t="s">
        <v>710</v>
      </c>
      <c r="J16">
        <v>0</v>
      </c>
      <c r="K16">
        <v>0</v>
      </c>
      <c r="L16">
        <v>2</v>
      </c>
      <c r="M16">
        <v>2</v>
      </c>
      <c r="N16" t="s">
        <v>711</v>
      </c>
      <c r="P16">
        <v>152</v>
      </c>
      <c r="R16">
        <v>0</v>
      </c>
      <c r="S16">
        <v>0</v>
      </c>
      <c r="T16">
        <v>0</v>
      </c>
      <c r="U16">
        <v>0</v>
      </c>
      <c r="V16">
        <v>0</v>
      </c>
      <c r="W16">
        <v>0</v>
      </c>
      <c r="X16">
        <v>0</v>
      </c>
      <c r="Y16" t="s">
        <v>63</v>
      </c>
      <c r="Z16">
        <v>719</v>
      </c>
      <c r="AA16" t="s">
        <v>70</v>
      </c>
      <c r="AB16" t="s">
        <v>477</v>
      </c>
      <c r="AC16">
        <v>21.4</v>
      </c>
      <c r="AD16" t="s">
        <v>478</v>
      </c>
      <c r="AE16" t="s">
        <v>714</v>
      </c>
      <c r="AF16">
        <v>33</v>
      </c>
      <c r="AG16" t="s">
        <v>478</v>
      </c>
      <c r="AH16" t="s">
        <v>94</v>
      </c>
      <c r="AI16">
        <v>82.7</v>
      </c>
      <c r="AJ16" t="s">
        <v>478</v>
      </c>
      <c r="AK16" t="s">
        <v>148</v>
      </c>
      <c r="AL16">
        <v>6.3</v>
      </c>
      <c r="AM16" t="s">
        <v>478</v>
      </c>
      <c r="AN16" t="s">
        <v>715</v>
      </c>
      <c r="AO16">
        <v>4.2</v>
      </c>
      <c r="AP16" t="s">
        <v>478</v>
      </c>
    </row>
    <row r="17" spans="1:42" x14ac:dyDescent="0.15">
      <c r="A17">
        <v>1</v>
      </c>
      <c r="B17">
        <v>400501</v>
      </c>
      <c r="C17">
        <v>1</v>
      </c>
      <c r="D17" t="s">
        <v>713</v>
      </c>
      <c r="E17">
        <v>20141113</v>
      </c>
      <c r="F17">
        <v>1</v>
      </c>
      <c r="G17" t="s">
        <v>472</v>
      </c>
      <c r="H17">
        <v>1</v>
      </c>
      <c r="I17" t="s">
        <v>710</v>
      </c>
      <c r="J17">
        <v>0</v>
      </c>
      <c r="K17">
        <v>0</v>
      </c>
      <c r="L17">
        <v>1</v>
      </c>
      <c r="M17">
        <v>1</v>
      </c>
      <c r="N17" t="s">
        <v>709</v>
      </c>
      <c r="P17">
        <v>175</v>
      </c>
      <c r="Q17" t="s">
        <v>732</v>
      </c>
      <c r="R17">
        <v>0</v>
      </c>
      <c r="S17">
        <v>0</v>
      </c>
      <c r="T17">
        <v>0</v>
      </c>
      <c r="U17">
        <v>0</v>
      </c>
      <c r="V17">
        <v>0</v>
      </c>
      <c r="W17">
        <v>0</v>
      </c>
      <c r="X17">
        <v>0</v>
      </c>
      <c r="Y17" t="s">
        <v>63</v>
      </c>
      <c r="Z17">
        <v>644</v>
      </c>
      <c r="AA17" t="s">
        <v>70</v>
      </c>
      <c r="AB17" t="s">
        <v>477</v>
      </c>
      <c r="AC17">
        <v>26.6</v>
      </c>
      <c r="AD17" t="s">
        <v>478</v>
      </c>
      <c r="AE17" t="s">
        <v>714</v>
      </c>
      <c r="AF17">
        <v>21.4</v>
      </c>
      <c r="AG17" t="s">
        <v>478</v>
      </c>
      <c r="AH17" t="s">
        <v>94</v>
      </c>
      <c r="AI17">
        <v>83.3</v>
      </c>
      <c r="AJ17" t="s">
        <v>478</v>
      </c>
      <c r="AK17" t="s">
        <v>148</v>
      </c>
      <c r="AL17">
        <v>5.0999999999999996</v>
      </c>
      <c r="AM17" t="s">
        <v>478</v>
      </c>
      <c r="AN17" t="s">
        <v>715</v>
      </c>
      <c r="AO17">
        <v>6.2</v>
      </c>
      <c r="AP17" t="s">
        <v>478</v>
      </c>
    </row>
    <row r="18" spans="1:42" x14ac:dyDescent="0.15">
      <c r="A18">
        <v>1</v>
      </c>
      <c r="B18">
        <v>400501</v>
      </c>
      <c r="C18">
        <v>1</v>
      </c>
      <c r="D18" t="s">
        <v>713</v>
      </c>
      <c r="E18">
        <v>20141113</v>
      </c>
      <c r="F18">
        <v>1</v>
      </c>
      <c r="G18" t="s">
        <v>472</v>
      </c>
      <c r="H18">
        <v>1</v>
      </c>
      <c r="I18" t="s">
        <v>710</v>
      </c>
      <c r="J18">
        <v>0</v>
      </c>
      <c r="K18">
        <v>0</v>
      </c>
      <c r="L18">
        <v>2</v>
      </c>
      <c r="M18">
        <v>2</v>
      </c>
      <c r="N18" t="s">
        <v>711</v>
      </c>
      <c r="P18">
        <v>232</v>
      </c>
      <c r="R18">
        <v>0</v>
      </c>
      <c r="S18">
        <v>0</v>
      </c>
      <c r="T18">
        <v>0</v>
      </c>
      <c r="U18">
        <v>0</v>
      </c>
      <c r="V18">
        <v>0</v>
      </c>
      <c r="W18">
        <v>0</v>
      </c>
      <c r="X18">
        <v>0</v>
      </c>
      <c r="Y18" t="s">
        <v>63</v>
      </c>
      <c r="Z18">
        <v>510</v>
      </c>
      <c r="AA18" t="s">
        <v>70</v>
      </c>
      <c r="AB18" t="s">
        <v>477</v>
      </c>
      <c r="AC18">
        <v>27.9</v>
      </c>
      <c r="AD18" t="s">
        <v>478</v>
      </c>
      <c r="AE18" t="s">
        <v>714</v>
      </c>
      <c r="AF18">
        <v>13.7</v>
      </c>
      <c r="AG18" t="s">
        <v>478</v>
      </c>
      <c r="AH18" t="s">
        <v>94</v>
      </c>
      <c r="AI18">
        <v>68.400000000000006</v>
      </c>
      <c r="AJ18" t="s">
        <v>478</v>
      </c>
      <c r="AK18" t="s">
        <v>148</v>
      </c>
      <c r="AL18">
        <v>6.3</v>
      </c>
      <c r="AM18" t="s">
        <v>478</v>
      </c>
      <c r="AN18" t="s">
        <v>715</v>
      </c>
      <c r="AO18">
        <v>2.6</v>
      </c>
      <c r="AP18" t="s">
        <v>478</v>
      </c>
    </row>
    <row r="19" spans="1:42" x14ac:dyDescent="0.15">
      <c r="A19">
        <v>1</v>
      </c>
      <c r="B19">
        <v>400501</v>
      </c>
      <c r="C19">
        <v>1</v>
      </c>
      <c r="D19" t="s">
        <v>713</v>
      </c>
      <c r="E19">
        <v>20141114</v>
      </c>
      <c r="F19">
        <v>1</v>
      </c>
      <c r="G19" t="s">
        <v>472</v>
      </c>
      <c r="H19">
        <v>1</v>
      </c>
      <c r="I19" t="s">
        <v>710</v>
      </c>
      <c r="J19">
        <v>0</v>
      </c>
      <c r="K19">
        <v>0</v>
      </c>
      <c r="L19">
        <v>1</v>
      </c>
      <c r="M19">
        <v>1</v>
      </c>
      <c r="N19" t="s">
        <v>709</v>
      </c>
      <c r="P19">
        <v>157</v>
      </c>
      <c r="R19">
        <v>0</v>
      </c>
      <c r="S19">
        <v>0</v>
      </c>
      <c r="T19">
        <v>0</v>
      </c>
      <c r="U19">
        <v>0</v>
      </c>
      <c r="V19">
        <v>0</v>
      </c>
      <c r="W19">
        <v>0</v>
      </c>
      <c r="X19">
        <v>0</v>
      </c>
      <c r="Y19" t="s">
        <v>63</v>
      </c>
      <c r="Z19">
        <v>490</v>
      </c>
      <c r="AA19" t="s">
        <v>70</v>
      </c>
      <c r="AB19" t="s">
        <v>477</v>
      </c>
      <c r="AC19">
        <v>28.3</v>
      </c>
      <c r="AD19" t="s">
        <v>478</v>
      </c>
      <c r="AE19" t="s">
        <v>714</v>
      </c>
      <c r="AF19">
        <v>12.3</v>
      </c>
      <c r="AG19" t="s">
        <v>478</v>
      </c>
      <c r="AH19" t="s">
        <v>94</v>
      </c>
      <c r="AI19">
        <v>64.900000000000006</v>
      </c>
      <c r="AJ19" t="s">
        <v>478</v>
      </c>
      <c r="AK19" t="s">
        <v>148</v>
      </c>
      <c r="AL19">
        <v>3.1</v>
      </c>
      <c r="AM19" t="s">
        <v>478</v>
      </c>
      <c r="AN19" t="s">
        <v>715</v>
      </c>
      <c r="AO19">
        <v>3.8</v>
      </c>
      <c r="AP19" t="s">
        <v>478</v>
      </c>
    </row>
    <row r="20" spans="1:42" x14ac:dyDescent="0.15">
      <c r="A20">
        <v>1</v>
      </c>
      <c r="B20">
        <v>400501</v>
      </c>
      <c r="C20">
        <v>1</v>
      </c>
      <c r="D20" t="s">
        <v>713</v>
      </c>
      <c r="E20">
        <v>20141114</v>
      </c>
      <c r="F20">
        <v>1</v>
      </c>
      <c r="G20" t="s">
        <v>472</v>
      </c>
      <c r="H20">
        <v>1</v>
      </c>
      <c r="I20" t="s">
        <v>710</v>
      </c>
      <c r="J20">
        <v>0</v>
      </c>
      <c r="K20">
        <v>0</v>
      </c>
      <c r="L20">
        <v>2</v>
      </c>
      <c r="M20">
        <v>2</v>
      </c>
      <c r="N20" t="s">
        <v>711</v>
      </c>
      <c r="P20">
        <v>181</v>
      </c>
      <c r="R20">
        <v>0</v>
      </c>
      <c r="S20">
        <v>0</v>
      </c>
      <c r="T20">
        <v>0</v>
      </c>
      <c r="U20">
        <v>0</v>
      </c>
      <c r="V20">
        <v>0</v>
      </c>
      <c r="W20">
        <v>0</v>
      </c>
      <c r="X20">
        <v>0</v>
      </c>
      <c r="Y20" t="s">
        <v>63</v>
      </c>
      <c r="Z20">
        <v>499</v>
      </c>
      <c r="AA20" t="s">
        <v>70</v>
      </c>
      <c r="AB20" t="s">
        <v>477</v>
      </c>
      <c r="AC20">
        <v>30.2</v>
      </c>
      <c r="AD20" t="s">
        <v>478</v>
      </c>
      <c r="AE20" t="s">
        <v>714</v>
      </c>
      <c r="AF20">
        <v>11.7</v>
      </c>
      <c r="AG20" t="s">
        <v>478</v>
      </c>
      <c r="AH20" t="s">
        <v>94</v>
      </c>
      <c r="AI20">
        <v>66.400000000000006</v>
      </c>
      <c r="AJ20" t="s">
        <v>478</v>
      </c>
      <c r="AK20" t="s">
        <v>148</v>
      </c>
      <c r="AL20">
        <v>3.7</v>
      </c>
      <c r="AM20" t="s">
        <v>478</v>
      </c>
      <c r="AN20" t="s">
        <v>715</v>
      </c>
      <c r="AO20">
        <v>4.5999999999999996</v>
      </c>
      <c r="AP20" t="s">
        <v>478</v>
      </c>
    </row>
    <row r="21" spans="1:42" x14ac:dyDescent="0.15">
      <c r="A21">
        <v>1</v>
      </c>
      <c r="B21">
        <v>400501</v>
      </c>
      <c r="C21">
        <v>1</v>
      </c>
      <c r="D21" t="s">
        <v>713</v>
      </c>
      <c r="E21">
        <v>20141117</v>
      </c>
      <c r="F21">
        <v>1</v>
      </c>
      <c r="G21" t="s">
        <v>472</v>
      </c>
      <c r="H21">
        <v>1</v>
      </c>
      <c r="I21" t="s">
        <v>710</v>
      </c>
      <c r="J21">
        <v>0</v>
      </c>
      <c r="K21">
        <v>0</v>
      </c>
      <c r="L21">
        <v>1</v>
      </c>
      <c r="M21">
        <v>1</v>
      </c>
      <c r="N21" t="s">
        <v>709</v>
      </c>
      <c r="P21">
        <v>151</v>
      </c>
      <c r="Q21" t="s">
        <v>1168</v>
      </c>
      <c r="R21">
        <v>0</v>
      </c>
      <c r="S21">
        <v>0</v>
      </c>
      <c r="T21">
        <v>0</v>
      </c>
      <c r="U21">
        <v>0</v>
      </c>
      <c r="V21">
        <v>0</v>
      </c>
      <c r="W21">
        <v>0</v>
      </c>
      <c r="X21">
        <v>0</v>
      </c>
      <c r="Y21" t="s">
        <v>63</v>
      </c>
      <c r="Z21">
        <v>634</v>
      </c>
      <c r="AA21" t="s">
        <v>70</v>
      </c>
      <c r="AB21" t="s">
        <v>477</v>
      </c>
      <c r="AC21">
        <v>18.399999999999999</v>
      </c>
      <c r="AD21" t="s">
        <v>478</v>
      </c>
      <c r="AE21" t="s">
        <v>714</v>
      </c>
      <c r="AF21">
        <v>17.3</v>
      </c>
      <c r="AG21" t="s">
        <v>478</v>
      </c>
      <c r="AH21" t="s">
        <v>94</v>
      </c>
      <c r="AI21">
        <v>100.4</v>
      </c>
      <c r="AJ21" t="s">
        <v>478</v>
      </c>
      <c r="AK21" t="s">
        <v>148</v>
      </c>
      <c r="AL21">
        <v>5.7</v>
      </c>
      <c r="AM21" t="s">
        <v>478</v>
      </c>
      <c r="AN21" t="s">
        <v>715</v>
      </c>
      <c r="AO21">
        <v>5.9</v>
      </c>
      <c r="AP21" t="s">
        <v>478</v>
      </c>
    </row>
    <row r="22" spans="1:42" x14ac:dyDescent="0.15">
      <c r="A22">
        <v>1</v>
      </c>
      <c r="B22">
        <v>400501</v>
      </c>
      <c r="C22">
        <v>1</v>
      </c>
      <c r="D22" t="s">
        <v>713</v>
      </c>
      <c r="E22">
        <v>20141117</v>
      </c>
      <c r="F22">
        <v>1</v>
      </c>
      <c r="G22" t="s">
        <v>472</v>
      </c>
      <c r="H22">
        <v>1</v>
      </c>
      <c r="I22" t="s">
        <v>710</v>
      </c>
      <c r="J22">
        <v>0</v>
      </c>
      <c r="K22">
        <v>0</v>
      </c>
      <c r="L22">
        <v>2</v>
      </c>
      <c r="M22">
        <v>2</v>
      </c>
      <c r="N22" t="s">
        <v>711</v>
      </c>
      <c r="P22">
        <v>209</v>
      </c>
      <c r="R22">
        <v>0</v>
      </c>
      <c r="S22">
        <v>0</v>
      </c>
      <c r="T22">
        <v>0</v>
      </c>
      <c r="U22">
        <v>0</v>
      </c>
      <c r="V22">
        <v>0</v>
      </c>
      <c r="W22">
        <v>0</v>
      </c>
      <c r="X22">
        <v>0</v>
      </c>
      <c r="Y22" t="s">
        <v>63</v>
      </c>
      <c r="Z22">
        <v>607</v>
      </c>
      <c r="AA22" t="s">
        <v>70</v>
      </c>
      <c r="AB22" t="s">
        <v>477</v>
      </c>
      <c r="AC22">
        <v>27.6</v>
      </c>
      <c r="AD22" t="s">
        <v>478</v>
      </c>
      <c r="AE22" t="s">
        <v>714</v>
      </c>
      <c r="AF22">
        <v>23.6</v>
      </c>
      <c r="AG22" t="s">
        <v>478</v>
      </c>
      <c r="AH22" t="s">
        <v>94</v>
      </c>
      <c r="AI22">
        <v>68.099999999999994</v>
      </c>
      <c r="AJ22" t="s">
        <v>478</v>
      </c>
      <c r="AK22" t="s">
        <v>148</v>
      </c>
      <c r="AL22">
        <v>5.4</v>
      </c>
      <c r="AM22" t="s">
        <v>478</v>
      </c>
      <c r="AN22" t="s">
        <v>715</v>
      </c>
      <c r="AO22">
        <v>3.5</v>
      </c>
      <c r="AP22" t="s">
        <v>478</v>
      </c>
    </row>
    <row r="23" spans="1:42" x14ac:dyDescent="0.15">
      <c r="A23">
        <v>1</v>
      </c>
      <c r="B23">
        <v>400501</v>
      </c>
      <c r="C23">
        <v>1</v>
      </c>
      <c r="D23" t="s">
        <v>713</v>
      </c>
      <c r="E23">
        <v>20141118</v>
      </c>
      <c r="F23">
        <v>1</v>
      </c>
      <c r="G23" t="s">
        <v>472</v>
      </c>
      <c r="H23">
        <v>1</v>
      </c>
      <c r="I23" t="s">
        <v>710</v>
      </c>
      <c r="J23">
        <v>0</v>
      </c>
      <c r="K23">
        <v>0</v>
      </c>
      <c r="L23">
        <v>1</v>
      </c>
      <c r="M23">
        <v>1</v>
      </c>
      <c r="N23" t="s">
        <v>709</v>
      </c>
      <c r="P23">
        <v>161</v>
      </c>
      <c r="R23">
        <v>0</v>
      </c>
      <c r="S23">
        <v>0</v>
      </c>
      <c r="T23">
        <v>0</v>
      </c>
      <c r="U23">
        <v>0</v>
      </c>
      <c r="V23">
        <v>0</v>
      </c>
      <c r="W23">
        <v>0</v>
      </c>
      <c r="X23">
        <v>0</v>
      </c>
      <c r="Y23" t="s">
        <v>63</v>
      </c>
      <c r="Z23">
        <v>528</v>
      </c>
      <c r="AA23" t="s">
        <v>70</v>
      </c>
      <c r="AB23" t="s">
        <v>477</v>
      </c>
      <c r="AC23">
        <v>20.7</v>
      </c>
      <c r="AD23" t="s">
        <v>478</v>
      </c>
      <c r="AE23" t="s">
        <v>714</v>
      </c>
      <c r="AF23">
        <v>19</v>
      </c>
      <c r="AG23" t="s">
        <v>478</v>
      </c>
      <c r="AH23" t="s">
        <v>94</v>
      </c>
      <c r="AI23">
        <v>64.3</v>
      </c>
      <c r="AJ23" t="s">
        <v>478</v>
      </c>
      <c r="AK23" t="s">
        <v>148</v>
      </c>
      <c r="AL23">
        <v>2.6</v>
      </c>
      <c r="AM23" t="s">
        <v>478</v>
      </c>
      <c r="AN23" t="s">
        <v>715</v>
      </c>
      <c r="AO23">
        <v>3.3</v>
      </c>
      <c r="AP23" t="s">
        <v>478</v>
      </c>
    </row>
    <row r="24" spans="1:42" x14ac:dyDescent="0.15">
      <c r="A24">
        <v>1</v>
      </c>
      <c r="B24">
        <v>400501</v>
      </c>
      <c r="C24">
        <v>1</v>
      </c>
      <c r="D24" t="s">
        <v>713</v>
      </c>
      <c r="E24">
        <v>20141118</v>
      </c>
      <c r="F24">
        <v>1</v>
      </c>
      <c r="G24" t="s">
        <v>472</v>
      </c>
      <c r="H24">
        <v>1</v>
      </c>
      <c r="I24" t="s">
        <v>710</v>
      </c>
      <c r="J24">
        <v>0</v>
      </c>
      <c r="K24">
        <v>0</v>
      </c>
      <c r="L24">
        <v>2</v>
      </c>
      <c r="M24">
        <v>2</v>
      </c>
      <c r="N24" t="s">
        <v>711</v>
      </c>
      <c r="P24">
        <v>182</v>
      </c>
      <c r="R24">
        <v>0</v>
      </c>
      <c r="S24">
        <v>0</v>
      </c>
      <c r="T24">
        <v>0</v>
      </c>
      <c r="U24">
        <v>0</v>
      </c>
      <c r="V24">
        <v>0</v>
      </c>
      <c r="W24">
        <v>0</v>
      </c>
      <c r="X24">
        <v>0</v>
      </c>
      <c r="Y24" t="s">
        <v>63</v>
      </c>
      <c r="Z24">
        <v>679</v>
      </c>
      <c r="AA24" t="s">
        <v>70</v>
      </c>
      <c r="AB24" t="s">
        <v>477</v>
      </c>
      <c r="AC24">
        <v>25.4</v>
      </c>
      <c r="AD24" t="s">
        <v>478</v>
      </c>
      <c r="AE24" t="s">
        <v>714</v>
      </c>
      <c r="AF24">
        <v>23.9</v>
      </c>
      <c r="AG24" t="s">
        <v>478</v>
      </c>
      <c r="AH24" t="s">
        <v>94</v>
      </c>
      <c r="AI24">
        <v>89.9</v>
      </c>
      <c r="AJ24" t="s">
        <v>478</v>
      </c>
      <c r="AK24" t="s">
        <v>148</v>
      </c>
      <c r="AL24">
        <v>5.8</v>
      </c>
      <c r="AM24" t="s">
        <v>478</v>
      </c>
      <c r="AN24" t="s">
        <v>715</v>
      </c>
      <c r="AO24">
        <v>2.4</v>
      </c>
      <c r="AP24" t="s">
        <v>478</v>
      </c>
    </row>
    <row r="25" spans="1:42" x14ac:dyDescent="0.15">
      <c r="A25">
        <v>1</v>
      </c>
      <c r="B25">
        <v>400501</v>
      </c>
      <c r="C25">
        <v>1</v>
      </c>
      <c r="D25" t="s">
        <v>713</v>
      </c>
      <c r="E25">
        <v>20141119</v>
      </c>
      <c r="F25">
        <v>1</v>
      </c>
      <c r="G25" t="s">
        <v>472</v>
      </c>
      <c r="H25">
        <v>1</v>
      </c>
      <c r="I25" t="s">
        <v>710</v>
      </c>
      <c r="J25">
        <v>0</v>
      </c>
      <c r="K25">
        <v>0</v>
      </c>
      <c r="L25">
        <v>1</v>
      </c>
      <c r="M25">
        <v>1</v>
      </c>
      <c r="N25" t="s">
        <v>709</v>
      </c>
      <c r="P25">
        <v>100</v>
      </c>
      <c r="R25">
        <v>0</v>
      </c>
      <c r="S25">
        <v>0</v>
      </c>
      <c r="T25">
        <v>0</v>
      </c>
      <c r="U25">
        <v>0</v>
      </c>
      <c r="V25">
        <v>0</v>
      </c>
      <c r="W25">
        <v>0</v>
      </c>
      <c r="X25">
        <v>0</v>
      </c>
      <c r="Y25" t="s">
        <v>63</v>
      </c>
      <c r="Z25">
        <v>513</v>
      </c>
      <c r="AA25" t="s">
        <v>70</v>
      </c>
      <c r="AB25" t="s">
        <v>477</v>
      </c>
      <c r="AC25">
        <v>18.7</v>
      </c>
      <c r="AD25" t="s">
        <v>478</v>
      </c>
      <c r="AE25" t="s">
        <v>714</v>
      </c>
      <c r="AF25">
        <v>17.100000000000001</v>
      </c>
      <c r="AG25" t="s">
        <v>478</v>
      </c>
      <c r="AH25" t="s">
        <v>94</v>
      </c>
      <c r="AI25">
        <v>68.7</v>
      </c>
      <c r="AJ25" t="s">
        <v>478</v>
      </c>
      <c r="AK25" t="s">
        <v>148</v>
      </c>
      <c r="AL25">
        <v>2.2000000000000002</v>
      </c>
      <c r="AM25" t="s">
        <v>478</v>
      </c>
      <c r="AN25" t="s">
        <v>715</v>
      </c>
      <c r="AO25">
        <v>3.9</v>
      </c>
      <c r="AP25" t="s">
        <v>478</v>
      </c>
    </row>
    <row r="26" spans="1:42" x14ac:dyDescent="0.15">
      <c r="A26">
        <v>1</v>
      </c>
      <c r="B26">
        <v>400501</v>
      </c>
      <c r="C26">
        <v>1</v>
      </c>
      <c r="D26" t="s">
        <v>713</v>
      </c>
      <c r="E26">
        <v>20141119</v>
      </c>
      <c r="F26">
        <v>1</v>
      </c>
      <c r="G26" t="s">
        <v>472</v>
      </c>
      <c r="H26">
        <v>1</v>
      </c>
      <c r="I26" t="s">
        <v>710</v>
      </c>
      <c r="J26">
        <v>0</v>
      </c>
      <c r="K26">
        <v>0</v>
      </c>
      <c r="L26">
        <v>2</v>
      </c>
      <c r="M26">
        <v>2</v>
      </c>
      <c r="N26" t="s">
        <v>711</v>
      </c>
      <c r="P26">
        <v>151</v>
      </c>
      <c r="R26">
        <v>0</v>
      </c>
      <c r="S26">
        <v>0</v>
      </c>
      <c r="T26">
        <v>0</v>
      </c>
      <c r="U26">
        <v>0</v>
      </c>
      <c r="V26">
        <v>0</v>
      </c>
      <c r="W26">
        <v>0</v>
      </c>
      <c r="X26">
        <v>0</v>
      </c>
      <c r="Y26" t="s">
        <v>63</v>
      </c>
      <c r="Z26">
        <v>544</v>
      </c>
      <c r="AA26" t="s">
        <v>70</v>
      </c>
      <c r="AB26" t="s">
        <v>477</v>
      </c>
      <c r="AC26">
        <v>26.5</v>
      </c>
      <c r="AD26" t="s">
        <v>478</v>
      </c>
      <c r="AE26" t="s">
        <v>714</v>
      </c>
      <c r="AF26">
        <v>17.7</v>
      </c>
      <c r="AG26" t="s">
        <v>478</v>
      </c>
      <c r="AH26" t="s">
        <v>94</v>
      </c>
      <c r="AI26">
        <v>64.599999999999994</v>
      </c>
      <c r="AJ26" t="s">
        <v>478</v>
      </c>
      <c r="AK26" t="s">
        <v>148</v>
      </c>
      <c r="AL26">
        <v>3.7</v>
      </c>
      <c r="AM26" t="s">
        <v>478</v>
      </c>
      <c r="AN26" t="s">
        <v>715</v>
      </c>
      <c r="AO26">
        <v>5.5</v>
      </c>
      <c r="AP26" t="s">
        <v>478</v>
      </c>
    </row>
    <row r="27" spans="1:42" x14ac:dyDescent="0.15">
      <c r="A27">
        <v>1</v>
      </c>
      <c r="B27">
        <v>400501</v>
      </c>
      <c r="C27">
        <v>1</v>
      </c>
      <c r="D27" t="s">
        <v>713</v>
      </c>
      <c r="E27">
        <v>20141120</v>
      </c>
      <c r="F27">
        <v>1</v>
      </c>
      <c r="G27" t="s">
        <v>472</v>
      </c>
      <c r="H27">
        <v>1</v>
      </c>
      <c r="I27" t="s">
        <v>710</v>
      </c>
      <c r="J27">
        <v>0</v>
      </c>
      <c r="K27">
        <v>0</v>
      </c>
      <c r="L27">
        <v>1</v>
      </c>
      <c r="M27">
        <v>1</v>
      </c>
      <c r="N27" t="s">
        <v>709</v>
      </c>
      <c r="P27">
        <v>152</v>
      </c>
      <c r="Q27" t="s">
        <v>745</v>
      </c>
      <c r="R27">
        <v>0</v>
      </c>
      <c r="S27">
        <v>0</v>
      </c>
      <c r="T27">
        <v>0</v>
      </c>
      <c r="U27">
        <v>0</v>
      </c>
      <c r="V27">
        <v>0</v>
      </c>
      <c r="W27">
        <v>0</v>
      </c>
      <c r="X27">
        <v>0</v>
      </c>
      <c r="Y27" t="s">
        <v>63</v>
      </c>
      <c r="Z27">
        <v>570</v>
      </c>
      <c r="AA27" t="s">
        <v>70</v>
      </c>
      <c r="AB27" t="s">
        <v>477</v>
      </c>
      <c r="AC27">
        <v>25.5</v>
      </c>
      <c r="AD27" t="s">
        <v>478</v>
      </c>
      <c r="AE27" t="s">
        <v>714</v>
      </c>
      <c r="AF27">
        <v>16.100000000000001</v>
      </c>
      <c r="AG27" t="s">
        <v>478</v>
      </c>
      <c r="AH27" t="s">
        <v>94</v>
      </c>
      <c r="AI27">
        <v>76.400000000000006</v>
      </c>
      <c r="AJ27" t="s">
        <v>478</v>
      </c>
      <c r="AK27" t="s">
        <v>148</v>
      </c>
      <c r="AL27">
        <v>2.8</v>
      </c>
      <c r="AM27" t="s">
        <v>478</v>
      </c>
      <c r="AN27" t="s">
        <v>715</v>
      </c>
      <c r="AO27">
        <v>3.6</v>
      </c>
      <c r="AP27" t="s">
        <v>478</v>
      </c>
    </row>
    <row r="28" spans="1:42" x14ac:dyDescent="0.15">
      <c r="A28">
        <v>1</v>
      </c>
      <c r="B28">
        <v>400501</v>
      </c>
      <c r="C28">
        <v>1</v>
      </c>
      <c r="D28" t="s">
        <v>713</v>
      </c>
      <c r="E28">
        <v>20141120</v>
      </c>
      <c r="F28">
        <v>1</v>
      </c>
      <c r="G28" t="s">
        <v>472</v>
      </c>
      <c r="H28">
        <v>1</v>
      </c>
      <c r="I28" t="s">
        <v>710</v>
      </c>
      <c r="J28">
        <v>0</v>
      </c>
      <c r="K28">
        <v>0</v>
      </c>
      <c r="L28">
        <v>2</v>
      </c>
      <c r="M28">
        <v>2</v>
      </c>
      <c r="N28" t="s">
        <v>711</v>
      </c>
      <c r="P28">
        <v>208</v>
      </c>
      <c r="Q28" t="s">
        <v>745</v>
      </c>
      <c r="R28">
        <v>0</v>
      </c>
      <c r="S28">
        <v>0</v>
      </c>
      <c r="T28">
        <v>0</v>
      </c>
      <c r="U28">
        <v>0</v>
      </c>
      <c r="V28">
        <v>0</v>
      </c>
      <c r="W28">
        <v>0</v>
      </c>
      <c r="X28">
        <v>0</v>
      </c>
      <c r="Y28" t="s">
        <v>63</v>
      </c>
      <c r="Z28">
        <v>452</v>
      </c>
      <c r="AA28" t="s">
        <v>70</v>
      </c>
      <c r="AB28" t="s">
        <v>477</v>
      </c>
      <c r="AC28">
        <v>28</v>
      </c>
      <c r="AD28" t="s">
        <v>478</v>
      </c>
      <c r="AE28" t="s">
        <v>714</v>
      </c>
      <c r="AF28">
        <v>6.6</v>
      </c>
      <c r="AG28" t="s">
        <v>478</v>
      </c>
      <c r="AH28" t="s">
        <v>94</v>
      </c>
      <c r="AI28">
        <v>70.099999999999994</v>
      </c>
      <c r="AJ28" t="s">
        <v>478</v>
      </c>
      <c r="AK28" t="s">
        <v>148</v>
      </c>
      <c r="AL28">
        <v>5.5</v>
      </c>
      <c r="AM28" t="s">
        <v>478</v>
      </c>
      <c r="AN28" t="s">
        <v>715</v>
      </c>
      <c r="AO28">
        <v>3.9</v>
      </c>
      <c r="AP28" t="s">
        <v>478</v>
      </c>
    </row>
    <row r="29" spans="1:42" x14ac:dyDescent="0.15">
      <c r="A29">
        <v>1</v>
      </c>
      <c r="B29">
        <v>400501</v>
      </c>
      <c r="C29">
        <v>1</v>
      </c>
      <c r="D29" t="s">
        <v>713</v>
      </c>
      <c r="E29">
        <v>20141121</v>
      </c>
      <c r="F29">
        <v>1</v>
      </c>
      <c r="G29" t="s">
        <v>472</v>
      </c>
      <c r="H29">
        <v>1</v>
      </c>
      <c r="I29" t="s">
        <v>710</v>
      </c>
      <c r="J29">
        <v>0</v>
      </c>
      <c r="K29">
        <v>0</v>
      </c>
      <c r="L29">
        <v>1</v>
      </c>
      <c r="M29">
        <v>1</v>
      </c>
      <c r="N29" t="s">
        <v>709</v>
      </c>
      <c r="P29">
        <v>243</v>
      </c>
      <c r="Q29" t="s">
        <v>716</v>
      </c>
      <c r="R29">
        <v>0</v>
      </c>
      <c r="S29">
        <v>0</v>
      </c>
      <c r="T29">
        <v>0</v>
      </c>
      <c r="U29">
        <v>0</v>
      </c>
      <c r="V29">
        <v>0</v>
      </c>
      <c r="W29">
        <v>0</v>
      </c>
      <c r="X29">
        <v>0</v>
      </c>
      <c r="Y29" t="s">
        <v>63</v>
      </c>
      <c r="Z29">
        <v>560</v>
      </c>
      <c r="AA29" t="s">
        <v>70</v>
      </c>
      <c r="AB29" t="s">
        <v>477</v>
      </c>
      <c r="AC29">
        <v>17.899999999999999</v>
      </c>
      <c r="AD29" t="s">
        <v>478</v>
      </c>
      <c r="AE29" t="s">
        <v>714</v>
      </c>
      <c r="AF29">
        <v>15.8</v>
      </c>
      <c r="AG29" t="s">
        <v>478</v>
      </c>
      <c r="AH29" t="s">
        <v>94</v>
      </c>
      <c r="AI29">
        <v>84.4</v>
      </c>
      <c r="AJ29" t="s">
        <v>478</v>
      </c>
      <c r="AK29" t="s">
        <v>148</v>
      </c>
      <c r="AL29">
        <v>5.2</v>
      </c>
      <c r="AM29" t="s">
        <v>478</v>
      </c>
      <c r="AN29" t="s">
        <v>715</v>
      </c>
      <c r="AO29">
        <v>3.8</v>
      </c>
      <c r="AP29" t="s">
        <v>478</v>
      </c>
    </row>
    <row r="30" spans="1:42" x14ac:dyDescent="0.15">
      <c r="A30">
        <v>1</v>
      </c>
      <c r="B30">
        <v>400501</v>
      </c>
      <c r="C30">
        <v>1</v>
      </c>
      <c r="D30" t="s">
        <v>713</v>
      </c>
      <c r="E30">
        <v>20141121</v>
      </c>
      <c r="F30">
        <v>1</v>
      </c>
      <c r="G30" t="s">
        <v>472</v>
      </c>
      <c r="H30">
        <v>1</v>
      </c>
      <c r="I30" t="s">
        <v>710</v>
      </c>
      <c r="J30">
        <v>0</v>
      </c>
      <c r="K30">
        <v>0</v>
      </c>
      <c r="L30">
        <v>2</v>
      </c>
      <c r="M30">
        <v>2</v>
      </c>
      <c r="N30" t="s">
        <v>711</v>
      </c>
      <c r="P30">
        <v>195</v>
      </c>
      <c r="Q30" t="s">
        <v>716</v>
      </c>
      <c r="R30">
        <v>0</v>
      </c>
      <c r="S30">
        <v>0</v>
      </c>
      <c r="T30">
        <v>0</v>
      </c>
      <c r="U30">
        <v>0</v>
      </c>
      <c r="V30">
        <v>0</v>
      </c>
      <c r="W30">
        <v>0</v>
      </c>
      <c r="X30">
        <v>0</v>
      </c>
      <c r="Y30" t="s">
        <v>63</v>
      </c>
      <c r="Z30">
        <v>497</v>
      </c>
      <c r="AA30" t="s">
        <v>70</v>
      </c>
      <c r="AB30" t="s">
        <v>477</v>
      </c>
      <c r="AC30">
        <v>27.7</v>
      </c>
      <c r="AD30" t="s">
        <v>478</v>
      </c>
      <c r="AE30" t="s">
        <v>714</v>
      </c>
      <c r="AF30">
        <v>16.3</v>
      </c>
      <c r="AG30" t="s">
        <v>478</v>
      </c>
      <c r="AH30" t="s">
        <v>94</v>
      </c>
      <c r="AI30">
        <v>58.4</v>
      </c>
      <c r="AJ30" t="s">
        <v>478</v>
      </c>
      <c r="AK30" t="s">
        <v>148</v>
      </c>
      <c r="AL30">
        <v>4.4000000000000004</v>
      </c>
      <c r="AM30" t="s">
        <v>478</v>
      </c>
      <c r="AN30" t="s">
        <v>715</v>
      </c>
      <c r="AO30">
        <v>2.4</v>
      </c>
      <c r="AP30" t="s">
        <v>478</v>
      </c>
    </row>
    <row r="31" spans="1:42" x14ac:dyDescent="0.15">
      <c r="A31">
        <v>1</v>
      </c>
      <c r="B31">
        <v>400501</v>
      </c>
      <c r="C31">
        <v>1</v>
      </c>
      <c r="D31" t="s">
        <v>713</v>
      </c>
      <c r="E31">
        <v>20141124</v>
      </c>
      <c r="F31">
        <v>1</v>
      </c>
      <c r="G31" t="s">
        <v>472</v>
      </c>
      <c r="H31">
        <v>1</v>
      </c>
      <c r="I31" t="s">
        <v>710</v>
      </c>
      <c r="J31">
        <v>0</v>
      </c>
      <c r="K31">
        <v>0</v>
      </c>
      <c r="L31">
        <v>1</v>
      </c>
      <c r="M31">
        <v>1</v>
      </c>
      <c r="N31" t="s">
        <v>709</v>
      </c>
      <c r="P31">
        <v>179</v>
      </c>
      <c r="R31">
        <v>0</v>
      </c>
      <c r="S31">
        <v>0</v>
      </c>
      <c r="T31">
        <v>0</v>
      </c>
      <c r="U31">
        <v>0</v>
      </c>
      <c r="V31">
        <v>0</v>
      </c>
      <c r="W31">
        <v>0</v>
      </c>
      <c r="X31">
        <v>0</v>
      </c>
      <c r="Y31" t="s">
        <v>63</v>
      </c>
      <c r="Z31">
        <v>615</v>
      </c>
      <c r="AA31" t="s">
        <v>70</v>
      </c>
      <c r="AB31" t="s">
        <v>477</v>
      </c>
      <c r="AC31">
        <v>23.3</v>
      </c>
      <c r="AD31" t="s">
        <v>478</v>
      </c>
      <c r="AE31" t="s">
        <v>714</v>
      </c>
      <c r="AF31">
        <v>19.600000000000001</v>
      </c>
      <c r="AG31" t="s">
        <v>478</v>
      </c>
      <c r="AH31" t="s">
        <v>94</v>
      </c>
      <c r="AI31">
        <v>79.3</v>
      </c>
      <c r="AJ31" t="s">
        <v>478</v>
      </c>
      <c r="AK31" t="s">
        <v>148</v>
      </c>
      <c r="AL31">
        <v>2.5</v>
      </c>
      <c r="AM31" t="s">
        <v>478</v>
      </c>
      <c r="AN31" t="s">
        <v>715</v>
      </c>
      <c r="AO31">
        <v>3.1</v>
      </c>
      <c r="AP31" t="s">
        <v>478</v>
      </c>
    </row>
    <row r="32" spans="1:42" x14ac:dyDescent="0.15">
      <c r="A32">
        <v>1</v>
      </c>
      <c r="B32">
        <v>400501</v>
      </c>
      <c r="C32">
        <v>1</v>
      </c>
      <c r="D32" t="s">
        <v>713</v>
      </c>
      <c r="E32">
        <v>20141124</v>
      </c>
      <c r="F32">
        <v>1</v>
      </c>
      <c r="G32" t="s">
        <v>472</v>
      </c>
      <c r="H32">
        <v>1</v>
      </c>
      <c r="I32" t="s">
        <v>710</v>
      </c>
      <c r="J32">
        <v>0</v>
      </c>
      <c r="K32">
        <v>0</v>
      </c>
      <c r="L32">
        <v>2</v>
      </c>
      <c r="M32">
        <v>2</v>
      </c>
      <c r="N32" t="s">
        <v>711</v>
      </c>
      <c r="P32">
        <v>198</v>
      </c>
      <c r="R32">
        <v>0</v>
      </c>
      <c r="S32">
        <v>0</v>
      </c>
      <c r="T32">
        <v>0</v>
      </c>
      <c r="U32">
        <v>0</v>
      </c>
      <c r="V32">
        <v>0</v>
      </c>
      <c r="W32">
        <v>0</v>
      </c>
      <c r="X32">
        <v>0</v>
      </c>
      <c r="Y32" t="s">
        <v>63</v>
      </c>
      <c r="Z32">
        <v>562</v>
      </c>
      <c r="AA32" t="s">
        <v>70</v>
      </c>
      <c r="AB32" t="s">
        <v>477</v>
      </c>
      <c r="AC32">
        <v>25</v>
      </c>
      <c r="AD32" t="s">
        <v>478</v>
      </c>
      <c r="AE32" t="s">
        <v>714</v>
      </c>
      <c r="AF32">
        <v>12.2</v>
      </c>
      <c r="AG32" t="s">
        <v>478</v>
      </c>
      <c r="AH32" t="s">
        <v>94</v>
      </c>
      <c r="AI32">
        <v>85.6</v>
      </c>
      <c r="AJ32" t="s">
        <v>478</v>
      </c>
      <c r="AK32" t="s">
        <v>148</v>
      </c>
      <c r="AL32">
        <v>4.3</v>
      </c>
      <c r="AM32" t="s">
        <v>478</v>
      </c>
      <c r="AN32" t="s">
        <v>715</v>
      </c>
      <c r="AO32">
        <v>3.8</v>
      </c>
      <c r="AP32" t="s">
        <v>478</v>
      </c>
    </row>
    <row r="33" spans="1:58" x14ac:dyDescent="0.15">
      <c r="A33">
        <v>1</v>
      </c>
      <c r="B33">
        <v>400501</v>
      </c>
      <c r="C33">
        <v>1</v>
      </c>
      <c r="D33" t="s">
        <v>713</v>
      </c>
      <c r="E33">
        <v>20141125</v>
      </c>
      <c r="F33">
        <v>1</v>
      </c>
      <c r="G33" t="s">
        <v>472</v>
      </c>
      <c r="H33">
        <v>1</v>
      </c>
      <c r="I33" t="s">
        <v>710</v>
      </c>
      <c r="J33">
        <v>0</v>
      </c>
      <c r="K33">
        <v>0</v>
      </c>
      <c r="L33">
        <v>1</v>
      </c>
      <c r="M33">
        <v>1</v>
      </c>
      <c r="N33" t="s">
        <v>709</v>
      </c>
      <c r="P33">
        <v>164</v>
      </c>
      <c r="Q33" t="s">
        <v>1169</v>
      </c>
      <c r="R33">
        <v>0</v>
      </c>
      <c r="S33">
        <v>0</v>
      </c>
      <c r="T33">
        <v>0</v>
      </c>
      <c r="U33">
        <v>0</v>
      </c>
      <c r="V33">
        <v>0</v>
      </c>
      <c r="W33">
        <v>0</v>
      </c>
      <c r="X33">
        <v>0</v>
      </c>
      <c r="Y33" t="s">
        <v>63</v>
      </c>
      <c r="Z33">
        <v>587</v>
      </c>
      <c r="AA33" t="s">
        <v>70</v>
      </c>
      <c r="AB33" t="s">
        <v>477</v>
      </c>
      <c r="AC33">
        <v>17.8</v>
      </c>
      <c r="AD33" t="s">
        <v>478</v>
      </c>
      <c r="AE33" t="s">
        <v>714</v>
      </c>
      <c r="AF33">
        <v>18.3</v>
      </c>
      <c r="AG33" t="s">
        <v>478</v>
      </c>
      <c r="AH33" t="s">
        <v>94</v>
      </c>
      <c r="AI33">
        <v>81.7</v>
      </c>
      <c r="AJ33" t="s">
        <v>478</v>
      </c>
      <c r="AK33" t="s">
        <v>148</v>
      </c>
      <c r="AL33">
        <v>5.0999999999999996</v>
      </c>
      <c r="AM33" t="s">
        <v>478</v>
      </c>
      <c r="AN33" t="s">
        <v>715</v>
      </c>
      <c r="AO33">
        <v>4.5</v>
      </c>
      <c r="AP33" t="s">
        <v>478</v>
      </c>
    </row>
    <row r="34" spans="1:58" x14ac:dyDescent="0.15">
      <c r="A34">
        <v>1</v>
      </c>
      <c r="B34">
        <v>400501</v>
      </c>
      <c r="C34">
        <v>1</v>
      </c>
      <c r="D34" t="s">
        <v>713</v>
      </c>
      <c r="E34">
        <v>20141125</v>
      </c>
      <c r="F34">
        <v>1</v>
      </c>
      <c r="G34" t="s">
        <v>472</v>
      </c>
      <c r="H34">
        <v>1</v>
      </c>
      <c r="I34" t="s">
        <v>710</v>
      </c>
      <c r="J34">
        <v>0</v>
      </c>
      <c r="K34">
        <v>0</v>
      </c>
      <c r="L34">
        <v>2</v>
      </c>
      <c r="M34">
        <v>2</v>
      </c>
      <c r="N34" t="s">
        <v>711</v>
      </c>
      <c r="P34">
        <v>193</v>
      </c>
      <c r="Q34" t="s">
        <v>1169</v>
      </c>
      <c r="R34">
        <v>0</v>
      </c>
      <c r="S34">
        <v>0</v>
      </c>
      <c r="T34">
        <v>0</v>
      </c>
      <c r="U34">
        <v>0</v>
      </c>
      <c r="V34">
        <v>0</v>
      </c>
      <c r="W34">
        <v>0</v>
      </c>
      <c r="X34">
        <v>0</v>
      </c>
      <c r="Y34" t="s">
        <v>63</v>
      </c>
      <c r="Z34">
        <v>511</v>
      </c>
      <c r="AA34" t="s">
        <v>70</v>
      </c>
      <c r="AB34" t="s">
        <v>477</v>
      </c>
      <c r="AC34">
        <v>20.2</v>
      </c>
      <c r="AD34" t="s">
        <v>478</v>
      </c>
      <c r="AE34" t="s">
        <v>714</v>
      </c>
      <c r="AF34">
        <v>17.600000000000001</v>
      </c>
      <c r="AG34" t="s">
        <v>478</v>
      </c>
      <c r="AH34" t="s">
        <v>94</v>
      </c>
      <c r="AI34">
        <v>66.5</v>
      </c>
      <c r="AJ34" t="s">
        <v>478</v>
      </c>
      <c r="AK34" t="s">
        <v>148</v>
      </c>
      <c r="AL34">
        <v>6</v>
      </c>
      <c r="AM34" t="s">
        <v>478</v>
      </c>
      <c r="AN34" t="s">
        <v>715</v>
      </c>
      <c r="AO34">
        <v>3.4</v>
      </c>
      <c r="AP34" t="s">
        <v>478</v>
      </c>
    </row>
    <row r="35" spans="1:58" x14ac:dyDescent="0.15">
      <c r="A35">
        <v>1</v>
      </c>
      <c r="B35">
        <v>400501</v>
      </c>
      <c r="C35">
        <v>1</v>
      </c>
      <c r="D35" t="s">
        <v>713</v>
      </c>
      <c r="E35">
        <v>20141126</v>
      </c>
      <c r="F35">
        <v>1</v>
      </c>
      <c r="G35" t="s">
        <v>472</v>
      </c>
      <c r="H35">
        <v>1</v>
      </c>
      <c r="I35" t="s">
        <v>710</v>
      </c>
      <c r="J35">
        <v>0</v>
      </c>
      <c r="K35">
        <v>0</v>
      </c>
      <c r="L35">
        <v>1</v>
      </c>
      <c r="M35">
        <v>1</v>
      </c>
      <c r="N35" t="s">
        <v>709</v>
      </c>
      <c r="P35">
        <v>181</v>
      </c>
      <c r="Q35" t="s">
        <v>733</v>
      </c>
      <c r="R35">
        <v>0</v>
      </c>
      <c r="S35">
        <v>0</v>
      </c>
      <c r="T35">
        <v>0</v>
      </c>
      <c r="U35">
        <v>0</v>
      </c>
      <c r="V35">
        <v>0</v>
      </c>
      <c r="W35">
        <v>0</v>
      </c>
      <c r="X35">
        <v>0</v>
      </c>
      <c r="Y35" t="s">
        <v>63</v>
      </c>
      <c r="Z35">
        <v>557</v>
      </c>
      <c r="AA35" t="s">
        <v>70</v>
      </c>
      <c r="AB35" t="s">
        <v>477</v>
      </c>
      <c r="AC35">
        <v>25.8</v>
      </c>
      <c r="AD35" t="s">
        <v>478</v>
      </c>
      <c r="AE35" t="s">
        <v>714</v>
      </c>
      <c r="AF35">
        <v>15.4</v>
      </c>
      <c r="AG35" t="s">
        <v>478</v>
      </c>
      <c r="AH35" t="s">
        <v>94</v>
      </c>
      <c r="AI35">
        <v>76.8</v>
      </c>
      <c r="AJ35" t="s">
        <v>478</v>
      </c>
      <c r="AK35" t="s">
        <v>148</v>
      </c>
      <c r="AL35">
        <v>3.9</v>
      </c>
      <c r="AM35" t="s">
        <v>478</v>
      </c>
      <c r="AN35" t="s">
        <v>715</v>
      </c>
      <c r="AO35">
        <v>3.8</v>
      </c>
      <c r="AP35" t="s">
        <v>478</v>
      </c>
    </row>
    <row r="36" spans="1:58" x14ac:dyDescent="0.15">
      <c r="A36">
        <v>1</v>
      </c>
      <c r="B36">
        <v>400501</v>
      </c>
      <c r="C36">
        <v>1</v>
      </c>
      <c r="D36" t="s">
        <v>713</v>
      </c>
      <c r="E36">
        <v>20141126</v>
      </c>
      <c r="F36">
        <v>1</v>
      </c>
      <c r="G36" t="s">
        <v>472</v>
      </c>
      <c r="H36">
        <v>1</v>
      </c>
      <c r="I36" t="s">
        <v>710</v>
      </c>
      <c r="J36">
        <v>0</v>
      </c>
      <c r="K36">
        <v>0</v>
      </c>
      <c r="L36">
        <v>2</v>
      </c>
      <c r="M36">
        <v>2</v>
      </c>
      <c r="N36" t="s">
        <v>711</v>
      </c>
      <c r="P36">
        <v>216</v>
      </c>
      <c r="Q36" t="s">
        <v>733</v>
      </c>
      <c r="R36">
        <v>0</v>
      </c>
      <c r="S36">
        <v>0</v>
      </c>
      <c r="T36">
        <v>0</v>
      </c>
      <c r="U36">
        <v>0</v>
      </c>
      <c r="V36">
        <v>0</v>
      </c>
      <c r="W36">
        <v>0</v>
      </c>
      <c r="X36">
        <v>0</v>
      </c>
      <c r="Y36" t="s">
        <v>63</v>
      </c>
      <c r="Z36">
        <v>554</v>
      </c>
      <c r="AA36" t="s">
        <v>70</v>
      </c>
      <c r="AB36" t="s">
        <v>477</v>
      </c>
      <c r="AC36">
        <v>26.8</v>
      </c>
      <c r="AD36" t="s">
        <v>478</v>
      </c>
      <c r="AE36" t="s">
        <v>714</v>
      </c>
      <c r="AF36">
        <v>13.8</v>
      </c>
      <c r="AG36" t="s">
        <v>478</v>
      </c>
      <c r="AH36" t="s">
        <v>94</v>
      </c>
      <c r="AI36">
        <v>79.099999999999994</v>
      </c>
      <c r="AJ36" t="s">
        <v>478</v>
      </c>
      <c r="AK36" t="s">
        <v>148</v>
      </c>
      <c r="AL36">
        <v>4.5</v>
      </c>
      <c r="AM36" t="s">
        <v>478</v>
      </c>
      <c r="AN36" t="s">
        <v>715</v>
      </c>
      <c r="AO36">
        <v>5.4</v>
      </c>
      <c r="AP36" t="s">
        <v>478</v>
      </c>
    </row>
    <row r="37" spans="1:58" x14ac:dyDescent="0.15">
      <c r="A37">
        <v>1</v>
      </c>
      <c r="B37">
        <v>400501</v>
      </c>
      <c r="C37">
        <v>1</v>
      </c>
      <c r="D37" t="s">
        <v>713</v>
      </c>
      <c r="E37">
        <v>20141127</v>
      </c>
      <c r="F37">
        <v>1</v>
      </c>
      <c r="G37" t="s">
        <v>472</v>
      </c>
      <c r="H37">
        <v>1</v>
      </c>
      <c r="I37" t="s">
        <v>710</v>
      </c>
      <c r="J37">
        <v>0</v>
      </c>
      <c r="K37">
        <v>0</v>
      </c>
      <c r="L37">
        <v>1</v>
      </c>
      <c r="M37">
        <v>1</v>
      </c>
      <c r="N37" t="s">
        <v>709</v>
      </c>
      <c r="P37">
        <v>195</v>
      </c>
      <c r="R37">
        <v>0</v>
      </c>
      <c r="S37">
        <v>0</v>
      </c>
      <c r="T37">
        <v>0</v>
      </c>
      <c r="U37">
        <v>0</v>
      </c>
      <c r="V37">
        <v>0</v>
      </c>
      <c r="W37">
        <v>0</v>
      </c>
      <c r="X37">
        <v>0</v>
      </c>
      <c r="Y37" t="s">
        <v>63</v>
      </c>
      <c r="Z37">
        <v>526</v>
      </c>
      <c r="AA37" t="s">
        <v>70</v>
      </c>
      <c r="AB37" t="s">
        <v>477</v>
      </c>
      <c r="AC37">
        <v>20.9</v>
      </c>
      <c r="AD37" t="s">
        <v>478</v>
      </c>
      <c r="AE37" t="s">
        <v>714</v>
      </c>
      <c r="AF37">
        <v>18</v>
      </c>
      <c r="AG37" t="s">
        <v>478</v>
      </c>
      <c r="AH37" t="s">
        <v>94</v>
      </c>
      <c r="AI37">
        <v>68.2</v>
      </c>
      <c r="AJ37" t="s">
        <v>478</v>
      </c>
      <c r="AK37" t="s">
        <v>148</v>
      </c>
      <c r="AL37">
        <v>4</v>
      </c>
      <c r="AM37" t="s">
        <v>478</v>
      </c>
      <c r="AN37" t="s">
        <v>715</v>
      </c>
      <c r="AO37">
        <v>2.1</v>
      </c>
      <c r="AP37" t="s">
        <v>478</v>
      </c>
    </row>
    <row r="38" spans="1:58" x14ac:dyDescent="0.15">
      <c r="A38">
        <v>1</v>
      </c>
      <c r="B38">
        <v>400501</v>
      </c>
      <c r="C38">
        <v>1</v>
      </c>
      <c r="D38" t="s">
        <v>713</v>
      </c>
      <c r="E38">
        <v>20141127</v>
      </c>
      <c r="F38">
        <v>1</v>
      </c>
      <c r="G38" t="s">
        <v>472</v>
      </c>
      <c r="H38">
        <v>1</v>
      </c>
      <c r="I38" t="s">
        <v>710</v>
      </c>
      <c r="J38">
        <v>0</v>
      </c>
      <c r="K38">
        <v>0</v>
      </c>
      <c r="L38">
        <v>2</v>
      </c>
      <c r="M38">
        <v>2</v>
      </c>
      <c r="N38" t="s">
        <v>711</v>
      </c>
      <c r="P38">
        <v>237</v>
      </c>
      <c r="R38">
        <v>0</v>
      </c>
      <c r="S38">
        <v>0</v>
      </c>
      <c r="T38">
        <v>0</v>
      </c>
      <c r="U38">
        <v>0</v>
      </c>
      <c r="V38">
        <v>0</v>
      </c>
      <c r="W38">
        <v>0</v>
      </c>
      <c r="X38">
        <v>0</v>
      </c>
      <c r="Y38" t="s">
        <v>63</v>
      </c>
      <c r="Z38">
        <v>538</v>
      </c>
      <c r="AA38" t="s">
        <v>70</v>
      </c>
      <c r="AB38" t="s">
        <v>477</v>
      </c>
      <c r="AC38">
        <v>28.1</v>
      </c>
      <c r="AD38" t="s">
        <v>478</v>
      </c>
      <c r="AE38" t="s">
        <v>714</v>
      </c>
      <c r="AF38">
        <v>15</v>
      </c>
      <c r="AG38" t="s">
        <v>478</v>
      </c>
      <c r="AH38" t="s">
        <v>94</v>
      </c>
      <c r="AI38">
        <v>73</v>
      </c>
      <c r="AJ38" t="s">
        <v>478</v>
      </c>
      <c r="AK38" t="s">
        <v>148</v>
      </c>
      <c r="AL38">
        <v>6.1</v>
      </c>
      <c r="AM38" t="s">
        <v>478</v>
      </c>
      <c r="AN38" t="s">
        <v>715</v>
      </c>
      <c r="AO38">
        <v>3.8</v>
      </c>
      <c r="AP38" t="s">
        <v>478</v>
      </c>
    </row>
    <row r="39" spans="1:58" x14ac:dyDescent="0.15">
      <c r="A39">
        <v>1</v>
      </c>
      <c r="B39">
        <v>400501</v>
      </c>
      <c r="C39">
        <v>1</v>
      </c>
      <c r="D39" t="s">
        <v>713</v>
      </c>
      <c r="E39">
        <v>20141128</v>
      </c>
      <c r="F39">
        <v>1</v>
      </c>
      <c r="G39" t="s">
        <v>472</v>
      </c>
      <c r="H39">
        <v>1</v>
      </c>
      <c r="I39" t="s">
        <v>710</v>
      </c>
      <c r="J39">
        <v>0</v>
      </c>
      <c r="K39">
        <v>0</v>
      </c>
      <c r="L39">
        <v>1</v>
      </c>
      <c r="M39">
        <v>1</v>
      </c>
      <c r="N39" t="s">
        <v>709</v>
      </c>
      <c r="P39">
        <v>177</v>
      </c>
      <c r="R39">
        <v>0</v>
      </c>
      <c r="S39">
        <v>0</v>
      </c>
      <c r="T39">
        <v>0</v>
      </c>
      <c r="U39">
        <v>0</v>
      </c>
      <c r="V39">
        <v>0</v>
      </c>
      <c r="W39">
        <v>0</v>
      </c>
      <c r="X39">
        <v>0</v>
      </c>
      <c r="Y39" t="s">
        <v>63</v>
      </c>
      <c r="Z39">
        <v>785</v>
      </c>
      <c r="AA39" t="s">
        <v>70</v>
      </c>
      <c r="AB39" t="s">
        <v>477</v>
      </c>
      <c r="AC39">
        <v>32.5</v>
      </c>
      <c r="AD39" t="s">
        <v>478</v>
      </c>
      <c r="AE39" t="s">
        <v>714</v>
      </c>
      <c r="AF39">
        <v>30.3</v>
      </c>
      <c r="AG39" t="s">
        <v>478</v>
      </c>
      <c r="AH39" t="s">
        <v>94</v>
      </c>
      <c r="AI39">
        <v>90.8</v>
      </c>
      <c r="AJ39" t="s">
        <v>478</v>
      </c>
      <c r="AK39" t="s">
        <v>148</v>
      </c>
      <c r="AL39">
        <v>5.7</v>
      </c>
      <c r="AM39" t="s">
        <v>478</v>
      </c>
      <c r="AN39" t="s">
        <v>715</v>
      </c>
      <c r="AO39">
        <v>6.5</v>
      </c>
      <c r="AP39" t="s">
        <v>478</v>
      </c>
    </row>
    <row r="40" spans="1:58" x14ac:dyDescent="0.15">
      <c r="A40">
        <v>1</v>
      </c>
      <c r="B40">
        <v>400501</v>
      </c>
      <c r="C40">
        <v>1</v>
      </c>
      <c r="D40" t="s">
        <v>713</v>
      </c>
      <c r="E40">
        <v>20141128</v>
      </c>
      <c r="F40">
        <v>1</v>
      </c>
      <c r="G40" t="s">
        <v>472</v>
      </c>
      <c r="H40">
        <v>1</v>
      </c>
      <c r="I40" t="s">
        <v>710</v>
      </c>
      <c r="J40">
        <v>0</v>
      </c>
      <c r="K40">
        <v>0</v>
      </c>
      <c r="L40">
        <v>2</v>
      </c>
      <c r="M40">
        <v>2</v>
      </c>
      <c r="N40" t="s">
        <v>711</v>
      </c>
      <c r="P40">
        <v>237</v>
      </c>
      <c r="R40">
        <v>0</v>
      </c>
      <c r="S40">
        <v>0</v>
      </c>
      <c r="T40">
        <v>0</v>
      </c>
      <c r="U40">
        <v>0</v>
      </c>
      <c r="V40">
        <v>0</v>
      </c>
      <c r="W40">
        <v>0</v>
      </c>
      <c r="X40">
        <v>0</v>
      </c>
      <c r="Y40" t="s">
        <v>63</v>
      </c>
      <c r="Z40">
        <v>593</v>
      </c>
      <c r="AA40" t="s">
        <v>70</v>
      </c>
      <c r="AB40" t="s">
        <v>477</v>
      </c>
      <c r="AC40">
        <v>30.2</v>
      </c>
      <c r="AD40" t="s">
        <v>478</v>
      </c>
      <c r="AE40" t="s">
        <v>714</v>
      </c>
      <c r="AF40">
        <v>15.2</v>
      </c>
      <c r="AG40" t="s">
        <v>478</v>
      </c>
      <c r="AH40" t="s">
        <v>94</v>
      </c>
      <c r="AI40">
        <v>80</v>
      </c>
      <c r="AJ40" t="s">
        <v>478</v>
      </c>
      <c r="AK40" t="s">
        <v>148</v>
      </c>
      <c r="AL40">
        <v>5.6</v>
      </c>
      <c r="AM40" t="s">
        <v>478</v>
      </c>
      <c r="AN40" t="s">
        <v>715</v>
      </c>
      <c r="AO40">
        <v>4.4000000000000004</v>
      </c>
      <c r="AP40" t="s">
        <v>478</v>
      </c>
    </row>
    <row r="41" spans="1:58" x14ac:dyDescent="0.15">
      <c r="A41">
        <v>2</v>
      </c>
      <c r="B41">
        <v>400501</v>
      </c>
      <c r="C41">
        <v>1</v>
      </c>
      <c r="D41" t="s">
        <v>713</v>
      </c>
      <c r="E41">
        <v>20141103</v>
      </c>
      <c r="F41">
        <v>1</v>
      </c>
      <c r="G41" t="s">
        <v>472</v>
      </c>
      <c r="H41">
        <v>1</v>
      </c>
      <c r="I41" t="s">
        <v>710</v>
      </c>
      <c r="J41">
        <v>0</v>
      </c>
      <c r="K41">
        <v>0</v>
      </c>
      <c r="L41">
        <v>1</v>
      </c>
      <c r="M41" t="s">
        <v>1170</v>
      </c>
      <c r="N41" t="s">
        <v>1171</v>
      </c>
      <c r="O41" t="s">
        <v>1172</v>
      </c>
      <c r="P41">
        <v>140</v>
      </c>
      <c r="Q41" t="s">
        <v>1173</v>
      </c>
      <c r="R41">
        <v>0</v>
      </c>
      <c r="S41">
        <v>0</v>
      </c>
      <c r="T41">
        <v>0</v>
      </c>
      <c r="U41">
        <v>0</v>
      </c>
      <c r="V41">
        <v>0</v>
      </c>
      <c r="W41">
        <v>0</v>
      </c>
      <c r="X41">
        <v>0</v>
      </c>
      <c r="Y41" t="s">
        <v>63</v>
      </c>
      <c r="Z41">
        <v>337</v>
      </c>
      <c r="AA41" t="s">
        <v>70</v>
      </c>
      <c r="AB41" t="s">
        <v>477</v>
      </c>
      <c r="AC41">
        <v>10.4</v>
      </c>
      <c r="AD41" t="s">
        <v>478</v>
      </c>
      <c r="AE41" t="s">
        <v>714</v>
      </c>
      <c r="AF41">
        <v>22.9</v>
      </c>
      <c r="AG41" t="s">
        <v>478</v>
      </c>
      <c r="AH41" t="s">
        <v>94</v>
      </c>
      <c r="AI41">
        <v>20.3</v>
      </c>
      <c r="AJ41" t="s">
        <v>478</v>
      </c>
      <c r="AK41" t="s">
        <v>148</v>
      </c>
      <c r="AL41">
        <v>3.2</v>
      </c>
      <c r="AM41" t="s">
        <v>478</v>
      </c>
      <c r="AN41" t="s">
        <v>715</v>
      </c>
      <c r="AO41">
        <v>2.2000000000000002</v>
      </c>
      <c r="AP41" t="s">
        <v>478</v>
      </c>
      <c r="AQ41">
        <v>2</v>
      </c>
      <c r="AR41" t="s">
        <v>479</v>
      </c>
      <c r="AS41">
        <v>1</v>
      </c>
      <c r="AT41" t="s">
        <v>483</v>
      </c>
      <c r="AU41">
        <v>1</v>
      </c>
      <c r="AV41" t="s">
        <v>534</v>
      </c>
      <c r="AW41">
        <v>3</v>
      </c>
      <c r="AX41" t="s">
        <v>485</v>
      </c>
      <c r="AY41">
        <v>0</v>
      </c>
      <c r="BA41">
        <v>2</v>
      </c>
      <c r="BC41">
        <v>0</v>
      </c>
      <c r="BE41">
        <v>0</v>
      </c>
      <c r="BF41">
        <v>1</v>
      </c>
    </row>
    <row r="42" spans="1:58" x14ac:dyDescent="0.15">
      <c r="A42">
        <v>2</v>
      </c>
      <c r="B42">
        <v>400501</v>
      </c>
      <c r="C42">
        <v>1</v>
      </c>
      <c r="D42" t="s">
        <v>713</v>
      </c>
      <c r="E42">
        <v>20141103</v>
      </c>
      <c r="F42">
        <v>1</v>
      </c>
      <c r="G42" t="s">
        <v>472</v>
      </c>
      <c r="H42">
        <v>1</v>
      </c>
      <c r="I42" t="s">
        <v>710</v>
      </c>
      <c r="J42">
        <v>0</v>
      </c>
      <c r="K42">
        <v>0</v>
      </c>
      <c r="L42">
        <v>2</v>
      </c>
      <c r="M42">
        <v>2213</v>
      </c>
      <c r="N42" t="s">
        <v>1174</v>
      </c>
      <c r="O42" t="s">
        <v>1175</v>
      </c>
      <c r="P42">
        <v>40</v>
      </c>
      <c r="R42">
        <v>0</v>
      </c>
      <c r="S42">
        <v>0</v>
      </c>
      <c r="T42">
        <v>0</v>
      </c>
      <c r="U42">
        <v>0</v>
      </c>
      <c r="V42">
        <v>0</v>
      </c>
      <c r="W42">
        <v>0</v>
      </c>
      <c r="X42">
        <v>0</v>
      </c>
      <c r="Y42" t="s">
        <v>63</v>
      </c>
      <c r="Z42">
        <v>43</v>
      </c>
      <c r="AA42" t="s">
        <v>70</v>
      </c>
      <c r="AB42" t="s">
        <v>477</v>
      </c>
      <c r="AC42">
        <v>1.8</v>
      </c>
      <c r="AD42" t="s">
        <v>478</v>
      </c>
      <c r="AE42" t="s">
        <v>714</v>
      </c>
      <c r="AF42">
        <v>2.8</v>
      </c>
      <c r="AG42" t="s">
        <v>478</v>
      </c>
      <c r="AH42" t="s">
        <v>94</v>
      </c>
      <c r="AI42">
        <v>3.8</v>
      </c>
      <c r="AJ42" t="s">
        <v>478</v>
      </c>
      <c r="AK42" t="s">
        <v>148</v>
      </c>
      <c r="AL42">
        <v>1.6</v>
      </c>
      <c r="AM42" t="s">
        <v>478</v>
      </c>
      <c r="AN42" t="s">
        <v>715</v>
      </c>
      <c r="AO42">
        <v>0.3</v>
      </c>
      <c r="AP42" t="s">
        <v>478</v>
      </c>
      <c r="AQ42">
        <v>4</v>
      </c>
      <c r="AR42" t="s">
        <v>530</v>
      </c>
      <c r="AS42">
        <v>6</v>
      </c>
      <c r="AT42" t="s">
        <v>535</v>
      </c>
      <c r="AU42">
        <v>3</v>
      </c>
      <c r="AV42" t="s">
        <v>484</v>
      </c>
      <c r="AW42">
        <v>1</v>
      </c>
      <c r="AX42" t="s">
        <v>482</v>
      </c>
      <c r="AY42">
        <v>0</v>
      </c>
      <c r="BA42">
        <v>0</v>
      </c>
      <c r="BC42">
        <v>0</v>
      </c>
      <c r="BE42">
        <v>0</v>
      </c>
      <c r="BF42">
        <v>0</v>
      </c>
    </row>
    <row r="43" spans="1:58" x14ac:dyDescent="0.15">
      <c r="A43">
        <v>2</v>
      </c>
      <c r="B43">
        <v>400501</v>
      </c>
      <c r="C43">
        <v>1</v>
      </c>
      <c r="D43" t="s">
        <v>713</v>
      </c>
      <c r="E43">
        <v>20141103</v>
      </c>
      <c r="F43">
        <v>1</v>
      </c>
      <c r="G43" t="s">
        <v>472</v>
      </c>
      <c r="H43">
        <v>1</v>
      </c>
      <c r="I43" t="s">
        <v>710</v>
      </c>
      <c r="J43">
        <v>0</v>
      </c>
      <c r="K43">
        <v>0</v>
      </c>
      <c r="L43">
        <v>3</v>
      </c>
      <c r="M43">
        <v>2191</v>
      </c>
      <c r="N43" t="s">
        <v>724</v>
      </c>
      <c r="O43" t="s">
        <v>725</v>
      </c>
      <c r="P43">
        <v>24</v>
      </c>
      <c r="R43">
        <v>0</v>
      </c>
      <c r="S43">
        <v>0</v>
      </c>
      <c r="T43">
        <v>0</v>
      </c>
      <c r="U43">
        <v>0</v>
      </c>
      <c r="V43">
        <v>0</v>
      </c>
      <c r="W43">
        <v>0</v>
      </c>
      <c r="X43">
        <v>0</v>
      </c>
      <c r="Y43" t="s">
        <v>63</v>
      </c>
      <c r="Z43">
        <v>249</v>
      </c>
      <c r="AA43" t="s">
        <v>70</v>
      </c>
      <c r="AB43" t="s">
        <v>477</v>
      </c>
      <c r="AC43">
        <v>4.3</v>
      </c>
      <c r="AD43" t="s">
        <v>478</v>
      </c>
      <c r="AE43" t="s">
        <v>714</v>
      </c>
      <c r="AF43">
        <v>0.6</v>
      </c>
      <c r="AG43" t="s">
        <v>478</v>
      </c>
      <c r="AH43" t="s">
        <v>94</v>
      </c>
      <c r="AI43">
        <v>54</v>
      </c>
      <c r="AJ43" t="s">
        <v>478</v>
      </c>
      <c r="AK43" t="s">
        <v>148</v>
      </c>
      <c r="AL43">
        <v>0.4</v>
      </c>
      <c r="AM43" t="s">
        <v>478</v>
      </c>
      <c r="AN43" t="s">
        <v>715</v>
      </c>
      <c r="AO43">
        <v>0</v>
      </c>
      <c r="AP43" t="s">
        <v>478</v>
      </c>
      <c r="AQ43">
        <v>1</v>
      </c>
      <c r="AR43" t="s">
        <v>524</v>
      </c>
      <c r="AS43">
        <v>14</v>
      </c>
      <c r="AT43" t="s">
        <v>487</v>
      </c>
      <c r="AU43">
        <v>6</v>
      </c>
      <c r="AV43" t="s">
        <v>525</v>
      </c>
      <c r="AW43">
        <v>1</v>
      </c>
      <c r="AX43" t="s">
        <v>482</v>
      </c>
      <c r="AY43">
        <v>0</v>
      </c>
      <c r="BA43">
        <v>0</v>
      </c>
      <c r="BC43">
        <v>0</v>
      </c>
      <c r="BE43">
        <v>0</v>
      </c>
      <c r="BF43">
        <v>0</v>
      </c>
    </row>
    <row r="44" spans="1:58" x14ac:dyDescent="0.15">
      <c r="A44">
        <v>2</v>
      </c>
      <c r="B44">
        <v>400501</v>
      </c>
      <c r="C44">
        <v>1</v>
      </c>
      <c r="D44" t="s">
        <v>713</v>
      </c>
      <c r="E44">
        <v>20141103</v>
      </c>
      <c r="F44">
        <v>1</v>
      </c>
      <c r="G44" t="s">
        <v>472</v>
      </c>
      <c r="H44">
        <v>1</v>
      </c>
      <c r="I44" t="s">
        <v>710</v>
      </c>
      <c r="J44">
        <v>0</v>
      </c>
      <c r="K44">
        <v>0</v>
      </c>
      <c r="L44">
        <v>4</v>
      </c>
      <c r="M44" t="s">
        <v>719</v>
      </c>
      <c r="N44" t="s">
        <v>526</v>
      </c>
      <c r="O44" t="s">
        <v>527</v>
      </c>
      <c r="P44">
        <v>5</v>
      </c>
      <c r="Q44" t="s">
        <v>717</v>
      </c>
      <c r="R44">
        <v>0</v>
      </c>
      <c r="S44">
        <v>0</v>
      </c>
      <c r="T44">
        <v>0</v>
      </c>
      <c r="U44">
        <v>0</v>
      </c>
      <c r="V44">
        <v>0</v>
      </c>
      <c r="W44">
        <v>0</v>
      </c>
      <c r="X44">
        <v>0</v>
      </c>
      <c r="Y44" t="s">
        <v>63</v>
      </c>
      <c r="Z44">
        <v>45</v>
      </c>
      <c r="AA44" t="s">
        <v>70</v>
      </c>
      <c r="AB44" t="s">
        <v>477</v>
      </c>
      <c r="AC44">
        <v>2.9</v>
      </c>
      <c r="AD44" t="s">
        <v>478</v>
      </c>
      <c r="AE44" t="s">
        <v>714</v>
      </c>
      <c r="AF44">
        <v>2.4</v>
      </c>
      <c r="AG44" t="s">
        <v>478</v>
      </c>
      <c r="AH44" t="s">
        <v>94</v>
      </c>
      <c r="AI44">
        <v>3.3</v>
      </c>
      <c r="AJ44" t="s">
        <v>478</v>
      </c>
      <c r="AK44" t="s">
        <v>148</v>
      </c>
      <c r="AL44">
        <v>1.1000000000000001</v>
      </c>
      <c r="AM44" t="s">
        <v>478</v>
      </c>
      <c r="AN44" t="s">
        <v>715</v>
      </c>
      <c r="AO44">
        <v>2.2000000000000002</v>
      </c>
      <c r="AP44" t="s">
        <v>478</v>
      </c>
      <c r="AQ44">
        <v>4</v>
      </c>
      <c r="AR44" t="s">
        <v>530</v>
      </c>
      <c r="AS44">
        <v>13</v>
      </c>
      <c r="AT44" t="s">
        <v>529</v>
      </c>
      <c r="AU44">
        <v>7</v>
      </c>
      <c r="AV44" t="s">
        <v>487</v>
      </c>
      <c r="AW44">
        <v>1</v>
      </c>
      <c r="AX44" t="s">
        <v>482</v>
      </c>
      <c r="AY44">
        <v>11</v>
      </c>
      <c r="BA44">
        <v>4</v>
      </c>
      <c r="BC44">
        <v>0</v>
      </c>
      <c r="BE44">
        <v>0</v>
      </c>
      <c r="BF44">
        <v>1</v>
      </c>
    </row>
    <row r="45" spans="1:58" x14ac:dyDescent="0.15">
      <c r="A45">
        <v>2</v>
      </c>
      <c r="B45">
        <v>400501</v>
      </c>
      <c r="C45">
        <v>1</v>
      </c>
      <c r="D45" t="s">
        <v>713</v>
      </c>
      <c r="E45">
        <v>20141103</v>
      </c>
      <c r="F45">
        <v>1</v>
      </c>
      <c r="G45" t="s">
        <v>472</v>
      </c>
      <c r="H45">
        <v>1</v>
      </c>
      <c r="I45" t="s">
        <v>710</v>
      </c>
      <c r="J45">
        <v>0</v>
      </c>
      <c r="K45">
        <v>0</v>
      </c>
      <c r="L45">
        <v>1</v>
      </c>
      <c r="M45">
        <v>2207</v>
      </c>
      <c r="N45" t="s">
        <v>1176</v>
      </c>
      <c r="O45" t="s">
        <v>1177</v>
      </c>
      <c r="P45">
        <v>168</v>
      </c>
      <c r="R45">
        <v>0</v>
      </c>
      <c r="S45">
        <v>0</v>
      </c>
      <c r="T45">
        <v>0</v>
      </c>
      <c r="U45">
        <v>0</v>
      </c>
      <c r="V45">
        <v>0</v>
      </c>
      <c r="W45">
        <v>0</v>
      </c>
      <c r="X45">
        <v>0</v>
      </c>
      <c r="Y45" t="s">
        <v>63</v>
      </c>
      <c r="Z45">
        <v>89</v>
      </c>
      <c r="AA45" t="s">
        <v>70</v>
      </c>
      <c r="AB45" t="s">
        <v>477</v>
      </c>
      <c r="AC45">
        <v>12.4</v>
      </c>
      <c r="AD45" t="s">
        <v>478</v>
      </c>
      <c r="AE45" t="s">
        <v>714</v>
      </c>
      <c r="AF45">
        <v>0.8</v>
      </c>
      <c r="AG45" t="s">
        <v>478</v>
      </c>
      <c r="AH45" t="s">
        <v>94</v>
      </c>
      <c r="AI45">
        <v>5.4</v>
      </c>
      <c r="AJ45" t="s">
        <v>478</v>
      </c>
      <c r="AK45" t="s">
        <v>148</v>
      </c>
      <c r="AL45">
        <v>0.8</v>
      </c>
      <c r="AM45" t="s">
        <v>478</v>
      </c>
      <c r="AN45" t="s">
        <v>715</v>
      </c>
      <c r="AO45">
        <v>1.1000000000000001</v>
      </c>
      <c r="AP45" t="s">
        <v>478</v>
      </c>
      <c r="AQ45">
        <v>2</v>
      </c>
      <c r="AR45" t="s">
        <v>479</v>
      </c>
      <c r="AS45">
        <v>4</v>
      </c>
      <c r="AT45" t="s">
        <v>531</v>
      </c>
      <c r="AU45">
        <v>2</v>
      </c>
      <c r="AV45" t="s">
        <v>481</v>
      </c>
      <c r="AW45">
        <v>1</v>
      </c>
      <c r="AX45" t="s">
        <v>482</v>
      </c>
      <c r="AY45">
        <v>0</v>
      </c>
      <c r="BA45">
        <v>0</v>
      </c>
      <c r="BC45">
        <v>0</v>
      </c>
      <c r="BE45">
        <v>0</v>
      </c>
      <c r="BF45">
        <v>0</v>
      </c>
    </row>
    <row r="46" spans="1:58" x14ac:dyDescent="0.15">
      <c r="A46">
        <v>2</v>
      </c>
      <c r="B46">
        <v>400501</v>
      </c>
      <c r="C46">
        <v>1</v>
      </c>
      <c r="D46" t="s">
        <v>713</v>
      </c>
      <c r="E46">
        <v>20141103</v>
      </c>
      <c r="F46">
        <v>1</v>
      </c>
      <c r="G46" t="s">
        <v>472</v>
      </c>
      <c r="H46">
        <v>1</v>
      </c>
      <c r="I46" t="s">
        <v>710</v>
      </c>
      <c r="J46">
        <v>0</v>
      </c>
      <c r="K46">
        <v>0</v>
      </c>
      <c r="L46">
        <v>2</v>
      </c>
      <c r="M46">
        <v>2213</v>
      </c>
      <c r="N46" t="s">
        <v>1174</v>
      </c>
      <c r="O46" t="s">
        <v>1175</v>
      </c>
      <c r="P46">
        <v>40</v>
      </c>
      <c r="R46">
        <v>0</v>
      </c>
      <c r="S46">
        <v>0</v>
      </c>
      <c r="T46">
        <v>0</v>
      </c>
      <c r="U46">
        <v>0</v>
      </c>
      <c r="V46">
        <v>0</v>
      </c>
      <c r="W46">
        <v>0</v>
      </c>
      <c r="X46">
        <v>0</v>
      </c>
      <c r="Y46" t="s">
        <v>63</v>
      </c>
      <c r="Z46">
        <v>43</v>
      </c>
      <c r="AA46" t="s">
        <v>70</v>
      </c>
      <c r="AB46" t="s">
        <v>477</v>
      </c>
      <c r="AC46">
        <v>1.8</v>
      </c>
      <c r="AD46" t="s">
        <v>478</v>
      </c>
      <c r="AE46" t="s">
        <v>714</v>
      </c>
      <c r="AF46">
        <v>2.8</v>
      </c>
      <c r="AG46" t="s">
        <v>478</v>
      </c>
      <c r="AH46" t="s">
        <v>94</v>
      </c>
      <c r="AI46">
        <v>3.8</v>
      </c>
      <c r="AJ46" t="s">
        <v>478</v>
      </c>
      <c r="AK46" t="s">
        <v>148</v>
      </c>
      <c r="AL46">
        <v>1.6</v>
      </c>
      <c r="AM46" t="s">
        <v>478</v>
      </c>
      <c r="AN46" t="s">
        <v>715</v>
      </c>
      <c r="AO46">
        <v>0.3</v>
      </c>
      <c r="AP46" t="s">
        <v>478</v>
      </c>
      <c r="AQ46">
        <v>4</v>
      </c>
      <c r="AR46" t="s">
        <v>530</v>
      </c>
      <c r="AS46">
        <v>6</v>
      </c>
      <c r="AT46" t="s">
        <v>535</v>
      </c>
      <c r="AU46">
        <v>3</v>
      </c>
      <c r="AV46" t="s">
        <v>484</v>
      </c>
      <c r="AW46">
        <v>1</v>
      </c>
      <c r="AX46" t="s">
        <v>482</v>
      </c>
      <c r="AY46">
        <v>0</v>
      </c>
      <c r="BA46">
        <v>0</v>
      </c>
      <c r="BC46">
        <v>0</v>
      </c>
      <c r="BE46">
        <v>0</v>
      </c>
      <c r="BF46">
        <v>0</v>
      </c>
    </row>
    <row r="47" spans="1:58" x14ac:dyDescent="0.15">
      <c r="A47">
        <v>2</v>
      </c>
      <c r="B47">
        <v>400501</v>
      </c>
      <c r="C47">
        <v>1</v>
      </c>
      <c r="D47" t="s">
        <v>713</v>
      </c>
      <c r="E47">
        <v>20141103</v>
      </c>
      <c r="F47">
        <v>1</v>
      </c>
      <c r="G47" t="s">
        <v>472</v>
      </c>
      <c r="H47">
        <v>1</v>
      </c>
      <c r="I47" t="s">
        <v>710</v>
      </c>
      <c r="J47">
        <v>0</v>
      </c>
      <c r="K47">
        <v>0</v>
      </c>
      <c r="L47">
        <v>3</v>
      </c>
      <c r="M47" t="s">
        <v>719</v>
      </c>
      <c r="N47" t="s">
        <v>526</v>
      </c>
      <c r="O47" t="s">
        <v>527</v>
      </c>
      <c r="P47">
        <v>5</v>
      </c>
      <c r="Q47" t="s">
        <v>717</v>
      </c>
      <c r="R47">
        <v>0</v>
      </c>
      <c r="S47">
        <v>0</v>
      </c>
      <c r="T47">
        <v>0</v>
      </c>
      <c r="U47">
        <v>0</v>
      </c>
      <c r="V47">
        <v>0</v>
      </c>
      <c r="W47">
        <v>0</v>
      </c>
      <c r="X47">
        <v>0</v>
      </c>
      <c r="Y47" t="s">
        <v>63</v>
      </c>
      <c r="Z47">
        <v>45</v>
      </c>
      <c r="AA47" t="s">
        <v>70</v>
      </c>
      <c r="AB47" t="s">
        <v>477</v>
      </c>
      <c r="AC47">
        <v>2.9</v>
      </c>
      <c r="AD47" t="s">
        <v>478</v>
      </c>
      <c r="AE47" t="s">
        <v>714</v>
      </c>
      <c r="AF47">
        <v>2.4</v>
      </c>
      <c r="AG47" t="s">
        <v>478</v>
      </c>
      <c r="AH47" t="s">
        <v>94</v>
      </c>
      <c r="AI47">
        <v>3.3</v>
      </c>
      <c r="AJ47" t="s">
        <v>478</v>
      </c>
      <c r="AK47" t="s">
        <v>148</v>
      </c>
      <c r="AL47">
        <v>1.1000000000000001</v>
      </c>
      <c r="AM47" t="s">
        <v>478</v>
      </c>
      <c r="AN47" t="s">
        <v>715</v>
      </c>
      <c r="AO47">
        <v>2.2000000000000002</v>
      </c>
      <c r="AP47" t="s">
        <v>478</v>
      </c>
      <c r="AQ47">
        <v>4</v>
      </c>
      <c r="AR47" t="s">
        <v>530</v>
      </c>
      <c r="AS47">
        <v>13</v>
      </c>
      <c r="AT47" t="s">
        <v>529</v>
      </c>
      <c r="AU47">
        <v>7</v>
      </c>
      <c r="AV47" t="s">
        <v>487</v>
      </c>
      <c r="AW47">
        <v>1</v>
      </c>
      <c r="AX47" t="s">
        <v>482</v>
      </c>
      <c r="AY47">
        <v>11</v>
      </c>
      <c r="BA47">
        <v>4</v>
      </c>
      <c r="BC47">
        <v>0</v>
      </c>
      <c r="BE47">
        <v>0</v>
      </c>
      <c r="BF47">
        <v>1</v>
      </c>
    </row>
    <row r="48" spans="1:58" x14ac:dyDescent="0.15">
      <c r="A48">
        <v>2</v>
      </c>
      <c r="B48">
        <v>400501</v>
      </c>
      <c r="C48">
        <v>1</v>
      </c>
      <c r="D48" t="s">
        <v>713</v>
      </c>
      <c r="E48">
        <v>20141103</v>
      </c>
      <c r="F48">
        <v>1</v>
      </c>
      <c r="G48" t="s">
        <v>472</v>
      </c>
      <c r="H48">
        <v>1</v>
      </c>
      <c r="I48" t="s">
        <v>710</v>
      </c>
      <c r="J48">
        <v>0</v>
      </c>
      <c r="K48">
        <v>0</v>
      </c>
      <c r="L48">
        <v>4</v>
      </c>
      <c r="M48">
        <v>2190</v>
      </c>
      <c r="N48" t="s">
        <v>720</v>
      </c>
      <c r="O48" t="s">
        <v>721</v>
      </c>
      <c r="P48">
        <v>29</v>
      </c>
      <c r="R48">
        <v>0</v>
      </c>
      <c r="S48">
        <v>0</v>
      </c>
      <c r="T48">
        <v>0</v>
      </c>
      <c r="U48">
        <v>0</v>
      </c>
      <c r="V48">
        <v>0</v>
      </c>
      <c r="W48">
        <v>0</v>
      </c>
      <c r="X48">
        <v>0</v>
      </c>
      <c r="Y48" t="s">
        <v>63</v>
      </c>
      <c r="Z48">
        <v>245</v>
      </c>
      <c r="AA48" t="s">
        <v>70</v>
      </c>
      <c r="AB48" t="s">
        <v>477</v>
      </c>
      <c r="AC48">
        <v>4.8</v>
      </c>
      <c r="AD48" t="s">
        <v>478</v>
      </c>
      <c r="AE48" t="s">
        <v>714</v>
      </c>
      <c r="AF48">
        <v>1.9</v>
      </c>
      <c r="AG48" t="s">
        <v>478</v>
      </c>
      <c r="AH48" t="s">
        <v>94</v>
      </c>
      <c r="AI48">
        <v>51.7</v>
      </c>
      <c r="AJ48" t="s">
        <v>478</v>
      </c>
      <c r="AK48" t="s">
        <v>148</v>
      </c>
      <c r="AL48">
        <v>2.1</v>
      </c>
      <c r="AM48" t="s">
        <v>478</v>
      </c>
      <c r="AN48" t="s">
        <v>715</v>
      </c>
      <c r="AO48">
        <v>0</v>
      </c>
      <c r="AP48" t="s">
        <v>478</v>
      </c>
      <c r="AQ48">
        <v>1</v>
      </c>
      <c r="AR48" t="s">
        <v>524</v>
      </c>
      <c r="AS48">
        <v>14</v>
      </c>
      <c r="AT48" t="s">
        <v>487</v>
      </c>
      <c r="AU48">
        <v>7</v>
      </c>
      <c r="AV48" t="s">
        <v>487</v>
      </c>
      <c r="AW48">
        <v>1</v>
      </c>
      <c r="AX48" t="s">
        <v>482</v>
      </c>
      <c r="AY48">
        <v>0</v>
      </c>
      <c r="BA48">
        <v>0</v>
      </c>
      <c r="BC48">
        <v>0</v>
      </c>
      <c r="BE48">
        <v>0</v>
      </c>
      <c r="BF48">
        <v>0</v>
      </c>
    </row>
    <row r="49" spans="1:58" x14ac:dyDescent="0.15">
      <c r="A49">
        <v>2</v>
      </c>
      <c r="B49">
        <v>400501</v>
      </c>
      <c r="C49">
        <v>1</v>
      </c>
      <c r="D49" t="s">
        <v>713</v>
      </c>
      <c r="E49">
        <v>20141104</v>
      </c>
      <c r="F49">
        <v>1</v>
      </c>
      <c r="G49" t="s">
        <v>472</v>
      </c>
      <c r="H49">
        <v>1</v>
      </c>
      <c r="I49" t="s">
        <v>710</v>
      </c>
      <c r="J49">
        <v>0</v>
      </c>
      <c r="K49">
        <v>0</v>
      </c>
      <c r="L49">
        <v>1</v>
      </c>
      <c r="M49">
        <v>2209</v>
      </c>
      <c r="N49" t="s">
        <v>1178</v>
      </c>
      <c r="O49" t="s">
        <v>1179</v>
      </c>
      <c r="P49">
        <v>102</v>
      </c>
      <c r="R49">
        <v>0</v>
      </c>
      <c r="S49">
        <v>0</v>
      </c>
      <c r="T49">
        <v>0</v>
      </c>
      <c r="U49">
        <v>0</v>
      </c>
      <c r="V49">
        <v>0</v>
      </c>
      <c r="W49">
        <v>0</v>
      </c>
      <c r="X49">
        <v>0</v>
      </c>
      <c r="Y49" t="s">
        <v>63</v>
      </c>
      <c r="Z49">
        <v>230</v>
      </c>
      <c r="AA49" t="s">
        <v>70</v>
      </c>
      <c r="AB49" t="s">
        <v>477</v>
      </c>
      <c r="AC49">
        <v>12.8</v>
      </c>
      <c r="AD49" t="s">
        <v>478</v>
      </c>
      <c r="AE49" t="s">
        <v>714</v>
      </c>
      <c r="AF49">
        <v>16.5</v>
      </c>
      <c r="AG49" t="s">
        <v>478</v>
      </c>
      <c r="AH49" t="s">
        <v>94</v>
      </c>
      <c r="AI49">
        <v>5.7</v>
      </c>
      <c r="AJ49" t="s">
        <v>478</v>
      </c>
      <c r="AK49" t="s">
        <v>148</v>
      </c>
      <c r="AL49">
        <v>1.1000000000000001</v>
      </c>
      <c r="AM49" t="s">
        <v>478</v>
      </c>
      <c r="AN49" t="s">
        <v>715</v>
      </c>
      <c r="AO49">
        <v>1.1000000000000001</v>
      </c>
      <c r="AP49" t="s">
        <v>478</v>
      </c>
      <c r="AQ49">
        <v>2</v>
      </c>
      <c r="AR49" t="s">
        <v>479</v>
      </c>
      <c r="AS49">
        <v>2</v>
      </c>
      <c r="AT49" t="s">
        <v>480</v>
      </c>
      <c r="AU49">
        <v>1</v>
      </c>
      <c r="AV49" t="s">
        <v>534</v>
      </c>
      <c r="AW49">
        <v>2</v>
      </c>
      <c r="AX49" t="s">
        <v>488</v>
      </c>
      <c r="AY49">
        <v>0</v>
      </c>
      <c r="BA49">
        <v>0</v>
      </c>
      <c r="BC49">
        <v>0</v>
      </c>
      <c r="BE49">
        <v>0</v>
      </c>
      <c r="BF49">
        <v>0</v>
      </c>
    </row>
    <row r="50" spans="1:58" x14ac:dyDescent="0.15">
      <c r="A50">
        <v>2</v>
      </c>
      <c r="B50">
        <v>400501</v>
      </c>
      <c r="C50">
        <v>1</v>
      </c>
      <c r="D50" t="s">
        <v>713</v>
      </c>
      <c r="E50">
        <v>20141104</v>
      </c>
      <c r="F50">
        <v>1</v>
      </c>
      <c r="G50" t="s">
        <v>472</v>
      </c>
      <c r="H50">
        <v>1</v>
      </c>
      <c r="I50" t="s">
        <v>710</v>
      </c>
      <c r="J50">
        <v>0</v>
      </c>
      <c r="K50">
        <v>0</v>
      </c>
      <c r="L50">
        <v>2</v>
      </c>
      <c r="M50">
        <v>2212</v>
      </c>
      <c r="N50" t="s">
        <v>1180</v>
      </c>
      <c r="O50" t="s">
        <v>1181</v>
      </c>
      <c r="P50">
        <v>51</v>
      </c>
      <c r="R50">
        <v>0</v>
      </c>
      <c r="S50">
        <v>0</v>
      </c>
      <c r="T50">
        <v>0</v>
      </c>
      <c r="U50">
        <v>0</v>
      </c>
      <c r="V50">
        <v>0</v>
      </c>
      <c r="W50">
        <v>0</v>
      </c>
      <c r="X50">
        <v>0</v>
      </c>
      <c r="Y50" t="s">
        <v>63</v>
      </c>
      <c r="Z50">
        <v>59</v>
      </c>
      <c r="AA50" t="s">
        <v>70</v>
      </c>
      <c r="AB50" t="s">
        <v>477</v>
      </c>
      <c r="AC50">
        <v>3.6</v>
      </c>
      <c r="AD50" t="s">
        <v>478</v>
      </c>
      <c r="AE50" t="s">
        <v>714</v>
      </c>
      <c r="AF50">
        <v>1.6</v>
      </c>
      <c r="AG50" t="s">
        <v>478</v>
      </c>
      <c r="AH50" t="s">
        <v>94</v>
      </c>
      <c r="AI50">
        <v>8.6</v>
      </c>
      <c r="AJ50" t="s">
        <v>478</v>
      </c>
      <c r="AK50" t="s">
        <v>148</v>
      </c>
      <c r="AL50">
        <v>2.7</v>
      </c>
      <c r="AM50" t="s">
        <v>478</v>
      </c>
      <c r="AN50" t="s">
        <v>715</v>
      </c>
      <c r="AO50">
        <v>1.2</v>
      </c>
      <c r="AP50" t="s">
        <v>478</v>
      </c>
      <c r="AQ50">
        <v>4</v>
      </c>
      <c r="AR50" t="s">
        <v>530</v>
      </c>
      <c r="AS50">
        <v>4</v>
      </c>
      <c r="AT50" t="s">
        <v>531</v>
      </c>
      <c r="AU50">
        <v>6</v>
      </c>
      <c r="AV50" t="s">
        <v>525</v>
      </c>
      <c r="AW50">
        <v>2</v>
      </c>
      <c r="AX50" t="s">
        <v>488</v>
      </c>
      <c r="AY50">
        <v>0</v>
      </c>
      <c r="BA50">
        <v>0</v>
      </c>
      <c r="BC50">
        <v>0</v>
      </c>
      <c r="BE50">
        <v>0</v>
      </c>
      <c r="BF50">
        <v>0</v>
      </c>
    </row>
    <row r="51" spans="1:58" x14ac:dyDescent="0.15">
      <c r="A51">
        <v>2</v>
      </c>
      <c r="B51">
        <v>400501</v>
      </c>
      <c r="C51">
        <v>1</v>
      </c>
      <c r="D51" t="s">
        <v>713</v>
      </c>
      <c r="E51">
        <v>20141104</v>
      </c>
      <c r="F51">
        <v>1</v>
      </c>
      <c r="G51" t="s">
        <v>472</v>
      </c>
      <c r="H51">
        <v>1</v>
      </c>
      <c r="I51" t="s">
        <v>710</v>
      </c>
      <c r="J51">
        <v>0</v>
      </c>
      <c r="K51">
        <v>0</v>
      </c>
      <c r="L51">
        <v>3</v>
      </c>
      <c r="M51">
        <v>2191</v>
      </c>
      <c r="N51" t="s">
        <v>724</v>
      </c>
      <c r="O51" t="s">
        <v>725</v>
      </c>
      <c r="P51">
        <v>24</v>
      </c>
      <c r="R51">
        <v>0</v>
      </c>
      <c r="S51">
        <v>0</v>
      </c>
      <c r="T51">
        <v>0</v>
      </c>
      <c r="U51">
        <v>0</v>
      </c>
      <c r="V51">
        <v>0</v>
      </c>
      <c r="W51">
        <v>0</v>
      </c>
      <c r="X51">
        <v>0</v>
      </c>
      <c r="Y51" t="s">
        <v>63</v>
      </c>
      <c r="Z51">
        <v>249</v>
      </c>
      <c r="AA51" t="s">
        <v>70</v>
      </c>
      <c r="AB51" t="s">
        <v>477</v>
      </c>
      <c r="AC51">
        <v>4.3</v>
      </c>
      <c r="AD51" t="s">
        <v>478</v>
      </c>
      <c r="AE51" t="s">
        <v>714</v>
      </c>
      <c r="AF51">
        <v>0.6</v>
      </c>
      <c r="AG51" t="s">
        <v>478</v>
      </c>
      <c r="AH51" t="s">
        <v>94</v>
      </c>
      <c r="AI51">
        <v>54</v>
      </c>
      <c r="AJ51" t="s">
        <v>478</v>
      </c>
      <c r="AK51" t="s">
        <v>148</v>
      </c>
      <c r="AL51">
        <v>0.4</v>
      </c>
      <c r="AM51" t="s">
        <v>478</v>
      </c>
      <c r="AN51" t="s">
        <v>715</v>
      </c>
      <c r="AO51">
        <v>0</v>
      </c>
      <c r="AP51" t="s">
        <v>478</v>
      </c>
      <c r="AQ51">
        <v>1</v>
      </c>
      <c r="AR51" t="s">
        <v>524</v>
      </c>
      <c r="AS51">
        <v>14</v>
      </c>
      <c r="AT51" t="s">
        <v>487</v>
      </c>
      <c r="AU51">
        <v>6</v>
      </c>
      <c r="AV51" t="s">
        <v>525</v>
      </c>
      <c r="AW51">
        <v>1</v>
      </c>
      <c r="AX51" t="s">
        <v>482</v>
      </c>
      <c r="AY51">
        <v>0</v>
      </c>
      <c r="BA51">
        <v>0</v>
      </c>
      <c r="BC51">
        <v>0</v>
      </c>
      <c r="BE51">
        <v>0</v>
      </c>
      <c r="BF51">
        <v>0</v>
      </c>
    </row>
    <row r="52" spans="1:58" x14ac:dyDescent="0.15">
      <c r="A52">
        <v>2</v>
      </c>
      <c r="B52">
        <v>400501</v>
      </c>
      <c r="C52">
        <v>1</v>
      </c>
      <c r="D52" t="s">
        <v>713</v>
      </c>
      <c r="E52">
        <v>20141104</v>
      </c>
      <c r="F52">
        <v>1</v>
      </c>
      <c r="G52" t="s">
        <v>472</v>
      </c>
      <c r="H52">
        <v>1</v>
      </c>
      <c r="I52" t="s">
        <v>710</v>
      </c>
      <c r="J52">
        <v>0</v>
      </c>
      <c r="K52">
        <v>0</v>
      </c>
      <c r="L52">
        <v>4</v>
      </c>
      <c r="M52">
        <v>2139</v>
      </c>
      <c r="N52" t="s">
        <v>1182</v>
      </c>
      <c r="O52" t="s">
        <v>1183</v>
      </c>
      <c r="P52">
        <v>4</v>
      </c>
      <c r="Q52" t="s">
        <v>1166</v>
      </c>
      <c r="R52">
        <v>0</v>
      </c>
      <c r="S52">
        <v>0</v>
      </c>
      <c r="T52">
        <v>0</v>
      </c>
      <c r="U52">
        <v>0</v>
      </c>
      <c r="V52">
        <v>0</v>
      </c>
      <c r="W52">
        <v>0</v>
      </c>
      <c r="X52">
        <v>0</v>
      </c>
      <c r="Y52" t="s">
        <v>63</v>
      </c>
      <c r="Z52">
        <v>8</v>
      </c>
      <c r="AA52" t="s">
        <v>70</v>
      </c>
      <c r="AB52" t="s">
        <v>477</v>
      </c>
      <c r="AC52">
        <v>0.2</v>
      </c>
      <c r="AD52" t="s">
        <v>478</v>
      </c>
      <c r="AE52" t="s">
        <v>714</v>
      </c>
      <c r="AF52">
        <v>0</v>
      </c>
      <c r="AG52" t="s">
        <v>478</v>
      </c>
      <c r="AH52" t="s">
        <v>94</v>
      </c>
      <c r="AI52">
        <v>1.8</v>
      </c>
      <c r="AJ52" t="s">
        <v>478</v>
      </c>
      <c r="AK52" t="s">
        <v>148</v>
      </c>
      <c r="AL52">
        <v>0.3</v>
      </c>
      <c r="AM52" t="s">
        <v>478</v>
      </c>
      <c r="AN52" t="s">
        <v>715</v>
      </c>
      <c r="AO52">
        <v>0.8</v>
      </c>
      <c r="AP52" t="s">
        <v>478</v>
      </c>
      <c r="AQ52">
        <v>5</v>
      </c>
      <c r="AR52" t="s">
        <v>528</v>
      </c>
      <c r="AS52">
        <v>12</v>
      </c>
      <c r="AT52" t="s">
        <v>1184</v>
      </c>
      <c r="AU52">
        <v>7</v>
      </c>
      <c r="AV52" t="s">
        <v>487</v>
      </c>
      <c r="AW52">
        <v>2</v>
      </c>
      <c r="AX52" t="s">
        <v>488</v>
      </c>
      <c r="AY52">
        <v>11</v>
      </c>
      <c r="BA52">
        <v>4</v>
      </c>
      <c r="BC52">
        <v>0</v>
      </c>
      <c r="BE52">
        <v>0</v>
      </c>
      <c r="BF52">
        <v>1</v>
      </c>
    </row>
    <row r="53" spans="1:58" x14ac:dyDescent="0.15">
      <c r="A53">
        <v>2</v>
      </c>
      <c r="B53">
        <v>400501</v>
      </c>
      <c r="C53">
        <v>1</v>
      </c>
      <c r="D53" t="s">
        <v>713</v>
      </c>
      <c r="E53">
        <v>20141104</v>
      </c>
      <c r="F53">
        <v>1</v>
      </c>
      <c r="G53" t="s">
        <v>472</v>
      </c>
      <c r="H53">
        <v>1</v>
      </c>
      <c r="I53" t="s">
        <v>710</v>
      </c>
      <c r="J53">
        <v>0</v>
      </c>
      <c r="K53">
        <v>0</v>
      </c>
      <c r="L53">
        <v>1</v>
      </c>
      <c r="M53">
        <v>2208</v>
      </c>
      <c r="N53" t="s">
        <v>1185</v>
      </c>
      <c r="O53" t="s">
        <v>1186</v>
      </c>
      <c r="P53">
        <v>146</v>
      </c>
      <c r="R53">
        <v>0</v>
      </c>
      <c r="S53">
        <v>0</v>
      </c>
      <c r="T53">
        <v>0</v>
      </c>
      <c r="U53">
        <v>0</v>
      </c>
      <c r="V53">
        <v>0</v>
      </c>
      <c r="W53">
        <v>0</v>
      </c>
      <c r="X53">
        <v>0</v>
      </c>
      <c r="Y53" t="s">
        <v>63</v>
      </c>
      <c r="Z53">
        <v>27</v>
      </c>
      <c r="AA53" t="s">
        <v>70</v>
      </c>
      <c r="AB53" t="s">
        <v>477</v>
      </c>
      <c r="AC53">
        <v>1.9</v>
      </c>
      <c r="AD53" t="s">
        <v>478</v>
      </c>
      <c r="AE53" t="s">
        <v>714</v>
      </c>
      <c r="AF53">
        <v>0.6</v>
      </c>
      <c r="AG53" t="s">
        <v>478</v>
      </c>
      <c r="AH53" t="s">
        <v>94</v>
      </c>
      <c r="AI53">
        <v>3.8</v>
      </c>
      <c r="AJ53" t="s">
        <v>478</v>
      </c>
      <c r="AK53" t="s">
        <v>148</v>
      </c>
      <c r="AL53">
        <v>1.2</v>
      </c>
      <c r="AM53" t="s">
        <v>478</v>
      </c>
      <c r="AN53" t="s">
        <v>715</v>
      </c>
      <c r="AO53">
        <v>1.1000000000000001</v>
      </c>
      <c r="AP53" t="s">
        <v>478</v>
      </c>
      <c r="AQ53">
        <v>2</v>
      </c>
      <c r="AR53" t="s">
        <v>479</v>
      </c>
      <c r="AS53">
        <v>2</v>
      </c>
      <c r="AT53" t="s">
        <v>480</v>
      </c>
      <c r="AU53">
        <v>2</v>
      </c>
      <c r="AV53" t="s">
        <v>481</v>
      </c>
      <c r="AW53">
        <v>2</v>
      </c>
      <c r="AX53" t="s">
        <v>488</v>
      </c>
      <c r="AY53">
        <v>0</v>
      </c>
      <c r="BA53">
        <v>0</v>
      </c>
      <c r="BC53">
        <v>0</v>
      </c>
      <c r="BE53">
        <v>0</v>
      </c>
      <c r="BF53">
        <v>0</v>
      </c>
    </row>
    <row r="54" spans="1:58" x14ac:dyDescent="0.15">
      <c r="A54">
        <v>2</v>
      </c>
      <c r="B54">
        <v>400501</v>
      </c>
      <c r="C54">
        <v>1</v>
      </c>
      <c r="D54" t="s">
        <v>713</v>
      </c>
      <c r="E54">
        <v>20141104</v>
      </c>
      <c r="F54">
        <v>1</v>
      </c>
      <c r="G54" t="s">
        <v>472</v>
      </c>
      <c r="H54">
        <v>1</v>
      </c>
      <c r="I54" t="s">
        <v>710</v>
      </c>
      <c r="J54">
        <v>0</v>
      </c>
      <c r="K54">
        <v>0</v>
      </c>
      <c r="L54">
        <v>2</v>
      </c>
      <c r="M54">
        <v>2212</v>
      </c>
      <c r="N54" t="s">
        <v>1180</v>
      </c>
      <c r="O54" t="s">
        <v>1181</v>
      </c>
      <c r="P54">
        <v>44</v>
      </c>
      <c r="R54">
        <v>0</v>
      </c>
      <c r="S54">
        <v>0</v>
      </c>
      <c r="T54">
        <v>0</v>
      </c>
      <c r="U54">
        <v>0</v>
      </c>
      <c r="V54">
        <v>0</v>
      </c>
      <c r="W54">
        <v>0</v>
      </c>
      <c r="X54">
        <v>0</v>
      </c>
      <c r="Y54" t="s">
        <v>63</v>
      </c>
      <c r="Z54">
        <v>71</v>
      </c>
      <c r="AA54" t="s">
        <v>70</v>
      </c>
      <c r="AB54" t="s">
        <v>477</v>
      </c>
      <c r="AC54">
        <v>4.4000000000000004</v>
      </c>
      <c r="AD54" t="s">
        <v>478</v>
      </c>
      <c r="AE54" t="s">
        <v>714</v>
      </c>
      <c r="AF54">
        <v>1.9</v>
      </c>
      <c r="AG54" t="s">
        <v>478</v>
      </c>
      <c r="AH54" t="s">
        <v>94</v>
      </c>
      <c r="AI54">
        <v>9.6</v>
      </c>
      <c r="AJ54" t="s">
        <v>478</v>
      </c>
      <c r="AK54" t="s">
        <v>148</v>
      </c>
      <c r="AL54">
        <v>3</v>
      </c>
      <c r="AM54" t="s">
        <v>478</v>
      </c>
      <c r="AN54" t="s">
        <v>715</v>
      </c>
      <c r="AO54">
        <v>1.2</v>
      </c>
      <c r="AP54" t="s">
        <v>478</v>
      </c>
      <c r="AQ54">
        <v>4</v>
      </c>
      <c r="AR54" t="s">
        <v>530</v>
      </c>
      <c r="AS54">
        <v>4</v>
      </c>
      <c r="AT54" t="s">
        <v>531</v>
      </c>
      <c r="AU54">
        <v>6</v>
      </c>
      <c r="AV54" t="s">
        <v>525</v>
      </c>
      <c r="AW54">
        <v>2</v>
      </c>
      <c r="AX54" t="s">
        <v>488</v>
      </c>
      <c r="AY54">
        <v>0</v>
      </c>
      <c r="BA54">
        <v>0</v>
      </c>
      <c r="BC54">
        <v>0</v>
      </c>
      <c r="BE54">
        <v>0</v>
      </c>
      <c r="BF54">
        <v>0</v>
      </c>
    </row>
    <row r="55" spans="1:58" x14ac:dyDescent="0.15">
      <c r="A55">
        <v>2</v>
      </c>
      <c r="B55">
        <v>400501</v>
      </c>
      <c r="C55">
        <v>1</v>
      </c>
      <c r="D55" t="s">
        <v>713</v>
      </c>
      <c r="E55">
        <v>20141104</v>
      </c>
      <c r="F55">
        <v>1</v>
      </c>
      <c r="G55" t="s">
        <v>472</v>
      </c>
      <c r="H55">
        <v>1</v>
      </c>
      <c r="I55" t="s">
        <v>710</v>
      </c>
      <c r="J55">
        <v>0</v>
      </c>
      <c r="K55">
        <v>0</v>
      </c>
      <c r="L55">
        <v>3</v>
      </c>
      <c r="M55">
        <v>2190</v>
      </c>
      <c r="N55" t="s">
        <v>720</v>
      </c>
      <c r="O55" t="s">
        <v>721</v>
      </c>
      <c r="P55">
        <v>29</v>
      </c>
      <c r="R55">
        <v>0</v>
      </c>
      <c r="S55">
        <v>0</v>
      </c>
      <c r="T55">
        <v>0</v>
      </c>
      <c r="U55">
        <v>0</v>
      </c>
      <c r="V55">
        <v>0</v>
      </c>
      <c r="W55">
        <v>0</v>
      </c>
      <c r="X55">
        <v>0</v>
      </c>
      <c r="Y55" t="s">
        <v>63</v>
      </c>
      <c r="Z55">
        <v>245</v>
      </c>
      <c r="AA55" t="s">
        <v>70</v>
      </c>
      <c r="AB55" t="s">
        <v>477</v>
      </c>
      <c r="AC55">
        <v>4.8</v>
      </c>
      <c r="AD55" t="s">
        <v>478</v>
      </c>
      <c r="AE55" t="s">
        <v>714</v>
      </c>
      <c r="AF55">
        <v>1.9</v>
      </c>
      <c r="AG55" t="s">
        <v>478</v>
      </c>
      <c r="AH55" t="s">
        <v>94</v>
      </c>
      <c r="AI55">
        <v>51.7</v>
      </c>
      <c r="AJ55" t="s">
        <v>478</v>
      </c>
      <c r="AK55" t="s">
        <v>148</v>
      </c>
      <c r="AL55">
        <v>2.1</v>
      </c>
      <c r="AM55" t="s">
        <v>478</v>
      </c>
      <c r="AN55" t="s">
        <v>715</v>
      </c>
      <c r="AO55">
        <v>0</v>
      </c>
      <c r="AP55" t="s">
        <v>478</v>
      </c>
      <c r="AQ55">
        <v>1</v>
      </c>
      <c r="AR55" t="s">
        <v>524</v>
      </c>
      <c r="AS55">
        <v>14</v>
      </c>
      <c r="AT55" t="s">
        <v>487</v>
      </c>
      <c r="AU55">
        <v>7</v>
      </c>
      <c r="AV55" t="s">
        <v>487</v>
      </c>
      <c r="AW55">
        <v>1</v>
      </c>
      <c r="AX55" t="s">
        <v>482</v>
      </c>
      <c r="AY55">
        <v>0</v>
      </c>
      <c r="BA55">
        <v>0</v>
      </c>
      <c r="BC55">
        <v>0</v>
      </c>
      <c r="BE55">
        <v>0</v>
      </c>
      <c r="BF55">
        <v>0</v>
      </c>
    </row>
    <row r="56" spans="1:58" x14ac:dyDescent="0.15">
      <c r="A56">
        <v>2</v>
      </c>
      <c r="B56">
        <v>400501</v>
      </c>
      <c r="C56">
        <v>1</v>
      </c>
      <c r="D56" t="s">
        <v>713</v>
      </c>
      <c r="E56">
        <v>20141104</v>
      </c>
      <c r="F56">
        <v>1</v>
      </c>
      <c r="G56" t="s">
        <v>472</v>
      </c>
      <c r="H56">
        <v>1</v>
      </c>
      <c r="I56" t="s">
        <v>710</v>
      </c>
      <c r="J56">
        <v>0</v>
      </c>
      <c r="K56">
        <v>0</v>
      </c>
      <c r="L56">
        <v>4</v>
      </c>
      <c r="M56">
        <v>2139</v>
      </c>
      <c r="N56" t="s">
        <v>1182</v>
      </c>
      <c r="O56" t="s">
        <v>1183</v>
      </c>
      <c r="P56">
        <v>4</v>
      </c>
      <c r="Q56" t="s">
        <v>1166</v>
      </c>
      <c r="R56">
        <v>0</v>
      </c>
      <c r="S56">
        <v>0</v>
      </c>
      <c r="T56">
        <v>0</v>
      </c>
      <c r="U56">
        <v>0</v>
      </c>
      <c r="V56">
        <v>0</v>
      </c>
      <c r="W56">
        <v>0</v>
      </c>
      <c r="X56">
        <v>0</v>
      </c>
      <c r="Y56" t="s">
        <v>63</v>
      </c>
      <c r="Z56">
        <v>8</v>
      </c>
      <c r="AA56" t="s">
        <v>70</v>
      </c>
      <c r="AB56" t="s">
        <v>477</v>
      </c>
      <c r="AC56">
        <v>0.2</v>
      </c>
      <c r="AD56" t="s">
        <v>478</v>
      </c>
      <c r="AE56" t="s">
        <v>714</v>
      </c>
      <c r="AF56">
        <v>0</v>
      </c>
      <c r="AG56" t="s">
        <v>478</v>
      </c>
      <c r="AH56" t="s">
        <v>94</v>
      </c>
      <c r="AI56">
        <v>1.8</v>
      </c>
      <c r="AJ56" t="s">
        <v>478</v>
      </c>
      <c r="AK56" t="s">
        <v>148</v>
      </c>
      <c r="AL56">
        <v>0.3</v>
      </c>
      <c r="AM56" t="s">
        <v>478</v>
      </c>
      <c r="AN56" t="s">
        <v>715</v>
      </c>
      <c r="AO56">
        <v>0.8</v>
      </c>
      <c r="AP56" t="s">
        <v>478</v>
      </c>
      <c r="AQ56">
        <v>5</v>
      </c>
      <c r="AR56" t="s">
        <v>528</v>
      </c>
      <c r="AS56">
        <v>12</v>
      </c>
      <c r="AT56" t="s">
        <v>1184</v>
      </c>
      <c r="AU56">
        <v>7</v>
      </c>
      <c r="AV56" t="s">
        <v>487</v>
      </c>
      <c r="AW56">
        <v>2</v>
      </c>
      <c r="AX56" t="s">
        <v>488</v>
      </c>
      <c r="AY56">
        <v>11</v>
      </c>
      <c r="BA56">
        <v>4</v>
      </c>
      <c r="BC56">
        <v>0</v>
      </c>
      <c r="BE56">
        <v>0</v>
      </c>
      <c r="BF56">
        <v>1</v>
      </c>
    </row>
    <row r="57" spans="1:58" x14ac:dyDescent="0.15">
      <c r="A57">
        <v>2</v>
      </c>
      <c r="B57">
        <v>400501</v>
      </c>
      <c r="C57">
        <v>1</v>
      </c>
      <c r="D57" t="s">
        <v>713</v>
      </c>
      <c r="E57">
        <v>20141105</v>
      </c>
      <c r="F57">
        <v>1</v>
      </c>
      <c r="G57" t="s">
        <v>472</v>
      </c>
      <c r="H57">
        <v>1</v>
      </c>
      <c r="I57" t="s">
        <v>710</v>
      </c>
      <c r="J57">
        <v>0</v>
      </c>
      <c r="K57">
        <v>0</v>
      </c>
      <c r="L57">
        <v>1</v>
      </c>
      <c r="M57">
        <v>1175</v>
      </c>
      <c r="N57" t="s">
        <v>1187</v>
      </c>
      <c r="O57" t="s">
        <v>1188</v>
      </c>
      <c r="P57">
        <v>120</v>
      </c>
      <c r="R57">
        <v>0</v>
      </c>
      <c r="S57">
        <v>0</v>
      </c>
      <c r="T57">
        <v>0</v>
      </c>
      <c r="U57">
        <v>0</v>
      </c>
      <c r="V57">
        <v>0</v>
      </c>
      <c r="W57">
        <v>0</v>
      </c>
      <c r="X57">
        <v>0</v>
      </c>
      <c r="Y57" t="s">
        <v>63</v>
      </c>
      <c r="Z57">
        <v>217</v>
      </c>
      <c r="AA57" t="s">
        <v>70</v>
      </c>
      <c r="AB57" t="s">
        <v>477</v>
      </c>
      <c r="AC57">
        <v>19.3</v>
      </c>
      <c r="AD57" t="s">
        <v>478</v>
      </c>
      <c r="AE57" t="s">
        <v>714</v>
      </c>
      <c r="AF57">
        <v>9.5</v>
      </c>
      <c r="AG57" t="s">
        <v>478</v>
      </c>
      <c r="AH57" t="s">
        <v>94</v>
      </c>
      <c r="AI57">
        <v>13.1</v>
      </c>
      <c r="AJ57" t="s">
        <v>478</v>
      </c>
      <c r="AK57" t="s">
        <v>148</v>
      </c>
      <c r="AL57">
        <v>3.1</v>
      </c>
      <c r="AM57" t="s">
        <v>478</v>
      </c>
      <c r="AN57" t="s">
        <v>715</v>
      </c>
      <c r="AO57">
        <v>2.1</v>
      </c>
      <c r="AP57" t="s">
        <v>478</v>
      </c>
      <c r="AQ57">
        <v>2</v>
      </c>
      <c r="AR57" t="s">
        <v>479</v>
      </c>
      <c r="AS57">
        <v>4</v>
      </c>
      <c r="AT57" t="s">
        <v>531</v>
      </c>
      <c r="AU57">
        <v>1</v>
      </c>
      <c r="AV57" t="s">
        <v>534</v>
      </c>
      <c r="AW57">
        <v>1</v>
      </c>
      <c r="AX57" t="s">
        <v>482</v>
      </c>
      <c r="AY57">
        <v>0</v>
      </c>
      <c r="BA57">
        <v>0</v>
      </c>
      <c r="BC57">
        <v>0</v>
      </c>
      <c r="BE57">
        <v>0</v>
      </c>
      <c r="BF57">
        <v>0</v>
      </c>
    </row>
    <row r="58" spans="1:58" x14ac:dyDescent="0.15">
      <c r="A58">
        <v>2</v>
      </c>
      <c r="B58">
        <v>400501</v>
      </c>
      <c r="C58">
        <v>1</v>
      </c>
      <c r="D58" t="s">
        <v>713</v>
      </c>
      <c r="E58">
        <v>20141105</v>
      </c>
      <c r="F58">
        <v>1</v>
      </c>
      <c r="G58" t="s">
        <v>472</v>
      </c>
      <c r="H58">
        <v>1</v>
      </c>
      <c r="I58" t="s">
        <v>710</v>
      </c>
      <c r="J58">
        <v>0</v>
      </c>
      <c r="K58">
        <v>0</v>
      </c>
      <c r="L58">
        <v>2</v>
      </c>
      <c r="M58">
        <v>2221</v>
      </c>
      <c r="N58" t="s">
        <v>1189</v>
      </c>
      <c r="O58" t="s">
        <v>1190</v>
      </c>
      <c r="P58">
        <v>44</v>
      </c>
      <c r="R58">
        <v>0</v>
      </c>
      <c r="S58">
        <v>0</v>
      </c>
      <c r="T58">
        <v>0</v>
      </c>
      <c r="U58">
        <v>0</v>
      </c>
      <c r="V58">
        <v>0</v>
      </c>
      <c r="W58">
        <v>0</v>
      </c>
      <c r="X58">
        <v>0</v>
      </c>
      <c r="Y58" t="s">
        <v>63</v>
      </c>
      <c r="Z58">
        <v>66</v>
      </c>
      <c r="AA58" t="s">
        <v>70</v>
      </c>
      <c r="AB58" t="s">
        <v>477</v>
      </c>
      <c r="AC58">
        <v>2.5</v>
      </c>
      <c r="AD58" t="s">
        <v>478</v>
      </c>
      <c r="AE58" t="s">
        <v>714</v>
      </c>
      <c r="AF58">
        <v>5</v>
      </c>
      <c r="AG58" t="s">
        <v>478</v>
      </c>
      <c r="AH58" t="s">
        <v>94</v>
      </c>
      <c r="AI58">
        <v>3.6</v>
      </c>
      <c r="AJ58" t="s">
        <v>478</v>
      </c>
      <c r="AK58" t="s">
        <v>148</v>
      </c>
      <c r="AL58">
        <v>1.8</v>
      </c>
      <c r="AM58" t="s">
        <v>478</v>
      </c>
      <c r="AN58" t="s">
        <v>715</v>
      </c>
      <c r="AO58">
        <v>0.1</v>
      </c>
      <c r="AP58" t="s">
        <v>478</v>
      </c>
      <c r="AQ58">
        <v>4</v>
      </c>
      <c r="AR58" t="s">
        <v>530</v>
      </c>
      <c r="AS58">
        <v>1</v>
      </c>
      <c r="AT58" t="s">
        <v>483</v>
      </c>
      <c r="AU58">
        <v>3</v>
      </c>
      <c r="AV58" t="s">
        <v>484</v>
      </c>
      <c r="AW58">
        <v>2</v>
      </c>
      <c r="AX58" t="s">
        <v>488</v>
      </c>
      <c r="AY58">
        <v>0</v>
      </c>
      <c r="BA58">
        <v>0</v>
      </c>
      <c r="BC58">
        <v>0</v>
      </c>
      <c r="BE58">
        <v>0</v>
      </c>
      <c r="BF58">
        <v>0</v>
      </c>
    </row>
    <row r="59" spans="1:58" x14ac:dyDescent="0.15">
      <c r="A59">
        <v>2</v>
      </c>
      <c r="B59">
        <v>400501</v>
      </c>
      <c r="C59">
        <v>1</v>
      </c>
      <c r="D59" t="s">
        <v>713</v>
      </c>
      <c r="E59">
        <v>20141105</v>
      </c>
      <c r="F59">
        <v>1</v>
      </c>
      <c r="G59" t="s">
        <v>472</v>
      </c>
      <c r="H59">
        <v>1</v>
      </c>
      <c r="I59" t="s">
        <v>710</v>
      </c>
      <c r="J59">
        <v>0</v>
      </c>
      <c r="K59">
        <v>0</v>
      </c>
      <c r="L59">
        <v>3</v>
      </c>
      <c r="M59">
        <v>2191</v>
      </c>
      <c r="N59" t="s">
        <v>724</v>
      </c>
      <c r="O59" t="s">
        <v>725</v>
      </c>
      <c r="P59">
        <v>24</v>
      </c>
      <c r="R59">
        <v>0</v>
      </c>
      <c r="S59">
        <v>0</v>
      </c>
      <c r="T59">
        <v>0</v>
      </c>
      <c r="U59">
        <v>0</v>
      </c>
      <c r="V59">
        <v>0</v>
      </c>
      <c r="W59">
        <v>0</v>
      </c>
      <c r="X59">
        <v>0</v>
      </c>
      <c r="Y59" t="s">
        <v>63</v>
      </c>
      <c r="Z59">
        <v>249</v>
      </c>
      <c r="AA59" t="s">
        <v>70</v>
      </c>
      <c r="AB59" t="s">
        <v>477</v>
      </c>
      <c r="AC59">
        <v>4.3</v>
      </c>
      <c r="AD59" t="s">
        <v>478</v>
      </c>
      <c r="AE59" t="s">
        <v>714</v>
      </c>
      <c r="AF59">
        <v>0.6</v>
      </c>
      <c r="AG59" t="s">
        <v>478</v>
      </c>
      <c r="AH59" t="s">
        <v>94</v>
      </c>
      <c r="AI59">
        <v>54</v>
      </c>
      <c r="AJ59" t="s">
        <v>478</v>
      </c>
      <c r="AK59" t="s">
        <v>148</v>
      </c>
      <c r="AL59">
        <v>0.4</v>
      </c>
      <c r="AM59" t="s">
        <v>478</v>
      </c>
      <c r="AN59" t="s">
        <v>715</v>
      </c>
      <c r="AO59">
        <v>0</v>
      </c>
      <c r="AP59" t="s">
        <v>478</v>
      </c>
      <c r="AQ59">
        <v>1</v>
      </c>
      <c r="AR59" t="s">
        <v>524</v>
      </c>
      <c r="AS59">
        <v>14</v>
      </c>
      <c r="AT59" t="s">
        <v>487</v>
      </c>
      <c r="AU59">
        <v>6</v>
      </c>
      <c r="AV59" t="s">
        <v>525</v>
      </c>
      <c r="AW59">
        <v>1</v>
      </c>
      <c r="AX59" t="s">
        <v>482</v>
      </c>
      <c r="AY59">
        <v>0</v>
      </c>
      <c r="BA59">
        <v>0</v>
      </c>
      <c r="BC59">
        <v>0</v>
      </c>
      <c r="BE59">
        <v>0</v>
      </c>
      <c r="BF59">
        <v>0</v>
      </c>
    </row>
    <row r="60" spans="1:58" x14ac:dyDescent="0.15">
      <c r="A60">
        <v>2</v>
      </c>
      <c r="B60">
        <v>400501</v>
      </c>
      <c r="C60">
        <v>1</v>
      </c>
      <c r="D60" t="s">
        <v>713</v>
      </c>
      <c r="E60">
        <v>20141105</v>
      </c>
      <c r="F60">
        <v>1</v>
      </c>
      <c r="G60" t="s">
        <v>472</v>
      </c>
      <c r="H60">
        <v>1</v>
      </c>
      <c r="I60" t="s">
        <v>710</v>
      </c>
      <c r="J60">
        <v>0</v>
      </c>
      <c r="K60">
        <v>0</v>
      </c>
      <c r="L60">
        <v>4</v>
      </c>
      <c r="M60">
        <v>2287</v>
      </c>
      <c r="N60" t="s">
        <v>1191</v>
      </c>
      <c r="O60" t="s">
        <v>1192</v>
      </c>
      <c r="P60">
        <v>12</v>
      </c>
      <c r="R60">
        <v>0</v>
      </c>
      <c r="S60">
        <v>0</v>
      </c>
      <c r="T60">
        <v>0</v>
      </c>
      <c r="U60">
        <v>0</v>
      </c>
      <c r="V60">
        <v>0</v>
      </c>
      <c r="W60">
        <v>0</v>
      </c>
      <c r="X60">
        <v>0</v>
      </c>
      <c r="Y60" t="s">
        <v>63</v>
      </c>
      <c r="Z60">
        <v>32</v>
      </c>
      <c r="AA60" t="s">
        <v>70</v>
      </c>
      <c r="AB60" t="s">
        <v>477</v>
      </c>
      <c r="AC60">
        <v>2.1</v>
      </c>
      <c r="AD60" t="s">
        <v>478</v>
      </c>
      <c r="AE60" t="s">
        <v>714</v>
      </c>
      <c r="AF60">
        <v>0.7</v>
      </c>
      <c r="AG60" t="s">
        <v>478</v>
      </c>
      <c r="AH60" t="s">
        <v>94</v>
      </c>
      <c r="AI60">
        <v>4.5999999999999996</v>
      </c>
      <c r="AJ60" t="s">
        <v>478</v>
      </c>
      <c r="AK60" t="s">
        <v>148</v>
      </c>
      <c r="AL60">
        <v>0.6</v>
      </c>
      <c r="AM60" t="s">
        <v>478</v>
      </c>
      <c r="AN60" t="s">
        <v>715</v>
      </c>
      <c r="AO60">
        <v>2</v>
      </c>
      <c r="AP60" t="s">
        <v>478</v>
      </c>
      <c r="AQ60">
        <v>5</v>
      </c>
      <c r="AR60" t="s">
        <v>528</v>
      </c>
      <c r="AS60">
        <v>13</v>
      </c>
      <c r="AT60" t="s">
        <v>529</v>
      </c>
      <c r="AU60">
        <v>7</v>
      </c>
      <c r="AV60" t="s">
        <v>487</v>
      </c>
      <c r="AW60">
        <v>4</v>
      </c>
      <c r="AX60" t="s">
        <v>487</v>
      </c>
      <c r="AY60">
        <v>0</v>
      </c>
      <c r="BA60">
        <v>0</v>
      </c>
      <c r="BC60">
        <v>0</v>
      </c>
      <c r="BE60">
        <v>0</v>
      </c>
      <c r="BF60">
        <v>0</v>
      </c>
    </row>
    <row r="61" spans="1:58" x14ac:dyDescent="0.15">
      <c r="A61">
        <v>2</v>
      </c>
      <c r="B61">
        <v>400501</v>
      </c>
      <c r="C61">
        <v>1</v>
      </c>
      <c r="D61" t="s">
        <v>713</v>
      </c>
      <c r="E61">
        <v>20141105</v>
      </c>
      <c r="F61">
        <v>1</v>
      </c>
      <c r="G61" t="s">
        <v>472</v>
      </c>
      <c r="H61">
        <v>1</v>
      </c>
      <c r="I61" t="s">
        <v>710</v>
      </c>
      <c r="J61">
        <v>0</v>
      </c>
      <c r="K61">
        <v>0</v>
      </c>
      <c r="L61">
        <v>1</v>
      </c>
      <c r="M61">
        <v>2210</v>
      </c>
      <c r="N61" t="s">
        <v>1193</v>
      </c>
      <c r="O61" t="s">
        <v>1194</v>
      </c>
      <c r="P61">
        <v>121</v>
      </c>
      <c r="R61">
        <v>0</v>
      </c>
      <c r="S61">
        <v>0</v>
      </c>
      <c r="T61">
        <v>0</v>
      </c>
      <c r="U61">
        <v>0</v>
      </c>
      <c r="V61">
        <v>0</v>
      </c>
      <c r="W61">
        <v>0</v>
      </c>
      <c r="X61">
        <v>0</v>
      </c>
      <c r="Y61" t="s">
        <v>63</v>
      </c>
      <c r="Z61">
        <v>28</v>
      </c>
      <c r="AA61" t="s">
        <v>70</v>
      </c>
      <c r="AB61" t="s">
        <v>477</v>
      </c>
      <c r="AC61">
        <v>0.5</v>
      </c>
      <c r="AD61" t="s">
        <v>478</v>
      </c>
      <c r="AE61" t="s">
        <v>714</v>
      </c>
      <c r="AF61">
        <v>0.3</v>
      </c>
      <c r="AG61" t="s">
        <v>478</v>
      </c>
      <c r="AH61" t="s">
        <v>94</v>
      </c>
      <c r="AI61">
        <v>4.3</v>
      </c>
      <c r="AJ61" t="s">
        <v>478</v>
      </c>
      <c r="AK61" t="s">
        <v>148</v>
      </c>
      <c r="AL61">
        <v>0.3</v>
      </c>
      <c r="AM61" t="s">
        <v>478</v>
      </c>
      <c r="AN61" t="s">
        <v>715</v>
      </c>
      <c r="AO61">
        <v>1.2</v>
      </c>
      <c r="AP61" t="s">
        <v>478</v>
      </c>
      <c r="AQ61">
        <v>2</v>
      </c>
      <c r="AR61" t="s">
        <v>479</v>
      </c>
      <c r="AS61">
        <v>5</v>
      </c>
      <c r="AT61" t="s">
        <v>1195</v>
      </c>
      <c r="AU61">
        <v>2</v>
      </c>
      <c r="AV61" t="s">
        <v>481</v>
      </c>
      <c r="AW61">
        <v>3</v>
      </c>
      <c r="AX61" t="s">
        <v>485</v>
      </c>
      <c r="AY61">
        <v>0</v>
      </c>
      <c r="BA61">
        <v>0</v>
      </c>
      <c r="BC61">
        <v>0</v>
      </c>
      <c r="BE61">
        <v>0</v>
      </c>
      <c r="BF61">
        <v>0</v>
      </c>
    </row>
    <row r="62" spans="1:58" x14ac:dyDescent="0.15">
      <c r="A62">
        <v>2</v>
      </c>
      <c r="B62">
        <v>400501</v>
      </c>
      <c r="C62">
        <v>1</v>
      </c>
      <c r="D62" t="s">
        <v>713</v>
      </c>
      <c r="E62">
        <v>20141105</v>
      </c>
      <c r="F62">
        <v>1</v>
      </c>
      <c r="G62" t="s">
        <v>472</v>
      </c>
      <c r="H62">
        <v>1</v>
      </c>
      <c r="I62" t="s">
        <v>710</v>
      </c>
      <c r="J62">
        <v>0</v>
      </c>
      <c r="K62">
        <v>0</v>
      </c>
      <c r="L62">
        <v>2</v>
      </c>
      <c r="M62">
        <v>2221</v>
      </c>
      <c r="N62" t="s">
        <v>1189</v>
      </c>
      <c r="O62" t="s">
        <v>1190</v>
      </c>
      <c r="P62">
        <v>44</v>
      </c>
      <c r="R62">
        <v>0</v>
      </c>
      <c r="S62">
        <v>0</v>
      </c>
      <c r="T62">
        <v>0</v>
      </c>
      <c r="U62">
        <v>0</v>
      </c>
      <c r="V62">
        <v>0</v>
      </c>
      <c r="W62">
        <v>0</v>
      </c>
      <c r="X62">
        <v>0</v>
      </c>
      <c r="Y62" t="s">
        <v>63</v>
      </c>
      <c r="Z62">
        <v>66</v>
      </c>
      <c r="AA62" t="s">
        <v>70</v>
      </c>
      <c r="AB62" t="s">
        <v>477</v>
      </c>
      <c r="AC62">
        <v>2.5</v>
      </c>
      <c r="AD62" t="s">
        <v>478</v>
      </c>
      <c r="AE62" t="s">
        <v>714</v>
      </c>
      <c r="AF62">
        <v>5</v>
      </c>
      <c r="AG62" t="s">
        <v>478</v>
      </c>
      <c r="AH62" t="s">
        <v>94</v>
      </c>
      <c r="AI62">
        <v>3.6</v>
      </c>
      <c r="AJ62" t="s">
        <v>478</v>
      </c>
      <c r="AK62" t="s">
        <v>148</v>
      </c>
      <c r="AL62">
        <v>1.8</v>
      </c>
      <c r="AM62" t="s">
        <v>478</v>
      </c>
      <c r="AN62" t="s">
        <v>715</v>
      </c>
      <c r="AO62">
        <v>0.1</v>
      </c>
      <c r="AP62" t="s">
        <v>478</v>
      </c>
      <c r="AQ62">
        <v>4</v>
      </c>
      <c r="AR62" t="s">
        <v>530</v>
      </c>
      <c r="AS62">
        <v>1</v>
      </c>
      <c r="AT62" t="s">
        <v>483</v>
      </c>
      <c r="AU62">
        <v>3</v>
      </c>
      <c r="AV62" t="s">
        <v>484</v>
      </c>
      <c r="AW62">
        <v>2</v>
      </c>
      <c r="AX62" t="s">
        <v>488</v>
      </c>
      <c r="AY62">
        <v>0</v>
      </c>
      <c r="BA62">
        <v>0</v>
      </c>
      <c r="BC62">
        <v>0</v>
      </c>
      <c r="BE62">
        <v>0</v>
      </c>
      <c r="BF62">
        <v>0</v>
      </c>
    </row>
    <row r="63" spans="1:58" x14ac:dyDescent="0.15">
      <c r="A63">
        <v>2</v>
      </c>
      <c r="B63">
        <v>400501</v>
      </c>
      <c r="C63">
        <v>1</v>
      </c>
      <c r="D63" t="s">
        <v>713</v>
      </c>
      <c r="E63">
        <v>20141105</v>
      </c>
      <c r="F63">
        <v>1</v>
      </c>
      <c r="G63" t="s">
        <v>472</v>
      </c>
      <c r="H63">
        <v>1</v>
      </c>
      <c r="I63" t="s">
        <v>710</v>
      </c>
      <c r="J63">
        <v>0</v>
      </c>
      <c r="K63">
        <v>0</v>
      </c>
      <c r="L63">
        <v>3</v>
      </c>
      <c r="M63">
        <v>2190</v>
      </c>
      <c r="N63" t="s">
        <v>720</v>
      </c>
      <c r="O63" t="s">
        <v>721</v>
      </c>
      <c r="P63">
        <v>29</v>
      </c>
      <c r="R63">
        <v>0</v>
      </c>
      <c r="S63">
        <v>0</v>
      </c>
      <c r="T63">
        <v>0</v>
      </c>
      <c r="U63">
        <v>0</v>
      </c>
      <c r="V63">
        <v>0</v>
      </c>
      <c r="W63">
        <v>0</v>
      </c>
      <c r="X63">
        <v>0</v>
      </c>
      <c r="Y63" t="s">
        <v>63</v>
      </c>
      <c r="Z63">
        <v>245</v>
      </c>
      <c r="AA63" t="s">
        <v>70</v>
      </c>
      <c r="AB63" t="s">
        <v>477</v>
      </c>
      <c r="AC63">
        <v>4.8</v>
      </c>
      <c r="AD63" t="s">
        <v>478</v>
      </c>
      <c r="AE63" t="s">
        <v>714</v>
      </c>
      <c r="AF63">
        <v>1.9</v>
      </c>
      <c r="AG63" t="s">
        <v>478</v>
      </c>
      <c r="AH63" t="s">
        <v>94</v>
      </c>
      <c r="AI63">
        <v>51.7</v>
      </c>
      <c r="AJ63" t="s">
        <v>478</v>
      </c>
      <c r="AK63" t="s">
        <v>148</v>
      </c>
      <c r="AL63">
        <v>2.1</v>
      </c>
      <c r="AM63" t="s">
        <v>478</v>
      </c>
      <c r="AN63" t="s">
        <v>715</v>
      </c>
      <c r="AO63">
        <v>0</v>
      </c>
      <c r="AP63" t="s">
        <v>478</v>
      </c>
      <c r="AQ63">
        <v>1</v>
      </c>
      <c r="AR63" t="s">
        <v>524</v>
      </c>
      <c r="AS63">
        <v>14</v>
      </c>
      <c r="AT63" t="s">
        <v>487</v>
      </c>
      <c r="AU63">
        <v>7</v>
      </c>
      <c r="AV63" t="s">
        <v>487</v>
      </c>
      <c r="AW63">
        <v>1</v>
      </c>
      <c r="AX63" t="s">
        <v>482</v>
      </c>
      <c r="AY63">
        <v>0</v>
      </c>
      <c r="BA63">
        <v>0</v>
      </c>
      <c r="BC63">
        <v>0</v>
      </c>
      <c r="BE63">
        <v>0</v>
      </c>
      <c r="BF63">
        <v>0</v>
      </c>
    </row>
    <row r="64" spans="1:58" x14ac:dyDescent="0.15">
      <c r="A64">
        <v>2</v>
      </c>
      <c r="B64">
        <v>400501</v>
      </c>
      <c r="C64">
        <v>1</v>
      </c>
      <c r="D64" t="s">
        <v>713</v>
      </c>
      <c r="E64">
        <v>20141105</v>
      </c>
      <c r="F64">
        <v>1</v>
      </c>
      <c r="G64" t="s">
        <v>472</v>
      </c>
      <c r="H64">
        <v>1</v>
      </c>
      <c r="I64" t="s">
        <v>710</v>
      </c>
      <c r="J64">
        <v>0</v>
      </c>
      <c r="K64">
        <v>0</v>
      </c>
      <c r="L64">
        <v>4</v>
      </c>
      <c r="M64">
        <v>2287</v>
      </c>
      <c r="N64" t="s">
        <v>1191</v>
      </c>
      <c r="O64" t="s">
        <v>1192</v>
      </c>
      <c r="P64">
        <v>12</v>
      </c>
      <c r="R64">
        <v>0</v>
      </c>
      <c r="S64">
        <v>0</v>
      </c>
      <c r="T64">
        <v>0</v>
      </c>
      <c r="U64">
        <v>0</v>
      </c>
      <c r="V64">
        <v>0</v>
      </c>
      <c r="W64">
        <v>0</v>
      </c>
      <c r="X64">
        <v>0</v>
      </c>
      <c r="Y64" t="s">
        <v>63</v>
      </c>
      <c r="Z64">
        <v>32</v>
      </c>
      <c r="AA64" t="s">
        <v>70</v>
      </c>
      <c r="AB64" t="s">
        <v>477</v>
      </c>
      <c r="AC64">
        <v>2.1</v>
      </c>
      <c r="AD64" t="s">
        <v>478</v>
      </c>
      <c r="AE64" t="s">
        <v>714</v>
      </c>
      <c r="AF64">
        <v>0.7</v>
      </c>
      <c r="AG64" t="s">
        <v>478</v>
      </c>
      <c r="AH64" t="s">
        <v>94</v>
      </c>
      <c r="AI64">
        <v>4.5999999999999996</v>
      </c>
      <c r="AJ64" t="s">
        <v>478</v>
      </c>
      <c r="AK64" t="s">
        <v>148</v>
      </c>
      <c r="AL64">
        <v>0.6</v>
      </c>
      <c r="AM64" t="s">
        <v>478</v>
      </c>
      <c r="AN64" t="s">
        <v>715</v>
      </c>
      <c r="AO64">
        <v>2</v>
      </c>
      <c r="AP64" t="s">
        <v>478</v>
      </c>
      <c r="AQ64">
        <v>5</v>
      </c>
      <c r="AR64" t="s">
        <v>528</v>
      </c>
      <c r="AS64">
        <v>13</v>
      </c>
      <c r="AT64" t="s">
        <v>529</v>
      </c>
      <c r="AU64">
        <v>7</v>
      </c>
      <c r="AV64" t="s">
        <v>487</v>
      </c>
      <c r="AW64">
        <v>4</v>
      </c>
      <c r="AX64" t="s">
        <v>487</v>
      </c>
      <c r="AY64">
        <v>0</v>
      </c>
      <c r="BA64">
        <v>0</v>
      </c>
      <c r="BC64">
        <v>0</v>
      </c>
      <c r="BE64">
        <v>0</v>
      </c>
      <c r="BF64">
        <v>0</v>
      </c>
    </row>
    <row r="65" spans="1:58" x14ac:dyDescent="0.15">
      <c r="A65">
        <v>2</v>
      </c>
      <c r="B65">
        <v>400501</v>
      </c>
      <c r="C65">
        <v>1</v>
      </c>
      <c r="D65" t="s">
        <v>713</v>
      </c>
      <c r="E65">
        <v>20141106</v>
      </c>
      <c r="F65">
        <v>1</v>
      </c>
      <c r="G65" t="s">
        <v>472</v>
      </c>
      <c r="H65">
        <v>1</v>
      </c>
      <c r="I65" t="s">
        <v>710</v>
      </c>
      <c r="J65">
        <v>0</v>
      </c>
      <c r="K65">
        <v>0</v>
      </c>
      <c r="L65">
        <v>1</v>
      </c>
      <c r="M65">
        <v>2220</v>
      </c>
      <c r="N65" t="s">
        <v>1196</v>
      </c>
      <c r="O65" t="s">
        <v>1197</v>
      </c>
      <c r="P65">
        <v>128</v>
      </c>
      <c r="R65">
        <v>0</v>
      </c>
      <c r="S65">
        <v>0</v>
      </c>
      <c r="T65">
        <v>0</v>
      </c>
      <c r="U65">
        <v>0</v>
      </c>
      <c r="V65">
        <v>0</v>
      </c>
      <c r="W65">
        <v>0</v>
      </c>
      <c r="X65">
        <v>0</v>
      </c>
      <c r="Y65" t="s">
        <v>63</v>
      </c>
      <c r="Z65">
        <v>352</v>
      </c>
      <c r="AA65" t="s">
        <v>70</v>
      </c>
      <c r="AB65" t="s">
        <v>477</v>
      </c>
      <c r="AC65">
        <v>15.9</v>
      </c>
      <c r="AD65" t="s">
        <v>478</v>
      </c>
      <c r="AE65" t="s">
        <v>714</v>
      </c>
      <c r="AF65">
        <v>24.6</v>
      </c>
      <c r="AG65" t="s">
        <v>478</v>
      </c>
      <c r="AH65" t="s">
        <v>94</v>
      </c>
      <c r="AI65">
        <v>15.5</v>
      </c>
      <c r="AJ65" t="s">
        <v>478</v>
      </c>
      <c r="AK65" t="s">
        <v>148</v>
      </c>
      <c r="AL65">
        <v>1.3</v>
      </c>
      <c r="AM65" t="s">
        <v>478</v>
      </c>
      <c r="AN65" t="s">
        <v>715</v>
      </c>
      <c r="AO65">
        <v>1.3</v>
      </c>
      <c r="AP65" t="s">
        <v>478</v>
      </c>
      <c r="AQ65">
        <v>2</v>
      </c>
      <c r="AR65" t="s">
        <v>479</v>
      </c>
      <c r="AS65">
        <v>2</v>
      </c>
      <c r="AT65" t="s">
        <v>480</v>
      </c>
      <c r="AU65">
        <v>1</v>
      </c>
      <c r="AV65" t="s">
        <v>534</v>
      </c>
      <c r="AW65">
        <v>2</v>
      </c>
      <c r="AX65" t="s">
        <v>488</v>
      </c>
      <c r="AY65">
        <v>0</v>
      </c>
      <c r="BA65">
        <v>0</v>
      </c>
      <c r="BC65">
        <v>0</v>
      </c>
      <c r="BE65">
        <v>0</v>
      </c>
      <c r="BF65">
        <v>0</v>
      </c>
    </row>
    <row r="66" spans="1:58" x14ac:dyDescent="0.15">
      <c r="A66">
        <v>2</v>
      </c>
      <c r="B66">
        <v>400501</v>
      </c>
      <c r="C66">
        <v>1</v>
      </c>
      <c r="D66" t="s">
        <v>713</v>
      </c>
      <c r="E66">
        <v>20141106</v>
      </c>
      <c r="F66">
        <v>1</v>
      </c>
      <c r="G66" t="s">
        <v>472</v>
      </c>
      <c r="H66">
        <v>1</v>
      </c>
      <c r="I66" t="s">
        <v>710</v>
      </c>
      <c r="J66">
        <v>0</v>
      </c>
      <c r="K66">
        <v>0</v>
      </c>
      <c r="L66">
        <v>2</v>
      </c>
      <c r="M66">
        <v>2222</v>
      </c>
      <c r="N66" t="s">
        <v>1198</v>
      </c>
      <c r="O66" t="s">
        <v>1199</v>
      </c>
      <c r="P66">
        <v>42</v>
      </c>
      <c r="R66">
        <v>0</v>
      </c>
      <c r="S66">
        <v>0</v>
      </c>
      <c r="T66">
        <v>0</v>
      </c>
      <c r="U66">
        <v>0</v>
      </c>
      <c r="V66">
        <v>0</v>
      </c>
      <c r="W66">
        <v>0</v>
      </c>
      <c r="X66">
        <v>0</v>
      </c>
      <c r="Y66" t="s">
        <v>63</v>
      </c>
      <c r="Z66">
        <v>20</v>
      </c>
      <c r="AA66" t="s">
        <v>70</v>
      </c>
      <c r="AB66" t="s">
        <v>477</v>
      </c>
      <c r="AC66">
        <v>2.2999999999999998</v>
      </c>
      <c r="AD66" t="s">
        <v>478</v>
      </c>
      <c r="AE66" t="s">
        <v>714</v>
      </c>
      <c r="AF66">
        <v>0.2</v>
      </c>
      <c r="AG66" t="s">
        <v>478</v>
      </c>
      <c r="AH66" t="s">
        <v>94</v>
      </c>
      <c r="AI66">
        <v>3.3</v>
      </c>
      <c r="AJ66" t="s">
        <v>478</v>
      </c>
      <c r="AK66" t="s">
        <v>148</v>
      </c>
      <c r="AL66">
        <v>1.9</v>
      </c>
      <c r="AM66" t="s">
        <v>478</v>
      </c>
      <c r="AN66" t="s">
        <v>715</v>
      </c>
      <c r="AO66">
        <v>1</v>
      </c>
      <c r="AP66" t="s">
        <v>478</v>
      </c>
      <c r="AQ66">
        <v>4</v>
      </c>
      <c r="AR66" t="s">
        <v>530</v>
      </c>
      <c r="AS66">
        <v>6</v>
      </c>
      <c r="AT66" t="s">
        <v>535</v>
      </c>
      <c r="AU66">
        <v>3</v>
      </c>
      <c r="AV66" t="s">
        <v>484</v>
      </c>
      <c r="AW66">
        <v>1</v>
      </c>
      <c r="AX66" t="s">
        <v>482</v>
      </c>
      <c r="AY66">
        <v>0</v>
      </c>
      <c r="BA66">
        <v>0</v>
      </c>
      <c r="BC66">
        <v>0</v>
      </c>
      <c r="BE66">
        <v>0</v>
      </c>
      <c r="BF66">
        <v>0</v>
      </c>
    </row>
    <row r="67" spans="1:58" x14ac:dyDescent="0.15">
      <c r="A67">
        <v>2</v>
      </c>
      <c r="B67">
        <v>400501</v>
      </c>
      <c r="C67">
        <v>1</v>
      </c>
      <c r="D67" t="s">
        <v>713</v>
      </c>
      <c r="E67">
        <v>20141106</v>
      </c>
      <c r="F67">
        <v>1</v>
      </c>
      <c r="G67" t="s">
        <v>472</v>
      </c>
      <c r="H67">
        <v>1</v>
      </c>
      <c r="I67" t="s">
        <v>710</v>
      </c>
      <c r="J67">
        <v>0</v>
      </c>
      <c r="K67">
        <v>0</v>
      </c>
      <c r="L67">
        <v>3</v>
      </c>
      <c r="M67">
        <v>2191</v>
      </c>
      <c r="N67" t="s">
        <v>724</v>
      </c>
      <c r="O67" t="s">
        <v>725</v>
      </c>
      <c r="P67">
        <v>24</v>
      </c>
      <c r="R67">
        <v>0</v>
      </c>
      <c r="S67">
        <v>0</v>
      </c>
      <c r="T67">
        <v>0</v>
      </c>
      <c r="U67">
        <v>0</v>
      </c>
      <c r="V67">
        <v>0</v>
      </c>
      <c r="W67">
        <v>0</v>
      </c>
      <c r="X67">
        <v>0</v>
      </c>
      <c r="Y67" t="s">
        <v>63</v>
      </c>
      <c r="Z67">
        <v>249</v>
      </c>
      <c r="AA67" t="s">
        <v>70</v>
      </c>
      <c r="AB67" t="s">
        <v>477</v>
      </c>
      <c r="AC67">
        <v>4.3</v>
      </c>
      <c r="AD67" t="s">
        <v>478</v>
      </c>
      <c r="AE67" t="s">
        <v>714</v>
      </c>
      <c r="AF67">
        <v>0.6</v>
      </c>
      <c r="AG67" t="s">
        <v>478</v>
      </c>
      <c r="AH67" t="s">
        <v>94</v>
      </c>
      <c r="AI67">
        <v>54</v>
      </c>
      <c r="AJ67" t="s">
        <v>478</v>
      </c>
      <c r="AK67" t="s">
        <v>148</v>
      </c>
      <c r="AL67">
        <v>0.4</v>
      </c>
      <c r="AM67" t="s">
        <v>478</v>
      </c>
      <c r="AN67" t="s">
        <v>715</v>
      </c>
      <c r="AO67">
        <v>0</v>
      </c>
      <c r="AP67" t="s">
        <v>478</v>
      </c>
      <c r="AQ67">
        <v>1</v>
      </c>
      <c r="AR67" t="s">
        <v>524</v>
      </c>
      <c r="AS67">
        <v>14</v>
      </c>
      <c r="AT67" t="s">
        <v>487</v>
      </c>
      <c r="AU67">
        <v>6</v>
      </c>
      <c r="AV67" t="s">
        <v>525</v>
      </c>
      <c r="AW67">
        <v>1</v>
      </c>
      <c r="AX67" t="s">
        <v>482</v>
      </c>
      <c r="AY67">
        <v>0</v>
      </c>
      <c r="BA67">
        <v>0</v>
      </c>
      <c r="BC67">
        <v>0</v>
      </c>
      <c r="BE67">
        <v>0</v>
      </c>
      <c r="BF67">
        <v>0</v>
      </c>
    </row>
    <row r="68" spans="1:58" x14ac:dyDescent="0.15">
      <c r="A68">
        <v>2</v>
      </c>
      <c r="B68">
        <v>400501</v>
      </c>
      <c r="C68">
        <v>1</v>
      </c>
      <c r="D68" t="s">
        <v>713</v>
      </c>
      <c r="E68">
        <v>20141106</v>
      </c>
      <c r="F68">
        <v>1</v>
      </c>
      <c r="G68" t="s">
        <v>472</v>
      </c>
      <c r="H68">
        <v>1</v>
      </c>
      <c r="I68" t="s">
        <v>710</v>
      </c>
      <c r="J68">
        <v>0</v>
      </c>
      <c r="K68">
        <v>0</v>
      </c>
      <c r="L68">
        <v>4</v>
      </c>
      <c r="M68">
        <v>2297</v>
      </c>
      <c r="N68" t="s">
        <v>1200</v>
      </c>
      <c r="O68" t="s">
        <v>1200</v>
      </c>
      <c r="P68">
        <v>11</v>
      </c>
      <c r="R68">
        <v>0</v>
      </c>
      <c r="S68">
        <v>0</v>
      </c>
      <c r="T68">
        <v>0</v>
      </c>
      <c r="U68">
        <v>0</v>
      </c>
      <c r="V68">
        <v>0</v>
      </c>
      <c r="W68">
        <v>0</v>
      </c>
      <c r="X68">
        <v>0</v>
      </c>
      <c r="Y68" t="s">
        <v>63</v>
      </c>
      <c r="Z68">
        <v>11</v>
      </c>
      <c r="AA68" t="s">
        <v>70</v>
      </c>
      <c r="AB68" t="s">
        <v>477</v>
      </c>
      <c r="AC68">
        <v>0.3</v>
      </c>
      <c r="AD68" t="s">
        <v>478</v>
      </c>
      <c r="AE68" t="s">
        <v>714</v>
      </c>
      <c r="AF68">
        <v>0</v>
      </c>
      <c r="AG68" t="s">
        <v>478</v>
      </c>
      <c r="AH68" t="s">
        <v>94</v>
      </c>
      <c r="AI68">
        <v>2.7</v>
      </c>
      <c r="AJ68" t="s">
        <v>478</v>
      </c>
      <c r="AK68" t="s">
        <v>148</v>
      </c>
      <c r="AL68">
        <v>0.3</v>
      </c>
      <c r="AM68" t="s">
        <v>478</v>
      </c>
      <c r="AN68" t="s">
        <v>715</v>
      </c>
      <c r="AO68">
        <v>1.1000000000000001</v>
      </c>
      <c r="AP68" t="s">
        <v>478</v>
      </c>
      <c r="AQ68">
        <v>5</v>
      </c>
      <c r="AR68" t="s">
        <v>528</v>
      </c>
      <c r="AS68">
        <v>13</v>
      </c>
      <c r="AT68" t="s">
        <v>529</v>
      </c>
      <c r="AU68">
        <v>7</v>
      </c>
      <c r="AV68" t="s">
        <v>487</v>
      </c>
      <c r="AW68">
        <v>4</v>
      </c>
      <c r="AX68" t="s">
        <v>487</v>
      </c>
      <c r="AY68">
        <v>0</v>
      </c>
      <c r="BA68">
        <v>0</v>
      </c>
      <c r="BC68">
        <v>0</v>
      </c>
      <c r="BE68">
        <v>0</v>
      </c>
      <c r="BF68">
        <v>0</v>
      </c>
    </row>
    <row r="69" spans="1:58" x14ac:dyDescent="0.15">
      <c r="A69">
        <v>2</v>
      </c>
      <c r="B69">
        <v>400501</v>
      </c>
      <c r="C69">
        <v>1</v>
      </c>
      <c r="D69" t="s">
        <v>713</v>
      </c>
      <c r="E69">
        <v>20141106</v>
      </c>
      <c r="F69">
        <v>1</v>
      </c>
      <c r="G69" t="s">
        <v>472</v>
      </c>
      <c r="H69">
        <v>1</v>
      </c>
      <c r="I69" t="s">
        <v>710</v>
      </c>
      <c r="J69">
        <v>0</v>
      </c>
      <c r="K69">
        <v>0</v>
      </c>
      <c r="L69">
        <v>1</v>
      </c>
      <c r="M69">
        <v>2211</v>
      </c>
      <c r="N69" t="s">
        <v>1201</v>
      </c>
      <c r="O69" t="s">
        <v>1202</v>
      </c>
      <c r="P69">
        <v>122</v>
      </c>
      <c r="R69">
        <v>0</v>
      </c>
      <c r="S69">
        <v>0</v>
      </c>
      <c r="T69">
        <v>0</v>
      </c>
      <c r="U69">
        <v>0</v>
      </c>
      <c r="V69">
        <v>0</v>
      </c>
      <c r="W69">
        <v>0</v>
      </c>
      <c r="X69">
        <v>0</v>
      </c>
      <c r="Y69" t="s">
        <v>63</v>
      </c>
      <c r="Z69">
        <v>240</v>
      </c>
      <c r="AA69" t="s">
        <v>70</v>
      </c>
      <c r="AB69" t="s">
        <v>477</v>
      </c>
      <c r="AC69">
        <v>13.7</v>
      </c>
      <c r="AD69" t="s">
        <v>478</v>
      </c>
      <c r="AE69" t="s">
        <v>714</v>
      </c>
      <c r="AF69">
        <v>16.8</v>
      </c>
      <c r="AG69" t="s">
        <v>478</v>
      </c>
      <c r="AH69" t="s">
        <v>94</v>
      </c>
      <c r="AI69">
        <v>7</v>
      </c>
      <c r="AJ69" t="s">
        <v>478</v>
      </c>
      <c r="AK69" t="s">
        <v>148</v>
      </c>
      <c r="AL69">
        <v>1.2</v>
      </c>
      <c r="AM69" t="s">
        <v>478</v>
      </c>
      <c r="AN69" t="s">
        <v>715</v>
      </c>
      <c r="AO69">
        <v>0.8</v>
      </c>
      <c r="AP69" t="s">
        <v>478</v>
      </c>
      <c r="AQ69">
        <v>2</v>
      </c>
      <c r="AR69" t="s">
        <v>479</v>
      </c>
      <c r="AS69">
        <v>2</v>
      </c>
      <c r="AT69" t="s">
        <v>480</v>
      </c>
      <c r="AU69">
        <v>2</v>
      </c>
      <c r="AV69" t="s">
        <v>481</v>
      </c>
      <c r="AW69">
        <v>2</v>
      </c>
      <c r="AX69" t="s">
        <v>488</v>
      </c>
      <c r="AY69">
        <v>0</v>
      </c>
      <c r="BA69">
        <v>0</v>
      </c>
      <c r="BC69">
        <v>0</v>
      </c>
      <c r="BE69">
        <v>0</v>
      </c>
      <c r="BF69">
        <v>0</v>
      </c>
    </row>
    <row r="70" spans="1:58" x14ac:dyDescent="0.15">
      <c r="A70">
        <v>2</v>
      </c>
      <c r="B70">
        <v>400501</v>
      </c>
      <c r="C70">
        <v>1</v>
      </c>
      <c r="D70" t="s">
        <v>713</v>
      </c>
      <c r="E70">
        <v>20141106</v>
      </c>
      <c r="F70">
        <v>1</v>
      </c>
      <c r="G70" t="s">
        <v>472</v>
      </c>
      <c r="H70">
        <v>1</v>
      </c>
      <c r="I70" t="s">
        <v>710</v>
      </c>
      <c r="J70">
        <v>0</v>
      </c>
      <c r="K70">
        <v>0</v>
      </c>
      <c r="L70">
        <v>2</v>
      </c>
      <c r="M70">
        <v>2222</v>
      </c>
      <c r="N70" t="s">
        <v>1198</v>
      </c>
      <c r="O70" t="s">
        <v>1199</v>
      </c>
      <c r="P70">
        <v>26</v>
      </c>
      <c r="R70">
        <v>0</v>
      </c>
      <c r="S70">
        <v>0</v>
      </c>
      <c r="T70">
        <v>0</v>
      </c>
      <c r="U70">
        <v>0</v>
      </c>
      <c r="V70">
        <v>0</v>
      </c>
      <c r="W70">
        <v>0</v>
      </c>
      <c r="X70">
        <v>0</v>
      </c>
      <c r="Y70" t="s">
        <v>63</v>
      </c>
      <c r="Z70">
        <v>20</v>
      </c>
      <c r="AA70" t="s">
        <v>70</v>
      </c>
      <c r="AB70" t="s">
        <v>477</v>
      </c>
      <c r="AC70">
        <v>2.2999999999999998</v>
      </c>
      <c r="AD70" t="s">
        <v>478</v>
      </c>
      <c r="AE70" t="s">
        <v>714</v>
      </c>
      <c r="AF70">
        <v>0.2</v>
      </c>
      <c r="AG70" t="s">
        <v>478</v>
      </c>
      <c r="AH70" t="s">
        <v>94</v>
      </c>
      <c r="AI70">
        <v>3.3</v>
      </c>
      <c r="AJ70" t="s">
        <v>478</v>
      </c>
      <c r="AK70" t="s">
        <v>148</v>
      </c>
      <c r="AL70">
        <v>1.9</v>
      </c>
      <c r="AM70" t="s">
        <v>478</v>
      </c>
      <c r="AN70" t="s">
        <v>715</v>
      </c>
      <c r="AO70">
        <v>1</v>
      </c>
      <c r="AP70" t="s">
        <v>478</v>
      </c>
      <c r="AQ70">
        <v>4</v>
      </c>
      <c r="AR70" t="s">
        <v>530</v>
      </c>
      <c r="AS70">
        <v>6</v>
      </c>
      <c r="AT70" t="s">
        <v>535</v>
      </c>
      <c r="AU70">
        <v>3</v>
      </c>
      <c r="AV70" t="s">
        <v>484</v>
      </c>
      <c r="AW70">
        <v>1</v>
      </c>
      <c r="AX70" t="s">
        <v>482</v>
      </c>
      <c r="AY70">
        <v>0</v>
      </c>
      <c r="BA70">
        <v>0</v>
      </c>
      <c r="BC70">
        <v>0</v>
      </c>
      <c r="BE70">
        <v>0</v>
      </c>
      <c r="BF70">
        <v>0</v>
      </c>
    </row>
    <row r="71" spans="1:58" x14ac:dyDescent="0.15">
      <c r="A71">
        <v>2</v>
      </c>
      <c r="B71">
        <v>400501</v>
      </c>
      <c r="C71">
        <v>1</v>
      </c>
      <c r="D71" t="s">
        <v>713</v>
      </c>
      <c r="E71">
        <v>20141106</v>
      </c>
      <c r="F71">
        <v>1</v>
      </c>
      <c r="G71" t="s">
        <v>472</v>
      </c>
      <c r="H71">
        <v>1</v>
      </c>
      <c r="I71" t="s">
        <v>710</v>
      </c>
      <c r="J71">
        <v>0</v>
      </c>
      <c r="K71">
        <v>0</v>
      </c>
      <c r="L71">
        <v>3</v>
      </c>
      <c r="M71">
        <v>2190</v>
      </c>
      <c r="N71" t="s">
        <v>720</v>
      </c>
      <c r="O71" t="s">
        <v>721</v>
      </c>
      <c r="P71">
        <v>29</v>
      </c>
      <c r="R71">
        <v>0</v>
      </c>
      <c r="S71">
        <v>0</v>
      </c>
      <c r="T71">
        <v>0</v>
      </c>
      <c r="U71">
        <v>0</v>
      </c>
      <c r="V71">
        <v>0</v>
      </c>
      <c r="W71">
        <v>0</v>
      </c>
      <c r="X71">
        <v>0</v>
      </c>
      <c r="Y71" t="s">
        <v>63</v>
      </c>
      <c r="Z71">
        <v>245</v>
      </c>
      <c r="AA71" t="s">
        <v>70</v>
      </c>
      <c r="AB71" t="s">
        <v>477</v>
      </c>
      <c r="AC71">
        <v>4.8</v>
      </c>
      <c r="AD71" t="s">
        <v>478</v>
      </c>
      <c r="AE71" t="s">
        <v>714</v>
      </c>
      <c r="AF71">
        <v>1.9</v>
      </c>
      <c r="AG71" t="s">
        <v>478</v>
      </c>
      <c r="AH71" t="s">
        <v>94</v>
      </c>
      <c r="AI71">
        <v>51.7</v>
      </c>
      <c r="AJ71" t="s">
        <v>478</v>
      </c>
      <c r="AK71" t="s">
        <v>148</v>
      </c>
      <c r="AL71">
        <v>2.1</v>
      </c>
      <c r="AM71" t="s">
        <v>478</v>
      </c>
      <c r="AN71" t="s">
        <v>715</v>
      </c>
      <c r="AO71">
        <v>0</v>
      </c>
      <c r="AP71" t="s">
        <v>478</v>
      </c>
      <c r="AQ71">
        <v>1</v>
      </c>
      <c r="AR71" t="s">
        <v>524</v>
      </c>
      <c r="AS71">
        <v>14</v>
      </c>
      <c r="AT71" t="s">
        <v>487</v>
      </c>
      <c r="AU71">
        <v>7</v>
      </c>
      <c r="AV71" t="s">
        <v>487</v>
      </c>
      <c r="AW71">
        <v>1</v>
      </c>
      <c r="AX71" t="s">
        <v>482</v>
      </c>
      <c r="AY71">
        <v>0</v>
      </c>
      <c r="BA71">
        <v>0</v>
      </c>
      <c r="BC71">
        <v>0</v>
      </c>
      <c r="BE71">
        <v>0</v>
      </c>
      <c r="BF71">
        <v>0</v>
      </c>
    </row>
    <row r="72" spans="1:58" x14ac:dyDescent="0.15">
      <c r="A72">
        <v>2</v>
      </c>
      <c r="B72">
        <v>400501</v>
      </c>
      <c r="C72">
        <v>1</v>
      </c>
      <c r="D72" t="s">
        <v>713</v>
      </c>
      <c r="E72">
        <v>20141106</v>
      </c>
      <c r="F72">
        <v>1</v>
      </c>
      <c r="G72" t="s">
        <v>472</v>
      </c>
      <c r="H72">
        <v>1</v>
      </c>
      <c r="I72" t="s">
        <v>710</v>
      </c>
      <c r="J72">
        <v>0</v>
      </c>
      <c r="K72">
        <v>0</v>
      </c>
      <c r="L72">
        <v>4</v>
      </c>
      <c r="M72">
        <v>2297</v>
      </c>
      <c r="N72" t="s">
        <v>1200</v>
      </c>
      <c r="O72" t="s">
        <v>1200</v>
      </c>
      <c r="P72">
        <v>11</v>
      </c>
      <c r="R72">
        <v>0</v>
      </c>
      <c r="S72">
        <v>0</v>
      </c>
      <c r="T72">
        <v>0</v>
      </c>
      <c r="U72">
        <v>0</v>
      </c>
      <c r="V72">
        <v>0</v>
      </c>
      <c r="W72">
        <v>0</v>
      </c>
      <c r="X72">
        <v>0</v>
      </c>
      <c r="Y72" t="s">
        <v>63</v>
      </c>
      <c r="Z72">
        <v>11</v>
      </c>
      <c r="AA72" t="s">
        <v>70</v>
      </c>
      <c r="AB72" t="s">
        <v>477</v>
      </c>
      <c r="AC72">
        <v>0.3</v>
      </c>
      <c r="AD72" t="s">
        <v>478</v>
      </c>
      <c r="AE72" t="s">
        <v>714</v>
      </c>
      <c r="AF72">
        <v>0</v>
      </c>
      <c r="AG72" t="s">
        <v>478</v>
      </c>
      <c r="AH72" t="s">
        <v>94</v>
      </c>
      <c r="AI72">
        <v>2.7</v>
      </c>
      <c r="AJ72" t="s">
        <v>478</v>
      </c>
      <c r="AK72" t="s">
        <v>148</v>
      </c>
      <c r="AL72">
        <v>0.3</v>
      </c>
      <c r="AM72" t="s">
        <v>478</v>
      </c>
      <c r="AN72" t="s">
        <v>715</v>
      </c>
      <c r="AO72">
        <v>1.1000000000000001</v>
      </c>
      <c r="AP72" t="s">
        <v>478</v>
      </c>
      <c r="AQ72">
        <v>5</v>
      </c>
      <c r="AR72" t="s">
        <v>528</v>
      </c>
      <c r="AS72">
        <v>13</v>
      </c>
      <c r="AT72" t="s">
        <v>529</v>
      </c>
      <c r="AU72">
        <v>7</v>
      </c>
      <c r="AV72" t="s">
        <v>487</v>
      </c>
      <c r="AW72">
        <v>4</v>
      </c>
      <c r="AX72" t="s">
        <v>487</v>
      </c>
      <c r="AY72">
        <v>0</v>
      </c>
      <c r="BA72">
        <v>0</v>
      </c>
      <c r="BC72">
        <v>0</v>
      </c>
      <c r="BE72">
        <v>0</v>
      </c>
      <c r="BF72">
        <v>0</v>
      </c>
    </row>
    <row r="73" spans="1:58" x14ac:dyDescent="0.15">
      <c r="A73">
        <v>2</v>
      </c>
      <c r="B73">
        <v>400501</v>
      </c>
      <c r="C73">
        <v>1</v>
      </c>
      <c r="D73" t="s">
        <v>713</v>
      </c>
      <c r="E73">
        <v>20141107</v>
      </c>
      <c r="F73">
        <v>1</v>
      </c>
      <c r="G73" t="s">
        <v>472</v>
      </c>
      <c r="H73">
        <v>1</v>
      </c>
      <c r="I73" t="s">
        <v>710</v>
      </c>
      <c r="J73">
        <v>0</v>
      </c>
      <c r="K73">
        <v>0</v>
      </c>
      <c r="L73">
        <v>1</v>
      </c>
      <c r="M73">
        <v>2223</v>
      </c>
      <c r="N73" t="s">
        <v>1203</v>
      </c>
      <c r="O73" t="s">
        <v>1204</v>
      </c>
      <c r="P73">
        <v>168</v>
      </c>
      <c r="R73">
        <v>0</v>
      </c>
      <c r="S73">
        <v>0</v>
      </c>
      <c r="T73">
        <v>0</v>
      </c>
      <c r="U73">
        <v>0</v>
      </c>
      <c r="V73">
        <v>0</v>
      </c>
      <c r="W73">
        <v>0</v>
      </c>
      <c r="X73">
        <v>0</v>
      </c>
      <c r="Y73" t="s">
        <v>63</v>
      </c>
      <c r="Z73">
        <v>115</v>
      </c>
      <c r="AA73" t="s">
        <v>70</v>
      </c>
      <c r="AB73" t="s">
        <v>477</v>
      </c>
      <c r="AC73">
        <v>1.7</v>
      </c>
      <c r="AD73" t="s">
        <v>478</v>
      </c>
      <c r="AE73" t="s">
        <v>714</v>
      </c>
      <c r="AF73">
        <v>10.1</v>
      </c>
      <c r="AG73" t="s">
        <v>478</v>
      </c>
      <c r="AH73" t="s">
        <v>94</v>
      </c>
      <c r="AI73">
        <v>3.8</v>
      </c>
      <c r="AJ73" t="s">
        <v>478</v>
      </c>
      <c r="AK73" t="s">
        <v>148</v>
      </c>
      <c r="AL73">
        <v>1.2</v>
      </c>
      <c r="AM73" t="s">
        <v>478</v>
      </c>
      <c r="AN73" t="s">
        <v>715</v>
      </c>
      <c r="AO73">
        <v>1.5</v>
      </c>
      <c r="AP73" t="s">
        <v>478</v>
      </c>
      <c r="AQ73">
        <v>2</v>
      </c>
      <c r="AR73" t="s">
        <v>479</v>
      </c>
      <c r="AS73">
        <v>2</v>
      </c>
      <c r="AT73" t="s">
        <v>480</v>
      </c>
      <c r="AU73">
        <v>1</v>
      </c>
      <c r="AV73" t="s">
        <v>534</v>
      </c>
      <c r="AW73">
        <v>3</v>
      </c>
      <c r="AX73" t="s">
        <v>485</v>
      </c>
      <c r="AY73">
        <v>0</v>
      </c>
      <c r="BA73">
        <v>0</v>
      </c>
      <c r="BC73">
        <v>0</v>
      </c>
      <c r="BE73">
        <v>0</v>
      </c>
      <c r="BF73">
        <v>0</v>
      </c>
    </row>
    <row r="74" spans="1:58" x14ac:dyDescent="0.15">
      <c r="A74">
        <v>2</v>
      </c>
      <c r="B74">
        <v>400501</v>
      </c>
      <c r="C74">
        <v>1</v>
      </c>
      <c r="D74" t="s">
        <v>713</v>
      </c>
      <c r="E74">
        <v>20141107</v>
      </c>
      <c r="F74">
        <v>1</v>
      </c>
      <c r="G74" t="s">
        <v>472</v>
      </c>
      <c r="H74">
        <v>1</v>
      </c>
      <c r="I74" t="s">
        <v>710</v>
      </c>
      <c r="J74">
        <v>0</v>
      </c>
      <c r="K74">
        <v>0</v>
      </c>
      <c r="L74">
        <v>2</v>
      </c>
      <c r="M74">
        <v>2224</v>
      </c>
      <c r="N74" t="s">
        <v>1205</v>
      </c>
      <c r="O74" t="s">
        <v>683</v>
      </c>
      <c r="P74">
        <v>53</v>
      </c>
      <c r="R74">
        <v>0</v>
      </c>
      <c r="S74">
        <v>0</v>
      </c>
      <c r="T74">
        <v>0</v>
      </c>
      <c r="U74">
        <v>0</v>
      </c>
      <c r="V74">
        <v>0</v>
      </c>
      <c r="W74">
        <v>0</v>
      </c>
      <c r="X74">
        <v>0</v>
      </c>
      <c r="Y74" t="s">
        <v>63</v>
      </c>
      <c r="Z74">
        <v>141</v>
      </c>
      <c r="AA74" t="s">
        <v>70</v>
      </c>
      <c r="AB74" t="s">
        <v>477</v>
      </c>
      <c r="AC74">
        <v>1.4</v>
      </c>
      <c r="AD74" t="s">
        <v>478</v>
      </c>
      <c r="AE74" t="s">
        <v>714</v>
      </c>
      <c r="AF74">
        <v>0.2</v>
      </c>
      <c r="AG74" t="s">
        <v>478</v>
      </c>
      <c r="AH74" t="s">
        <v>94</v>
      </c>
      <c r="AI74">
        <v>34.200000000000003</v>
      </c>
      <c r="AJ74" t="s">
        <v>478</v>
      </c>
      <c r="AK74" t="s">
        <v>148</v>
      </c>
      <c r="AL74">
        <v>2.2000000000000002</v>
      </c>
      <c r="AM74" t="s">
        <v>478</v>
      </c>
      <c r="AN74" t="s">
        <v>715</v>
      </c>
      <c r="AO74">
        <v>0</v>
      </c>
      <c r="AP74" t="s">
        <v>478</v>
      </c>
      <c r="AQ74">
        <v>4</v>
      </c>
      <c r="AR74" t="s">
        <v>530</v>
      </c>
      <c r="AS74">
        <v>4</v>
      </c>
      <c r="AT74" t="s">
        <v>531</v>
      </c>
      <c r="AU74">
        <v>3</v>
      </c>
      <c r="AV74" t="s">
        <v>484</v>
      </c>
      <c r="AW74">
        <v>4</v>
      </c>
      <c r="AX74" t="s">
        <v>487</v>
      </c>
      <c r="AY74">
        <v>0</v>
      </c>
      <c r="BA74">
        <v>0</v>
      </c>
      <c r="BC74">
        <v>0</v>
      </c>
      <c r="BE74">
        <v>0</v>
      </c>
      <c r="BF74">
        <v>0</v>
      </c>
    </row>
    <row r="75" spans="1:58" x14ac:dyDescent="0.15">
      <c r="A75">
        <v>2</v>
      </c>
      <c r="B75">
        <v>400501</v>
      </c>
      <c r="C75">
        <v>1</v>
      </c>
      <c r="D75" t="s">
        <v>713</v>
      </c>
      <c r="E75">
        <v>20141107</v>
      </c>
      <c r="F75">
        <v>1</v>
      </c>
      <c r="G75" t="s">
        <v>472</v>
      </c>
      <c r="H75">
        <v>1</v>
      </c>
      <c r="I75" t="s">
        <v>710</v>
      </c>
      <c r="J75">
        <v>0</v>
      </c>
      <c r="K75">
        <v>0</v>
      </c>
      <c r="L75">
        <v>3</v>
      </c>
      <c r="M75">
        <v>2191</v>
      </c>
      <c r="N75" t="s">
        <v>724</v>
      </c>
      <c r="O75" t="s">
        <v>725</v>
      </c>
      <c r="P75">
        <v>24</v>
      </c>
      <c r="R75">
        <v>0</v>
      </c>
      <c r="S75">
        <v>0</v>
      </c>
      <c r="T75">
        <v>0</v>
      </c>
      <c r="U75">
        <v>0</v>
      </c>
      <c r="V75">
        <v>0</v>
      </c>
      <c r="W75">
        <v>0</v>
      </c>
      <c r="X75">
        <v>0</v>
      </c>
      <c r="Y75" t="s">
        <v>63</v>
      </c>
      <c r="Z75">
        <v>249</v>
      </c>
      <c r="AA75" t="s">
        <v>70</v>
      </c>
      <c r="AB75" t="s">
        <v>477</v>
      </c>
      <c r="AC75">
        <v>4.3</v>
      </c>
      <c r="AD75" t="s">
        <v>478</v>
      </c>
      <c r="AE75" t="s">
        <v>714</v>
      </c>
      <c r="AF75">
        <v>0.6</v>
      </c>
      <c r="AG75" t="s">
        <v>478</v>
      </c>
      <c r="AH75" t="s">
        <v>94</v>
      </c>
      <c r="AI75">
        <v>54</v>
      </c>
      <c r="AJ75" t="s">
        <v>478</v>
      </c>
      <c r="AK75" t="s">
        <v>148</v>
      </c>
      <c r="AL75">
        <v>0.4</v>
      </c>
      <c r="AM75" t="s">
        <v>478</v>
      </c>
      <c r="AN75" t="s">
        <v>715</v>
      </c>
      <c r="AO75">
        <v>0</v>
      </c>
      <c r="AP75" t="s">
        <v>478</v>
      </c>
      <c r="AQ75">
        <v>1</v>
      </c>
      <c r="AR75" t="s">
        <v>524</v>
      </c>
      <c r="AS75">
        <v>14</v>
      </c>
      <c r="AT75" t="s">
        <v>487</v>
      </c>
      <c r="AU75">
        <v>6</v>
      </c>
      <c r="AV75" t="s">
        <v>525</v>
      </c>
      <c r="AW75">
        <v>1</v>
      </c>
      <c r="AX75" t="s">
        <v>482</v>
      </c>
      <c r="AY75">
        <v>0</v>
      </c>
      <c r="BA75">
        <v>0</v>
      </c>
      <c r="BC75">
        <v>0</v>
      </c>
      <c r="BE75">
        <v>0</v>
      </c>
      <c r="BF75">
        <v>0</v>
      </c>
    </row>
    <row r="76" spans="1:58" x14ac:dyDescent="0.15">
      <c r="A76">
        <v>2</v>
      </c>
      <c r="B76">
        <v>400501</v>
      </c>
      <c r="C76">
        <v>1</v>
      </c>
      <c r="D76" t="s">
        <v>713</v>
      </c>
      <c r="E76">
        <v>20141107</v>
      </c>
      <c r="F76">
        <v>1</v>
      </c>
      <c r="G76" t="s">
        <v>472</v>
      </c>
      <c r="H76">
        <v>1</v>
      </c>
      <c r="I76" t="s">
        <v>710</v>
      </c>
      <c r="J76">
        <v>0</v>
      </c>
      <c r="K76">
        <v>0</v>
      </c>
      <c r="L76">
        <v>4</v>
      </c>
      <c r="M76">
        <v>2289</v>
      </c>
      <c r="N76" t="s">
        <v>1206</v>
      </c>
      <c r="O76" t="s">
        <v>1207</v>
      </c>
      <c r="P76">
        <v>12</v>
      </c>
      <c r="R76">
        <v>0</v>
      </c>
      <c r="S76">
        <v>0</v>
      </c>
      <c r="T76">
        <v>0</v>
      </c>
      <c r="U76">
        <v>0</v>
      </c>
      <c r="V76">
        <v>0</v>
      </c>
      <c r="W76">
        <v>0</v>
      </c>
      <c r="X76">
        <v>0</v>
      </c>
      <c r="Y76" t="s">
        <v>63</v>
      </c>
      <c r="Z76">
        <v>39</v>
      </c>
      <c r="AA76" t="s">
        <v>70</v>
      </c>
      <c r="AB76" t="s">
        <v>477</v>
      </c>
      <c r="AC76">
        <v>2</v>
      </c>
      <c r="AD76" t="s">
        <v>478</v>
      </c>
      <c r="AE76" t="s">
        <v>714</v>
      </c>
      <c r="AF76">
        <v>0.7</v>
      </c>
      <c r="AG76" t="s">
        <v>478</v>
      </c>
      <c r="AH76" t="s">
        <v>94</v>
      </c>
      <c r="AI76">
        <v>6.5</v>
      </c>
      <c r="AJ76" t="s">
        <v>478</v>
      </c>
      <c r="AK76" t="s">
        <v>148</v>
      </c>
      <c r="AL76">
        <v>0.8</v>
      </c>
      <c r="AM76" t="s">
        <v>478</v>
      </c>
      <c r="AN76" t="s">
        <v>715</v>
      </c>
      <c r="AO76">
        <v>2</v>
      </c>
      <c r="AP76" t="s">
        <v>478</v>
      </c>
      <c r="AQ76">
        <v>5</v>
      </c>
      <c r="AR76" t="s">
        <v>528</v>
      </c>
      <c r="AS76">
        <v>13</v>
      </c>
      <c r="AT76" t="s">
        <v>529</v>
      </c>
      <c r="AU76">
        <v>6</v>
      </c>
      <c r="AV76" t="s">
        <v>525</v>
      </c>
      <c r="AW76">
        <v>4</v>
      </c>
      <c r="AX76" t="s">
        <v>487</v>
      </c>
      <c r="AY76">
        <v>0</v>
      </c>
      <c r="BA76">
        <v>0</v>
      </c>
      <c r="BC76">
        <v>0</v>
      </c>
      <c r="BE76">
        <v>0</v>
      </c>
      <c r="BF76">
        <v>0</v>
      </c>
    </row>
    <row r="77" spans="1:58" x14ac:dyDescent="0.15">
      <c r="A77">
        <v>2</v>
      </c>
      <c r="B77">
        <v>400501</v>
      </c>
      <c r="C77">
        <v>1</v>
      </c>
      <c r="D77" t="s">
        <v>713</v>
      </c>
      <c r="E77">
        <v>20141107</v>
      </c>
      <c r="F77">
        <v>1</v>
      </c>
      <c r="G77" t="s">
        <v>472</v>
      </c>
      <c r="H77">
        <v>1</v>
      </c>
      <c r="I77" t="s">
        <v>710</v>
      </c>
      <c r="J77">
        <v>0</v>
      </c>
      <c r="K77">
        <v>0</v>
      </c>
      <c r="L77">
        <v>1</v>
      </c>
      <c r="M77">
        <v>1758</v>
      </c>
      <c r="N77" t="s">
        <v>1208</v>
      </c>
      <c r="O77" t="s">
        <v>1209</v>
      </c>
      <c r="P77">
        <v>137</v>
      </c>
      <c r="R77">
        <v>0</v>
      </c>
      <c r="S77">
        <v>0</v>
      </c>
      <c r="T77">
        <v>0</v>
      </c>
      <c r="U77">
        <v>0</v>
      </c>
      <c r="V77">
        <v>0</v>
      </c>
      <c r="W77">
        <v>0</v>
      </c>
      <c r="X77">
        <v>0</v>
      </c>
      <c r="Y77" t="s">
        <v>63</v>
      </c>
      <c r="Z77">
        <v>247</v>
      </c>
      <c r="AA77" t="s">
        <v>70</v>
      </c>
      <c r="AB77" t="s">
        <v>477</v>
      </c>
      <c r="AC77">
        <v>13.8</v>
      </c>
      <c r="AD77" t="s">
        <v>478</v>
      </c>
      <c r="AE77" t="s">
        <v>714</v>
      </c>
      <c r="AF77">
        <v>17.7</v>
      </c>
      <c r="AG77" t="s">
        <v>478</v>
      </c>
      <c r="AH77" t="s">
        <v>94</v>
      </c>
      <c r="AI77">
        <v>4.7</v>
      </c>
      <c r="AJ77" t="s">
        <v>478</v>
      </c>
      <c r="AK77" t="s">
        <v>148</v>
      </c>
      <c r="AL77">
        <v>0.3</v>
      </c>
      <c r="AM77" t="s">
        <v>478</v>
      </c>
      <c r="AN77" t="s">
        <v>715</v>
      </c>
      <c r="AO77">
        <v>0.9</v>
      </c>
      <c r="AP77" t="s">
        <v>478</v>
      </c>
      <c r="AQ77">
        <v>1</v>
      </c>
      <c r="AR77" t="s">
        <v>524</v>
      </c>
      <c r="AS77">
        <v>1</v>
      </c>
      <c r="AT77" t="s">
        <v>483</v>
      </c>
      <c r="AU77">
        <v>1</v>
      </c>
      <c r="AV77" t="s">
        <v>534</v>
      </c>
      <c r="AW77">
        <v>1</v>
      </c>
      <c r="AX77" t="s">
        <v>482</v>
      </c>
      <c r="AY77">
        <v>0</v>
      </c>
      <c r="BA77">
        <v>0</v>
      </c>
      <c r="BC77">
        <v>0</v>
      </c>
      <c r="BE77">
        <v>0</v>
      </c>
      <c r="BF77">
        <v>1</v>
      </c>
    </row>
    <row r="78" spans="1:58" x14ac:dyDescent="0.15">
      <c r="A78">
        <v>2</v>
      </c>
      <c r="B78">
        <v>400501</v>
      </c>
      <c r="C78">
        <v>1</v>
      </c>
      <c r="D78" t="s">
        <v>713</v>
      </c>
      <c r="E78">
        <v>20141107</v>
      </c>
      <c r="F78">
        <v>1</v>
      </c>
      <c r="G78" t="s">
        <v>472</v>
      </c>
      <c r="H78">
        <v>1</v>
      </c>
      <c r="I78" t="s">
        <v>710</v>
      </c>
      <c r="J78">
        <v>0</v>
      </c>
      <c r="K78">
        <v>0</v>
      </c>
      <c r="L78">
        <v>2</v>
      </c>
      <c r="M78">
        <v>2224</v>
      </c>
      <c r="N78" t="s">
        <v>1205</v>
      </c>
      <c r="O78" t="s">
        <v>683</v>
      </c>
      <c r="P78">
        <v>53</v>
      </c>
      <c r="R78">
        <v>0</v>
      </c>
      <c r="S78">
        <v>0</v>
      </c>
      <c r="T78">
        <v>0</v>
      </c>
      <c r="U78">
        <v>0</v>
      </c>
      <c r="V78">
        <v>0</v>
      </c>
      <c r="W78">
        <v>0</v>
      </c>
      <c r="X78">
        <v>0</v>
      </c>
      <c r="Y78" t="s">
        <v>63</v>
      </c>
      <c r="Z78">
        <v>131</v>
      </c>
      <c r="AA78" t="s">
        <v>70</v>
      </c>
      <c r="AB78" t="s">
        <v>477</v>
      </c>
      <c r="AC78">
        <v>1</v>
      </c>
      <c r="AD78" t="s">
        <v>478</v>
      </c>
      <c r="AE78" t="s">
        <v>714</v>
      </c>
      <c r="AF78">
        <v>0.2</v>
      </c>
      <c r="AG78" t="s">
        <v>478</v>
      </c>
      <c r="AH78" t="s">
        <v>94</v>
      </c>
      <c r="AI78">
        <v>31.8</v>
      </c>
      <c r="AJ78" t="s">
        <v>478</v>
      </c>
      <c r="AK78" t="s">
        <v>148</v>
      </c>
      <c r="AL78">
        <v>1.8</v>
      </c>
      <c r="AM78" t="s">
        <v>478</v>
      </c>
      <c r="AN78" t="s">
        <v>715</v>
      </c>
      <c r="AO78">
        <v>0</v>
      </c>
      <c r="AP78" t="s">
        <v>478</v>
      </c>
      <c r="AQ78">
        <v>4</v>
      </c>
      <c r="AR78" t="s">
        <v>530</v>
      </c>
      <c r="AS78">
        <v>4</v>
      </c>
      <c r="AT78" t="s">
        <v>531</v>
      </c>
      <c r="AU78">
        <v>3</v>
      </c>
      <c r="AV78" t="s">
        <v>484</v>
      </c>
      <c r="AW78">
        <v>4</v>
      </c>
      <c r="AX78" t="s">
        <v>487</v>
      </c>
      <c r="AY78">
        <v>0</v>
      </c>
      <c r="BA78">
        <v>0</v>
      </c>
      <c r="BC78">
        <v>0</v>
      </c>
      <c r="BE78">
        <v>0</v>
      </c>
      <c r="BF78">
        <v>0</v>
      </c>
    </row>
    <row r="79" spans="1:58" x14ac:dyDescent="0.15">
      <c r="A79">
        <v>2</v>
      </c>
      <c r="B79">
        <v>400501</v>
      </c>
      <c r="C79">
        <v>1</v>
      </c>
      <c r="D79" t="s">
        <v>713</v>
      </c>
      <c r="E79">
        <v>20141107</v>
      </c>
      <c r="F79">
        <v>1</v>
      </c>
      <c r="G79" t="s">
        <v>472</v>
      </c>
      <c r="H79">
        <v>1</v>
      </c>
      <c r="I79" t="s">
        <v>710</v>
      </c>
      <c r="J79">
        <v>0</v>
      </c>
      <c r="K79">
        <v>0</v>
      </c>
      <c r="L79">
        <v>3</v>
      </c>
      <c r="M79">
        <v>2190</v>
      </c>
      <c r="N79" t="s">
        <v>720</v>
      </c>
      <c r="O79" t="s">
        <v>721</v>
      </c>
      <c r="P79">
        <v>29</v>
      </c>
      <c r="R79">
        <v>0</v>
      </c>
      <c r="S79">
        <v>0</v>
      </c>
      <c r="T79">
        <v>0</v>
      </c>
      <c r="U79">
        <v>0</v>
      </c>
      <c r="V79">
        <v>0</v>
      </c>
      <c r="W79">
        <v>0</v>
      </c>
      <c r="X79">
        <v>0</v>
      </c>
      <c r="Y79" t="s">
        <v>63</v>
      </c>
      <c r="Z79">
        <v>245</v>
      </c>
      <c r="AA79" t="s">
        <v>70</v>
      </c>
      <c r="AB79" t="s">
        <v>477</v>
      </c>
      <c r="AC79">
        <v>4.8</v>
      </c>
      <c r="AD79" t="s">
        <v>478</v>
      </c>
      <c r="AE79" t="s">
        <v>714</v>
      </c>
      <c r="AF79">
        <v>1.9</v>
      </c>
      <c r="AG79" t="s">
        <v>478</v>
      </c>
      <c r="AH79" t="s">
        <v>94</v>
      </c>
      <c r="AI79">
        <v>51.7</v>
      </c>
      <c r="AJ79" t="s">
        <v>478</v>
      </c>
      <c r="AK79" t="s">
        <v>148</v>
      </c>
      <c r="AL79">
        <v>2.1</v>
      </c>
      <c r="AM79" t="s">
        <v>478</v>
      </c>
      <c r="AN79" t="s">
        <v>715</v>
      </c>
      <c r="AO79">
        <v>0</v>
      </c>
      <c r="AP79" t="s">
        <v>478</v>
      </c>
      <c r="AQ79">
        <v>1</v>
      </c>
      <c r="AR79" t="s">
        <v>524</v>
      </c>
      <c r="AS79">
        <v>14</v>
      </c>
      <c r="AT79" t="s">
        <v>487</v>
      </c>
      <c r="AU79">
        <v>7</v>
      </c>
      <c r="AV79" t="s">
        <v>487</v>
      </c>
      <c r="AW79">
        <v>1</v>
      </c>
      <c r="AX79" t="s">
        <v>482</v>
      </c>
      <c r="AY79">
        <v>0</v>
      </c>
      <c r="BA79">
        <v>0</v>
      </c>
      <c r="BC79">
        <v>0</v>
      </c>
      <c r="BE79">
        <v>0</v>
      </c>
      <c r="BF79">
        <v>0</v>
      </c>
    </row>
    <row r="80" spans="1:58" x14ac:dyDescent="0.15">
      <c r="A80">
        <v>2</v>
      </c>
      <c r="B80">
        <v>400501</v>
      </c>
      <c r="C80">
        <v>1</v>
      </c>
      <c r="D80" t="s">
        <v>713</v>
      </c>
      <c r="E80">
        <v>20141107</v>
      </c>
      <c r="F80">
        <v>1</v>
      </c>
      <c r="G80" t="s">
        <v>472</v>
      </c>
      <c r="H80">
        <v>1</v>
      </c>
      <c r="I80" t="s">
        <v>710</v>
      </c>
      <c r="J80">
        <v>0</v>
      </c>
      <c r="K80">
        <v>0</v>
      </c>
      <c r="L80">
        <v>4</v>
      </c>
      <c r="M80">
        <v>2289</v>
      </c>
      <c r="N80" t="s">
        <v>1206</v>
      </c>
      <c r="O80" t="s">
        <v>1207</v>
      </c>
      <c r="P80">
        <v>12</v>
      </c>
      <c r="R80">
        <v>0</v>
      </c>
      <c r="S80">
        <v>0</v>
      </c>
      <c r="T80">
        <v>0</v>
      </c>
      <c r="U80">
        <v>0</v>
      </c>
      <c r="V80">
        <v>0</v>
      </c>
      <c r="W80">
        <v>0</v>
      </c>
      <c r="X80">
        <v>0</v>
      </c>
      <c r="Y80" t="s">
        <v>63</v>
      </c>
      <c r="Z80">
        <v>39</v>
      </c>
      <c r="AA80" t="s">
        <v>70</v>
      </c>
      <c r="AB80" t="s">
        <v>477</v>
      </c>
      <c r="AC80">
        <v>2</v>
      </c>
      <c r="AD80" t="s">
        <v>478</v>
      </c>
      <c r="AE80" t="s">
        <v>714</v>
      </c>
      <c r="AF80">
        <v>0.7</v>
      </c>
      <c r="AG80" t="s">
        <v>478</v>
      </c>
      <c r="AH80" t="s">
        <v>94</v>
      </c>
      <c r="AI80">
        <v>6.5</v>
      </c>
      <c r="AJ80" t="s">
        <v>478</v>
      </c>
      <c r="AK80" t="s">
        <v>148</v>
      </c>
      <c r="AL80">
        <v>0.8</v>
      </c>
      <c r="AM80" t="s">
        <v>478</v>
      </c>
      <c r="AN80" t="s">
        <v>715</v>
      </c>
      <c r="AO80">
        <v>2</v>
      </c>
      <c r="AP80" t="s">
        <v>478</v>
      </c>
      <c r="AQ80">
        <v>5</v>
      </c>
      <c r="AR80" t="s">
        <v>528</v>
      </c>
      <c r="AS80">
        <v>13</v>
      </c>
      <c r="AT80" t="s">
        <v>529</v>
      </c>
      <c r="AU80">
        <v>6</v>
      </c>
      <c r="AV80" t="s">
        <v>525</v>
      </c>
      <c r="AW80">
        <v>4</v>
      </c>
      <c r="AX80" t="s">
        <v>487</v>
      </c>
      <c r="AY80">
        <v>0</v>
      </c>
      <c r="BA80">
        <v>0</v>
      </c>
      <c r="BC80">
        <v>0</v>
      </c>
      <c r="BE80">
        <v>0</v>
      </c>
      <c r="BF80">
        <v>0</v>
      </c>
    </row>
    <row r="81" spans="1:58" x14ac:dyDescent="0.15">
      <c r="A81">
        <v>2</v>
      </c>
      <c r="B81">
        <v>400501</v>
      </c>
      <c r="C81">
        <v>1</v>
      </c>
      <c r="D81" t="s">
        <v>713</v>
      </c>
      <c r="E81">
        <v>20141110</v>
      </c>
      <c r="F81">
        <v>1</v>
      </c>
      <c r="G81" t="s">
        <v>472</v>
      </c>
      <c r="H81">
        <v>1</v>
      </c>
      <c r="I81" t="s">
        <v>710</v>
      </c>
      <c r="J81">
        <v>0</v>
      </c>
      <c r="K81">
        <v>0</v>
      </c>
      <c r="L81">
        <v>1</v>
      </c>
      <c r="M81">
        <v>2215</v>
      </c>
      <c r="N81" t="s">
        <v>1210</v>
      </c>
      <c r="O81" t="s">
        <v>1211</v>
      </c>
      <c r="P81">
        <v>100</v>
      </c>
      <c r="R81">
        <v>0</v>
      </c>
      <c r="S81">
        <v>0</v>
      </c>
      <c r="T81">
        <v>0</v>
      </c>
      <c r="U81">
        <v>0</v>
      </c>
      <c r="V81">
        <v>0</v>
      </c>
      <c r="W81">
        <v>0</v>
      </c>
      <c r="X81">
        <v>0</v>
      </c>
      <c r="Y81" t="s">
        <v>63</v>
      </c>
      <c r="Z81">
        <v>246</v>
      </c>
      <c r="AA81" t="s">
        <v>70</v>
      </c>
      <c r="AB81" t="s">
        <v>477</v>
      </c>
      <c r="AC81">
        <v>15.4</v>
      </c>
      <c r="AD81" t="s">
        <v>478</v>
      </c>
      <c r="AE81" t="s">
        <v>714</v>
      </c>
      <c r="AF81">
        <v>11.2</v>
      </c>
      <c r="AG81" t="s">
        <v>478</v>
      </c>
      <c r="AH81" t="s">
        <v>94</v>
      </c>
      <c r="AI81">
        <v>16.7</v>
      </c>
      <c r="AJ81" t="s">
        <v>478</v>
      </c>
      <c r="AK81" t="s">
        <v>148</v>
      </c>
      <c r="AL81">
        <v>0.5</v>
      </c>
      <c r="AM81" t="s">
        <v>478</v>
      </c>
      <c r="AN81" t="s">
        <v>715</v>
      </c>
      <c r="AO81">
        <v>4.0999999999999996</v>
      </c>
      <c r="AP81" t="s">
        <v>478</v>
      </c>
      <c r="AQ81">
        <v>2</v>
      </c>
      <c r="AR81" t="s">
        <v>479</v>
      </c>
      <c r="AS81">
        <v>14</v>
      </c>
      <c r="AT81" t="s">
        <v>487</v>
      </c>
      <c r="AU81">
        <v>1</v>
      </c>
      <c r="AV81" t="s">
        <v>534</v>
      </c>
      <c r="AW81">
        <v>1</v>
      </c>
      <c r="AX81" t="s">
        <v>482</v>
      </c>
      <c r="AY81">
        <v>0</v>
      </c>
      <c r="BA81">
        <v>0</v>
      </c>
      <c r="BC81">
        <v>0</v>
      </c>
      <c r="BE81">
        <v>0</v>
      </c>
      <c r="BF81">
        <v>0</v>
      </c>
    </row>
    <row r="82" spans="1:58" x14ac:dyDescent="0.15">
      <c r="A82">
        <v>2</v>
      </c>
      <c r="B82">
        <v>400501</v>
      </c>
      <c r="C82">
        <v>1</v>
      </c>
      <c r="D82" t="s">
        <v>713</v>
      </c>
      <c r="E82">
        <v>20141110</v>
      </c>
      <c r="F82">
        <v>1</v>
      </c>
      <c r="G82" t="s">
        <v>472</v>
      </c>
      <c r="H82">
        <v>1</v>
      </c>
      <c r="I82" t="s">
        <v>710</v>
      </c>
      <c r="J82">
        <v>0</v>
      </c>
      <c r="K82">
        <v>0</v>
      </c>
      <c r="L82">
        <v>2</v>
      </c>
      <c r="M82">
        <v>2227</v>
      </c>
      <c r="N82" t="s">
        <v>1212</v>
      </c>
      <c r="O82" t="s">
        <v>1213</v>
      </c>
      <c r="P82">
        <v>46</v>
      </c>
      <c r="R82">
        <v>0</v>
      </c>
      <c r="S82">
        <v>0</v>
      </c>
      <c r="T82">
        <v>0</v>
      </c>
      <c r="U82">
        <v>0</v>
      </c>
      <c r="V82">
        <v>0</v>
      </c>
      <c r="W82">
        <v>0</v>
      </c>
      <c r="X82">
        <v>0</v>
      </c>
      <c r="Y82" t="s">
        <v>63</v>
      </c>
      <c r="Z82">
        <v>8</v>
      </c>
      <c r="AA82" t="s">
        <v>70</v>
      </c>
      <c r="AB82" t="s">
        <v>477</v>
      </c>
      <c r="AC82">
        <v>0.5</v>
      </c>
      <c r="AD82" t="s">
        <v>478</v>
      </c>
      <c r="AE82" t="s">
        <v>714</v>
      </c>
      <c r="AF82">
        <v>0</v>
      </c>
      <c r="AG82" t="s">
        <v>478</v>
      </c>
      <c r="AH82" t="s">
        <v>94</v>
      </c>
      <c r="AI82">
        <v>1.6</v>
      </c>
      <c r="AJ82" t="s">
        <v>478</v>
      </c>
      <c r="AK82" t="s">
        <v>148</v>
      </c>
      <c r="AL82">
        <v>0.5</v>
      </c>
      <c r="AM82" t="s">
        <v>478</v>
      </c>
      <c r="AN82" t="s">
        <v>715</v>
      </c>
      <c r="AO82">
        <v>1.5</v>
      </c>
      <c r="AP82" t="s">
        <v>478</v>
      </c>
      <c r="AQ82">
        <v>4</v>
      </c>
      <c r="AR82" t="s">
        <v>530</v>
      </c>
      <c r="AS82">
        <v>6</v>
      </c>
      <c r="AT82" t="s">
        <v>535</v>
      </c>
      <c r="AU82">
        <v>3</v>
      </c>
      <c r="AV82" t="s">
        <v>484</v>
      </c>
      <c r="AW82">
        <v>4</v>
      </c>
      <c r="AX82" t="s">
        <v>487</v>
      </c>
      <c r="AY82">
        <v>0</v>
      </c>
      <c r="BA82">
        <v>0</v>
      </c>
      <c r="BC82">
        <v>0</v>
      </c>
      <c r="BE82">
        <v>0</v>
      </c>
      <c r="BF82">
        <v>0</v>
      </c>
    </row>
    <row r="83" spans="1:58" x14ac:dyDescent="0.15">
      <c r="A83">
        <v>2</v>
      </c>
      <c r="B83">
        <v>400501</v>
      </c>
      <c r="C83">
        <v>1</v>
      </c>
      <c r="D83" t="s">
        <v>713</v>
      </c>
      <c r="E83">
        <v>20141110</v>
      </c>
      <c r="F83">
        <v>1</v>
      </c>
      <c r="G83" t="s">
        <v>472</v>
      </c>
      <c r="H83">
        <v>1</v>
      </c>
      <c r="I83" t="s">
        <v>710</v>
      </c>
      <c r="J83">
        <v>0</v>
      </c>
      <c r="K83">
        <v>0</v>
      </c>
      <c r="L83">
        <v>3</v>
      </c>
      <c r="M83">
        <v>2191</v>
      </c>
      <c r="N83" t="s">
        <v>724</v>
      </c>
      <c r="O83" t="s">
        <v>725</v>
      </c>
      <c r="P83">
        <v>24</v>
      </c>
      <c r="R83">
        <v>0</v>
      </c>
      <c r="S83">
        <v>0</v>
      </c>
      <c r="T83">
        <v>0</v>
      </c>
      <c r="U83">
        <v>0</v>
      </c>
      <c r="V83">
        <v>0</v>
      </c>
      <c r="W83">
        <v>0</v>
      </c>
      <c r="X83">
        <v>0</v>
      </c>
      <c r="Y83" t="s">
        <v>63</v>
      </c>
      <c r="Z83">
        <v>249</v>
      </c>
      <c r="AA83" t="s">
        <v>70</v>
      </c>
      <c r="AB83" t="s">
        <v>477</v>
      </c>
      <c r="AC83">
        <v>4.3</v>
      </c>
      <c r="AD83" t="s">
        <v>478</v>
      </c>
      <c r="AE83" t="s">
        <v>714</v>
      </c>
      <c r="AF83">
        <v>0.6</v>
      </c>
      <c r="AG83" t="s">
        <v>478</v>
      </c>
      <c r="AH83" t="s">
        <v>94</v>
      </c>
      <c r="AI83">
        <v>54</v>
      </c>
      <c r="AJ83" t="s">
        <v>478</v>
      </c>
      <c r="AK83" t="s">
        <v>148</v>
      </c>
      <c r="AL83">
        <v>0.4</v>
      </c>
      <c r="AM83" t="s">
        <v>478</v>
      </c>
      <c r="AN83" t="s">
        <v>715</v>
      </c>
      <c r="AO83">
        <v>0</v>
      </c>
      <c r="AP83" t="s">
        <v>478</v>
      </c>
      <c r="AQ83">
        <v>1</v>
      </c>
      <c r="AR83" t="s">
        <v>524</v>
      </c>
      <c r="AS83">
        <v>14</v>
      </c>
      <c r="AT83" t="s">
        <v>487</v>
      </c>
      <c r="AU83">
        <v>6</v>
      </c>
      <c r="AV83" t="s">
        <v>525</v>
      </c>
      <c r="AW83">
        <v>1</v>
      </c>
      <c r="AX83" t="s">
        <v>482</v>
      </c>
      <c r="AY83">
        <v>0</v>
      </c>
      <c r="BA83">
        <v>0</v>
      </c>
      <c r="BC83">
        <v>0</v>
      </c>
      <c r="BE83">
        <v>0</v>
      </c>
      <c r="BF83">
        <v>0</v>
      </c>
    </row>
    <row r="84" spans="1:58" x14ac:dyDescent="0.15">
      <c r="A84">
        <v>2</v>
      </c>
      <c r="B84">
        <v>400501</v>
      </c>
      <c r="C84">
        <v>1</v>
      </c>
      <c r="D84" t="s">
        <v>713</v>
      </c>
      <c r="E84">
        <v>20141110</v>
      </c>
      <c r="F84">
        <v>1</v>
      </c>
      <c r="G84" t="s">
        <v>472</v>
      </c>
      <c r="H84">
        <v>1</v>
      </c>
      <c r="I84" t="s">
        <v>710</v>
      </c>
      <c r="J84">
        <v>0</v>
      </c>
      <c r="K84">
        <v>0</v>
      </c>
      <c r="L84">
        <v>4</v>
      </c>
      <c r="M84">
        <v>2291</v>
      </c>
      <c r="N84" t="s">
        <v>1214</v>
      </c>
      <c r="O84" t="s">
        <v>1215</v>
      </c>
      <c r="P84">
        <v>8</v>
      </c>
      <c r="R84">
        <v>0</v>
      </c>
      <c r="S84">
        <v>0</v>
      </c>
      <c r="T84">
        <v>0</v>
      </c>
      <c r="U84">
        <v>0</v>
      </c>
      <c r="V84">
        <v>0</v>
      </c>
      <c r="W84">
        <v>0</v>
      </c>
      <c r="X84">
        <v>0</v>
      </c>
      <c r="Y84" t="s">
        <v>63</v>
      </c>
      <c r="Z84">
        <v>28</v>
      </c>
      <c r="AA84" t="s">
        <v>70</v>
      </c>
      <c r="AB84" t="s">
        <v>477</v>
      </c>
      <c r="AC84">
        <v>2</v>
      </c>
      <c r="AD84" t="s">
        <v>478</v>
      </c>
      <c r="AE84" t="s">
        <v>714</v>
      </c>
      <c r="AF84">
        <v>0.7</v>
      </c>
      <c r="AG84" t="s">
        <v>478</v>
      </c>
      <c r="AH84" t="s">
        <v>94</v>
      </c>
      <c r="AI84">
        <v>3.7</v>
      </c>
      <c r="AJ84" t="s">
        <v>478</v>
      </c>
      <c r="AK84" t="s">
        <v>148</v>
      </c>
      <c r="AL84">
        <v>0.7</v>
      </c>
      <c r="AM84" t="s">
        <v>478</v>
      </c>
      <c r="AN84" t="s">
        <v>715</v>
      </c>
      <c r="AO84">
        <v>2</v>
      </c>
      <c r="AP84" t="s">
        <v>478</v>
      </c>
      <c r="AQ84">
        <v>5</v>
      </c>
      <c r="AR84" t="s">
        <v>528</v>
      </c>
      <c r="AS84">
        <v>13</v>
      </c>
      <c r="AT84" t="s">
        <v>529</v>
      </c>
      <c r="AU84">
        <v>7</v>
      </c>
      <c r="AV84" t="s">
        <v>487</v>
      </c>
      <c r="AW84">
        <v>4</v>
      </c>
      <c r="AX84" t="s">
        <v>487</v>
      </c>
      <c r="AY84">
        <v>0</v>
      </c>
      <c r="BA84">
        <v>0</v>
      </c>
      <c r="BC84">
        <v>0</v>
      </c>
      <c r="BE84">
        <v>0</v>
      </c>
      <c r="BF84">
        <v>0</v>
      </c>
    </row>
    <row r="85" spans="1:58" x14ac:dyDescent="0.15">
      <c r="A85">
        <v>2</v>
      </c>
      <c r="B85">
        <v>400501</v>
      </c>
      <c r="C85">
        <v>1</v>
      </c>
      <c r="D85" t="s">
        <v>713</v>
      </c>
      <c r="E85">
        <v>20141110</v>
      </c>
      <c r="F85">
        <v>1</v>
      </c>
      <c r="G85" t="s">
        <v>472</v>
      </c>
      <c r="H85">
        <v>1</v>
      </c>
      <c r="I85" t="s">
        <v>710</v>
      </c>
      <c r="J85">
        <v>0</v>
      </c>
      <c r="K85">
        <v>0</v>
      </c>
      <c r="L85">
        <v>1</v>
      </c>
      <c r="M85" t="s">
        <v>1216</v>
      </c>
      <c r="N85" t="s">
        <v>1217</v>
      </c>
      <c r="O85" t="s">
        <v>1218</v>
      </c>
      <c r="P85">
        <v>106</v>
      </c>
      <c r="R85">
        <v>0</v>
      </c>
      <c r="S85">
        <v>0</v>
      </c>
      <c r="T85">
        <v>0</v>
      </c>
      <c r="U85">
        <v>0</v>
      </c>
      <c r="V85">
        <v>0</v>
      </c>
      <c r="W85">
        <v>0</v>
      </c>
      <c r="X85">
        <v>0</v>
      </c>
      <c r="Y85" t="s">
        <v>63</v>
      </c>
      <c r="Z85">
        <v>69</v>
      </c>
      <c r="AA85" t="s">
        <v>70</v>
      </c>
      <c r="AB85" t="s">
        <v>477</v>
      </c>
      <c r="AC85">
        <v>10</v>
      </c>
      <c r="AD85" t="s">
        <v>478</v>
      </c>
      <c r="AE85" t="s">
        <v>714</v>
      </c>
      <c r="AF85">
        <v>2.1</v>
      </c>
      <c r="AG85" t="s">
        <v>478</v>
      </c>
      <c r="AH85" t="s">
        <v>94</v>
      </c>
      <c r="AI85">
        <v>1.7</v>
      </c>
      <c r="AJ85" t="s">
        <v>478</v>
      </c>
      <c r="AK85" t="s">
        <v>148</v>
      </c>
      <c r="AL85">
        <v>0</v>
      </c>
      <c r="AM85" t="s">
        <v>478</v>
      </c>
      <c r="AN85" t="s">
        <v>715</v>
      </c>
      <c r="AO85">
        <v>0.5</v>
      </c>
      <c r="AP85" t="s">
        <v>478</v>
      </c>
      <c r="AQ85">
        <v>2</v>
      </c>
      <c r="AR85" t="s">
        <v>479</v>
      </c>
      <c r="AS85">
        <v>2</v>
      </c>
      <c r="AT85" t="s">
        <v>480</v>
      </c>
      <c r="AU85">
        <v>2</v>
      </c>
      <c r="AV85" t="s">
        <v>481</v>
      </c>
      <c r="AW85">
        <v>1</v>
      </c>
      <c r="AX85" t="s">
        <v>482</v>
      </c>
      <c r="AY85">
        <v>0</v>
      </c>
      <c r="BA85">
        <v>0</v>
      </c>
      <c r="BC85">
        <v>0</v>
      </c>
      <c r="BE85">
        <v>0</v>
      </c>
      <c r="BF85">
        <v>1</v>
      </c>
    </row>
    <row r="86" spans="1:58" x14ac:dyDescent="0.15">
      <c r="A86">
        <v>2</v>
      </c>
      <c r="B86">
        <v>400501</v>
      </c>
      <c r="C86">
        <v>1</v>
      </c>
      <c r="D86" t="s">
        <v>713</v>
      </c>
      <c r="E86">
        <v>20141110</v>
      </c>
      <c r="F86">
        <v>1</v>
      </c>
      <c r="G86" t="s">
        <v>472</v>
      </c>
      <c r="H86">
        <v>1</v>
      </c>
      <c r="I86" t="s">
        <v>710</v>
      </c>
      <c r="J86">
        <v>0</v>
      </c>
      <c r="K86">
        <v>0</v>
      </c>
      <c r="L86">
        <v>2</v>
      </c>
      <c r="M86">
        <v>2227</v>
      </c>
      <c r="N86" t="s">
        <v>1212</v>
      </c>
      <c r="O86" t="s">
        <v>1213</v>
      </c>
      <c r="P86">
        <v>46</v>
      </c>
      <c r="R86">
        <v>0</v>
      </c>
      <c r="S86">
        <v>0</v>
      </c>
      <c r="T86">
        <v>0</v>
      </c>
      <c r="U86">
        <v>0</v>
      </c>
      <c r="V86">
        <v>0</v>
      </c>
      <c r="W86">
        <v>0</v>
      </c>
      <c r="X86">
        <v>0</v>
      </c>
      <c r="Y86" t="s">
        <v>63</v>
      </c>
      <c r="Z86">
        <v>8</v>
      </c>
      <c r="AA86" t="s">
        <v>70</v>
      </c>
      <c r="AB86" t="s">
        <v>477</v>
      </c>
      <c r="AC86">
        <v>0.5</v>
      </c>
      <c r="AD86" t="s">
        <v>478</v>
      </c>
      <c r="AE86" t="s">
        <v>714</v>
      </c>
      <c r="AF86">
        <v>0</v>
      </c>
      <c r="AG86" t="s">
        <v>478</v>
      </c>
      <c r="AH86" t="s">
        <v>94</v>
      </c>
      <c r="AI86">
        <v>1.6</v>
      </c>
      <c r="AJ86" t="s">
        <v>478</v>
      </c>
      <c r="AK86" t="s">
        <v>148</v>
      </c>
      <c r="AL86">
        <v>0.5</v>
      </c>
      <c r="AM86" t="s">
        <v>478</v>
      </c>
      <c r="AN86" t="s">
        <v>715</v>
      </c>
      <c r="AO86">
        <v>1.5</v>
      </c>
      <c r="AP86" t="s">
        <v>478</v>
      </c>
      <c r="AQ86">
        <v>4</v>
      </c>
      <c r="AR86" t="s">
        <v>530</v>
      </c>
      <c r="AS86">
        <v>6</v>
      </c>
      <c r="AT86" t="s">
        <v>535</v>
      </c>
      <c r="AU86">
        <v>3</v>
      </c>
      <c r="AV86" t="s">
        <v>484</v>
      </c>
      <c r="AW86">
        <v>4</v>
      </c>
      <c r="AX86" t="s">
        <v>487</v>
      </c>
      <c r="AY86">
        <v>0</v>
      </c>
      <c r="BA86">
        <v>0</v>
      </c>
      <c r="BC86">
        <v>0</v>
      </c>
      <c r="BE86">
        <v>0</v>
      </c>
      <c r="BF86">
        <v>0</v>
      </c>
    </row>
    <row r="87" spans="1:58" x14ac:dyDescent="0.15">
      <c r="A87">
        <v>2</v>
      </c>
      <c r="B87">
        <v>400501</v>
      </c>
      <c r="C87">
        <v>1</v>
      </c>
      <c r="D87" t="s">
        <v>713</v>
      </c>
      <c r="E87">
        <v>20141110</v>
      </c>
      <c r="F87">
        <v>1</v>
      </c>
      <c r="G87" t="s">
        <v>472</v>
      </c>
      <c r="H87">
        <v>1</v>
      </c>
      <c r="I87" t="s">
        <v>710</v>
      </c>
      <c r="J87">
        <v>0</v>
      </c>
      <c r="K87">
        <v>0</v>
      </c>
      <c r="L87">
        <v>3</v>
      </c>
      <c r="M87">
        <v>2190</v>
      </c>
      <c r="N87" t="s">
        <v>720</v>
      </c>
      <c r="O87" t="s">
        <v>721</v>
      </c>
      <c r="P87">
        <v>29</v>
      </c>
      <c r="R87">
        <v>0</v>
      </c>
      <c r="S87">
        <v>0</v>
      </c>
      <c r="T87">
        <v>0</v>
      </c>
      <c r="U87">
        <v>0</v>
      </c>
      <c r="V87">
        <v>0</v>
      </c>
      <c r="W87">
        <v>0</v>
      </c>
      <c r="X87">
        <v>0</v>
      </c>
      <c r="Y87" t="s">
        <v>63</v>
      </c>
      <c r="Z87">
        <v>245</v>
      </c>
      <c r="AA87" t="s">
        <v>70</v>
      </c>
      <c r="AB87" t="s">
        <v>477</v>
      </c>
      <c r="AC87">
        <v>4.8</v>
      </c>
      <c r="AD87" t="s">
        <v>478</v>
      </c>
      <c r="AE87" t="s">
        <v>714</v>
      </c>
      <c r="AF87">
        <v>1.9</v>
      </c>
      <c r="AG87" t="s">
        <v>478</v>
      </c>
      <c r="AH87" t="s">
        <v>94</v>
      </c>
      <c r="AI87">
        <v>51.7</v>
      </c>
      <c r="AJ87" t="s">
        <v>478</v>
      </c>
      <c r="AK87" t="s">
        <v>148</v>
      </c>
      <c r="AL87">
        <v>2.1</v>
      </c>
      <c r="AM87" t="s">
        <v>478</v>
      </c>
      <c r="AN87" t="s">
        <v>715</v>
      </c>
      <c r="AO87">
        <v>0</v>
      </c>
      <c r="AP87" t="s">
        <v>478</v>
      </c>
      <c r="AQ87">
        <v>1</v>
      </c>
      <c r="AR87" t="s">
        <v>524</v>
      </c>
      <c r="AS87">
        <v>14</v>
      </c>
      <c r="AT87" t="s">
        <v>487</v>
      </c>
      <c r="AU87">
        <v>7</v>
      </c>
      <c r="AV87" t="s">
        <v>487</v>
      </c>
      <c r="AW87">
        <v>1</v>
      </c>
      <c r="AX87" t="s">
        <v>482</v>
      </c>
      <c r="AY87">
        <v>0</v>
      </c>
      <c r="BA87">
        <v>0</v>
      </c>
      <c r="BC87">
        <v>0</v>
      </c>
      <c r="BE87">
        <v>0</v>
      </c>
      <c r="BF87">
        <v>0</v>
      </c>
    </row>
    <row r="88" spans="1:58" x14ac:dyDescent="0.15">
      <c r="A88">
        <v>2</v>
      </c>
      <c r="B88">
        <v>400501</v>
      </c>
      <c r="C88">
        <v>1</v>
      </c>
      <c r="D88" t="s">
        <v>713</v>
      </c>
      <c r="E88">
        <v>20141110</v>
      </c>
      <c r="F88">
        <v>1</v>
      </c>
      <c r="G88" t="s">
        <v>472</v>
      </c>
      <c r="H88">
        <v>1</v>
      </c>
      <c r="I88" t="s">
        <v>710</v>
      </c>
      <c r="J88">
        <v>0</v>
      </c>
      <c r="K88">
        <v>0</v>
      </c>
      <c r="L88">
        <v>4</v>
      </c>
      <c r="M88">
        <v>2291</v>
      </c>
      <c r="N88" t="s">
        <v>1214</v>
      </c>
      <c r="O88" t="s">
        <v>1215</v>
      </c>
      <c r="P88">
        <v>8</v>
      </c>
      <c r="R88">
        <v>0</v>
      </c>
      <c r="S88">
        <v>0</v>
      </c>
      <c r="T88">
        <v>0</v>
      </c>
      <c r="U88">
        <v>0</v>
      </c>
      <c r="V88">
        <v>0</v>
      </c>
      <c r="W88">
        <v>0</v>
      </c>
      <c r="X88">
        <v>0</v>
      </c>
      <c r="Y88" t="s">
        <v>63</v>
      </c>
      <c r="Z88">
        <v>28</v>
      </c>
      <c r="AA88" t="s">
        <v>70</v>
      </c>
      <c r="AB88" t="s">
        <v>477</v>
      </c>
      <c r="AC88">
        <v>2</v>
      </c>
      <c r="AD88" t="s">
        <v>478</v>
      </c>
      <c r="AE88" t="s">
        <v>714</v>
      </c>
      <c r="AF88">
        <v>0.7</v>
      </c>
      <c r="AG88" t="s">
        <v>478</v>
      </c>
      <c r="AH88" t="s">
        <v>94</v>
      </c>
      <c r="AI88">
        <v>3.7</v>
      </c>
      <c r="AJ88" t="s">
        <v>478</v>
      </c>
      <c r="AK88" t="s">
        <v>148</v>
      </c>
      <c r="AL88">
        <v>0.7</v>
      </c>
      <c r="AM88" t="s">
        <v>478</v>
      </c>
      <c r="AN88" t="s">
        <v>715</v>
      </c>
      <c r="AO88">
        <v>2</v>
      </c>
      <c r="AP88" t="s">
        <v>478</v>
      </c>
      <c r="AQ88">
        <v>5</v>
      </c>
      <c r="AR88" t="s">
        <v>528</v>
      </c>
      <c r="AS88">
        <v>13</v>
      </c>
      <c r="AT88" t="s">
        <v>529</v>
      </c>
      <c r="AU88">
        <v>7</v>
      </c>
      <c r="AV88" t="s">
        <v>487</v>
      </c>
      <c r="AW88">
        <v>4</v>
      </c>
      <c r="AX88" t="s">
        <v>487</v>
      </c>
      <c r="AY88">
        <v>0</v>
      </c>
      <c r="BA88">
        <v>0</v>
      </c>
      <c r="BC88">
        <v>0</v>
      </c>
      <c r="BE88">
        <v>0</v>
      </c>
      <c r="BF88">
        <v>0</v>
      </c>
    </row>
    <row r="89" spans="1:58" x14ac:dyDescent="0.15">
      <c r="A89">
        <v>2</v>
      </c>
      <c r="B89">
        <v>400501</v>
      </c>
      <c r="C89">
        <v>1</v>
      </c>
      <c r="D89" t="s">
        <v>713</v>
      </c>
      <c r="E89">
        <v>20141111</v>
      </c>
      <c r="F89">
        <v>1</v>
      </c>
      <c r="G89" t="s">
        <v>472</v>
      </c>
      <c r="H89">
        <v>1</v>
      </c>
      <c r="I89" t="s">
        <v>710</v>
      </c>
      <c r="J89">
        <v>0</v>
      </c>
      <c r="K89">
        <v>0</v>
      </c>
      <c r="L89">
        <v>1</v>
      </c>
      <c r="M89">
        <v>2219</v>
      </c>
      <c r="N89" t="s">
        <v>1219</v>
      </c>
      <c r="O89" t="s">
        <v>1220</v>
      </c>
      <c r="P89">
        <v>141</v>
      </c>
      <c r="R89">
        <v>0</v>
      </c>
      <c r="S89">
        <v>0</v>
      </c>
      <c r="T89">
        <v>0</v>
      </c>
      <c r="U89">
        <v>0</v>
      </c>
      <c r="V89">
        <v>0</v>
      </c>
      <c r="W89">
        <v>0</v>
      </c>
      <c r="X89">
        <v>0</v>
      </c>
      <c r="Y89" t="s">
        <v>63</v>
      </c>
      <c r="Z89">
        <v>296</v>
      </c>
      <c r="AA89" t="s">
        <v>70</v>
      </c>
      <c r="AB89" t="s">
        <v>477</v>
      </c>
      <c r="AC89">
        <v>15.7</v>
      </c>
      <c r="AD89" t="s">
        <v>478</v>
      </c>
      <c r="AE89" t="s">
        <v>714</v>
      </c>
      <c r="AF89">
        <v>23.4</v>
      </c>
      <c r="AG89" t="s">
        <v>478</v>
      </c>
      <c r="AH89" t="s">
        <v>94</v>
      </c>
      <c r="AI89">
        <v>2.7</v>
      </c>
      <c r="AJ89" t="s">
        <v>478</v>
      </c>
      <c r="AK89" t="s">
        <v>148</v>
      </c>
      <c r="AL89">
        <v>0.6</v>
      </c>
      <c r="AM89" t="s">
        <v>478</v>
      </c>
      <c r="AN89" t="s">
        <v>715</v>
      </c>
      <c r="AO89">
        <v>0.9</v>
      </c>
      <c r="AP89" t="s">
        <v>478</v>
      </c>
      <c r="AQ89">
        <v>2</v>
      </c>
      <c r="AR89" t="s">
        <v>479</v>
      </c>
      <c r="AS89">
        <v>2</v>
      </c>
      <c r="AT89" t="s">
        <v>480</v>
      </c>
      <c r="AU89">
        <v>1</v>
      </c>
      <c r="AV89" t="s">
        <v>534</v>
      </c>
      <c r="AW89">
        <v>2</v>
      </c>
      <c r="AX89" t="s">
        <v>488</v>
      </c>
      <c r="AY89">
        <v>0</v>
      </c>
      <c r="BA89">
        <v>0</v>
      </c>
      <c r="BC89">
        <v>0</v>
      </c>
      <c r="BE89">
        <v>0</v>
      </c>
      <c r="BF89">
        <v>0</v>
      </c>
    </row>
    <row r="90" spans="1:58" x14ac:dyDescent="0.15">
      <c r="A90">
        <v>2</v>
      </c>
      <c r="B90">
        <v>400501</v>
      </c>
      <c r="C90">
        <v>1</v>
      </c>
      <c r="D90" t="s">
        <v>713</v>
      </c>
      <c r="E90">
        <v>20141111</v>
      </c>
      <c r="F90">
        <v>1</v>
      </c>
      <c r="G90" t="s">
        <v>472</v>
      </c>
      <c r="H90">
        <v>1</v>
      </c>
      <c r="I90" t="s">
        <v>710</v>
      </c>
      <c r="J90">
        <v>0</v>
      </c>
      <c r="K90">
        <v>0</v>
      </c>
      <c r="L90">
        <v>2</v>
      </c>
      <c r="M90">
        <v>1553</v>
      </c>
      <c r="N90" t="s">
        <v>749</v>
      </c>
      <c r="O90" t="s">
        <v>750</v>
      </c>
      <c r="P90">
        <v>40</v>
      </c>
      <c r="R90">
        <v>0</v>
      </c>
      <c r="S90">
        <v>0</v>
      </c>
      <c r="T90">
        <v>0</v>
      </c>
      <c r="U90">
        <v>0</v>
      </c>
      <c r="V90">
        <v>0</v>
      </c>
      <c r="W90">
        <v>0</v>
      </c>
      <c r="X90">
        <v>0</v>
      </c>
      <c r="Y90" t="s">
        <v>63</v>
      </c>
      <c r="Z90">
        <v>23</v>
      </c>
      <c r="AA90" t="s">
        <v>70</v>
      </c>
      <c r="AB90" t="s">
        <v>477</v>
      </c>
      <c r="AC90">
        <v>1.6</v>
      </c>
      <c r="AD90" t="s">
        <v>478</v>
      </c>
      <c r="AE90" t="s">
        <v>714</v>
      </c>
      <c r="AF90">
        <v>1.1000000000000001</v>
      </c>
      <c r="AG90" t="s">
        <v>478</v>
      </c>
      <c r="AH90" t="s">
        <v>94</v>
      </c>
      <c r="AI90">
        <v>3.2</v>
      </c>
      <c r="AJ90" t="s">
        <v>478</v>
      </c>
      <c r="AK90" t="s">
        <v>148</v>
      </c>
      <c r="AL90">
        <v>2.1</v>
      </c>
      <c r="AM90" t="s">
        <v>478</v>
      </c>
      <c r="AN90" t="s">
        <v>715</v>
      </c>
      <c r="AO90">
        <v>0.4</v>
      </c>
      <c r="AP90" t="s">
        <v>478</v>
      </c>
      <c r="AQ90">
        <v>4</v>
      </c>
      <c r="AR90" t="s">
        <v>530</v>
      </c>
      <c r="AS90">
        <v>1</v>
      </c>
      <c r="AT90" t="s">
        <v>483</v>
      </c>
      <c r="AU90">
        <v>3</v>
      </c>
      <c r="AV90" t="s">
        <v>484</v>
      </c>
      <c r="AW90">
        <v>2</v>
      </c>
      <c r="AX90" t="s">
        <v>488</v>
      </c>
      <c r="AY90">
        <v>0</v>
      </c>
      <c r="BA90">
        <v>0</v>
      </c>
      <c r="BC90">
        <v>0</v>
      </c>
      <c r="BE90">
        <v>0</v>
      </c>
      <c r="BF90">
        <v>0</v>
      </c>
    </row>
    <row r="91" spans="1:58" x14ac:dyDescent="0.15">
      <c r="A91">
        <v>2</v>
      </c>
      <c r="B91">
        <v>400501</v>
      </c>
      <c r="C91">
        <v>1</v>
      </c>
      <c r="D91" t="s">
        <v>713</v>
      </c>
      <c r="E91">
        <v>20141111</v>
      </c>
      <c r="F91">
        <v>1</v>
      </c>
      <c r="G91" t="s">
        <v>472</v>
      </c>
      <c r="H91">
        <v>1</v>
      </c>
      <c r="I91" t="s">
        <v>710</v>
      </c>
      <c r="J91">
        <v>0</v>
      </c>
      <c r="K91">
        <v>0</v>
      </c>
      <c r="L91">
        <v>3</v>
      </c>
      <c r="M91">
        <v>2191</v>
      </c>
      <c r="N91" t="s">
        <v>724</v>
      </c>
      <c r="O91" t="s">
        <v>725</v>
      </c>
      <c r="P91">
        <v>24</v>
      </c>
      <c r="R91">
        <v>0</v>
      </c>
      <c r="S91">
        <v>0</v>
      </c>
      <c r="T91">
        <v>0</v>
      </c>
      <c r="U91">
        <v>0</v>
      </c>
      <c r="V91">
        <v>0</v>
      </c>
      <c r="W91">
        <v>0</v>
      </c>
      <c r="X91">
        <v>0</v>
      </c>
      <c r="Y91" t="s">
        <v>63</v>
      </c>
      <c r="Z91">
        <v>249</v>
      </c>
      <c r="AA91" t="s">
        <v>70</v>
      </c>
      <c r="AB91" t="s">
        <v>477</v>
      </c>
      <c r="AC91">
        <v>4.3</v>
      </c>
      <c r="AD91" t="s">
        <v>478</v>
      </c>
      <c r="AE91" t="s">
        <v>714</v>
      </c>
      <c r="AF91">
        <v>0.6</v>
      </c>
      <c r="AG91" t="s">
        <v>478</v>
      </c>
      <c r="AH91" t="s">
        <v>94</v>
      </c>
      <c r="AI91">
        <v>54</v>
      </c>
      <c r="AJ91" t="s">
        <v>478</v>
      </c>
      <c r="AK91" t="s">
        <v>148</v>
      </c>
      <c r="AL91">
        <v>0.4</v>
      </c>
      <c r="AM91" t="s">
        <v>478</v>
      </c>
      <c r="AN91" t="s">
        <v>715</v>
      </c>
      <c r="AO91">
        <v>0</v>
      </c>
      <c r="AP91" t="s">
        <v>478</v>
      </c>
      <c r="AQ91">
        <v>1</v>
      </c>
      <c r="AR91" t="s">
        <v>524</v>
      </c>
      <c r="AS91">
        <v>14</v>
      </c>
      <c r="AT91" t="s">
        <v>487</v>
      </c>
      <c r="AU91">
        <v>6</v>
      </c>
      <c r="AV91" t="s">
        <v>525</v>
      </c>
      <c r="AW91">
        <v>1</v>
      </c>
      <c r="AX91" t="s">
        <v>482</v>
      </c>
      <c r="AY91">
        <v>0</v>
      </c>
      <c r="BA91">
        <v>0</v>
      </c>
      <c r="BC91">
        <v>0</v>
      </c>
      <c r="BE91">
        <v>0</v>
      </c>
      <c r="BF91">
        <v>0</v>
      </c>
    </row>
    <row r="92" spans="1:58" x14ac:dyDescent="0.15">
      <c r="A92">
        <v>2</v>
      </c>
      <c r="B92">
        <v>400501</v>
      </c>
      <c r="C92">
        <v>1</v>
      </c>
      <c r="D92" t="s">
        <v>713</v>
      </c>
      <c r="E92">
        <v>20141111</v>
      </c>
      <c r="F92">
        <v>1</v>
      </c>
      <c r="G92" t="s">
        <v>472</v>
      </c>
      <c r="H92">
        <v>1</v>
      </c>
      <c r="I92" t="s">
        <v>710</v>
      </c>
      <c r="J92">
        <v>0</v>
      </c>
      <c r="K92">
        <v>0</v>
      </c>
      <c r="L92">
        <v>4</v>
      </c>
      <c r="M92">
        <v>2058</v>
      </c>
      <c r="N92" t="s">
        <v>1221</v>
      </c>
      <c r="O92" t="s">
        <v>1222</v>
      </c>
      <c r="P92">
        <v>12</v>
      </c>
      <c r="Q92" t="s">
        <v>1167</v>
      </c>
      <c r="R92">
        <v>0</v>
      </c>
      <c r="S92">
        <v>0</v>
      </c>
      <c r="T92">
        <v>0</v>
      </c>
      <c r="U92">
        <v>0</v>
      </c>
      <c r="V92">
        <v>0</v>
      </c>
      <c r="W92">
        <v>0</v>
      </c>
      <c r="X92">
        <v>0</v>
      </c>
      <c r="Y92" t="s">
        <v>63</v>
      </c>
      <c r="Z92">
        <v>19</v>
      </c>
      <c r="AA92" t="s">
        <v>70</v>
      </c>
      <c r="AB92" t="s">
        <v>477</v>
      </c>
      <c r="AC92">
        <v>1.5</v>
      </c>
      <c r="AD92" t="s">
        <v>478</v>
      </c>
      <c r="AE92" t="s">
        <v>714</v>
      </c>
      <c r="AF92">
        <v>1</v>
      </c>
      <c r="AG92" t="s">
        <v>478</v>
      </c>
      <c r="AH92" t="s">
        <v>94</v>
      </c>
      <c r="AI92">
        <v>1.2</v>
      </c>
      <c r="AJ92" t="s">
        <v>478</v>
      </c>
      <c r="AK92" t="s">
        <v>148</v>
      </c>
      <c r="AL92">
        <v>0.5</v>
      </c>
      <c r="AM92" t="s">
        <v>478</v>
      </c>
      <c r="AN92" t="s">
        <v>715</v>
      </c>
      <c r="AO92">
        <v>0.7</v>
      </c>
      <c r="AP92" t="s">
        <v>478</v>
      </c>
      <c r="AQ92">
        <v>5</v>
      </c>
      <c r="AR92" t="s">
        <v>528</v>
      </c>
      <c r="AS92">
        <v>13</v>
      </c>
      <c r="AT92" t="s">
        <v>529</v>
      </c>
      <c r="AU92">
        <v>7</v>
      </c>
      <c r="AV92" t="s">
        <v>487</v>
      </c>
      <c r="AW92">
        <v>3</v>
      </c>
      <c r="AX92" t="s">
        <v>485</v>
      </c>
      <c r="AY92">
        <v>11</v>
      </c>
      <c r="BA92">
        <v>4</v>
      </c>
      <c r="BC92">
        <v>0</v>
      </c>
      <c r="BE92">
        <v>0</v>
      </c>
      <c r="BF92">
        <v>1</v>
      </c>
    </row>
    <row r="93" spans="1:58" x14ac:dyDescent="0.15">
      <c r="A93">
        <v>2</v>
      </c>
      <c r="B93">
        <v>400501</v>
      </c>
      <c r="C93">
        <v>1</v>
      </c>
      <c r="D93" t="s">
        <v>713</v>
      </c>
      <c r="E93">
        <v>20141111</v>
      </c>
      <c r="F93">
        <v>1</v>
      </c>
      <c r="G93" t="s">
        <v>472</v>
      </c>
      <c r="H93">
        <v>1</v>
      </c>
      <c r="I93" t="s">
        <v>710</v>
      </c>
      <c r="J93">
        <v>0</v>
      </c>
      <c r="K93">
        <v>0</v>
      </c>
      <c r="L93">
        <v>1</v>
      </c>
      <c r="M93" t="s">
        <v>739</v>
      </c>
      <c r="N93" t="s">
        <v>740</v>
      </c>
      <c r="O93" t="s">
        <v>741</v>
      </c>
      <c r="P93">
        <v>120</v>
      </c>
      <c r="R93">
        <v>0</v>
      </c>
      <c r="S93">
        <v>0</v>
      </c>
      <c r="T93">
        <v>0</v>
      </c>
      <c r="U93">
        <v>0</v>
      </c>
      <c r="V93">
        <v>0</v>
      </c>
      <c r="W93">
        <v>0</v>
      </c>
      <c r="X93">
        <v>0</v>
      </c>
      <c r="Y93" t="s">
        <v>63</v>
      </c>
      <c r="Z93">
        <v>246</v>
      </c>
      <c r="AA93" t="s">
        <v>70</v>
      </c>
      <c r="AB93" t="s">
        <v>477</v>
      </c>
      <c r="AC93">
        <v>17.100000000000001</v>
      </c>
      <c r="AD93" t="s">
        <v>478</v>
      </c>
      <c r="AE93" t="s">
        <v>714</v>
      </c>
      <c r="AF93">
        <v>14.3</v>
      </c>
      <c r="AG93" t="s">
        <v>478</v>
      </c>
      <c r="AH93" t="s">
        <v>94</v>
      </c>
      <c r="AI93">
        <v>8.9</v>
      </c>
      <c r="AJ93" t="s">
        <v>478</v>
      </c>
      <c r="AK93" t="s">
        <v>148</v>
      </c>
      <c r="AL93">
        <v>0.3</v>
      </c>
      <c r="AM93" t="s">
        <v>478</v>
      </c>
      <c r="AN93" t="s">
        <v>715</v>
      </c>
      <c r="AO93">
        <v>1</v>
      </c>
      <c r="AP93" t="s">
        <v>478</v>
      </c>
      <c r="AQ93">
        <v>2</v>
      </c>
      <c r="AR93" t="s">
        <v>479</v>
      </c>
      <c r="AS93">
        <v>2</v>
      </c>
      <c r="AT93" t="s">
        <v>480</v>
      </c>
      <c r="AU93">
        <v>2</v>
      </c>
      <c r="AV93" t="s">
        <v>481</v>
      </c>
      <c r="AW93">
        <v>1</v>
      </c>
      <c r="AX93" t="s">
        <v>482</v>
      </c>
      <c r="AY93">
        <v>0</v>
      </c>
      <c r="BA93">
        <v>0</v>
      </c>
      <c r="BC93">
        <v>0</v>
      </c>
      <c r="BE93">
        <v>0</v>
      </c>
      <c r="BF93">
        <v>1</v>
      </c>
    </row>
    <row r="94" spans="1:58" x14ac:dyDescent="0.15">
      <c r="A94">
        <v>2</v>
      </c>
      <c r="B94">
        <v>400501</v>
      </c>
      <c r="C94">
        <v>1</v>
      </c>
      <c r="D94" t="s">
        <v>713</v>
      </c>
      <c r="E94">
        <v>20141111</v>
      </c>
      <c r="F94">
        <v>1</v>
      </c>
      <c r="G94" t="s">
        <v>472</v>
      </c>
      <c r="H94">
        <v>1</v>
      </c>
      <c r="I94" t="s">
        <v>710</v>
      </c>
      <c r="J94">
        <v>0</v>
      </c>
      <c r="K94">
        <v>0</v>
      </c>
      <c r="L94">
        <v>2</v>
      </c>
      <c r="M94">
        <v>1553</v>
      </c>
      <c r="N94" t="s">
        <v>749</v>
      </c>
      <c r="O94" t="s">
        <v>750</v>
      </c>
      <c r="P94">
        <v>40</v>
      </c>
      <c r="R94">
        <v>0</v>
      </c>
      <c r="S94">
        <v>0</v>
      </c>
      <c r="T94">
        <v>0</v>
      </c>
      <c r="U94">
        <v>0</v>
      </c>
      <c r="V94">
        <v>0</v>
      </c>
      <c r="W94">
        <v>0</v>
      </c>
      <c r="X94">
        <v>0</v>
      </c>
      <c r="Y94" t="s">
        <v>63</v>
      </c>
      <c r="Z94">
        <v>23</v>
      </c>
      <c r="AA94" t="s">
        <v>70</v>
      </c>
      <c r="AB94" t="s">
        <v>477</v>
      </c>
      <c r="AC94">
        <v>1.6</v>
      </c>
      <c r="AD94" t="s">
        <v>478</v>
      </c>
      <c r="AE94" t="s">
        <v>714</v>
      </c>
      <c r="AF94">
        <v>1.1000000000000001</v>
      </c>
      <c r="AG94" t="s">
        <v>478</v>
      </c>
      <c r="AH94" t="s">
        <v>94</v>
      </c>
      <c r="AI94">
        <v>3.2</v>
      </c>
      <c r="AJ94" t="s">
        <v>478</v>
      </c>
      <c r="AK94" t="s">
        <v>148</v>
      </c>
      <c r="AL94">
        <v>2.1</v>
      </c>
      <c r="AM94" t="s">
        <v>478</v>
      </c>
      <c r="AN94" t="s">
        <v>715</v>
      </c>
      <c r="AO94">
        <v>0.4</v>
      </c>
      <c r="AP94" t="s">
        <v>478</v>
      </c>
      <c r="AQ94">
        <v>4</v>
      </c>
      <c r="AR94" t="s">
        <v>530</v>
      </c>
      <c r="AS94">
        <v>1</v>
      </c>
      <c r="AT94" t="s">
        <v>483</v>
      </c>
      <c r="AU94">
        <v>3</v>
      </c>
      <c r="AV94" t="s">
        <v>484</v>
      </c>
      <c r="AW94">
        <v>2</v>
      </c>
      <c r="AX94" t="s">
        <v>488</v>
      </c>
      <c r="AY94">
        <v>0</v>
      </c>
      <c r="BA94">
        <v>0</v>
      </c>
      <c r="BC94">
        <v>0</v>
      </c>
      <c r="BE94">
        <v>0</v>
      </c>
      <c r="BF94">
        <v>0</v>
      </c>
    </row>
    <row r="95" spans="1:58" x14ac:dyDescent="0.15">
      <c r="A95">
        <v>2</v>
      </c>
      <c r="B95">
        <v>400501</v>
      </c>
      <c r="C95">
        <v>1</v>
      </c>
      <c r="D95" t="s">
        <v>713</v>
      </c>
      <c r="E95">
        <v>20141111</v>
      </c>
      <c r="F95">
        <v>1</v>
      </c>
      <c r="G95" t="s">
        <v>472</v>
      </c>
      <c r="H95">
        <v>1</v>
      </c>
      <c r="I95" t="s">
        <v>710</v>
      </c>
      <c r="J95">
        <v>0</v>
      </c>
      <c r="K95">
        <v>0</v>
      </c>
      <c r="L95">
        <v>3</v>
      </c>
      <c r="M95">
        <v>2190</v>
      </c>
      <c r="N95" t="s">
        <v>720</v>
      </c>
      <c r="O95" t="s">
        <v>721</v>
      </c>
      <c r="P95">
        <v>29</v>
      </c>
      <c r="R95">
        <v>0</v>
      </c>
      <c r="S95">
        <v>0</v>
      </c>
      <c r="T95">
        <v>0</v>
      </c>
      <c r="U95">
        <v>0</v>
      </c>
      <c r="V95">
        <v>0</v>
      </c>
      <c r="W95">
        <v>0</v>
      </c>
      <c r="X95">
        <v>0</v>
      </c>
      <c r="Y95" t="s">
        <v>63</v>
      </c>
      <c r="Z95">
        <v>245</v>
      </c>
      <c r="AA95" t="s">
        <v>70</v>
      </c>
      <c r="AB95" t="s">
        <v>477</v>
      </c>
      <c r="AC95">
        <v>4.8</v>
      </c>
      <c r="AD95" t="s">
        <v>478</v>
      </c>
      <c r="AE95" t="s">
        <v>714</v>
      </c>
      <c r="AF95">
        <v>1.9</v>
      </c>
      <c r="AG95" t="s">
        <v>478</v>
      </c>
      <c r="AH95" t="s">
        <v>94</v>
      </c>
      <c r="AI95">
        <v>51.7</v>
      </c>
      <c r="AJ95" t="s">
        <v>478</v>
      </c>
      <c r="AK95" t="s">
        <v>148</v>
      </c>
      <c r="AL95">
        <v>2.1</v>
      </c>
      <c r="AM95" t="s">
        <v>478</v>
      </c>
      <c r="AN95" t="s">
        <v>715</v>
      </c>
      <c r="AO95">
        <v>0</v>
      </c>
      <c r="AP95" t="s">
        <v>478</v>
      </c>
      <c r="AQ95">
        <v>1</v>
      </c>
      <c r="AR95" t="s">
        <v>524</v>
      </c>
      <c r="AS95">
        <v>14</v>
      </c>
      <c r="AT95" t="s">
        <v>487</v>
      </c>
      <c r="AU95">
        <v>7</v>
      </c>
      <c r="AV95" t="s">
        <v>487</v>
      </c>
      <c r="AW95">
        <v>1</v>
      </c>
      <c r="AX95" t="s">
        <v>482</v>
      </c>
      <c r="AY95">
        <v>0</v>
      </c>
      <c r="BA95">
        <v>0</v>
      </c>
      <c r="BC95">
        <v>0</v>
      </c>
      <c r="BE95">
        <v>0</v>
      </c>
      <c r="BF95">
        <v>0</v>
      </c>
    </row>
    <row r="96" spans="1:58" x14ac:dyDescent="0.15">
      <c r="A96">
        <v>2</v>
      </c>
      <c r="B96">
        <v>400501</v>
      </c>
      <c r="C96">
        <v>1</v>
      </c>
      <c r="D96" t="s">
        <v>713</v>
      </c>
      <c r="E96">
        <v>20141111</v>
      </c>
      <c r="F96">
        <v>1</v>
      </c>
      <c r="G96" t="s">
        <v>472</v>
      </c>
      <c r="H96">
        <v>1</v>
      </c>
      <c r="I96" t="s">
        <v>710</v>
      </c>
      <c r="J96">
        <v>0</v>
      </c>
      <c r="K96">
        <v>0</v>
      </c>
      <c r="L96">
        <v>4</v>
      </c>
      <c r="M96">
        <v>2058</v>
      </c>
      <c r="N96" t="s">
        <v>1221</v>
      </c>
      <c r="O96" t="s">
        <v>1222</v>
      </c>
      <c r="P96">
        <v>12</v>
      </c>
      <c r="Q96" t="s">
        <v>1167</v>
      </c>
      <c r="R96">
        <v>0</v>
      </c>
      <c r="S96">
        <v>0</v>
      </c>
      <c r="T96">
        <v>0</v>
      </c>
      <c r="U96">
        <v>0</v>
      </c>
      <c r="V96">
        <v>0</v>
      </c>
      <c r="W96">
        <v>0</v>
      </c>
      <c r="X96">
        <v>0</v>
      </c>
      <c r="Y96" t="s">
        <v>63</v>
      </c>
      <c r="Z96">
        <v>19</v>
      </c>
      <c r="AA96" t="s">
        <v>70</v>
      </c>
      <c r="AB96" t="s">
        <v>477</v>
      </c>
      <c r="AC96">
        <v>1.5</v>
      </c>
      <c r="AD96" t="s">
        <v>478</v>
      </c>
      <c r="AE96" t="s">
        <v>714</v>
      </c>
      <c r="AF96">
        <v>1</v>
      </c>
      <c r="AG96" t="s">
        <v>478</v>
      </c>
      <c r="AH96" t="s">
        <v>94</v>
      </c>
      <c r="AI96">
        <v>1.2</v>
      </c>
      <c r="AJ96" t="s">
        <v>478</v>
      </c>
      <c r="AK96" t="s">
        <v>148</v>
      </c>
      <c r="AL96">
        <v>0.5</v>
      </c>
      <c r="AM96" t="s">
        <v>478</v>
      </c>
      <c r="AN96" t="s">
        <v>715</v>
      </c>
      <c r="AO96">
        <v>0.7</v>
      </c>
      <c r="AP96" t="s">
        <v>478</v>
      </c>
      <c r="AQ96">
        <v>5</v>
      </c>
      <c r="AR96" t="s">
        <v>528</v>
      </c>
      <c r="AS96">
        <v>13</v>
      </c>
      <c r="AT96" t="s">
        <v>529</v>
      </c>
      <c r="AU96">
        <v>7</v>
      </c>
      <c r="AV96" t="s">
        <v>487</v>
      </c>
      <c r="AW96">
        <v>3</v>
      </c>
      <c r="AX96" t="s">
        <v>485</v>
      </c>
      <c r="AY96">
        <v>11</v>
      </c>
      <c r="BA96">
        <v>4</v>
      </c>
      <c r="BC96">
        <v>0</v>
      </c>
      <c r="BE96">
        <v>0</v>
      </c>
      <c r="BF96">
        <v>1</v>
      </c>
    </row>
    <row r="97" spans="1:58" x14ac:dyDescent="0.15">
      <c r="A97">
        <v>2</v>
      </c>
      <c r="B97">
        <v>400501</v>
      </c>
      <c r="C97">
        <v>1</v>
      </c>
      <c r="D97" t="s">
        <v>713</v>
      </c>
      <c r="E97">
        <v>20141112</v>
      </c>
      <c r="F97">
        <v>1</v>
      </c>
      <c r="G97" t="s">
        <v>472</v>
      </c>
      <c r="H97">
        <v>1</v>
      </c>
      <c r="I97" t="s">
        <v>710</v>
      </c>
      <c r="J97">
        <v>0</v>
      </c>
      <c r="K97">
        <v>0</v>
      </c>
      <c r="L97">
        <v>1</v>
      </c>
      <c r="M97">
        <v>513</v>
      </c>
      <c r="N97" t="s">
        <v>1223</v>
      </c>
      <c r="O97" t="s">
        <v>1224</v>
      </c>
      <c r="P97">
        <v>153</v>
      </c>
      <c r="R97">
        <v>0</v>
      </c>
      <c r="S97">
        <v>0</v>
      </c>
      <c r="T97">
        <v>0</v>
      </c>
      <c r="U97">
        <v>0</v>
      </c>
      <c r="V97">
        <v>0</v>
      </c>
      <c r="W97">
        <v>0</v>
      </c>
      <c r="X97">
        <v>0</v>
      </c>
      <c r="Y97" t="s">
        <v>63</v>
      </c>
      <c r="Z97">
        <v>243</v>
      </c>
      <c r="AA97" t="s">
        <v>70</v>
      </c>
      <c r="AB97" t="s">
        <v>477</v>
      </c>
      <c r="AC97">
        <v>20.9</v>
      </c>
      <c r="AD97" t="s">
        <v>478</v>
      </c>
      <c r="AE97" t="s">
        <v>714</v>
      </c>
      <c r="AF97">
        <v>3.6</v>
      </c>
      <c r="AG97" t="s">
        <v>478</v>
      </c>
      <c r="AH97" t="s">
        <v>94</v>
      </c>
      <c r="AI97">
        <v>31.5</v>
      </c>
      <c r="AJ97" t="s">
        <v>478</v>
      </c>
      <c r="AK97" t="s">
        <v>148</v>
      </c>
      <c r="AL97">
        <v>3.3</v>
      </c>
      <c r="AM97" t="s">
        <v>478</v>
      </c>
      <c r="AN97" t="s">
        <v>715</v>
      </c>
      <c r="AO97">
        <v>3.9</v>
      </c>
      <c r="AP97" t="s">
        <v>478</v>
      </c>
      <c r="AQ97">
        <v>2</v>
      </c>
      <c r="AR97" t="s">
        <v>479</v>
      </c>
      <c r="AS97">
        <v>4</v>
      </c>
      <c r="AT97" t="s">
        <v>531</v>
      </c>
      <c r="AU97">
        <v>1</v>
      </c>
      <c r="AV97" t="s">
        <v>534</v>
      </c>
      <c r="AW97">
        <v>1</v>
      </c>
      <c r="AX97" t="s">
        <v>482</v>
      </c>
      <c r="AY97">
        <v>0</v>
      </c>
      <c r="BA97">
        <v>0</v>
      </c>
      <c r="BC97">
        <v>0</v>
      </c>
      <c r="BE97">
        <v>0</v>
      </c>
      <c r="BF97">
        <v>1</v>
      </c>
    </row>
    <row r="98" spans="1:58" x14ac:dyDescent="0.15">
      <c r="A98">
        <v>2</v>
      </c>
      <c r="B98">
        <v>400501</v>
      </c>
      <c r="C98">
        <v>1</v>
      </c>
      <c r="D98" t="s">
        <v>713</v>
      </c>
      <c r="E98">
        <v>20141112</v>
      </c>
      <c r="F98">
        <v>1</v>
      </c>
      <c r="G98" t="s">
        <v>472</v>
      </c>
      <c r="H98">
        <v>1</v>
      </c>
      <c r="I98" t="s">
        <v>710</v>
      </c>
      <c r="J98">
        <v>0</v>
      </c>
      <c r="K98">
        <v>0</v>
      </c>
      <c r="L98">
        <v>2</v>
      </c>
      <c r="M98">
        <v>2228</v>
      </c>
      <c r="N98" t="s">
        <v>1225</v>
      </c>
      <c r="O98" t="s">
        <v>1225</v>
      </c>
      <c r="P98">
        <v>17</v>
      </c>
      <c r="R98">
        <v>0</v>
      </c>
      <c r="S98">
        <v>0</v>
      </c>
      <c r="T98">
        <v>0</v>
      </c>
      <c r="U98">
        <v>0</v>
      </c>
      <c r="V98">
        <v>0</v>
      </c>
      <c r="W98">
        <v>0</v>
      </c>
      <c r="X98">
        <v>0</v>
      </c>
      <c r="Y98" t="s">
        <v>63</v>
      </c>
      <c r="Z98">
        <v>116</v>
      </c>
      <c r="AA98" t="s">
        <v>70</v>
      </c>
      <c r="AB98" t="s">
        <v>477</v>
      </c>
      <c r="AC98">
        <v>3.6</v>
      </c>
      <c r="AD98" t="s">
        <v>478</v>
      </c>
      <c r="AE98" t="s">
        <v>714</v>
      </c>
      <c r="AF98">
        <v>7.4</v>
      </c>
      <c r="AG98" t="s">
        <v>478</v>
      </c>
      <c r="AH98" t="s">
        <v>94</v>
      </c>
      <c r="AI98">
        <v>8.1</v>
      </c>
      <c r="AJ98" t="s">
        <v>478</v>
      </c>
      <c r="AK98" t="s">
        <v>148</v>
      </c>
      <c r="AL98">
        <v>3.1</v>
      </c>
      <c r="AM98" t="s">
        <v>478</v>
      </c>
      <c r="AN98" t="s">
        <v>715</v>
      </c>
      <c r="AO98">
        <v>1.2</v>
      </c>
      <c r="AP98" t="s">
        <v>478</v>
      </c>
      <c r="AQ98">
        <v>4</v>
      </c>
      <c r="AR98" t="s">
        <v>530</v>
      </c>
      <c r="AS98">
        <v>6</v>
      </c>
      <c r="AT98" t="s">
        <v>535</v>
      </c>
      <c r="AU98">
        <v>5</v>
      </c>
      <c r="AV98" t="s">
        <v>536</v>
      </c>
      <c r="AW98">
        <v>4</v>
      </c>
      <c r="AX98" t="s">
        <v>487</v>
      </c>
      <c r="AY98">
        <v>0</v>
      </c>
      <c r="BA98">
        <v>0</v>
      </c>
      <c r="BC98">
        <v>0</v>
      </c>
      <c r="BE98">
        <v>0</v>
      </c>
      <c r="BF98">
        <v>0</v>
      </c>
    </row>
    <row r="99" spans="1:58" x14ac:dyDescent="0.15">
      <c r="A99">
        <v>2</v>
      </c>
      <c r="B99">
        <v>400501</v>
      </c>
      <c r="C99">
        <v>1</v>
      </c>
      <c r="D99" t="s">
        <v>713</v>
      </c>
      <c r="E99">
        <v>20141112</v>
      </c>
      <c r="F99">
        <v>1</v>
      </c>
      <c r="G99" t="s">
        <v>472</v>
      </c>
      <c r="H99">
        <v>1</v>
      </c>
      <c r="I99" t="s">
        <v>710</v>
      </c>
      <c r="J99">
        <v>0</v>
      </c>
      <c r="K99">
        <v>0</v>
      </c>
      <c r="L99">
        <v>3</v>
      </c>
      <c r="M99">
        <v>2191</v>
      </c>
      <c r="N99" t="s">
        <v>724</v>
      </c>
      <c r="O99" t="s">
        <v>725</v>
      </c>
      <c r="P99">
        <v>24</v>
      </c>
      <c r="R99">
        <v>0</v>
      </c>
      <c r="S99">
        <v>0</v>
      </c>
      <c r="T99">
        <v>0</v>
      </c>
      <c r="U99">
        <v>0</v>
      </c>
      <c r="V99">
        <v>0</v>
      </c>
      <c r="W99">
        <v>0</v>
      </c>
      <c r="X99">
        <v>0</v>
      </c>
      <c r="Y99" t="s">
        <v>63</v>
      </c>
      <c r="Z99">
        <v>249</v>
      </c>
      <c r="AA99" t="s">
        <v>70</v>
      </c>
      <c r="AB99" t="s">
        <v>477</v>
      </c>
      <c r="AC99">
        <v>4.3</v>
      </c>
      <c r="AD99" t="s">
        <v>478</v>
      </c>
      <c r="AE99" t="s">
        <v>714</v>
      </c>
      <c r="AF99">
        <v>0.6</v>
      </c>
      <c r="AG99" t="s">
        <v>478</v>
      </c>
      <c r="AH99" t="s">
        <v>94</v>
      </c>
      <c r="AI99">
        <v>54</v>
      </c>
      <c r="AJ99" t="s">
        <v>478</v>
      </c>
      <c r="AK99" t="s">
        <v>148</v>
      </c>
      <c r="AL99">
        <v>0.4</v>
      </c>
      <c r="AM99" t="s">
        <v>478</v>
      </c>
      <c r="AN99" t="s">
        <v>715</v>
      </c>
      <c r="AO99">
        <v>0</v>
      </c>
      <c r="AP99" t="s">
        <v>478</v>
      </c>
      <c r="AQ99">
        <v>1</v>
      </c>
      <c r="AR99" t="s">
        <v>524</v>
      </c>
      <c r="AS99">
        <v>14</v>
      </c>
      <c r="AT99" t="s">
        <v>487</v>
      </c>
      <c r="AU99">
        <v>6</v>
      </c>
      <c r="AV99" t="s">
        <v>525</v>
      </c>
      <c r="AW99">
        <v>1</v>
      </c>
      <c r="AX99" t="s">
        <v>482</v>
      </c>
      <c r="AY99">
        <v>0</v>
      </c>
      <c r="BA99">
        <v>0</v>
      </c>
      <c r="BC99">
        <v>0</v>
      </c>
      <c r="BE99">
        <v>0</v>
      </c>
      <c r="BF99">
        <v>0</v>
      </c>
    </row>
    <row r="100" spans="1:58" x14ac:dyDescent="0.15">
      <c r="A100">
        <v>2</v>
      </c>
      <c r="B100">
        <v>400501</v>
      </c>
      <c r="C100">
        <v>1</v>
      </c>
      <c r="D100" t="s">
        <v>713</v>
      </c>
      <c r="E100">
        <v>20141112</v>
      </c>
      <c r="F100">
        <v>1</v>
      </c>
      <c r="G100" t="s">
        <v>472</v>
      </c>
      <c r="H100">
        <v>1</v>
      </c>
      <c r="I100" t="s">
        <v>710</v>
      </c>
      <c r="J100">
        <v>0</v>
      </c>
      <c r="K100">
        <v>0</v>
      </c>
      <c r="L100">
        <v>4</v>
      </c>
      <c r="M100">
        <v>2290</v>
      </c>
      <c r="N100" t="s">
        <v>1226</v>
      </c>
      <c r="O100" t="s">
        <v>1227</v>
      </c>
      <c r="P100">
        <v>10</v>
      </c>
      <c r="R100">
        <v>0</v>
      </c>
      <c r="S100">
        <v>0</v>
      </c>
      <c r="T100">
        <v>0</v>
      </c>
      <c r="U100">
        <v>0</v>
      </c>
      <c r="V100">
        <v>0</v>
      </c>
      <c r="W100">
        <v>0</v>
      </c>
      <c r="X100">
        <v>0</v>
      </c>
      <c r="Y100" t="s">
        <v>63</v>
      </c>
      <c r="Z100">
        <v>31</v>
      </c>
      <c r="AA100" t="s">
        <v>70</v>
      </c>
      <c r="AB100" t="s">
        <v>477</v>
      </c>
      <c r="AC100">
        <v>2.4</v>
      </c>
      <c r="AD100" t="s">
        <v>478</v>
      </c>
      <c r="AE100" t="s">
        <v>714</v>
      </c>
      <c r="AF100">
        <v>1</v>
      </c>
      <c r="AG100" t="s">
        <v>478</v>
      </c>
      <c r="AH100" t="s">
        <v>94</v>
      </c>
      <c r="AI100">
        <v>3.3</v>
      </c>
      <c r="AJ100" t="s">
        <v>478</v>
      </c>
      <c r="AK100" t="s">
        <v>148</v>
      </c>
      <c r="AL100">
        <v>0.6</v>
      </c>
      <c r="AM100" t="s">
        <v>478</v>
      </c>
      <c r="AN100" t="s">
        <v>715</v>
      </c>
      <c r="AO100">
        <v>2</v>
      </c>
      <c r="AP100" t="s">
        <v>478</v>
      </c>
      <c r="AQ100">
        <v>5</v>
      </c>
      <c r="AR100" t="s">
        <v>528</v>
      </c>
      <c r="AS100">
        <v>13</v>
      </c>
      <c r="AT100" t="s">
        <v>529</v>
      </c>
      <c r="AU100">
        <v>7</v>
      </c>
      <c r="AV100" t="s">
        <v>487</v>
      </c>
      <c r="AW100">
        <v>4</v>
      </c>
      <c r="AX100" t="s">
        <v>487</v>
      </c>
      <c r="AY100">
        <v>0</v>
      </c>
      <c r="BA100">
        <v>0</v>
      </c>
      <c r="BC100">
        <v>0</v>
      </c>
      <c r="BE100">
        <v>0</v>
      </c>
      <c r="BF100">
        <v>0</v>
      </c>
    </row>
    <row r="101" spans="1:58" x14ac:dyDescent="0.15">
      <c r="A101">
        <v>2</v>
      </c>
      <c r="B101">
        <v>400501</v>
      </c>
      <c r="C101">
        <v>1</v>
      </c>
      <c r="D101" t="s">
        <v>713</v>
      </c>
      <c r="E101">
        <v>20141112</v>
      </c>
      <c r="F101">
        <v>1</v>
      </c>
      <c r="G101" t="s">
        <v>472</v>
      </c>
      <c r="H101">
        <v>1</v>
      </c>
      <c r="I101" t="s">
        <v>710</v>
      </c>
      <c r="J101">
        <v>0</v>
      </c>
      <c r="K101">
        <v>0</v>
      </c>
      <c r="L101">
        <v>1</v>
      </c>
      <c r="M101" t="s">
        <v>1228</v>
      </c>
      <c r="N101" t="s">
        <v>1229</v>
      </c>
      <c r="O101" t="s">
        <v>736</v>
      </c>
      <c r="P101">
        <v>96</v>
      </c>
      <c r="R101">
        <v>0</v>
      </c>
      <c r="S101">
        <v>0</v>
      </c>
      <c r="T101">
        <v>0</v>
      </c>
      <c r="U101">
        <v>0</v>
      </c>
      <c r="V101">
        <v>0</v>
      </c>
      <c r="W101">
        <v>0</v>
      </c>
      <c r="X101">
        <v>0</v>
      </c>
      <c r="Y101" t="s">
        <v>63</v>
      </c>
      <c r="Z101">
        <v>327</v>
      </c>
      <c r="AA101" t="s">
        <v>70</v>
      </c>
      <c r="AB101" t="s">
        <v>477</v>
      </c>
      <c r="AC101">
        <v>10.6</v>
      </c>
      <c r="AD101" t="s">
        <v>478</v>
      </c>
      <c r="AE101" t="s">
        <v>714</v>
      </c>
      <c r="AF101">
        <v>22.7</v>
      </c>
      <c r="AG101" t="s">
        <v>478</v>
      </c>
      <c r="AH101" t="s">
        <v>94</v>
      </c>
      <c r="AI101">
        <v>19.600000000000001</v>
      </c>
      <c r="AJ101" t="s">
        <v>478</v>
      </c>
      <c r="AK101" t="s">
        <v>148</v>
      </c>
      <c r="AL101">
        <v>0.5</v>
      </c>
      <c r="AM101" t="s">
        <v>478</v>
      </c>
      <c r="AN101" t="s">
        <v>715</v>
      </c>
      <c r="AO101">
        <v>1</v>
      </c>
      <c r="AP101" t="s">
        <v>478</v>
      </c>
      <c r="AQ101">
        <v>2</v>
      </c>
      <c r="AR101" t="s">
        <v>479</v>
      </c>
      <c r="AS101">
        <v>3</v>
      </c>
      <c r="AT101" t="s">
        <v>486</v>
      </c>
      <c r="AU101">
        <v>7</v>
      </c>
      <c r="AV101" t="s">
        <v>487</v>
      </c>
      <c r="AW101">
        <v>2</v>
      </c>
      <c r="AX101" t="s">
        <v>488</v>
      </c>
      <c r="AY101">
        <v>0</v>
      </c>
      <c r="BA101">
        <v>0</v>
      </c>
      <c r="BC101">
        <v>0</v>
      </c>
      <c r="BE101">
        <v>0</v>
      </c>
      <c r="BF101">
        <v>1</v>
      </c>
    </row>
    <row r="102" spans="1:58" x14ac:dyDescent="0.15">
      <c r="A102">
        <v>2</v>
      </c>
      <c r="B102">
        <v>400501</v>
      </c>
      <c r="C102">
        <v>1</v>
      </c>
      <c r="D102" t="s">
        <v>713</v>
      </c>
      <c r="E102">
        <v>20141112</v>
      </c>
      <c r="F102">
        <v>1</v>
      </c>
      <c r="G102" t="s">
        <v>472</v>
      </c>
      <c r="H102">
        <v>1</v>
      </c>
      <c r="I102" t="s">
        <v>710</v>
      </c>
      <c r="J102">
        <v>0</v>
      </c>
      <c r="K102">
        <v>0</v>
      </c>
      <c r="L102">
        <v>2</v>
      </c>
      <c r="M102">
        <v>2228</v>
      </c>
      <c r="N102" t="s">
        <v>1225</v>
      </c>
      <c r="O102" t="s">
        <v>1225</v>
      </c>
      <c r="P102">
        <v>17</v>
      </c>
      <c r="R102">
        <v>0</v>
      </c>
      <c r="S102">
        <v>0</v>
      </c>
      <c r="T102">
        <v>0</v>
      </c>
      <c r="U102">
        <v>0</v>
      </c>
      <c r="V102">
        <v>0</v>
      </c>
      <c r="W102">
        <v>0</v>
      </c>
      <c r="X102">
        <v>0</v>
      </c>
      <c r="Y102" t="s">
        <v>63</v>
      </c>
      <c r="Z102">
        <v>116</v>
      </c>
      <c r="AA102" t="s">
        <v>70</v>
      </c>
      <c r="AB102" t="s">
        <v>477</v>
      </c>
      <c r="AC102">
        <v>3.6</v>
      </c>
      <c r="AD102" t="s">
        <v>478</v>
      </c>
      <c r="AE102" t="s">
        <v>714</v>
      </c>
      <c r="AF102">
        <v>7.4</v>
      </c>
      <c r="AG102" t="s">
        <v>478</v>
      </c>
      <c r="AH102" t="s">
        <v>94</v>
      </c>
      <c r="AI102">
        <v>8.1</v>
      </c>
      <c r="AJ102" t="s">
        <v>478</v>
      </c>
      <c r="AK102" t="s">
        <v>148</v>
      </c>
      <c r="AL102">
        <v>3.1</v>
      </c>
      <c r="AM102" t="s">
        <v>478</v>
      </c>
      <c r="AN102" t="s">
        <v>715</v>
      </c>
      <c r="AO102">
        <v>1.2</v>
      </c>
      <c r="AP102" t="s">
        <v>478</v>
      </c>
      <c r="AQ102">
        <v>4</v>
      </c>
      <c r="AR102" t="s">
        <v>530</v>
      </c>
      <c r="AS102">
        <v>6</v>
      </c>
      <c r="AT102" t="s">
        <v>535</v>
      </c>
      <c r="AU102">
        <v>5</v>
      </c>
      <c r="AV102" t="s">
        <v>536</v>
      </c>
      <c r="AW102">
        <v>4</v>
      </c>
      <c r="AX102" t="s">
        <v>487</v>
      </c>
      <c r="AY102">
        <v>0</v>
      </c>
      <c r="BA102">
        <v>0</v>
      </c>
      <c r="BC102">
        <v>0</v>
      </c>
      <c r="BE102">
        <v>0</v>
      </c>
      <c r="BF102">
        <v>0</v>
      </c>
    </row>
    <row r="103" spans="1:58" x14ac:dyDescent="0.15">
      <c r="A103">
        <v>2</v>
      </c>
      <c r="B103">
        <v>400501</v>
      </c>
      <c r="C103">
        <v>1</v>
      </c>
      <c r="D103" t="s">
        <v>713</v>
      </c>
      <c r="E103">
        <v>20141112</v>
      </c>
      <c r="F103">
        <v>1</v>
      </c>
      <c r="G103" t="s">
        <v>472</v>
      </c>
      <c r="H103">
        <v>1</v>
      </c>
      <c r="I103" t="s">
        <v>710</v>
      </c>
      <c r="J103">
        <v>0</v>
      </c>
      <c r="K103">
        <v>0</v>
      </c>
      <c r="L103">
        <v>3</v>
      </c>
      <c r="M103">
        <v>2190</v>
      </c>
      <c r="N103" t="s">
        <v>720</v>
      </c>
      <c r="O103" t="s">
        <v>721</v>
      </c>
      <c r="P103">
        <v>29</v>
      </c>
      <c r="R103">
        <v>0</v>
      </c>
      <c r="S103">
        <v>0</v>
      </c>
      <c r="T103">
        <v>0</v>
      </c>
      <c r="U103">
        <v>0</v>
      </c>
      <c r="V103">
        <v>0</v>
      </c>
      <c r="W103">
        <v>0</v>
      </c>
      <c r="X103">
        <v>0</v>
      </c>
      <c r="Y103" t="s">
        <v>63</v>
      </c>
      <c r="Z103">
        <v>245</v>
      </c>
      <c r="AA103" t="s">
        <v>70</v>
      </c>
      <c r="AB103" t="s">
        <v>477</v>
      </c>
      <c r="AC103">
        <v>4.8</v>
      </c>
      <c r="AD103" t="s">
        <v>478</v>
      </c>
      <c r="AE103" t="s">
        <v>714</v>
      </c>
      <c r="AF103">
        <v>1.9</v>
      </c>
      <c r="AG103" t="s">
        <v>478</v>
      </c>
      <c r="AH103" t="s">
        <v>94</v>
      </c>
      <c r="AI103">
        <v>51.7</v>
      </c>
      <c r="AJ103" t="s">
        <v>478</v>
      </c>
      <c r="AK103" t="s">
        <v>148</v>
      </c>
      <c r="AL103">
        <v>2.1</v>
      </c>
      <c r="AM103" t="s">
        <v>478</v>
      </c>
      <c r="AN103" t="s">
        <v>715</v>
      </c>
      <c r="AO103">
        <v>0</v>
      </c>
      <c r="AP103" t="s">
        <v>478</v>
      </c>
      <c r="AQ103">
        <v>1</v>
      </c>
      <c r="AR103" t="s">
        <v>524</v>
      </c>
      <c r="AS103">
        <v>14</v>
      </c>
      <c r="AT103" t="s">
        <v>487</v>
      </c>
      <c r="AU103">
        <v>7</v>
      </c>
      <c r="AV103" t="s">
        <v>487</v>
      </c>
      <c r="AW103">
        <v>1</v>
      </c>
      <c r="AX103" t="s">
        <v>482</v>
      </c>
      <c r="AY103">
        <v>0</v>
      </c>
      <c r="BA103">
        <v>0</v>
      </c>
      <c r="BC103">
        <v>0</v>
      </c>
      <c r="BE103">
        <v>0</v>
      </c>
      <c r="BF103">
        <v>0</v>
      </c>
    </row>
    <row r="104" spans="1:58" x14ac:dyDescent="0.15">
      <c r="A104">
        <v>2</v>
      </c>
      <c r="B104">
        <v>400501</v>
      </c>
      <c r="C104">
        <v>1</v>
      </c>
      <c r="D104" t="s">
        <v>713</v>
      </c>
      <c r="E104">
        <v>20141112</v>
      </c>
      <c r="F104">
        <v>1</v>
      </c>
      <c r="G104" t="s">
        <v>472</v>
      </c>
      <c r="H104">
        <v>1</v>
      </c>
      <c r="I104" t="s">
        <v>710</v>
      </c>
      <c r="J104">
        <v>0</v>
      </c>
      <c r="K104">
        <v>0</v>
      </c>
      <c r="L104">
        <v>4</v>
      </c>
      <c r="M104">
        <v>2290</v>
      </c>
      <c r="N104" t="s">
        <v>1226</v>
      </c>
      <c r="O104" t="s">
        <v>1227</v>
      </c>
      <c r="P104">
        <v>10</v>
      </c>
      <c r="R104">
        <v>0</v>
      </c>
      <c r="S104">
        <v>0</v>
      </c>
      <c r="T104">
        <v>0</v>
      </c>
      <c r="U104">
        <v>0</v>
      </c>
      <c r="V104">
        <v>0</v>
      </c>
      <c r="W104">
        <v>0</v>
      </c>
      <c r="X104">
        <v>0</v>
      </c>
      <c r="Y104" t="s">
        <v>63</v>
      </c>
      <c r="Z104">
        <v>31</v>
      </c>
      <c r="AA104" t="s">
        <v>70</v>
      </c>
      <c r="AB104" t="s">
        <v>477</v>
      </c>
      <c r="AC104">
        <v>2.4</v>
      </c>
      <c r="AD104" t="s">
        <v>478</v>
      </c>
      <c r="AE104" t="s">
        <v>714</v>
      </c>
      <c r="AF104">
        <v>1</v>
      </c>
      <c r="AG104" t="s">
        <v>478</v>
      </c>
      <c r="AH104" t="s">
        <v>94</v>
      </c>
      <c r="AI104">
        <v>3.3</v>
      </c>
      <c r="AJ104" t="s">
        <v>478</v>
      </c>
      <c r="AK104" t="s">
        <v>148</v>
      </c>
      <c r="AL104">
        <v>0.6</v>
      </c>
      <c r="AM104" t="s">
        <v>478</v>
      </c>
      <c r="AN104" t="s">
        <v>715</v>
      </c>
      <c r="AO104">
        <v>2</v>
      </c>
      <c r="AP104" t="s">
        <v>478</v>
      </c>
      <c r="AQ104">
        <v>5</v>
      </c>
      <c r="AR104" t="s">
        <v>528</v>
      </c>
      <c r="AS104">
        <v>13</v>
      </c>
      <c r="AT104" t="s">
        <v>529</v>
      </c>
      <c r="AU104">
        <v>7</v>
      </c>
      <c r="AV104" t="s">
        <v>487</v>
      </c>
      <c r="AW104">
        <v>4</v>
      </c>
      <c r="AX104" t="s">
        <v>487</v>
      </c>
      <c r="AY104">
        <v>0</v>
      </c>
      <c r="BA104">
        <v>0</v>
      </c>
      <c r="BC104">
        <v>0</v>
      </c>
      <c r="BE104">
        <v>0</v>
      </c>
      <c r="BF104">
        <v>0</v>
      </c>
    </row>
    <row r="105" spans="1:58" x14ac:dyDescent="0.15">
      <c r="A105">
        <v>2</v>
      </c>
      <c r="B105">
        <v>400501</v>
      </c>
      <c r="C105">
        <v>1</v>
      </c>
      <c r="D105" t="s">
        <v>713</v>
      </c>
      <c r="E105">
        <v>20141113</v>
      </c>
      <c r="F105">
        <v>1</v>
      </c>
      <c r="G105" t="s">
        <v>472</v>
      </c>
      <c r="H105">
        <v>1</v>
      </c>
      <c r="I105" t="s">
        <v>710</v>
      </c>
      <c r="J105">
        <v>0</v>
      </c>
      <c r="K105">
        <v>0</v>
      </c>
      <c r="L105">
        <v>1</v>
      </c>
      <c r="M105" t="s">
        <v>1230</v>
      </c>
      <c r="N105" t="s">
        <v>1231</v>
      </c>
      <c r="O105" t="s">
        <v>731</v>
      </c>
      <c r="P105">
        <v>96</v>
      </c>
      <c r="Q105" t="s">
        <v>732</v>
      </c>
      <c r="R105">
        <v>0</v>
      </c>
      <c r="S105">
        <v>0</v>
      </c>
      <c r="T105">
        <v>0</v>
      </c>
      <c r="U105">
        <v>0</v>
      </c>
      <c r="V105">
        <v>0</v>
      </c>
      <c r="W105">
        <v>0</v>
      </c>
      <c r="X105">
        <v>0</v>
      </c>
      <c r="Y105" t="s">
        <v>63</v>
      </c>
      <c r="Z105">
        <v>299</v>
      </c>
      <c r="AA105" t="s">
        <v>70</v>
      </c>
      <c r="AB105" t="s">
        <v>477</v>
      </c>
      <c r="AC105">
        <v>18.3</v>
      </c>
      <c r="AD105" t="s">
        <v>478</v>
      </c>
      <c r="AE105" t="s">
        <v>714</v>
      </c>
      <c r="AF105">
        <v>15.9</v>
      </c>
      <c r="AG105" t="s">
        <v>478</v>
      </c>
      <c r="AH105" t="s">
        <v>94</v>
      </c>
      <c r="AI105">
        <v>18.7</v>
      </c>
      <c r="AJ105" t="s">
        <v>478</v>
      </c>
      <c r="AK105" t="s">
        <v>148</v>
      </c>
      <c r="AL105">
        <v>1.1000000000000001</v>
      </c>
      <c r="AM105" t="s">
        <v>478</v>
      </c>
      <c r="AN105" t="s">
        <v>715</v>
      </c>
      <c r="AO105">
        <v>3.9</v>
      </c>
      <c r="AP105" t="s">
        <v>478</v>
      </c>
      <c r="AQ105">
        <v>2</v>
      </c>
      <c r="AR105" t="s">
        <v>479</v>
      </c>
      <c r="AS105">
        <v>4</v>
      </c>
      <c r="AT105" t="s">
        <v>531</v>
      </c>
      <c r="AU105">
        <v>5</v>
      </c>
      <c r="AV105" t="s">
        <v>536</v>
      </c>
      <c r="AW105">
        <v>3</v>
      </c>
      <c r="AX105" t="s">
        <v>485</v>
      </c>
      <c r="AY105">
        <v>0</v>
      </c>
      <c r="BA105">
        <v>2</v>
      </c>
      <c r="BC105">
        <v>0</v>
      </c>
      <c r="BE105">
        <v>0</v>
      </c>
      <c r="BF105">
        <v>1</v>
      </c>
    </row>
    <row r="106" spans="1:58" x14ac:dyDescent="0.15">
      <c r="A106">
        <v>2</v>
      </c>
      <c r="B106">
        <v>400501</v>
      </c>
      <c r="C106">
        <v>1</v>
      </c>
      <c r="D106" t="s">
        <v>713</v>
      </c>
      <c r="E106">
        <v>20141113</v>
      </c>
      <c r="F106">
        <v>1</v>
      </c>
      <c r="G106" t="s">
        <v>472</v>
      </c>
      <c r="H106">
        <v>1</v>
      </c>
      <c r="I106" t="s">
        <v>710</v>
      </c>
      <c r="J106">
        <v>0</v>
      </c>
      <c r="K106">
        <v>0</v>
      </c>
      <c r="L106">
        <v>2</v>
      </c>
      <c r="M106">
        <v>2226</v>
      </c>
      <c r="N106" t="s">
        <v>1232</v>
      </c>
      <c r="O106" t="s">
        <v>1233</v>
      </c>
      <c r="P106">
        <v>41</v>
      </c>
      <c r="R106">
        <v>0</v>
      </c>
      <c r="S106">
        <v>0</v>
      </c>
      <c r="T106">
        <v>0</v>
      </c>
      <c r="U106">
        <v>0</v>
      </c>
      <c r="V106">
        <v>0</v>
      </c>
      <c r="W106">
        <v>0</v>
      </c>
      <c r="X106">
        <v>0</v>
      </c>
      <c r="Y106" t="s">
        <v>63</v>
      </c>
      <c r="Z106">
        <v>85</v>
      </c>
      <c r="AA106" t="s">
        <v>70</v>
      </c>
      <c r="AB106" t="s">
        <v>477</v>
      </c>
      <c r="AC106">
        <v>2.8</v>
      </c>
      <c r="AD106" t="s">
        <v>478</v>
      </c>
      <c r="AE106" t="s">
        <v>714</v>
      </c>
      <c r="AF106">
        <v>4.5999999999999996</v>
      </c>
      <c r="AG106" t="s">
        <v>478</v>
      </c>
      <c r="AH106" t="s">
        <v>94</v>
      </c>
      <c r="AI106">
        <v>9.1</v>
      </c>
      <c r="AJ106" t="s">
        <v>478</v>
      </c>
      <c r="AK106" t="s">
        <v>148</v>
      </c>
      <c r="AL106">
        <v>3.2</v>
      </c>
      <c r="AM106" t="s">
        <v>478</v>
      </c>
      <c r="AN106" t="s">
        <v>715</v>
      </c>
      <c r="AO106">
        <v>0.9</v>
      </c>
      <c r="AP106" t="s">
        <v>478</v>
      </c>
      <c r="AQ106">
        <v>4</v>
      </c>
      <c r="AR106" t="s">
        <v>530</v>
      </c>
      <c r="AS106">
        <v>6</v>
      </c>
      <c r="AT106" t="s">
        <v>535</v>
      </c>
      <c r="AU106">
        <v>3</v>
      </c>
      <c r="AV106" t="s">
        <v>484</v>
      </c>
      <c r="AW106">
        <v>4</v>
      </c>
      <c r="AX106" t="s">
        <v>487</v>
      </c>
      <c r="AY106">
        <v>0</v>
      </c>
      <c r="BA106">
        <v>0</v>
      </c>
      <c r="BC106">
        <v>0</v>
      </c>
      <c r="BE106">
        <v>0</v>
      </c>
      <c r="BF106">
        <v>0</v>
      </c>
    </row>
    <row r="107" spans="1:58" x14ac:dyDescent="0.15">
      <c r="A107">
        <v>2</v>
      </c>
      <c r="B107">
        <v>400501</v>
      </c>
      <c r="C107">
        <v>1</v>
      </c>
      <c r="D107" t="s">
        <v>713</v>
      </c>
      <c r="E107">
        <v>20141113</v>
      </c>
      <c r="F107">
        <v>1</v>
      </c>
      <c r="G107" t="s">
        <v>472</v>
      </c>
      <c r="H107">
        <v>1</v>
      </c>
      <c r="I107" t="s">
        <v>710</v>
      </c>
      <c r="J107">
        <v>0</v>
      </c>
      <c r="K107">
        <v>0</v>
      </c>
      <c r="L107">
        <v>3</v>
      </c>
      <c r="M107">
        <v>2191</v>
      </c>
      <c r="N107" t="s">
        <v>724</v>
      </c>
      <c r="O107" t="s">
        <v>725</v>
      </c>
      <c r="P107">
        <v>24</v>
      </c>
      <c r="R107">
        <v>0</v>
      </c>
      <c r="S107">
        <v>0</v>
      </c>
      <c r="T107">
        <v>0</v>
      </c>
      <c r="U107">
        <v>0</v>
      </c>
      <c r="V107">
        <v>0</v>
      </c>
      <c r="W107">
        <v>0</v>
      </c>
      <c r="X107">
        <v>0</v>
      </c>
      <c r="Y107" t="s">
        <v>63</v>
      </c>
      <c r="Z107">
        <v>249</v>
      </c>
      <c r="AA107" t="s">
        <v>70</v>
      </c>
      <c r="AB107" t="s">
        <v>477</v>
      </c>
      <c r="AC107">
        <v>4.3</v>
      </c>
      <c r="AD107" t="s">
        <v>478</v>
      </c>
      <c r="AE107" t="s">
        <v>714</v>
      </c>
      <c r="AF107">
        <v>0.6</v>
      </c>
      <c r="AG107" t="s">
        <v>478</v>
      </c>
      <c r="AH107" t="s">
        <v>94</v>
      </c>
      <c r="AI107">
        <v>54</v>
      </c>
      <c r="AJ107" t="s">
        <v>478</v>
      </c>
      <c r="AK107" t="s">
        <v>148</v>
      </c>
      <c r="AL107">
        <v>0.4</v>
      </c>
      <c r="AM107" t="s">
        <v>478</v>
      </c>
      <c r="AN107" t="s">
        <v>715</v>
      </c>
      <c r="AO107">
        <v>0</v>
      </c>
      <c r="AP107" t="s">
        <v>478</v>
      </c>
      <c r="AQ107">
        <v>1</v>
      </c>
      <c r="AR107" t="s">
        <v>524</v>
      </c>
      <c r="AS107">
        <v>14</v>
      </c>
      <c r="AT107" t="s">
        <v>487</v>
      </c>
      <c r="AU107">
        <v>6</v>
      </c>
      <c r="AV107" t="s">
        <v>525</v>
      </c>
      <c r="AW107">
        <v>1</v>
      </c>
      <c r="AX107" t="s">
        <v>482</v>
      </c>
      <c r="AY107">
        <v>0</v>
      </c>
      <c r="BA107">
        <v>0</v>
      </c>
      <c r="BC107">
        <v>0</v>
      </c>
      <c r="BE107">
        <v>0</v>
      </c>
      <c r="BF107">
        <v>0</v>
      </c>
    </row>
    <row r="108" spans="1:58" x14ac:dyDescent="0.15">
      <c r="A108">
        <v>2</v>
      </c>
      <c r="B108">
        <v>400501</v>
      </c>
      <c r="C108">
        <v>1</v>
      </c>
      <c r="D108" t="s">
        <v>713</v>
      </c>
      <c r="E108">
        <v>20141113</v>
      </c>
      <c r="F108">
        <v>1</v>
      </c>
      <c r="G108" t="s">
        <v>472</v>
      </c>
      <c r="H108">
        <v>1</v>
      </c>
      <c r="I108" t="s">
        <v>710</v>
      </c>
      <c r="J108">
        <v>0</v>
      </c>
      <c r="K108">
        <v>0</v>
      </c>
      <c r="L108">
        <v>4</v>
      </c>
      <c r="M108">
        <v>2295</v>
      </c>
      <c r="N108" t="s">
        <v>1234</v>
      </c>
      <c r="O108" t="s">
        <v>1235</v>
      </c>
      <c r="P108">
        <v>14</v>
      </c>
      <c r="R108">
        <v>0</v>
      </c>
      <c r="S108">
        <v>0</v>
      </c>
      <c r="T108">
        <v>0</v>
      </c>
      <c r="U108">
        <v>0</v>
      </c>
      <c r="V108">
        <v>0</v>
      </c>
      <c r="W108">
        <v>0</v>
      </c>
      <c r="X108">
        <v>0</v>
      </c>
      <c r="Y108" t="s">
        <v>63</v>
      </c>
      <c r="Z108">
        <v>11</v>
      </c>
      <c r="AA108" t="s">
        <v>70</v>
      </c>
      <c r="AB108" t="s">
        <v>477</v>
      </c>
      <c r="AC108">
        <v>1.2</v>
      </c>
      <c r="AD108" t="s">
        <v>478</v>
      </c>
      <c r="AE108" t="s">
        <v>714</v>
      </c>
      <c r="AF108">
        <v>0.3</v>
      </c>
      <c r="AG108" t="s">
        <v>478</v>
      </c>
      <c r="AH108" t="s">
        <v>94</v>
      </c>
      <c r="AI108">
        <v>1.5</v>
      </c>
      <c r="AJ108" t="s">
        <v>478</v>
      </c>
      <c r="AK108" t="s">
        <v>148</v>
      </c>
      <c r="AL108">
        <v>0.4</v>
      </c>
      <c r="AM108" t="s">
        <v>478</v>
      </c>
      <c r="AN108" t="s">
        <v>715</v>
      </c>
      <c r="AO108">
        <v>1.4</v>
      </c>
      <c r="AP108" t="s">
        <v>478</v>
      </c>
      <c r="AQ108">
        <v>5</v>
      </c>
      <c r="AR108" t="s">
        <v>528</v>
      </c>
      <c r="AS108">
        <v>13</v>
      </c>
      <c r="AT108" t="s">
        <v>529</v>
      </c>
      <c r="AU108">
        <v>7</v>
      </c>
      <c r="AV108" t="s">
        <v>487</v>
      </c>
      <c r="AW108">
        <v>4</v>
      </c>
      <c r="AX108" t="s">
        <v>487</v>
      </c>
      <c r="AY108">
        <v>0</v>
      </c>
      <c r="BA108">
        <v>0</v>
      </c>
      <c r="BC108">
        <v>0</v>
      </c>
      <c r="BE108">
        <v>0</v>
      </c>
      <c r="BF108">
        <v>0</v>
      </c>
    </row>
    <row r="109" spans="1:58" x14ac:dyDescent="0.15">
      <c r="A109">
        <v>2</v>
      </c>
      <c r="B109">
        <v>400501</v>
      </c>
      <c r="C109">
        <v>1</v>
      </c>
      <c r="D109" t="s">
        <v>713</v>
      </c>
      <c r="E109">
        <v>20141113</v>
      </c>
      <c r="F109">
        <v>1</v>
      </c>
      <c r="G109" t="s">
        <v>472</v>
      </c>
      <c r="H109">
        <v>1</v>
      </c>
      <c r="I109" t="s">
        <v>710</v>
      </c>
      <c r="J109">
        <v>0</v>
      </c>
      <c r="K109">
        <v>0</v>
      </c>
      <c r="L109">
        <v>1</v>
      </c>
      <c r="M109">
        <v>1877</v>
      </c>
      <c r="N109" t="s">
        <v>1236</v>
      </c>
      <c r="O109" t="s">
        <v>568</v>
      </c>
      <c r="P109">
        <v>148</v>
      </c>
      <c r="R109">
        <v>0</v>
      </c>
      <c r="S109">
        <v>0</v>
      </c>
      <c r="T109">
        <v>0</v>
      </c>
      <c r="U109">
        <v>0</v>
      </c>
      <c r="V109">
        <v>0</v>
      </c>
      <c r="W109">
        <v>0</v>
      </c>
      <c r="X109">
        <v>0</v>
      </c>
      <c r="Y109" t="s">
        <v>63</v>
      </c>
      <c r="Z109">
        <v>169</v>
      </c>
      <c r="AA109" t="s">
        <v>70</v>
      </c>
      <c r="AB109" t="s">
        <v>477</v>
      </c>
      <c r="AC109">
        <v>19.100000000000001</v>
      </c>
      <c r="AD109" t="s">
        <v>478</v>
      </c>
      <c r="AE109" t="s">
        <v>714</v>
      </c>
      <c r="AF109">
        <v>6.9</v>
      </c>
      <c r="AG109" t="s">
        <v>478</v>
      </c>
      <c r="AH109" t="s">
        <v>94</v>
      </c>
      <c r="AI109">
        <v>6.1</v>
      </c>
      <c r="AJ109" t="s">
        <v>478</v>
      </c>
      <c r="AK109" t="s">
        <v>148</v>
      </c>
      <c r="AL109">
        <v>0.6</v>
      </c>
      <c r="AM109" t="s">
        <v>478</v>
      </c>
      <c r="AN109" t="s">
        <v>715</v>
      </c>
      <c r="AO109">
        <v>0.3</v>
      </c>
      <c r="AP109" t="s">
        <v>478</v>
      </c>
      <c r="AQ109">
        <v>2</v>
      </c>
      <c r="AR109" t="s">
        <v>479</v>
      </c>
      <c r="AS109">
        <v>2</v>
      </c>
      <c r="AT109" t="s">
        <v>480</v>
      </c>
      <c r="AU109">
        <v>2</v>
      </c>
      <c r="AV109" t="s">
        <v>481</v>
      </c>
      <c r="AW109">
        <v>2</v>
      </c>
      <c r="AX109" t="s">
        <v>488</v>
      </c>
      <c r="AY109">
        <v>0</v>
      </c>
      <c r="BA109">
        <v>0</v>
      </c>
      <c r="BC109">
        <v>0</v>
      </c>
      <c r="BE109">
        <v>0</v>
      </c>
      <c r="BF109">
        <v>0</v>
      </c>
    </row>
    <row r="110" spans="1:58" x14ac:dyDescent="0.15">
      <c r="A110">
        <v>2</v>
      </c>
      <c r="B110">
        <v>400501</v>
      </c>
      <c r="C110">
        <v>1</v>
      </c>
      <c r="D110" t="s">
        <v>713</v>
      </c>
      <c r="E110">
        <v>20141113</v>
      </c>
      <c r="F110">
        <v>1</v>
      </c>
      <c r="G110" t="s">
        <v>472</v>
      </c>
      <c r="H110">
        <v>1</v>
      </c>
      <c r="I110" t="s">
        <v>710</v>
      </c>
      <c r="J110">
        <v>0</v>
      </c>
      <c r="K110">
        <v>0</v>
      </c>
      <c r="L110">
        <v>2</v>
      </c>
      <c r="M110">
        <v>2226</v>
      </c>
      <c r="N110" t="s">
        <v>1232</v>
      </c>
      <c r="O110" t="s">
        <v>1233</v>
      </c>
      <c r="P110">
        <v>41</v>
      </c>
      <c r="R110">
        <v>0</v>
      </c>
      <c r="S110">
        <v>0</v>
      </c>
      <c r="T110">
        <v>0</v>
      </c>
      <c r="U110">
        <v>0</v>
      </c>
      <c r="V110">
        <v>0</v>
      </c>
      <c r="W110">
        <v>0</v>
      </c>
      <c r="X110">
        <v>0</v>
      </c>
      <c r="Y110" t="s">
        <v>63</v>
      </c>
      <c r="Z110">
        <v>85</v>
      </c>
      <c r="AA110" t="s">
        <v>70</v>
      </c>
      <c r="AB110" t="s">
        <v>477</v>
      </c>
      <c r="AC110">
        <v>2.8</v>
      </c>
      <c r="AD110" t="s">
        <v>478</v>
      </c>
      <c r="AE110" t="s">
        <v>714</v>
      </c>
      <c r="AF110">
        <v>4.5999999999999996</v>
      </c>
      <c r="AG110" t="s">
        <v>478</v>
      </c>
      <c r="AH110" t="s">
        <v>94</v>
      </c>
      <c r="AI110">
        <v>9.1</v>
      </c>
      <c r="AJ110" t="s">
        <v>478</v>
      </c>
      <c r="AK110" t="s">
        <v>148</v>
      </c>
      <c r="AL110">
        <v>3.2</v>
      </c>
      <c r="AM110" t="s">
        <v>478</v>
      </c>
      <c r="AN110" t="s">
        <v>715</v>
      </c>
      <c r="AO110">
        <v>0.9</v>
      </c>
      <c r="AP110" t="s">
        <v>478</v>
      </c>
      <c r="AQ110">
        <v>4</v>
      </c>
      <c r="AR110" t="s">
        <v>530</v>
      </c>
      <c r="AS110">
        <v>6</v>
      </c>
      <c r="AT110" t="s">
        <v>535</v>
      </c>
      <c r="AU110">
        <v>3</v>
      </c>
      <c r="AV110" t="s">
        <v>484</v>
      </c>
      <c r="AW110">
        <v>4</v>
      </c>
      <c r="AX110" t="s">
        <v>487</v>
      </c>
      <c r="AY110">
        <v>0</v>
      </c>
      <c r="BA110">
        <v>0</v>
      </c>
      <c r="BC110">
        <v>0</v>
      </c>
      <c r="BE110">
        <v>0</v>
      </c>
      <c r="BF110">
        <v>0</v>
      </c>
    </row>
    <row r="111" spans="1:58" x14ac:dyDescent="0.15">
      <c r="A111">
        <v>2</v>
      </c>
      <c r="B111">
        <v>400501</v>
      </c>
      <c r="C111">
        <v>1</v>
      </c>
      <c r="D111" t="s">
        <v>713</v>
      </c>
      <c r="E111">
        <v>20141113</v>
      </c>
      <c r="F111">
        <v>1</v>
      </c>
      <c r="G111" t="s">
        <v>472</v>
      </c>
      <c r="H111">
        <v>1</v>
      </c>
      <c r="I111" t="s">
        <v>710</v>
      </c>
      <c r="J111">
        <v>0</v>
      </c>
      <c r="K111">
        <v>0</v>
      </c>
      <c r="L111">
        <v>3</v>
      </c>
      <c r="M111">
        <v>2190</v>
      </c>
      <c r="N111" t="s">
        <v>720</v>
      </c>
      <c r="O111" t="s">
        <v>721</v>
      </c>
      <c r="P111">
        <v>29</v>
      </c>
      <c r="R111">
        <v>0</v>
      </c>
      <c r="S111">
        <v>0</v>
      </c>
      <c r="T111">
        <v>0</v>
      </c>
      <c r="U111">
        <v>0</v>
      </c>
      <c r="V111">
        <v>0</v>
      </c>
      <c r="W111">
        <v>0</v>
      </c>
      <c r="X111">
        <v>0</v>
      </c>
      <c r="Y111" t="s">
        <v>63</v>
      </c>
      <c r="Z111">
        <v>245</v>
      </c>
      <c r="AA111" t="s">
        <v>70</v>
      </c>
      <c r="AB111" t="s">
        <v>477</v>
      </c>
      <c r="AC111">
        <v>4.8</v>
      </c>
      <c r="AD111" t="s">
        <v>478</v>
      </c>
      <c r="AE111" t="s">
        <v>714</v>
      </c>
      <c r="AF111">
        <v>1.9</v>
      </c>
      <c r="AG111" t="s">
        <v>478</v>
      </c>
      <c r="AH111" t="s">
        <v>94</v>
      </c>
      <c r="AI111">
        <v>51.7</v>
      </c>
      <c r="AJ111" t="s">
        <v>478</v>
      </c>
      <c r="AK111" t="s">
        <v>148</v>
      </c>
      <c r="AL111">
        <v>2.1</v>
      </c>
      <c r="AM111" t="s">
        <v>478</v>
      </c>
      <c r="AN111" t="s">
        <v>715</v>
      </c>
      <c r="AO111">
        <v>0</v>
      </c>
      <c r="AP111" t="s">
        <v>478</v>
      </c>
      <c r="AQ111">
        <v>1</v>
      </c>
      <c r="AR111" t="s">
        <v>524</v>
      </c>
      <c r="AS111">
        <v>14</v>
      </c>
      <c r="AT111" t="s">
        <v>487</v>
      </c>
      <c r="AU111">
        <v>7</v>
      </c>
      <c r="AV111" t="s">
        <v>487</v>
      </c>
      <c r="AW111">
        <v>1</v>
      </c>
      <c r="AX111" t="s">
        <v>482</v>
      </c>
      <c r="AY111">
        <v>0</v>
      </c>
      <c r="BA111">
        <v>0</v>
      </c>
      <c r="BC111">
        <v>0</v>
      </c>
      <c r="BE111">
        <v>0</v>
      </c>
      <c r="BF111">
        <v>0</v>
      </c>
    </row>
    <row r="112" spans="1:58" x14ac:dyDescent="0.15">
      <c r="A112">
        <v>2</v>
      </c>
      <c r="B112">
        <v>400501</v>
      </c>
      <c r="C112">
        <v>1</v>
      </c>
      <c r="D112" t="s">
        <v>713</v>
      </c>
      <c r="E112">
        <v>20141113</v>
      </c>
      <c r="F112">
        <v>1</v>
      </c>
      <c r="G112" t="s">
        <v>472</v>
      </c>
      <c r="H112">
        <v>1</v>
      </c>
      <c r="I112" t="s">
        <v>710</v>
      </c>
      <c r="J112">
        <v>0</v>
      </c>
      <c r="K112">
        <v>0</v>
      </c>
      <c r="L112">
        <v>4</v>
      </c>
      <c r="M112">
        <v>2295</v>
      </c>
      <c r="N112" t="s">
        <v>1234</v>
      </c>
      <c r="O112" t="s">
        <v>1235</v>
      </c>
      <c r="P112">
        <v>14</v>
      </c>
      <c r="R112">
        <v>0</v>
      </c>
      <c r="S112">
        <v>0</v>
      </c>
      <c r="T112">
        <v>0</v>
      </c>
      <c r="U112">
        <v>0</v>
      </c>
      <c r="V112">
        <v>0</v>
      </c>
      <c r="W112">
        <v>0</v>
      </c>
      <c r="X112">
        <v>0</v>
      </c>
      <c r="Y112" t="s">
        <v>63</v>
      </c>
      <c r="Z112">
        <v>11</v>
      </c>
      <c r="AA112" t="s">
        <v>70</v>
      </c>
      <c r="AB112" t="s">
        <v>477</v>
      </c>
      <c r="AC112">
        <v>1.2</v>
      </c>
      <c r="AD112" t="s">
        <v>478</v>
      </c>
      <c r="AE112" t="s">
        <v>714</v>
      </c>
      <c r="AF112">
        <v>0.3</v>
      </c>
      <c r="AG112" t="s">
        <v>478</v>
      </c>
      <c r="AH112" t="s">
        <v>94</v>
      </c>
      <c r="AI112">
        <v>1.5</v>
      </c>
      <c r="AJ112" t="s">
        <v>478</v>
      </c>
      <c r="AK112" t="s">
        <v>148</v>
      </c>
      <c r="AL112">
        <v>0.4</v>
      </c>
      <c r="AM112" t="s">
        <v>478</v>
      </c>
      <c r="AN112" t="s">
        <v>715</v>
      </c>
      <c r="AO112">
        <v>1.4</v>
      </c>
      <c r="AP112" t="s">
        <v>478</v>
      </c>
      <c r="AQ112">
        <v>5</v>
      </c>
      <c r="AR112" t="s">
        <v>528</v>
      </c>
      <c r="AS112">
        <v>13</v>
      </c>
      <c r="AT112" t="s">
        <v>529</v>
      </c>
      <c r="AU112">
        <v>7</v>
      </c>
      <c r="AV112" t="s">
        <v>487</v>
      </c>
      <c r="AW112">
        <v>4</v>
      </c>
      <c r="AX112" t="s">
        <v>487</v>
      </c>
      <c r="AY112">
        <v>0</v>
      </c>
      <c r="BA112">
        <v>0</v>
      </c>
      <c r="BC112">
        <v>0</v>
      </c>
      <c r="BE112">
        <v>0</v>
      </c>
      <c r="BF112">
        <v>0</v>
      </c>
    </row>
    <row r="113" spans="1:58" x14ac:dyDescent="0.15">
      <c r="A113">
        <v>2</v>
      </c>
      <c r="B113">
        <v>400501</v>
      </c>
      <c r="C113">
        <v>1</v>
      </c>
      <c r="D113" t="s">
        <v>713</v>
      </c>
      <c r="E113">
        <v>20141114</v>
      </c>
      <c r="F113">
        <v>1</v>
      </c>
      <c r="G113" t="s">
        <v>472</v>
      </c>
      <c r="H113">
        <v>1</v>
      </c>
      <c r="I113" t="s">
        <v>710</v>
      </c>
      <c r="J113">
        <v>0</v>
      </c>
      <c r="K113">
        <v>0</v>
      </c>
      <c r="L113">
        <v>1</v>
      </c>
      <c r="M113">
        <v>2225</v>
      </c>
      <c r="N113" t="s">
        <v>1237</v>
      </c>
      <c r="O113" t="s">
        <v>1238</v>
      </c>
      <c r="P113">
        <v>106</v>
      </c>
      <c r="R113">
        <v>0</v>
      </c>
      <c r="S113">
        <v>0</v>
      </c>
      <c r="T113">
        <v>0</v>
      </c>
      <c r="U113">
        <v>0</v>
      </c>
      <c r="V113">
        <v>0</v>
      </c>
      <c r="W113">
        <v>0</v>
      </c>
      <c r="X113">
        <v>0</v>
      </c>
      <c r="Y113" t="s">
        <v>63</v>
      </c>
      <c r="Z113">
        <v>176</v>
      </c>
      <c r="AA113" t="s">
        <v>70</v>
      </c>
      <c r="AB113" t="s">
        <v>477</v>
      </c>
      <c r="AC113">
        <v>20.2</v>
      </c>
      <c r="AD113" t="s">
        <v>478</v>
      </c>
      <c r="AE113" t="s">
        <v>714</v>
      </c>
      <c r="AF113">
        <v>9.4</v>
      </c>
      <c r="AG113" t="s">
        <v>478</v>
      </c>
      <c r="AH113" t="s">
        <v>94</v>
      </c>
      <c r="AI113">
        <v>3.1</v>
      </c>
      <c r="AJ113" t="s">
        <v>478</v>
      </c>
      <c r="AK113" t="s">
        <v>148</v>
      </c>
      <c r="AL113">
        <v>1.5</v>
      </c>
      <c r="AM113" t="s">
        <v>478</v>
      </c>
      <c r="AN113" t="s">
        <v>715</v>
      </c>
      <c r="AO113">
        <v>1</v>
      </c>
      <c r="AP113" t="s">
        <v>478</v>
      </c>
      <c r="AQ113">
        <v>2</v>
      </c>
      <c r="AR113" t="s">
        <v>479</v>
      </c>
      <c r="AS113">
        <v>1</v>
      </c>
      <c r="AT113" t="s">
        <v>483</v>
      </c>
      <c r="AU113">
        <v>1</v>
      </c>
      <c r="AV113" t="s">
        <v>534</v>
      </c>
      <c r="AW113">
        <v>1</v>
      </c>
      <c r="AX113" t="s">
        <v>482</v>
      </c>
      <c r="AY113">
        <v>0</v>
      </c>
      <c r="BA113">
        <v>0</v>
      </c>
      <c r="BC113">
        <v>0</v>
      </c>
      <c r="BE113">
        <v>0</v>
      </c>
      <c r="BF113">
        <v>0</v>
      </c>
    </row>
    <row r="114" spans="1:58" x14ac:dyDescent="0.15">
      <c r="A114">
        <v>2</v>
      </c>
      <c r="B114">
        <v>400501</v>
      </c>
      <c r="C114">
        <v>1</v>
      </c>
      <c r="D114" t="s">
        <v>713</v>
      </c>
      <c r="E114">
        <v>20141114</v>
      </c>
      <c r="F114">
        <v>1</v>
      </c>
      <c r="G114" t="s">
        <v>472</v>
      </c>
      <c r="H114">
        <v>1</v>
      </c>
      <c r="I114" t="s">
        <v>710</v>
      </c>
      <c r="J114">
        <v>0</v>
      </c>
      <c r="K114">
        <v>0</v>
      </c>
      <c r="L114">
        <v>2</v>
      </c>
      <c r="M114">
        <v>2229</v>
      </c>
      <c r="N114" t="s">
        <v>1239</v>
      </c>
      <c r="O114" t="s">
        <v>1240</v>
      </c>
      <c r="P114">
        <v>22</v>
      </c>
      <c r="R114">
        <v>0</v>
      </c>
      <c r="S114">
        <v>0</v>
      </c>
      <c r="T114">
        <v>0</v>
      </c>
      <c r="U114">
        <v>0</v>
      </c>
      <c r="V114">
        <v>0</v>
      </c>
      <c r="W114">
        <v>0</v>
      </c>
      <c r="X114">
        <v>0</v>
      </c>
      <c r="Y114" t="s">
        <v>63</v>
      </c>
      <c r="Z114">
        <v>44</v>
      </c>
      <c r="AA114" t="s">
        <v>70</v>
      </c>
      <c r="AB114" t="s">
        <v>477</v>
      </c>
      <c r="AC114">
        <v>2.2999999999999998</v>
      </c>
      <c r="AD114" t="s">
        <v>478</v>
      </c>
      <c r="AE114" t="s">
        <v>714</v>
      </c>
      <c r="AF114">
        <v>1.8</v>
      </c>
      <c r="AG114" t="s">
        <v>478</v>
      </c>
      <c r="AH114" t="s">
        <v>94</v>
      </c>
      <c r="AI114">
        <v>5.2</v>
      </c>
      <c r="AJ114" t="s">
        <v>478</v>
      </c>
      <c r="AK114" t="s">
        <v>148</v>
      </c>
      <c r="AL114">
        <v>0.7</v>
      </c>
      <c r="AM114" t="s">
        <v>478</v>
      </c>
      <c r="AN114" t="s">
        <v>715</v>
      </c>
      <c r="AO114">
        <v>1.1000000000000001</v>
      </c>
      <c r="AP114" t="s">
        <v>478</v>
      </c>
      <c r="AQ114">
        <v>4</v>
      </c>
      <c r="AR114" t="s">
        <v>530</v>
      </c>
      <c r="AS114">
        <v>6</v>
      </c>
      <c r="AT114" t="s">
        <v>535</v>
      </c>
      <c r="AU114">
        <v>7</v>
      </c>
      <c r="AV114" t="s">
        <v>487</v>
      </c>
      <c r="AW114">
        <v>1</v>
      </c>
      <c r="AX114" t="s">
        <v>482</v>
      </c>
      <c r="AY114">
        <v>0</v>
      </c>
      <c r="BA114">
        <v>0</v>
      </c>
      <c r="BC114">
        <v>0</v>
      </c>
      <c r="BE114">
        <v>0</v>
      </c>
      <c r="BF114">
        <v>0</v>
      </c>
    </row>
    <row r="115" spans="1:58" x14ac:dyDescent="0.15">
      <c r="A115">
        <v>2</v>
      </c>
      <c r="B115">
        <v>400501</v>
      </c>
      <c r="C115">
        <v>1</v>
      </c>
      <c r="D115" t="s">
        <v>713</v>
      </c>
      <c r="E115">
        <v>20141114</v>
      </c>
      <c r="F115">
        <v>1</v>
      </c>
      <c r="G115" t="s">
        <v>472</v>
      </c>
      <c r="H115">
        <v>1</v>
      </c>
      <c r="I115" t="s">
        <v>710</v>
      </c>
      <c r="J115">
        <v>0</v>
      </c>
      <c r="K115">
        <v>0</v>
      </c>
      <c r="L115">
        <v>3</v>
      </c>
      <c r="M115">
        <v>2191</v>
      </c>
      <c r="N115" t="s">
        <v>724</v>
      </c>
      <c r="O115" t="s">
        <v>725</v>
      </c>
      <c r="P115">
        <v>24</v>
      </c>
      <c r="R115">
        <v>0</v>
      </c>
      <c r="S115">
        <v>0</v>
      </c>
      <c r="T115">
        <v>0</v>
      </c>
      <c r="U115">
        <v>0</v>
      </c>
      <c r="V115">
        <v>0</v>
      </c>
      <c r="W115">
        <v>0</v>
      </c>
      <c r="X115">
        <v>0</v>
      </c>
      <c r="Y115" t="s">
        <v>63</v>
      </c>
      <c r="Z115">
        <v>249</v>
      </c>
      <c r="AA115" t="s">
        <v>70</v>
      </c>
      <c r="AB115" t="s">
        <v>477</v>
      </c>
      <c r="AC115">
        <v>4.3</v>
      </c>
      <c r="AD115" t="s">
        <v>478</v>
      </c>
      <c r="AE115" t="s">
        <v>714</v>
      </c>
      <c r="AF115">
        <v>0.6</v>
      </c>
      <c r="AG115" t="s">
        <v>478</v>
      </c>
      <c r="AH115" t="s">
        <v>94</v>
      </c>
      <c r="AI115">
        <v>54</v>
      </c>
      <c r="AJ115" t="s">
        <v>478</v>
      </c>
      <c r="AK115" t="s">
        <v>148</v>
      </c>
      <c r="AL115">
        <v>0.4</v>
      </c>
      <c r="AM115" t="s">
        <v>478</v>
      </c>
      <c r="AN115" t="s">
        <v>715</v>
      </c>
      <c r="AO115">
        <v>0</v>
      </c>
      <c r="AP115" t="s">
        <v>478</v>
      </c>
      <c r="AQ115">
        <v>1</v>
      </c>
      <c r="AR115" t="s">
        <v>524</v>
      </c>
      <c r="AS115">
        <v>14</v>
      </c>
      <c r="AT115" t="s">
        <v>487</v>
      </c>
      <c r="AU115">
        <v>6</v>
      </c>
      <c r="AV115" t="s">
        <v>525</v>
      </c>
      <c r="AW115">
        <v>1</v>
      </c>
      <c r="AX115" t="s">
        <v>482</v>
      </c>
      <c r="AY115">
        <v>0</v>
      </c>
      <c r="BA115">
        <v>0</v>
      </c>
      <c r="BC115">
        <v>0</v>
      </c>
      <c r="BE115">
        <v>0</v>
      </c>
      <c r="BF115">
        <v>0</v>
      </c>
    </row>
    <row r="116" spans="1:58" x14ac:dyDescent="0.15">
      <c r="A116">
        <v>2</v>
      </c>
      <c r="B116">
        <v>400501</v>
      </c>
      <c r="C116">
        <v>1</v>
      </c>
      <c r="D116" t="s">
        <v>713</v>
      </c>
      <c r="E116">
        <v>20141114</v>
      </c>
      <c r="F116">
        <v>1</v>
      </c>
      <c r="G116" t="s">
        <v>472</v>
      </c>
      <c r="H116">
        <v>1</v>
      </c>
      <c r="I116" t="s">
        <v>710</v>
      </c>
      <c r="J116">
        <v>0</v>
      </c>
      <c r="K116">
        <v>0</v>
      </c>
      <c r="L116">
        <v>4</v>
      </c>
      <c r="M116">
        <v>2142</v>
      </c>
      <c r="N116" t="s">
        <v>729</v>
      </c>
      <c r="O116" t="s">
        <v>730</v>
      </c>
      <c r="P116">
        <v>5</v>
      </c>
      <c r="R116">
        <v>0</v>
      </c>
      <c r="S116">
        <v>0</v>
      </c>
      <c r="T116">
        <v>0</v>
      </c>
      <c r="U116">
        <v>0</v>
      </c>
      <c r="V116">
        <v>0</v>
      </c>
      <c r="W116">
        <v>0</v>
      </c>
      <c r="X116">
        <v>0</v>
      </c>
      <c r="Y116" t="s">
        <v>63</v>
      </c>
      <c r="Z116">
        <v>21</v>
      </c>
      <c r="AA116" t="s">
        <v>70</v>
      </c>
      <c r="AB116" t="s">
        <v>477</v>
      </c>
      <c r="AC116">
        <v>1.5</v>
      </c>
      <c r="AD116" t="s">
        <v>478</v>
      </c>
      <c r="AE116" t="s">
        <v>714</v>
      </c>
      <c r="AF116">
        <v>0.5</v>
      </c>
      <c r="AG116" t="s">
        <v>478</v>
      </c>
      <c r="AH116" t="s">
        <v>94</v>
      </c>
      <c r="AI116">
        <v>2.6</v>
      </c>
      <c r="AJ116" t="s">
        <v>478</v>
      </c>
      <c r="AK116" t="s">
        <v>148</v>
      </c>
      <c r="AL116">
        <v>0.5</v>
      </c>
      <c r="AM116" t="s">
        <v>478</v>
      </c>
      <c r="AN116" t="s">
        <v>715</v>
      </c>
      <c r="AO116">
        <v>1.6</v>
      </c>
      <c r="AP116" t="s">
        <v>478</v>
      </c>
      <c r="AQ116">
        <v>5</v>
      </c>
      <c r="AR116" t="s">
        <v>528</v>
      </c>
      <c r="AS116">
        <v>13</v>
      </c>
      <c r="AT116" t="s">
        <v>529</v>
      </c>
      <c r="AU116">
        <v>7</v>
      </c>
      <c r="AV116" t="s">
        <v>487</v>
      </c>
      <c r="AW116">
        <v>1</v>
      </c>
      <c r="AX116" t="s">
        <v>482</v>
      </c>
      <c r="AY116">
        <v>0</v>
      </c>
      <c r="BA116">
        <v>0</v>
      </c>
      <c r="BC116">
        <v>0</v>
      </c>
      <c r="BE116">
        <v>0</v>
      </c>
      <c r="BF116">
        <v>0</v>
      </c>
    </row>
    <row r="117" spans="1:58" x14ac:dyDescent="0.15">
      <c r="A117">
        <v>2</v>
      </c>
      <c r="B117">
        <v>400501</v>
      </c>
      <c r="C117">
        <v>1</v>
      </c>
      <c r="D117" t="s">
        <v>713</v>
      </c>
      <c r="E117">
        <v>20141114</v>
      </c>
      <c r="F117">
        <v>1</v>
      </c>
      <c r="G117" t="s">
        <v>472</v>
      </c>
      <c r="H117">
        <v>1</v>
      </c>
      <c r="I117" t="s">
        <v>710</v>
      </c>
      <c r="J117">
        <v>0</v>
      </c>
      <c r="K117">
        <v>0</v>
      </c>
      <c r="L117">
        <v>1</v>
      </c>
      <c r="M117">
        <v>1579</v>
      </c>
      <c r="N117" t="s">
        <v>1241</v>
      </c>
      <c r="O117" t="s">
        <v>1242</v>
      </c>
      <c r="P117">
        <v>125</v>
      </c>
      <c r="R117">
        <v>0</v>
      </c>
      <c r="S117">
        <v>0</v>
      </c>
      <c r="T117">
        <v>0</v>
      </c>
      <c r="U117">
        <v>0</v>
      </c>
      <c r="V117">
        <v>0</v>
      </c>
      <c r="W117">
        <v>0</v>
      </c>
      <c r="X117">
        <v>0</v>
      </c>
      <c r="Y117" t="s">
        <v>63</v>
      </c>
      <c r="Z117">
        <v>189</v>
      </c>
      <c r="AA117" t="s">
        <v>70</v>
      </c>
      <c r="AB117" t="s">
        <v>477</v>
      </c>
      <c r="AC117">
        <v>21.6</v>
      </c>
      <c r="AD117" t="s">
        <v>478</v>
      </c>
      <c r="AE117" t="s">
        <v>714</v>
      </c>
      <c r="AF117">
        <v>7.5</v>
      </c>
      <c r="AG117" t="s">
        <v>478</v>
      </c>
      <c r="AH117" t="s">
        <v>94</v>
      </c>
      <c r="AI117">
        <v>6.9</v>
      </c>
      <c r="AJ117" t="s">
        <v>478</v>
      </c>
      <c r="AK117" t="s">
        <v>148</v>
      </c>
      <c r="AL117">
        <v>0.4</v>
      </c>
      <c r="AM117" t="s">
        <v>478</v>
      </c>
      <c r="AN117" t="s">
        <v>715</v>
      </c>
      <c r="AO117">
        <v>1.8</v>
      </c>
      <c r="AP117" t="s">
        <v>478</v>
      </c>
      <c r="AQ117">
        <v>2</v>
      </c>
      <c r="AR117" t="s">
        <v>479</v>
      </c>
      <c r="AS117">
        <v>2</v>
      </c>
      <c r="AT117" t="s">
        <v>480</v>
      </c>
      <c r="AU117">
        <v>1</v>
      </c>
      <c r="AV117" t="s">
        <v>534</v>
      </c>
      <c r="AW117">
        <v>2</v>
      </c>
      <c r="AX117" t="s">
        <v>488</v>
      </c>
      <c r="AY117">
        <v>0</v>
      </c>
      <c r="BA117">
        <v>0</v>
      </c>
      <c r="BC117">
        <v>0</v>
      </c>
      <c r="BE117">
        <v>0</v>
      </c>
      <c r="BF117">
        <v>1</v>
      </c>
    </row>
    <row r="118" spans="1:58" x14ac:dyDescent="0.15">
      <c r="A118">
        <v>2</v>
      </c>
      <c r="B118">
        <v>400501</v>
      </c>
      <c r="C118">
        <v>1</v>
      </c>
      <c r="D118" t="s">
        <v>713</v>
      </c>
      <c r="E118">
        <v>20141114</v>
      </c>
      <c r="F118">
        <v>1</v>
      </c>
      <c r="G118" t="s">
        <v>472</v>
      </c>
      <c r="H118">
        <v>1</v>
      </c>
      <c r="I118" t="s">
        <v>710</v>
      </c>
      <c r="J118">
        <v>0</v>
      </c>
      <c r="K118">
        <v>0</v>
      </c>
      <c r="L118">
        <v>2</v>
      </c>
      <c r="M118">
        <v>2229</v>
      </c>
      <c r="N118" t="s">
        <v>1239</v>
      </c>
      <c r="O118" t="s">
        <v>1240</v>
      </c>
      <c r="P118">
        <v>22</v>
      </c>
      <c r="R118">
        <v>0</v>
      </c>
      <c r="S118">
        <v>0</v>
      </c>
      <c r="T118">
        <v>0</v>
      </c>
      <c r="U118">
        <v>0</v>
      </c>
      <c r="V118">
        <v>0</v>
      </c>
      <c r="W118">
        <v>0</v>
      </c>
      <c r="X118">
        <v>0</v>
      </c>
      <c r="Y118" t="s">
        <v>63</v>
      </c>
      <c r="Z118">
        <v>44</v>
      </c>
      <c r="AA118" t="s">
        <v>70</v>
      </c>
      <c r="AB118" t="s">
        <v>477</v>
      </c>
      <c r="AC118">
        <v>2.2999999999999998</v>
      </c>
      <c r="AD118" t="s">
        <v>478</v>
      </c>
      <c r="AE118" t="s">
        <v>714</v>
      </c>
      <c r="AF118">
        <v>1.8</v>
      </c>
      <c r="AG118" t="s">
        <v>478</v>
      </c>
      <c r="AH118" t="s">
        <v>94</v>
      </c>
      <c r="AI118">
        <v>5.2</v>
      </c>
      <c r="AJ118" t="s">
        <v>478</v>
      </c>
      <c r="AK118" t="s">
        <v>148</v>
      </c>
      <c r="AL118">
        <v>0.7</v>
      </c>
      <c r="AM118" t="s">
        <v>478</v>
      </c>
      <c r="AN118" t="s">
        <v>715</v>
      </c>
      <c r="AO118">
        <v>1.1000000000000001</v>
      </c>
      <c r="AP118" t="s">
        <v>478</v>
      </c>
      <c r="AQ118">
        <v>4</v>
      </c>
      <c r="AR118" t="s">
        <v>530</v>
      </c>
      <c r="AS118">
        <v>6</v>
      </c>
      <c r="AT118" t="s">
        <v>535</v>
      </c>
      <c r="AU118">
        <v>7</v>
      </c>
      <c r="AV118" t="s">
        <v>487</v>
      </c>
      <c r="AW118">
        <v>1</v>
      </c>
      <c r="AX118" t="s">
        <v>482</v>
      </c>
      <c r="AY118">
        <v>0</v>
      </c>
      <c r="BA118">
        <v>0</v>
      </c>
      <c r="BC118">
        <v>0</v>
      </c>
      <c r="BE118">
        <v>0</v>
      </c>
      <c r="BF118">
        <v>0</v>
      </c>
    </row>
    <row r="119" spans="1:58" x14ac:dyDescent="0.15">
      <c r="A119">
        <v>2</v>
      </c>
      <c r="B119">
        <v>400501</v>
      </c>
      <c r="C119">
        <v>1</v>
      </c>
      <c r="D119" t="s">
        <v>713</v>
      </c>
      <c r="E119">
        <v>20141114</v>
      </c>
      <c r="F119">
        <v>1</v>
      </c>
      <c r="G119" t="s">
        <v>472</v>
      </c>
      <c r="H119">
        <v>1</v>
      </c>
      <c r="I119" t="s">
        <v>710</v>
      </c>
      <c r="J119">
        <v>0</v>
      </c>
      <c r="K119">
        <v>0</v>
      </c>
      <c r="L119">
        <v>3</v>
      </c>
      <c r="M119">
        <v>2190</v>
      </c>
      <c r="N119" t="s">
        <v>720</v>
      </c>
      <c r="O119" t="s">
        <v>721</v>
      </c>
      <c r="P119">
        <v>29</v>
      </c>
      <c r="R119">
        <v>0</v>
      </c>
      <c r="S119">
        <v>0</v>
      </c>
      <c r="T119">
        <v>0</v>
      </c>
      <c r="U119">
        <v>0</v>
      </c>
      <c r="V119">
        <v>0</v>
      </c>
      <c r="W119">
        <v>0</v>
      </c>
      <c r="X119">
        <v>0</v>
      </c>
      <c r="Y119" t="s">
        <v>63</v>
      </c>
      <c r="Z119">
        <v>245</v>
      </c>
      <c r="AA119" t="s">
        <v>70</v>
      </c>
      <c r="AB119" t="s">
        <v>477</v>
      </c>
      <c r="AC119">
        <v>4.8</v>
      </c>
      <c r="AD119" t="s">
        <v>478</v>
      </c>
      <c r="AE119" t="s">
        <v>714</v>
      </c>
      <c r="AF119">
        <v>1.9</v>
      </c>
      <c r="AG119" t="s">
        <v>478</v>
      </c>
      <c r="AH119" t="s">
        <v>94</v>
      </c>
      <c r="AI119">
        <v>51.7</v>
      </c>
      <c r="AJ119" t="s">
        <v>478</v>
      </c>
      <c r="AK119" t="s">
        <v>148</v>
      </c>
      <c r="AL119">
        <v>2.1</v>
      </c>
      <c r="AM119" t="s">
        <v>478</v>
      </c>
      <c r="AN119" t="s">
        <v>715</v>
      </c>
      <c r="AO119">
        <v>0</v>
      </c>
      <c r="AP119" t="s">
        <v>478</v>
      </c>
      <c r="AQ119">
        <v>1</v>
      </c>
      <c r="AR119" t="s">
        <v>524</v>
      </c>
      <c r="AS119">
        <v>14</v>
      </c>
      <c r="AT119" t="s">
        <v>487</v>
      </c>
      <c r="AU119">
        <v>7</v>
      </c>
      <c r="AV119" t="s">
        <v>487</v>
      </c>
      <c r="AW119">
        <v>1</v>
      </c>
      <c r="AX119" t="s">
        <v>482</v>
      </c>
      <c r="AY119">
        <v>0</v>
      </c>
      <c r="BA119">
        <v>0</v>
      </c>
      <c r="BC119">
        <v>0</v>
      </c>
      <c r="BE119">
        <v>0</v>
      </c>
      <c r="BF119">
        <v>0</v>
      </c>
    </row>
    <row r="120" spans="1:58" x14ac:dyDescent="0.15">
      <c r="A120">
        <v>2</v>
      </c>
      <c r="B120">
        <v>400501</v>
      </c>
      <c r="C120">
        <v>1</v>
      </c>
      <c r="D120" t="s">
        <v>713</v>
      </c>
      <c r="E120">
        <v>20141114</v>
      </c>
      <c r="F120">
        <v>1</v>
      </c>
      <c r="G120" t="s">
        <v>472</v>
      </c>
      <c r="H120">
        <v>1</v>
      </c>
      <c r="I120" t="s">
        <v>710</v>
      </c>
      <c r="J120">
        <v>0</v>
      </c>
      <c r="K120">
        <v>0</v>
      </c>
      <c r="L120">
        <v>4</v>
      </c>
      <c r="M120">
        <v>2142</v>
      </c>
      <c r="N120" t="s">
        <v>729</v>
      </c>
      <c r="O120" t="s">
        <v>730</v>
      </c>
      <c r="P120">
        <v>5</v>
      </c>
      <c r="R120">
        <v>0</v>
      </c>
      <c r="S120">
        <v>0</v>
      </c>
      <c r="T120">
        <v>0</v>
      </c>
      <c r="U120">
        <v>0</v>
      </c>
      <c r="V120">
        <v>0</v>
      </c>
      <c r="W120">
        <v>0</v>
      </c>
      <c r="X120">
        <v>0</v>
      </c>
      <c r="Y120" t="s">
        <v>63</v>
      </c>
      <c r="Z120">
        <v>21</v>
      </c>
      <c r="AA120" t="s">
        <v>70</v>
      </c>
      <c r="AB120" t="s">
        <v>477</v>
      </c>
      <c r="AC120">
        <v>1.5</v>
      </c>
      <c r="AD120" t="s">
        <v>478</v>
      </c>
      <c r="AE120" t="s">
        <v>714</v>
      </c>
      <c r="AF120">
        <v>0.5</v>
      </c>
      <c r="AG120" t="s">
        <v>478</v>
      </c>
      <c r="AH120" t="s">
        <v>94</v>
      </c>
      <c r="AI120">
        <v>2.6</v>
      </c>
      <c r="AJ120" t="s">
        <v>478</v>
      </c>
      <c r="AK120" t="s">
        <v>148</v>
      </c>
      <c r="AL120">
        <v>0.5</v>
      </c>
      <c r="AM120" t="s">
        <v>478</v>
      </c>
      <c r="AN120" t="s">
        <v>715</v>
      </c>
      <c r="AO120">
        <v>1.6</v>
      </c>
      <c r="AP120" t="s">
        <v>478</v>
      </c>
      <c r="AQ120">
        <v>5</v>
      </c>
      <c r="AR120" t="s">
        <v>528</v>
      </c>
      <c r="AS120">
        <v>13</v>
      </c>
      <c r="AT120" t="s">
        <v>529</v>
      </c>
      <c r="AU120">
        <v>7</v>
      </c>
      <c r="AV120" t="s">
        <v>487</v>
      </c>
      <c r="AW120">
        <v>1</v>
      </c>
      <c r="AX120" t="s">
        <v>482</v>
      </c>
      <c r="AY120">
        <v>0</v>
      </c>
      <c r="BA120">
        <v>0</v>
      </c>
      <c r="BC120">
        <v>0</v>
      </c>
      <c r="BE120">
        <v>0</v>
      </c>
      <c r="BF120">
        <v>0</v>
      </c>
    </row>
    <row r="121" spans="1:58" x14ac:dyDescent="0.15">
      <c r="A121">
        <v>2</v>
      </c>
      <c r="B121">
        <v>400501</v>
      </c>
      <c r="C121">
        <v>1</v>
      </c>
      <c r="D121" t="s">
        <v>713</v>
      </c>
      <c r="E121">
        <v>20141117</v>
      </c>
      <c r="F121">
        <v>1</v>
      </c>
      <c r="G121" t="s">
        <v>472</v>
      </c>
      <c r="H121">
        <v>1</v>
      </c>
      <c r="I121" t="s">
        <v>710</v>
      </c>
      <c r="J121">
        <v>0</v>
      </c>
      <c r="K121">
        <v>0</v>
      </c>
      <c r="L121">
        <v>1</v>
      </c>
      <c r="M121">
        <v>585</v>
      </c>
      <c r="N121" t="s">
        <v>1243</v>
      </c>
      <c r="O121" t="s">
        <v>1244</v>
      </c>
      <c r="P121">
        <v>87</v>
      </c>
      <c r="Q121" t="s">
        <v>1168</v>
      </c>
      <c r="R121">
        <v>0</v>
      </c>
      <c r="S121">
        <v>0</v>
      </c>
      <c r="T121">
        <v>0</v>
      </c>
      <c r="U121">
        <v>0</v>
      </c>
      <c r="V121">
        <v>0</v>
      </c>
      <c r="W121">
        <v>0</v>
      </c>
      <c r="X121">
        <v>0</v>
      </c>
      <c r="Y121" t="s">
        <v>63</v>
      </c>
      <c r="Z121">
        <v>254</v>
      </c>
      <c r="AA121" t="s">
        <v>70</v>
      </c>
      <c r="AB121" t="s">
        <v>477</v>
      </c>
      <c r="AC121">
        <v>8.9</v>
      </c>
      <c r="AD121" t="s">
        <v>478</v>
      </c>
      <c r="AE121" t="s">
        <v>714</v>
      </c>
      <c r="AF121">
        <v>9.1</v>
      </c>
      <c r="AG121" t="s">
        <v>478</v>
      </c>
      <c r="AH121" t="s">
        <v>94</v>
      </c>
      <c r="AI121">
        <v>34.4</v>
      </c>
      <c r="AJ121" t="s">
        <v>478</v>
      </c>
      <c r="AK121" t="s">
        <v>148</v>
      </c>
      <c r="AL121">
        <v>2</v>
      </c>
      <c r="AM121" t="s">
        <v>478</v>
      </c>
      <c r="AN121" t="s">
        <v>715</v>
      </c>
      <c r="AO121">
        <v>3.4</v>
      </c>
      <c r="AP121" t="s">
        <v>478</v>
      </c>
      <c r="AQ121">
        <v>2</v>
      </c>
      <c r="AR121" t="s">
        <v>479</v>
      </c>
      <c r="AS121">
        <v>1</v>
      </c>
      <c r="AT121" t="s">
        <v>483</v>
      </c>
      <c r="AU121">
        <v>1</v>
      </c>
      <c r="AV121" t="s">
        <v>534</v>
      </c>
      <c r="AW121">
        <v>3</v>
      </c>
      <c r="AX121" t="s">
        <v>485</v>
      </c>
      <c r="AY121">
        <v>0</v>
      </c>
      <c r="BA121">
        <v>2</v>
      </c>
      <c r="BC121">
        <v>0</v>
      </c>
      <c r="BE121">
        <v>0</v>
      </c>
      <c r="BF121">
        <v>1</v>
      </c>
    </row>
    <row r="122" spans="1:58" x14ac:dyDescent="0.15">
      <c r="A122">
        <v>2</v>
      </c>
      <c r="B122">
        <v>400501</v>
      </c>
      <c r="C122">
        <v>1</v>
      </c>
      <c r="D122" t="s">
        <v>713</v>
      </c>
      <c r="E122">
        <v>20141117</v>
      </c>
      <c r="F122">
        <v>1</v>
      </c>
      <c r="G122" t="s">
        <v>472</v>
      </c>
      <c r="H122">
        <v>1</v>
      </c>
      <c r="I122" t="s">
        <v>710</v>
      </c>
      <c r="J122">
        <v>0</v>
      </c>
      <c r="K122">
        <v>0</v>
      </c>
      <c r="L122">
        <v>2</v>
      </c>
      <c r="M122">
        <v>1256</v>
      </c>
      <c r="N122" t="s">
        <v>1245</v>
      </c>
      <c r="O122" t="s">
        <v>1246</v>
      </c>
      <c r="P122">
        <v>28</v>
      </c>
      <c r="R122">
        <v>0</v>
      </c>
      <c r="S122">
        <v>0</v>
      </c>
      <c r="T122">
        <v>0</v>
      </c>
      <c r="U122">
        <v>0</v>
      </c>
      <c r="V122">
        <v>0</v>
      </c>
      <c r="W122">
        <v>0</v>
      </c>
      <c r="X122">
        <v>0</v>
      </c>
      <c r="Y122" t="s">
        <v>63</v>
      </c>
      <c r="Z122">
        <v>99</v>
      </c>
      <c r="AA122" t="s">
        <v>70</v>
      </c>
      <c r="AB122" t="s">
        <v>477</v>
      </c>
      <c r="AC122">
        <v>3.1</v>
      </c>
      <c r="AD122" t="s">
        <v>478</v>
      </c>
      <c r="AE122" t="s">
        <v>714</v>
      </c>
      <c r="AF122">
        <v>6.9</v>
      </c>
      <c r="AG122" t="s">
        <v>478</v>
      </c>
      <c r="AH122" t="s">
        <v>94</v>
      </c>
      <c r="AI122">
        <v>7.4</v>
      </c>
      <c r="AJ122" t="s">
        <v>478</v>
      </c>
      <c r="AK122" t="s">
        <v>148</v>
      </c>
      <c r="AL122">
        <v>2.7</v>
      </c>
      <c r="AM122" t="s">
        <v>478</v>
      </c>
      <c r="AN122" t="s">
        <v>715</v>
      </c>
      <c r="AO122">
        <v>0.5</v>
      </c>
      <c r="AP122" t="s">
        <v>478</v>
      </c>
      <c r="AQ122">
        <v>4</v>
      </c>
      <c r="AR122" t="s">
        <v>530</v>
      </c>
      <c r="AS122">
        <v>6</v>
      </c>
      <c r="AT122" t="s">
        <v>535</v>
      </c>
      <c r="AU122">
        <v>3</v>
      </c>
      <c r="AV122" t="s">
        <v>484</v>
      </c>
      <c r="AW122">
        <v>1</v>
      </c>
      <c r="AX122" t="s">
        <v>482</v>
      </c>
      <c r="AY122">
        <v>0</v>
      </c>
      <c r="BA122">
        <v>0</v>
      </c>
      <c r="BC122">
        <v>0</v>
      </c>
      <c r="BE122">
        <v>0</v>
      </c>
      <c r="BF122">
        <v>0</v>
      </c>
    </row>
    <row r="123" spans="1:58" x14ac:dyDescent="0.15">
      <c r="A123">
        <v>2</v>
      </c>
      <c r="B123">
        <v>400501</v>
      </c>
      <c r="C123">
        <v>1</v>
      </c>
      <c r="D123" t="s">
        <v>713</v>
      </c>
      <c r="E123">
        <v>20141117</v>
      </c>
      <c r="F123">
        <v>1</v>
      </c>
      <c r="G123" t="s">
        <v>472</v>
      </c>
      <c r="H123">
        <v>1</v>
      </c>
      <c r="I123" t="s">
        <v>710</v>
      </c>
      <c r="J123">
        <v>0</v>
      </c>
      <c r="K123">
        <v>0</v>
      </c>
      <c r="L123">
        <v>3</v>
      </c>
      <c r="M123">
        <v>2191</v>
      </c>
      <c r="N123" t="s">
        <v>724</v>
      </c>
      <c r="O123" t="s">
        <v>725</v>
      </c>
      <c r="P123">
        <v>24</v>
      </c>
      <c r="R123">
        <v>0</v>
      </c>
      <c r="S123">
        <v>0</v>
      </c>
      <c r="T123">
        <v>0</v>
      </c>
      <c r="U123">
        <v>0</v>
      </c>
      <c r="V123">
        <v>0</v>
      </c>
      <c r="W123">
        <v>0</v>
      </c>
      <c r="X123">
        <v>0</v>
      </c>
      <c r="Y123" t="s">
        <v>63</v>
      </c>
      <c r="Z123">
        <v>249</v>
      </c>
      <c r="AA123" t="s">
        <v>70</v>
      </c>
      <c r="AB123" t="s">
        <v>477</v>
      </c>
      <c r="AC123">
        <v>4.3</v>
      </c>
      <c r="AD123" t="s">
        <v>478</v>
      </c>
      <c r="AE123" t="s">
        <v>714</v>
      </c>
      <c r="AF123">
        <v>0.6</v>
      </c>
      <c r="AG123" t="s">
        <v>478</v>
      </c>
      <c r="AH123" t="s">
        <v>94</v>
      </c>
      <c r="AI123">
        <v>54</v>
      </c>
      <c r="AJ123" t="s">
        <v>478</v>
      </c>
      <c r="AK123" t="s">
        <v>148</v>
      </c>
      <c r="AL123">
        <v>0.4</v>
      </c>
      <c r="AM123" t="s">
        <v>478</v>
      </c>
      <c r="AN123" t="s">
        <v>715</v>
      </c>
      <c r="AO123">
        <v>0</v>
      </c>
      <c r="AP123" t="s">
        <v>478</v>
      </c>
      <c r="AQ123">
        <v>1</v>
      </c>
      <c r="AR123" t="s">
        <v>524</v>
      </c>
      <c r="AS123">
        <v>14</v>
      </c>
      <c r="AT123" t="s">
        <v>487</v>
      </c>
      <c r="AU123">
        <v>6</v>
      </c>
      <c r="AV123" t="s">
        <v>525</v>
      </c>
      <c r="AW123">
        <v>1</v>
      </c>
      <c r="AX123" t="s">
        <v>482</v>
      </c>
      <c r="AY123">
        <v>0</v>
      </c>
      <c r="BA123">
        <v>0</v>
      </c>
      <c r="BC123">
        <v>0</v>
      </c>
      <c r="BE123">
        <v>0</v>
      </c>
      <c r="BF123">
        <v>0</v>
      </c>
    </row>
    <row r="124" spans="1:58" x14ac:dyDescent="0.15">
      <c r="A124">
        <v>2</v>
      </c>
      <c r="B124">
        <v>400501</v>
      </c>
      <c r="C124">
        <v>1</v>
      </c>
      <c r="D124" t="s">
        <v>713</v>
      </c>
      <c r="E124">
        <v>20141117</v>
      </c>
      <c r="F124">
        <v>1</v>
      </c>
      <c r="G124" t="s">
        <v>472</v>
      </c>
      <c r="H124">
        <v>1</v>
      </c>
      <c r="I124" t="s">
        <v>710</v>
      </c>
      <c r="J124">
        <v>0</v>
      </c>
      <c r="K124">
        <v>0</v>
      </c>
      <c r="L124">
        <v>4</v>
      </c>
      <c r="M124">
        <v>2287</v>
      </c>
      <c r="N124" t="s">
        <v>1191</v>
      </c>
      <c r="O124" t="s">
        <v>1192</v>
      </c>
      <c r="P124">
        <v>12</v>
      </c>
      <c r="R124">
        <v>0</v>
      </c>
      <c r="S124">
        <v>0</v>
      </c>
      <c r="T124">
        <v>0</v>
      </c>
      <c r="U124">
        <v>0</v>
      </c>
      <c r="V124">
        <v>0</v>
      </c>
      <c r="W124">
        <v>0</v>
      </c>
      <c r="X124">
        <v>0</v>
      </c>
      <c r="Y124" t="s">
        <v>63</v>
      </c>
      <c r="Z124">
        <v>32</v>
      </c>
      <c r="AA124" t="s">
        <v>70</v>
      </c>
      <c r="AB124" t="s">
        <v>477</v>
      </c>
      <c r="AC124">
        <v>2.1</v>
      </c>
      <c r="AD124" t="s">
        <v>478</v>
      </c>
      <c r="AE124" t="s">
        <v>714</v>
      </c>
      <c r="AF124">
        <v>0.7</v>
      </c>
      <c r="AG124" t="s">
        <v>478</v>
      </c>
      <c r="AH124" t="s">
        <v>94</v>
      </c>
      <c r="AI124">
        <v>4.5999999999999996</v>
      </c>
      <c r="AJ124" t="s">
        <v>478</v>
      </c>
      <c r="AK124" t="s">
        <v>148</v>
      </c>
      <c r="AL124">
        <v>0.6</v>
      </c>
      <c r="AM124" t="s">
        <v>478</v>
      </c>
      <c r="AN124" t="s">
        <v>715</v>
      </c>
      <c r="AO124">
        <v>2</v>
      </c>
      <c r="AP124" t="s">
        <v>478</v>
      </c>
      <c r="AQ124">
        <v>5</v>
      </c>
      <c r="AR124" t="s">
        <v>528</v>
      </c>
      <c r="AS124">
        <v>13</v>
      </c>
      <c r="AT124" t="s">
        <v>529</v>
      </c>
      <c r="AU124">
        <v>7</v>
      </c>
      <c r="AV124" t="s">
        <v>487</v>
      </c>
      <c r="AW124">
        <v>4</v>
      </c>
      <c r="AX124" t="s">
        <v>487</v>
      </c>
      <c r="AY124">
        <v>0</v>
      </c>
      <c r="BA124">
        <v>0</v>
      </c>
      <c r="BC124">
        <v>0</v>
      </c>
      <c r="BE124">
        <v>0</v>
      </c>
      <c r="BF124">
        <v>0</v>
      </c>
    </row>
    <row r="125" spans="1:58" x14ac:dyDescent="0.15">
      <c r="A125">
        <v>2</v>
      </c>
      <c r="B125">
        <v>400501</v>
      </c>
      <c r="C125">
        <v>1</v>
      </c>
      <c r="D125" t="s">
        <v>713</v>
      </c>
      <c r="E125">
        <v>20141117</v>
      </c>
      <c r="F125">
        <v>1</v>
      </c>
      <c r="G125" t="s">
        <v>472</v>
      </c>
      <c r="H125">
        <v>1</v>
      </c>
      <c r="I125" t="s">
        <v>710</v>
      </c>
      <c r="J125">
        <v>0</v>
      </c>
      <c r="K125">
        <v>0</v>
      </c>
      <c r="L125">
        <v>1</v>
      </c>
      <c r="M125" t="s">
        <v>746</v>
      </c>
      <c r="N125" t="s">
        <v>747</v>
      </c>
      <c r="O125" t="s">
        <v>748</v>
      </c>
      <c r="P125">
        <v>140</v>
      </c>
      <c r="R125">
        <v>0</v>
      </c>
      <c r="S125">
        <v>0</v>
      </c>
      <c r="T125">
        <v>0</v>
      </c>
      <c r="U125">
        <v>0</v>
      </c>
      <c r="V125">
        <v>0</v>
      </c>
      <c r="W125">
        <v>0</v>
      </c>
      <c r="X125">
        <v>0</v>
      </c>
      <c r="Y125" t="s">
        <v>63</v>
      </c>
      <c r="Z125">
        <v>231</v>
      </c>
      <c r="AA125" t="s">
        <v>70</v>
      </c>
      <c r="AB125" t="s">
        <v>477</v>
      </c>
      <c r="AC125">
        <v>17.600000000000001</v>
      </c>
      <c r="AD125" t="s">
        <v>478</v>
      </c>
      <c r="AE125" t="s">
        <v>714</v>
      </c>
      <c r="AF125">
        <v>14.1</v>
      </c>
      <c r="AG125" t="s">
        <v>478</v>
      </c>
      <c r="AH125" t="s">
        <v>94</v>
      </c>
      <c r="AI125">
        <v>4.4000000000000004</v>
      </c>
      <c r="AJ125" t="s">
        <v>478</v>
      </c>
      <c r="AK125" t="s">
        <v>148</v>
      </c>
      <c r="AL125">
        <v>0</v>
      </c>
      <c r="AM125" t="s">
        <v>478</v>
      </c>
      <c r="AN125" t="s">
        <v>715</v>
      </c>
      <c r="AO125">
        <v>0.9</v>
      </c>
      <c r="AP125" t="s">
        <v>478</v>
      </c>
      <c r="AQ125">
        <v>2</v>
      </c>
      <c r="AR125" t="s">
        <v>479</v>
      </c>
      <c r="AS125">
        <v>2</v>
      </c>
      <c r="AT125" t="s">
        <v>480</v>
      </c>
      <c r="AU125">
        <v>2</v>
      </c>
      <c r="AV125" t="s">
        <v>481</v>
      </c>
      <c r="AW125">
        <v>1</v>
      </c>
      <c r="AX125" t="s">
        <v>482</v>
      </c>
      <c r="AY125">
        <v>0</v>
      </c>
      <c r="BA125">
        <v>0</v>
      </c>
      <c r="BC125">
        <v>0</v>
      </c>
      <c r="BE125">
        <v>0</v>
      </c>
      <c r="BF125">
        <v>1</v>
      </c>
    </row>
    <row r="126" spans="1:58" x14ac:dyDescent="0.15">
      <c r="A126">
        <v>2</v>
      </c>
      <c r="B126">
        <v>400501</v>
      </c>
      <c r="C126">
        <v>1</v>
      </c>
      <c r="D126" t="s">
        <v>713</v>
      </c>
      <c r="E126">
        <v>20141117</v>
      </c>
      <c r="F126">
        <v>1</v>
      </c>
      <c r="G126" t="s">
        <v>472</v>
      </c>
      <c r="H126">
        <v>1</v>
      </c>
      <c r="I126" t="s">
        <v>710</v>
      </c>
      <c r="J126">
        <v>0</v>
      </c>
      <c r="K126">
        <v>0</v>
      </c>
      <c r="L126">
        <v>2</v>
      </c>
      <c r="M126">
        <v>1256</v>
      </c>
      <c r="N126" t="s">
        <v>1245</v>
      </c>
      <c r="O126" t="s">
        <v>1246</v>
      </c>
      <c r="P126">
        <v>28</v>
      </c>
      <c r="R126">
        <v>0</v>
      </c>
      <c r="S126">
        <v>0</v>
      </c>
      <c r="T126">
        <v>0</v>
      </c>
      <c r="U126">
        <v>0</v>
      </c>
      <c r="V126">
        <v>0</v>
      </c>
      <c r="W126">
        <v>0</v>
      </c>
      <c r="X126">
        <v>0</v>
      </c>
      <c r="Y126" t="s">
        <v>63</v>
      </c>
      <c r="Z126">
        <v>99</v>
      </c>
      <c r="AA126" t="s">
        <v>70</v>
      </c>
      <c r="AB126" t="s">
        <v>477</v>
      </c>
      <c r="AC126">
        <v>3.1</v>
      </c>
      <c r="AD126" t="s">
        <v>478</v>
      </c>
      <c r="AE126" t="s">
        <v>714</v>
      </c>
      <c r="AF126">
        <v>6.9</v>
      </c>
      <c r="AG126" t="s">
        <v>478</v>
      </c>
      <c r="AH126" t="s">
        <v>94</v>
      </c>
      <c r="AI126">
        <v>7.4</v>
      </c>
      <c r="AJ126" t="s">
        <v>478</v>
      </c>
      <c r="AK126" t="s">
        <v>148</v>
      </c>
      <c r="AL126">
        <v>2.7</v>
      </c>
      <c r="AM126" t="s">
        <v>478</v>
      </c>
      <c r="AN126" t="s">
        <v>715</v>
      </c>
      <c r="AO126">
        <v>0.5</v>
      </c>
      <c r="AP126" t="s">
        <v>478</v>
      </c>
      <c r="AQ126">
        <v>4</v>
      </c>
      <c r="AR126" t="s">
        <v>530</v>
      </c>
      <c r="AS126">
        <v>6</v>
      </c>
      <c r="AT126" t="s">
        <v>535</v>
      </c>
      <c r="AU126">
        <v>3</v>
      </c>
      <c r="AV126" t="s">
        <v>484</v>
      </c>
      <c r="AW126">
        <v>1</v>
      </c>
      <c r="AX126" t="s">
        <v>482</v>
      </c>
      <c r="AY126">
        <v>0</v>
      </c>
      <c r="BA126">
        <v>0</v>
      </c>
      <c r="BC126">
        <v>0</v>
      </c>
      <c r="BE126">
        <v>0</v>
      </c>
      <c r="BF126">
        <v>0</v>
      </c>
    </row>
    <row r="127" spans="1:58" x14ac:dyDescent="0.15">
      <c r="A127">
        <v>2</v>
      </c>
      <c r="B127">
        <v>400501</v>
      </c>
      <c r="C127">
        <v>1</v>
      </c>
      <c r="D127" t="s">
        <v>713</v>
      </c>
      <c r="E127">
        <v>20141117</v>
      </c>
      <c r="F127">
        <v>1</v>
      </c>
      <c r="G127" t="s">
        <v>472</v>
      </c>
      <c r="H127">
        <v>1</v>
      </c>
      <c r="I127" t="s">
        <v>710</v>
      </c>
      <c r="J127">
        <v>0</v>
      </c>
      <c r="K127">
        <v>0</v>
      </c>
      <c r="L127">
        <v>3</v>
      </c>
      <c r="M127">
        <v>2190</v>
      </c>
      <c r="N127" t="s">
        <v>720</v>
      </c>
      <c r="O127" t="s">
        <v>721</v>
      </c>
      <c r="P127">
        <v>29</v>
      </c>
      <c r="R127">
        <v>0</v>
      </c>
      <c r="S127">
        <v>0</v>
      </c>
      <c r="T127">
        <v>0</v>
      </c>
      <c r="U127">
        <v>0</v>
      </c>
      <c r="V127">
        <v>0</v>
      </c>
      <c r="W127">
        <v>0</v>
      </c>
      <c r="X127">
        <v>0</v>
      </c>
      <c r="Y127" t="s">
        <v>63</v>
      </c>
      <c r="Z127">
        <v>245</v>
      </c>
      <c r="AA127" t="s">
        <v>70</v>
      </c>
      <c r="AB127" t="s">
        <v>477</v>
      </c>
      <c r="AC127">
        <v>4.8</v>
      </c>
      <c r="AD127" t="s">
        <v>478</v>
      </c>
      <c r="AE127" t="s">
        <v>714</v>
      </c>
      <c r="AF127">
        <v>1.9</v>
      </c>
      <c r="AG127" t="s">
        <v>478</v>
      </c>
      <c r="AH127" t="s">
        <v>94</v>
      </c>
      <c r="AI127">
        <v>51.7</v>
      </c>
      <c r="AJ127" t="s">
        <v>478</v>
      </c>
      <c r="AK127" t="s">
        <v>148</v>
      </c>
      <c r="AL127">
        <v>2.1</v>
      </c>
      <c r="AM127" t="s">
        <v>478</v>
      </c>
      <c r="AN127" t="s">
        <v>715</v>
      </c>
      <c r="AO127">
        <v>0</v>
      </c>
      <c r="AP127" t="s">
        <v>478</v>
      </c>
      <c r="AQ127">
        <v>1</v>
      </c>
      <c r="AR127" t="s">
        <v>524</v>
      </c>
      <c r="AS127">
        <v>14</v>
      </c>
      <c r="AT127" t="s">
        <v>487</v>
      </c>
      <c r="AU127">
        <v>7</v>
      </c>
      <c r="AV127" t="s">
        <v>487</v>
      </c>
      <c r="AW127">
        <v>1</v>
      </c>
      <c r="AX127" t="s">
        <v>482</v>
      </c>
      <c r="AY127">
        <v>0</v>
      </c>
      <c r="BA127">
        <v>0</v>
      </c>
      <c r="BC127">
        <v>0</v>
      </c>
      <c r="BE127">
        <v>0</v>
      </c>
      <c r="BF127">
        <v>0</v>
      </c>
    </row>
    <row r="128" spans="1:58" x14ac:dyDescent="0.15">
      <c r="A128">
        <v>2</v>
      </c>
      <c r="B128">
        <v>400501</v>
      </c>
      <c r="C128">
        <v>1</v>
      </c>
      <c r="D128" t="s">
        <v>713</v>
      </c>
      <c r="E128">
        <v>20141117</v>
      </c>
      <c r="F128">
        <v>1</v>
      </c>
      <c r="G128" t="s">
        <v>472</v>
      </c>
      <c r="H128">
        <v>1</v>
      </c>
      <c r="I128" t="s">
        <v>710</v>
      </c>
      <c r="J128">
        <v>0</v>
      </c>
      <c r="K128">
        <v>0</v>
      </c>
      <c r="L128">
        <v>4</v>
      </c>
      <c r="M128">
        <v>2287</v>
      </c>
      <c r="N128" t="s">
        <v>1191</v>
      </c>
      <c r="O128" t="s">
        <v>1192</v>
      </c>
      <c r="P128">
        <v>12</v>
      </c>
      <c r="R128">
        <v>0</v>
      </c>
      <c r="S128">
        <v>0</v>
      </c>
      <c r="T128">
        <v>0</v>
      </c>
      <c r="U128">
        <v>0</v>
      </c>
      <c r="V128">
        <v>0</v>
      </c>
      <c r="W128">
        <v>0</v>
      </c>
      <c r="X128">
        <v>0</v>
      </c>
      <c r="Y128" t="s">
        <v>63</v>
      </c>
      <c r="Z128">
        <v>32</v>
      </c>
      <c r="AA128" t="s">
        <v>70</v>
      </c>
      <c r="AB128" t="s">
        <v>477</v>
      </c>
      <c r="AC128">
        <v>2.1</v>
      </c>
      <c r="AD128" t="s">
        <v>478</v>
      </c>
      <c r="AE128" t="s">
        <v>714</v>
      </c>
      <c r="AF128">
        <v>0.7</v>
      </c>
      <c r="AG128" t="s">
        <v>478</v>
      </c>
      <c r="AH128" t="s">
        <v>94</v>
      </c>
      <c r="AI128">
        <v>4.5999999999999996</v>
      </c>
      <c r="AJ128" t="s">
        <v>478</v>
      </c>
      <c r="AK128" t="s">
        <v>148</v>
      </c>
      <c r="AL128">
        <v>0.6</v>
      </c>
      <c r="AM128" t="s">
        <v>478</v>
      </c>
      <c r="AN128" t="s">
        <v>715</v>
      </c>
      <c r="AO128">
        <v>2</v>
      </c>
      <c r="AP128" t="s">
        <v>478</v>
      </c>
      <c r="AQ128">
        <v>5</v>
      </c>
      <c r="AR128" t="s">
        <v>528</v>
      </c>
      <c r="AS128">
        <v>13</v>
      </c>
      <c r="AT128" t="s">
        <v>529</v>
      </c>
      <c r="AU128">
        <v>7</v>
      </c>
      <c r="AV128" t="s">
        <v>487</v>
      </c>
      <c r="AW128">
        <v>4</v>
      </c>
      <c r="AX128" t="s">
        <v>487</v>
      </c>
      <c r="AY128">
        <v>0</v>
      </c>
      <c r="BA128">
        <v>0</v>
      </c>
      <c r="BC128">
        <v>0</v>
      </c>
      <c r="BE128">
        <v>0</v>
      </c>
      <c r="BF128">
        <v>0</v>
      </c>
    </row>
    <row r="129" spans="1:58" x14ac:dyDescent="0.15">
      <c r="A129">
        <v>2</v>
      </c>
      <c r="B129">
        <v>400501</v>
      </c>
      <c r="C129">
        <v>1</v>
      </c>
      <c r="D129" t="s">
        <v>713</v>
      </c>
      <c r="E129">
        <v>20141118</v>
      </c>
      <c r="F129">
        <v>1</v>
      </c>
      <c r="G129" t="s">
        <v>472</v>
      </c>
      <c r="H129">
        <v>1</v>
      </c>
      <c r="I129" t="s">
        <v>710</v>
      </c>
      <c r="J129">
        <v>0</v>
      </c>
      <c r="K129">
        <v>0</v>
      </c>
      <c r="L129">
        <v>1</v>
      </c>
      <c r="M129">
        <v>2298</v>
      </c>
      <c r="N129" t="s">
        <v>1247</v>
      </c>
      <c r="O129" t="s">
        <v>1248</v>
      </c>
      <c r="P129">
        <v>99</v>
      </c>
      <c r="R129">
        <v>0</v>
      </c>
      <c r="S129">
        <v>0</v>
      </c>
      <c r="T129">
        <v>0</v>
      </c>
      <c r="U129">
        <v>0</v>
      </c>
      <c r="V129">
        <v>0</v>
      </c>
      <c r="W129">
        <v>0</v>
      </c>
      <c r="X129">
        <v>0</v>
      </c>
      <c r="Y129" t="s">
        <v>63</v>
      </c>
      <c r="Z129">
        <v>246</v>
      </c>
      <c r="AA129" t="s">
        <v>70</v>
      </c>
      <c r="AB129" t="s">
        <v>477</v>
      </c>
      <c r="AC129">
        <v>13.9</v>
      </c>
      <c r="AD129" t="s">
        <v>478</v>
      </c>
      <c r="AE129" t="s">
        <v>714</v>
      </c>
      <c r="AF129">
        <v>18.3</v>
      </c>
      <c r="AG129" t="s">
        <v>478</v>
      </c>
      <c r="AH129" t="s">
        <v>94</v>
      </c>
      <c r="AI129">
        <v>3.7</v>
      </c>
      <c r="AJ129" t="s">
        <v>478</v>
      </c>
      <c r="AK129" t="s">
        <v>148</v>
      </c>
      <c r="AL129">
        <v>0</v>
      </c>
      <c r="AM129" t="s">
        <v>478</v>
      </c>
      <c r="AN129" t="s">
        <v>715</v>
      </c>
      <c r="AO129">
        <v>1.6</v>
      </c>
      <c r="AP129" t="s">
        <v>478</v>
      </c>
      <c r="AQ129">
        <v>2</v>
      </c>
      <c r="AR129" t="s">
        <v>479</v>
      </c>
      <c r="AS129">
        <v>2</v>
      </c>
      <c r="AT129" t="s">
        <v>480</v>
      </c>
      <c r="AU129">
        <v>1</v>
      </c>
      <c r="AV129" t="s">
        <v>534</v>
      </c>
      <c r="AW129">
        <v>2</v>
      </c>
      <c r="AX129" t="s">
        <v>488</v>
      </c>
      <c r="AY129">
        <v>0</v>
      </c>
      <c r="BA129">
        <v>0</v>
      </c>
      <c r="BC129">
        <v>0</v>
      </c>
      <c r="BE129">
        <v>0</v>
      </c>
      <c r="BF129">
        <v>0</v>
      </c>
    </row>
    <row r="130" spans="1:58" x14ac:dyDescent="0.15">
      <c r="A130">
        <v>2</v>
      </c>
      <c r="B130">
        <v>400501</v>
      </c>
      <c r="C130">
        <v>1</v>
      </c>
      <c r="D130" t="s">
        <v>713</v>
      </c>
      <c r="E130">
        <v>20141118</v>
      </c>
      <c r="F130">
        <v>1</v>
      </c>
      <c r="G130" t="s">
        <v>472</v>
      </c>
      <c r="H130">
        <v>1</v>
      </c>
      <c r="I130" t="s">
        <v>710</v>
      </c>
      <c r="J130">
        <v>0</v>
      </c>
      <c r="K130">
        <v>0</v>
      </c>
      <c r="L130">
        <v>2</v>
      </c>
      <c r="M130">
        <v>2302</v>
      </c>
      <c r="N130" t="s">
        <v>1249</v>
      </c>
      <c r="O130" t="s">
        <v>1250</v>
      </c>
      <c r="P130">
        <v>27</v>
      </c>
      <c r="R130">
        <v>0</v>
      </c>
      <c r="S130">
        <v>0</v>
      </c>
      <c r="T130">
        <v>0</v>
      </c>
      <c r="U130">
        <v>0</v>
      </c>
      <c r="V130">
        <v>0</v>
      </c>
      <c r="W130">
        <v>0</v>
      </c>
      <c r="X130">
        <v>0</v>
      </c>
      <c r="Y130" t="s">
        <v>63</v>
      </c>
      <c r="Z130">
        <v>22</v>
      </c>
      <c r="AA130" t="s">
        <v>70</v>
      </c>
      <c r="AB130" t="s">
        <v>477</v>
      </c>
      <c r="AC130">
        <v>2.2000000000000002</v>
      </c>
      <c r="AD130" t="s">
        <v>478</v>
      </c>
      <c r="AE130" t="s">
        <v>714</v>
      </c>
      <c r="AF130">
        <v>0.1</v>
      </c>
      <c r="AG130" t="s">
        <v>478</v>
      </c>
      <c r="AH130" t="s">
        <v>94</v>
      </c>
      <c r="AI130">
        <v>3.9</v>
      </c>
      <c r="AJ130" t="s">
        <v>478</v>
      </c>
      <c r="AK130" t="s">
        <v>148</v>
      </c>
      <c r="AL130">
        <v>1.9</v>
      </c>
      <c r="AM130" t="s">
        <v>478</v>
      </c>
      <c r="AN130" t="s">
        <v>715</v>
      </c>
      <c r="AO130">
        <v>0.6</v>
      </c>
      <c r="AP130" t="s">
        <v>478</v>
      </c>
      <c r="AQ130">
        <v>4</v>
      </c>
      <c r="AR130" t="s">
        <v>530</v>
      </c>
      <c r="AS130">
        <v>6</v>
      </c>
      <c r="AT130" t="s">
        <v>535</v>
      </c>
      <c r="AU130">
        <v>7</v>
      </c>
      <c r="AV130" t="s">
        <v>487</v>
      </c>
      <c r="AW130">
        <v>4</v>
      </c>
      <c r="AX130" t="s">
        <v>487</v>
      </c>
      <c r="AY130">
        <v>0</v>
      </c>
      <c r="BA130">
        <v>0</v>
      </c>
      <c r="BC130">
        <v>0</v>
      </c>
      <c r="BE130">
        <v>0</v>
      </c>
      <c r="BF130">
        <v>0</v>
      </c>
    </row>
    <row r="131" spans="1:58" x14ac:dyDescent="0.15">
      <c r="A131">
        <v>2</v>
      </c>
      <c r="B131">
        <v>400501</v>
      </c>
      <c r="C131">
        <v>1</v>
      </c>
      <c r="D131" t="s">
        <v>713</v>
      </c>
      <c r="E131">
        <v>20141118</v>
      </c>
      <c r="F131">
        <v>1</v>
      </c>
      <c r="G131" t="s">
        <v>472</v>
      </c>
      <c r="H131">
        <v>1</v>
      </c>
      <c r="I131" t="s">
        <v>710</v>
      </c>
      <c r="J131">
        <v>0</v>
      </c>
      <c r="K131">
        <v>0</v>
      </c>
      <c r="L131">
        <v>3</v>
      </c>
      <c r="M131">
        <v>2191</v>
      </c>
      <c r="N131" t="s">
        <v>724</v>
      </c>
      <c r="O131" t="s">
        <v>725</v>
      </c>
      <c r="P131">
        <v>24</v>
      </c>
      <c r="R131">
        <v>0</v>
      </c>
      <c r="S131">
        <v>0</v>
      </c>
      <c r="T131">
        <v>0</v>
      </c>
      <c r="U131">
        <v>0</v>
      </c>
      <c r="V131">
        <v>0</v>
      </c>
      <c r="W131">
        <v>0</v>
      </c>
      <c r="X131">
        <v>0</v>
      </c>
      <c r="Y131" t="s">
        <v>63</v>
      </c>
      <c r="Z131">
        <v>249</v>
      </c>
      <c r="AA131" t="s">
        <v>70</v>
      </c>
      <c r="AB131" t="s">
        <v>477</v>
      </c>
      <c r="AC131">
        <v>4.3</v>
      </c>
      <c r="AD131" t="s">
        <v>478</v>
      </c>
      <c r="AE131" t="s">
        <v>714</v>
      </c>
      <c r="AF131">
        <v>0.6</v>
      </c>
      <c r="AG131" t="s">
        <v>478</v>
      </c>
      <c r="AH131" t="s">
        <v>94</v>
      </c>
      <c r="AI131">
        <v>54</v>
      </c>
      <c r="AJ131" t="s">
        <v>478</v>
      </c>
      <c r="AK131" t="s">
        <v>148</v>
      </c>
      <c r="AL131">
        <v>0.4</v>
      </c>
      <c r="AM131" t="s">
        <v>478</v>
      </c>
      <c r="AN131" t="s">
        <v>715</v>
      </c>
      <c r="AO131">
        <v>0</v>
      </c>
      <c r="AP131" t="s">
        <v>478</v>
      </c>
      <c r="AQ131">
        <v>1</v>
      </c>
      <c r="AR131" t="s">
        <v>524</v>
      </c>
      <c r="AS131">
        <v>14</v>
      </c>
      <c r="AT131" t="s">
        <v>487</v>
      </c>
      <c r="AU131">
        <v>6</v>
      </c>
      <c r="AV131" t="s">
        <v>525</v>
      </c>
      <c r="AW131">
        <v>1</v>
      </c>
      <c r="AX131" t="s">
        <v>482</v>
      </c>
      <c r="AY131">
        <v>0</v>
      </c>
      <c r="BA131">
        <v>0</v>
      </c>
      <c r="BC131">
        <v>0</v>
      </c>
      <c r="BE131">
        <v>0</v>
      </c>
      <c r="BF131">
        <v>0</v>
      </c>
    </row>
    <row r="132" spans="1:58" x14ac:dyDescent="0.15">
      <c r="A132">
        <v>2</v>
      </c>
      <c r="B132">
        <v>400501</v>
      </c>
      <c r="C132">
        <v>1</v>
      </c>
      <c r="D132" t="s">
        <v>713</v>
      </c>
      <c r="E132">
        <v>20141118</v>
      </c>
      <c r="F132">
        <v>1</v>
      </c>
      <c r="G132" t="s">
        <v>472</v>
      </c>
      <c r="H132">
        <v>1</v>
      </c>
      <c r="I132" t="s">
        <v>710</v>
      </c>
      <c r="J132">
        <v>0</v>
      </c>
      <c r="K132">
        <v>0</v>
      </c>
      <c r="L132">
        <v>4</v>
      </c>
      <c r="M132">
        <v>2297</v>
      </c>
      <c r="N132" t="s">
        <v>1200</v>
      </c>
      <c r="O132" t="s">
        <v>1200</v>
      </c>
      <c r="P132">
        <v>11</v>
      </c>
      <c r="R132">
        <v>0</v>
      </c>
      <c r="S132">
        <v>0</v>
      </c>
      <c r="T132">
        <v>0</v>
      </c>
      <c r="U132">
        <v>0</v>
      </c>
      <c r="V132">
        <v>0</v>
      </c>
      <c r="W132">
        <v>0</v>
      </c>
      <c r="X132">
        <v>0</v>
      </c>
      <c r="Y132" t="s">
        <v>63</v>
      </c>
      <c r="Z132">
        <v>11</v>
      </c>
      <c r="AA132" t="s">
        <v>70</v>
      </c>
      <c r="AB132" t="s">
        <v>477</v>
      </c>
      <c r="AC132">
        <v>0.3</v>
      </c>
      <c r="AD132" t="s">
        <v>478</v>
      </c>
      <c r="AE132" t="s">
        <v>714</v>
      </c>
      <c r="AF132">
        <v>0</v>
      </c>
      <c r="AG132" t="s">
        <v>478</v>
      </c>
      <c r="AH132" t="s">
        <v>94</v>
      </c>
      <c r="AI132">
        <v>2.7</v>
      </c>
      <c r="AJ132" t="s">
        <v>478</v>
      </c>
      <c r="AK132" t="s">
        <v>148</v>
      </c>
      <c r="AL132">
        <v>0.3</v>
      </c>
      <c r="AM132" t="s">
        <v>478</v>
      </c>
      <c r="AN132" t="s">
        <v>715</v>
      </c>
      <c r="AO132">
        <v>1.1000000000000001</v>
      </c>
      <c r="AP132" t="s">
        <v>478</v>
      </c>
      <c r="AQ132">
        <v>5</v>
      </c>
      <c r="AR132" t="s">
        <v>528</v>
      </c>
      <c r="AS132">
        <v>13</v>
      </c>
      <c r="AT132" t="s">
        <v>529</v>
      </c>
      <c r="AU132">
        <v>7</v>
      </c>
      <c r="AV132" t="s">
        <v>487</v>
      </c>
      <c r="AW132">
        <v>4</v>
      </c>
      <c r="AX132" t="s">
        <v>487</v>
      </c>
      <c r="AY132">
        <v>0</v>
      </c>
      <c r="BA132">
        <v>0</v>
      </c>
      <c r="BC132">
        <v>0</v>
      </c>
      <c r="BE132">
        <v>0</v>
      </c>
      <c r="BF132">
        <v>0</v>
      </c>
    </row>
    <row r="133" spans="1:58" x14ac:dyDescent="0.15">
      <c r="A133">
        <v>2</v>
      </c>
      <c r="B133">
        <v>400501</v>
      </c>
      <c r="C133">
        <v>1</v>
      </c>
      <c r="D133" t="s">
        <v>713</v>
      </c>
      <c r="E133">
        <v>20141118</v>
      </c>
      <c r="F133">
        <v>1</v>
      </c>
      <c r="G133" t="s">
        <v>472</v>
      </c>
      <c r="H133">
        <v>1</v>
      </c>
      <c r="I133" t="s">
        <v>710</v>
      </c>
      <c r="J133">
        <v>0</v>
      </c>
      <c r="K133">
        <v>0</v>
      </c>
      <c r="L133">
        <v>1</v>
      </c>
      <c r="M133" t="s">
        <v>734</v>
      </c>
      <c r="N133" t="s">
        <v>735</v>
      </c>
      <c r="O133" t="s">
        <v>736</v>
      </c>
      <c r="P133">
        <v>115</v>
      </c>
      <c r="R133">
        <v>0</v>
      </c>
      <c r="S133">
        <v>0</v>
      </c>
      <c r="T133">
        <v>0</v>
      </c>
      <c r="U133">
        <v>0</v>
      </c>
      <c r="V133">
        <v>0</v>
      </c>
      <c r="W133">
        <v>0</v>
      </c>
      <c r="X133">
        <v>0</v>
      </c>
      <c r="Y133" t="s">
        <v>63</v>
      </c>
      <c r="Z133">
        <v>401</v>
      </c>
      <c r="AA133" t="s">
        <v>70</v>
      </c>
      <c r="AB133" t="s">
        <v>477</v>
      </c>
      <c r="AC133">
        <v>18.100000000000001</v>
      </c>
      <c r="AD133" t="s">
        <v>478</v>
      </c>
      <c r="AE133" t="s">
        <v>714</v>
      </c>
      <c r="AF133">
        <v>21.9</v>
      </c>
      <c r="AG133" t="s">
        <v>478</v>
      </c>
      <c r="AH133" t="s">
        <v>94</v>
      </c>
      <c r="AI133">
        <v>31.6</v>
      </c>
      <c r="AJ133" t="s">
        <v>478</v>
      </c>
      <c r="AK133" t="s">
        <v>148</v>
      </c>
      <c r="AL133">
        <v>1.5</v>
      </c>
      <c r="AM133" t="s">
        <v>478</v>
      </c>
      <c r="AN133" t="s">
        <v>715</v>
      </c>
      <c r="AO133">
        <v>0.7</v>
      </c>
      <c r="AP133" t="s">
        <v>478</v>
      </c>
      <c r="AQ133">
        <v>2</v>
      </c>
      <c r="AR133" t="s">
        <v>479</v>
      </c>
      <c r="AS133">
        <v>3</v>
      </c>
      <c r="AT133" t="s">
        <v>486</v>
      </c>
      <c r="AU133">
        <v>2</v>
      </c>
      <c r="AV133" t="s">
        <v>481</v>
      </c>
      <c r="AW133">
        <v>2</v>
      </c>
      <c r="AX133" t="s">
        <v>488</v>
      </c>
      <c r="AY133">
        <v>0</v>
      </c>
      <c r="BA133">
        <v>0</v>
      </c>
      <c r="BC133">
        <v>0</v>
      </c>
      <c r="BE133">
        <v>0</v>
      </c>
      <c r="BF133">
        <v>1</v>
      </c>
    </row>
    <row r="134" spans="1:58" x14ac:dyDescent="0.15">
      <c r="A134">
        <v>2</v>
      </c>
      <c r="B134">
        <v>400501</v>
      </c>
      <c r="C134">
        <v>1</v>
      </c>
      <c r="D134" t="s">
        <v>713</v>
      </c>
      <c r="E134">
        <v>20141118</v>
      </c>
      <c r="F134">
        <v>1</v>
      </c>
      <c r="G134" t="s">
        <v>472</v>
      </c>
      <c r="H134">
        <v>1</v>
      </c>
      <c r="I134" t="s">
        <v>710</v>
      </c>
      <c r="J134">
        <v>0</v>
      </c>
      <c r="K134">
        <v>0</v>
      </c>
      <c r="L134">
        <v>2</v>
      </c>
      <c r="M134">
        <v>2302</v>
      </c>
      <c r="N134" t="s">
        <v>1249</v>
      </c>
      <c r="O134" t="s">
        <v>1250</v>
      </c>
      <c r="P134">
        <v>27</v>
      </c>
      <c r="R134">
        <v>0</v>
      </c>
      <c r="S134">
        <v>0</v>
      </c>
      <c r="T134">
        <v>0</v>
      </c>
      <c r="U134">
        <v>0</v>
      </c>
      <c r="V134">
        <v>0</v>
      </c>
      <c r="W134">
        <v>0</v>
      </c>
      <c r="X134">
        <v>0</v>
      </c>
      <c r="Y134" t="s">
        <v>63</v>
      </c>
      <c r="Z134">
        <v>22</v>
      </c>
      <c r="AA134" t="s">
        <v>70</v>
      </c>
      <c r="AB134" t="s">
        <v>477</v>
      </c>
      <c r="AC134">
        <v>2.2000000000000002</v>
      </c>
      <c r="AD134" t="s">
        <v>478</v>
      </c>
      <c r="AE134" t="s">
        <v>714</v>
      </c>
      <c r="AF134">
        <v>0.1</v>
      </c>
      <c r="AG134" t="s">
        <v>478</v>
      </c>
      <c r="AH134" t="s">
        <v>94</v>
      </c>
      <c r="AI134">
        <v>3.9</v>
      </c>
      <c r="AJ134" t="s">
        <v>478</v>
      </c>
      <c r="AK134" t="s">
        <v>148</v>
      </c>
      <c r="AL134">
        <v>1.9</v>
      </c>
      <c r="AM134" t="s">
        <v>478</v>
      </c>
      <c r="AN134" t="s">
        <v>715</v>
      </c>
      <c r="AO134">
        <v>0.6</v>
      </c>
      <c r="AP134" t="s">
        <v>478</v>
      </c>
      <c r="AQ134">
        <v>4</v>
      </c>
      <c r="AR134" t="s">
        <v>530</v>
      </c>
      <c r="AS134">
        <v>6</v>
      </c>
      <c r="AT134" t="s">
        <v>535</v>
      </c>
      <c r="AU134">
        <v>7</v>
      </c>
      <c r="AV134" t="s">
        <v>487</v>
      </c>
      <c r="AW134">
        <v>4</v>
      </c>
      <c r="AX134" t="s">
        <v>487</v>
      </c>
      <c r="AY134">
        <v>0</v>
      </c>
      <c r="BA134">
        <v>0</v>
      </c>
      <c r="BC134">
        <v>0</v>
      </c>
      <c r="BE134">
        <v>0</v>
      </c>
      <c r="BF134">
        <v>0</v>
      </c>
    </row>
    <row r="135" spans="1:58" x14ac:dyDescent="0.15">
      <c r="A135">
        <v>2</v>
      </c>
      <c r="B135">
        <v>400501</v>
      </c>
      <c r="C135">
        <v>1</v>
      </c>
      <c r="D135" t="s">
        <v>713</v>
      </c>
      <c r="E135">
        <v>20141118</v>
      </c>
      <c r="F135">
        <v>1</v>
      </c>
      <c r="G135" t="s">
        <v>472</v>
      </c>
      <c r="H135">
        <v>1</v>
      </c>
      <c r="I135" t="s">
        <v>710</v>
      </c>
      <c r="J135">
        <v>0</v>
      </c>
      <c r="K135">
        <v>0</v>
      </c>
      <c r="L135">
        <v>3</v>
      </c>
      <c r="M135">
        <v>2190</v>
      </c>
      <c r="N135" t="s">
        <v>720</v>
      </c>
      <c r="O135" t="s">
        <v>721</v>
      </c>
      <c r="P135">
        <v>29</v>
      </c>
      <c r="R135">
        <v>0</v>
      </c>
      <c r="S135">
        <v>0</v>
      </c>
      <c r="T135">
        <v>0</v>
      </c>
      <c r="U135">
        <v>0</v>
      </c>
      <c r="V135">
        <v>0</v>
      </c>
      <c r="W135">
        <v>0</v>
      </c>
      <c r="X135">
        <v>0</v>
      </c>
      <c r="Y135" t="s">
        <v>63</v>
      </c>
      <c r="Z135">
        <v>245</v>
      </c>
      <c r="AA135" t="s">
        <v>70</v>
      </c>
      <c r="AB135" t="s">
        <v>477</v>
      </c>
      <c r="AC135">
        <v>4.8</v>
      </c>
      <c r="AD135" t="s">
        <v>478</v>
      </c>
      <c r="AE135" t="s">
        <v>714</v>
      </c>
      <c r="AF135">
        <v>1.9</v>
      </c>
      <c r="AG135" t="s">
        <v>478</v>
      </c>
      <c r="AH135" t="s">
        <v>94</v>
      </c>
      <c r="AI135">
        <v>51.7</v>
      </c>
      <c r="AJ135" t="s">
        <v>478</v>
      </c>
      <c r="AK135" t="s">
        <v>148</v>
      </c>
      <c r="AL135">
        <v>2.1</v>
      </c>
      <c r="AM135" t="s">
        <v>478</v>
      </c>
      <c r="AN135" t="s">
        <v>715</v>
      </c>
      <c r="AO135">
        <v>0</v>
      </c>
      <c r="AP135" t="s">
        <v>478</v>
      </c>
      <c r="AQ135">
        <v>1</v>
      </c>
      <c r="AR135" t="s">
        <v>524</v>
      </c>
      <c r="AS135">
        <v>14</v>
      </c>
      <c r="AT135" t="s">
        <v>487</v>
      </c>
      <c r="AU135">
        <v>7</v>
      </c>
      <c r="AV135" t="s">
        <v>487</v>
      </c>
      <c r="AW135">
        <v>1</v>
      </c>
      <c r="AX135" t="s">
        <v>482</v>
      </c>
      <c r="AY135">
        <v>0</v>
      </c>
      <c r="BA135">
        <v>0</v>
      </c>
      <c r="BC135">
        <v>0</v>
      </c>
      <c r="BE135">
        <v>0</v>
      </c>
      <c r="BF135">
        <v>0</v>
      </c>
    </row>
    <row r="136" spans="1:58" x14ac:dyDescent="0.15">
      <c r="A136">
        <v>2</v>
      </c>
      <c r="B136">
        <v>400501</v>
      </c>
      <c r="C136">
        <v>1</v>
      </c>
      <c r="D136" t="s">
        <v>713</v>
      </c>
      <c r="E136">
        <v>20141118</v>
      </c>
      <c r="F136">
        <v>1</v>
      </c>
      <c r="G136" t="s">
        <v>472</v>
      </c>
      <c r="H136">
        <v>1</v>
      </c>
      <c r="I136" t="s">
        <v>710</v>
      </c>
      <c r="J136">
        <v>0</v>
      </c>
      <c r="K136">
        <v>0</v>
      </c>
      <c r="L136">
        <v>4</v>
      </c>
      <c r="M136">
        <v>2297</v>
      </c>
      <c r="N136" t="s">
        <v>1200</v>
      </c>
      <c r="O136" t="s">
        <v>1200</v>
      </c>
      <c r="P136">
        <v>11</v>
      </c>
      <c r="R136">
        <v>0</v>
      </c>
      <c r="S136">
        <v>0</v>
      </c>
      <c r="T136">
        <v>0</v>
      </c>
      <c r="U136">
        <v>0</v>
      </c>
      <c r="V136">
        <v>0</v>
      </c>
      <c r="W136">
        <v>0</v>
      </c>
      <c r="X136">
        <v>0</v>
      </c>
      <c r="Y136" t="s">
        <v>63</v>
      </c>
      <c r="Z136">
        <v>11</v>
      </c>
      <c r="AA136" t="s">
        <v>70</v>
      </c>
      <c r="AB136" t="s">
        <v>477</v>
      </c>
      <c r="AC136">
        <v>0.3</v>
      </c>
      <c r="AD136" t="s">
        <v>478</v>
      </c>
      <c r="AE136" t="s">
        <v>714</v>
      </c>
      <c r="AF136">
        <v>0</v>
      </c>
      <c r="AG136" t="s">
        <v>478</v>
      </c>
      <c r="AH136" t="s">
        <v>94</v>
      </c>
      <c r="AI136">
        <v>2.7</v>
      </c>
      <c r="AJ136" t="s">
        <v>478</v>
      </c>
      <c r="AK136" t="s">
        <v>148</v>
      </c>
      <c r="AL136">
        <v>0.3</v>
      </c>
      <c r="AM136" t="s">
        <v>478</v>
      </c>
      <c r="AN136" t="s">
        <v>715</v>
      </c>
      <c r="AO136">
        <v>1.1000000000000001</v>
      </c>
      <c r="AP136" t="s">
        <v>478</v>
      </c>
      <c r="AQ136">
        <v>5</v>
      </c>
      <c r="AR136" t="s">
        <v>528</v>
      </c>
      <c r="AS136">
        <v>13</v>
      </c>
      <c r="AT136" t="s">
        <v>529</v>
      </c>
      <c r="AU136">
        <v>7</v>
      </c>
      <c r="AV136" t="s">
        <v>487</v>
      </c>
      <c r="AW136">
        <v>4</v>
      </c>
      <c r="AX136" t="s">
        <v>487</v>
      </c>
      <c r="AY136">
        <v>0</v>
      </c>
      <c r="BA136">
        <v>0</v>
      </c>
      <c r="BC136">
        <v>0</v>
      </c>
      <c r="BE136">
        <v>0</v>
      </c>
      <c r="BF136">
        <v>0</v>
      </c>
    </row>
    <row r="137" spans="1:58" x14ac:dyDescent="0.15">
      <c r="A137">
        <v>2</v>
      </c>
      <c r="B137">
        <v>400501</v>
      </c>
      <c r="C137">
        <v>1</v>
      </c>
      <c r="D137" t="s">
        <v>713</v>
      </c>
      <c r="E137">
        <v>20141119</v>
      </c>
      <c r="F137">
        <v>1</v>
      </c>
      <c r="G137" t="s">
        <v>472</v>
      </c>
      <c r="H137">
        <v>1</v>
      </c>
      <c r="I137" t="s">
        <v>710</v>
      </c>
      <c r="J137">
        <v>0</v>
      </c>
      <c r="K137">
        <v>0</v>
      </c>
      <c r="L137">
        <v>1</v>
      </c>
      <c r="M137">
        <v>2299</v>
      </c>
      <c r="N137" t="s">
        <v>1251</v>
      </c>
      <c r="O137" t="s">
        <v>1252</v>
      </c>
      <c r="P137">
        <v>56</v>
      </c>
      <c r="R137">
        <v>0</v>
      </c>
      <c r="S137">
        <v>0</v>
      </c>
      <c r="T137">
        <v>0</v>
      </c>
      <c r="U137">
        <v>0</v>
      </c>
      <c r="V137">
        <v>0</v>
      </c>
      <c r="W137">
        <v>0</v>
      </c>
      <c r="X137">
        <v>0</v>
      </c>
      <c r="Y137" t="s">
        <v>63</v>
      </c>
      <c r="Z137">
        <v>202</v>
      </c>
      <c r="AA137" t="s">
        <v>70</v>
      </c>
      <c r="AB137" t="s">
        <v>477</v>
      </c>
      <c r="AC137">
        <v>10.3</v>
      </c>
      <c r="AD137" t="s">
        <v>478</v>
      </c>
      <c r="AE137" t="s">
        <v>714</v>
      </c>
      <c r="AF137">
        <v>13.5</v>
      </c>
      <c r="AG137" t="s">
        <v>478</v>
      </c>
      <c r="AH137" t="s">
        <v>94</v>
      </c>
      <c r="AI137">
        <v>9.6</v>
      </c>
      <c r="AJ137" t="s">
        <v>478</v>
      </c>
      <c r="AK137" t="s">
        <v>148</v>
      </c>
      <c r="AL137">
        <v>0.4</v>
      </c>
      <c r="AM137" t="s">
        <v>478</v>
      </c>
      <c r="AN137" t="s">
        <v>715</v>
      </c>
      <c r="AO137">
        <v>1.4</v>
      </c>
      <c r="AP137" t="s">
        <v>478</v>
      </c>
      <c r="AQ137">
        <v>2</v>
      </c>
      <c r="AR137" t="s">
        <v>479</v>
      </c>
      <c r="AS137">
        <v>2</v>
      </c>
      <c r="AT137" t="s">
        <v>480</v>
      </c>
      <c r="AU137">
        <v>1</v>
      </c>
      <c r="AV137" t="s">
        <v>534</v>
      </c>
      <c r="AW137">
        <v>1</v>
      </c>
      <c r="AX137" t="s">
        <v>482</v>
      </c>
      <c r="AY137">
        <v>0</v>
      </c>
      <c r="BA137">
        <v>0</v>
      </c>
      <c r="BC137">
        <v>0</v>
      </c>
      <c r="BE137">
        <v>0</v>
      </c>
      <c r="BF137">
        <v>0</v>
      </c>
    </row>
    <row r="138" spans="1:58" x14ac:dyDescent="0.15">
      <c r="A138">
        <v>2</v>
      </c>
      <c r="B138">
        <v>400501</v>
      </c>
      <c r="C138">
        <v>1</v>
      </c>
      <c r="D138" t="s">
        <v>713</v>
      </c>
      <c r="E138">
        <v>20141119</v>
      </c>
      <c r="F138">
        <v>1</v>
      </c>
      <c r="G138" t="s">
        <v>472</v>
      </c>
      <c r="H138">
        <v>1</v>
      </c>
      <c r="I138" t="s">
        <v>710</v>
      </c>
      <c r="J138">
        <v>0</v>
      </c>
      <c r="K138">
        <v>0</v>
      </c>
      <c r="L138">
        <v>2</v>
      </c>
      <c r="M138">
        <v>2107</v>
      </c>
      <c r="N138" t="s">
        <v>742</v>
      </c>
      <c r="O138" t="s">
        <v>544</v>
      </c>
      <c r="P138">
        <v>12</v>
      </c>
      <c r="R138">
        <v>0</v>
      </c>
      <c r="S138">
        <v>0</v>
      </c>
      <c r="T138">
        <v>0</v>
      </c>
      <c r="U138">
        <v>0</v>
      </c>
      <c r="V138">
        <v>0</v>
      </c>
      <c r="W138">
        <v>0</v>
      </c>
      <c r="X138">
        <v>0</v>
      </c>
      <c r="Y138" t="s">
        <v>63</v>
      </c>
      <c r="Z138">
        <v>30</v>
      </c>
      <c r="AA138" t="s">
        <v>70</v>
      </c>
      <c r="AB138" t="s">
        <v>477</v>
      </c>
      <c r="AC138">
        <v>1.3</v>
      </c>
      <c r="AD138" t="s">
        <v>478</v>
      </c>
      <c r="AE138" t="s">
        <v>714</v>
      </c>
      <c r="AF138">
        <v>1.9</v>
      </c>
      <c r="AG138" t="s">
        <v>478</v>
      </c>
      <c r="AH138" t="s">
        <v>94</v>
      </c>
      <c r="AI138">
        <v>1.8</v>
      </c>
      <c r="AJ138" t="s">
        <v>478</v>
      </c>
      <c r="AK138" t="s">
        <v>148</v>
      </c>
      <c r="AL138">
        <v>0.5</v>
      </c>
      <c r="AM138" t="s">
        <v>478</v>
      </c>
      <c r="AN138" t="s">
        <v>715</v>
      </c>
      <c r="AO138">
        <v>0.2</v>
      </c>
      <c r="AP138" t="s">
        <v>478</v>
      </c>
      <c r="AQ138">
        <v>1</v>
      </c>
      <c r="AR138" t="s">
        <v>524</v>
      </c>
      <c r="AS138">
        <v>10</v>
      </c>
      <c r="AT138" t="s">
        <v>540</v>
      </c>
      <c r="AU138">
        <v>6</v>
      </c>
      <c r="AV138" t="s">
        <v>525</v>
      </c>
      <c r="AW138">
        <v>1</v>
      </c>
      <c r="AX138" t="s">
        <v>482</v>
      </c>
      <c r="AY138">
        <v>0</v>
      </c>
      <c r="BA138">
        <v>0</v>
      </c>
      <c r="BC138">
        <v>0</v>
      </c>
      <c r="BE138">
        <v>0</v>
      </c>
      <c r="BF138">
        <v>1</v>
      </c>
    </row>
    <row r="139" spans="1:58" x14ac:dyDescent="0.15">
      <c r="A139">
        <v>2</v>
      </c>
      <c r="B139">
        <v>400501</v>
      </c>
      <c r="C139">
        <v>1</v>
      </c>
      <c r="D139" t="s">
        <v>713</v>
      </c>
      <c r="E139">
        <v>20141119</v>
      </c>
      <c r="F139">
        <v>1</v>
      </c>
      <c r="G139" t="s">
        <v>472</v>
      </c>
      <c r="H139">
        <v>1</v>
      </c>
      <c r="I139" t="s">
        <v>710</v>
      </c>
      <c r="J139">
        <v>0</v>
      </c>
      <c r="K139">
        <v>0</v>
      </c>
      <c r="L139">
        <v>3</v>
      </c>
      <c r="M139">
        <v>2191</v>
      </c>
      <c r="N139" t="s">
        <v>724</v>
      </c>
      <c r="O139" t="s">
        <v>725</v>
      </c>
      <c r="P139">
        <v>24</v>
      </c>
      <c r="R139">
        <v>0</v>
      </c>
      <c r="S139">
        <v>0</v>
      </c>
      <c r="T139">
        <v>0</v>
      </c>
      <c r="U139">
        <v>0</v>
      </c>
      <c r="V139">
        <v>0</v>
      </c>
      <c r="W139">
        <v>0</v>
      </c>
      <c r="X139">
        <v>0</v>
      </c>
      <c r="Y139" t="s">
        <v>63</v>
      </c>
      <c r="Z139">
        <v>249</v>
      </c>
      <c r="AA139" t="s">
        <v>70</v>
      </c>
      <c r="AB139" t="s">
        <v>477</v>
      </c>
      <c r="AC139">
        <v>4.3</v>
      </c>
      <c r="AD139" t="s">
        <v>478</v>
      </c>
      <c r="AE139" t="s">
        <v>714</v>
      </c>
      <c r="AF139">
        <v>0.6</v>
      </c>
      <c r="AG139" t="s">
        <v>478</v>
      </c>
      <c r="AH139" t="s">
        <v>94</v>
      </c>
      <c r="AI139">
        <v>54</v>
      </c>
      <c r="AJ139" t="s">
        <v>478</v>
      </c>
      <c r="AK139" t="s">
        <v>148</v>
      </c>
      <c r="AL139">
        <v>0.4</v>
      </c>
      <c r="AM139" t="s">
        <v>478</v>
      </c>
      <c r="AN139" t="s">
        <v>715</v>
      </c>
      <c r="AO139">
        <v>0</v>
      </c>
      <c r="AP139" t="s">
        <v>478</v>
      </c>
      <c r="AQ139">
        <v>1</v>
      </c>
      <c r="AR139" t="s">
        <v>524</v>
      </c>
      <c r="AS139">
        <v>14</v>
      </c>
      <c r="AT139" t="s">
        <v>487</v>
      </c>
      <c r="AU139">
        <v>6</v>
      </c>
      <c r="AV139" t="s">
        <v>525</v>
      </c>
      <c r="AW139">
        <v>1</v>
      </c>
      <c r="AX139" t="s">
        <v>482</v>
      </c>
      <c r="AY139">
        <v>0</v>
      </c>
      <c r="BA139">
        <v>0</v>
      </c>
      <c r="BC139">
        <v>0</v>
      </c>
      <c r="BE139">
        <v>0</v>
      </c>
      <c r="BF139">
        <v>0</v>
      </c>
    </row>
    <row r="140" spans="1:58" x14ac:dyDescent="0.15">
      <c r="A140">
        <v>2</v>
      </c>
      <c r="B140">
        <v>400501</v>
      </c>
      <c r="C140">
        <v>1</v>
      </c>
      <c r="D140" t="s">
        <v>713</v>
      </c>
      <c r="E140">
        <v>20141119</v>
      </c>
      <c r="F140">
        <v>1</v>
      </c>
      <c r="G140" t="s">
        <v>472</v>
      </c>
      <c r="H140">
        <v>1</v>
      </c>
      <c r="I140" t="s">
        <v>710</v>
      </c>
      <c r="J140">
        <v>0</v>
      </c>
      <c r="K140">
        <v>0</v>
      </c>
      <c r="L140">
        <v>4</v>
      </c>
      <c r="M140">
        <v>2288</v>
      </c>
      <c r="N140" t="s">
        <v>1253</v>
      </c>
      <c r="O140" t="s">
        <v>1254</v>
      </c>
      <c r="P140">
        <v>8</v>
      </c>
      <c r="R140">
        <v>0</v>
      </c>
      <c r="S140">
        <v>0</v>
      </c>
      <c r="T140">
        <v>0</v>
      </c>
      <c r="U140">
        <v>0</v>
      </c>
      <c r="V140">
        <v>0</v>
      </c>
      <c r="W140">
        <v>0</v>
      </c>
      <c r="X140">
        <v>0</v>
      </c>
      <c r="Y140" t="s">
        <v>63</v>
      </c>
      <c r="Z140">
        <v>32</v>
      </c>
      <c r="AA140" t="s">
        <v>70</v>
      </c>
      <c r="AB140" t="s">
        <v>477</v>
      </c>
      <c r="AC140">
        <v>2.8</v>
      </c>
      <c r="AD140" t="s">
        <v>478</v>
      </c>
      <c r="AE140" t="s">
        <v>714</v>
      </c>
      <c r="AF140">
        <v>1.1000000000000001</v>
      </c>
      <c r="AG140" t="s">
        <v>478</v>
      </c>
      <c r="AH140" t="s">
        <v>94</v>
      </c>
      <c r="AI140">
        <v>3.3</v>
      </c>
      <c r="AJ140" t="s">
        <v>478</v>
      </c>
      <c r="AK140" t="s">
        <v>148</v>
      </c>
      <c r="AL140">
        <v>0.9</v>
      </c>
      <c r="AM140" t="s">
        <v>478</v>
      </c>
      <c r="AN140" t="s">
        <v>715</v>
      </c>
      <c r="AO140">
        <v>2.2999999999999998</v>
      </c>
      <c r="AP140" t="s">
        <v>478</v>
      </c>
      <c r="AQ140">
        <v>5</v>
      </c>
      <c r="AR140" t="s">
        <v>528</v>
      </c>
      <c r="AS140">
        <v>13</v>
      </c>
      <c r="AT140" t="s">
        <v>529</v>
      </c>
      <c r="AU140">
        <v>5</v>
      </c>
      <c r="AV140" t="s">
        <v>536</v>
      </c>
      <c r="AW140">
        <v>4</v>
      </c>
      <c r="AX140" t="s">
        <v>487</v>
      </c>
      <c r="AY140">
        <v>0</v>
      </c>
      <c r="BA140">
        <v>0</v>
      </c>
      <c r="BC140">
        <v>0</v>
      </c>
      <c r="BE140">
        <v>0</v>
      </c>
      <c r="BF140">
        <v>0</v>
      </c>
    </row>
    <row r="141" spans="1:58" x14ac:dyDescent="0.15">
      <c r="A141">
        <v>2</v>
      </c>
      <c r="B141">
        <v>400501</v>
      </c>
      <c r="C141">
        <v>1</v>
      </c>
      <c r="D141" t="s">
        <v>713</v>
      </c>
      <c r="E141">
        <v>20141119</v>
      </c>
      <c r="F141">
        <v>1</v>
      </c>
      <c r="G141" t="s">
        <v>472</v>
      </c>
      <c r="H141">
        <v>1</v>
      </c>
      <c r="I141" t="s">
        <v>710</v>
      </c>
      <c r="J141">
        <v>0</v>
      </c>
      <c r="K141">
        <v>0</v>
      </c>
      <c r="L141">
        <v>1</v>
      </c>
      <c r="M141" t="s">
        <v>1255</v>
      </c>
      <c r="N141" t="s">
        <v>1256</v>
      </c>
      <c r="O141" t="s">
        <v>1257</v>
      </c>
      <c r="P141">
        <v>102</v>
      </c>
      <c r="R141">
        <v>0</v>
      </c>
      <c r="S141">
        <v>0</v>
      </c>
      <c r="T141">
        <v>0</v>
      </c>
      <c r="U141">
        <v>0</v>
      </c>
      <c r="V141">
        <v>0</v>
      </c>
      <c r="W141">
        <v>0</v>
      </c>
      <c r="X141">
        <v>0</v>
      </c>
      <c r="Y141" t="s">
        <v>63</v>
      </c>
      <c r="Z141">
        <v>237</v>
      </c>
      <c r="AA141" t="s">
        <v>70</v>
      </c>
      <c r="AB141" t="s">
        <v>477</v>
      </c>
      <c r="AC141">
        <v>17.600000000000001</v>
      </c>
      <c r="AD141" t="s">
        <v>478</v>
      </c>
      <c r="AE141" t="s">
        <v>714</v>
      </c>
      <c r="AF141">
        <v>12.8</v>
      </c>
      <c r="AG141" t="s">
        <v>478</v>
      </c>
      <c r="AH141" t="s">
        <v>94</v>
      </c>
      <c r="AI141">
        <v>7.8</v>
      </c>
      <c r="AJ141" t="s">
        <v>478</v>
      </c>
      <c r="AK141" t="s">
        <v>148</v>
      </c>
      <c r="AL141">
        <v>0.2</v>
      </c>
      <c r="AM141" t="s">
        <v>478</v>
      </c>
      <c r="AN141" t="s">
        <v>715</v>
      </c>
      <c r="AO141">
        <v>3</v>
      </c>
      <c r="AP141" t="s">
        <v>478</v>
      </c>
      <c r="AQ141">
        <v>2</v>
      </c>
      <c r="AR141" t="s">
        <v>479</v>
      </c>
      <c r="AS141">
        <v>2</v>
      </c>
      <c r="AT141" t="s">
        <v>480</v>
      </c>
      <c r="AU141">
        <v>2</v>
      </c>
      <c r="AV141" t="s">
        <v>481</v>
      </c>
      <c r="AW141">
        <v>1</v>
      </c>
      <c r="AX141" t="s">
        <v>482</v>
      </c>
      <c r="AY141">
        <v>0</v>
      </c>
      <c r="BA141">
        <v>0</v>
      </c>
      <c r="BC141">
        <v>0</v>
      </c>
      <c r="BE141">
        <v>0</v>
      </c>
      <c r="BF141">
        <v>1</v>
      </c>
    </row>
    <row r="142" spans="1:58" x14ac:dyDescent="0.15">
      <c r="A142">
        <v>2</v>
      </c>
      <c r="B142">
        <v>400501</v>
      </c>
      <c r="C142">
        <v>1</v>
      </c>
      <c r="D142" t="s">
        <v>713</v>
      </c>
      <c r="E142">
        <v>20141119</v>
      </c>
      <c r="F142">
        <v>1</v>
      </c>
      <c r="G142" t="s">
        <v>472</v>
      </c>
      <c r="H142">
        <v>1</v>
      </c>
      <c r="I142" t="s">
        <v>710</v>
      </c>
      <c r="J142">
        <v>0</v>
      </c>
      <c r="K142">
        <v>0</v>
      </c>
      <c r="L142">
        <v>2</v>
      </c>
      <c r="M142">
        <v>2107</v>
      </c>
      <c r="N142" t="s">
        <v>742</v>
      </c>
      <c r="O142" t="s">
        <v>544</v>
      </c>
      <c r="P142">
        <v>12</v>
      </c>
      <c r="R142">
        <v>0</v>
      </c>
      <c r="S142">
        <v>0</v>
      </c>
      <c r="T142">
        <v>0</v>
      </c>
      <c r="U142">
        <v>0</v>
      </c>
      <c r="V142">
        <v>0</v>
      </c>
      <c r="W142">
        <v>0</v>
      </c>
      <c r="X142">
        <v>0</v>
      </c>
      <c r="Y142" t="s">
        <v>63</v>
      </c>
      <c r="Z142">
        <v>30</v>
      </c>
      <c r="AA142" t="s">
        <v>70</v>
      </c>
      <c r="AB142" t="s">
        <v>477</v>
      </c>
      <c r="AC142">
        <v>1.3</v>
      </c>
      <c r="AD142" t="s">
        <v>478</v>
      </c>
      <c r="AE142" t="s">
        <v>714</v>
      </c>
      <c r="AF142">
        <v>1.9</v>
      </c>
      <c r="AG142" t="s">
        <v>478</v>
      </c>
      <c r="AH142" t="s">
        <v>94</v>
      </c>
      <c r="AI142">
        <v>1.8</v>
      </c>
      <c r="AJ142" t="s">
        <v>478</v>
      </c>
      <c r="AK142" t="s">
        <v>148</v>
      </c>
      <c r="AL142">
        <v>0.5</v>
      </c>
      <c r="AM142" t="s">
        <v>478</v>
      </c>
      <c r="AN142" t="s">
        <v>715</v>
      </c>
      <c r="AO142">
        <v>0.2</v>
      </c>
      <c r="AP142" t="s">
        <v>478</v>
      </c>
      <c r="AQ142">
        <v>1</v>
      </c>
      <c r="AR142" t="s">
        <v>524</v>
      </c>
      <c r="AS142">
        <v>10</v>
      </c>
      <c r="AT142" t="s">
        <v>540</v>
      </c>
      <c r="AU142">
        <v>6</v>
      </c>
      <c r="AV142" t="s">
        <v>525</v>
      </c>
      <c r="AW142">
        <v>1</v>
      </c>
      <c r="AX142" t="s">
        <v>482</v>
      </c>
      <c r="AY142">
        <v>0</v>
      </c>
      <c r="BA142">
        <v>0</v>
      </c>
      <c r="BC142">
        <v>0</v>
      </c>
      <c r="BE142">
        <v>0</v>
      </c>
      <c r="BF142">
        <v>1</v>
      </c>
    </row>
    <row r="143" spans="1:58" x14ac:dyDescent="0.15">
      <c r="A143">
        <v>2</v>
      </c>
      <c r="B143">
        <v>400501</v>
      </c>
      <c r="C143">
        <v>1</v>
      </c>
      <c r="D143" t="s">
        <v>713</v>
      </c>
      <c r="E143">
        <v>20141119</v>
      </c>
      <c r="F143">
        <v>1</v>
      </c>
      <c r="G143" t="s">
        <v>472</v>
      </c>
      <c r="H143">
        <v>1</v>
      </c>
      <c r="I143" t="s">
        <v>710</v>
      </c>
      <c r="J143">
        <v>0</v>
      </c>
      <c r="K143">
        <v>0</v>
      </c>
      <c r="L143">
        <v>3</v>
      </c>
      <c r="M143">
        <v>2190</v>
      </c>
      <c r="N143" t="s">
        <v>720</v>
      </c>
      <c r="O143" t="s">
        <v>721</v>
      </c>
      <c r="P143">
        <v>29</v>
      </c>
      <c r="R143">
        <v>0</v>
      </c>
      <c r="S143">
        <v>0</v>
      </c>
      <c r="T143">
        <v>0</v>
      </c>
      <c r="U143">
        <v>0</v>
      </c>
      <c r="V143">
        <v>0</v>
      </c>
      <c r="W143">
        <v>0</v>
      </c>
      <c r="X143">
        <v>0</v>
      </c>
      <c r="Y143" t="s">
        <v>63</v>
      </c>
      <c r="Z143">
        <v>245</v>
      </c>
      <c r="AA143" t="s">
        <v>70</v>
      </c>
      <c r="AB143" t="s">
        <v>477</v>
      </c>
      <c r="AC143">
        <v>4.8</v>
      </c>
      <c r="AD143" t="s">
        <v>478</v>
      </c>
      <c r="AE143" t="s">
        <v>714</v>
      </c>
      <c r="AF143">
        <v>1.9</v>
      </c>
      <c r="AG143" t="s">
        <v>478</v>
      </c>
      <c r="AH143" t="s">
        <v>94</v>
      </c>
      <c r="AI143">
        <v>51.7</v>
      </c>
      <c r="AJ143" t="s">
        <v>478</v>
      </c>
      <c r="AK143" t="s">
        <v>148</v>
      </c>
      <c r="AL143">
        <v>2.1</v>
      </c>
      <c r="AM143" t="s">
        <v>478</v>
      </c>
      <c r="AN143" t="s">
        <v>715</v>
      </c>
      <c r="AO143">
        <v>0</v>
      </c>
      <c r="AP143" t="s">
        <v>478</v>
      </c>
      <c r="AQ143">
        <v>1</v>
      </c>
      <c r="AR143" t="s">
        <v>524</v>
      </c>
      <c r="AS143">
        <v>14</v>
      </c>
      <c r="AT143" t="s">
        <v>487</v>
      </c>
      <c r="AU143">
        <v>7</v>
      </c>
      <c r="AV143" t="s">
        <v>487</v>
      </c>
      <c r="AW143">
        <v>1</v>
      </c>
      <c r="AX143" t="s">
        <v>482</v>
      </c>
      <c r="AY143">
        <v>0</v>
      </c>
      <c r="BA143">
        <v>0</v>
      </c>
      <c r="BC143">
        <v>0</v>
      </c>
      <c r="BE143">
        <v>0</v>
      </c>
      <c r="BF143">
        <v>0</v>
      </c>
    </row>
    <row r="144" spans="1:58" x14ac:dyDescent="0.15">
      <c r="A144">
        <v>2</v>
      </c>
      <c r="B144">
        <v>400501</v>
      </c>
      <c r="C144">
        <v>1</v>
      </c>
      <c r="D144" t="s">
        <v>713</v>
      </c>
      <c r="E144">
        <v>20141119</v>
      </c>
      <c r="F144">
        <v>1</v>
      </c>
      <c r="G144" t="s">
        <v>472</v>
      </c>
      <c r="H144">
        <v>1</v>
      </c>
      <c r="I144" t="s">
        <v>710</v>
      </c>
      <c r="J144">
        <v>0</v>
      </c>
      <c r="K144">
        <v>0</v>
      </c>
      <c r="L144">
        <v>4</v>
      </c>
      <c r="M144">
        <v>2288</v>
      </c>
      <c r="N144" t="s">
        <v>1253</v>
      </c>
      <c r="O144" t="s">
        <v>1254</v>
      </c>
      <c r="P144">
        <v>8</v>
      </c>
      <c r="R144">
        <v>0</v>
      </c>
      <c r="S144">
        <v>0</v>
      </c>
      <c r="T144">
        <v>0</v>
      </c>
      <c r="U144">
        <v>0</v>
      </c>
      <c r="V144">
        <v>0</v>
      </c>
      <c r="W144">
        <v>0</v>
      </c>
      <c r="X144">
        <v>0</v>
      </c>
      <c r="Y144" t="s">
        <v>63</v>
      </c>
      <c r="Z144">
        <v>32</v>
      </c>
      <c r="AA144" t="s">
        <v>70</v>
      </c>
      <c r="AB144" t="s">
        <v>477</v>
      </c>
      <c r="AC144">
        <v>2.8</v>
      </c>
      <c r="AD144" t="s">
        <v>478</v>
      </c>
      <c r="AE144" t="s">
        <v>714</v>
      </c>
      <c r="AF144">
        <v>1.1000000000000001</v>
      </c>
      <c r="AG144" t="s">
        <v>478</v>
      </c>
      <c r="AH144" t="s">
        <v>94</v>
      </c>
      <c r="AI144">
        <v>3.3</v>
      </c>
      <c r="AJ144" t="s">
        <v>478</v>
      </c>
      <c r="AK144" t="s">
        <v>148</v>
      </c>
      <c r="AL144">
        <v>0.9</v>
      </c>
      <c r="AM144" t="s">
        <v>478</v>
      </c>
      <c r="AN144" t="s">
        <v>715</v>
      </c>
      <c r="AO144">
        <v>2.2999999999999998</v>
      </c>
      <c r="AP144" t="s">
        <v>478</v>
      </c>
      <c r="AQ144">
        <v>5</v>
      </c>
      <c r="AR144" t="s">
        <v>528</v>
      </c>
      <c r="AS144">
        <v>13</v>
      </c>
      <c r="AT144" t="s">
        <v>529</v>
      </c>
      <c r="AU144">
        <v>5</v>
      </c>
      <c r="AV144" t="s">
        <v>536</v>
      </c>
      <c r="AW144">
        <v>4</v>
      </c>
      <c r="AX144" t="s">
        <v>487</v>
      </c>
      <c r="AY144">
        <v>0</v>
      </c>
      <c r="BA144">
        <v>0</v>
      </c>
      <c r="BC144">
        <v>0</v>
      </c>
      <c r="BE144">
        <v>0</v>
      </c>
      <c r="BF144">
        <v>0</v>
      </c>
    </row>
    <row r="145" spans="1:58" x14ac:dyDescent="0.15">
      <c r="A145">
        <v>2</v>
      </c>
      <c r="B145">
        <v>400501</v>
      </c>
      <c r="C145">
        <v>1</v>
      </c>
      <c r="D145" t="s">
        <v>713</v>
      </c>
      <c r="E145">
        <v>20141120</v>
      </c>
      <c r="F145">
        <v>1</v>
      </c>
      <c r="G145" t="s">
        <v>472</v>
      </c>
      <c r="H145">
        <v>1</v>
      </c>
      <c r="I145" t="s">
        <v>710</v>
      </c>
      <c r="J145">
        <v>0</v>
      </c>
      <c r="K145">
        <v>0</v>
      </c>
      <c r="L145">
        <v>1</v>
      </c>
      <c r="M145">
        <v>251</v>
      </c>
      <c r="N145" t="s">
        <v>1258</v>
      </c>
      <c r="O145" t="s">
        <v>1259</v>
      </c>
      <c r="P145">
        <v>99</v>
      </c>
      <c r="R145">
        <v>0</v>
      </c>
      <c r="S145">
        <v>0</v>
      </c>
      <c r="T145">
        <v>0</v>
      </c>
      <c r="U145">
        <v>0</v>
      </c>
      <c r="V145">
        <v>0</v>
      </c>
      <c r="W145">
        <v>0</v>
      </c>
      <c r="X145">
        <v>0</v>
      </c>
      <c r="Y145" t="s">
        <v>63</v>
      </c>
      <c r="Z145">
        <v>254</v>
      </c>
      <c r="AA145" t="s">
        <v>70</v>
      </c>
      <c r="AB145" t="s">
        <v>477</v>
      </c>
      <c r="AC145">
        <v>17.100000000000001</v>
      </c>
      <c r="AD145" t="s">
        <v>478</v>
      </c>
      <c r="AE145" t="s">
        <v>714</v>
      </c>
      <c r="AF145">
        <v>13.3</v>
      </c>
      <c r="AG145" t="s">
        <v>478</v>
      </c>
      <c r="AH145" t="s">
        <v>94</v>
      </c>
      <c r="AI145">
        <v>14.3</v>
      </c>
      <c r="AJ145" t="s">
        <v>478</v>
      </c>
      <c r="AK145" t="s">
        <v>148</v>
      </c>
      <c r="AL145">
        <v>1</v>
      </c>
      <c r="AM145" t="s">
        <v>478</v>
      </c>
      <c r="AN145" t="s">
        <v>715</v>
      </c>
      <c r="AO145">
        <v>0.8</v>
      </c>
      <c r="AP145" t="s">
        <v>478</v>
      </c>
      <c r="AQ145">
        <v>0</v>
      </c>
      <c r="AS145">
        <v>0</v>
      </c>
      <c r="AU145">
        <v>0</v>
      </c>
      <c r="AW145">
        <v>0</v>
      </c>
      <c r="AY145">
        <v>0</v>
      </c>
      <c r="BA145">
        <v>0</v>
      </c>
      <c r="BC145">
        <v>0</v>
      </c>
      <c r="BE145">
        <v>0</v>
      </c>
      <c r="BF145">
        <v>0</v>
      </c>
    </row>
    <row r="146" spans="1:58" x14ac:dyDescent="0.15">
      <c r="A146">
        <v>2</v>
      </c>
      <c r="B146">
        <v>400501</v>
      </c>
      <c r="C146">
        <v>1</v>
      </c>
      <c r="D146" t="s">
        <v>713</v>
      </c>
      <c r="E146">
        <v>20141120</v>
      </c>
      <c r="F146">
        <v>1</v>
      </c>
      <c r="G146" t="s">
        <v>472</v>
      </c>
      <c r="H146">
        <v>1</v>
      </c>
      <c r="I146" t="s">
        <v>710</v>
      </c>
      <c r="J146">
        <v>0</v>
      </c>
      <c r="K146">
        <v>0</v>
      </c>
      <c r="L146">
        <v>2</v>
      </c>
      <c r="M146">
        <v>1986</v>
      </c>
      <c r="N146" t="s">
        <v>744</v>
      </c>
      <c r="O146" t="s">
        <v>537</v>
      </c>
      <c r="P146">
        <v>17</v>
      </c>
      <c r="Q146" t="s">
        <v>745</v>
      </c>
      <c r="R146">
        <v>0</v>
      </c>
      <c r="S146">
        <v>0</v>
      </c>
      <c r="T146">
        <v>0</v>
      </c>
      <c r="U146">
        <v>0</v>
      </c>
      <c r="V146">
        <v>0</v>
      </c>
      <c r="W146">
        <v>0</v>
      </c>
      <c r="X146">
        <v>0</v>
      </c>
      <c r="Y146" t="s">
        <v>63</v>
      </c>
      <c r="Z146">
        <v>28</v>
      </c>
      <c r="AA146" t="s">
        <v>70</v>
      </c>
      <c r="AB146" t="s">
        <v>477</v>
      </c>
      <c r="AC146">
        <v>2.1</v>
      </c>
      <c r="AD146" t="s">
        <v>478</v>
      </c>
      <c r="AE146" t="s">
        <v>714</v>
      </c>
      <c r="AF146">
        <v>1.5</v>
      </c>
      <c r="AG146" t="s">
        <v>478</v>
      </c>
      <c r="AH146" t="s">
        <v>94</v>
      </c>
      <c r="AI146">
        <v>1.6</v>
      </c>
      <c r="AJ146" t="s">
        <v>478</v>
      </c>
      <c r="AK146" t="s">
        <v>148</v>
      </c>
      <c r="AL146">
        <v>0.6</v>
      </c>
      <c r="AM146" t="s">
        <v>478</v>
      </c>
      <c r="AN146" t="s">
        <v>715</v>
      </c>
      <c r="AO146">
        <v>0.8</v>
      </c>
      <c r="AP146" t="s">
        <v>478</v>
      </c>
      <c r="AQ146">
        <v>4</v>
      </c>
      <c r="AR146" t="s">
        <v>530</v>
      </c>
      <c r="AS146">
        <v>4</v>
      </c>
      <c r="AT146" t="s">
        <v>531</v>
      </c>
      <c r="AU146">
        <v>3</v>
      </c>
      <c r="AV146" t="s">
        <v>484</v>
      </c>
      <c r="AW146">
        <v>1</v>
      </c>
      <c r="AX146" t="s">
        <v>482</v>
      </c>
      <c r="AY146">
        <v>8</v>
      </c>
      <c r="BA146">
        <v>3</v>
      </c>
      <c r="BC146">
        <v>0</v>
      </c>
      <c r="BE146">
        <v>0</v>
      </c>
      <c r="BF146">
        <v>1</v>
      </c>
    </row>
    <row r="147" spans="1:58" x14ac:dyDescent="0.15">
      <c r="A147">
        <v>2</v>
      </c>
      <c r="B147">
        <v>400501</v>
      </c>
      <c r="C147">
        <v>1</v>
      </c>
      <c r="D147" t="s">
        <v>713</v>
      </c>
      <c r="E147">
        <v>20141120</v>
      </c>
      <c r="F147">
        <v>1</v>
      </c>
      <c r="G147" t="s">
        <v>472</v>
      </c>
      <c r="H147">
        <v>1</v>
      </c>
      <c r="I147" t="s">
        <v>710</v>
      </c>
      <c r="J147">
        <v>0</v>
      </c>
      <c r="K147">
        <v>0</v>
      </c>
      <c r="L147">
        <v>3</v>
      </c>
      <c r="M147">
        <v>2191</v>
      </c>
      <c r="N147" t="s">
        <v>724</v>
      </c>
      <c r="O147" t="s">
        <v>725</v>
      </c>
      <c r="P147">
        <v>24</v>
      </c>
      <c r="R147">
        <v>0</v>
      </c>
      <c r="S147">
        <v>0</v>
      </c>
      <c r="T147">
        <v>0</v>
      </c>
      <c r="U147">
        <v>0</v>
      </c>
      <c r="V147">
        <v>0</v>
      </c>
      <c r="W147">
        <v>0</v>
      </c>
      <c r="X147">
        <v>0</v>
      </c>
      <c r="Y147" t="s">
        <v>63</v>
      </c>
      <c r="Z147">
        <v>249</v>
      </c>
      <c r="AA147" t="s">
        <v>70</v>
      </c>
      <c r="AB147" t="s">
        <v>477</v>
      </c>
      <c r="AC147">
        <v>4.3</v>
      </c>
      <c r="AD147" t="s">
        <v>478</v>
      </c>
      <c r="AE147" t="s">
        <v>714</v>
      </c>
      <c r="AF147">
        <v>0.6</v>
      </c>
      <c r="AG147" t="s">
        <v>478</v>
      </c>
      <c r="AH147" t="s">
        <v>94</v>
      </c>
      <c r="AI147">
        <v>54</v>
      </c>
      <c r="AJ147" t="s">
        <v>478</v>
      </c>
      <c r="AK147" t="s">
        <v>148</v>
      </c>
      <c r="AL147">
        <v>0.4</v>
      </c>
      <c r="AM147" t="s">
        <v>478</v>
      </c>
      <c r="AN147" t="s">
        <v>715</v>
      </c>
      <c r="AO147">
        <v>0</v>
      </c>
      <c r="AP147" t="s">
        <v>478</v>
      </c>
      <c r="AQ147">
        <v>1</v>
      </c>
      <c r="AR147" t="s">
        <v>524</v>
      </c>
      <c r="AS147">
        <v>14</v>
      </c>
      <c r="AT147" t="s">
        <v>487</v>
      </c>
      <c r="AU147">
        <v>6</v>
      </c>
      <c r="AV147" t="s">
        <v>525</v>
      </c>
      <c r="AW147">
        <v>1</v>
      </c>
      <c r="AX147" t="s">
        <v>482</v>
      </c>
      <c r="AY147">
        <v>0</v>
      </c>
      <c r="BA147">
        <v>0</v>
      </c>
      <c r="BC147">
        <v>0</v>
      </c>
      <c r="BE147">
        <v>0</v>
      </c>
      <c r="BF147">
        <v>0</v>
      </c>
    </row>
    <row r="148" spans="1:58" x14ac:dyDescent="0.15">
      <c r="A148">
        <v>2</v>
      </c>
      <c r="B148">
        <v>400501</v>
      </c>
      <c r="C148">
        <v>1</v>
      </c>
      <c r="D148" t="s">
        <v>713</v>
      </c>
      <c r="E148">
        <v>20141120</v>
      </c>
      <c r="F148">
        <v>1</v>
      </c>
      <c r="G148" t="s">
        <v>472</v>
      </c>
      <c r="H148">
        <v>1</v>
      </c>
      <c r="I148" t="s">
        <v>710</v>
      </c>
      <c r="J148">
        <v>0</v>
      </c>
      <c r="K148">
        <v>0</v>
      </c>
      <c r="L148">
        <v>4</v>
      </c>
      <c r="M148">
        <v>2289</v>
      </c>
      <c r="N148" t="s">
        <v>1206</v>
      </c>
      <c r="O148" t="s">
        <v>1207</v>
      </c>
      <c r="P148">
        <v>12</v>
      </c>
      <c r="R148">
        <v>0</v>
      </c>
      <c r="S148">
        <v>0</v>
      </c>
      <c r="T148">
        <v>0</v>
      </c>
      <c r="U148">
        <v>0</v>
      </c>
      <c r="V148">
        <v>0</v>
      </c>
      <c r="W148">
        <v>0</v>
      </c>
      <c r="X148">
        <v>0</v>
      </c>
      <c r="Y148" t="s">
        <v>63</v>
      </c>
      <c r="Z148">
        <v>39</v>
      </c>
      <c r="AA148" t="s">
        <v>70</v>
      </c>
      <c r="AB148" t="s">
        <v>477</v>
      </c>
      <c r="AC148">
        <v>2</v>
      </c>
      <c r="AD148" t="s">
        <v>478</v>
      </c>
      <c r="AE148" t="s">
        <v>714</v>
      </c>
      <c r="AF148">
        <v>0.7</v>
      </c>
      <c r="AG148" t="s">
        <v>478</v>
      </c>
      <c r="AH148" t="s">
        <v>94</v>
      </c>
      <c r="AI148">
        <v>6.5</v>
      </c>
      <c r="AJ148" t="s">
        <v>478</v>
      </c>
      <c r="AK148" t="s">
        <v>148</v>
      </c>
      <c r="AL148">
        <v>0.8</v>
      </c>
      <c r="AM148" t="s">
        <v>478</v>
      </c>
      <c r="AN148" t="s">
        <v>715</v>
      </c>
      <c r="AO148">
        <v>2</v>
      </c>
      <c r="AP148" t="s">
        <v>478</v>
      </c>
      <c r="AQ148">
        <v>5</v>
      </c>
      <c r="AR148" t="s">
        <v>528</v>
      </c>
      <c r="AS148">
        <v>13</v>
      </c>
      <c r="AT148" t="s">
        <v>529</v>
      </c>
      <c r="AU148">
        <v>6</v>
      </c>
      <c r="AV148" t="s">
        <v>525</v>
      </c>
      <c r="AW148">
        <v>4</v>
      </c>
      <c r="AX148" t="s">
        <v>487</v>
      </c>
      <c r="AY148">
        <v>0</v>
      </c>
      <c r="BA148">
        <v>0</v>
      </c>
      <c r="BC148">
        <v>0</v>
      </c>
      <c r="BE148">
        <v>0</v>
      </c>
      <c r="BF148">
        <v>0</v>
      </c>
    </row>
    <row r="149" spans="1:58" x14ac:dyDescent="0.15">
      <c r="A149">
        <v>2</v>
      </c>
      <c r="B149">
        <v>400501</v>
      </c>
      <c r="C149">
        <v>1</v>
      </c>
      <c r="D149" t="s">
        <v>713</v>
      </c>
      <c r="E149">
        <v>20141120</v>
      </c>
      <c r="F149">
        <v>1</v>
      </c>
      <c r="G149" t="s">
        <v>472</v>
      </c>
      <c r="H149">
        <v>1</v>
      </c>
      <c r="I149" t="s">
        <v>710</v>
      </c>
      <c r="J149">
        <v>0</v>
      </c>
      <c r="K149">
        <v>0</v>
      </c>
      <c r="L149">
        <v>1</v>
      </c>
      <c r="M149">
        <v>137</v>
      </c>
      <c r="N149" t="s">
        <v>1260</v>
      </c>
      <c r="O149" t="s">
        <v>1261</v>
      </c>
      <c r="P149">
        <v>139</v>
      </c>
      <c r="R149">
        <v>0</v>
      </c>
      <c r="S149">
        <v>0</v>
      </c>
      <c r="T149">
        <v>0</v>
      </c>
      <c r="U149">
        <v>0</v>
      </c>
      <c r="V149">
        <v>0</v>
      </c>
      <c r="W149">
        <v>0</v>
      </c>
      <c r="X149">
        <v>0</v>
      </c>
      <c r="Y149" t="s">
        <v>63</v>
      </c>
      <c r="Z149">
        <v>134</v>
      </c>
      <c r="AA149" t="s">
        <v>70</v>
      </c>
      <c r="AB149" t="s">
        <v>477</v>
      </c>
      <c r="AC149">
        <v>18.8</v>
      </c>
      <c r="AD149" t="s">
        <v>478</v>
      </c>
      <c r="AE149" t="s">
        <v>714</v>
      </c>
      <c r="AF149">
        <v>2.5</v>
      </c>
      <c r="AG149" t="s">
        <v>478</v>
      </c>
      <c r="AH149" t="s">
        <v>94</v>
      </c>
      <c r="AI149">
        <v>9.1999999999999993</v>
      </c>
      <c r="AJ149" t="s">
        <v>478</v>
      </c>
      <c r="AK149" t="s">
        <v>148</v>
      </c>
      <c r="AL149">
        <v>2</v>
      </c>
      <c r="AM149" t="s">
        <v>478</v>
      </c>
      <c r="AN149" t="s">
        <v>715</v>
      </c>
      <c r="AO149">
        <v>1.5</v>
      </c>
      <c r="AP149" t="s">
        <v>478</v>
      </c>
      <c r="AQ149">
        <v>0</v>
      </c>
      <c r="AS149">
        <v>0</v>
      </c>
      <c r="AU149">
        <v>0</v>
      </c>
      <c r="AW149">
        <v>0</v>
      </c>
      <c r="AY149">
        <v>0</v>
      </c>
      <c r="BA149">
        <v>0</v>
      </c>
      <c r="BC149">
        <v>0</v>
      </c>
      <c r="BE149">
        <v>0</v>
      </c>
      <c r="BF149">
        <v>0</v>
      </c>
    </row>
    <row r="150" spans="1:58" x14ac:dyDescent="0.15">
      <c r="A150">
        <v>2</v>
      </c>
      <c r="B150">
        <v>400501</v>
      </c>
      <c r="C150">
        <v>1</v>
      </c>
      <c r="D150" t="s">
        <v>713</v>
      </c>
      <c r="E150">
        <v>20141120</v>
      </c>
      <c r="F150">
        <v>1</v>
      </c>
      <c r="G150" t="s">
        <v>472</v>
      </c>
      <c r="H150">
        <v>1</v>
      </c>
      <c r="I150" t="s">
        <v>710</v>
      </c>
      <c r="J150">
        <v>0</v>
      </c>
      <c r="K150">
        <v>0</v>
      </c>
      <c r="L150">
        <v>2</v>
      </c>
      <c r="M150">
        <v>1986</v>
      </c>
      <c r="N150" t="s">
        <v>744</v>
      </c>
      <c r="O150" t="s">
        <v>537</v>
      </c>
      <c r="P150">
        <v>28</v>
      </c>
      <c r="Q150" t="s">
        <v>745</v>
      </c>
      <c r="R150">
        <v>0</v>
      </c>
      <c r="S150">
        <v>0</v>
      </c>
      <c r="T150">
        <v>0</v>
      </c>
      <c r="U150">
        <v>0</v>
      </c>
      <c r="V150">
        <v>0</v>
      </c>
      <c r="W150">
        <v>0</v>
      </c>
      <c r="X150">
        <v>0</v>
      </c>
      <c r="Y150" t="s">
        <v>63</v>
      </c>
      <c r="Z150">
        <v>34</v>
      </c>
      <c r="AA150" t="s">
        <v>70</v>
      </c>
      <c r="AB150" t="s">
        <v>477</v>
      </c>
      <c r="AC150">
        <v>2.4</v>
      </c>
      <c r="AD150" t="s">
        <v>478</v>
      </c>
      <c r="AE150" t="s">
        <v>714</v>
      </c>
      <c r="AF150">
        <v>1.5</v>
      </c>
      <c r="AG150" t="s">
        <v>478</v>
      </c>
      <c r="AH150" t="s">
        <v>94</v>
      </c>
      <c r="AI150">
        <v>2.7</v>
      </c>
      <c r="AJ150" t="s">
        <v>478</v>
      </c>
      <c r="AK150" t="s">
        <v>148</v>
      </c>
      <c r="AL150">
        <v>0.6</v>
      </c>
      <c r="AM150" t="s">
        <v>478</v>
      </c>
      <c r="AN150" t="s">
        <v>715</v>
      </c>
      <c r="AO150">
        <v>0.3</v>
      </c>
      <c r="AP150" t="s">
        <v>478</v>
      </c>
      <c r="AQ150">
        <v>4</v>
      </c>
      <c r="AR150" t="s">
        <v>530</v>
      </c>
      <c r="AS150">
        <v>4</v>
      </c>
      <c r="AT150" t="s">
        <v>531</v>
      </c>
      <c r="AU150">
        <v>3</v>
      </c>
      <c r="AV150" t="s">
        <v>484</v>
      </c>
      <c r="AW150">
        <v>1</v>
      </c>
      <c r="AX150" t="s">
        <v>482</v>
      </c>
      <c r="AY150">
        <v>8</v>
      </c>
      <c r="BA150">
        <v>3</v>
      </c>
      <c r="BC150">
        <v>0</v>
      </c>
      <c r="BE150">
        <v>0</v>
      </c>
      <c r="BF150">
        <v>1</v>
      </c>
    </row>
    <row r="151" spans="1:58" x14ac:dyDescent="0.15">
      <c r="A151">
        <v>2</v>
      </c>
      <c r="B151">
        <v>400501</v>
      </c>
      <c r="C151">
        <v>1</v>
      </c>
      <c r="D151" t="s">
        <v>713</v>
      </c>
      <c r="E151">
        <v>20141120</v>
      </c>
      <c r="F151">
        <v>1</v>
      </c>
      <c r="G151" t="s">
        <v>472</v>
      </c>
      <c r="H151">
        <v>1</v>
      </c>
      <c r="I151" t="s">
        <v>710</v>
      </c>
      <c r="J151">
        <v>0</v>
      </c>
      <c r="K151">
        <v>0</v>
      </c>
      <c r="L151">
        <v>3</v>
      </c>
      <c r="M151">
        <v>2190</v>
      </c>
      <c r="N151" t="s">
        <v>720</v>
      </c>
      <c r="O151" t="s">
        <v>721</v>
      </c>
      <c r="P151">
        <v>29</v>
      </c>
      <c r="R151">
        <v>0</v>
      </c>
      <c r="S151">
        <v>0</v>
      </c>
      <c r="T151">
        <v>0</v>
      </c>
      <c r="U151">
        <v>0</v>
      </c>
      <c r="V151">
        <v>0</v>
      </c>
      <c r="W151">
        <v>0</v>
      </c>
      <c r="X151">
        <v>0</v>
      </c>
      <c r="Y151" t="s">
        <v>63</v>
      </c>
      <c r="Z151">
        <v>245</v>
      </c>
      <c r="AA151" t="s">
        <v>70</v>
      </c>
      <c r="AB151" t="s">
        <v>477</v>
      </c>
      <c r="AC151">
        <v>4.8</v>
      </c>
      <c r="AD151" t="s">
        <v>478</v>
      </c>
      <c r="AE151" t="s">
        <v>714</v>
      </c>
      <c r="AF151">
        <v>1.9</v>
      </c>
      <c r="AG151" t="s">
        <v>478</v>
      </c>
      <c r="AH151" t="s">
        <v>94</v>
      </c>
      <c r="AI151">
        <v>51.7</v>
      </c>
      <c r="AJ151" t="s">
        <v>478</v>
      </c>
      <c r="AK151" t="s">
        <v>148</v>
      </c>
      <c r="AL151">
        <v>2.1</v>
      </c>
      <c r="AM151" t="s">
        <v>478</v>
      </c>
      <c r="AN151" t="s">
        <v>715</v>
      </c>
      <c r="AO151">
        <v>0</v>
      </c>
      <c r="AP151" t="s">
        <v>478</v>
      </c>
      <c r="AQ151">
        <v>1</v>
      </c>
      <c r="AR151" t="s">
        <v>524</v>
      </c>
      <c r="AS151">
        <v>14</v>
      </c>
      <c r="AT151" t="s">
        <v>487</v>
      </c>
      <c r="AU151">
        <v>7</v>
      </c>
      <c r="AV151" t="s">
        <v>487</v>
      </c>
      <c r="AW151">
        <v>1</v>
      </c>
      <c r="AX151" t="s">
        <v>482</v>
      </c>
      <c r="AY151">
        <v>0</v>
      </c>
      <c r="BA151">
        <v>0</v>
      </c>
      <c r="BC151">
        <v>0</v>
      </c>
      <c r="BE151">
        <v>0</v>
      </c>
      <c r="BF151">
        <v>0</v>
      </c>
    </row>
    <row r="152" spans="1:58" x14ac:dyDescent="0.15">
      <c r="A152">
        <v>2</v>
      </c>
      <c r="B152">
        <v>400501</v>
      </c>
      <c r="C152">
        <v>1</v>
      </c>
      <c r="D152" t="s">
        <v>713</v>
      </c>
      <c r="E152">
        <v>20141120</v>
      </c>
      <c r="F152">
        <v>1</v>
      </c>
      <c r="G152" t="s">
        <v>472</v>
      </c>
      <c r="H152">
        <v>1</v>
      </c>
      <c r="I152" t="s">
        <v>710</v>
      </c>
      <c r="J152">
        <v>0</v>
      </c>
      <c r="K152">
        <v>0</v>
      </c>
      <c r="L152">
        <v>4</v>
      </c>
      <c r="M152">
        <v>2289</v>
      </c>
      <c r="N152" t="s">
        <v>1206</v>
      </c>
      <c r="O152" t="s">
        <v>1207</v>
      </c>
      <c r="P152">
        <v>12</v>
      </c>
      <c r="R152">
        <v>0</v>
      </c>
      <c r="S152">
        <v>0</v>
      </c>
      <c r="T152">
        <v>0</v>
      </c>
      <c r="U152">
        <v>0</v>
      </c>
      <c r="V152">
        <v>0</v>
      </c>
      <c r="W152">
        <v>0</v>
      </c>
      <c r="X152">
        <v>0</v>
      </c>
      <c r="Y152" t="s">
        <v>63</v>
      </c>
      <c r="Z152">
        <v>39</v>
      </c>
      <c r="AA152" t="s">
        <v>70</v>
      </c>
      <c r="AB152" t="s">
        <v>477</v>
      </c>
      <c r="AC152">
        <v>2</v>
      </c>
      <c r="AD152" t="s">
        <v>478</v>
      </c>
      <c r="AE152" t="s">
        <v>714</v>
      </c>
      <c r="AF152">
        <v>0.7</v>
      </c>
      <c r="AG152" t="s">
        <v>478</v>
      </c>
      <c r="AH152" t="s">
        <v>94</v>
      </c>
      <c r="AI152">
        <v>6.5</v>
      </c>
      <c r="AJ152" t="s">
        <v>478</v>
      </c>
      <c r="AK152" t="s">
        <v>148</v>
      </c>
      <c r="AL152">
        <v>0.8</v>
      </c>
      <c r="AM152" t="s">
        <v>478</v>
      </c>
      <c r="AN152" t="s">
        <v>715</v>
      </c>
      <c r="AO152">
        <v>2</v>
      </c>
      <c r="AP152" t="s">
        <v>478</v>
      </c>
      <c r="AQ152">
        <v>5</v>
      </c>
      <c r="AR152" t="s">
        <v>528</v>
      </c>
      <c r="AS152">
        <v>13</v>
      </c>
      <c r="AT152" t="s">
        <v>529</v>
      </c>
      <c r="AU152">
        <v>6</v>
      </c>
      <c r="AV152" t="s">
        <v>525</v>
      </c>
      <c r="AW152">
        <v>4</v>
      </c>
      <c r="AX152" t="s">
        <v>487</v>
      </c>
      <c r="AY152">
        <v>0</v>
      </c>
      <c r="BA152">
        <v>0</v>
      </c>
      <c r="BC152">
        <v>0</v>
      </c>
      <c r="BE152">
        <v>0</v>
      </c>
      <c r="BF152">
        <v>0</v>
      </c>
    </row>
    <row r="153" spans="1:58" x14ac:dyDescent="0.15">
      <c r="A153">
        <v>2</v>
      </c>
      <c r="B153">
        <v>400501</v>
      </c>
      <c r="C153">
        <v>1</v>
      </c>
      <c r="D153" t="s">
        <v>713</v>
      </c>
      <c r="E153">
        <v>20141121</v>
      </c>
      <c r="F153">
        <v>1</v>
      </c>
      <c r="G153" t="s">
        <v>472</v>
      </c>
      <c r="H153">
        <v>1</v>
      </c>
      <c r="I153" t="s">
        <v>710</v>
      </c>
      <c r="J153">
        <v>0</v>
      </c>
      <c r="K153">
        <v>0</v>
      </c>
      <c r="L153">
        <v>1</v>
      </c>
      <c r="M153">
        <v>2301</v>
      </c>
      <c r="N153" t="s">
        <v>1262</v>
      </c>
      <c r="O153" t="s">
        <v>728</v>
      </c>
      <c r="P153">
        <v>164</v>
      </c>
      <c r="R153">
        <v>0</v>
      </c>
      <c r="S153">
        <v>0</v>
      </c>
      <c r="T153">
        <v>0</v>
      </c>
      <c r="U153">
        <v>0</v>
      </c>
      <c r="V153">
        <v>0</v>
      </c>
      <c r="W153">
        <v>0</v>
      </c>
      <c r="X153">
        <v>0</v>
      </c>
      <c r="Y153" t="s">
        <v>63</v>
      </c>
      <c r="Z153">
        <v>265</v>
      </c>
      <c r="AA153" t="s">
        <v>70</v>
      </c>
      <c r="AB153" t="s">
        <v>477</v>
      </c>
      <c r="AC153">
        <v>11.5</v>
      </c>
      <c r="AD153" t="s">
        <v>478</v>
      </c>
      <c r="AE153" t="s">
        <v>714</v>
      </c>
      <c r="AF153">
        <v>12.9</v>
      </c>
      <c r="AG153" t="s">
        <v>478</v>
      </c>
      <c r="AH153" t="s">
        <v>94</v>
      </c>
      <c r="AI153">
        <v>24.8</v>
      </c>
      <c r="AJ153" t="s">
        <v>478</v>
      </c>
      <c r="AK153" t="s">
        <v>148</v>
      </c>
      <c r="AL153">
        <v>2.8</v>
      </c>
      <c r="AM153" t="s">
        <v>478</v>
      </c>
      <c r="AN153" t="s">
        <v>715</v>
      </c>
      <c r="AO153">
        <v>2.2999999999999998</v>
      </c>
      <c r="AP153" t="s">
        <v>478</v>
      </c>
      <c r="AQ153">
        <v>2</v>
      </c>
      <c r="AR153" t="s">
        <v>479</v>
      </c>
      <c r="AS153">
        <v>4</v>
      </c>
      <c r="AT153" t="s">
        <v>531</v>
      </c>
      <c r="AU153">
        <v>7</v>
      </c>
      <c r="AV153" t="s">
        <v>487</v>
      </c>
      <c r="AW153">
        <v>4</v>
      </c>
      <c r="AX153" t="s">
        <v>487</v>
      </c>
      <c r="AY153">
        <v>0</v>
      </c>
      <c r="BA153">
        <v>0</v>
      </c>
      <c r="BC153">
        <v>0</v>
      </c>
      <c r="BE153">
        <v>0</v>
      </c>
      <c r="BF153">
        <v>0</v>
      </c>
    </row>
    <row r="154" spans="1:58" x14ac:dyDescent="0.15">
      <c r="A154">
        <v>2</v>
      </c>
      <c r="B154">
        <v>400501</v>
      </c>
      <c r="C154">
        <v>1</v>
      </c>
      <c r="D154" t="s">
        <v>713</v>
      </c>
      <c r="E154">
        <v>20141121</v>
      </c>
      <c r="F154">
        <v>1</v>
      </c>
      <c r="G154" t="s">
        <v>472</v>
      </c>
      <c r="H154">
        <v>1</v>
      </c>
      <c r="I154" t="s">
        <v>710</v>
      </c>
      <c r="J154">
        <v>0</v>
      </c>
      <c r="K154">
        <v>0</v>
      </c>
      <c r="L154">
        <v>2</v>
      </c>
      <c r="M154">
        <v>156</v>
      </c>
      <c r="N154" t="s">
        <v>1263</v>
      </c>
      <c r="O154" t="s">
        <v>541</v>
      </c>
      <c r="P154">
        <v>48</v>
      </c>
      <c r="Q154" t="s">
        <v>716</v>
      </c>
      <c r="R154">
        <v>0</v>
      </c>
      <c r="S154">
        <v>0</v>
      </c>
      <c r="T154">
        <v>0</v>
      </c>
      <c r="U154">
        <v>0</v>
      </c>
      <c r="V154">
        <v>0</v>
      </c>
      <c r="W154">
        <v>0</v>
      </c>
      <c r="X154">
        <v>0</v>
      </c>
      <c r="Y154" t="s">
        <v>63</v>
      </c>
      <c r="Z154">
        <v>43</v>
      </c>
      <c r="AA154" t="s">
        <v>70</v>
      </c>
      <c r="AB154" t="s">
        <v>477</v>
      </c>
      <c r="AC154">
        <v>1.7</v>
      </c>
      <c r="AD154" t="s">
        <v>478</v>
      </c>
      <c r="AE154" t="s">
        <v>714</v>
      </c>
      <c r="AF154">
        <v>2.2999999999999998</v>
      </c>
      <c r="AG154" t="s">
        <v>478</v>
      </c>
      <c r="AH154" t="s">
        <v>94</v>
      </c>
      <c r="AI154">
        <v>5.0999999999999996</v>
      </c>
      <c r="AJ154" t="s">
        <v>478</v>
      </c>
      <c r="AK154" t="s">
        <v>148</v>
      </c>
      <c r="AL154">
        <v>2</v>
      </c>
      <c r="AM154" t="s">
        <v>478</v>
      </c>
      <c r="AN154" t="s">
        <v>715</v>
      </c>
      <c r="AO154">
        <v>0.6</v>
      </c>
      <c r="AP154" t="s">
        <v>478</v>
      </c>
      <c r="AQ154">
        <v>4</v>
      </c>
      <c r="AR154" t="s">
        <v>530</v>
      </c>
      <c r="AS154">
        <v>6</v>
      </c>
      <c r="AT154" t="s">
        <v>535</v>
      </c>
      <c r="AU154">
        <v>3</v>
      </c>
      <c r="AV154" t="s">
        <v>484</v>
      </c>
      <c r="AW154">
        <v>1</v>
      </c>
      <c r="AX154" t="s">
        <v>482</v>
      </c>
      <c r="AY154">
        <v>8</v>
      </c>
      <c r="BA154">
        <v>4</v>
      </c>
      <c r="BC154">
        <v>0</v>
      </c>
      <c r="BE154">
        <v>0</v>
      </c>
      <c r="BF154">
        <v>0</v>
      </c>
    </row>
    <row r="155" spans="1:58" x14ac:dyDescent="0.15">
      <c r="A155">
        <v>2</v>
      </c>
      <c r="B155">
        <v>400501</v>
      </c>
      <c r="C155">
        <v>1</v>
      </c>
      <c r="D155" t="s">
        <v>713</v>
      </c>
      <c r="E155">
        <v>20141121</v>
      </c>
      <c r="F155">
        <v>1</v>
      </c>
      <c r="G155" t="s">
        <v>472</v>
      </c>
      <c r="H155">
        <v>1</v>
      </c>
      <c r="I155" t="s">
        <v>710</v>
      </c>
      <c r="J155">
        <v>0</v>
      </c>
      <c r="K155">
        <v>0</v>
      </c>
      <c r="L155">
        <v>3</v>
      </c>
      <c r="M155">
        <v>2191</v>
      </c>
      <c r="N155" t="s">
        <v>724</v>
      </c>
      <c r="O155" t="s">
        <v>725</v>
      </c>
      <c r="P155">
        <v>24</v>
      </c>
      <c r="R155">
        <v>0</v>
      </c>
      <c r="S155">
        <v>0</v>
      </c>
      <c r="T155">
        <v>0</v>
      </c>
      <c r="U155">
        <v>0</v>
      </c>
      <c r="V155">
        <v>0</v>
      </c>
      <c r="W155">
        <v>0</v>
      </c>
      <c r="X155">
        <v>0</v>
      </c>
      <c r="Y155" t="s">
        <v>63</v>
      </c>
      <c r="Z155">
        <v>249</v>
      </c>
      <c r="AA155" t="s">
        <v>70</v>
      </c>
      <c r="AB155" t="s">
        <v>477</v>
      </c>
      <c r="AC155">
        <v>4.3</v>
      </c>
      <c r="AD155" t="s">
        <v>478</v>
      </c>
      <c r="AE155" t="s">
        <v>714</v>
      </c>
      <c r="AF155">
        <v>0.6</v>
      </c>
      <c r="AG155" t="s">
        <v>478</v>
      </c>
      <c r="AH155" t="s">
        <v>94</v>
      </c>
      <c r="AI155">
        <v>54</v>
      </c>
      <c r="AJ155" t="s">
        <v>478</v>
      </c>
      <c r="AK155" t="s">
        <v>148</v>
      </c>
      <c r="AL155">
        <v>0.4</v>
      </c>
      <c r="AM155" t="s">
        <v>478</v>
      </c>
      <c r="AN155" t="s">
        <v>715</v>
      </c>
      <c r="AO155">
        <v>0</v>
      </c>
      <c r="AP155" t="s">
        <v>478</v>
      </c>
      <c r="AQ155">
        <v>1</v>
      </c>
      <c r="AR155" t="s">
        <v>524</v>
      </c>
      <c r="AS155">
        <v>14</v>
      </c>
      <c r="AT155" t="s">
        <v>487</v>
      </c>
      <c r="AU155">
        <v>6</v>
      </c>
      <c r="AV155" t="s">
        <v>525</v>
      </c>
      <c r="AW155">
        <v>1</v>
      </c>
      <c r="AX155" t="s">
        <v>482</v>
      </c>
      <c r="AY155">
        <v>0</v>
      </c>
      <c r="BA155">
        <v>0</v>
      </c>
      <c r="BC155">
        <v>0</v>
      </c>
      <c r="BE155">
        <v>0</v>
      </c>
      <c r="BF155">
        <v>0</v>
      </c>
    </row>
    <row r="156" spans="1:58" x14ac:dyDescent="0.15">
      <c r="A156">
        <v>2</v>
      </c>
      <c r="B156">
        <v>400501</v>
      </c>
      <c r="C156">
        <v>1</v>
      </c>
      <c r="D156" t="s">
        <v>713</v>
      </c>
      <c r="E156">
        <v>20141121</v>
      </c>
      <c r="F156">
        <v>1</v>
      </c>
      <c r="G156" t="s">
        <v>472</v>
      </c>
      <c r="H156">
        <v>1</v>
      </c>
      <c r="I156" t="s">
        <v>710</v>
      </c>
      <c r="J156">
        <v>0</v>
      </c>
      <c r="K156">
        <v>0</v>
      </c>
      <c r="L156">
        <v>4</v>
      </c>
      <c r="M156">
        <v>2293</v>
      </c>
      <c r="N156" t="s">
        <v>1167</v>
      </c>
      <c r="O156" t="s">
        <v>1264</v>
      </c>
      <c r="P156">
        <v>7</v>
      </c>
      <c r="R156">
        <v>0</v>
      </c>
      <c r="S156">
        <v>0</v>
      </c>
      <c r="T156">
        <v>0</v>
      </c>
      <c r="U156">
        <v>0</v>
      </c>
      <c r="V156">
        <v>0</v>
      </c>
      <c r="W156">
        <v>0</v>
      </c>
      <c r="X156">
        <v>0</v>
      </c>
      <c r="Y156" t="s">
        <v>63</v>
      </c>
      <c r="Z156">
        <v>3</v>
      </c>
      <c r="AA156" t="s">
        <v>70</v>
      </c>
      <c r="AB156" t="s">
        <v>477</v>
      </c>
      <c r="AC156">
        <v>0.4</v>
      </c>
      <c r="AD156" t="s">
        <v>478</v>
      </c>
      <c r="AE156" t="s">
        <v>714</v>
      </c>
      <c r="AF156">
        <v>0</v>
      </c>
      <c r="AG156" t="s">
        <v>478</v>
      </c>
      <c r="AH156" t="s">
        <v>94</v>
      </c>
      <c r="AI156">
        <v>0.5</v>
      </c>
      <c r="AJ156" t="s">
        <v>478</v>
      </c>
      <c r="AK156" t="s">
        <v>148</v>
      </c>
      <c r="AL156">
        <v>0</v>
      </c>
      <c r="AM156" t="s">
        <v>478</v>
      </c>
      <c r="AN156" t="s">
        <v>715</v>
      </c>
      <c r="AO156">
        <v>0.9</v>
      </c>
      <c r="AP156" t="s">
        <v>478</v>
      </c>
      <c r="AQ156">
        <v>5</v>
      </c>
      <c r="AR156" t="s">
        <v>528</v>
      </c>
      <c r="AS156">
        <v>13</v>
      </c>
      <c r="AT156" t="s">
        <v>529</v>
      </c>
      <c r="AU156">
        <v>7</v>
      </c>
      <c r="AV156" t="s">
        <v>487</v>
      </c>
      <c r="AW156">
        <v>4</v>
      </c>
      <c r="AX156" t="s">
        <v>487</v>
      </c>
      <c r="AY156">
        <v>0</v>
      </c>
      <c r="BA156">
        <v>0</v>
      </c>
      <c r="BC156">
        <v>0</v>
      </c>
      <c r="BE156">
        <v>0</v>
      </c>
      <c r="BF156">
        <v>0</v>
      </c>
    </row>
    <row r="157" spans="1:58" x14ac:dyDescent="0.15">
      <c r="A157">
        <v>2</v>
      </c>
      <c r="B157">
        <v>400501</v>
      </c>
      <c r="C157">
        <v>1</v>
      </c>
      <c r="D157" t="s">
        <v>713</v>
      </c>
      <c r="E157">
        <v>20141121</v>
      </c>
      <c r="F157">
        <v>1</v>
      </c>
      <c r="G157" t="s">
        <v>472</v>
      </c>
      <c r="H157">
        <v>1</v>
      </c>
      <c r="I157" t="s">
        <v>710</v>
      </c>
      <c r="J157">
        <v>0</v>
      </c>
      <c r="K157">
        <v>0</v>
      </c>
      <c r="L157">
        <v>1</v>
      </c>
      <c r="M157">
        <v>2177</v>
      </c>
      <c r="N157" t="s">
        <v>726</v>
      </c>
      <c r="O157" t="s">
        <v>727</v>
      </c>
      <c r="P157">
        <v>111</v>
      </c>
      <c r="R157">
        <v>0</v>
      </c>
      <c r="S157">
        <v>0</v>
      </c>
      <c r="T157">
        <v>0</v>
      </c>
      <c r="U157">
        <v>0</v>
      </c>
      <c r="V157">
        <v>0</v>
      </c>
      <c r="W157">
        <v>0</v>
      </c>
      <c r="X157">
        <v>0</v>
      </c>
      <c r="Y157" t="s">
        <v>63</v>
      </c>
      <c r="Z157">
        <v>206</v>
      </c>
      <c r="AA157" t="s">
        <v>70</v>
      </c>
      <c r="AB157" t="s">
        <v>477</v>
      </c>
      <c r="AC157">
        <v>20.8</v>
      </c>
      <c r="AD157" t="s">
        <v>478</v>
      </c>
      <c r="AE157" t="s">
        <v>714</v>
      </c>
      <c r="AF157">
        <v>12.1</v>
      </c>
      <c r="AG157" t="s">
        <v>478</v>
      </c>
      <c r="AH157" t="s">
        <v>94</v>
      </c>
      <c r="AI157">
        <v>1.1000000000000001</v>
      </c>
      <c r="AJ157" t="s">
        <v>478</v>
      </c>
      <c r="AK157" t="s">
        <v>148</v>
      </c>
      <c r="AL157">
        <v>0.3</v>
      </c>
      <c r="AM157" t="s">
        <v>478</v>
      </c>
      <c r="AN157" t="s">
        <v>715</v>
      </c>
      <c r="AO157">
        <v>0.9</v>
      </c>
      <c r="AP157" t="s">
        <v>478</v>
      </c>
      <c r="AQ157">
        <v>2</v>
      </c>
      <c r="AR157" t="s">
        <v>479</v>
      </c>
      <c r="AS157">
        <v>2</v>
      </c>
      <c r="AT157" t="s">
        <v>480</v>
      </c>
      <c r="AU157">
        <v>2</v>
      </c>
      <c r="AV157" t="s">
        <v>481</v>
      </c>
      <c r="AW157">
        <v>2</v>
      </c>
      <c r="AX157" t="s">
        <v>488</v>
      </c>
      <c r="AY157">
        <v>0</v>
      </c>
      <c r="BA157">
        <v>0</v>
      </c>
      <c r="BC157">
        <v>0</v>
      </c>
      <c r="BE157">
        <v>0</v>
      </c>
      <c r="BF157">
        <v>0</v>
      </c>
    </row>
    <row r="158" spans="1:58" x14ac:dyDescent="0.15">
      <c r="A158">
        <v>2</v>
      </c>
      <c r="B158">
        <v>400501</v>
      </c>
      <c r="C158">
        <v>1</v>
      </c>
      <c r="D158" t="s">
        <v>713</v>
      </c>
      <c r="E158">
        <v>20141121</v>
      </c>
      <c r="F158">
        <v>1</v>
      </c>
      <c r="G158" t="s">
        <v>472</v>
      </c>
      <c r="H158">
        <v>1</v>
      </c>
      <c r="I158" t="s">
        <v>710</v>
      </c>
      <c r="J158">
        <v>0</v>
      </c>
      <c r="K158">
        <v>0</v>
      </c>
      <c r="L158">
        <v>2</v>
      </c>
      <c r="M158">
        <v>156</v>
      </c>
      <c r="N158" t="s">
        <v>1263</v>
      </c>
      <c r="O158" t="s">
        <v>541</v>
      </c>
      <c r="P158">
        <v>48</v>
      </c>
      <c r="Q158" t="s">
        <v>716</v>
      </c>
      <c r="R158">
        <v>0</v>
      </c>
      <c r="S158">
        <v>0</v>
      </c>
      <c r="T158">
        <v>0</v>
      </c>
      <c r="U158">
        <v>0</v>
      </c>
      <c r="V158">
        <v>0</v>
      </c>
      <c r="W158">
        <v>0</v>
      </c>
      <c r="X158">
        <v>0</v>
      </c>
      <c r="Y158" t="s">
        <v>63</v>
      </c>
      <c r="Z158">
        <v>43</v>
      </c>
      <c r="AA158" t="s">
        <v>70</v>
      </c>
      <c r="AB158" t="s">
        <v>477</v>
      </c>
      <c r="AC158">
        <v>1.7</v>
      </c>
      <c r="AD158" t="s">
        <v>478</v>
      </c>
      <c r="AE158" t="s">
        <v>714</v>
      </c>
      <c r="AF158">
        <v>2.2999999999999998</v>
      </c>
      <c r="AG158" t="s">
        <v>478</v>
      </c>
      <c r="AH158" t="s">
        <v>94</v>
      </c>
      <c r="AI158">
        <v>5.0999999999999996</v>
      </c>
      <c r="AJ158" t="s">
        <v>478</v>
      </c>
      <c r="AK158" t="s">
        <v>148</v>
      </c>
      <c r="AL158">
        <v>2</v>
      </c>
      <c r="AM158" t="s">
        <v>478</v>
      </c>
      <c r="AN158" t="s">
        <v>715</v>
      </c>
      <c r="AO158">
        <v>0.6</v>
      </c>
      <c r="AP158" t="s">
        <v>478</v>
      </c>
      <c r="AQ158">
        <v>4</v>
      </c>
      <c r="AR158" t="s">
        <v>530</v>
      </c>
      <c r="AS158">
        <v>6</v>
      </c>
      <c r="AT158" t="s">
        <v>535</v>
      </c>
      <c r="AU158">
        <v>3</v>
      </c>
      <c r="AV158" t="s">
        <v>484</v>
      </c>
      <c r="AW158">
        <v>1</v>
      </c>
      <c r="AX158" t="s">
        <v>482</v>
      </c>
      <c r="AY158">
        <v>8</v>
      </c>
      <c r="BA158">
        <v>4</v>
      </c>
      <c r="BC158">
        <v>0</v>
      </c>
      <c r="BE158">
        <v>0</v>
      </c>
      <c r="BF158">
        <v>0</v>
      </c>
    </row>
    <row r="159" spans="1:58" x14ac:dyDescent="0.15">
      <c r="A159">
        <v>2</v>
      </c>
      <c r="B159">
        <v>400501</v>
      </c>
      <c r="C159">
        <v>1</v>
      </c>
      <c r="D159" t="s">
        <v>713</v>
      </c>
      <c r="E159">
        <v>20141121</v>
      </c>
      <c r="F159">
        <v>1</v>
      </c>
      <c r="G159" t="s">
        <v>472</v>
      </c>
      <c r="H159">
        <v>1</v>
      </c>
      <c r="I159" t="s">
        <v>710</v>
      </c>
      <c r="J159">
        <v>0</v>
      </c>
      <c r="K159">
        <v>0</v>
      </c>
      <c r="L159">
        <v>3</v>
      </c>
      <c r="M159">
        <v>2190</v>
      </c>
      <c r="N159" t="s">
        <v>720</v>
      </c>
      <c r="O159" t="s">
        <v>721</v>
      </c>
      <c r="P159">
        <v>29</v>
      </c>
      <c r="R159">
        <v>0</v>
      </c>
      <c r="S159">
        <v>0</v>
      </c>
      <c r="T159">
        <v>0</v>
      </c>
      <c r="U159">
        <v>0</v>
      </c>
      <c r="V159">
        <v>0</v>
      </c>
      <c r="W159">
        <v>0</v>
      </c>
      <c r="X159">
        <v>0</v>
      </c>
      <c r="Y159" t="s">
        <v>63</v>
      </c>
      <c r="Z159">
        <v>245</v>
      </c>
      <c r="AA159" t="s">
        <v>70</v>
      </c>
      <c r="AB159" t="s">
        <v>477</v>
      </c>
      <c r="AC159">
        <v>4.8</v>
      </c>
      <c r="AD159" t="s">
        <v>478</v>
      </c>
      <c r="AE159" t="s">
        <v>714</v>
      </c>
      <c r="AF159">
        <v>1.9</v>
      </c>
      <c r="AG159" t="s">
        <v>478</v>
      </c>
      <c r="AH159" t="s">
        <v>94</v>
      </c>
      <c r="AI159">
        <v>51.7</v>
      </c>
      <c r="AJ159" t="s">
        <v>478</v>
      </c>
      <c r="AK159" t="s">
        <v>148</v>
      </c>
      <c r="AL159">
        <v>2.1</v>
      </c>
      <c r="AM159" t="s">
        <v>478</v>
      </c>
      <c r="AN159" t="s">
        <v>715</v>
      </c>
      <c r="AO159">
        <v>0</v>
      </c>
      <c r="AP159" t="s">
        <v>478</v>
      </c>
      <c r="AQ159">
        <v>1</v>
      </c>
      <c r="AR159" t="s">
        <v>524</v>
      </c>
      <c r="AS159">
        <v>14</v>
      </c>
      <c r="AT159" t="s">
        <v>487</v>
      </c>
      <c r="AU159">
        <v>7</v>
      </c>
      <c r="AV159" t="s">
        <v>487</v>
      </c>
      <c r="AW159">
        <v>1</v>
      </c>
      <c r="AX159" t="s">
        <v>482</v>
      </c>
      <c r="AY159">
        <v>0</v>
      </c>
      <c r="BA159">
        <v>0</v>
      </c>
      <c r="BC159">
        <v>0</v>
      </c>
      <c r="BE159">
        <v>0</v>
      </c>
      <c r="BF159">
        <v>0</v>
      </c>
    </row>
    <row r="160" spans="1:58" x14ac:dyDescent="0.15">
      <c r="A160">
        <v>2</v>
      </c>
      <c r="B160">
        <v>400501</v>
      </c>
      <c r="C160">
        <v>1</v>
      </c>
      <c r="D160" t="s">
        <v>713</v>
      </c>
      <c r="E160">
        <v>20141121</v>
      </c>
      <c r="F160">
        <v>1</v>
      </c>
      <c r="G160" t="s">
        <v>472</v>
      </c>
      <c r="H160">
        <v>1</v>
      </c>
      <c r="I160" t="s">
        <v>710</v>
      </c>
      <c r="J160">
        <v>0</v>
      </c>
      <c r="K160">
        <v>0</v>
      </c>
      <c r="L160">
        <v>4</v>
      </c>
      <c r="M160">
        <v>2293</v>
      </c>
      <c r="N160" t="s">
        <v>1167</v>
      </c>
      <c r="O160" t="s">
        <v>1264</v>
      </c>
      <c r="P160">
        <v>7</v>
      </c>
      <c r="R160">
        <v>0</v>
      </c>
      <c r="S160">
        <v>0</v>
      </c>
      <c r="T160">
        <v>0</v>
      </c>
      <c r="U160">
        <v>0</v>
      </c>
      <c r="V160">
        <v>0</v>
      </c>
      <c r="W160">
        <v>0</v>
      </c>
      <c r="X160">
        <v>0</v>
      </c>
      <c r="Y160" t="s">
        <v>63</v>
      </c>
      <c r="Z160">
        <v>3</v>
      </c>
      <c r="AA160" t="s">
        <v>70</v>
      </c>
      <c r="AB160" t="s">
        <v>477</v>
      </c>
      <c r="AC160">
        <v>0.4</v>
      </c>
      <c r="AD160" t="s">
        <v>478</v>
      </c>
      <c r="AE160" t="s">
        <v>714</v>
      </c>
      <c r="AF160">
        <v>0</v>
      </c>
      <c r="AG160" t="s">
        <v>478</v>
      </c>
      <c r="AH160" t="s">
        <v>94</v>
      </c>
      <c r="AI160">
        <v>0.5</v>
      </c>
      <c r="AJ160" t="s">
        <v>478</v>
      </c>
      <c r="AK160" t="s">
        <v>148</v>
      </c>
      <c r="AL160">
        <v>0</v>
      </c>
      <c r="AM160" t="s">
        <v>478</v>
      </c>
      <c r="AN160" t="s">
        <v>715</v>
      </c>
      <c r="AO160">
        <v>0.9</v>
      </c>
      <c r="AP160" t="s">
        <v>478</v>
      </c>
      <c r="AQ160">
        <v>5</v>
      </c>
      <c r="AR160" t="s">
        <v>528</v>
      </c>
      <c r="AS160">
        <v>13</v>
      </c>
      <c r="AT160" t="s">
        <v>529</v>
      </c>
      <c r="AU160">
        <v>7</v>
      </c>
      <c r="AV160" t="s">
        <v>487</v>
      </c>
      <c r="AW160">
        <v>4</v>
      </c>
      <c r="AX160" t="s">
        <v>487</v>
      </c>
      <c r="AY160">
        <v>0</v>
      </c>
      <c r="BA160">
        <v>0</v>
      </c>
      <c r="BC160">
        <v>0</v>
      </c>
      <c r="BE160">
        <v>0</v>
      </c>
      <c r="BF160">
        <v>0</v>
      </c>
    </row>
    <row r="161" spans="1:58" x14ac:dyDescent="0.15">
      <c r="A161">
        <v>2</v>
      </c>
      <c r="B161">
        <v>400501</v>
      </c>
      <c r="C161">
        <v>1</v>
      </c>
      <c r="D161" t="s">
        <v>713</v>
      </c>
      <c r="E161">
        <v>20141124</v>
      </c>
      <c r="F161">
        <v>1</v>
      </c>
      <c r="G161" t="s">
        <v>472</v>
      </c>
      <c r="H161">
        <v>1</v>
      </c>
      <c r="I161" t="s">
        <v>710</v>
      </c>
      <c r="J161">
        <v>0</v>
      </c>
      <c r="K161">
        <v>0</v>
      </c>
      <c r="L161">
        <v>1</v>
      </c>
      <c r="M161" t="s">
        <v>1265</v>
      </c>
      <c r="N161" t="s">
        <v>1266</v>
      </c>
      <c r="O161" t="s">
        <v>1267</v>
      </c>
      <c r="P161">
        <v>115</v>
      </c>
      <c r="R161">
        <v>0</v>
      </c>
      <c r="S161">
        <v>0</v>
      </c>
      <c r="T161">
        <v>0</v>
      </c>
      <c r="U161">
        <v>0</v>
      </c>
      <c r="V161">
        <v>0</v>
      </c>
      <c r="W161">
        <v>0</v>
      </c>
      <c r="X161">
        <v>0</v>
      </c>
      <c r="Y161" t="s">
        <v>63</v>
      </c>
      <c r="Z161">
        <v>260</v>
      </c>
      <c r="AA161" t="s">
        <v>70</v>
      </c>
      <c r="AB161" t="s">
        <v>477</v>
      </c>
      <c r="AC161">
        <v>16.899999999999999</v>
      </c>
      <c r="AD161" t="s">
        <v>478</v>
      </c>
      <c r="AE161" t="s">
        <v>714</v>
      </c>
      <c r="AF161">
        <v>16.100000000000001</v>
      </c>
      <c r="AG161" t="s">
        <v>478</v>
      </c>
      <c r="AH161" t="s">
        <v>94</v>
      </c>
      <c r="AI161">
        <v>8.1999999999999993</v>
      </c>
      <c r="AJ161" t="s">
        <v>478</v>
      </c>
      <c r="AK161" t="s">
        <v>148</v>
      </c>
      <c r="AL161">
        <v>0.7</v>
      </c>
      <c r="AM161" t="s">
        <v>478</v>
      </c>
      <c r="AN161" t="s">
        <v>715</v>
      </c>
      <c r="AO161">
        <v>1.6</v>
      </c>
      <c r="AP161" t="s">
        <v>478</v>
      </c>
      <c r="AQ161">
        <v>2</v>
      </c>
      <c r="AR161" t="s">
        <v>479</v>
      </c>
      <c r="AS161">
        <v>2</v>
      </c>
      <c r="AT161" t="s">
        <v>480</v>
      </c>
      <c r="AU161">
        <v>1</v>
      </c>
      <c r="AV161" t="s">
        <v>534</v>
      </c>
      <c r="AW161">
        <v>1</v>
      </c>
      <c r="AX161" t="s">
        <v>482</v>
      </c>
      <c r="AY161">
        <v>0</v>
      </c>
      <c r="BA161">
        <v>0</v>
      </c>
      <c r="BC161">
        <v>0</v>
      </c>
      <c r="BE161">
        <v>0</v>
      </c>
      <c r="BF161">
        <v>1</v>
      </c>
    </row>
    <row r="162" spans="1:58" x14ac:dyDescent="0.15">
      <c r="A162">
        <v>2</v>
      </c>
      <c r="B162">
        <v>400501</v>
      </c>
      <c r="C162">
        <v>1</v>
      </c>
      <c r="D162" t="s">
        <v>713</v>
      </c>
      <c r="E162">
        <v>20141124</v>
      </c>
      <c r="F162">
        <v>1</v>
      </c>
      <c r="G162" t="s">
        <v>472</v>
      </c>
      <c r="H162">
        <v>1</v>
      </c>
      <c r="I162" t="s">
        <v>710</v>
      </c>
      <c r="J162">
        <v>0</v>
      </c>
      <c r="K162">
        <v>0</v>
      </c>
      <c r="L162">
        <v>2</v>
      </c>
      <c r="M162">
        <v>1919</v>
      </c>
      <c r="N162" t="s">
        <v>1268</v>
      </c>
      <c r="O162" t="s">
        <v>1269</v>
      </c>
      <c r="P162">
        <v>29</v>
      </c>
      <c r="R162">
        <v>0</v>
      </c>
      <c r="S162">
        <v>0</v>
      </c>
      <c r="T162">
        <v>0</v>
      </c>
      <c r="U162">
        <v>0</v>
      </c>
      <c r="V162">
        <v>0</v>
      </c>
      <c r="W162">
        <v>0</v>
      </c>
      <c r="X162">
        <v>0</v>
      </c>
      <c r="Y162" t="s">
        <v>63</v>
      </c>
      <c r="Z162">
        <v>85</v>
      </c>
      <c r="AA162" t="s">
        <v>70</v>
      </c>
      <c r="AB162" t="s">
        <v>477</v>
      </c>
      <c r="AC162">
        <v>1.3</v>
      </c>
      <c r="AD162" t="s">
        <v>478</v>
      </c>
      <c r="AE162" t="s">
        <v>714</v>
      </c>
      <c r="AF162">
        <v>2.9</v>
      </c>
      <c r="AG162" t="s">
        <v>478</v>
      </c>
      <c r="AH162" t="s">
        <v>94</v>
      </c>
      <c r="AI162">
        <v>13.5</v>
      </c>
      <c r="AJ162" t="s">
        <v>478</v>
      </c>
      <c r="AK162" t="s">
        <v>148</v>
      </c>
      <c r="AL162">
        <v>1.3</v>
      </c>
      <c r="AM162" t="s">
        <v>478</v>
      </c>
      <c r="AN162" t="s">
        <v>715</v>
      </c>
      <c r="AO162">
        <v>0.3</v>
      </c>
      <c r="AP162" t="s">
        <v>478</v>
      </c>
      <c r="AQ162">
        <v>6</v>
      </c>
      <c r="AR162" t="s">
        <v>487</v>
      </c>
      <c r="AS162">
        <v>14</v>
      </c>
      <c r="AT162" t="s">
        <v>487</v>
      </c>
      <c r="AU162">
        <v>7</v>
      </c>
      <c r="AV162" t="s">
        <v>487</v>
      </c>
      <c r="AW162">
        <v>4</v>
      </c>
      <c r="AX162" t="s">
        <v>487</v>
      </c>
      <c r="AY162">
        <v>0</v>
      </c>
      <c r="BA162">
        <v>0</v>
      </c>
      <c r="BC162">
        <v>0</v>
      </c>
      <c r="BE162">
        <v>0</v>
      </c>
      <c r="BF162">
        <v>0</v>
      </c>
    </row>
    <row r="163" spans="1:58" x14ac:dyDescent="0.15">
      <c r="A163">
        <v>2</v>
      </c>
      <c r="B163">
        <v>400501</v>
      </c>
      <c r="C163">
        <v>1</v>
      </c>
      <c r="D163" t="s">
        <v>713</v>
      </c>
      <c r="E163">
        <v>20141124</v>
      </c>
      <c r="F163">
        <v>1</v>
      </c>
      <c r="G163" t="s">
        <v>472</v>
      </c>
      <c r="H163">
        <v>1</v>
      </c>
      <c r="I163" t="s">
        <v>710</v>
      </c>
      <c r="J163">
        <v>0</v>
      </c>
      <c r="K163">
        <v>0</v>
      </c>
      <c r="L163">
        <v>3</v>
      </c>
      <c r="M163">
        <v>2191</v>
      </c>
      <c r="N163" t="s">
        <v>724</v>
      </c>
      <c r="O163" t="s">
        <v>725</v>
      </c>
      <c r="P163">
        <v>24</v>
      </c>
      <c r="R163">
        <v>0</v>
      </c>
      <c r="S163">
        <v>0</v>
      </c>
      <c r="T163">
        <v>0</v>
      </c>
      <c r="U163">
        <v>0</v>
      </c>
      <c r="V163">
        <v>0</v>
      </c>
      <c r="W163">
        <v>0</v>
      </c>
      <c r="X163">
        <v>0</v>
      </c>
      <c r="Y163" t="s">
        <v>63</v>
      </c>
      <c r="Z163">
        <v>249</v>
      </c>
      <c r="AA163" t="s">
        <v>70</v>
      </c>
      <c r="AB163" t="s">
        <v>477</v>
      </c>
      <c r="AC163">
        <v>4.3</v>
      </c>
      <c r="AD163" t="s">
        <v>478</v>
      </c>
      <c r="AE163" t="s">
        <v>714</v>
      </c>
      <c r="AF163">
        <v>0.6</v>
      </c>
      <c r="AG163" t="s">
        <v>478</v>
      </c>
      <c r="AH163" t="s">
        <v>94</v>
      </c>
      <c r="AI163">
        <v>54</v>
      </c>
      <c r="AJ163" t="s">
        <v>478</v>
      </c>
      <c r="AK163" t="s">
        <v>148</v>
      </c>
      <c r="AL163">
        <v>0.4</v>
      </c>
      <c r="AM163" t="s">
        <v>478</v>
      </c>
      <c r="AN163" t="s">
        <v>715</v>
      </c>
      <c r="AO163">
        <v>0</v>
      </c>
      <c r="AP163" t="s">
        <v>478</v>
      </c>
      <c r="AQ163">
        <v>1</v>
      </c>
      <c r="AR163" t="s">
        <v>524</v>
      </c>
      <c r="AS163">
        <v>14</v>
      </c>
      <c r="AT163" t="s">
        <v>487</v>
      </c>
      <c r="AU163">
        <v>6</v>
      </c>
      <c r="AV163" t="s">
        <v>525</v>
      </c>
      <c r="AW163">
        <v>1</v>
      </c>
      <c r="AX163" t="s">
        <v>482</v>
      </c>
      <c r="AY163">
        <v>0</v>
      </c>
      <c r="BA163">
        <v>0</v>
      </c>
      <c r="BC163">
        <v>0</v>
      </c>
      <c r="BE163">
        <v>0</v>
      </c>
      <c r="BF163">
        <v>0</v>
      </c>
    </row>
    <row r="164" spans="1:58" x14ac:dyDescent="0.15">
      <c r="A164">
        <v>2</v>
      </c>
      <c r="B164">
        <v>400501</v>
      </c>
      <c r="C164">
        <v>1</v>
      </c>
      <c r="D164" t="s">
        <v>713</v>
      </c>
      <c r="E164">
        <v>20141124</v>
      </c>
      <c r="F164">
        <v>1</v>
      </c>
      <c r="G164" t="s">
        <v>472</v>
      </c>
      <c r="H164">
        <v>1</v>
      </c>
      <c r="I164" t="s">
        <v>710</v>
      </c>
      <c r="J164">
        <v>0</v>
      </c>
      <c r="K164">
        <v>0</v>
      </c>
      <c r="L164">
        <v>4</v>
      </c>
      <c r="M164">
        <v>2143</v>
      </c>
      <c r="N164" t="s">
        <v>737</v>
      </c>
      <c r="O164" t="s">
        <v>738</v>
      </c>
      <c r="P164">
        <v>11</v>
      </c>
      <c r="R164">
        <v>0</v>
      </c>
      <c r="S164">
        <v>0</v>
      </c>
      <c r="T164">
        <v>0</v>
      </c>
      <c r="U164">
        <v>0</v>
      </c>
      <c r="V164">
        <v>0</v>
      </c>
      <c r="W164">
        <v>0</v>
      </c>
      <c r="X164">
        <v>0</v>
      </c>
      <c r="Y164" t="s">
        <v>63</v>
      </c>
      <c r="Z164">
        <v>21</v>
      </c>
      <c r="AA164" t="s">
        <v>70</v>
      </c>
      <c r="AB164" t="s">
        <v>477</v>
      </c>
      <c r="AC164">
        <v>0.8</v>
      </c>
      <c r="AD164" t="s">
        <v>478</v>
      </c>
      <c r="AE164" t="s">
        <v>714</v>
      </c>
      <c r="AF164">
        <v>0</v>
      </c>
      <c r="AG164" t="s">
        <v>478</v>
      </c>
      <c r="AH164" t="s">
        <v>94</v>
      </c>
      <c r="AI164">
        <v>3.6</v>
      </c>
      <c r="AJ164" t="s">
        <v>478</v>
      </c>
      <c r="AK164" t="s">
        <v>148</v>
      </c>
      <c r="AL164">
        <v>0.1</v>
      </c>
      <c r="AM164" t="s">
        <v>478</v>
      </c>
      <c r="AN164" t="s">
        <v>715</v>
      </c>
      <c r="AO164">
        <v>1.2</v>
      </c>
      <c r="AP164" t="s">
        <v>478</v>
      </c>
      <c r="AQ164">
        <v>5</v>
      </c>
      <c r="AR164" t="s">
        <v>528</v>
      </c>
      <c r="AS164">
        <v>13</v>
      </c>
      <c r="AT164" t="s">
        <v>529</v>
      </c>
      <c r="AU164">
        <v>7</v>
      </c>
      <c r="AV164" t="s">
        <v>487</v>
      </c>
      <c r="AW164">
        <v>1</v>
      </c>
      <c r="AX164" t="s">
        <v>482</v>
      </c>
      <c r="AY164">
        <v>0</v>
      </c>
      <c r="BA164">
        <v>0</v>
      </c>
      <c r="BC164">
        <v>0</v>
      </c>
      <c r="BE164">
        <v>0</v>
      </c>
      <c r="BF164">
        <v>0</v>
      </c>
    </row>
    <row r="165" spans="1:58" x14ac:dyDescent="0.15">
      <c r="A165">
        <v>2</v>
      </c>
      <c r="B165">
        <v>400501</v>
      </c>
      <c r="C165">
        <v>1</v>
      </c>
      <c r="D165" t="s">
        <v>713</v>
      </c>
      <c r="E165">
        <v>20141124</v>
      </c>
      <c r="F165">
        <v>1</v>
      </c>
      <c r="G165" t="s">
        <v>472</v>
      </c>
      <c r="H165">
        <v>1</v>
      </c>
      <c r="I165" t="s">
        <v>710</v>
      </c>
      <c r="J165">
        <v>0</v>
      </c>
      <c r="K165">
        <v>0</v>
      </c>
      <c r="L165">
        <v>1</v>
      </c>
      <c r="M165">
        <v>1606</v>
      </c>
      <c r="N165" t="s">
        <v>751</v>
      </c>
      <c r="O165" t="s">
        <v>723</v>
      </c>
      <c r="P165">
        <v>129</v>
      </c>
      <c r="R165">
        <v>0</v>
      </c>
      <c r="S165">
        <v>0</v>
      </c>
      <c r="T165">
        <v>0</v>
      </c>
      <c r="U165">
        <v>0</v>
      </c>
      <c r="V165">
        <v>0</v>
      </c>
      <c r="W165">
        <v>0</v>
      </c>
      <c r="X165">
        <v>0</v>
      </c>
      <c r="Y165" t="s">
        <v>63</v>
      </c>
      <c r="Z165">
        <v>211</v>
      </c>
      <c r="AA165" t="s">
        <v>70</v>
      </c>
      <c r="AB165" t="s">
        <v>477</v>
      </c>
      <c r="AC165">
        <v>18.100000000000001</v>
      </c>
      <c r="AD165" t="s">
        <v>478</v>
      </c>
      <c r="AE165" t="s">
        <v>714</v>
      </c>
      <c r="AF165">
        <v>7.4</v>
      </c>
      <c r="AG165" t="s">
        <v>478</v>
      </c>
      <c r="AH165" t="s">
        <v>94</v>
      </c>
      <c r="AI165">
        <v>16.8</v>
      </c>
      <c r="AJ165" t="s">
        <v>478</v>
      </c>
      <c r="AK165" t="s">
        <v>148</v>
      </c>
      <c r="AL165">
        <v>0.8</v>
      </c>
      <c r="AM165" t="s">
        <v>478</v>
      </c>
      <c r="AN165" t="s">
        <v>715</v>
      </c>
      <c r="AO165">
        <v>2.4</v>
      </c>
      <c r="AP165" t="s">
        <v>478</v>
      </c>
      <c r="AQ165">
        <v>2</v>
      </c>
      <c r="AR165" t="s">
        <v>479</v>
      </c>
      <c r="AS165">
        <v>2</v>
      </c>
      <c r="AT165" t="s">
        <v>480</v>
      </c>
      <c r="AU165">
        <v>2</v>
      </c>
      <c r="AV165" t="s">
        <v>481</v>
      </c>
      <c r="AW165">
        <v>1</v>
      </c>
      <c r="AX165" t="s">
        <v>482</v>
      </c>
      <c r="AY165">
        <v>0</v>
      </c>
      <c r="BA165">
        <v>0</v>
      </c>
      <c r="BC165">
        <v>0</v>
      </c>
      <c r="BE165">
        <v>0</v>
      </c>
      <c r="BF165">
        <v>1</v>
      </c>
    </row>
    <row r="166" spans="1:58" x14ac:dyDescent="0.15">
      <c r="A166">
        <v>2</v>
      </c>
      <c r="B166">
        <v>400501</v>
      </c>
      <c r="C166">
        <v>1</v>
      </c>
      <c r="D166" t="s">
        <v>713</v>
      </c>
      <c r="E166">
        <v>20141124</v>
      </c>
      <c r="F166">
        <v>1</v>
      </c>
      <c r="G166" t="s">
        <v>472</v>
      </c>
      <c r="H166">
        <v>1</v>
      </c>
      <c r="I166" t="s">
        <v>710</v>
      </c>
      <c r="J166">
        <v>0</v>
      </c>
      <c r="K166">
        <v>0</v>
      </c>
      <c r="L166">
        <v>2</v>
      </c>
      <c r="M166">
        <v>1919</v>
      </c>
      <c r="N166" t="s">
        <v>1268</v>
      </c>
      <c r="O166" t="s">
        <v>1269</v>
      </c>
      <c r="P166">
        <v>29</v>
      </c>
      <c r="R166">
        <v>0</v>
      </c>
      <c r="S166">
        <v>0</v>
      </c>
      <c r="T166">
        <v>0</v>
      </c>
      <c r="U166">
        <v>0</v>
      </c>
      <c r="V166">
        <v>0</v>
      </c>
      <c r="W166">
        <v>0</v>
      </c>
      <c r="X166">
        <v>0</v>
      </c>
      <c r="Y166" t="s">
        <v>63</v>
      </c>
      <c r="Z166">
        <v>85</v>
      </c>
      <c r="AA166" t="s">
        <v>70</v>
      </c>
      <c r="AB166" t="s">
        <v>477</v>
      </c>
      <c r="AC166">
        <v>1.3</v>
      </c>
      <c r="AD166" t="s">
        <v>478</v>
      </c>
      <c r="AE166" t="s">
        <v>714</v>
      </c>
      <c r="AF166">
        <v>2.9</v>
      </c>
      <c r="AG166" t="s">
        <v>478</v>
      </c>
      <c r="AH166" t="s">
        <v>94</v>
      </c>
      <c r="AI166">
        <v>13.5</v>
      </c>
      <c r="AJ166" t="s">
        <v>478</v>
      </c>
      <c r="AK166" t="s">
        <v>148</v>
      </c>
      <c r="AL166">
        <v>1.3</v>
      </c>
      <c r="AM166" t="s">
        <v>478</v>
      </c>
      <c r="AN166" t="s">
        <v>715</v>
      </c>
      <c r="AO166">
        <v>0.3</v>
      </c>
      <c r="AP166" t="s">
        <v>478</v>
      </c>
      <c r="AQ166">
        <v>6</v>
      </c>
      <c r="AR166" t="s">
        <v>487</v>
      </c>
      <c r="AS166">
        <v>14</v>
      </c>
      <c r="AT166" t="s">
        <v>487</v>
      </c>
      <c r="AU166">
        <v>7</v>
      </c>
      <c r="AV166" t="s">
        <v>487</v>
      </c>
      <c r="AW166">
        <v>4</v>
      </c>
      <c r="AX166" t="s">
        <v>487</v>
      </c>
      <c r="AY166">
        <v>0</v>
      </c>
      <c r="BA166">
        <v>0</v>
      </c>
      <c r="BC166">
        <v>0</v>
      </c>
      <c r="BE166">
        <v>0</v>
      </c>
      <c r="BF166">
        <v>0</v>
      </c>
    </row>
    <row r="167" spans="1:58" x14ac:dyDescent="0.15">
      <c r="A167">
        <v>2</v>
      </c>
      <c r="B167">
        <v>400501</v>
      </c>
      <c r="C167">
        <v>1</v>
      </c>
      <c r="D167" t="s">
        <v>713</v>
      </c>
      <c r="E167">
        <v>20141124</v>
      </c>
      <c r="F167">
        <v>1</v>
      </c>
      <c r="G167" t="s">
        <v>472</v>
      </c>
      <c r="H167">
        <v>1</v>
      </c>
      <c r="I167" t="s">
        <v>710</v>
      </c>
      <c r="J167">
        <v>0</v>
      </c>
      <c r="K167">
        <v>0</v>
      </c>
      <c r="L167">
        <v>3</v>
      </c>
      <c r="M167">
        <v>2190</v>
      </c>
      <c r="N167" t="s">
        <v>720</v>
      </c>
      <c r="O167" t="s">
        <v>721</v>
      </c>
      <c r="P167">
        <v>29</v>
      </c>
      <c r="R167">
        <v>0</v>
      </c>
      <c r="S167">
        <v>0</v>
      </c>
      <c r="T167">
        <v>0</v>
      </c>
      <c r="U167">
        <v>0</v>
      </c>
      <c r="V167">
        <v>0</v>
      </c>
      <c r="W167">
        <v>0</v>
      </c>
      <c r="X167">
        <v>0</v>
      </c>
      <c r="Y167" t="s">
        <v>63</v>
      </c>
      <c r="Z167">
        <v>245</v>
      </c>
      <c r="AA167" t="s">
        <v>70</v>
      </c>
      <c r="AB167" t="s">
        <v>477</v>
      </c>
      <c r="AC167">
        <v>4.8</v>
      </c>
      <c r="AD167" t="s">
        <v>478</v>
      </c>
      <c r="AE167" t="s">
        <v>714</v>
      </c>
      <c r="AF167">
        <v>1.9</v>
      </c>
      <c r="AG167" t="s">
        <v>478</v>
      </c>
      <c r="AH167" t="s">
        <v>94</v>
      </c>
      <c r="AI167">
        <v>51.7</v>
      </c>
      <c r="AJ167" t="s">
        <v>478</v>
      </c>
      <c r="AK167" t="s">
        <v>148</v>
      </c>
      <c r="AL167">
        <v>2.1</v>
      </c>
      <c r="AM167" t="s">
        <v>478</v>
      </c>
      <c r="AN167" t="s">
        <v>715</v>
      </c>
      <c r="AO167">
        <v>0</v>
      </c>
      <c r="AP167" t="s">
        <v>478</v>
      </c>
      <c r="AQ167">
        <v>1</v>
      </c>
      <c r="AR167" t="s">
        <v>524</v>
      </c>
      <c r="AS167">
        <v>14</v>
      </c>
      <c r="AT167" t="s">
        <v>487</v>
      </c>
      <c r="AU167">
        <v>7</v>
      </c>
      <c r="AV167" t="s">
        <v>487</v>
      </c>
      <c r="AW167">
        <v>1</v>
      </c>
      <c r="AX167" t="s">
        <v>482</v>
      </c>
      <c r="AY167">
        <v>0</v>
      </c>
      <c r="BA167">
        <v>0</v>
      </c>
      <c r="BC167">
        <v>0</v>
      </c>
      <c r="BE167">
        <v>0</v>
      </c>
      <c r="BF167">
        <v>0</v>
      </c>
    </row>
    <row r="168" spans="1:58" x14ac:dyDescent="0.15">
      <c r="A168">
        <v>2</v>
      </c>
      <c r="B168">
        <v>400501</v>
      </c>
      <c r="C168">
        <v>1</v>
      </c>
      <c r="D168" t="s">
        <v>713</v>
      </c>
      <c r="E168">
        <v>20141124</v>
      </c>
      <c r="F168">
        <v>1</v>
      </c>
      <c r="G168" t="s">
        <v>472</v>
      </c>
      <c r="H168">
        <v>1</v>
      </c>
      <c r="I168" t="s">
        <v>710</v>
      </c>
      <c r="J168">
        <v>0</v>
      </c>
      <c r="K168">
        <v>0</v>
      </c>
      <c r="L168">
        <v>4</v>
      </c>
      <c r="M168">
        <v>2143</v>
      </c>
      <c r="N168" t="s">
        <v>737</v>
      </c>
      <c r="O168" t="s">
        <v>738</v>
      </c>
      <c r="P168">
        <v>11</v>
      </c>
      <c r="R168">
        <v>0</v>
      </c>
      <c r="S168">
        <v>0</v>
      </c>
      <c r="T168">
        <v>0</v>
      </c>
      <c r="U168">
        <v>0</v>
      </c>
      <c r="V168">
        <v>0</v>
      </c>
      <c r="W168">
        <v>0</v>
      </c>
      <c r="X168">
        <v>0</v>
      </c>
      <c r="Y168" t="s">
        <v>63</v>
      </c>
      <c r="Z168">
        <v>21</v>
      </c>
      <c r="AA168" t="s">
        <v>70</v>
      </c>
      <c r="AB168" t="s">
        <v>477</v>
      </c>
      <c r="AC168">
        <v>0.8</v>
      </c>
      <c r="AD168" t="s">
        <v>478</v>
      </c>
      <c r="AE168" t="s">
        <v>714</v>
      </c>
      <c r="AF168">
        <v>0</v>
      </c>
      <c r="AG168" t="s">
        <v>478</v>
      </c>
      <c r="AH168" t="s">
        <v>94</v>
      </c>
      <c r="AI168">
        <v>3.6</v>
      </c>
      <c r="AJ168" t="s">
        <v>478</v>
      </c>
      <c r="AK168" t="s">
        <v>148</v>
      </c>
      <c r="AL168">
        <v>0.1</v>
      </c>
      <c r="AM168" t="s">
        <v>478</v>
      </c>
      <c r="AN168" t="s">
        <v>715</v>
      </c>
      <c r="AO168">
        <v>1.2</v>
      </c>
      <c r="AP168" t="s">
        <v>478</v>
      </c>
      <c r="AQ168">
        <v>5</v>
      </c>
      <c r="AR168" t="s">
        <v>528</v>
      </c>
      <c r="AS168">
        <v>13</v>
      </c>
      <c r="AT168" t="s">
        <v>529</v>
      </c>
      <c r="AU168">
        <v>7</v>
      </c>
      <c r="AV168" t="s">
        <v>487</v>
      </c>
      <c r="AW168">
        <v>1</v>
      </c>
      <c r="AX168" t="s">
        <v>482</v>
      </c>
      <c r="AY168">
        <v>0</v>
      </c>
      <c r="BA168">
        <v>0</v>
      </c>
      <c r="BC168">
        <v>0</v>
      </c>
      <c r="BE168">
        <v>0</v>
      </c>
      <c r="BF168">
        <v>0</v>
      </c>
    </row>
    <row r="169" spans="1:58" x14ac:dyDescent="0.15">
      <c r="A169">
        <v>2</v>
      </c>
      <c r="B169">
        <v>400501</v>
      </c>
      <c r="C169">
        <v>1</v>
      </c>
      <c r="D169" t="s">
        <v>713</v>
      </c>
      <c r="E169">
        <v>20141125</v>
      </c>
      <c r="F169">
        <v>1</v>
      </c>
      <c r="G169" t="s">
        <v>472</v>
      </c>
      <c r="H169">
        <v>1</v>
      </c>
      <c r="I169" t="s">
        <v>710</v>
      </c>
      <c r="J169">
        <v>0</v>
      </c>
      <c r="K169">
        <v>0</v>
      </c>
      <c r="L169">
        <v>1</v>
      </c>
      <c r="M169">
        <v>2300</v>
      </c>
      <c r="N169" t="s">
        <v>1270</v>
      </c>
      <c r="O169" t="s">
        <v>1271</v>
      </c>
      <c r="P169">
        <v>92</v>
      </c>
      <c r="R169">
        <v>0</v>
      </c>
      <c r="S169">
        <v>0</v>
      </c>
      <c r="T169">
        <v>0</v>
      </c>
      <c r="U169">
        <v>0</v>
      </c>
      <c r="V169">
        <v>0</v>
      </c>
      <c r="W169">
        <v>0</v>
      </c>
      <c r="X169">
        <v>0</v>
      </c>
      <c r="Y169" t="s">
        <v>63</v>
      </c>
      <c r="Z169">
        <v>274</v>
      </c>
      <c r="AA169" t="s">
        <v>70</v>
      </c>
      <c r="AB169" t="s">
        <v>477</v>
      </c>
      <c r="AC169">
        <v>9.5</v>
      </c>
      <c r="AD169" t="s">
        <v>478</v>
      </c>
      <c r="AE169" t="s">
        <v>714</v>
      </c>
      <c r="AF169">
        <v>16.899999999999999</v>
      </c>
      <c r="AG169" t="s">
        <v>478</v>
      </c>
      <c r="AH169" t="s">
        <v>94</v>
      </c>
      <c r="AI169">
        <v>16.7</v>
      </c>
      <c r="AJ169" t="s">
        <v>478</v>
      </c>
      <c r="AK169" t="s">
        <v>148</v>
      </c>
      <c r="AL169">
        <v>2.2000000000000002</v>
      </c>
      <c r="AM169" t="s">
        <v>478</v>
      </c>
      <c r="AN169" t="s">
        <v>715</v>
      </c>
      <c r="AO169">
        <v>1.9</v>
      </c>
      <c r="AP169" t="s">
        <v>478</v>
      </c>
      <c r="AQ169">
        <v>2</v>
      </c>
      <c r="AR169" t="s">
        <v>479</v>
      </c>
      <c r="AS169">
        <v>14</v>
      </c>
      <c r="AT169" t="s">
        <v>487</v>
      </c>
      <c r="AU169">
        <v>7</v>
      </c>
      <c r="AV169" t="s">
        <v>487</v>
      </c>
      <c r="AW169">
        <v>4</v>
      </c>
      <c r="AX169" t="s">
        <v>487</v>
      </c>
      <c r="AY169">
        <v>0</v>
      </c>
      <c r="BA169">
        <v>0</v>
      </c>
      <c r="BC169">
        <v>0</v>
      </c>
      <c r="BE169">
        <v>0</v>
      </c>
      <c r="BF169">
        <v>0</v>
      </c>
    </row>
    <row r="170" spans="1:58" x14ac:dyDescent="0.15">
      <c r="A170">
        <v>2</v>
      </c>
      <c r="B170">
        <v>400501</v>
      </c>
      <c r="C170">
        <v>1</v>
      </c>
      <c r="D170" t="s">
        <v>713</v>
      </c>
      <c r="E170">
        <v>20141125</v>
      </c>
      <c r="F170">
        <v>1</v>
      </c>
      <c r="G170" t="s">
        <v>472</v>
      </c>
      <c r="H170">
        <v>1</v>
      </c>
      <c r="I170" t="s">
        <v>710</v>
      </c>
      <c r="J170">
        <v>0</v>
      </c>
      <c r="K170">
        <v>0</v>
      </c>
      <c r="L170">
        <v>2</v>
      </c>
      <c r="M170">
        <v>1278</v>
      </c>
      <c r="N170" t="s">
        <v>1272</v>
      </c>
      <c r="O170" t="s">
        <v>539</v>
      </c>
      <c r="P170">
        <v>36</v>
      </c>
      <c r="Q170" t="s">
        <v>1169</v>
      </c>
      <c r="R170">
        <v>0</v>
      </c>
      <c r="S170">
        <v>0</v>
      </c>
      <c r="T170">
        <v>0</v>
      </c>
      <c r="U170">
        <v>0</v>
      </c>
      <c r="V170">
        <v>0</v>
      </c>
      <c r="W170">
        <v>0</v>
      </c>
      <c r="X170">
        <v>0</v>
      </c>
      <c r="Y170" t="s">
        <v>63</v>
      </c>
      <c r="Z170">
        <v>25</v>
      </c>
      <c r="AA170" t="s">
        <v>70</v>
      </c>
      <c r="AB170" t="s">
        <v>477</v>
      </c>
      <c r="AC170">
        <v>2</v>
      </c>
      <c r="AD170" t="s">
        <v>478</v>
      </c>
      <c r="AE170" t="s">
        <v>714</v>
      </c>
      <c r="AF170">
        <v>0.1</v>
      </c>
      <c r="AG170" t="s">
        <v>478</v>
      </c>
      <c r="AH170" t="s">
        <v>94</v>
      </c>
      <c r="AI170">
        <v>4.5</v>
      </c>
      <c r="AJ170" t="s">
        <v>478</v>
      </c>
      <c r="AK170" t="s">
        <v>148</v>
      </c>
      <c r="AL170">
        <v>1.7</v>
      </c>
      <c r="AM170" t="s">
        <v>478</v>
      </c>
      <c r="AN170" t="s">
        <v>715</v>
      </c>
      <c r="AO170">
        <v>0.6</v>
      </c>
      <c r="AP170" t="s">
        <v>478</v>
      </c>
      <c r="AQ170">
        <v>4</v>
      </c>
      <c r="AR170" t="s">
        <v>530</v>
      </c>
      <c r="AS170">
        <v>6</v>
      </c>
      <c r="AT170" t="s">
        <v>535</v>
      </c>
      <c r="AU170">
        <v>3</v>
      </c>
      <c r="AV170" t="s">
        <v>484</v>
      </c>
      <c r="AW170">
        <v>1</v>
      </c>
      <c r="AX170" t="s">
        <v>482</v>
      </c>
      <c r="AY170">
        <v>8</v>
      </c>
      <c r="BA170">
        <v>4</v>
      </c>
      <c r="BC170">
        <v>0</v>
      </c>
      <c r="BE170">
        <v>0</v>
      </c>
      <c r="BF170">
        <v>0</v>
      </c>
    </row>
    <row r="171" spans="1:58" x14ac:dyDescent="0.15">
      <c r="A171">
        <v>2</v>
      </c>
      <c r="B171">
        <v>400501</v>
      </c>
      <c r="C171">
        <v>1</v>
      </c>
      <c r="D171" t="s">
        <v>713</v>
      </c>
      <c r="E171">
        <v>20141125</v>
      </c>
      <c r="F171">
        <v>1</v>
      </c>
      <c r="G171" t="s">
        <v>472</v>
      </c>
      <c r="H171">
        <v>1</v>
      </c>
      <c r="I171" t="s">
        <v>710</v>
      </c>
      <c r="J171">
        <v>0</v>
      </c>
      <c r="K171">
        <v>0</v>
      </c>
      <c r="L171">
        <v>3</v>
      </c>
      <c r="M171">
        <v>2191</v>
      </c>
      <c r="N171" t="s">
        <v>724</v>
      </c>
      <c r="O171" t="s">
        <v>725</v>
      </c>
      <c r="P171">
        <v>24</v>
      </c>
      <c r="R171">
        <v>0</v>
      </c>
      <c r="S171">
        <v>0</v>
      </c>
      <c r="T171">
        <v>0</v>
      </c>
      <c r="U171">
        <v>0</v>
      </c>
      <c r="V171">
        <v>0</v>
      </c>
      <c r="W171">
        <v>0</v>
      </c>
      <c r="X171">
        <v>0</v>
      </c>
      <c r="Y171" t="s">
        <v>63</v>
      </c>
      <c r="Z171">
        <v>249</v>
      </c>
      <c r="AA171" t="s">
        <v>70</v>
      </c>
      <c r="AB171" t="s">
        <v>477</v>
      </c>
      <c r="AC171">
        <v>4.3</v>
      </c>
      <c r="AD171" t="s">
        <v>478</v>
      </c>
      <c r="AE171" t="s">
        <v>714</v>
      </c>
      <c r="AF171">
        <v>0.6</v>
      </c>
      <c r="AG171" t="s">
        <v>478</v>
      </c>
      <c r="AH171" t="s">
        <v>94</v>
      </c>
      <c r="AI171">
        <v>54</v>
      </c>
      <c r="AJ171" t="s">
        <v>478</v>
      </c>
      <c r="AK171" t="s">
        <v>148</v>
      </c>
      <c r="AL171">
        <v>0.4</v>
      </c>
      <c r="AM171" t="s">
        <v>478</v>
      </c>
      <c r="AN171" t="s">
        <v>715</v>
      </c>
      <c r="AO171">
        <v>0</v>
      </c>
      <c r="AP171" t="s">
        <v>478</v>
      </c>
      <c r="AQ171">
        <v>1</v>
      </c>
      <c r="AR171" t="s">
        <v>524</v>
      </c>
      <c r="AS171">
        <v>14</v>
      </c>
      <c r="AT171" t="s">
        <v>487</v>
      </c>
      <c r="AU171">
        <v>6</v>
      </c>
      <c r="AV171" t="s">
        <v>525</v>
      </c>
      <c r="AW171">
        <v>1</v>
      </c>
      <c r="AX171" t="s">
        <v>482</v>
      </c>
      <c r="AY171">
        <v>0</v>
      </c>
      <c r="BA171">
        <v>0</v>
      </c>
      <c r="BC171">
        <v>0</v>
      </c>
      <c r="BE171">
        <v>0</v>
      </c>
      <c r="BF171">
        <v>0</v>
      </c>
    </row>
    <row r="172" spans="1:58" x14ac:dyDescent="0.15">
      <c r="A172">
        <v>2</v>
      </c>
      <c r="B172">
        <v>400501</v>
      </c>
      <c r="C172">
        <v>1</v>
      </c>
      <c r="D172" t="s">
        <v>713</v>
      </c>
      <c r="E172">
        <v>20141125</v>
      </c>
      <c r="F172">
        <v>1</v>
      </c>
      <c r="G172" t="s">
        <v>472</v>
      </c>
      <c r="H172">
        <v>1</v>
      </c>
      <c r="I172" t="s">
        <v>710</v>
      </c>
      <c r="J172">
        <v>0</v>
      </c>
      <c r="K172">
        <v>0</v>
      </c>
      <c r="L172">
        <v>4</v>
      </c>
      <c r="M172">
        <v>2289</v>
      </c>
      <c r="N172" t="s">
        <v>1206</v>
      </c>
      <c r="O172" t="s">
        <v>1207</v>
      </c>
      <c r="P172">
        <v>12</v>
      </c>
      <c r="R172">
        <v>0</v>
      </c>
      <c r="S172">
        <v>0</v>
      </c>
      <c r="T172">
        <v>0</v>
      </c>
      <c r="U172">
        <v>0</v>
      </c>
      <c r="V172">
        <v>0</v>
      </c>
      <c r="W172">
        <v>0</v>
      </c>
      <c r="X172">
        <v>0</v>
      </c>
      <c r="Y172" t="s">
        <v>63</v>
      </c>
      <c r="Z172">
        <v>39</v>
      </c>
      <c r="AA172" t="s">
        <v>70</v>
      </c>
      <c r="AB172" t="s">
        <v>477</v>
      </c>
      <c r="AC172">
        <v>2</v>
      </c>
      <c r="AD172" t="s">
        <v>478</v>
      </c>
      <c r="AE172" t="s">
        <v>714</v>
      </c>
      <c r="AF172">
        <v>0.7</v>
      </c>
      <c r="AG172" t="s">
        <v>478</v>
      </c>
      <c r="AH172" t="s">
        <v>94</v>
      </c>
      <c r="AI172">
        <v>6.5</v>
      </c>
      <c r="AJ172" t="s">
        <v>478</v>
      </c>
      <c r="AK172" t="s">
        <v>148</v>
      </c>
      <c r="AL172">
        <v>0.8</v>
      </c>
      <c r="AM172" t="s">
        <v>478</v>
      </c>
      <c r="AN172" t="s">
        <v>715</v>
      </c>
      <c r="AO172">
        <v>2</v>
      </c>
      <c r="AP172" t="s">
        <v>478</v>
      </c>
      <c r="AQ172">
        <v>5</v>
      </c>
      <c r="AR172" t="s">
        <v>528</v>
      </c>
      <c r="AS172">
        <v>13</v>
      </c>
      <c r="AT172" t="s">
        <v>529</v>
      </c>
      <c r="AU172">
        <v>6</v>
      </c>
      <c r="AV172" t="s">
        <v>525</v>
      </c>
      <c r="AW172">
        <v>4</v>
      </c>
      <c r="AX172" t="s">
        <v>487</v>
      </c>
      <c r="AY172">
        <v>0</v>
      </c>
      <c r="BA172">
        <v>0</v>
      </c>
      <c r="BC172">
        <v>0</v>
      </c>
      <c r="BE172">
        <v>0</v>
      </c>
      <c r="BF172">
        <v>0</v>
      </c>
    </row>
    <row r="173" spans="1:58" x14ac:dyDescent="0.15">
      <c r="A173">
        <v>2</v>
      </c>
      <c r="B173">
        <v>400501</v>
      </c>
      <c r="C173">
        <v>1</v>
      </c>
      <c r="D173" t="s">
        <v>713</v>
      </c>
      <c r="E173">
        <v>20141125</v>
      </c>
      <c r="F173">
        <v>1</v>
      </c>
      <c r="G173" t="s">
        <v>472</v>
      </c>
      <c r="H173">
        <v>1</v>
      </c>
      <c r="I173" t="s">
        <v>710</v>
      </c>
      <c r="J173">
        <v>0</v>
      </c>
      <c r="K173">
        <v>0</v>
      </c>
      <c r="L173">
        <v>1</v>
      </c>
      <c r="M173">
        <v>2162</v>
      </c>
      <c r="N173" t="s">
        <v>1273</v>
      </c>
      <c r="O173" t="s">
        <v>1274</v>
      </c>
      <c r="P173">
        <v>116</v>
      </c>
      <c r="R173">
        <v>0</v>
      </c>
      <c r="S173">
        <v>0</v>
      </c>
      <c r="T173">
        <v>0</v>
      </c>
      <c r="U173">
        <v>0</v>
      </c>
      <c r="V173">
        <v>0</v>
      </c>
      <c r="W173">
        <v>0</v>
      </c>
      <c r="X173">
        <v>0</v>
      </c>
      <c r="Y173" t="s">
        <v>63</v>
      </c>
      <c r="Z173">
        <v>202</v>
      </c>
      <c r="AA173" t="s">
        <v>70</v>
      </c>
      <c r="AB173" t="s">
        <v>477</v>
      </c>
      <c r="AC173">
        <v>11.4</v>
      </c>
      <c r="AD173" t="s">
        <v>478</v>
      </c>
      <c r="AE173" t="s">
        <v>714</v>
      </c>
      <c r="AF173">
        <v>14.9</v>
      </c>
      <c r="AG173" t="s">
        <v>478</v>
      </c>
      <c r="AH173" t="s">
        <v>94</v>
      </c>
      <c r="AI173">
        <v>3.8</v>
      </c>
      <c r="AJ173" t="s">
        <v>478</v>
      </c>
      <c r="AK173" t="s">
        <v>148</v>
      </c>
      <c r="AL173">
        <v>1.4</v>
      </c>
      <c r="AM173" t="s">
        <v>478</v>
      </c>
      <c r="AN173" t="s">
        <v>715</v>
      </c>
      <c r="AO173">
        <v>0.7</v>
      </c>
      <c r="AP173" t="s">
        <v>478</v>
      </c>
      <c r="AQ173">
        <v>2</v>
      </c>
      <c r="AR173" t="s">
        <v>479</v>
      </c>
      <c r="AS173">
        <v>2</v>
      </c>
      <c r="AT173" t="s">
        <v>480</v>
      </c>
      <c r="AU173">
        <v>2</v>
      </c>
      <c r="AV173" t="s">
        <v>481</v>
      </c>
      <c r="AW173">
        <v>1</v>
      </c>
      <c r="AX173" t="s">
        <v>482</v>
      </c>
      <c r="AY173">
        <v>0</v>
      </c>
      <c r="BA173">
        <v>0</v>
      </c>
      <c r="BC173">
        <v>0</v>
      </c>
      <c r="BE173">
        <v>0</v>
      </c>
      <c r="BF173">
        <v>0</v>
      </c>
    </row>
    <row r="174" spans="1:58" x14ac:dyDescent="0.15">
      <c r="A174">
        <v>2</v>
      </c>
      <c r="B174">
        <v>400501</v>
      </c>
      <c r="C174">
        <v>1</v>
      </c>
      <c r="D174" t="s">
        <v>713</v>
      </c>
      <c r="E174">
        <v>20141125</v>
      </c>
      <c r="F174">
        <v>1</v>
      </c>
      <c r="G174" t="s">
        <v>472</v>
      </c>
      <c r="H174">
        <v>1</v>
      </c>
      <c r="I174" t="s">
        <v>710</v>
      </c>
      <c r="J174">
        <v>0</v>
      </c>
      <c r="K174">
        <v>0</v>
      </c>
      <c r="L174">
        <v>2</v>
      </c>
      <c r="M174">
        <v>1278</v>
      </c>
      <c r="N174" t="s">
        <v>1272</v>
      </c>
      <c r="O174" t="s">
        <v>539</v>
      </c>
      <c r="P174">
        <v>36</v>
      </c>
      <c r="Q174" t="s">
        <v>1169</v>
      </c>
      <c r="R174">
        <v>0</v>
      </c>
      <c r="S174">
        <v>0</v>
      </c>
      <c r="T174">
        <v>0</v>
      </c>
      <c r="U174">
        <v>0</v>
      </c>
      <c r="V174">
        <v>0</v>
      </c>
      <c r="W174">
        <v>0</v>
      </c>
      <c r="X174">
        <v>0</v>
      </c>
      <c r="Y174" t="s">
        <v>63</v>
      </c>
      <c r="Z174">
        <v>25</v>
      </c>
      <c r="AA174" t="s">
        <v>70</v>
      </c>
      <c r="AB174" t="s">
        <v>477</v>
      </c>
      <c r="AC174">
        <v>2</v>
      </c>
      <c r="AD174" t="s">
        <v>478</v>
      </c>
      <c r="AE174" t="s">
        <v>714</v>
      </c>
      <c r="AF174">
        <v>0.1</v>
      </c>
      <c r="AG174" t="s">
        <v>478</v>
      </c>
      <c r="AH174" t="s">
        <v>94</v>
      </c>
      <c r="AI174">
        <v>4.5</v>
      </c>
      <c r="AJ174" t="s">
        <v>478</v>
      </c>
      <c r="AK174" t="s">
        <v>148</v>
      </c>
      <c r="AL174">
        <v>1.7</v>
      </c>
      <c r="AM174" t="s">
        <v>478</v>
      </c>
      <c r="AN174" t="s">
        <v>715</v>
      </c>
      <c r="AO174">
        <v>0.6</v>
      </c>
      <c r="AP174" t="s">
        <v>478</v>
      </c>
      <c r="AQ174">
        <v>4</v>
      </c>
      <c r="AR174" t="s">
        <v>530</v>
      </c>
      <c r="AS174">
        <v>6</v>
      </c>
      <c r="AT174" t="s">
        <v>535</v>
      </c>
      <c r="AU174">
        <v>3</v>
      </c>
      <c r="AV174" t="s">
        <v>484</v>
      </c>
      <c r="AW174">
        <v>1</v>
      </c>
      <c r="AX174" t="s">
        <v>482</v>
      </c>
      <c r="AY174">
        <v>8</v>
      </c>
      <c r="BA174">
        <v>4</v>
      </c>
      <c r="BC174">
        <v>0</v>
      </c>
      <c r="BE174">
        <v>0</v>
      </c>
      <c r="BF174">
        <v>0</v>
      </c>
    </row>
    <row r="175" spans="1:58" x14ac:dyDescent="0.15">
      <c r="A175">
        <v>2</v>
      </c>
      <c r="B175">
        <v>400501</v>
      </c>
      <c r="C175">
        <v>1</v>
      </c>
      <c r="D175" t="s">
        <v>713</v>
      </c>
      <c r="E175">
        <v>20141125</v>
      </c>
      <c r="F175">
        <v>1</v>
      </c>
      <c r="G175" t="s">
        <v>472</v>
      </c>
      <c r="H175">
        <v>1</v>
      </c>
      <c r="I175" t="s">
        <v>710</v>
      </c>
      <c r="J175">
        <v>0</v>
      </c>
      <c r="K175">
        <v>0</v>
      </c>
      <c r="L175">
        <v>3</v>
      </c>
      <c r="M175">
        <v>2190</v>
      </c>
      <c r="N175" t="s">
        <v>720</v>
      </c>
      <c r="O175" t="s">
        <v>721</v>
      </c>
      <c r="P175">
        <v>29</v>
      </c>
      <c r="R175">
        <v>0</v>
      </c>
      <c r="S175">
        <v>0</v>
      </c>
      <c r="T175">
        <v>0</v>
      </c>
      <c r="U175">
        <v>0</v>
      </c>
      <c r="V175">
        <v>0</v>
      </c>
      <c r="W175">
        <v>0</v>
      </c>
      <c r="X175">
        <v>0</v>
      </c>
      <c r="Y175" t="s">
        <v>63</v>
      </c>
      <c r="Z175">
        <v>245</v>
      </c>
      <c r="AA175" t="s">
        <v>70</v>
      </c>
      <c r="AB175" t="s">
        <v>477</v>
      </c>
      <c r="AC175">
        <v>4.8</v>
      </c>
      <c r="AD175" t="s">
        <v>478</v>
      </c>
      <c r="AE175" t="s">
        <v>714</v>
      </c>
      <c r="AF175">
        <v>1.9</v>
      </c>
      <c r="AG175" t="s">
        <v>478</v>
      </c>
      <c r="AH175" t="s">
        <v>94</v>
      </c>
      <c r="AI175">
        <v>51.7</v>
      </c>
      <c r="AJ175" t="s">
        <v>478</v>
      </c>
      <c r="AK175" t="s">
        <v>148</v>
      </c>
      <c r="AL175">
        <v>2.1</v>
      </c>
      <c r="AM175" t="s">
        <v>478</v>
      </c>
      <c r="AN175" t="s">
        <v>715</v>
      </c>
      <c r="AO175">
        <v>0</v>
      </c>
      <c r="AP175" t="s">
        <v>478</v>
      </c>
      <c r="AQ175">
        <v>1</v>
      </c>
      <c r="AR175" t="s">
        <v>524</v>
      </c>
      <c r="AS175">
        <v>14</v>
      </c>
      <c r="AT175" t="s">
        <v>487</v>
      </c>
      <c r="AU175">
        <v>7</v>
      </c>
      <c r="AV175" t="s">
        <v>487</v>
      </c>
      <c r="AW175">
        <v>1</v>
      </c>
      <c r="AX175" t="s">
        <v>482</v>
      </c>
      <c r="AY175">
        <v>0</v>
      </c>
      <c r="BA175">
        <v>0</v>
      </c>
      <c r="BC175">
        <v>0</v>
      </c>
      <c r="BE175">
        <v>0</v>
      </c>
      <c r="BF175">
        <v>0</v>
      </c>
    </row>
    <row r="176" spans="1:58" x14ac:dyDescent="0.15">
      <c r="A176">
        <v>2</v>
      </c>
      <c r="B176">
        <v>400501</v>
      </c>
      <c r="C176">
        <v>1</v>
      </c>
      <c r="D176" t="s">
        <v>713</v>
      </c>
      <c r="E176">
        <v>20141125</v>
      </c>
      <c r="F176">
        <v>1</v>
      </c>
      <c r="G176" t="s">
        <v>472</v>
      </c>
      <c r="H176">
        <v>1</v>
      </c>
      <c r="I176" t="s">
        <v>710</v>
      </c>
      <c r="J176">
        <v>0</v>
      </c>
      <c r="K176">
        <v>0</v>
      </c>
      <c r="L176">
        <v>4</v>
      </c>
      <c r="M176">
        <v>2289</v>
      </c>
      <c r="N176" t="s">
        <v>1206</v>
      </c>
      <c r="O176" t="s">
        <v>1207</v>
      </c>
      <c r="P176">
        <v>12</v>
      </c>
      <c r="R176">
        <v>0</v>
      </c>
      <c r="S176">
        <v>0</v>
      </c>
      <c r="T176">
        <v>0</v>
      </c>
      <c r="U176">
        <v>0</v>
      </c>
      <c r="V176">
        <v>0</v>
      </c>
      <c r="W176">
        <v>0</v>
      </c>
      <c r="X176">
        <v>0</v>
      </c>
      <c r="Y176" t="s">
        <v>63</v>
      </c>
      <c r="Z176">
        <v>39</v>
      </c>
      <c r="AA176" t="s">
        <v>70</v>
      </c>
      <c r="AB176" t="s">
        <v>477</v>
      </c>
      <c r="AC176">
        <v>2</v>
      </c>
      <c r="AD176" t="s">
        <v>478</v>
      </c>
      <c r="AE176" t="s">
        <v>714</v>
      </c>
      <c r="AF176">
        <v>0.7</v>
      </c>
      <c r="AG176" t="s">
        <v>478</v>
      </c>
      <c r="AH176" t="s">
        <v>94</v>
      </c>
      <c r="AI176">
        <v>6.5</v>
      </c>
      <c r="AJ176" t="s">
        <v>478</v>
      </c>
      <c r="AK176" t="s">
        <v>148</v>
      </c>
      <c r="AL176">
        <v>0.8</v>
      </c>
      <c r="AM176" t="s">
        <v>478</v>
      </c>
      <c r="AN176" t="s">
        <v>715</v>
      </c>
      <c r="AO176">
        <v>2</v>
      </c>
      <c r="AP176" t="s">
        <v>478</v>
      </c>
      <c r="AQ176">
        <v>5</v>
      </c>
      <c r="AR176" t="s">
        <v>528</v>
      </c>
      <c r="AS176">
        <v>13</v>
      </c>
      <c r="AT176" t="s">
        <v>529</v>
      </c>
      <c r="AU176">
        <v>6</v>
      </c>
      <c r="AV176" t="s">
        <v>525</v>
      </c>
      <c r="AW176">
        <v>4</v>
      </c>
      <c r="AX176" t="s">
        <v>487</v>
      </c>
      <c r="AY176">
        <v>0</v>
      </c>
      <c r="BA176">
        <v>0</v>
      </c>
      <c r="BC176">
        <v>0</v>
      </c>
      <c r="BE176">
        <v>0</v>
      </c>
      <c r="BF176">
        <v>0</v>
      </c>
    </row>
    <row r="177" spans="1:58" x14ac:dyDescent="0.15">
      <c r="A177">
        <v>2</v>
      </c>
      <c r="B177">
        <v>400501</v>
      </c>
      <c r="C177">
        <v>1</v>
      </c>
      <c r="D177" t="s">
        <v>713</v>
      </c>
      <c r="E177">
        <v>20141126</v>
      </c>
      <c r="F177">
        <v>1</v>
      </c>
      <c r="G177" t="s">
        <v>472</v>
      </c>
      <c r="H177">
        <v>1</v>
      </c>
      <c r="I177" t="s">
        <v>710</v>
      </c>
      <c r="J177">
        <v>0</v>
      </c>
      <c r="K177">
        <v>0</v>
      </c>
      <c r="L177">
        <v>1</v>
      </c>
      <c r="M177">
        <v>486</v>
      </c>
      <c r="N177" t="s">
        <v>1275</v>
      </c>
      <c r="O177" t="s">
        <v>543</v>
      </c>
      <c r="P177">
        <v>119</v>
      </c>
      <c r="R177">
        <v>0</v>
      </c>
      <c r="S177">
        <v>0</v>
      </c>
      <c r="T177">
        <v>0</v>
      </c>
      <c r="U177">
        <v>0</v>
      </c>
      <c r="V177">
        <v>0</v>
      </c>
      <c r="W177">
        <v>0</v>
      </c>
      <c r="X177">
        <v>0</v>
      </c>
      <c r="Y177" t="s">
        <v>63</v>
      </c>
      <c r="Z177">
        <v>180</v>
      </c>
      <c r="AA177" t="s">
        <v>70</v>
      </c>
      <c r="AB177" t="s">
        <v>477</v>
      </c>
      <c r="AC177">
        <v>17.399999999999999</v>
      </c>
      <c r="AD177" t="s">
        <v>478</v>
      </c>
      <c r="AE177" t="s">
        <v>714</v>
      </c>
      <c r="AF177">
        <v>9.4</v>
      </c>
      <c r="AG177" t="s">
        <v>478</v>
      </c>
      <c r="AH177" t="s">
        <v>94</v>
      </c>
      <c r="AI177">
        <v>5.7</v>
      </c>
      <c r="AJ177" t="s">
        <v>478</v>
      </c>
      <c r="AK177" t="s">
        <v>148</v>
      </c>
      <c r="AL177">
        <v>1.4</v>
      </c>
      <c r="AM177" t="s">
        <v>478</v>
      </c>
      <c r="AN177" t="s">
        <v>715</v>
      </c>
      <c r="AO177">
        <v>0.6</v>
      </c>
      <c r="AP177" t="s">
        <v>478</v>
      </c>
      <c r="AQ177">
        <v>2</v>
      </c>
      <c r="AR177" t="s">
        <v>479</v>
      </c>
      <c r="AS177">
        <v>1</v>
      </c>
      <c r="AT177" t="s">
        <v>483</v>
      </c>
      <c r="AU177">
        <v>1</v>
      </c>
      <c r="AV177" t="s">
        <v>534</v>
      </c>
      <c r="AW177">
        <v>3</v>
      </c>
      <c r="AX177" t="s">
        <v>485</v>
      </c>
      <c r="AY177">
        <v>0</v>
      </c>
      <c r="BA177">
        <v>0</v>
      </c>
      <c r="BC177">
        <v>0</v>
      </c>
      <c r="BE177">
        <v>0</v>
      </c>
      <c r="BF177">
        <v>0</v>
      </c>
    </row>
    <row r="178" spans="1:58" x14ac:dyDescent="0.15">
      <c r="A178">
        <v>2</v>
      </c>
      <c r="B178">
        <v>400501</v>
      </c>
      <c r="C178">
        <v>1</v>
      </c>
      <c r="D178" t="s">
        <v>713</v>
      </c>
      <c r="E178">
        <v>20141126</v>
      </c>
      <c r="F178">
        <v>1</v>
      </c>
      <c r="G178" t="s">
        <v>472</v>
      </c>
      <c r="H178">
        <v>1</v>
      </c>
      <c r="I178" t="s">
        <v>710</v>
      </c>
      <c r="J178">
        <v>0</v>
      </c>
      <c r="K178">
        <v>0</v>
      </c>
      <c r="L178">
        <v>2</v>
      </c>
      <c r="M178">
        <v>291</v>
      </c>
      <c r="N178" t="s">
        <v>1276</v>
      </c>
      <c r="O178" t="s">
        <v>542</v>
      </c>
      <c r="P178">
        <v>27</v>
      </c>
      <c r="Q178" t="s">
        <v>733</v>
      </c>
      <c r="R178">
        <v>0</v>
      </c>
      <c r="S178">
        <v>0</v>
      </c>
      <c r="T178">
        <v>0</v>
      </c>
      <c r="U178">
        <v>0</v>
      </c>
      <c r="V178">
        <v>0</v>
      </c>
      <c r="W178">
        <v>0</v>
      </c>
      <c r="X178">
        <v>0</v>
      </c>
      <c r="Y178" t="s">
        <v>63</v>
      </c>
      <c r="Z178">
        <v>84</v>
      </c>
      <c r="AA178" t="s">
        <v>70</v>
      </c>
      <c r="AB178" t="s">
        <v>477</v>
      </c>
      <c r="AC178">
        <v>1.2</v>
      </c>
      <c r="AD178" t="s">
        <v>478</v>
      </c>
      <c r="AE178" t="s">
        <v>714</v>
      </c>
      <c r="AF178">
        <v>3</v>
      </c>
      <c r="AG178" t="s">
        <v>478</v>
      </c>
      <c r="AH178" t="s">
        <v>94</v>
      </c>
      <c r="AI178">
        <v>13.8</v>
      </c>
      <c r="AJ178" t="s">
        <v>478</v>
      </c>
      <c r="AK178" t="s">
        <v>148</v>
      </c>
      <c r="AL178">
        <v>1.3</v>
      </c>
      <c r="AM178" t="s">
        <v>478</v>
      </c>
      <c r="AN178" t="s">
        <v>715</v>
      </c>
      <c r="AO178">
        <v>1.2</v>
      </c>
      <c r="AP178" t="s">
        <v>478</v>
      </c>
      <c r="AQ178">
        <v>4</v>
      </c>
      <c r="AR178" t="s">
        <v>530</v>
      </c>
      <c r="AS178">
        <v>4</v>
      </c>
      <c r="AT178" t="s">
        <v>531</v>
      </c>
      <c r="AU178">
        <v>3</v>
      </c>
      <c r="AV178" t="s">
        <v>484</v>
      </c>
      <c r="AW178">
        <v>1</v>
      </c>
      <c r="AX178" t="s">
        <v>482</v>
      </c>
      <c r="AY178">
        <v>8</v>
      </c>
      <c r="BA178">
        <v>2</v>
      </c>
      <c r="BC178">
        <v>0</v>
      </c>
      <c r="BE178">
        <v>0</v>
      </c>
      <c r="BF178">
        <v>0</v>
      </c>
    </row>
    <row r="179" spans="1:58" x14ac:dyDescent="0.15">
      <c r="A179">
        <v>2</v>
      </c>
      <c r="B179">
        <v>400501</v>
      </c>
      <c r="C179">
        <v>1</v>
      </c>
      <c r="D179" t="s">
        <v>713</v>
      </c>
      <c r="E179">
        <v>20141126</v>
      </c>
      <c r="F179">
        <v>1</v>
      </c>
      <c r="G179" t="s">
        <v>472</v>
      </c>
      <c r="H179">
        <v>1</v>
      </c>
      <c r="I179" t="s">
        <v>710</v>
      </c>
      <c r="J179">
        <v>0</v>
      </c>
      <c r="K179">
        <v>0</v>
      </c>
      <c r="L179">
        <v>3</v>
      </c>
      <c r="M179">
        <v>2191</v>
      </c>
      <c r="N179" t="s">
        <v>724</v>
      </c>
      <c r="O179" t="s">
        <v>725</v>
      </c>
      <c r="P179">
        <v>24</v>
      </c>
      <c r="R179">
        <v>0</v>
      </c>
      <c r="S179">
        <v>0</v>
      </c>
      <c r="T179">
        <v>0</v>
      </c>
      <c r="U179">
        <v>0</v>
      </c>
      <c r="V179">
        <v>0</v>
      </c>
      <c r="W179">
        <v>0</v>
      </c>
      <c r="X179">
        <v>0</v>
      </c>
      <c r="Y179" t="s">
        <v>63</v>
      </c>
      <c r="Z179">
        <v>249</v>
      </c>
      <c r="AA179" t="s">
        <v>70</v>
      </c>
      <c r="AB179" t="s">
        <v>477</v>
      </c>
      <c r="AC179">
        <v>4.3</v>
      </c>
      <c r="AD179" t="s">
        <v>478</v>
      </c>
      <c r="AE179" t="s">
        <v>714</v>
      </c>
      <c r="AF179">
        <v>0.6</v>
      </c>
      <c r="AG179" t="s">
        <v>478</v>
      </c>
      <c r="AH179" t="s">
        <v>94</v>
      </c>
      <c r="AI179">
        <v>54</v>
      </c>
      <c r="AJ179" t="s">
        <v>478</v>
      </c>
      <c r="AK179" t="s">
        <v>148</v>
      </c>
      <c r="AL179">
        <v>0.4</v>
      </c>
      <c r="AM179" t="s">
        <v>478</v>
      </c>
      <c r="AN179" t="s">
        <v>715</v>
      </c>
      <c r="AO179">
        <v>0</v>
      </c>
      <c r="AP179" t="s">
        <v>478</v>
      </c>
      <c r="AQ179">
        <v>1</v>
      </c>
      <c r="AR179" t="s">
        <v>524</v>
      </c>
      <c r="AS179">
        <v>14</v>
      </c>
      <c r="AT179" t="s">
        <v>487</v>
      </c>
      <c r="AU179">
        <v>6</v>
      </c>
      <c r="AV179" t="s">
        <v>525</v>
      </c>
      <c r="AW179">
        <v>1</v>
      </c>
      <c r="AX179" t="s">
        <v>482</v>
      </c>
      <c r="AY179">
        <v>0</v>
      </c>
      <c r="BA179">
        <v>0</v>
      </c>
      <c r="BC179">
        <v>0</v>
      </c>
      <c r="BE179">
        <v>0</v>
      </c>
      <c r="BF179">
        <v>0</v>
      </c>
    </row>
    <row r="180" spans="1:58" x14ac:dyDescent="0.15">
      <c r="A180">
        <v>2</v>
      </c>
      <c r="B180">
        <v>400501</v>
      </c>
      <c r="C180">
        <v>1</v>
      </c>
      <c r="D180" t="s">
        <v>713</v>
      </c>
      <c r="E180">
        <v>20141126</v>
      </c>
      <c r="F180">
        <v>1</v>
      </c>
      <c r="G180" t="s">
        <v>472</v>
      </c>
      <c r="H180">
        <v>1</v>
      </c>
      <c r="I180" t="s">
        <v>710</v>
      </c>
      <c r="J180">
        <v>0</v>
      </c>
      <c r="K180">
        <v>0</v>
      </c>
      <c r="L180">
        <v>4</v>
      </c>
      <c r="M180">
        <v>2292</v>
      </c>
      <c r="N180" t="s">
        <v>1214</v>
      </c>
      <c r="O180" t="s">
        <v>1215</v>
      </c>
      <c r="P180">
        <v>11</v>
      </c>
      <c r="R180">
        <v>0</v>
      </c>
      <c r="S180">
        <v>0</v>
      </c>
      <c r="T180">
        <v>0</v>
      </c>
      <c r="U180">
        <v>0</v>
      </c>
      <c r="V180">
        <v>0</v>
      </c>
      <c r="W180">
        <v>0</v>
      </c>
      <c r="X180">
        <v>0</v>
      </c>
      <c r="Y180" t="s">
        <v>63</v>
      </c>
      <c r="Z180">
        <v>44</v>
      </c>
      <c r="AA180" t="s">
        <v>70</v>
      </c>
      <c r="AB180" t="s">
        <v>477</v>
      </c>
      <c r="AC180">
        <v>2.9</v>
      </c>
      <c r="AD180" t="s">
        <v>478</v>
      </c>
      <c r="AE180" t="s">
        <v>714</v>
      </c>
      <c r="AF180">
        <v>2.4</v>
      </c>
      <c r="AG180" t="s">
        <v>478</v>
      </c>
      <c r="AH180" t="s">
        <v>94</v>
      </c>
      <c r="AI180">
        <v>3.3</v>
      </c>
      <c r="AJ180" t="s">
        <v>478</v>
      </c>
      <c r="AK180" t="s">
        <v>148</v>
      </c>
      <c r="AL180">
        <v>0.8</v>
      </c>
      <c r="AM180" t="s">
        <v>478</v>
      </c>
      <c r="AN180" t="s">
        <v>715</v>
      </c>
      <c r="AO180">
        <v>2</v>
      </c>
      <c r="AP180" t="s">
        <v>478</v>
      </c>
      <c r="AQ180">
        <v>5</v>
      </c>
      <c r="AR180" t="s">
        <v>528</v>
      </c>
      <c r="AS180">
        <v>13</v>
      </c>
      <c r="AT180" t="s">
        <v>529</v>
      </c>
      <c r="AU180">
        <v>7</v>
      </c>
      <c r="AV180" t="s">
        <v>487</v>
      </c>
      <c r="AW180">
        <v>4</v>
      </c>
      <c r="AX180" t="s">
        <v>487</v>
      </c>
      <c r="AY180">
        <v>0</v>
      </c>
      <c r="BA180">
        <v>0</v>
      </c>
      <c r="BC180">
        <v>0</v>
      </c>
      <c r="BE180">
        <v>0</v>
      </c>
      <c r="BF180">
        <v>0</v>
      </c>
    </row>
    <row r="181" spans="1:58" x14ac:dyDescent="0.15">
      <c r="A181">
        <v>2</v>
      </c>
      <c r="B181">
        <v>400501</v>
      </c>
      <c r="C181">
        <v>1</v>
      </c>
      <c r="D181" t="s">
        <v>713</v>
      </c>
      <c r="E181">
        <v>20141126</v>
      </c>
      <c r="F181">
        <v>1</v>
      </c>
      <c r="G181" t="s">
        <v>472</v>
      </c>
      <c r="H181">
        <v>1</v>
      </c>
      <c r="I181" t="s">
        <v>710</v>
      </c>
      <c r="J181">
        <v>0</v>
      </c>
      <c r="K181">
        <v>0</v>
      </c>
      <c r="L181">
        <v>1</v>
      </c>
      <c r="M181">
        <v>1233</v>
      </c>
      <c r="N181" t="s">
        <v>1277</v>
      </c>
      <c r="O181" t="s">
        <v>1278</v>
      </c>
      <c r="P181">
        <v>149</v>
      </c>
      <c r="R181">
        <v>0</v>
      </c>
      <c r="S181">
        <v>0</v>
      </c>
      <c r="T181">
        <v>0</v>
      </c>
      <c r="U181">
        <v>0</v>
      </c>
      <c r="V181">
        <v>0</v>
      </c>
      <c r="W181">
        <v>0</v>
      </c>
      <c r="X181">
        <v>0</v>
      </c>
      <c r="Y181" t="s">
        <v>63</v>
      </c>
      <c r="Z181">
        <v>181</v>
      </c>
      <c r="AA181" t="s">
        <v>70</v>
      </c>
      <c r="AB181" t="s">
        <v>477</v>
      </c>
      <c r="AC181">
        <v>17.899999999999999</v>
      </c>
      <c r="AD181" t="s">
        <v>478</v>
      </c>
      <c r="AE181" t="s">
        <v>714</v>
      </c>
      <c r="AF181">
        <v>6.5</v>
      </c>
      <c r="AG181" t="s">
        <v>478</v>
      </c>
      <c r="AH181" t="s">
        <v>94</v>
      </c>
      <c r="AI181">
        <v>10.3</v>
      </c>
      <c r="AJ181" t="s">
        <v>478</v>
      </c>
      <c r="AK181" t="s">
        <v>148</v>
      </c>
      <c r="AL181">
        <v>0.3</v>
      </c>
      <c r="AM181" t="s">
        <v>478</v>
      </c>
      <c r="AN181" t="s">
        <v>715</v>
      </c>
      <c r="AO181">
        <v>2.2000000000000002</v>
      </c>
      <c r="AP181" t="s">
        <v>478</v>
      </c>
      <c r="AQ181">
        <v>2</v>
      </c>
      <c r="AR181" t="s">
        <v>479</v>
      </c>
      <c r="AS181">
        <v>14</v>
      </c>
      <c r="AT181" t="s">
        <v>487</v>
      </c>
      <c r="AU181">
        <v>2</v>
      </c>
      <c r="AV181" t="s">
        <v>481</v>
      </c>
      <c r="AW181">
        <v>1</v>
      </c>
      <c r="AX181" t="s">
        <v>482</v>
      </c>
      <c r="AY181">
        <v>0</v>
      </c>
      <c r="BA181">
        <v>0</v>
      </c>
      <c r="BC181">
        <v>0</v>
      </c>
      <c r="BE181">
        <v>0</v>
      </c>
      <c r="BF181">
        <v>0</v>
      </c>
    </row>
    <row r="182" spans="1:58" x14ac:dyDescent="0.15">
      <c r="A182">
        <v>2</v>
      </c>
      <c r="B182">
        <v>400501</v>
      </c>
      <c r="C182">
        <v>1</v>
      </c>
      <c r="D182" t="s">
        <v>713</v>
      </c>
      <c r="E182">
        <v>20141126</v>
      </c>
      <c r="F182">
        <v>1</v>
      </c>
      <c r="G182" t="s">
        <v>472</v>
      </c>
      <c r="H182">
        <v>1</v>
      </c>
      <c r="I182" t="s">
        <v>710</v>
      </c>
      <c r="J182">
        <v>0</v>
      </c>
      <c r="K182">
        <v>0</v>
      </c>
      <c r="L182">
        <v>2</v>
      </c>
      <c r="M182">
        <v>291</v>
      </c>
      <c r="N182" t="s">
        <v>1276</v>
      </c>
      <c r="O182" t="s">
        <v>542</v>
      </c>
      <c r="P182">
        <v>27</v>
      </c>
      <c r="Q182" t="s">
        <v>733</v>
      </c>
      <c r="R182">
        <v>0</v>
      </c>
      <c r="S182">
        <v>0</v>
      </c>
      <c r="T182">
        <v>0</v>
      </c>
      <c r="U182">
        <v>0</v>
      </c>
      <c r="V182">
        <v>0</v>
      </c>
      <c r="W182">
        <v>0</v>
      </c>
      <c r="X182">
        <v>0</v>
      </c>
      <c r="Y182" t="s">
        <v>63</v>
      </c>
      <c r="Z182">
        <v>84</v>
      </c>
      <c r="AA182" t="s">
        <v>70</v>
      </c>
      <c r="AB182" t="s">
        <v>477</v>
      </c>
      <c r="AC182">
        <v>1.2</v>
      </c>
      <c r="AD182" t="s">
        <v>478</v>
      </c>
      <c r="AE182" t="s">
        <v>714</v>
      </c>
      <c r="AF182">
        <v>3</v>
      </c>
      <c r="AG182" t="s">
        <v>478</v>
      </c>
      <c r="AH182" t="s">
        <v>94</v>
      </c>
      <c r="AI182">
        <v>13.8</v>
      </c>
      <c r="AJ182" t="s">
        <v>478</v>
      </c>
      <c r="AK182" t="s">
        <v>148</v>
      </c>
      <c r="AL182">
        <v>1.3</v>
      </c>
      <c r="AM182" t="s">
        <v>478</v>
      </c>
      <c r="AN182" t="s">
        <v>715</v>
      </c>
      <c r="AO182">
        <v>1.2</v>
      </c>
      <c r="AP182" t="s">
        <v>478</v>
      </c>
      <c r="AQ182">
        <v>4</v>
      </c>
      <c r="AR182" t="s">
        <v>530</v>
      </c>
      <c r="AS182">
        <v>4</v>
      </c>
      <c r="AT182" t="s">
        <v>531</v>
      </c>
      <c r="AU182">
        <v>3</v>
      </c>
      <c r="AV182" t="s">
        <v>484</v>
      </c>
      <c r="AW182">
        <v>1</v>
      </c>
      <c r="AX182" t="s">
        <v>482</v>
      </c>
      <c r="AY182">
        <v>8</v>
      </c>
      <c r="BA182">
        <v>2</v>
      </c>
      <c r="BC182">
        <v>0</v>
      </c>
      <c r="BE182">
        <v>0</v>
      </c>
      <c r="BF182">
        <v>0</v>
      </c>
    </row>
    <row r="183" spans="1:58" x14ac:dyDescent="0.15">
      <c r="A183">
        <v>2</v>
      </c>
      <c r="B183">
        <v>400501</v>
      </c>
      <c r="C183">
        <v>1</v>
      </c>
      <c r="D183" t="s">
        <v>713</v>
      </c>
      <c r="E183">
        <v>20141126</v>
      </c>
      <c r="F183">
        <v>1</v>
      </c>
      <c r="G183" t="s">
        <v>472</v>
      </c>
      <c r="H183">
        <v>1</v>
      </c>
      <c r="I183" t="s">
        <v>710</v>
      </c>
      <c r="J183">
        <v>0</v>
      </c>
      <c r="K183">
        <v>0</v>
      </c>
      <c r="L183">
        <v>3</v>
      </c>
      <c r="M183">
        <v>2190</v>
      </c>
      <c r="N183" t="s">
        <v>720</v>
      </c>
      <c r="O183" t="s">
        <v>721</v>
      </c>
      <c r="P183">
        <v>29</v>
      </c>
      <c r="R183">
        <v>0</v>
      </c>
      <c r="S183">
        <v>0</v>
      </c>
      <c r="T183">
        <v>0</v>
      </c>
      <c r="U183">
        <v>0</v>
      </c>
      <c r="V183">
        <v>0</v>
      </c>
      <c r="W183">
        <v>0</v>
      </c>
      <c r="X183">
        <v>0</v>
      </c>
      <c r="Y183" t="s">
        <v>63</v>
      </c>
      <c r="Z183">
        <v>245</v>
      </c>
      <c r="AA183" t="s">
        <v>70</v>
      </c>
      <c r="AB183" t="s">
        <v>477</v>
      </c>
      <c r="AC183">
        <v>4.8</v>
      </c>
      <c r="AD183" t="s">
        <v>478</v>
      </c>
      <c r="AE183" t="s">
        <v>714</v>
      </c>
      <c r="AF183">
        <v>1.9</v>
      </c>
      <c r="AG183" t="s">
        <v>478</v>
      </c>
      <c r="AH183" t="s">
        <v>94</v>
      </c>
      <c r="AI183">
        <v>51.7</v>
      </c>
      <c r="AJ183" t="s">
        <v>478</v>
      </c>
      <c r="AK183" t="s">
        <v>148</v>
      </c>
      <c r="AL183">
        <v>2.1</v>
      </c>
      <c r="AM183" t="s">
        <v>478</v>
      </c>
      <c r="AN183" t="s">
        <v>715</v>
      </c>
      <c r="AO183">
        <v>0</v>
      </c>
      <c r="AP183" t="s">
        <v>478</v>
      </c>
      <c r="AQ183">
        <v>1</v>
      </c>
      <c r="AR183" t="s">
        <v>524</v>
      </c>
      <c r="AS183">
        <v>14</v>
      </c>
      <c r="AT183" t="s">
        <v>487</v>
      </c>
      <c r="AU183">
        <v>7</v>
      </c>
      <c r="AV183" t="s">
        <v>487</v>
      </c>
      <c r="AW183">
        <v>1</v>
      </c>
      <c r="AX183" t="s">
        <v>482</v>
      </c>
      <c r="AY183">
        <v>0</v>
      </c>
      <c r="BA183">
        <v>0</v>
      </c>
      <c r="BC183">
        <v>0</v>
      </c>
      <c r="BE183">
        <v>0</v>
      </c>
      <c r="BF183">
        <v>0</v>
      </c>
    </row>
    <row r="184" spans="1:58" x14ac:dyDescent="0.15">
      <c r="A184">
        <v>2</v>
      </c>
      <c r="B184">
        <v>400501</v>
      </c>
      <c r="C184">
        <v>1</v>
      </c>
      <c r="D184" t="s">
        <v>713</v>
      </c>
      <c r="E184">
        <v>20141126</v>
      </c>
      <c r="F184">
        <v>1</v>
      </c>
      <c r="G184" t="s">
        <v>472</v>
      </c>
      <c r="H184">
        <v>1</v>
      </c>
      <c r="I184" t="s">
        <v>710</v>
      </c>
      <c r="J184">
        <v>0</v>
      </c>
      <c r="K184">
        <v>0</v>
      </c>
      <c r="L184">
        <v>4</v>
      </c>
      <c r="M184">
        <v>2292</v>
      </c>
      <c r="N184" t="s">
        <v>1214</v>
      </c>
      <c r="O184" t="s">
        <v>1215</v>
      </c>
      <c r="P184">
        <v>11</v>
      </c>
      <c r="R184">
        <v>0</v>
      </c>
      <c r="S184">
        <v>0</v>
      </c>
      <c r="T184">
        <v>0</v>
      </c>
      <c r="U184">
        <v>0</v>
      </c>
      <c r="V184">
        <v>0</v>
      </c>
      <c r="W184">
        <v>0</v>
      </c>
      <c r="X184">
        <v>0</v>
      </c>
      <c r="Y184" t="s">
        <v>63</v>
      </c>
      <c r="Z184">
        <v>44</v>
      </c>
      <c r="AA184" t="s">
        <v>70</v>
      </c>
      <c r="AB184" t="s">
        <v>477</v>
      </c>
      <c r="AC184">
        <v>2.9</v>
      </c>
      <c r="AD184" t="s">
        <v>478</v>
      </c>
      <c r="AE184" t="s">
        <v>714</v>
      </c>
      <c r="AF184">
        <v>2.4</v>
      </c>
      <c r="AG184" t="s">
        <v>478</v>
      </c>
      <c r="AH184" t="s">
        <v>94</v>
      </c>
      <c r="AI184">
        <v>3.3</v>
      </c>
      <c r="AJ184" t="s">
        <v>478</v>
      </c>
      <c r="AK184" t="s">
        <v>148</v>
      </c>
      <c r="AL184">
        <v>0.8</v>
      </c>
      <c r="AM184" t="s">
        <v>478</v>
      </c>
      <c r="AN184" t="s">
        <v>715</v>
      </c>
      <c r="AO184">
        <v>2</v>
      </c>
      <c r="AP184" t="s">
        <v>478</v>
      </c>
      <c r="AQ184">
        <v>5</v>
      </c>
      <c r="AR184" t="s">
        <v>528</v>
      </c>
      <c r="AS184">
        <v>13</v>
      </c>
      <c r="AT184" t="s">
        <v>529</v>
      </c>
      <c r="AU184">
        <v>7</v>
      </c>
      <c r="AV184" t="s">
        <v>487</v>
      </c>
      <c r="AW184">
        <v>4</v>
      </c>
      <c r="AX184" t="s">
        <v>487</v>
      </c>
      <c r="AY184">
        <v>0</v>
      </c>
      <c r="BA184">
        <v>0</v>
      </c>
      <c r="BC184">
        <v>0</v>
      </c>
      <c r="BE184">
        <v>0</v>
      </c>
      <c r="BF184">
        <v>0</v>
      </c>
    </row>
    <row r="185" spans="1:58" x14ac:dyDescent="0.15">
      <c r="A185">
        <v>2</v>
      </c>
      <c r="B185">
        <v>400501</v>
      </c>
      <c r="C185">
        <v>1</v>
      </c>
      <c r="D185" t="s">
        <v>713</v>
      </c>
      <c r="E185">
        <v>20141127</v>
      </c>
      <c r="F185">
        <v>1</v>
      </c>
      <c r="G185" t="s">
        <v>472</v>
      </c>
      <c r="H185">
        <v>1</v>
      </c>
      <c r="I185" t="s">
        <v>710</v>
      </c>
      <c r="J185">
        <v>0</v>
      </c>
      <c r="K185">
        <v>0</v>
      </c>
      <c r="L185">
        <v>1</v>
      </c>
      <c r="M185" t="s">
        <v>1279</v>
      </c>
      <c r="N185" t="s">
        <v>1280</v>
      </c>
      <c r="O185" t="s">
        <v>743</v>
      </c>
      <c r="P185">
        <v>103</v>
      </c>
      <c r="R185">
        <v>0</v>
      </c>
      <c r="S185">
        <v>0</v>
      </c>
      <c r="T185">
        <v>0</v>
      </c>
      <c r="U185">
        <v>0</v>
      </c>
      <c r="V185">
        <v>0</v>
      </c>
      <c r="W185">
        <v>0</v>
      </c>
      <c r="X185">
        <v>0</v>
      </c>
      <c r="Y185" t="s">
        <v>63</v>
      </c>
      <c r="Z185">
        <v>200</v>
      </c>
      <c r="AA185" t="s">
        <v>70</v>
      </c>
      <c r="AB185" t="s">
        <v>477</v>
      </c>
      <c r="AC185">
        <v>13.4</v>
      </c>
      <c r="AD185" t="s">
        <v>478</v>
      </c>
      <c r="AE185" t="s">
        <v>714</v>
      </c>
      <c r="AF185">
        <v>13.2</v>
      </c>
      <c r="AG185" t="s">
        <v>478</v>
      </c>
      <c r="AH185" t="s">
        <v>94</v>
      </c>
      <c r="AI185">
        <v>5.7</v>
      </c>
      <c r="AJ185" t="s">
        <v>478</v>
      </c>
      <c r="AK185" t="s">
        <v>148</v>
      </c>
      <c r="AL185">
        <v>0.7</v>
      </c>
      <c r="AM185" t="s">
        <v>478</v>
      </c>
      <c r="AN185" t="s">
        <v>715</v>
      </c>
      <c r="AO185">
        <v>0.5</v>
      </c>
      <c r="AP185" t="s">
        <v>478</v>
      </c>
      <c r="AQ185">
        <v>2</v>
      </c>
      <c r="AR185" t="s">
        <v>479</v>
      </c>
      <c r="AS185">
        <v>3</v>
      </c>
      <c r="AT185" t="s">
        <v>486</v>
      </c>
      <c r="AU185">
        <v>1</v>
      </c>
      <c r="AV185" t="s">
        <v>534</v>
      </c>
      <c r="AW185">
        <v>1</v>
      </c>
      <c r="AX185" t="s">
        <v>482</v>
      </c>
      <c r="AY185">
        <v>0</v>
      </c>
      <c r="BA185">
        <v>0</v>
      </c>
      <c r="BC185">
        <v>0</v>
      </c>
      <c r="BE185">
        <v>0</v>
      </c>
      <c r="BF185">
        <v>1</v>
      </c>
    </row>
    <row r="186" spans="1:58" x14ac:dyDescent="0.15">
      <c r="A186">
        <v>2</v>
      </c>
      <c r="B186">
        <v>400501</v>
      </c>
      <c r="C186">
        <v>1</v>
      </c>
      <c r="D186" t="s">
        <v>713</v>
      </c>
      <c r="E186">
        <v>20141127</v>
      </c>
      <c r="F186">
        <v>1</v>
      </c>
      <c r="G186" t="s">
        <v>472</v>
      </c>
      <c r="H186">
        <v>1</v>
      </c>
      <c r="I186" t="s">
        <v>710</v>
      </c>
      <c r="J186">
        <v>0</v>
      </c>
      <c r="K186">
        <v>0</v>
      </c>
      <c r="L186">
        <v>2</v>
      </c>
      <c r="M186">
        <v>1553</v>
      </c>
      <c r="N186" t="s">
        <v>749</v>
      </c>
      <c r="O186" t="s">
        <v>750</v>
      </c>
      <c r="P186">
        <v>57</v>
      </c>
      <c r="R186">
        <v>0</v>
      </c>
      <c r="S186">
        <v>0</v>
      </c>
      <c r="T186">
        <v>0</v>
      </c>
      <c r="U186">
        <v>0</v>
      </c>
      <c r="V186">
        <v>0</v>
      </c>
      <c r="W186">
        <v>0</v>
      </c>
      <c r="X186">
        <v>0</v>
      </c>
      <c r="Y186" t="s">
        <v>63</v>
      </c>
      <c r="Z186">
        <v>66</v>
      </c>
      <c r="AA186" t="s">
        <v>70</v>
      </c>
      <c r="AB186" t="s">
        <v>477</v>
      </c>
      <c r="AC186">
        <v>2.9</v>
      </c>
      <c r="AD186" t="s">
        <v>478</v>
      </c>
      <c r="AE186" t="s">
        <v>714</v>
      </c>
      <c r="AF186">
        <v>4.2</v>
      </c>
      <c r="AG186" t="s">
        <v>478</v>
      </c>
      <c r="AH186" t="s">
        <v>94</v>
      </c>
      <c r="AI186">
        <v>5.8</v>
      </c>
      <c r="AJ186" t="s">
        <v>478</v>
      </c>
      <c r="AK186" t="s">
        <v>148</v>
      </c>
      <c r="AL186">
        <v>2.6</v>
      </c>
      <c r="AM186" t="s">
        <v>478</v>
      </c>
      <c r="AN186" t="s">
        <v>715</v>
      </c>
      <c r="AO186">
        <v>0.5</v>
      </c>
      <c r="AP186" t="s">
        <v>478</v>
      </c>
      <c r="AQ186">
        <v>4</v>
      </c>
      <c r="AR186" t="s">
        <v>530</v>
      </c>
      <c r="AS186">
        <v>1</v>
      </c>
      <c r="AT186" t="s">
        <v>483</v>
      </c>
      <c r="AU186">
        <v>3</v>
      </c>
      <c r="AV186" t="s">
        <v>484</v>
      </c>
      <c r="AW186">
        <v>2</v>
      </c>
      <c r="AX186" t="s">
        <v>488</v>
      </c>
      <c r="AY186">
        <v>0</v>
      </c>
      <c r="BA186">
        <v>0</v>
      </c>
      <c r="BC186">
        <v>0</v>
      </c>
      <c r="BE186">
        <v>0</v>
      </c>
      <c r="BF186">
        <v>0</v>
      </c>
    </row>
    <row r="187" spans="1:58" x14ac:dyDescent="0.15">
      <c r="A187">
        <v>2</v>
      </c>
      <c r="B187">
        <v>400501</v>
      </c>
      <c r="C187">
        <v>1</v>
      </c>
      <c r="D187" t="s">
        <v>713</v>
      </c>
      <c r="E187">
        <v>20141127</v>
      </c>
      <c r="F187">
        <v>1</v>
      </c>
      <c r="G187" t="s">
        <v>472</v>
      </c>
      <c r="H187">
        <v>1</v>
      </c>
      <c r="I187" t="s">
        <v>710</v>
      </c>
      <c r="J187">
        <v>0</v>
      </c>
      <c r="K187">
        <v>0</v>
      </c>
      <c r="L187">
        <v>3</v>
      </c>
      <c r="M187">
        <v>2191</v>
      </c>
      <c r="N187" t="s">
        <v>724</v>
      </c>
      <c r="O187" t="s">
        <v>725</v>
      </c>
      <c r="P187">
        <v>24</v>
      </c>
      <c r="R187">
        <v>0</v>
      </c>
      <c r="S187">
        <v>0</v>
      </c>
      <c r="T187">
        <v>0</v>
      </c>
      <c r="U187">
        <v>0</v>
      </c>
      <c r="V187">
        <v>0</v>
      </c>
      <c r="W187">
        <v>0</v>
      </c>
      <c r="X187">
        <v>0</v>
      </c>
      <c r="Y187" t="s">
        <v>63</v>
      </c>
      <c r="Z187">
        <v>249</v>
      </c>
      <c r="AA187" t="s">
        <v>70</v>
      </c>
      <c r="AB187" t="s">
        <v>477</v>
      </c>
      <c r="AC187">
        <v>4.3</v>
      </c>
      <c r="AD187" t="s">
        <v>478</v>
      </c>
      <c r="AE187" t="s">
        <v>714</v>
      </c>
      <c r="AF187">
        <v>0.6</v>
      </c>
      <c r="AG187" t="s">
        <v>478</v>
      </c>
      <c r="AH187" t="s">
        <v>94</v>
      </c>
      <c r="AI187">
        <v>54</v>
      </c>
      <c r="AJ187" t="s">
        <v>478</v>
      </c>
      <c r="AK187" t="s">
        <v>148</v>
      </c>
      <c r="AL187">
        <v>0.4</v>
      </c>
      <c r="AM187" t="s">
        <v>478</v>
      </c>
      <c r="AN187" t="s">
        <v>715</v>
      </c>
      <c r="AO187">
        <v>0</v>
      </c>
      <c r="AP187" t="s">
        <v>478</v>
      </c>
      <c r="AQ187">
        <v>1</v>
      </c>
      <c r="AR187" t="s">
        <v>524</v>
      </c>
      <c r="AS187">
        <v>14</v>
      </c>
      <c r="AT187" t="s">
        <v>487</v>
      </c>
      <c r="AU187">
        <v>6</v>
      </c>
      <c r="AV187" t="s">
        <v>525</v>
      </c>
      <c r="AW187">
        <v>1</v>
      </c>
      <c r="AX187" t="s">
        <v>482</v>
      </c>
      <c r="AY187">
        <v>0</v>
      </c>
      <c r="BA187">
        <v>0</v>
      </c>
      <c r="BC187">
        <v>0</v>
      </c>
      <c r="BE187">
        <v>0</v>
      </c>
      <c r="BF187">
        <v>0</v>
      </c>
    </row>
    <row r="188" spans="1:58" x14ac:dyDescent="0.15">
      <c r="A188">
        <v>2</v>
      </c>
      <c r="B188">
        <v>400501</v>
      </c>
      <c r="C188">
        <v>1</v>
      </c>
      <c r="D188" t="s">
        <v>713</v>
      </c>
      <c r="E188">
        <v>20141127</v>
      </c>
      <c r="F188">
        <v>1</v>
      </c>
      <c r="G188" t="s">
        <v>472</v>
      </c>
      <c r="H188">
        <v>1</v>
      </c>
      <c r="I188" t="s">
        <v>710</v>
      </c>
      <c r="J188">
        <v>0</v>
      </c>
      <c r="K188">
        <v>0</v>
      </c>
      <c r="L188">
        <v>4</v>
      </c>
      <c r="M188">
        <v>2297</v>
      </c>
      <c r="N188" t="s">
        <v>1200</v>
      </c>
      <c r="O188" t="s">
        <v>1200</v>
      </c>
      <c r="P188">
        <v>11</v>
      </c>
      <c r="R188">
        <v>0</v>
      </c>
      <c r="S188">
        <v>0</v>
      </c>
      <c r="T188">
        <v>0</v>
      </c>
      <c r="U188">
        <v>0</v>
      </c>
      <c r="V188">
        <v>0</v>
      </c>
      <c r="W188">
        <v>0</v>
      </c>
      <c r="X188">
        <v>0</v>
      </c>
      <c r="Y188" t="s">
        <v>63</v>
      </c>
      <c r="Z188">
        <v>11</v>
      </c>
      <c r="AA188" t="s">
        <v>70</v>
      </c>
      <c r="AB188" t="s">
        <v>477</v>
      </c>
      <c r="AC188">
        <v>0.3</v>
      </c>
      <c r="AD188" t="s">
        <v>478</v>
      </c>
      <c r="AE188" t="s">
        <v>714</v>
      </c>
      <c r="AF188">
        <v>0</v>
      </c>
      <c r="AG188" t="s">
        <v>478</v>
      </c>
      <c r="AH188" t="s">
        <v>94</v>
      </c>
      <c r="AI188">
        <v>2.7</v>
      </c>
      <c r="AJ188" t="s">
        <v>478</v>
      </c>
      <c r="AK188" t="s">
        <v>148</v>
      </c>
      <c r="AL188">
        <v>0.3</v>
      </c>
      <c r="AM188" t="s">
        <v>478</v>
      </c>
      <c r="AN188" t="s">
        <v>715</v>
      </c>
      <c r="AO188">
        <v>1.1000000000000001</v>
      </c>
      <c r="AP188" t="s">
        <v>478</v>
      </c>
      <c r="AQ188">
        <v>5</v>
      </c>
      <c r="AR188" t="s">
        <v>528</v>
      </c>
      <c r="AS188">
        <v>13</v>
      </c>
      <c r="AT188" t="s">
        <v>529</v>
      </c>
      <c r="AU188">
        <v>7</v>
      </c>
      <c r="AV188" t="s">
        <v>487</v>
      </c>
      <c r="AW188">
        <v>4</v>
      </c>
      <c r="AX188" t="s">
        <v>487</v>
      </c>
      <c r="AY188">
        <v>0</v>
      </c>
      <c r="BA188">
        <v>0</v>
      </c>
      <c r="BC188">
        <v>0</v>
      </c>
      <c r="BE188">
        <v>0</v>
      </c>
      <c r="BF188">
        <v>0</v>
      </c>
    </row>
    <row r="189" spans="1:58" x14ac:dyDescent="0.15">
      <c r="A189">
        <v>2</v>
      </c>
      <c r="B189">
        <v>400501</v>
      </c>
      <c r="C189">
        <v>1</v>
      </c>
      <c r="D189" t="s">
        <v>713</v>
      </c>
      <c r="E189">
        <v>20141127</v>
      </c>
      <c r="F189">
        <v>1</v>
      </c>
      <c r="G189" t="s">
        <v>472</v>
      </c>
      <c r="H189">
        <v>1</v>
      </c>
      <c r="I189" t="s">
        <v>710</v>
      </c>
      <c r="J189">
        <v>0</v>
      </c>
      <c r="K189">
        <v>0</v>
      </c>
      <c r="L189">
        <v>1</v>
      </c>
      <c r="M189">
        <v>532</v>
      </c>
      <c r="N189" t="s">
        <v>752</v>
      </c>
      <c r="O189" t="s">
        <v>568</v>
      </c>
      <c r="P189">
        <v>140</v>
      </c>
      <c r="R189">
        <v>0</v>
      </c>
      <c r="S189">
        <v>0</v>
      </c>
      <c r="T189">
        <v>0</v>
      </c>
      <c r="U189">
        <v>0</v>
      </c>
      <c r="V189">
        <v>0</v>
      </c>
      <c r="W189">
        <v>0</v>
      </c>
      <c r="X189">
        <v>0</v>
      </c>
      <c r="Y189" t="s">
        <v>63</v>
      </c>
      <c r="Z189">
        <v>216</v>
      </c>
      <c r="AA189" t="s">
        <v>70</v>
      </c>
      <c r="AB189" t="s">
        <v>477</v>
      </c>
      <c r="AC189">
        <v>20.100000000000001</v>
      </c>
      <c r="AD189" t="s">
        <v>478</v>
      </c>
      <c r="AE189" t="s">
        <v>714</v>
      </c>
      <c r="AF189">
        <v>8.9</v>
      </c>
      <c r="AG189" t="s">
        <v>478</v>
      </c>
      <c r="AH189" t="s">
        <v>94</v>
      </c>
      <c r="AI189">
        <v>12.8</v>
      </c>
      <c r="AJ189" t="s">
        <v>478</v>
      </c>
      <c r="AK189" t="s">
        <v>148</v>
      </c>
      <c r="AL189">
        <v>1.1000000000000001</v>
      </c>
      <c r="AM189" t="s">
        <v>478</v>
      </c>
      <c r="AN189" t="s">
        <v>715</v>
      </c>
      <c r="AO189">
        <v>2.1</v>
      </c>
      <c r="AP189" t="s">
        <v>478</v>
      </c>
      <c r="AQ189">
        <v>2</v>
      </c>
      <c r="AR189" t="s">
        <v>479</v>
      </c>
      <c r="AS189">
        <v>2</v>
      </c>
      <c r="AT189" t="s">
        <v>480</v>
      </c>
      <c r="AU189">
        <v>2</v>
      </c>
      <c r="AV189" t="s">
        <v>481</v>
      </c>
      <c r="AW189">
        <v>2</v>
      </c>
      <c r="AX189" t="s">
        <v>488</v>
      </c>
      <c r="AY189">
        <v>0</v>
      </c>
      <c r="BA189">
        <v>0</v>
      </c>
      <c r="BC189">
        <v>0</v>
      </c>
      <c r="BE189">
        <v>0</v>
      </c>
      <c r="BF189">
        <v>0</v>
      </c>
    </row>
    <row r="190" spans="1:58" x14ac:dyDescent="0.15">
      <c r="A190">
        <v>2</v>
      </c>
      <c r="B190">
        <v>400501</v>
      </c>
      <c r="C190">
        <v>1</v>
      </c>
      <c r="D190" t="s">
        <v>713</v>
      </c>
      <c r="E190">
        <v>20141127</v>
      </c>
      <c r="F190">
        <v>1</v>
      </c>
      <c r="G190" t="s">
        <v>472</v>
      </c>
      <c r="H190">
        <v>1</v>
      </c>
      <c r="I190" t="s">
        <v>710</v>
      </c>
      <c r="J190">
        <v>0</v>
      </c>
      <c r="K190">
        <v>0</v>
      </c>
      <c r="L190">
        <v>2</v>
      </c>
      <c r="M190">
        <v>1553</v>
      </c>
      <c r="N190" t="s">
        <v>749</v>
      </c>
      <c r="O190" t="s">
        <v>750</v>
      </c>
      <c r="P190">
        <v>57</v>
      </c>
      <c r="R190">
        <v>0</v>
      </c>
      <c r="S190">
        <v>0</v>
      </c>
      <c r="T190">
        <v>0</v>
      </c>
      <c r="U190">
        <v>0</v>
      </c>
      <c r="V190">
        <v>0</v>
      </c>
      <c r="W190">
        <v>0</v>
      </c>
      <c r="X190">
        <v>0</v>
      </c>
      <c r="Y190" t="s">
        <v>63</v>
      </c>
      <c r="Z190">
        <v>66</v>
      </c>
      <c r="AA190" t="s">
        <v>70</v>
      </c>
      <c r="AB190" t="s">
        <v>477</v>
      </c>
      <c r="AC190">
        <v>2.9</v>
      </c>
      <c r="AD190" t="s">
        <v>478</v>
      </c>
      <c r="AE190" t="s">
        <v>714</v>
      </c>
      <c r="AF190">
        <v>4.2</v>
      </c>
      <c r="AG190" t="s">
        <v>478</v>
      </c>
      <c r="AH190" t="s">
        <v>94</v>
      </c>
      <c r="AI190">
        <v>5.8</v>
      </c>
      <c r="AJ190" t="s">
        <v>478</v>
      </c>
      <c r="AK190" t="s">
        <v>148</v>
      </c>
      <c r="AL190">
        <v>2.6</v>
      </c>
      <c r="AM190" t="s">
        <v>478</v>
      </c>
      <c r="AN190" t="s">
        <v>715</v>
      </c>
      <c r="AO190">
        <v>0.5</v>
      </c>
      <c r="AP190" t="s">
        <v>478</v>
      </c>
      <c r="AQ190">
        <v>4</v>
      </c>
      <c r="AR190" t="s">
        <v>530</v>
      </c>
      <c r="AS190">
        <v>1</v>
      </c>
      <c r="AT190" t="s">
        <v>483</v>
      </c>
      <c r="AU190">
        <v>3</v>
      </c>
      <c r="AV190" t="s">
        <v>484</v>
      </c>
      <c r="AW190">
        <v>2</v>
      </c>
      <c r="AX190" t="s">
        <v>488</v>
      </c>
      <c r="AY190">
        <v>0</v>
      </c>
      <c r="BA190">
        <v>0</v>
      </c>
      <c r="BC190">
        <v>0</v>
      </c>
      <c r="BE190">
        <v>0</v>
      </c>
      <c r="BF190">
        <v>0</v>
      </c>
    </row>
    <row r="191" spans="1:58" x14ac:dyDescent="0.15">
      <c r="A191">
        <v>2</v>
      </c>
      <c r="B191">
        <v>400501</v>
      </c>
      <c r="C191">
        <v>1</v>
      </c>
      <c r="D191" t="s">
        <v>713</v>
      </c>
      <c r="E191">
        <v>20141127</v>
      </c>
      <c r="F191">
        <v>1</v>
      </c>
      <c r="G191" t="s">
        <v>472</v>
      </c>
      <c r="H191">
        <v>1</v>
      </c>
      <c r="I191" t="s">
        <v>710</v>
      </c>
      <c r="J191">
        <v>0</v>
      </c>
      <c r="K191">
        <v>0</v>
      </c>
      <c r="L191">
        <v>3</v>
      </c>
      <c r="M191">
        <v>2190</v>
      </c>
      <c r="N191" t="s">
        <v>720</v>
      </c>
      <c r="O191" t="s">
        <v>721</v>
      </c>
      <c r="P191">
        <v>29</v>
      </c>
      <c r="R191">
        <v>0</v>
      </c>
      <c r="S191">
        <v>0</v>
      </c>
      <c r="T191">
        <v>0</v>
      </c>
      <c r="U191">
        <v>0</v>
      </c>
      <c r="V191">
        <v>0</v>
      </c>
      <c r="W191">
        <v>0</v>
      </c>
      <c r="X191">
        <v>0</v>
      </c>
      <c r="Y191" t="s">
        <v>63</v>
      </c>
      <c r="Z191">
        <v>245</v>
      </c>
      <c r="AA191" t="s">
        <v>70</v>
      </c>
      <c r="AB191" t="s">
        <v>477</v>
      </c>
      <c r="AC191">
        <v>4.8</v>
      </c>
      <c r="AD191" t="s">
        <v>478</v>
      </c>
      <c r="AE191" t="s">
        <v>714</v>
      </c>
      <c r="AF191">
        <v>1.9</v>
      </c>
      <c r="AG191" t="s">
        <v>478</v>
      </c>
      <c r="AH191" t="s">
        <v>94</v>
      </c>
      <c r="AI191">
        <v>51.7</v>
      </c>
      <c r="AJ191" t="s">
        <v>478</v>
      </c>
      <c r="AK191" t="s">
        <v>148</v>
      </c>
      <c r="AL191">
        <v>2.1</v>
      </c>
      <c r="AM191" t="s">
        <v>478</v>
      </c>
      <c r="AN191" t="s">
        <v>715</v>
      </c>
      <c r="AO191">
        <v>0</v>
      </c>
      <c r="AP191" t="s">
        <v>478</v>
      </c>
      <c r="AQ191">
        <v>1</v>
      </c>
      <c r="AR191" t="s">
        <v>524</v>
      </c>
      <c r="AS191">
        <v>14</v>
      </c>
      <c r="AT191" t="s">
        <v>487</v>
      </c>
      <c r="AU191">
        <v>7</v>
      </c>
      <c r="AV191" t="s">
        <v>487</v>
      </c>
      <c r="AW191">
        <v>1</v>
      </c>
      <c r="AX191" t="s">
        <v>482</v>
      </c>
      <c r="AY191">
        <v>0</v>
      </c>
      <c r="BA191">
        <v>0</v>
      </c>
      <c r="BC191">
        <v>0</v>
      </c>
      <c r="BE191">
        <v>0</v>
      </c>
      <c r="BF191">
        <v>0</v>
      </c>
    </row>
    <row r="192" spans="1:58" x14ac:dyDescent="0.15">
      <c r="A192">
        <v>2</v>
      </c>
      <c r="B192">
        <v>400501</v>
      </c>
      <c r="C192">
        <v>1</v>
      </c>
      <c r="D192" t="s">
        <v>713</v>
      </c>
      <c r="E192">
        <v>20141127</v>
      </c>
      <c r="F192">
        <v>1</v>
      </c>
      <c r="G192" t="s">
        <v>472</v>
      </c>
      <c r="H192">
        <v>1</v>
      </c>
      <c r="I192" t="s">
        <v>710</v>
      </c>
      <c r="J192">
        <v>0</v>
      </c>
      <c r="K192">
        <v>0</v>
      </c>
      <c r="L192">
        <v>4</v>
      </c>
      <c r="M192">
        <v>2297</v>
      </c>
      <c r="N192" t="s">
        <v>1200</v>
      </c>
      <c r="O192" t="s">
        <v>1200</v>
      </c>
      <c r="P192">
        <v>11</v>
      </c>
      <c r="R192">
        <v>0</v>
      </c>
      <c r="S192">
        <v>0</v>
      </c>
      <c r="T192">
        <v>0</v>
      </c>
      <c r="U192">
        <v>0</v>
      </c>
      <c r="V192">
        <v>0</v>
      </c>
      <c r="W192">
        <v>0</v>
      </c>
      <c r="X192">
        <v>0</v>
      </c>
      <c r="Y192" t="s">
        <v>63</v>
      </c>
      <c r="Z192">
        <v>11</v>
      </c>
      <c r="AA192" t="s">
        <v>70</v>
      </c>
      <c r="AB192" t="s">
        <v>477</v>
      </c>
      <c r="AC192">
        <v>0.3</v>
      </c>
      <c r="AD192" t="s">
        <v>478</v>
      </c>
      <c r="AE192" t="s">
        <v>714</v>
      </c>
      <c r="AF192">
        <v>0</v>
      </c>
      <c r="AG192" t="s">
        <v>478</v>
      </c>
      <c r="AH192" t="s">
        <v>94</v>
      </c>
      <c r="AI192">
        <v>2.7</v>
      </c>
      <c r="AJ192" t="s">
        <v>478</v>
      </c>
      <c r="AK192" t="s">
        <v>148</v>
      </c>
      <c r="AL192">
        <v>0.3</v>
      </c>
      <c r="AM192" t="s">
        <v>478</v>
      </c>
      <c r="AN192" t="s">
        <v>715</v>
      </c>
      <c r="AO192">
        <v>1.1000000000000001</v>
      </c>
      <c r="AP192" t="s">
        <v>478</v>
      </c>
      <c r="AQ192">
        <v>5</v>
      </c>
      <c r="AR192" t="s">
        <v>528</v>
      </c>
      <c r="AS192">
        <v>13</v>
      </c>
      <c r="AT192" t="s">
        <v>529</v>
      </c>
      <c r="AU192">
        <v>7</v>
      </c>
      <c r="AV192" t="s">
        <v>487</v>
      </c>
      <c r="AW192">
        <v>4</v>
      </c>
      <c r="AX192" t="s">
        <v>487</v>
      </c>
      <c r="AY192">
        <v>0</v>
      </c>
      <c r="BA192">
        <v>0</v>
      </c>
      <c r="BC192">
        <v>0</v>
      </c>
      <c r="BE192">
        <v>0</v>
      </c>
      <c r="BF192">
        <v>0</v>
      </c>
    </row>
    <row r="193" spans="1:75" x14ac:dyDescent="0.15">
      <c r="A193">
        <v>2</v>
      </c>
      <c r="B193">
        <v>400501</v>
      </c>
      <c r="C193">
        <v>1</v>
      </c>
      <c r="D193" t="s">
        <v>713</v>
      </c>
      <c r="E193">
        <v>20141128</v>
      </c>
      <c r="F193">
        <v>1</v>
      </c>
      <c r="G193" t="s">
        <v>472</v>
      </c>
      <c r="H193">
        <v>1</v>
      </c>
      <c r="I193" t="s">
        <v>710</v>
      </c>
      <c r="J193">
        <v>0</v>
      </c>
      <c r="K193">
        <v>0</v>
      </c>
      <c r="L193">
        <v>1</v>
      </c>
      <c r="M193">
        <v>2216</v>
      </c>
      <c r="N193" t="s">
        <v>1281</v>
      </c>
      <c r="O193" t="s">
        <v>722</v>
      </c>
      <c r="P193">
        <v>115</v>
      </c>
      <c r="R193">
        <v>0</v>
      </c>
      <c r="S193">
        <v>0</v>
      </c>
      <c r="T193">
        <v>0</v>
      </c>
      <c r="U193">
        <v>0</v>
      </c>
      <c r="V193">
        <v>0</v>
      </c>
      <c r="W193">
        <v>0</v>
      </c>
      <c r="X193">
        <v>0</v>
      </c>
      <c r="Y193" t="s">
        <v>63</v>
      </c>
      <c r="Z193">
        <v>423</v>
      </c>
      <c r="AA193" t="s">
        <v>70</v>
      </c>
      <c r="AB193" t="s">
        <v>477</v>
      </c>
      <c r="AC193">
        <v>24.1</v>
      </c>
      <c r="AD193" t="s">
        <v>478</v>
      </c>
      <c r="AE193" t="s">
        <v>714</v>
      </c>
      <c r="AF193">
        <v>28.5</v>
      </c>
      <c r="AG193" t="s">
        <v>478</v>
      </c>
      <c r="AH193" t="s">
        <v>94</v>
      </c>
      <c r="AI193">
        <v>14.9</v>
      </c>
      <c r="AJ193" t="s">
        <v>478</v>
      </c>
      <c r="AK193" t="s">
        <v>148</v>
      </c>
      <c r="AL193">
        <v>1.9</v>
      </c>
      <c r="AM193" t="s">
        <v>478</v>
      </c>
      <c r="AN193" t="s">
        <v>715</v>
      </c>
      <c r="AO193">
        <v>3.7</v>
      </c>
      <c r="AP193" t="s">
        <v>478</v>
      </c>
      <c r="AQ193">
        <v>2</v>
      </c>
      <c r="AR193" t="s">
        <v>479</v>
      </c>
      <c r="AS193">
        <v>14</v>
      </c>
      <c r="AT193" t="s">
        <v>487</v>
      </c>
      <c r="AU193">
        <v>5</v>
      </c>
      <c r="AV193" t="s">
        <v>536</v>
      </c>
      <c r="AW193">
        <v>1</v>
      </c>
      <c r="AX193" t="s">
        <v>482</v>
      </c>
      <c r="AY193">
        <v>0</v>
      </c>
      <c r="BA193">
        <v>0</v>
      </c>
      <c r="BC193">
        <v>0</v>
      </c>
      <c r="BE193">
        <v>0</v>
      </c>
      <c r="BF193">
        <v>0</v>
      </c>
    </row>
    <row r="194" spans="1:75" x14ac:dyDescent="0.15">
      <c r="A194">
        <v>2</v>
      </c>
      <c r="B194">
        <v>400501</v>
      </c>
      <c r="C194">
        <v>1</v>
      </c>
      <c r="D194" t="s">
        <v>713</v>
      </c>
      <c r="E194">
        <v>20141128</v>
      </c>
      <c r="F194">
        <v>1</v>
      </c>
      <c r="G194" t="s">
        <v>472</v>
      </c>
      <c r="H194">
        <v>1</v>
      </c>
      <c r="I194" t="s">
        <v>710</v>
      </c>
      <c r="J194">
        <v>0</v>
      </c>
      <c r="K194">
        <v>0</v>
      </c>
      <c r="L194">
        <v>2</v>
      </c>
      <c r="M194">
        <v>34</v>
      </c>
      <c r="N194" t="s">
        <v>1282</v>
      </c>
      <c r="O194" t="s">
        <v>1283</v>
      </c>
      <c r="P194">
        <v>28</v>
      </c>
      <c r="R194">
        <v>0</v>
      </c>
      <c r="S194">
        <v>0</v>
      </c>
      <c r="T194">
        <v>0</v>
      </c>
      <c r="U194">
        <v>0</v>
      </c>
      <c r="V194">
        <v>0</v>
      </c>
      <c r="W194">
        <v>0</v>
      </c>
      <c r="X194">
        <v>0</v>
      </c>
      <c r="Y194" t="s">
        <v>63</v>
      </c>
      <c r="Z194">
        <v>82</v>
      </c>
      <c r="AA194" t="s">
        <v>70</v>
      </c>
      <c r="AB194" t="s">
        <v>477</v>
      </c>
      <c r="AC194">
        <v>1.7</v>
      </c>
      <c r="AD194" t="s">
        <v>478</v>
      </c>
      <c r="AE194" t="s">
        <v>714</v>
      </c>
      <c r="AF194">
        <v>0.2</v>
      </c>
      <c r="AG194" t="s">
        <v>478</v>
      </c>
      <c r="AH194" t="s">
        <v>94</v>
      </c>
      <c r="AI194">
        <v>18.600000000000001</v>
      </c>
      <c r="AJ194" t="s">
        <v>478</v>
      </c>
      <c r="AK194" t="s">
        <v>148</v>
      </c>
      <c r="AL194">
        <v>2.8</v>
      </c>
      <c r="AM194" t="s">
        <v>478</v>
      </c>
      <c r="AN194" t="s">
        <v>715</v>
      </c>
      <c r="AO194">
        <v>0.8</v>
      </c>
      <c r="AP194" t="s">
        <v>478</v>
      </c>
      <c r="AQ194">
        <v>4</v>
      </c>
      <c r="AR194" t="s">
        <v>530</v>
      </c>
      <c r="AS194">
        <v>4</v>
      </c>
      <c r="AT194" t="s">
        <v>531</v>
      </c>
      <c r="AU194">
        <v>3</v>
      </c>
      <c r="AV194" t="s">
        <v>484</v>
      </c>
      <c r="AW194">
        <v>1</v>
      </c>
      <c r="AX194" t="s">
        <v>482</v>
      </c>
      <c r="AY194">
        <v>0</v>
      </c>
      <c r="BA194">
        <v>0</v>
      </c>
      <c r="BC194">
        <v>0</v>
      </c>
      <c r="BE194">
        <v>0</v>
      </c>
      <c r="BF194">
        <v>0</v>
      </c>
    </row>
    <row r="195" spans="1:75" x14ac:dyDescent="0.15">
      <c r="A195">
        <v>2</v>
      </c>
      <c r="B195">
        <v>400501</v>
      </c>
      <c r="C195">
        <v>1</v>
      </c>
      <c r="D195" t="s">
        <v>713</v>
      </c>
      <c r="E195">
        <v>20141128</v>
      </c>
      <c r="F195">
        <v>1</v>
      </c>
      <c r="G195" t="s">
        <v>472</v>
      </c>
      <c r="H195">
        <v>1</v>
      </c>
      <c r="I195" t="s">
        <v>710</v>
      </c>
      <c r="J195">
        <v>0</v>
      </c>
      <c r="K195">
        <v>0</v>
      </c>
      <c r="L195">
        <v>3</v>
      </c>
      <c r="M195">
        <v>2191</v>
      </c>
      <c r="N195" t="s">
        <v>724</v>
      </c>
      <c r="O195" t="s">
        <v>725</v>
      </c>
      <c r="P195">
        <v>24</v>
      </c>
      <c r="R195">
        <v>0</v>
      </c>
      <c r="S195">
        <v>0</v>
      </c>
      <c r="T195">
        <v>0</v>
      </c>
      <c r="U195">
        <v>0</v>
      </c>
      <c r="V195">
        <v>0</v>
      </c>
      <c r="W195">
        <v>0</v>
      </c>
      <c r="X195">
        <v>0</v>
      </c>
      <c r="Y195" t="s">
        <v>63</v>
      </c>
      <c r="Z195">
        <v>249</v>
      </c>
      <c r="AA195" t="s">
        <v>70</v>
      </c>
      <c r="AB195" t="s">
        <v>477</v>
      </c>
      <c r="AC195">
        <v>4.3</v>
      </c>
      <c r="AD195" t="s">
        <v>478</v>
      </c>
      <c r="AE195" t="s">
        <v>714</v>
      </c>
      <c r="AF195">
        <v>0.6</v>
      </c>
      <c r="AG195" t="s">
        <v>478</v>
      </c>
      <c r="AH195" t="s">
        <v>94</v>
      </c>
      <c r="AI195">
        <v>54</v>
      </c>
      <c r="AJ195" t="s">
        <v>478</v>
      </c>
      <c r="AK195" t="s">
        <v>148</v>
      </c>
      <c r="AL195">
        <v>0.4</v>
      </c>
      <c r="AM195" t="s">
        <v>478</v>
      </c>
      <c r="AN195" t="s">
        <v>715</v>
      </c>
      <c r="AO195">
        <v>0</v>
      </c>
      <c r="AP195" t="s">
        <v>478</v>
      </c>
      <c r="AQ195">
        <v>1</v>
      </c>
      <c r="AR195" t="s">
        <v>524</v>
      </c>
      <c r="AS195">
        <v>14</v>
      </c>
      <c r="AT195" t="s">
        <v>487</v>
      </c>
      <c r="AU195">
        <v>6</v>
      </c>
      <c r="AV195" t="s">
        <v>525</v>
      </c>
      <c r="AW195">
        <v>1</v>
      </c>
      <c r="AX195" t="s">
        <v>482</v>
      </c>
      <c r="AY195">
        <v>0</v>
      </c>
      <c r="BA195">
        <v>0</v>
      </c>
      <c r="BC195">
        <v>0</v>
      </c>
      <c r="BE195">
        <v>0</v>
      </c>
      <c r="BF195">
        <v>0</v>
      </c>
    </row>
    <row r="196" spans="1:75" x14ac:dyDescent="0.15">
      <c r="A196">
        <v>2</v>
      </c>
      <c r="B196">
        <v>400501</v>
      </c>
      <c r="C196">
        <v>1</v>
      </c>
      <c r="D196" t="s">
        <v>713</v>
      </c>
      <c r="E196">
        <v>20141128</v>
      </c>
      <c r="F196">
        <v>1</v>
      </c>
      <c r="G196" t="s">
        <v>472</v>
      </c>
      <c r="H196">
        <v>1</v>
      </c>
      <c r="I196" t="s">
        <v>710</v>
      </c>
      <c r="J196">
        <v>0</v>
      </c>
      <c r="K196">
        <v>0</v>
      </c>
      <c r="L196">
        <v>4</v>
      </c>
      <c r="M196">
        <v>2290</v>
      </c>
      <c r="N196" t="s">
        <v>1226</v>
      </c>
      <c r="O196" t="s">
        <v>1227</v>
      </c>
      <c r="P196">
        <v>10</v>
      </c>
      <c r="R196">
        <v>0</v>
      </c>
      <c r="S196">
        <v>0</v>
      </c>
      <c r="T196">
        <v>0</v>
      </c>
      <c r="U196">
        <v>0</v>
      </c>
      <c r="V196">
        <v>0</v>
      </c>
      <c r="W196">
        <v>0</v>
      </c>
      <c r="X196">
        <v>0</v>
      </c>
      <c r="Y196" t="s">
        <v>63</v>
      </c>
      <c r="Z196">
        <v>31</v>
      </c>
      <c r="AA196" t="s">
        <v>70</v>
      </c>
      <c r="AB196" t="s">
        <v>477</v>
      </c>
      <c r="AC196">
        <v>2.4</v>
      </c>
      <c r="AD196" t="s">
        <v>478</v>
      </c>
      <c r="AE196" t="s">
        <v>714</v>
      </c>
      <c r="AF196">
        <v>1</v>
      </c>
      <c r="AG196" t="s">
        <v>478</v>
      </c>
      <c r="AH196" t="s">
        <v>94</v>
      </c>
      <c r="AI196">
        <v>3.3</v>
      </c>
      <c r="AJ196" t="s">
        <v>478</v>
      </c>
      <c r="AK196" t="s">
        <v>148</v>
      </c>
      <c r="AL196">
        <v>0.6</v>
      </c>
      <c r="AM196" t="s">
        <v>478</v>
      </c>
      <c r="AN196" t="s">
        <v>715</v>
      </c>
      <c r="AO196">
        <v>2</v>
      </c>
      <c r="AP196" t="s">
        <v>478</v>
      </c>
      <c r="AQ196">
        <v>5</v>
      </c>
      <c r="AR196" t="s">
        <v>528</v>
      </c>
      <c r="AS196">
        <v>13</v>
      </c>
      <c r="AT196" t="s">
        <v>529</v>
      </c>
      <c r="AU196">
        <v>7</v>
      </c>
      <c r="AV196" t="s">
        <v>487</v>
      </c>
      <c r="AW196">
        <v>4</v>
      </c>
      <c r="AX196" t="s">
        <v>487</v>
      </c>
      <c r="AY196">
        <v>0</v>
      </c>
      <c r="BA196">
        <v>0</v>
      </c>
      <c r="BC196">
        <v>0</v>
      </c>
      <c r="BE196">
        <v>0</v>
      </c>
      <c r="BF196">
        <v>0</v>
      </c>
    </row>
    <row r="197" spans="1:75" x14ac:dyDescent="0.15">
      <c r="A197">
        <v>2</v>
      </c>
      <c r="B197">
        <v>400501</v>
      </c>
      <c r="C197">
        <v>1</v>
      </c>
      <c r="D197" t="s">
        <v>713</v>
      </c>
      <c r="E197">
        <v>20141128</v>
      </c>
      <c r="F197">
        <v>1</v>
      </c>
      <c r="G197" t="s">
        <v>472</v>
      </c>
      <c r="H197">
        <v>1</v>
      </c>
      <c r="I197" t="s">
        <v>710</v>
      </c>
      <c r="J197">
        <v>0</v>
      </c>
      <c r="K197">
        <v>0</v>
      </c>
      <c r="L197">
        <v>1</v>
      </c>
      <c r="M197" t="s">
        <v>1284</v>
      </c>
      <c r="N197" t="s">
        <v>1285</v>
      </c>
      <c r="O197" t="s">
        <v>1286</v>
      </c>
      <c r="P197">
        <v>170</v>
      </c>
      <c r="R197">
        <v>0</v>
      </c>
      <c r="S197">
        <v>0</v>
      </c>
      <c r="T197">
        <v>0</v>
      </c>
      <c r="U197">
        <v>0</v>
      </c>
      <c r="V197">
        <v>0</v>
      </c>
      <c r="W197">
        <v>0</v>
      </c>
      <c r="X197">
        <v>0</v>
      </c>
      <c r="Y197" t="s">
        <v>63</v>
      </c>
      <c r="Z197">
        <v>235</v>
      </c>
      <c r="AA197" t="s">
        <v>70</v>
      </c>
      <c r="AB197" t="s">
        <v>477</v>
      </c>
      <c r="AC197">
        <v>21.3</v>
      </c>
      <c r="AD197" t="s">
        <v>478</v>
      </c>
      <c r="AE197" t="s">
        <v>714</v>
      </c>
      <c r="AF197">
        <v>12.1</v>
      </c>
      <c r="AG197" t="s">
        <v>478</v>
      </c>
      <c r="AH197" t="s">
        <v>94</v>
      </c>
      <c r="AI197">
        <v>6.4</v>
      </c>
      <c r="AJ197" t="s">
        <v>478</v>
      </c>
      <c r="AK197" t="s">
        <v>148</v>
      </c>
      <c r="AL197">
        <v>0.1</v>
      </c>
      <c r="AM197" t="s">
        <v>478</v>
      </c>
      <c r="AN197" t="s">
        <v>715</v>
      </c>
      <c r="AO197">
        <v>1.5</v>
      </c>
      <c r="AP197" t="s">
        <v>478</v>
      </c>
      <c r="AQ197">
        <v>2</v>
      </c>
      <c r="AR197" t="s">
        <v>479</v>
      </c>
      <c r="AS197">
        <v>4</v>
      </c>
      <c r="AT197" t="s">
        <v>531</v>
      </c>
      <c r="AU197">
        <v>2</v>
      </c>
      <c r="AV197" t="s">
        <v>481</v>
      </c>
      <c r="AW197">
        <v>1</v>
      </c>
      <c r="AX197" t="s">
        <v>482</v>
      </c>
      <c r="AY197">
        <v>0</v>
      </c>
      <c r="BA197">
        <v>0</v>
      </c>
      <c r="BC197">
        <v>0</v>
      </c>
      <c r="BE197">
        <v>0</v>
      </c>
      <c r="BF197">
        <v>1</v>
      </c>
    </row>
    <row r="198" spans="1:75" x14ac:dyDescent="0.15">
      <c r="A198">
        <v>2</v>
      </c>
      <c r="B198">
        <v>400501</v>
      </c>
      <c r="C198">
        <v>1</v>
      </c>
      <c r="D198" t="s">
        <v>713</v>
      </c>
      <c r="E198">
        <v>20141128</v>
      </c>
      <c r="F198">
        <v>1</v>
      </c>
      <c r="G198" t="s">
        <v>472</v>
      </c>
      <c r="H198">
        <v>1</v>
      </c>
      <c r="I198" t="s">
        <v>710</v>
      </c>
      <c r="J198">
        <v>0</v>
      </c>
      <c r="K198">
        <v>0</v>
      </c>
      <c r="L198">
        <v>2</v>
      </c>
      <c r="M198">
        <v>34</v>
      </c>
      <c r="N198" t="s">
        <v>1282</v>
      </c>
      <c r="O198" t="s">
        <v>1283</v>
      </c>
      <c r="P198">
        <v>28</v>
      </c>
      <c r="R198">
        <v>0</v>
      </c>
      <c r="S198">
        <v>0</v>
      </c>
      <c r="T198">
        <v>0</v>
      </c>
      <c r="U198">
        <v>0</v>
      </c>
      <c r="V198">
        <v>0</v>
      </c>
      <c r="W198">
        <v>0</v>
      </c>
      <c r="X198">
        <v>0</v>
      </c>
      <c r="Y198" t="s">
        <v>63</v>
      </c>
      <c r="Z198">
        <v>82</v>
      </c>
      <c r="AA198" t="s">
        <v>70</v>
      </c>
      <c r="AB198" t="s">
        <v>477</v>
      </c>
      <c r="AC198">
        <v>1.7</v>
      </c>
      <c r="AD198" t="s">
        <v>478</v>
      </c>
      <c r="AE198" t="s">
        <v>714</v>
      </c>
      <c r="AF198">
        <v>0.2</v>
      </c>
      <c r="AG198" t="s">
        <v>478</v>
      </c>
      <c r="AH198" t="s">
        <v>94</v>
      </c>
      <c r="AI198">
        <v>18.600000000000001</v>
      </c>
      <c r="AJ198" t="s">
        <v>478</v>
      </c>
      <c r="AK198" t="s">
        <v>148</v>
      </c>
      <c r="AL198">
        <v>2.8</v>
      </c>
      <c r="AM198" t="s">
        <v>478</v>
      </c>
      <c r="AN198" t="s">
        <v>715</v>
      </c>
      <c r="AO198">
        <v>0.8</v>
      </c>
      <c r="AP198" t="s">
        <v>478</v>
      </c>
      <c r="AQ198">
        <v>4</v>
      </c>
      <c r="AR198" t="s">
        <v>530</v>
      </c>
      <c r="AS198">
        <v>4</v>
      </c>
      <c r="AT198" t="s">
        <v>531</v>
      </c>
      <c r="AU198">
        <v>3</v>
      </c>
      <c r="AV198" t="s">
        <v>484</v>
      </c>
      <c r="AW198">
        <v>1</v>
      </c>
      <c r="AX198" t="s">
        <v>482</v>
      </c>
      <c r="AY198">
        <v>0</v>
      </c>
      <c r="BA198">
        <v>0</v>
      </c>
      <c r="BC198">
        <v>0</v>
      </c>
      <c r="BE198">
        <v>0</v>
      </c>
      <c r="BF198">
        <v>0</v>
      </c>
    </row>
    <row r="199" spans="1:75" x14ac:dyDescent="0.15">
      <c r="A199">
        <v>2</v>
      </c>
      <c r="B199">
        <v>400501</v>
      </c>
      <c r="C199">
        <v>1</v>
      </c>
      <c r="D199" t="s">
        <v>713</v>
      </c>
      <c r="E199">
        <v>20141128</v>
      </c>
      <c r="F199">
        <v>1</v>
      </c>
      <c r="G199" t="s">
        <v>472</v>
      </c>
      <c r="H199">
        <v>1</v>
      </c>
      <c r="I199" t="s">
        <v>710</v>
      </c>
      <c r="J199">
        <v>0</v>
      </c>
      <c r="K199">
        <v>0</v>
      </c>
      <c r="L199">
        <v>3</v>
      </c>
      <c r="M199">
        <v>2190</v>
      </c>
      <c r="N199" t="s">
        <v>720</v>
      </c>
      <c r="O199" t="s">
        <v>721</v>
      </c>
      <c r="P199">
        <v>29</v>
      </c>
      <c r="R199">
        <v>0</v>
      </c>
      <c r="S199">
        <v>0</v>
      </c>
      <c r="T199">
        <v>0</v>
      </c>
      <c r="U199">
        <v>0</v>
      </c>
      <c r="V199">
        <v>0</v>
      </c>
      <c r="W199">
        <v>0</v>
      </c>
      <c r="X199">
        <v>0</v>
      </c>
      <c r="Y199" t="s">
        <v>63</v>
      </c>
      <c r="Z199">
        <v>245</v>
      </c>
      <c r="AA199" t="s">
        <v>70</v>
      </c>
      <c r="AB199" t="s">
        <v>477</v>
      </c>
      <c r="AC199">
        <v>4.8</v>
      </c>
      <c r="AD199" t="s">
        <v>478</v>
      </c>
      <c r="AE199" t="s">
        <v>714</v>
      </c>
      <c r="AF199">
        <v>1.9</v>
      </c>
      <c r="AG199" t="s">
        <v>478</v>
      </c>
      <c r="AH199" t="s">
        <v>94</v>
      </c>
      <c r="AI199">
        <v>51.7</v>
      </c>
      <c r="AJ199" t="s">
        <v>478</v>
      </c>
      <c r="AK199" t="s">
        <v>148</v>
      </c>
      <c r="AL199">
        <v>2.1</v>
      </c>
      <c r="AM199" t="s">
        <v>478</v>
      </c>
      <c r="AN199" t="s">
        <v>715</v>
      </c>
      <c r="AO199">
        <v>0</v>
      </c>
      <c r="AP199" t="s">
        <v>478</v>
      </c>
      <c r="AQ199">
        <v>1</v>
      </c>
      <c r="AR199" t="s">
        <v>524</v>
      </c>
      <c r="AS199">
        <v>14</v>
      </c>
      <c r="AT199" t="s">
        <v>487</v>
      </c>
      <c r="AU199">
        <v>7</v>
      </c>
      <c r="AV199" t="s">
        <v>487</v>
      </c>
      <c r="AW199">
        <v>1</v>
      </c>
      <c r="AX199" t="s">
        <v>482</v>
      </c>
      <c r="AY199">
        <v>0</v>
      </c>
      <c r="BA199">
        <v>0</v>
      </c>
      <c r="BC199">
        <v>0</v>
      </c>
      <c r="BE199">
        <v>0</v>
      </c>
      <c r="BF199">
        <v>0</v>
      </c>
    </row>
    <row r="200" spans="1:75" x14ac:dyDescent="0.15">
      <c r="A200">
        <v>2</v>
      </c>
      <c r="B200">
        <v>400501</v>
      </c>
      <c r="C200">
        <v>1</v>
      </c>
      <c r="D200" t="s">
        <v>713</v>
      </c>
      <c r="E200">
        <v>20141128</v>
      </c>
      <c r="F200">
        <v>1</v>
      </c>
      <c r="G200" t="s">
        <v>472</v>
      </c>
      <c r="H200">
        <v>1</v>
      </c>
      <c r="I200" t="s">
        <v>710</v>
      </c>
      <c r="J200">
        <v>0</v>
      </c>
      <c r="K200">
        <v>0</v>
      </c>
      <c r="L200">
        <v>4</v>
      </c>
      <c r="M200">
        <v>2290</v>
      </c>
      <c r="N200" t="s">
        <v>1226</v>
      </c>
      <c r="O200" t="s">
        <v>1227</v>
      </c>
      <c r="P200">
        <v>10</v>
      </c>
      <c r="R200">
        <v>0</v>
      </c>
      <c r="S200">
        <v>0</v>
      </c>
      <c r="T200">
        <v>0</v>
      </c>
      <c r="U200">
        <v>0</v>
      </c>
      <c r="V200">
        <v>0</v>
      </c>
      <c r="W200">
        <v>0</v>
      </c>
      <c r="X200">
        <v>0</v>
      </c>
      <c r="Y200" t="s">
        <v>63</v>
      </c>
      <c r="Z200">
        <v>31</v>
      </c>
      <c r="AA200" t="s">
        <v>70</v>
      </c>
      <c r="AB200" t="s">
        <v>477</v>
      </c>
      <c r="AC200">
        <v>2.4</v>
      </c>
      <c r="AD200" t="s">
        <v>478</v>
      </c>
      <c r="AE200" t="s">
        <v>714</v>
      </c>
      <c r="AF200">
        <v>1</v>
      </c>
      <c r="AG200" t="s">
        <v>478</v>
      </c>
      <c r="AH200" t="s">
        <v>94</v>
      </c>
      <c r="AI200">
        <v>3.3</v>
      </c>
      <c r="AJ200" t="s">
        <v>478</v>
      </c>
      <c r="AK200" t="s">
        <v>148</v>
      </c>
      <c r="AL200">
        <v>0.6</v>
      </c>
      <c r="AM200" t="s">
        <v>478</v>
      </c>
      <c r="AN200" t="s">
        <v>715</v>
      </c>
      <c r="AO200">
        <v>2</v>
      </c>
      <c r="AP200" t="s">
        <v>478</v>
      </c>
      <c r="AQ200">
        <v>5</v>
      </c>
      <c r="AR200" t="s">
        <v>528</v>
      </c>
      <c r="AS200">
        <v>13</v>
      </c>
      <c r="AT200" t="s">
        <v>529</v>
      </c>
      <c r="AU200">
        <v>7</v>
      </c>
      <c r="AV200" t="s">
        <v>487</v>
      </c>
      <c r="AW200">
        <v>4</v>
      </c>
      <c r="AX200" t="s">
        <v>487</v>
      </c>
      <c r="AY200">
        <v>0</v>
      </c>
      <c r="BA200">
        <v>0</v>
      </c>
      <c r="BC200">
        <v>0</v>
      </c>
      <c r="BE200">
        <v>0</v>
      </c>
      <c r="BF200">
        <v>0</v>
      </c>
    </row>
    <row r="201" spans="1:75" x14ac:dyDescent="0.15">
      <c r="A201">
        <v>3</v>
      </c>
      <c r="B201">
        <v>400501</v>
      </c>
      <c r="C201">
        <v>1</v>
      </c>
      <c r="D201" t="s">
        <v>713</v>
      </c>
      <c r="E201">
        <v>20141103</v>
      </c>
      <c r="F201">
        <v>1</v>
      </c>
      <c r="G201" t="s">
        <v>472</v>
      </c>
      <c r="H201">
        <v>1</v>
      </c>
      <c r="I201" t="s">
        <v>710</v>
      </c>
      <c r="J201">
        <v>0</v>
      </c>
      <c r="K201">
        <v>0</v>
      </c>
      <c r="L201">
        <v>1</v>
      </c>
      <c r="M201" t="s">
        <v>1026</v>
      </c>
      <c r="N201" t="s">
        <v>1027</v>
      </c>
      <c r="O201" t="s">
        <v>885</v>
      </c>
      <c r="P201">
        <v>67</v>
      </c>
      <c r="R201">
        <v>0</v>
      </c>
      <c r="S201">
        <v>0</v>
      </c>
      <c r="T201">
        <v>0</v>
      </c>
      <c r="U201">
        <v>0</v>
      </c>
      <c r="V201">
        <v>0</v>
      </c>
      <c r="W201">
        <v>0</v>
      </c>
      <c r="X201">
        <v>0</v>
      </c>
      <c r="Y201" t="s">
        <v>63</v>
      </c>
      <c r="Z201">
        <v>193</v>
      </c>
      <c r="AA201" t="s">
        <v>70</v>
      </c>
      <c r="AB201" t="s">
        <v>477</v>
      </c>
      <c r="AC201">
        <v>7.1</v>
      </c>
      <c r="AD201" t="s">
        <v>478</v>
      </c>
      <c r="AE201" t="s">
        <v>714</v>
      </c>
      <c r="AF201">
        <v>17.3</v>
      </c>
      <c r="AG201" t="s">
        <v>478</v>
      </c>
      <c r="AH201" t="s">
        <v>94</v>
      </c>
      <c r="AI201">
        <v>0.1</v>
      </c>
      <c r="AJ201" t="s">
        <v>478</v>
      </c>
      <c r="AK201" t="s">
        <v>148</v>
      </c>
      <c r="AL201">
        <v>0</v>
      </c>
      <c r="AM201" t="s">
        <v>478</v>
      </c>
      <c r="AN201" t="s">
        <v>715</v>
      </c>
      <c r="AO201">
        <v>0.1</v>
      </c>
      <c r="AP201" t="s">
        <v>478</v>
      </c>
      <c r="AQ201">
        <v>2</v>
      </c>
      <c r="AR201" t="s">
        <v>479</v>
      </c>
      <c r="AS201">
        <v>1</v>
      </c>
      <c r="AT201" t="s">
        <v>483</v>
      </c>
      <c r="AU201">
        <v>1</v>
      </c>
      <c r="AV201" t="s">
        <v>534</v>
      </c>
      <c r="AW201">
        <v>3</v>
      </c>
      <c r="AX201" t="s">
        <v>485</v>
      </c>
      <c r="AY201">
        <v>0</v>
      </c>
      <c r="BA201">
        <v>2</v>
      </c>
      <c r="BC201">
        <v>0</v>
      </c>
      <c r="BE201">
        <v>0</v>
      </c>
      <c r="BF201">
        <v>1</v>
      </c>
      <c r="BG201">
        <v>0</v>
      </c>
      <c r="BH201">
        <v>0</v>
      </c>
      <c r="BI201">
        <v>0</v>
      </c>
      <c r="BJ201">
        <v>111</v>
      </c>
      <c r="BK201" t="s">
        <v>1028</v>
      </c>
      <c r="BL201" t="s">
        <v>1029</v>
      </c>
      <c r="BM201" t="s">
        <v>885</v>
      </c>
      <c r="BN201" t="s">
        <v>758</v>
      </c>
      <c r="BO201">
        <v>50</v>
      </c>
      <c r="BP201">
        <v>0</v>
      </c>
      <c r="BQ201">
        <v>1</v>
      </c>
      <c r="BR201" t="s">
        <v>81</v>
      </c>
      <c r="BS201">
        <v>50</v>
      </c>
      <c r="BT201" t="s">
        <v>759</v>
      </c>
      <c r="BU201">
        <v>100</v>
      </c>
      <c r="BV201">
        <v>133</v>
      </c>
      <c r="BW201">
        <v>3</v>
      </c>
    </row>
    <row r="202" spans="1:75" x14ac:dyDescent="0.15">
      <c r="A202">
        <v>3</v>
      </c>
      <c r="B202">
        <v>400501</v>
      </c>
      <c r="C202">
        <v>1</v>
      </c>
      <c r="D202" t="s">
        <v>713</v>
      </c>
      <c r="E202">
        <v>20141103</v>
      </c>
      <c r="F202">
        <v>1</v>
      </c>
      <c r="G202" t="s">
        <v>472</v>
      </c>
      <c r="H202">
        <v>1</v>
      </c>
      <c r="I202" t="s">
        <v>710</v>
      </c>
      <c r="J202">
        <v>0</v>
      </c>
      <c r="K202">
        <v>0</v>
      </c>
      <c r="L202">
        <v>2</v>
      </c>
      <c r="M202" t="s">
        <v>492</v>
      </c>
      <c r="N202" t="s">
        <v>493</v>
      </c>
      <c r="O202" t="s">
        <v>494</v>
      </c>
      <c r="P202">
        <v>19</v>
      </c>
      <c r="R202">
        <v>0</v>
      </c>
      <c r="S202">
        <v>0</v>
      </c>
      <c r="T202">
        <v>0</v>
      </c>
      <c r="U202">
        <v>0</v>
      </c>
      <c r="V202">
        <v>0</v>
      </c>
      <c r="W202">
        <v>0</v>
      </c>
      <c r="X202">
        <v>0</v>
      </c>
      <c r="Y202" t="s">
        <v>63</v>
      </c>
      <c r="Z202">
        <v>23</v>
      </c>
      <c r="AA202" t="s">
        <v>70</v>
      </c>
      <c r="AB202" t="s">
        <v>477</v>
      </c>
      <c r="AC202">
        <v>1.3</v>
      </c>
      <c r="AD202" t="s">
        <v>478</v>
      </c>
      <c r="AE202" t="s">
        <v>714</v>
      </c>
      <c r="AF202">
        <v>0.2</v>
      </c>
      <c r="AG202" t="s">
        <v>478</v>
      </c>
      <c r="AH202" t="s">
        <v>94</v>
      </c>
      <c r="AI202">
        <v>5.2</v>
      </c>
      <c r="AJ202" t="s">
        <v>478</v>
      </c>
      <c r="AK202" t="s">
        <v>148</v>
      </c>
      <c r="AL202">
        <v>1.8</v>
      </c>
      <c r="AM202" t="s">
        <v>478</v>
      </c>
      <c r="AN202" t="s">
        <v>715</v>
      </c>
      <c r="AO202">
        <v>0</v>
      </c>
      <c r="AP202" t="s">
        <v>478</v>
      </c>
      <c r="AQ202">
        <v>2</v>
      </c>
      <c r="AR202" t="s">
        <v>479</v>
      </c>
      <c r="AS202">
        <v>1</v>
      </c>
      <c r="AT202" t="s">
        <v>483</v>
      </c>
      <c r="AU202">
        <v>1</v>
      </c>
      <c r="AV202" t="s">
        <v>534</v>
      </c>
      <c r="AW202">
        <v>3</v>
      </c>
      <c r="AX202" t="s">
        <v>485</v>
      </c>
      <c r="AY202">
        <v>0</v>
      </c>
      <c r="BA202">
        <v>2</v>
      </c>
      <c r="BC202">
        <v>0</v>
      </c>
      <c r="BE202">
        <v>0</v>
      </c>
      <c r="BF202">
        <v>1</v>
      </c>
      <c r="BG202">
        <v>0</v>
      </c>
      <c r="BH202">
        <v>0</v>
      </c>
      <c r="BI202">
        <v>0</v>
      </c>
      <c r="BJ202">
        <v>61</v>
      </c>
      <c r="BK202" t="s">
        <v>548</v>
      </c>
      <c r="BL202" t="s">
        <v>796</v>
      </c>
      <c r="BM202" t="s">
        <v>494</v>
      </c>
      <c r="BN202" t="s">
        <v>758</v>
      </c>
      <c r="BO202">
        <v>100</v>
      </c>
      <c r="BP202">
        <v>0</v>
      </c>
      <c r="BQ202">
        <v>1</v>
      </c>
      <c r="BR202" t="s">
        <v>81</v>
      </c>
      <c r="BS202">
        <v>50</v>
      </c>
      <c r="BT202" t="s">
        <v>759</v>
      </c>
      <c r="BU202">
        <v>1000</v>
      </c>
      <c r="BV202">
        <v>164</v>
      </c>
      <c r="BW202">
        <v>2</v>
      </c>
    </row>
    <row r="203" spans="1:75" x14ac:dyDescent="0.15">
      <c r="A203">
        <v>3</v>
      </c>
      <c r="B203">
        <v>400501</v>
      </c>
      <c r="C203">
        <v>1</v>
      </c>
      <c r="D203" t="s">
        <v>713</v>
      </c>
      <c r="E203">
        <v>20141103</v>
      </c>
      <c r="F203">
        <v>1</v>
      </c>
      <c r="G203" t="s">
        <v>472</v>
      </c>
      <c r="H203">
        <v>1</v>
      </c>
      <c r="I203" t="s">
        <v>710</v>
      </c>
      <c r="J203">
        <v>0</v>
      </c>
      <c r="K203">
        <v>0</v>
      </c>
      <c r="L203">
        <v>3</v>
      </c>
      <c r="M203" t="s">
        <v>629</v>
      </c>
      <c r="N203" t="s">
        <v>491</v>
      </c>
      <c r="O203" t="s">
        <v>491</v>
      </c>
      <c r="P203">
        <v>6</v>
      </c>
      <c r="R203">
        <v>0</v>
      </c>
      <c r="S203">
        <v>0</v>
      </c>
      <c r="T203">
        <v>0</v>
      </c>
      <c r="U203">
        <v>0</v>
      </c>
      <c r="V203">
        <v>0</v>
      </c>
      <c r="W203">
        <v>0</v>
      </c>
      <c r="X203">
        <v>0</v>
      </c>
      <c r="Y203" t="s">
        <v>63</v>
      </c>
      <c r="Z203">
        <v>15</v>
      </c>
      <c r="AA203" t="s">
        <v>70</v>
      </c>
      <c r="AB203" t="s">
        <v>477</v>
      </c>
      <c r="AC203">
        <v>0.4</v>
      </c>
      <c r="AD203" t="s">
        <v>478</v>
      </c>
      <c r="AE203" t="s">
        <v>714</v>
      </c>
      <c r="AF203">
        <v>0</v>
      </c>
      <c r="AG203" t="s">
        <v>478</v>
      </c>
      <c r="AH203" t="s">
        <v>94</v>
      </c>
      <c r="AI203">
        <v>3.5</v>
      </c>
      <c r="AJ203" t="s">
        <v>478</v>
      </c>
      <c r="AK203" t="s">
        <v>148</v>
      </c>
      <c r="AL203">
        <v>0.6</v>
      </c>
      <c r="AM203" t="s">
        <v>478</v>
      </c>
      <c r="AN203" t="s">
        <v>715</v>
      </c>
      <c r="AO203">
        <v>0</v>
      </c>
      <c r="AP203" t="s">
        <v>478</v>
      </c>
      <c r="AQ203">
        <v>2</v>
      </c>
      <c r="AR203" t="s">
        <v>479</v>
      </c>
      <c r="AS203">
        <v>1</v>
      </c>
      <c r="AT203" t="s">
        <v>483</v>
      </c>
      <c r="AU203">
        <v>1</v>
      </c>
      <c r="AV203" t="s">
        <v>534</v>
      </c>
      <c r="AW203">
        <v>3</v>
      </c>
      <c r="AX203" t="s">
        <v>485</v>
      </c>
      <c r="AY203">
        <v>0</v>
      </c>
      <c r="BA203">
        <v>2</v>
      </c>
      <c r="BC203">
        <v>0</v>
      </c>
      <c r="BE203">
        <v>0</v>
      </c>
      <c r="BF203">
        <v>1</v>
      </c>
      <c r="BG203">
        <v>0</v>
      </c>
      <c r="BH203">
        <v>0</v>
      </c>
      <c r="BI203">
        <v>0</v>
      </c>
      <c r="BJ203">
        <v>61</v>
      </c>
      <c r="BK203" t="s">
        <v>630</v>
      </c>
      <c r="BL203" t="s">
        <v>777</v>
      </c>
      <c r="BM203" t="s">
        <v>491</v>
      </c>
      <c r="BN203" t="s">
        <v>758</v>
      </c>
      <c r="BO203">
        <v>40</v>
      </c>
      <c r="BP203">
        <v>0</v>
      </c>
      <c r="BQ203">
        <v>1</v>
      </c>
      <c r="BR203" t="s">
        <v>81</v>
      </c>
      <c r="BS203">
        <v>50</v>
      </c>
      <c r="BT203" t="s">
        <v>759</v>
      </c>
      <c r="BU203">
        <v>220</v>
      </c>
      <c r="BV203">
        <v>31</v>
      </c>
      <c r="BW203">
        <v>2</v>
      </c>
    </row>
    <row r="204" spans="1:75" x14ac:dyDescent="0.15">
      <c r="A204">
        <v>3</v>
      </c>
      <c r="B204">
        <v>400501</v>
      </c>
      <c r="C204">
        <v>1</v>
      </c>
      <c r="D204" t="s">
        <v>713</v>
      </c>
      <c r="E204">
        <v>20141103</v>
      </c>
      <c r="F204">
        <v>1</v>
      </c>
      <c r="G204" t="s">
        <v>472</v>
      </c>
      <c r="H204">
        <v>1</v>
      </c>
      <c r="I204" t="s">
        <v>710</v>
      </c>
      <c r="J204">
        <v>0</v>
      </c>
      <c r="K204">
        <v>0</v>
      </c>
      <c r="L204">
        <v>4</v>
      </c>
      <c r="M204" t="s">
        <v>498</v>
      </c>
      <c r="N204" t="s">
        <v>499</v>
      </c>
      <c r="O204" t="s">
        <v>500</v>
      </c>
      <c r="P204">
        <v>5</v>
      </c>
      <c r="R204">
        <v>0</v>
      </c>
      <c r="S204">
        <v>0</v>
      </c>
      <c r="T204">
        <v>0</v>
      </c>
      <c r="U204">
        <v>0</v>
      </c>
      <c r="V204">
        <v>0</v>
      </c>
      <c r="W204">
        <v>0</v>
      </c>
      <c r="X204">
        <v>0</v>
      </c>
      <c r="Y204" t="s">
        <v>63</v>
      </c>
      <c r="Z204">
        <v>7</v>
      </c>
      <c r="AA204" t="s">
        <v>70</v>
      </c>
      <c r="AB204" t="s">
        <v>477</v>
      </c>
      <c r="AC204">
        <v>0.1</v>
      </c>
      <c r="AD204" t="s">
        <v>478</v>
      </c>
      <c r="AE204" t="s">
        <v>714</v>
      </c>
      <c r="AF204">
        <v>0</v>
      </c>
      <c r="AG204" t="s">
        <v>478</v>
      </c>
      <c r="AH204" t="s">
        <v>94</v>
      </c>
      <c r="AI204">
        <v>1.8</v>
      </c>
      <c r="AJ204" t="s">
        <v>478</v>
      </c>
      <c r="AK204" t="s">
        <v>148</v>
      </c>
      <c r="AL204">
        <v>0.5</v>
      </c>
      <c r="AM204" t="s">
        <v>478</v>
      </c>
      <c r="AN204" t="s">
        <v>715</v>
      </c>
      <c r="AO204">
        <v>0</v>
      </c>
      <c r="AP204" t="s">
        <v>478</v>
      </c>
      <c r="AQ204">
        <v>2</v>
      </c>
      <c r="AR204" t="s">
        <v>479</v>
      </c>
      <c r="AS204">
        <v>1</v>
      </c>
      <c r="AT204" t="s">
        <v>483</v>
      </c>
      <c r="AU204">
        <v>1</v>
      </c>
      <c r="AV204" t="s">
        <v>534</v>
      </c>
      <c r="AW204">
        <v>3</v>
      </c>
      <c r="AX204" t="s">
        <v>485</v>
      </c>
      <c r="AY204">
        <v>0</v>
      </c>
      <c r="BA204">
        <v>2</v>
      </c>
      <c r="BC204">
        <v>0</v>
      </c>
      <c r="BE204">
        <v>0</v>
      </c>
      <c r="BF204">
        <v>1</v>
      </c>
      <c r="BG204">
        <v>0</v>
      </c>
      <c r="BH204">
        <v>0</v>
      </c>
      <c r="BI204">
        <v>0</v>
      </c>
      <c r="BJ204">
        <v>60</v>
      </c>
      <c r="BK204" t="s">
        <v>501</v>
      </c>
      <c r="BL204" t="s">
        <v>835</v>
      </c>
      <c r="BM204" t="s">
        <v>500</v>
      </c>
      <c r="BN204" t="s">
        <v>758</v>
      </c>
      <c r="BO204">
        <v>20</v>
      </c>
      <c r="BP204">
        <v>0</v>
      </c>
      <c r="BQ204">
        <v>1</v>
      </c>
      <c r="BR204" t="s">
        <v>81</v>
      </c>
      <c r="BS204">
        <v>50</v>
      </c>
      <c r="BT204" t="s">
        <v>759</v>
      </c>
      <c r="BU204">
        <v>240</v>
      </c>
      <c r="BV204">
        <v>59</v>
      </c>
      <c r="BW204">
        <v>2</v>
      </c>
    </row>
    <row r="205" spans="1:75" x14ac:dyDescent="0.15">
      <c r="A205">
        <v>3</v>
      </c>
      <c r="B205">
        <v>400501</v>
      </c>
      <c r="C205">
        <v>1</v>
      </c>
      <c r="D205" t="s">
        <v>713</v>
      </c>
      <c r="E205">
        <v>20141103</v>
      </c>
      <c r="F205">
        <v>1</v>
      </c>
      <c r="G205" t="s">
        <v>472</v>
      </c>
      <c r="H205">
        <v>1</v>
      </c>
      <c r="I205" t="s">
        <v>710</v>
      </c>
      <c r="J205">
        <v>0</v>
      </c>
      <c r="K205">
        <v>0</v>
      </c>
      <c r="L205">
        <v>5</v>
      </c>
      <c r="M205" t="s">
        <v>640</v>
      </c>
      <c r="N205" t="s">
        <v>641</v>
      </c>
      <c r="O205" t="s">
        <v>642</v>
      </c>
      <c r="P205">
        <v>18</v>
      </c>
      <c r="R205">
        <v>0</v>
      </c>
      <c r="S205">
        <v>0</v>
      </c>
      <c r="T205">
        <v>0</v>
      </c>
      <c r="U205">
        <v>0</v>
      </c>
      <c r="V205">
        <v>0</v>
      </c>
      <c r="W205">
        <v>0</v>
      </c>
      <c r="X205">
        <v>0</v>
      </c>
      <c r="Y205" t="s">
        <v>63</v>
      </c>
      <c r="Z205">
        <v>3</v>
      </c>
      <c r="AA205" t="s">
        <v>70</v>
      </c>
      <c r="AB205" t="s">
        <v>477</v>
      </c>
      <c r="AC205">
        <v>0.1</v>
      </c>
      <c r="AD205" t="s">
        <v>478</v>
      </c>
      <c r="AE205" t="s">
        <v>714</v>
      </c>
      <c r="AF205">
        <v>0</v>
      </c>
      <c r="AG205" t="s">
        <v>478</v>
      </c>
      <c r="AH205" t="s">
        <v>94</v>
      </c>
      <c r="AI205">
        <v>0.8</v>
      </c>
      <c r="AJ205" t="s">
        <v>478</v>
      </c>
      <c r="AK205" t="s">
        <v>148</v>
      </c>
      <c r="AL205">
        <v>0.3</v>
      </c>
      <c r="AM205" t="s">
        <v>478</v>
      </c>
      <c r="AN205" t="s">
        <v>715</v>
      </c>
      <c r="AO205">
        <v>0</v>
      </c>
      <c r="AP205" t="s">
        <v>478</v>
      </c>
      <c r="AQ205">
        <v>2</v>
      </c>
      <c r="AR205" t="s">
        <v>479</v>
      </c>
      <c r="AS205">
        <v>1</v>
      </c>
      <c r="AT205" t="s">
        <v>483</v>
      </c>
      <c r="AU205">
        <v>1</v>
      </c>
      <c r="AV205" t="s">
        <v>534</v>
      </c>
      <c r="AW205">
        <v>3</v>
      </c>
      <c r="AX205" t="s">
        <v>485</v>
      </c>
      <c r="AY205">
        <v>0</v>
      </c>
      <c r="BA205">
        <v>2</v>
      </c>
      <c r="BC205">
        <v>0</v>
      </c>
      <c r="BE205">
        <v>0</v>
      </c>
      <c r="BF205">
        <v>1</v>
      </c>
      <c r="BG205">
        <v>0</v>
      </c>
      <c r="BH205">
        <v>0</v>
      </c>
      <c r="BI205">
        <v>0</v>
      </c>
      <c r="BJ205">
        <v>60</v>
      </c>
      <c r="BK205" t="s">
        <v>643</v>
      </c>
      <c r="BL205" t="s">
        <v>862</v>
      </c>
      <c r="BM205" t="s">
        <v>642</v>
      </c>
      <c r="BN205" t="s">
        <v>758</v>
      </c>
      <c r="BO205">
        <v>15</v>
      </c>
      <c r="BP205">
        <v>0</v>
      </c>
      <c r="BQ205">
        <v>1</v>
      </c>
      <c r="BR205" t="s">
        <v>81</v>
      </c>
      <c r="BS205">
        <v>50</v>
      </c>
      <c r="BT205" t="s">
        <v>759</v>
      </c>
      <c r="BU205">
        <v>130</v>
      </c>
      <c r="BV205">
        <v>133</v>
      </c>
      <c r="BW205">
        <v>2</v>
      </c>
    </row>
    <row r="206" spans="1:75" x14ac:dyDescent="0.15">
      <c r="A206">
        <v>3</v>
      </c>
      <c r="B206">
        <v>400501</v>
      </c>
      <c r="C206">
        <v>1</v>
      </c>
      <c r="D206" t="s">
        <v>713</v>
      </c>
      <c r="E206">
        <v>20141103</v>
      </c>
      <c r="F206">
        <v>1</v>
      </c>
      <c r="G206" t="s">
        <v>472</v>
      </c>
      <c r="H206">
        <v>1</v>
      </c>
      <c r="I206" t="s">
        <v>710</v>
      </c>
      <c r="J206">
        <v>0</v>
      </c>
      <c r="K206">
        <v>0</v>
      </c>
      <c r="L206">
        <v>6</v>
      </c>
      <c r="M206" t="s">
        <v>914</v>
      </c>
      <c r="N206" t="s">
        <v>915</v>
      </c>
      <c r="O206" t="s">
        <v>490</v>
      </c>
      <c r="P206">
        <v>1</v>
      </c>
      <c r="R206">
        <v>0</v>
      </c>
      <c r="S206">
        <v>0</v>
      </c>
      <c r="T206">
        <v>0</v>
      </c>
      <c r="U206">
        <v>0</v>
      </c>
      <c r="V206">
        <v>0</v>
      </c>
      <c r="W206">
        <v>0</v>
      </c>
      <c r="X206">
        <v>0</v>
      </c>
      <c r="Y206" t="s">
        <v>63</v>
      </c>
      <c r="Z206">
        <v>0</v>
      </c>
      <c r="AA206" t="s">
        <v>70</v>
      </c>
      <c r="AB206" t="s">
        <v>477</v>
      </c>
      <c r="AC206">
        <v>0</v>
      </c>
      <c r="AD206" t="s">
        <v>478</v>
      </c>
      <c r="AE206" t="s">
        <v>714</v>
      </c>
      <c r="AF206">
        <v>0</v>
      </c>
      <c r="AG206" t="s">
        <v>478</v>
      </c>
      <c r="AH206" t="s">
        <v>94</v>
      </c>
      <c r="AI206">
        <v>0.1</v>
      </c>
      <c r="AJ206" t="s">
        <v>478</v>
      </c>
      <c r="AK206" t="s">
        <v>148</v>
      </c>
      <c r="AL206">
        <v>0</v>
      </c>
      <c r="AM206" t="s">
        <v>478</v>
      </c>
      <c r="AN206" t="s">
        <v>715</v>
      </c>
      <c r="AO206">
        <v>0</v>
      </c>
      <c r="AP206" t="s">
        <v>478</v>
      </c>
      <c r="AQ206">
        <v>2</v>
      </c>
      <c r="AR206" t="s">
        <v>479</v>
      </c>
      <c r="AS206">
        <v>1</v>
      </c>
      <c r="AT206" t="s">
        <v>483</v>
      </c>
      <c r="AU206">
        <v>1</v>
      </c>
      <c r="AV206" t="s">
        <v>534</v>
      </c>
      <c r="AW206">
        <v>3</v>
      </c>
      <c r="AX206" t="s">
        <v>485</v>
      </c>
      <c r="AY206">
        <v>0</v>
      </c>
      <c r="BA206">
        <v>2</v>
      </c>
      <c r="BC206">
        <v>0</v>
      </c>
      <c r="BE206">
        <v>0</v>
      </c>
      <c r="BF206">
        <v>1</v>
      </c>
      <c r="BG206">
        <v>0</v>
      </c>
      <c r="BH206">
        <v>0</v>
      </c>
      <c r="BI206">
        <v>0</v>
      </c>
      <c r="BJ206">
        <v>180</v>
      </c>
      <c r="BK206" t="s">
        <v>502</v>
      </c>
      <c r="BL206" t="s">
        <v>916</v>
      </c>
      <c r="BM206" t="s">
        <v>490</v>
      </c>
      <c r="BN206" t="s">
        <v>758</v>
      </c>
      <c r="BO206">
        <v>1</v>
      </c>
      <c r="BP206">
        <v>0</v>
      </c>
      <c r="BQ206">
        <v>1</v>
      </c>
      <c r="BR206" t="s">
        <v>81</v>
      </c>
      <c r="BS206">
        <v>50</v>
      </c>
      <c r="BT206" t="s">
        <v>759</v>
      </c>
      <c r="BU206">
        <v>270</v>
      </c>
      <c r="BV206">
        <v>397</v>
      </c>
      <c r="BW206">
        <v>2</v>
      </c>
    </row>
    <row r="207" spans="1:75" x14ac:dyDescent="0.15">
      <c r="A207">
        <v>3</v>
      </c>
      <c r="B207">
        <v>400501</v>
      </c>
      <c r="C207">
        <v>1</v>
      </c>
      <c r="D207" t="s">
        <v>713</v>
      </c>
      <c r="E207">
        <v>20141103</v>
      </c>
      <c r="F207">
        <v>1</v>
      </c>
      <c r="G207" t="s">
        <v>472</v>
      </c>
      <c r="H207">
        <v>1</v>
      </c>
      <c r="I207" t="s">
        <v>710</v>
      </c>
      <c r="J207">
        <v>0</v>
      </c>
      <c r="K207">
        <v>0</v>
      </c>
      <c r="L207">
        <v>7</v>
      </c>
      <c r="M207" t="s">
        <v>917</v>
      </c>
      <c r="N207" t="s">
        <v>918</v>
      </c>
      <c r="O207" t="s">
        <v>919</v>
      </c>
      <c r="P207">
        <v>1</v>
      </c>
      <c r="R207">
        <v>0</v>
      </c>
      <c r="S207">
        <v>0</v>
      </c>
      <c r="T207">
        <v>0</v>
      </c>
      <c r="U207">
        <v>0</v>
      </c>
      <c r="V207">
        <v>0</v>
      </c>
      <c r="W207">
        <v>0</v>
      </c>
      <c r="X207">
        <v>0</v>
      </c>
      <c r="Y207" t="s">
        <v>63</v>
      </c>
      <c r="Z207">
        <v>1</v>
      </c>
      <c r="AA207" t="s">
        <v>70</v>
      </c>
      <c r="AB207" t="s">
        <v>477</v>
      </c>
      <c r="AC207">
        <v>0</v>
      </c>
      <c r="AD207" t="s">
        <v>478</v>
      </c>
      <c r="AE207" t="s">
        <v>714</v>
      </c>
      <c r="AF207">
        <v>0</v>
      </c>
      <c r="AG207" t="s">
        <v>478</v>
      </c>
      <c r="AH207" t="s">
        <v>94</v>
      </c>
      <c r="AI207">
        <v>0.2</v>
      </c>
      <c r="AJ207" t="s">
        <v>478</v>
      </c>
      <c r="AK207" t="s">
        <v>148</v>
      </c>
      <c r="AL207">
        <v>0</v>
      </c>
      <c r="AM207" t="s">
        <v>478</v>
      </c>
      <c r="AN207" t="s">
        <v>715</v>
      </c>
      <c r="AO207">
        <v>0</v>
      </c>
      <c r="AP207" t="s">
        <v>478</v>
      </c>
      <c r="AQ207">
        <v>2</v>
      </c>
      <c r="AR207" t="s">
        <v>479</v>
      </c>
      <c r="AS207">
        <v>1</v>
      </c>
      <c r="AT207" t="s">
        <v>483</v>
      </c>
      <c r="AU207">
        <v>1</v>
      </c>
      <c r="AV207" t="s">
        <v>534</v>
      </c>
      <c r="AW207">
        <v>3</v>
      </c>
      <c r="AX207" t="s">
        <v>485</v>
      </c>
      <c r="AY207">
        <v>0</v>
      </c>
      <c r="BA207">
        <v>2</v>
      </c>
      <c r="BC207">
        <v>0</v>
      </c>
      <c r="BE207">
        <v>0</v>
      </c>
      <c r="BF207">
        <v>1</v>
      </c>
      <c r="BG207">
        <v>0</v>
      </c>
      <c r="BH207">
        <v>0</v>
      </c>
      <c r="BI207">
        <v>0</v>
      </c>
      <c r="BJ207">
        <v>180</v>
      </c>
      <c r="BK207" t="s">
        <v>920</v>
      </c>
      <c r="BL207" t="s">
        <v>921</v>
      </c>
      <c r="BM207" t="s">
        <v>919</v>
      </c>
      <c r="BN207" t="s">
        <v>758</v>
      </c>
      <c r="BO207">
        <v>0.5</v>
      </c>
      <c r="BP207">
        <v>0</v>
      </c>
      <c r="BQ207">
        <v>1</v>
      </c>
      <c r="BR207" t="s">
        <v>81</v>
      </c>
      <c r="BS207">
        <v>50</v>
      </c>
      <c r="BT207" t="s">
        <v>759</v>
      </c>
      <c r="BU207">
        <v>290</v>
      </c>
      <c r="BV207">
        <v>396</v>
      </c>
      <c r="BW207">
        <v>2</v>
      </c>
    </row>
    <row r="208" spans="1:75" x14ac:dyDescent="0.15">
      <c r="A208">
        <v>3</v>
      </c>
      <c r="B208">
        <v>400501</v>
      </c>
      <c r="C208">
        <v>1</v>
      </c>
      <c r="D208" t="s">
        <v>713</v>
      </c>
      <c r="E208">
        <v>20141103</v>
      </c>
      <c r="F208">
        <v>1</v>
      </c>
      <c r="G208" t="s">
        <v>472</v>
      </c>
      <c r="H208">
        <v>1</v>
      </c>
      <c r="I208" t="s">
        <v>710</v>
      </c>
      <c r="J208">
        <v>0</v>
      </c>
      <c r="K208">
        <v>0</v>
      </c>
      <c r="L208">
        <v>8</v>
      </c>
      <c r="M208" t="s">
        <v>922</v>
      </c>
      <c r="N208" t="s">
        <v>923</v>
      </c>
      <c r="O208" t="s">
        <v>924</v>
      </c>
      <c r="P208">
        <v>2</v>
      </c>
      <c r="R208">
        <v>0</v>
      </c>
      <c r="S208">
        <v>0</v>
      </c>
      <c r="T208">
        <v>0</v>
      </c>
      <c r="U208">
        <v>0</v>
      </c>
      <c r="V208">
        <v>0</v>
      </c>
      <c r="W208">
        <v>0</v>
      </c>
      <c r="X208">
        <v>0</v>
      </c>
      <c r="Y208" t="s">
        <v>63</v>
      </c>
      <c r="Z208">
        <v>1</v>
      </c>
      <c r="AA208" t="s">
        <v>70</v>
      </c>
      <c r="AB208" t="s">
        <v>477</v>
      </c>
      <c r="AC208">
        <v>0</v>
      </c>
      <c r="AD208" t="s">
        <v>478</v>
      </c>
      <c r="AE208" t="s">
        <v>714</v>
      </c>
      <c r="AF208">
        <v>0</v>
      </c>
      <c r="AG208" t="s">
        <v>478</v>
      </c>
      <c r="AH208" t="s">
        <v>94</v>
      </c>
      <c r="AI208">
        <v>0.1</v>
      </c>
      <c r="AJ208" t="s">
        <v>478</v>
      </c>
      <c r="AK208" t="s">
        <v>148</v>
      </c>
      <c r="AL208">
        <v>0</v>
      </c>
      <c r="AM208" t="s">
        <v>478</v>
      </c>
      <c r="AN208" t="s">
        <v>715</v>
      </c>
      <c r="AO208">
        <v>0.2</v>
      </c>
      <c r="AP208" t="s">
        <v>478</v>
      </c>
      <c r="AQ208">
        <v>2</v>
      </c>
      <c r="AR208" t="s">
        <v>479</v>
      </c>
      <c r="AS208">
        <v>1</v>
      </c>
      <c r="AT208" t="s">
        <v>483</v>
      </c>
      <c r="AU208">
        <v>1</v>
      </c>
      <c r="AV208" t="s">
        <v>534</v>
      </c>
      <c r="AW208">
        <v>3</v>
      </c>
      <c r="AX208" t="s">
        <v>485</v>
      </c>
      <c r="AY208">
        <v>0</v>
      </c>
      <c r="BA208">
        <v>2</v>
      </c>
      <c r="BC208">
        <v>0</v>
      </c>
      <c r="BE208">
        <v>0</v>
      </c>
      <c r="BF208">
        <v>1</v>
      </c>
      <c r="BG208">
        <v>0</v>
      </c>
      <c r="BH208">
        <v>0</v>
      </c>
      <c r="BI208">
        <v>0</v>
      </c>
      <c r="BJ208">
        <v>179</v>
      </c>
      <c r="BK208" t="s">
        <v>925</v>
      </c>
      <c r="BL208" t="s">
        <v>926</v>
      </c>
      <c r="BM208" t="s">
        <v>924</v>
      </c>
      <c r="BN208" t="s">
        <v>758</v>
      </c>
      <c r="BO208">
        <v>1</v>
      </c>
      <c r="BP208">
        <v>0</v>
      </c>
      <c r="BQ208">
        <v>1</v>
      </c>
      <c r="BR208" t="s">
        <v>81</v>
      </c>
      <c r="BS208">
        <v>50</v>
      </c>
      <c r="BT208" t="s">
        <v>759</v>
      </c>
      <c r="BU208">
        <v>130</v>
      </c>
      <c r="BV208">
        <v>260</v>
      </c>
      <c r="BW208">
        <v>1</v>
      </c>
    </row>
    <row r="209" spans="1:75" x14ac:dyDescent="0.15">
      <c r="A209">
        <v>3</v>
      </c>
      <c r="B209">
        <v>400501</v>
      </c>
      <c r="C209">
        <v>1</v>
      </c>
      <c r="D209" t="s">
        <v>713</v>
      </c>
      <c r="E209">
        <v>20141103</v>
      </c>
      <c r="F209">
        <v>1</v>
      </c>
      <c r="G209" t="s">
        <v>472</v>
      </c>
      <c r="H209">
        <v>1</v>
      </c>
      <c r="I209" t="s">
        <v>710</v>
      </c>
      <c r="J209">
        <v>0</v>
      </c>
      <c r="K209">
        <v>0</v>
      </c>
      <c r="L209">
        <v>9</v>
      </c>
      <c r="M209" t="s">
        <v>503</v>
      </c>
      <c r="N209" t="s">
        <v>504</v>
      </c>
      <c r="O209" t="s">
        <v>505</v>
      </c>
      <c r="P209">
        <v>1</v>
      </c>
      <c r="R209">
        <v>0</v>
      </c>
      <c r="S209">
        <v>0</v>
      </c>
      <c r="T209">
        <v>0</v>
      </c>
      <c r="U209">
        <v>0</v>
      </c>
      <c r="V209">
        <v>0</v>
      </c>
      <c r="W209">
        <v>0</v>
      </c>
      <c r="X209">
        <v>0</v>
      </c>
      <c r="Y209" t="s">
        <v>63</v>
      </c>
      <c r="Z209">
        <v>28</v>
      </c>
      <c r="AA209" t="s">
        <v>70</v>
      </c>
      <c r="AB209" t="s">
        <v>477</v>
      </c>
      <c r="AC209">
        <v>0</v>
      </c>
      <c r="AD209" t="s">
        <v>478</v>
      </c>
      <c r="AE209" t="s">
        <v>714</v>
      </c>
      <c r="AF209">
        <v>3</v>
      </c>
      <c r="AG209" t="s">
        <v>478</v>
      </c>
      <c r="AH209" t="s">
        <v>94</v>
      </c>
      <c r="AI209">
        <v>0</v>
      </c>
      <c r="AJ209" t="s">
        <v>478</v>
      </c>
      <c r="AK209" t="s">
        <v>148</v>
      </c>
      <c r="AL209">
        <v>0</v>
      </c>
      <c r="AM209" t="s">
        <v>478</v>
      </c>
      <c r="AN209" t="s">
        <v>715</v>
      </c>
      <c r="AO209">
        <v>0</v>
      </c>
      <c r="AP209" t="s">
        <v>478</v>
      </c>
      <c r="AQ209">
        <v>2</v>
      </c>
      <c r="AR209" t="s">
        <v>479</v>
      </c>
      <c r="AS209">
        <v>1</v>
      </c>
      <c r="AT209" t="s">
        <v>483</v>
      </c>
      <c r="AU209">
        <v>1</v>
      </c>
      <c r="AV209" t="s">
        <v>534</v>
      </c>
      <c r="AW209">
        <v>3</v>
      </c>
      <c r="AX209" t="s">
        <v>485</v>
      </c>
      <c r="AY209">
        <v>0</v>
      </c>
      <c r="BA209">
        <v>2</v>
      </c>
      <c r="BC209">
        <v>0</v>
      </c>
      <c r="BE209">
        <v>0</v>
      </c>
      <c r="BF209">
        <v>1</v>
      </c>
      <c r="BG209">
        <v>0</v>
      </c>
      <c r="BH209">
        <v>0</v>
      </c>
      <c r="BI209">
        <v>0</v>
      </c>
      <c r="BJ209">
        <v>141</v>
      </c>
      <c r="BK209" t="s">
        <v>778</v>
      </c>
      <c r="BL209" t="s">
        <v>779</v>
      </c>
      <c r="BM209" t="s">
        <v>505</v>
      </c>
      <c r="BN209" t="s">
        <v>758</v>
      </c>
      <c r="BO209">
        <v>3</v>
      </c>
      <c r="BP209">
        <v>0</v>
      </c>
      <c r="BQ209">
        <v>1</v>
      </c>
      <c r="BR209" t="s">
        <v>81</v>
      </c>
      <c r="BS209">
        <v>50</v>
      </c>
      <c r="BT209" t="s">
        <v>759</v>
      </c>
      <c r="BU209">
        <v>1350</v>
      </c>
      <c r="BV209">
        <v>394</v>
      </c>
      <c r="BW209">
        <v>1</v>
      </c>
    </row>
    <row r="210" spans="1:75" x14ac:dyDescent="0.15">
      <c r="A210">
        <v>3</v>
      </c>
      <c r="B210">
        <v>400501</v>
      </c>
      <c r="C210">
        <v>1</v>
      </c>
      <c r="D210" t="s">
        <v>713</v>
      </c>
      <c r="E210">
        <v>20141103</v>
      </c>
      <c r="F210">
        <v>1</v>
      </c>
      <c r="G210" t="s">
        <v>472</v>
      </c>
      <c r="H210">
        <v>1</v>
      </c>
      <c r="I210" t="s">
        <v>710</v>
      </c>
      <c r="J210">
        <v>0</v>
      </c>
      <c r="K210">
        <v>0</v>
      </c>
      <c r="L210">
        <v>10</v>
      </c>
      <c r="M210" t="s">
        <v>1287</v>
      </c>
      <c r="N210" t="s">
        <v>1288</v>
      </c>
      <c r="O210" t="s">
        <v>1289</v>
      </c>
      <c r="P210">
        <v>16</v>
      </c>
      <c r="R210">
        <v>0</v>
      </c>
      <c r="S210">
        <v>0</v>
      </c>
      <c r="T210">
        <v>0</v>
      </c>
      <c r="U210">
        <v>0</v>
      </c>
      <c r="V210">
        <v>0</v>
      </c>
      <c r="W210">
        <v>0</v>
      </c>
      <c r="X210">
        <v>0</v>
      </c>
      <c r="Y210" t="s">
        <v>63</v>
      </c>
      <c r="Z210">
        <v>44</v>
      </c>
      <c r="AA210" t="s">
        <v>70</v>
      </c>
      <c r="AB210" t="s">
        <v>477</v>
      </c>
      <c r="AC210">
        <v>1</v>
      </c>
      <c r="AD210" t="s">
        <v>478</v>
      </c>
      <c r="AE210" t="s">
        <v>714</v>
      </c>
      <c r="AF210">
        <v>2.1</v>
      </c>
      <c r="AG210" t="s">
        <v>478</v>
      </c>
      <c r="AH210" t="s">
        <v>94</v>
      </c>
      <c r="AI210">
        <v>5.0999999999999996</v>
      </c>
      <c r="AJ210" t="s">
        <v>478</v>
      </c>
      <c r="AK210" t="s">
        <v>148</v>
      </c>
      <c r="AL210">
        <v>0</v>
      </c>
      <c r="AM210" t="s">
        <v>478</v>
      </c>
      <c r="AN210" t="s">
        <v>715</v>
      </c>
      <c r="AO210">
        <v>1</v>
      </c>
      <c r="AP210" t="s">
        <v>478</v>
      </c>
      <c r="AQ210">
        <v>2</v>
      </c>
      <c r="AR210" t="s">
        <v>479</v>
      </c>
      <c r="AS210">
        <v>1</v>
      </c>
      <c r="AT210" t="s">
        <v>483</v>
      </c>
      <c r="AU210">
        <v>1</v>
      </c>
      <c r="AV210" t="s">
        <v>534</v>
      </c>
      <c r="AW210">
        <v>3</v>
      </c>
      <c r="AX210" t="s">
        <v>485</v>
      </c>
      <c r="AY210">
        <v>0</v>
      </c>
      <c r="BA210">
        <v>2</v>
      </c>
      <c r="BC210">
        <v>0</v>
      </c>
      <c r="BE210">
        <v>0</v>
      </c>
      <c r="BF210">
        <v>1</v>
      </c>
      <c r="BG210">
        <v>0</v>
      </c>
      <c r="BH210">
        <v>0</v>
      </c>
      <c r="BI210">
        <v>0</v>
      </c>
      <c r="BJ210">
        <v>179</v>
      </c>
      <c r="BK210" t="s">
        <v>1290</v>
      </c>
      <c r="BL210" t="s">
        <v>1291</v>
      </c>
      <c r="BM210" t="s">
        <v>1289</v>
      </c>
      <c r="BN210" t="s">
        <v>758</v>
      </c>
      <c r="BO210">
        <v>12</v>
      </c>
      <c r="BP210">
        <v>0</v>
      </c>
      <c r="BQ210">
        <v>1</v>
      </c>
      <c r="BR210" t="s">
        <v>81</v>
      </c>
      <c r="BS210">
        <v>50</v>
      </c>
      <c r="BT210" t="s">
        <v>759</v>
      </c>
      <c r="BU210">
        <v>500</v>
      </c>
      <c r="BV210">
        <v>661</v>
      </c>
      <c r="BW210">
        <v>2</v>
      </c>
    </row>
    <row r="211" spans="1:75" x14ac:dyDescent="0.15">
      <c r="A211">
        <v>3</v>
      </c>
      <c r="B211">
        <v>400501</v>
      </c>
      <c r="C211">
        <v>1</v>
      </c>
      <c r="D211" t="s">
        <v>713</v>
      </c>
      <c r="E211">
        <v>20141103</v>
      </c>
      <c r="F211">
        <v>1</v>
      </c>
      <c r="G211" t="s">
        <v>472</v>
      </c>
      <c r="H211">
        <v>1</v>
      </c>
      <c r="I211" t="s">
        <v>710</v>
      </c>
      <c r="J211">
        <v>0</v>
      </c>
      <c r="K211">
        <v>0</v>
      </c>
      <c r="L211">
        <v>11</v>
      </c>
      <c r="M211" t="s">
        <v>510</v>
      </c>
      <c r="N211" t="s">
        <v>511</v>
      </c>
      <c r="O211" t="s">
        <v>512</v>
      </c>
      <c r="P211">
        <v>1</v>
      </c>
      <c r="R211">
        <v>0</v>
      </c>
      <c r="S211">
        <v>0</v>
      </c>
      <c r="T211">
        <v>0</v>
      </c>
      <c r="U211">
        <v>0</v>
      </c>
      <c r="V211">
        <v>0</v>
      </c>
      <c r="W211">
        <v>0</v>
      </c>
      <c r="X211">
        <v>0</v>
      </c>
      <c r="Y211" t="s">
        <v>63</v>
      </c>
      <c r="Z211">
        <v>3</v>
      </c>
      <c r="AA211" t="s">
        <v>70</v>
      </c>
      <c r="AB211" t="s">
        <v>477</v>
      </c>
      <c r="AC211">
        <v>0.3</v>
      </c>
      <c r="AD211" t="s">
        <v>478</v>
      </c>
      <c r="AE211" t="s">
        <v>714</v>
      </c>
      <c r="AF211">
        <v>0</v>
      </c>
      <c r="AG211" t="s">
        <v>478</v>
      </c>
      <c r="AH211" t="s">
        <v>94</v>
      </c>
      <c r="AI211">
        <v>0.4</v>
      </c>
      <c r="AJ211" t="s">
        <v>478</v>
      </c>
      <c r="AK211" t="s">
        <v>148</v>
      </c>
      <c r="AL211">
        <v>0</v>
      </c>
      <c r="AM211" t="s">
        <v>478</v>
      </c>
      <c r="AN211" t="s">
        <v>715</v>
      </c>
      <c r="AO211">
        <v>0.6</v>
      </c>
      <c r="AP211" t="s">
        <v>478</v>
      </c>
      <c r="AQ211">
        <v>2</v>
      </c>
      <c r="AR211" t="s">
        <v>479</v>
      </c>
      <c r="AS211">
        <v>1</v>
      </c>
      <c r="AT211" t="s">
        <v>483</v>
      </c>
      <c r="AU211">
        <v>1</v>
      </c>
      <c r="AV211" t="s">
        <v>534</v>
      </c>
      <c r="AW211">
        <v>3</v>
      </c>
      <c r="AX211" t="s">
        <v>485</v>
      </c>
      <c r="AY211">
        <v>0</v>
      </c>
      <c r="BA211">
        <v>2</v>
      </c>
      <c r="BC211">
        <v>0</v>
      </c>
      <c r="BE211">
        <v>0</v>
      </c>
      <c r="BF211">
        <v>1</v>
      </c>
      <c r="BG211">
        <v>0</v>
      </c>
      <c r="BH211">
        <v>0</v>
      </c>
      <c r="BI211">
        <v>0</v>
      </c>
      <c r="BJ211">
        <v>171</v>
      </c>
      <c r="BK211" t="s">
        <v>833</v>
      </c>
      <c r="BL211" t="s">
        <v>834</v>
      </c>
      <c r="BM211" t="s">
        <v>512</v>
      </c>
      <c r="BN211" t="s">
        <v>758</v>
      </c>
      <c r="BO211">
        <v>4</v>
      </c>
      <c r="BP211">
        <v>0</v>
      </c>
      <c r="BQ211">
        <v>1</v>
      </c>
      <c r="BR211" t="s">
        <v>81</v>
      </c>
      <c r="BS211">
        <v>50</v>
      </c>
      <c r="BT211" t="s">
        <v>759</v>
      </c>
      <c r="BU211">
        <v>1800</v>
      </c>
      <c r="BV211">
        <v>333</v>
      </c>
      <c r="BW211">
        <v>1</v>
      </c>
    </row>
    <row r="212" spans="1:75" x14ac:dyDescent="0.15">
      <c r="A212">
        <v>3</v>
      </c>
      <c r="B212">
        <v>400501</v>
      </c>
      <c r="C212">
        <v>1</v>
      </c>
      <c r="D212" t="s">
        <v>713</v>
      </c>
      <c r="E212">
        <v>20141103</v>
      </c>
      <c r="F212">
        <v>1</v>
      </c>
      <c r="G212" t="s">
        <v>472</v>
      </c>
      <c r="H212">
        <v>1</v>
      </c>
      <c r="I212" t="s">
        <v>710</v>
      </c>
      <c r="J212">
        <v>0</v>
      </c>
      <c r="K212">
        <v>0</v>
      </c>
      <c r="L212">
        <v>12</v>
      </c>
      <c r="M212" t="s">
        <v>822</v>
      </c>
      <c r="N212" t="s">
        <v>823</v>
      </c>
      <c r="O212" t="s">
        <v>568</v>
      </c>
      <c r="P212">
        <v>1</v>
      </c>
      <c r="R212">
        <v>0</v>
      </c>
      <c r="S212">
        <v>0</v>
      </c>
      <c r="T212">
        <v>0</v>
      </c>
      <c r="U212">
        <v>0</v>
      </c>
      <c r="V212">
        <v>0</v>
      </c>
      <c r="W212">
        <v>0</v>
      </c>
      <c r="X212">
        <v>0</v>
      </c>
      <c r="Y212" t="s">
        <v>63</v>
      </c>
      <c r="Z212">
        <v>4</v>
      </c>
      <c r="AA212" t="s">
        <v>70</v>
      </c>
      <c r="AB212" t="s">
        <v>477</v>
      </c>
      <c r="AC212">
        <v>0</v>
      </c>
      <c r="AD212" t="s">
        <v>478</v>
      </c>
      <c r="AE212" t="s">
        <v>714</v>
      </c>
      <c r="AF212">
        <v>0</v>
      </c>
      <c r="AG212" t="s">
        <v>478</v>
      </c>
      <c r="AH212" t="s">
        <v>94</v>
      </c>
      <c r="AI212">
        <v>0.2</v>
      </c>
      <c r="AJ212" t="s">
        <v>478</v>
      </c>
      <c r="AK212" t="s">
        <v>148</v>
      </c>
      <c r="AL212">
        <v>0</v>
      </c>
      <c r="AM212" t="s">
        <v>478</v>
      </c>
      <c r="AN212" t="s">
        <v>715</v>
      </c>
      <c r="AO212">
        <v>0</v>
      </c>
      <c r="AP212" t="s">
        <v>478</v>
      </c>
      <c r="AQ212">
        <v>2</v>
      </c>
      <c r="AR212" t="s">
        <v>479</v>
      </c>
      <c r="AS212">
        <v>1</v>
      </c>
      <c r="AT212" t="s">
        <v>483</v>
      </c>
      <c r="AU212">
        <v>1</v>
      </c>
      <c r="AV212" t="s">
        <v>534</v>
      </c>
      <c r="AW212">
        <v>3</v>
      </c>
      <c r="AX212" t="s">
        <v>485</v>
      </c>
      <c r="AY212">
        <v>0</v>
      </c>
      <c r="BA212">
        <v>2</v>
      </c>
      <c r="BC212">
        <v>0</v>
      </c>
      <c r="BE212">
        <v>0</v>
      </c>
      <c r="BF212">
        <v>1</v>
      </c>
      <c r="BG212">
        <v>0</v>
      </c>
      <c r="BH212">
        <v>0</v>
      </c>
      <c r="BI212">
        <v>0</v>
      </c>
      <c r="BJ212">
        <v>179</v>
      </c>
      <c r="BK212" t="s">
        <v>824</v>
      </c>
      <c r="BL212" t="s">
        <v>825</v>
      </c>
      <c r="BM212" t="s">
        <v>568</v>
      </c>
      <c r="BN212" t="s">
        <v>758</v>
      </c>
      <c r="BO212">
        <v>4</v>
      </c>
      <c r="BP212">
        <v>0</v>
      </c>
      <c r="BQ212">
        <v>1</v>
      </c>
      <c r="BR212" t="s">
        <v>81</v>
      </c>
      <c r="BS212">
        <v>50</v>
      </c>
      <c r="BT212" t="s">
        <v>759</v>
      </c>
      <c r="BU212">
        <v>1800</v>
      </c>
      <c r="BV212">
        <v>550</v>
      </c>
      <c r="BW212">
        <v>1</v>
      </c>
    </row>
    <row r="213" spans="1:75" x14ac:dyDescent="0.15">
      <c r="A213">
        <v>3</v>
      </c>
      <c r="B213">
        <v>400501</v>
      </c>
      <c r="C213">
        <v>1</v>
      </c>
      <c r="D213" t="s">
        <v>713</v>
      </c>
      <c r="E213">
        <v>20141103</v>
      </c>
      <c r="F213">
        <v>1</v>
      </c>
      <c r="G213" t="s">
        <v>472</v>
      </c>
      <c r="H213">
        <v>1</v>
      </c>
      <c r="I213" t="s">
        <v>710</v>
      </c>
      <c r="J213">
        <v>0</v>
      </c>
      <c r="K213">
        <v>0</v>
      </c>
      <c r="L213">
        <v>13</v>
      </c>
      <c r="M213" t="s">
        <v>558</v>
      </c>
      <c r="N213" t="s">
        <v>559</v>
      </c>
      <c r="O213" t="s">
        <v>560</v>
      </c>
      <c r="P213">
        <v>0</v>
      </c>
      <c r="R213">
        <v>0</v>
      </c>
      <c r="S213">
        <v>0</v>
      </c>
      <c r="T213">
        <v>0</v>
      </c>
      <c r="U213">
        <v>0</v>
      </c>
      <c r="V213">
        <v>0</v>
      </c>
      <c r="W213">
        <v>0</v>
      </c>
      <c r="X213">
        <v>0</v>
      </c>
      <c r="Y213" t="s">
        <v>63</v>
      </c>
      <c r="Z213">
        <v>4</v>
      </c>
      <c r="AA213" t="s">
        <v>70</v>
      </c>
      <c r="AB213" t="s">
        <v>477</v>
      </c>
      <c r="AC213">
        <v>0</v>
      </c>
      <c r="AD213" t="s">
        <v>478</v>
      </c>
      <c r="AE213" t="s">
        <v>714</v>
      </c>
      <c r="AF213">
        <v>0</v>
      </c>
      <c r="AG213" t="s">
        <v>478</v>
      </c>
      <c r="AH213" t="s">
        <v>94</v>
      </c>
      <c r="AI213">
        <v>1</v>
      </c>
      <c r="AJ213" t="s">
        <v>478</v>
      </c>
      <c r="AK213" t="s">
        <v>148</v>
      </c>
      <c r="AL213">
        <v>0</v>
      </c>
      <c r="AM213" t="s">
        <v>478</v>
      </c>
      <c r="AN213" t="s">
        <v>715</v>
      </c>
      <c r="AO213">
        <v>0</v>
      </c>
      <c r="AP213" t="s">
        <v>478</v>
      </c>
      <c r="AQ213">
        <v>2</v>
      </c>
      <c r="AR213" t="s">
        <v>479</v>
      </c>
      <c r="AS213">
        <v>1</v>
      </c>
      <c r="AT213" t="s">
        <v>483</v>
      </c>
      <c r="AU213">
        <v>1</v>
      </c>
      <c r="AV213" t="s">
        <v>534</v>
      </c>
      <c r="AW213">
        <v>3</v>
      </c>
      <c r="AX213" t="s">
        <v>485</v>
      </c>
      <c r="AY213">
        <v>0</v>
      </c>
      <c r="BA213">
        <v>2</v>
      </c>
      <c r="BC213">
        <v>0</v>
      </c>
      <c r="BE213">
        <v>0</v>
      </c>
      <c r="BF213">
        <v>1</v>
      </c>
      <c r="BG213">
        <v>0</v>
      </c>
      <c r="BH213">
        <v>0</v>
      </c>
      <c r="BI213">
        <v>0</v>
      </c>
      <c r="BJ213">
        <v>30</v>
      </c>
      <c r="BK213" t="s">
        <v>831</v>
      </c>
      <c r="BL213" t="s">
        <v>832</v>
      </c>
      <c r="BM213" t="s">
        <v>560</v>
      </c>
      <c r="BN213" t="s">
        <v>758</v>
      </c>
      <c r="BO213">
        <v>1</v>
      </c>
      <c r="BP213">
        <v>0</v>
      </c>
      <c r="BQ213">
        <v>1</v>
      </c>
      <c r="BR213" t="s">
        <v>81</v>
      </c>
      <c r="BS213">
        <v>50</v>
      </c>
      <c r="BT213" t="s">
        <v>759</v>
      </c>
      <c r="BU213">
        <v>1000</v>
      </c>
      <c r="BV213">
        <v>220</v>
      </c>
      <c r="BW213">
        <v>1</v>
      </c>
    </row>
    <row r="214" spans="1:75" x14ac:dyDescent="0.15">
      <c r="A214">
        <v>3</v>
      </c>
      <c r="B214">
        <v>400501</v>
      </c>
      <c r="C214">
        <v>1</v>
      </c>
      <c r="D214" t="s">
        <v>713</v>
      </c>
      <c r="E214">
        <v>20141103</v>
      </c>
      <c r="F214">
        <v>1</v>
      </c>
      <c r="G214" t="s">
        <v>472</v>
      </c>
      <c r="H214">
        <v>1</v>
      </c>
      <c r="I214" t="s">
        <v>710</v>
      </c>
      <c r="J214">
        <v>0</v>
      </c>
      <c r="K214">
        <v>0</v>
      </c>
      <c r="L214">
        <v>14</v>
      </c>
      <c r="M214" t="s">
        <v>847</v>
      </c>
      <c r="N214" t="s">
        <v>848</v>
      </c>
      <c r="O214" t="s">
        <v>849</v>
      </c>
      <c r="P214">
        <v>1</v>
      </c>
      <c r="R214">
        <v>0</v>
      </c>
      <c r="S214">
        <v>0</v>
      </c>
      <c r="T214">
        <v>0</v>
      </c>
      <c r="U214">
        <v>0</v>
      </c>
      <c r="V214">
        <v>0</v>
      </c>
      <c r="W214">
        <v>0</v>
      </c>
      <c r="X214">
        <v>0</v>
      </c>
      <c r="Y214" t="s">
        <v>63</v>
      </c>
      <c r="Z214">
        <v>4</v>
      </c>
      <c r="AA214" t="s">
        <v>70</v>
      </c>
      <c r="AB214" t="s">
        <v>477</v>
      </c>
      <c r="AC214">
        <v>0.1</v>
      </c>
      <c r="AD214" t="s">
        <v>478</v>
      </c>
      <c r="AE214" t="s">
        <v>714</v>
      </c>
      <c r="AF214">
        <v>0.3</v>
      </c>
      <c r="AG214" t="s">
        <v>478</v>
      </c>
      <c r="AH214" t="s">
        <v>94</v>
      </c>
      <c r="AI214">
        <v>0.2</v>
      </c>
      <c r="AJ214" t="s">
        <v>478</v>
      </c>
      <c r="AK214" t="s">
        <v>148</v>
      </c>
      <c r="AL214">
        <v>0</v>
      </c>
      <c r="AM214" t="s">
        <v>478</v>
      </c>
      <c r="AN214" t="s">
        <v>715</v>
      </c>
      <c r="AO214">
        <v>0.3</v>
      </c>
      <c r="AP214" t="s">
        <v>478</v>
      </c>
      <c r="AQ214">
        <v>2</v>
      </c>
      <c r="AR214" t="s">
        <v>479</v>
      </c>
      <c r="AS214">
        <v>1</v>
      </c>
      <c r="AT214" t="s">
        <v>483</v>
      </c>
      <c r="AU214">
        <v>1</v>
      </c>
      <c r="AV214" t="s">
        <v>534</v>
      </c>
      <c r="AW214">
        <v>3</v>
      </c>
      <c r="AX214" t="s">
        <v>485</v>
      </c>
      <c r="AY214">
        <v>0</v>
      </c>
      <c r="BA214">
        <v>2</v>
      </c>
      <c r="BC214">
        <v>0</v>
      </c>
      <c r="BE214">
        <v>0</v>
      </c>
      <c r="BF214">
        <v>1</v>
      </c>
      <c r="BG214">
        <v>0</v>
      </c>
      <c r="BH214">
        <v>0</v>
      </c>
      <c r="BI214">
        <v>0</v>
      </c>
      <c r="BJ214">
        <v>179</v>
      </c>
      <c r="BK214" t="s">
        <v>850</v>
      </c>
      <c r="BL214" t="s">
        <v>851</v>
      </c>
      <c r="BM214" t="s">
        <v>852</v>
      </c>
      <c r="BN214" t="s">
        <v>758</v>
      </c>
      <c r="BO214">
        <v>1</v>
      </c>
      <c r="BP214">
        <v>0</v>
      </c>
      <c r="BQ214">
        <v>1</v>
      </c>
      <c r="BR214" t="s">
        <v>81</v>
      </c>
      <c r="BS214">
        <v>50</v>
      </c>
      <c r="BT214" t="s">
        <v>759</v>
      </c>
      <c r="BU214">
        <v>1000</v>
      </c>
      <c r="BV214">
        <v>1498</v>
      </c>
      <c r="BW214">
        <v>1</v>
      </c>
    </row>
    <row r="215" spans="1:75" x14ac:dyDescent="0.15">
      <c r="A215">
        <v>3</v>
      </c>
      <c r="B215">
        <v>400501</v>
      </c>
      <c r="C215">
        <v>1</v>
      </c>
      <c r="D215" t="s">
        <v>713</v>
      </c>
      <c r="E215">
        <v>20141103</v>
      </c>
      <c r="F215">
        <v>1</v>
      </c>
      <c r="G215" t="s">
        <v>472</v>
      </c>
      <c r="H215">
        <v>1</v>
      </c>
      <c r="I215" t="s">
        <v>710</v>
      </c>
      <c r="J215">
        <v>0</v>
      </c>
      <c r="K215">
        <v>0</v>
      </c>
      <c r="L215">
        <v>15</v>
      </c>
      <c r="M215" t="s">
        <v>585</v>
      </c>
      <c r="N215" t="s">
        <v>586</v>
      </c>
      <c r="O215" t="s">
        <v>587</v>
      </c>
      <c r="P215">
        <v>1</v>
      </c>
      <c r="R215">
        <v>0</v>
      </c>
      <c r="S215">
        <v>0</v>
      </c>
      <c r="T215">
        <v>0</v>
      </c>
      <c r="U215">
        <v>0</v>
      </c>
      <c r="V215">
        <v>0</v>
      </c>
      <c r="W215">
        <v>0</v>
      </c>
      <c r="X215">
        <v>0</v>
      </c>
      <c r="Y215" t="s">
        <v>63</v>
      </c>
      <c r="Z215">
        <v>7</v>
      </c>
      <c r="AA215" t="s">
        <v>70</v>
      </c>
      <c r="AB215" t="s">
        <v>477</v>
      </c>
      <c r="AC215">
        <v>0</v>
      </c>
      <c r="AD215" t="s">
        <v>478</v>
      </c>
      <c r="AE215" t="s">
        <v>714</v>
      </c>
      <c r="AF215">
        <v>0</v>
      </c>
      <c r="AG215" t="s">
        <v>478</v>
      </c>
      <c r="AH215" t="s">
        <v>94</v>
      </c>
      <c r="AI215">
        <v>1.6</v>
      </c>
      <c r="AJ215" t="s">
        <v>478</v>
      </c>
      <c r="AK215" t="s">
        <v>148</v>
      </c>
      <c r="AL215">
        <v>0</v>
      </c>
      <c r="AM215" t="s">
        <v>478</v>
      </c>
      <c r="AN215" t="s">
        <v>715</v>
      </c>
      <c r="AO215">
        <v>0</v>
      </c>
      <c r="AP215" t="s">
        <v>478</v>
      </c>
      <c r="AQ215">
        <v>2</v>
      </c>
      <c r="AR215" t="s">
        <v>479</v>
      </c>
      <c r="AS215">
        <v>1</v>
      </c>
      <c r="AT215" t="s">
        <v>483</v>
      </c>
      <c r="AU215">
        <v>1</v>
      </c>
      <c r="AV215" t="s">
        <v>534</v>
      </c>
      <c r="AW215">
        <v>3</v>
      </c>
      <c r="AX215" t="s">
        <v>485</v>
      </c>
      <c r="AY215">
        <v>0</v>
      </c>
      <c r="BA215">
        <v>2</v>
      </c>
      <c r="BC215">
        <v>0</v>
      </c>
      <c r="BE215">
        <v>0</v>
      </c>
      <c r="BF215">
        <v>1</v>
      </c>
      <c r="BG215">
        <v>0</v>
      </c>
      <c r="BH215">
        <v>0</v>
      </c>
      <c r="BI215">
        <v>0</v>
      </c>
      <c r="BJ215">
        <v>24</v>
      </c>
      <c r="BK215" t="s">
        <v>588</v>
      </c>
      <c r="BL215" t="s">
        <v>853</v>
      </c>
      <c r="BM215" t="s">
        <v>587</v>
      </c>
      <c r="BN215" t="s">
        <v>758</v>
      </c>
      <c r="BO215">
        <v>2</v>
      </c>
      <c r="BP215">
        <v>0</v>
      </c>
      <c r="BQ215">
        <v>1</v>
      </c>
      <c r="BR215" t="s">
        <v>81</v>
      </c>
      <c r="BS215">
        <v>50</v>
      </c>
      <c r="BT215" t="s">
        <v>759</v>
      </c>
      <c r="BU215">
        <v>1000</v>
      </c>
      <c r="BV215">
        <v>326</v>
      </c>
      <c r="BW215">
        <v>1</v>
      </c>
    </row>
    <row r="216" spans="1:75" x14ac:dyDescent="0.15">
      <c r="A216">
        <v>3</v>
      </c>
      <c r="B216">
        <v>400501</v>
      </c>
      <c r="C216">
        <v>1</v>
      </c>
      <c r="D216" t="s">
        <v>713</v>
      </c>
      <c r="E216">
        <v>20141103</v>
      </c>
      <c r="F216">
        <v>1</v>
      </c>
      <c r="G216" t="s">
        <v>472</v>
      </c>
      <c r="H216">
        <v>1</v>
      </c>
      <c r="I216" t="s">
        <v>710</v>
      </c>
      <c r="J216">
        <v>0</v>
      </c>
      <c r="K216">
        <v>0</v>
      </c>
      <c r="L216">
        <v>1</v>
      </c>
      <c r="M216" t="s">
        <v>606</v>
      </c>
      <c r="N216" t="s">
        <v>607</v>
      </c>
      <c r="O216" t="s">
        <v>608</v>
      </c>
      <c r="P216">
        <v>27</v>
      </c>
      <c r="R216">
        <v>0</v>
      </c>
      <c r="S216">
        <v>0</v>
      </c>
      <c r="T216">
        <v>0</v>
      </c>
      <c r="U216">
        <v>0</v>
      </c>
      <c r="V216">
        <v>0</v>
      </c>
      <c r="W216">
        <v>0</v>
      </c>
      <c r="X216">
        <v>0</v>
      </c>
      <c r="Y216" t="s">
        <v>63</v>
      </c>
      <c r="Z216">
        <v>8</v>
      </c>
      <c r="AA216" t="s">
        <v>70</v>
      </c>
      <c r="AB216" t="s">
        <v>477</v>
      </c>
      <c r="AC216">
        <v>0.6</v>
      </c>
      <c r="AD216" t="s">
        <v>478</v>
      </c>
      <c r="AE216" t="s">
        <v>714</v>
      </c>
      <c r="AF216">
        <v>0.1</v>
      </c>
      <c r="AG216" t="s">
        <v>478</v>
      </c>
      <c r="AH216" t="s">
        <v>94</v>
      </c>
      <c r="AI216">
        <v>1.8</v>
      </c>
      <c r="AJ216" t="s">
        <v>478</v>
      </c>
      <c r="AK216" t="s">
        <v>148</v>
      </c>
      <c r="AL216">
        <v>0.7</v>
      </c>
      <c r="AM216" t="s">
        <v>478</v>
      </c>
      <c r="AN216" t="s">
        <v>715</v>
      </c>
      <c r="AO216">
        <v>0</v>
      </c>
      <c r="AP216" t="s">
        <v>478</v>
      </c>
      <c r="AQ216">
        <v>4</v>
      </c>
      <c r="AR216" t="s">
        <v>530</v>
      </c>
      <c r="AS216">
        <v>6</v>
      </c>
      <c r="AT216" t="s">
        <v>535</v>
      </c>
      <c r="AU216">
        <v>3</v>
      </c>
      <c r="AV216" t="s">
        <v>484</v>
      </c>
      <c r="AW216">
        <v>1</v>
      </c>
      <c r="AX216" t="s">
        <v>482</v>
      </c>
      <c r="AY216">
        <v>0</v>
      </c>
      <c r="BA216">
        <v>0</v>
      </c>
      <c r="BC216">
        <v>0</v>
      </c>
      <c r="BE216">
        <v>0</v>
      </c>
      <c r="BF216">
        <v>0</v>
      </c>
      <c r="BG216">
        <v>0</v>
      </c>
      <c r="BH216">
        <v>0</v>
      </c>
      <c r="BI216">
        <v>0</v>
      </c>
      <c r="BJ216">
        <v>61</v>
      </c>
      <c r="BK216" t="s">
        <v>609</v>
      </c>
      <c r="BL216" t="s">
        <v>801</v>
      </c>
      <c r="BM216" t="s">
        <v>608</v>
      </c>
      <c r="BN216" t="s">
        <v>758</v>
      </c>
      <c r="BO216">
        <v>60</v>
      </c>
      <c r="BP216">
        <v>0</v>
      </c>
      <c r="BQ216">
        <v>1</v>
      </c>
      <c r="BR216" t="s">
        <v>81</v>
      </c>
      <c r="BS216">
        <v>50</v>
      </c>
      <c r="BT216" t="s">
        <v>759</v>
      </c>
      <c r="BU216">
        <v>90</v>
      </c>
      <c r="BV216">
        <v>40</v>
      </c>
      <c r="BW216">
        <v>2</v>
      </c>
    </row>
    <row r="217" spans="1:75" x14ac:dyDescent="0.15">
      <c r="A217">
        <v>3</v>
      </c>
      <c r="B217">
        <v>400501</v>
      </c>
      <c r="C217">
        <v>1</v>
      </c>
      <c r="D217" t="s">
        <v>713</v>
      </c>
      <c r="E217">
        <v>20141103</v>
      </c>
      <c r="F217">
        <v>1</v>
      </c>
      <c r="G217" t="s">
        <v>472</v>
      </c>
      <c r="H217">
        <v>1</v>
      </c>
      <c r="I217" t="s">
        <v>710</v>
      </c>
      <c r="J217">
        <v>0</v>
      </c>
      <c r="K217">
        <v>0</v>
      </c>
      <c r="L217">
        <v>2</v>
      </c>
      <c r="M217" t="s">
        <v>498</v>
      </c>
      <c r="N217" t="s">
        <v>499</v>
      </c>
      <c r="O217" t="s">
        <v>500</v>
      </c>
      <c r="P217">
        <v>3</v>
      </c>
      <c r="R217">
        <v>0</v>
      </c>
      <c r="S217">
        <v>0</v>
      </c>
      <c r="T217">
        <v>0</v>
      </c>
      <c r="U217">
        <v>0</v>
      </c>
      <c r="V217">
        <v>0</v>
      </c>
      <c r="W217">
        <v>0</v>
      </c>
      <c r="X217">
        <v>0</v>
      </c>
      <c r="Y217" t="s">
        <v>63</v>
      </c>
      <c r="Z217">
        <v>4</v>
      </c>
      <c r="AA217" t="s">
        <v>70</v>
      </c>
      <c r="AB217" t="s">
        <v>477</v>
      </c>
      <c r="AC217">
        <v>0.1</v>
      </c>
      <c r="AD217" t="s">
        <v>478</v>
      </c>
      <c r="AE217" t="s">
        <v>714</v>
      </c>
      <c r="AF217">
        <v>0</v>
      </c>
      <c r="AG217" t="s">
        <v>478</v>
      </c>
      <c r="AH217" t="s">
        <v>94</v>
      </c>
      <c r="AI217">
        <v>0.9</v>
      </c>
      <c r="AJ217" t="s">
        <v>478</v>
      </c>
      <c r="AK217" t="s">
        <v>148</v>
      </c>
      <c r="AL217">
        <v>0.3</v>
      </c>
      <c r="AM217" t="s">
        <v>478</v>
      </c>
      <c r="AN217" t="s">
        <v>715</v>
      </c>
      <c r="AO217">
        <v>0</v>
      </c>
      <c r="AP217" t="s">
        <v>478</v>
      </c>
      <c r="AQ217">
        <v>4</v>
      </c>
      <c r="AR217" t="s">
        <v>530</v>
      </c>
      <c r="AS217">
        <v>6</v>
      </c>
      <c r="AT217" t="s">
        <v>535</v>
      </c>
      <c r="AU217">
        <v>3</v>
      </c>
      <c r="AV217" t="s">
        <v>484</v>
      </c>
      <c r="AW217">
        <v>1</v>
      </c>
      <c r="AX217" t="s">
        <v>482</v>
      </c>
      <c r="AY217">
        <v>0</v>
      </c>
      <c r="BA217">
        <v>0</v>
      </c>
      <c r="BC217">
        <v>0</v>
      </c>
      <c r="BE217">
        <v>0</v>
      </c>
      <c r="BF217">
        <v>0</v>
      </c>
      <c r="BG217">
        <v>0</v>
      </c>
      <c r="BH217">
        <v>0</v>
      </c>
      <c r="BI217">
        <v>0</v>
      </c>
      <c r="BJ217">
        <v>60</v>
      </c>
      <c r="BK217" t="s">
        <v>501</v>
      </c>
      <c r="BL217" t="s">
        <v>835</v>
      </c>
      <c r="BM217" t="s">
        <v>500</v>
      </c>
      <c r="BN217" t="s">
        <v>758</v>
      </c>
      <c r="BO217">
        <v>10</v>
      </c>
      <c r="BP217">
        <v>0</v>
      </c>
      <c r="BQ217">
        <v>1</v>
      </c>
      <c r="BR217" t="s">
        <v>81</v>
      </c>
      <c r="BS217">
        <v>50</v>
      </c>
      <c r="BT217" t="s">
        <v>759</v>
      </c>
      <c r="BU217">
        <v>240</v>
      </c>
      <c r="BV217">
        <v>59</v>
      </c>
      <c r="BW217">
        <v>2</v>
      </c>
    </row>
    <row r="218" spans="1:75" x14ac:dyDescent="0.15">
      <c r="A218">
        <v>3</v>
      </c>
      <c r="B218">
        <v>400501</v>
      </c>
      <c r="C218">
        <v>1</v>
      </c>
      <c r="D218" t="s">
        <v>713</v>
      </c>
      <c r="E218">
        <v>20141103</v>
      </c>
      <c r="F218">
        <v>1</v>
      </c>
      <c r="G218" t="s">
        <v>472</v>
      </c>
      <c r="H218">
        <v>1</v>
      </c>
      <c r="I218" t="s">
        <v>710</v>
      </c>
      <c r="J218">
        <v>0</v>
      </c>
      <c r="K218">
        <v>0</v>
      </c>
      <c r="L218">
        <v>3</v>
      </c>
      <c r="M218" t="s">
        <v>679</v>
      </c>
      <c r="N218" t="s">
        <v>680</v>
      </c>
      <c r="O218" t="s">
        <v>681</v>
      </c>
      <c r="P218">
        <v>3</v>
      </c>
      <c r="R218">
        <v>0</v>
      </c>
      <c r="S218">
        <v>0</v>
      </c>
      <c r="T218">
        <v>0</v>
      </c>
      <c r="U218">
        <v>0</v>
      </c>
      <c r="V218">
        <v>0</v>
      </c>
      <c r="W218">
        <v>0</v>
      </c>
      <c r="X218">
        <v>0</v>
      </c>
      <c r="Y218" t="s">
        <v>63</v>
      </c>
      <c r="Z218">
        <v>30</v>
      </c>
      <c r="AA218" t="s">
        <v>70</v>
      </c>
      <c r="AB218" t="s">
        <v>477</v>
      </c>
      <c r="AC218">
        <v>1</v>
      </c>
      <c r="AD218" t="s">
        <v>478</v>
      </c>
      <c r="AE218" t="s">
        <v>714</v>
      </c>
      <c r="AF218">
        <v>2.7</v>
      </c>
      <c r="AG218" t="s">
        <v>478</v>
      </c>
      <c r="AH218" t="s">
        <v>94</v>
      </c>
      <c r="AI218">
        <v>0.9</v>
      </c>
      <c r="AJ218" t="s">
        <v>478</v>
      </c>
      <c r="AK218" t="s">
        <v>148</v>
      </c>
      <c r="AL218">
        <v>0.6</v>
      </c>
      <c r="AM218" t="s">
        <v>478</v>
      </c>
      <c r="AN218" t="s">
        <v>715</v>
      </c>
      <c r="AO218">
        <v>0</v>
      </c>
      <c r="AP218" t="s">
        <v>478</v>
      </c>
      <c r="AQ218">
        <v>4</v>
      </c>
      <c r="AR218" t="s">
        <v>530</v>
      </c>
      <c r="AS218">
        <v>6</v>
      </c>
      <c r="AT218" t="s">
        <v>535</v>
      </c>
      <c r="AU218">
        <v>3</v>
      </c>
      <c r="AV218" t="s">
        <v>484</v>
      </c>
      <c r="AW218">
        <v>1</v>
      </c>
      <c r="AX218" t="s">
        <v>482</v>
      </c>
      <c r="AY218">
        <v>0</v>
      </c>
      <c r="BA218">
        <v>0</v>
      </c>
      <c r="BC218">
        <v>0</v>
      </c>
      <c r="BE218">
        <v>0</v>
      </c>
      <c r="BF218">
        <v>0</v>
      </c>
      <c r="BG218">
        <v>0</v>
      </c>
      <c r="BH218">
        <v>0</v>
      </c>
      <c r="BI218">
        <v>0</v>
      </c>
      <c r="BJ218">
        <v>50</v>
      </c>
      <c r="BK218" t="s">
        <v>1048</v>
      </c>
      <c r="BL218" t="s">
        <v>1049</v>
      </c>
      <c r="BM218" t="s">
        <v>681</v>
      </c>
      <c r="BN218" t="s">
        <v>758</v>
      </c>
      <c r="BO218">
        <v>5</v>
      </c>
      <c r="BP218">
        <v>0</v>
      </c>
      <c r="BQ218">
        <v>1</v>
      </c>
      <c r="BR218" t="s">
        <v>81</v>
      </c>
      <c r="BS218">
        <v>50</v>
      </c>
      <c r="BT218" t="s">
        <v>759</v>
      </c>
      <c r="BU218">
        <v>500</v>
      </c>
      <c r="BV218">
        <v>326</v>
      </c>
      <c r="BW218">
        <v>1</v>
      </c>
    </row>
    <row r="219" spans="1:75" x14ac:dyDescent="0.15">
      <c r="A219">
        <v>3</v>
      </c>
      <c r="B219">
        <v>400501</v>
      </c>
      <c r="C219">
        <v>1</v>
      </c>
      <c r="D219" t="s">
        <v>713</v>
      </c>
      <c r="E219">
        <v>20141103</v>
      </c>
      <c r="F219">
        <v>1</v>
      </c>
      <c r="G219" t="s">
        <v>472</v>
      </c>
      <c r="H219">
        <v>1</v>
      </c>
      <c r="I219" t="s">
        <v>710</v>
      </c>
      <c r="J219">
        <v>0</v>
      </c>
      <c r="K219">
        <v>0</v>
      </c>
      <c r="L219">
        <v>4</v>
      </c>
      <c r="M219" t="s">
        <v>1292</v>
      </c>
      <c r="N219" t="s">
        <v>1293</v>
      </c>
      <c r="O219" t="s">
        <v>1294</v>
      </c>
      <c r="P219">
        <v>6</v>
      </c>
      <c r="R219">
        <v>0</v>
      </c>
      <c r="S219">
        <v>0</v>
      </c>
      <c r="T219">
        <v>0</v>
      </c>
      <c r="U219">
        <v>0</v>
      </c>
      <c r="V219">
        <v>0</v>
      </c>
      <c r="W219">
        <v>0</v>
      </c>
      <c r="X219">
        <v>0</v>
      </c>
      <c r="Y219" t="s">
        <v>63</v>
      </c>
      <c r="Z219">
        <v>0</v>
      </c>
      <c r="AA219" t="s">
        <v>70</v>
      </c>
      <c r="AB219" t="s">
        <v>477</v>
      </c>
      <c r="AC219">
        <v>0</v>
      </c>
      <c r="AD219" t="s">
        <v>478</v>
      </c>
      <c r="AE219" t="s">
        <v>714</v>
      </c>
      <c r="AF219">
        <v>0</v>
      </c>
      <c r="AG219" t="s">
        <v>478</v>
      </c>
      <c r="AH219" t="s">
        <v>94</v>
      </c>
      <c r="AI219">
        <v>0</v>
      </c>
      <c r="AJ219" t="s">
        <v>478</v>
      </c>
      <c r="AK219" t="s">
        <v>148</v>
      </c>
      <c r="AL219">
        <v>0</v>
      </c>
      <c r="AM219" t="s">
        <v>478</v>
      </c>
      <c r="AN219" t="s">
        <v>715</v>
      </c>
      <c r="AO219">
        <v>0</v>
      </c>
      <c r="AP219" t="s">
        <v>478</v>
      </c>
      <c r="AQ219">
        <v>4</v>
      </c>
      <c r="AR219" t="s">
        <v>530</v>
      </c>
      <c r="AS219">
        <v>6</v>
      </c>
      <c r="AT219" t="s">
        <v>535</v>
      </c>
      <c r="AU219">
        <v>3</v>
      </c>
      <c r="AV219" t="s">
        <v>484</v>
      </c>
      <c r="AW219">
        <v>1</v>
      </c>
      <c r="AX219" t="s">
        <v>482</v>
      </c>
      <c r="AY219">
        <v>0</v>
      </c>
      <c r="BA219">
        <v>0</v>
      </c>
      <c r="BC219">
        <v>0</v>
      </c>
      <c r="BE219">
        <v>0</v>
      </c>
      <c r="BF219">
        <v>0</v>
      </c>
      <c r="BG219">
        <v>0</v>
      </c>
      <c r="BH219">
        <v>0</v>
      </c>
      <c r="BI219">
        <v>0</v>
      </c>
      <c r="BJ219">
        <v>190</v>
      </c>
      <c r="BN219" t="s">
        <v>758</v>
      </c>
      <c r="BO219">
        <v>5</v>
      </c>
      <c r="BP219">
        <v>0</v>
      </c>
      <c r="BQ219">
        <v>1</v>
      </c>
      <c r="BR219" t="s">
        <v>81</v>
      </c>
      <c r="BS219">
        <v>50</v>
      </c>
      <c r="BT219" t="s">
        <v>759</v>
      </c>
      <c r="BU219">
        <v>300</v>
      </c>
      <c r="BV219">
        <v>340</v>
      </c>
      <c r="BW219">
        <v>1</v>
      </c>
    </row>
    <row r="220" spans="1:75" x14ac:dyDescent="0.15">
      <c r="A220">
        <v>3</v>
      </c>
      <c r="B220">
        <v>400501</v>
      </c>
      <c r="C220">
        <v>1</v>
      </c>
      <c r="D220" t="s">
        <v>713</v>
      </c>
      <c r="E220">
        <v>20141103</v>
      </c>
      <c r="F220">
        <v>1</v>
      </c>
      <c r="G220" t="s">
        <v>472</v>
      </c>
      <c r="H220">
        <v>1</v>
      </c>
      <c r="I220" t="s">
        <v>710</v>
      </c>
      <c r="J220">
        <v>0</v>
      </c>
      <c r="K220">
        <v>0</v>
      </c>
      <c r="L220">
        <v>5</v>
      </c>
      <c r="M220" t="s">
        <v>1295</v>
      </c>
      <c r="N220" t="s">
        <v>1296</v>
      </c>
      <c r="O220" t="s">
        <v>1297</v>
      </c>
      <c r="P220">
        <v>1</v>
      </c>
      <c r="R220">
        <v>0</v>
      </c>
      <c r="S220">
        <v>0</v>
      </c>
      <c r="T220">
        <v>0</v>
      </c>
      <c r="U220">
        <v>0</v>
      </c>
      <c r="V220">
        <v>0</v>
      </c>
      <c r="W220">
        <v>0</v>
      </c>
      <c r="X220">
        <v>0</v>
      </c>
      <c r="Y220" t="s">
        <v>63</v>
      </c>
      <c r="Z220">
        <v>1</v>
      </c>
      <c r="AA220" t="s">
        <v>70</v>
      </c>
      <c r="AB220" t="s">
        <v>477</v>
      </c>
      <c r="AC220">
        <v>0.1</v>
      </c>
      <c r="AD220" t="s">
        <v>478</v>
      </c>
      <c r="AE220" t="s">
        <v>714</v>
      </c>
      <c r="AF220">
        <v>0</v>
      </c>
      <c r="AG220" t="s">
        <v>478</v>
      </c>
      <c r="AH220" t="s">
        <v>94</v>
      </c>
      <c r="AI220">
        <v>0.2</v>
      </c>
      <c r="AJ220" t="s">
        <v>478</v>
      </c>
      <c r="AK220" t="s">
        <v>148</v>
      </c>
      <c r="AL220">
        <v>0</v>
      </c>
      <c r="AM220" t="s">
        <v>478</v>
      </c>
      <c r="AN220" t="s">
        <v>715</v>
      </c>
      <c r="AO220">
        <v>0.3</v>
      </c>
      <c r="AP220" t="s">
        <v>478</v>
      </c>
      <c r="AQ220">
        <v>4</v>
      </c>
      <c r="AR220" t="s">
        <v>530</v>
      </c>
      <c r="AS220">
        <v>6</v>
      </c>
      <c r="AT220" t="s">
        <v>535</v>
      </c>
      <c r="AU220">
        <v>3</v>
      </c>
      <c r="AV220" t="s">
        <v>484</v>
      </c>
      <c r="AW220">
        <v>1</v>
      </c>
      <c r="AX220" t="s">
        <v>482</v>
      </c>
      <c r="AY220">
        <v>0</v>
      </c>
      <c r="BA220">
        <v>0</v>
      </c>
      <c r="BC220">
        <v>0</v>
      </c>
      <c r="BE220">
        <v>0</v>
      </c>
      <c r="BF220">
        <v>0</v>
      </c>
      <c r="BG220">
        <v>0</v>
      </c>
      <c r="BH220">
        <v>0</v>
      </c>
      <c r="BI220">
        <v>0</v>
      </c>
      <c r="BJ220">
        <v>179</v>
      </c>
      <c r="BK220" t="s">
        <v>1298</v>
      </c>
      <c r="BL220" t="s">
        <v>1299</v>
      </c>
      <c r="BM220" t="s">
        <v>1297</v>
      </c>
      <c r="BN220" t="s">
        <v>758</v>
      </c>
      <c r="BO220">
        <v>2</v>
      </c>
      <c r="BP220">
        <v>0</v>
      </c>
      <c r="BQ220">
        <v>1</v>
      </c>
      <c r="BR220" t="s">
        <v>81</v>
      </c>
      <c r="BS220">
        <v>50</v>
      </c>
      <c r="BT220" t="s">
        <v>759</v>
      </c>
      <c r="BU220">
        <v>1800</v>
      </c>
      <c r="BV220">
        <v>1018</v>
      </c>
      <c r="BW220">
        <v>1</v>
      </c>
    </row>
    <row r="221" spans="1:75" x14ac:dyDescent="0.15">
      <c r="A221">
        <v>3</v>
      </c>
      <c r="B221">
        <v>400501</v>
      </c>
      <c r="C221">
        <v>1</v>
      </c>
      <c r="D221" t="s">
        <v>713</v>
      </c>
      <c r="E221">
        <v>20141103</v>
      </c>
      <c r="F221">
        <v>1</v>
      </c>
      <c r="G221" t="s">
        <v>472</v>
      </c>
      <c r="H221">
        <v>1</v>
      </c>
      <c r="I221" t="s">
        <v>710</v>
      </c>
      <c r="J221">
        <v>0</v>
      </c>
      <c r="K221">
        <v>0</v>
      </c>
      <c r="L221">
        <v>1</v>
      </c>
      <c r="M221" t="s">
        <v>545</v>
      </c>
      <c r="N221" t="s">
        <v>546</v>
      </c>
      <c r="O221" t="s">
        <v>547</v>
      </c>
      <c r="P221">
        <v>24</v>
      </c>
      <c r="R221">
        <v>0</v>
      </c>
      <c r="S221">
        <v>0</v>
      </c>
      <c r="T221">
        <v>0</v>
      </c>
      <c r="U221">
        <v>0</v>
      </c>
      <c r="V221">
        <v>0</v>
      </c>
      <c r="W221">
        <v>0</v>
      </c>
      <c r="X221">
        <v>0</v>
      </c>
      <c r="Y221" t="s">
        <v>63</v>
      </c>
      <c r="Z221">
        <v>249</v>
      </c>
      <c r="AA221" t="s">
        <v>70</v>
      </c>
      <c r="AB221" t="s">
        <v>477</v>
      </c>
      <c r="AC221">
        <v>4.3</v>
      </c>
      <c r="AD221" t="s">
        <v>478</v>
      </c>
      <c r="AE221" t="s">
        <v>714</v>
      </c>
      <c r="AF221">
        <v>0.6</v>
      </c>
      <c r="AG221" t="s">
        <v>478</v>
      </c>
      <c r="AH221" t="s">
        <v>94</v>
      </c>
      <c r="AI221">
        <v>54</v>
      </c>
      <c r="AJ221" t="s">
        <v>478</v>
      </c>
      <c r="AK221" t="s">
        <v>148</v>
      </c>
      <c r="AL221">
        <v>0.4</v>
      </c>
      <c r="AM221" t="s">
        <v>478</v>
      </c>
      <c r="AN221" t="s">
        <v>715</v>
      </c>
      <c r="AO221">
        <v>0</v>
      </c>
      <c r="AP221" t="s">
        <v>478</v>
      </c>
      <c r="AQ221">
        <v>1</v>
      </c>
      <c r="AR221" t="s">
        <v>524</v>
      </c>
      <c r="AS221">
        <v>14</v>
      </c>
      <c r="AT221" t="s">
        <v>487</v>
      </c>
      <c r="AU221">
        <v>6</v>
      </c>
      <c r="AV221" t="s">
        <v>525</v>
      </c>
      <c r="AW221">
        <v>1</v>
      </c>
      <c r="AX221" t="s">
        <v>482</v>
      </c>
      <c r="AY221">
        <v>0</v>
      </c>
      <c r="BA221">
        <v>0</v>
      </c>
      <c r="BC221">
        <v>0</v>
      </c>
      <c r="BE221">
        <v>0</v>
      </c>
      <c r="BF221">
        <v>0</v>
      </c>
      <c r="BG221">
        <v>0</v>
      </c>
      <c r="BH221">
        <v>0</v>
      </c>
      <c r="BI221">
        <v>0</v>
      </c>
      <c r="BJ221">
        <v>10</v>
      </c>
      <c r="BK221" t="s">
        <v>782</v>
      </c>
      <c r="BL221" t="s">
        <v>783</v>
      </c>
      <c r="BM221" t="s">
        <v>547</v>
      </c>
      <c r="BN221" t="s">
        <v>758</v>
      </c>
      <c r="BO221">
        <v>70</v>
      </c>
      <c r="BP221">
        <v>0</v>
      </c>
      <c r="BQ221">
        <v>1</v>
      </c>
      <c r="BR221" t="s">
        <v>81</v>
      </c>
      <c r="BS221">
        <v>50</v>
      </c>
      <c r="BT221" t="s">
        <v>759</v>
      </c>
      <c r="BU221">
        <v>10000</v>
      </c>
      <c r="BV221">
        <v>3387</v>
      </c>
      <c r="BW221">
        <v>1</v>
      </c>
    </row>
    <row r="222" spans="1:75" x14ac:dyDescent="0.15">
      <c r="A222">
        <v>3</v>
      </c>
      <c r="B222">
        <v>400501</v>
      </c>
      <c r="C222">
        <v>1</v>
      </c>
      <c r="D222" t="s">
        <v>713</v>
      </c>
      <c r="E222">
        <v>20141103</v>
      </c>
      <c r="F222">
        <v>1</v>
      </c>
      <c r="G222" t="s">
        <v>472</v>
      </c>
      <c r="H222">
        <v>1</v>
      </c>
      <c r="I222" t="s">
        <v>710</v>
      </c>
      <c r="J222">
        <v>0</v>
      </c>
      <c r="K222">
        <v>0</v>
      </c>
      <c r="L222">
        <v>1</v>
      </c>
      <c r="M222" t="s">
        <v>696</v>
      </c>
      <c r="N222" t="s">
        <v>697</v>
      </c>
      <c r="O222" t="s">
        <v>698</v>
      </c>
      <c r="P222">
        <v>2</v>
      </c>
      <c r="R222">
        <v>0</v>
      </c>
      <c r="S222">
        <v>0</v>
      </c>
      <c r="T222">
        <v>0</v>
      </c>
      <c r="U222">
        <v>0</v>
      </c>
      <c r="V222">
        <v>0</v>
      </c>
      <c r="W222">
        <v>0</v>
      </c>
      <c r="X222">
        <v>0</v>
      </c>
      <c r="Y222" t="s">
        <v>63</v>
      </c>
      <c r="Z222">
        <v>23</v>
      </c>
      <c r="AA222" t="s">
        <v>70</v>
      </c>
      <c r="AB222" t="s">
        <v>477</v>
      </c>
      <c r="AC222">
        <v>1.5</v>
      </c>
      <c r="AD222" t="s">
        <v>478</v>
      </c>
      <c r="AE222" t="s">
        <v>714</v>
      </c>
      <c r="AF222">
        <v>0.7</v>
      </c>
      <c r="AG222" t="s">
        <v>478</v>
      </c>
      <c r="AH222" t="s">
        <v>94</v>
      </c>
      <c r="AI222">
        <v>2.6</v>
      </c>
      <c r="AJ222" t="s">
        <v>478</v>
      </c>
      <c r="AK222" t="s">
        <v>148</v>
      </c>
      <c r="AL222">
        <v>0.6</v>
      </c>
      <c r="AM222" t="s">
        <v>478</v>
      </c>
      <c r="AN222" t="s">
        <v>715</v>
      </c>
      <c r="AO222">
        <v>1.5</v>
      </c>
      <c r="AP222" t="s">
        <v>478</v>
      </c>
      <c r="AQ222">
        <v>4</v>
      </c>
      <c r="AR222" t="s">
        <v>530</v>
      </c>
      <c r="AS222">
        <v>13</v>
      </c>
      <c r="AT222" t="s">
        <v>529</v>
      </c>
      <c r="AU222">
        <v>7</v>
      </c>
      <c r="AV222" t="s">
        <v>487</v>
      </c>
      <c r="AW222">
        <v>1</v>
      </c>
      <c r="AX222" t="s">
        <v>482</v>
      </c>
      <c r="AY222">
        <v>11</v>
      </c>
      <c r="BA222">
        <v>4</v>
      </c>
      <c r="BC222">
        <v>0</v>
      </c>
      <c r="BE222">
        <v>0</v>
      </c>
      <c r="BF222">
        <v>1</v>
      </c>
      <c r="BG222">
        <v>0</v>
      </c>
      <c r="BH222">
        <v>0</v>
      </c>
      <c r="BI222">
        <v>0</v>
      </c>
      <c r="BJ222">
        <v>46</v>
      </c>
      <c r="BK222" t="s">
        <v>784</v>
      </c>
      <c r="BL222" t="s">
        <v>785</v>
      </c>
      <c r="BM222" t="s">
        <v>698</v>
      </c>
      <c r="BN222" t="s">
        <v>758</v>
      </c>
      <c r="BO222">
        <v>12</v>
      </c>
      <c r="BP222">
        <v>0</v>
      </c>
      <c r="BQ222">
        <v>1</v>
      </c>
      <c r="BR222" t="s">
        <v>81</v>
      </c>
      <c r="BS222">
        <v>50</v>
      </c>
      <c r="BT222" t="s">
        <v>759</v>
      </c>
      <c r="BU222">
        <v>1000</v>
      </c>
      <c r="BV222">
        <v>199</v>
      </c>
      <c r="BW222">
        <v>2</v>
      </c>
    </row>
    <row r="223" spans="1:75" x14ac:dyDescent="0.15">
      <c r="A223">
        <v>3</v>
      </c>
      <c r="B223">
        <v>400501</v>
      </c>
      <c r="C223">
        <v>1</v>
      </c>
      <c r="D223" t="s">
        <v>713</v>
      </c>
      <c r="E223">
        <v>20141103</v>
      </c>
      <c r="F223">
        <v>1</v>
      </c>
      <c r="G223" t="s">
        <v>472</v>
      </c>
      <c r="H223">
        <v>1</v>
      </c>
      <c r="I223" t="s">
        <v>710</v>
      </c>
      <c r="J223">
        <v>0</v>
      </c>
      <c r="K223">
        <v>0</v>
      </c>
      <c r="L223">
        <v>2</v>
      </c>
      <c r="M223" t="s">
        <v>786</v>
      </c>
      <c r="N223" t="s">
        <v>787</v>
      </c>
      <c r="O223" t="s">
        <v>788</v>
      </c>
      <c r="P223">
        <v>1</v>
      </c>
      <c r="R223">
        <v>0</v>
      </c>
      <c r="S223">
        <v>0</v>
      </c>
      <c r="T223">
        <v>0</v>
      </c>
      <c r="U223">
        <v>0</v>
      </c>
      <c r="V223">
        <v>0</v>
      </c>
      <c r="W223">
        <v>0</v>
      </c>
      <c r="X223">
        <v>0</v>
      </c>
      <c r="Y223" t="s">
        <v>63</v>
      </c>
      <c r="Z223">
        <v>2</v>
      </c>
      <c r="AA223" t="s">
        <v>70</v>
      </c>
      <c r="AB223" t="s">
        <v>477</v>
      </c>
      <c r="AC223">
        <v>0.3</v>
      </c>
      <c r="AD223" t="s">
        <v>478</v>
      </c>
      <c r="AE223" t="s">
        <v>714</v>
      </c>
      <c r="AF223">
        <v>0</v>
      </c>
      <c r="AG223" t="s">
        <v>478</v>
      </c>
      <c r="AH223" t="s">
        <v>94</v>
      </c>
      <c r="AI223">
        <v>0.2</v>
      </c>
      <c r="AJ223" t="s">
        <v>478</v>
      </c>
      <c r="AK223" t="s">
        <v>148</v>
      </c>
      <c r="AL223">
        <v>0</v>
      </c>
      <c r="AM223" t="s">
        <v>478</v>
      </c>
      <c r="AN223" t="s">
        <v>715</v>
      </c>
      <c r="AO223">
        <v>0.5</v>
      </c>
      <c r="AP223" t="s">
        <v>478</v>
      </c>
      <c r="AQ223">
        <v>4</v>
      </c>
      <c r="AR223" t="s">
        <v>530</v>
      </c>
      <c r="AS223">
        <v>13</v>
      </c>
      <c r="AT223" t="s">
        <v>529</v>
      </c>
      <c r="AU223">
        <v>7</v>
      </c>
      <c r="AV223" t="s">
        <v>487</v>
      </c>
      <c r="AW223">
        <v>1</v>
      </c>
      <c r="AX223" t="s">
        <v>482</v>
      </c>
      <c r="AY223">
        <v>11</v>
      </c>
      <c r="BA223">
        <v>4</v>
      </c>
      <c r="BC223">
        <v>0</v>
      </c>
      <c r="BE223">
        <v>0</v>
      </c>
      <c r="BF223">
        <v>1</v>
      </c>
      <c r="BG223">
        <v>0</v>
      </c>
      <c r="BH223">
        <v>0</v>
      </c>
      <c r="BI223">
        <v>0</v>
      </c>
      <c r="BJ223">
        <v>179</v>
      </c>
      <c r="BK223" t="s">
        <v>789</v>
      </c>
      <c r="BL223" t="s">
        <v>790</v>
      </c>
      <c r="BM223" t="s">
        <v>788</v>
      </c>
      <c r="BN223" t="s">
        <v>758</v>
      </c>
      <c r="BO223">
        <v>1</v>
      </c>
      <c r="BP223">
        <v>0</v>
      </c>
      <c r="BQ223">
        <v>1</v>
      </c>
      <c r="BR223" t="s">
        <v>81</v>
      </c>
      <c r="BS223">
        <v>50</v>
      </c>
      <c r="BT223" t="s">
        <v>759</v>
      </c>
      <c r="BU223">
        <v>1000</v>
      </c>
      <c r="BV223">
        <v>539</v>
      </c>
      <c r="BW223">
        <v>1</v>
      </c>
    </row>
    <row r="224" spans="1:75" x14ac:dyDescent="0.15">
      <c r="A224">
        <v>3</v>
      </c>
      <c r="B224">
        <v>400501</v>
      </c>
      <c r="C224">
        <v>1</v>
      </c>
      <c r="D224" t="s">
        <v>713</v>
      </c>
      <c r="E224">
        <v>20141103</v>
      </c>
      <c r="F224">
        <v>1</v>
      </c>
      <c r="G224" t="s">
        <v>472</v>
      </c>
      <c r="H224">
        <v>1</v>
      </c>
      <c r="I224" t="s">
        <v>710</v>
      </c>
      <c r="J224">
        <v>0</v>
      </c>
      <c r="K224">
        <v>0</v>
      </c>
      <c r="L224">
        <v>3</v>
      </c>
      <c r="M224" t="s">
        <v>791</v>
      </c>
      <c r="N224" t="s">
        <v>666</v>
      </c>
      <c r="O224" t="s">
        <v>667</v>
      </c>
      <c r="P224">
        <v>0</v>
      </c>
      <c r="R224">
        <v>0</v>
      </c>
      <c r="S224">
        <v>0</v>
      </c>
      <c r="Y224" t="s">
        <v>63</v>
      </c>
      <c r="Z224">
        <v>1</v>
      </c>
      <c r="AA224" t="s">
        <v>70</v>
      </c>
      <c r="AB224" t="s">
        <v>477</v>
      </c>
      <c r="AC224">
        <v>0.2</v>
      </c>
      <c r="AD224" t="s">
        <v>478</v>
      </c>
      <c r="AE224" t="s">
        <v>714</v>
      </c>
      <c r="AF224">
        <v>0</v>
      </c>
      <c r="AG224" t="s">
        <v>478</v>
      </c>
      <c r="AH224" t="s">
        <v>94</v>
      </c>
      <c r="AI224">
        <v>0.4</v>
      </c>
      <c r="AJ224" t="s">
        <v>478</v>
      </c>
      <c r="AK224" t="s">
        <v>148</v>
      </c>
      <c r="AL224">
        <v>0.4</v>
      </c>
      <c r="AM224" t="s">
        <v>478</v>
      </c>
      <c r="AN224" t="s">
        <v>715</v>
      </c>
      <c r="AO224">
        <v>0.2</v>
      </c>
      <c r="AP224" t="s">
        <v>478</v>
      </c>
      <c r="AQ224">
        <v>4</v>
      </c>
      <c r="AR224" t="s">
        <v>530</v>
      </c>
      <c r="AS224">
        <v>13</v>
      </c>
      <c r="AT224" t="s">
        <v>529</v>
      </c>
      <c r="AU224">
        <v>7</v>
      </c>
      <c r="AV224" t="s">
        <v>487</v>
      </c>
      <c r="AW224">
        <v>1</v>
      </c>
      <c r="AX224" t="s">
        <v>482</v>
      </c>
      <c r="AY224">
        <v>11</v>
      </c>
      <c r="BA224">
        <v>4</v>
      </c>
      <c r="BC224">
        <v>0</v>
      </c>
      <c r="BE224">
        <v>0</v>
      </c>
      <c r="BF224">
        <v>1</v>
      </c>
      <c r="BG224">
        <v>0</v>
      </c>
      <c r="BH224">
        <v>0</v>
      </c>
      <c r="BI224">
        <v>0</v>
      </c>
      <c r="BJ224">
        <v>90</v>
      </c>
      <c r="BO224">
        <v>1</v>
      </c>
      <c r="BP224">
        <v>0</v>
      </c>
      <c r="BQ224">
        <v>1</v>
      </c>
      <c r="BR224" t="s">
        <v>81</v>
      </c>
      <c r="BU224">
        <v>0</v>
      </c>
      <c r="BV224">
        <v>0</v>
      </c>
    </row>
    <row r="225" spans="1:75" x14ac:dyDescent="0.15">
      <c r="A225">
        <v>3</v>
      </c>
      <c r="B225">
        <v>400501</v>
      </c>
      <c r="C225">
        <v>1</v>
      </c>
      <c r="D225" t="s">
        <v>713</v>
      </c>
      <c r="E225">
        <v>20141103</v>
      </c>
      <c r="F225">
        <v>1</v>
      </c>
      <c r="G225" t="s">
        <v>472</v>
      </c>
      <c r="H225">
        <v>1</v>
      </c>
      <c r="I225" t="s">
        <v>710</v>
      </c>
      <c r="J225">
        <v>0</v>
      </c>
      <c r="K225">
        <v>0</v>
      </c>
      <c r="L225">
        <v>4</v>
      </c>
      <c r="M225" t="s">
        <v>792</v>
      </c>
      <c r="N225" t="s">
        <v>793</v>
      </c>
      <c r="O225" t="s">
        <v>549</v>
      </c>
      <c r="P225">
        <v>2</v>
      </c>
      <c r="R225">
        <v>0</v>
      </c>
      <c r="S225">
        <v>0</v>
      </c>
      <c r="T225">
        <v>0</v>
      </c>
      <c r="U225">
        <v>0</v>
      </c>
      <c r="V225">
        <v>0</v>
      </c>
      <c r="W225">
        <v>0</v>
      </c>
      <c r="X225">
        <v>0</v>
      </c>
      <c r="Y225" t="s">
        <v>63</v>
      </c>
      <c r="Z225">
        <v>19</v>
      </c>
      <c r="AA225" t="s">
        <v>70</v>
      </c>
      <c r="AB225" t="s">
        <v>477</v>
      </c>
      <c r="AC225">
        <v>0.9</v>
      </c>
      <c r="AD225" t="s">
        <v>478</v>
      </c>
      <c r="AE225" t="s">
        <v>714</v>
      </c>
      <c r="AF225">
        <v>1.7</v>
      </c>
      <c r="AG225" t="s">
        <v>478</v>
      </c>
      <c r="AH225" t="s">
        <v>94</v>
      </c>
      <c r="AI225">
        <v>0.1</v>
      </c>
      <c r="AJ225" t="s">
        <v>478</v>
      </c>
      <c r="AK225" t="s">
        <v>148</v>
      </c>
      <c r="AL225">
        <v>0.1</v>
      </c>
      <c r="AM225" t="s">
        <v>478</v>
      </c>
      <c r="AN225" t="s">
        <v>715</v>
      </c>
      <c r="AO225">
        <v>0</v>
      </c>
      <c r="AP225" t="s">
        <v>478</v>
      </c>
      <c r="AQ225">
        <v>4</v>
      </c>
      <c r="AR225" t="s">
        <v>530</v>
      </c>
      <c r="AS225">
        <v>13</v>
      </c>
      <c r="AT225" t="s">
        <v>529</v>
      </c>
      <c r="AU225">
        <v>7</v>
      </c>
      <c r="AV225" t="s">
        <v>487</v>
      </c>
      <c r="AW225">
        <v>1</v>
      </c>
      <c r="AX225" t="s">
        <v>482</v>
      </c>
      <c r="AY225">
        <v>11</v>
      </c>
      <c r="BA225">
        <v>4</v>
      </c>
      <c r="BC225">
        <v>0</v>
      </c>
      <c r="BE225">
        <v>0</v>
      </c>
      <c r="BF225">
        <v>1</v>
      </c>
      <c r="BG225">
        <v>0</v>
      </c>
      <c r="BH225">
        <v>0</v>
      </c>
      <c r="BI225">
        <v>0</v>
      </c>
      <c r="BJ225">
        <v>42</v>
      </c>
      <c r="BK225" t="s">
        <v>794</v>
      </c>
      <c r="BL225" t="s">
        <v>795</v>
      </c>
      <c r="BM225" t="s">
        <v>549</v>
      </c>
      <c r="BN225" t="s">
        <v>758</v>
      </c>
      <c r="BO225">
        <v>5</v>
      </c>
      <c r="BP225">
        <v>0</v>
      </c>
      <c r="BQ225">
        <v>1</v>
      </c>
      <c r="BR225" t="s">
        <v>81</v>
      </c>
      <c r="BS225">
        <v>50</v>
      </c>
      <c r="BT225" t="s">
        <v>759</v>
      </c>
      <c r="BU225">
        <v>500</v>
      </c>
      <c r="BV225">
        <v>234</v>
      </c>
      <c r="BW225">
        <v>3</v>
      </c>
    </row>
    <row r="226" spans="1:75" x14ac:dyDescent="0.15">
      <c r="A226">
        <v>3</v>
      </c>
      <c r="B226">
        <v>400501</v>
      </c>
      <c r="C226">
        <v>1</v>
      </c>
      <c r="D226" t="s">
        <v>713</v>
      </c>
      <c r="E226">
        <v>20141103</v>
      </c>
      <c r="F226">
        <v>1</v>
      </c>
      <c r="G226" t="s">
        <v>472</v>
      </c>
      <c r="H226">
        <v>1</v>
      </c>
      <c r="I226" t="s">
        <v>710</v>
      </c>
      <c r="J226">
        <v>0</v>
      </c>
      <c r="K226">
        <v>0</v>
      </c>
      <c r="L226">
        <v>1</v>
      </c>
      <c r="M226" t="s">
        <v>1300</v>
      </c>
      <c r="N226" t="s">
        <v>1301</v>
      </c>
      <c r="O226" t="s">
        <v>1074</v>
      </c>
      <c r="P226">
        <v>157</v>
      </c>
      <c r="R226">
        <v>0</v>
      </c>
      <c r="S226">
        <v>0</v>
      </c>
      <c r="T226">
        <v>0</v>
      </c>
      <c r="U226">
        <v>0</v>
      </c>
      <c r="V226">
        <v>0</v>
      </c>
      <c r="W226">
        <v>0</v>
      </c>
      <c r="X226">
        <v>0</v>
      </c>
      <c r="Y226" t="s">
        <v>63</v>
      </c>
      <c r="Z226">
        <v>57</v>
      </c>
      <c r="AA226" t="s">
        <v>70</v>
      </c>
      <c r="AB226" t="s">
        <v>477</v>
      </c>
      <c r="AC226">
        <v>11.8</v>
      </c>
      <c r="AD226" t="s">
        <v>478</v>
      </c>
      <c r="AE226" t="s">
        <v>714</v>
      </c>
      <c r="AF226">
        <v>0.8</v>
      </c>
      <c r="AG226" t="s">
        <v>478</v>
      </c>
      <c r="AH226" t="s">
        <v>94</v>
      </c>
      <c r="AI226">
        <v>0.1</v>
      </c>
      <c r="AJ226" t="s">
        <v>478</v>
      </c>
      <c r="AK226" t="s">
        <v>148</v>
      </c>
      <c r="AL226">
        <v>0</v>
      </c>
      <c r="AM226" t="s">
        <v>478</v>
      </c>
      <c r="AN226" t="s">
        <v>715</v>
      </c>
      <c r="AO226">
        <v>0.2</v>
      </c>
      <c r="AP226" t="s">
        <v>478</v>
      </c>
      <c r="AQ226">
        <v>2</v>
      </c>
      <c r="AR226" t="s">
        <v>479</v>
      </c>
      <c r="AS226">
        <v>4</v>
      </c>
      <c r="AT226" t="s">
        <v>531</v>
      </c>
      <c r="AU226">
        <v>2</v>
      </c>
      <c r="AV226" t="s">
        <v>481</v>
      </c>
      <c r="AW226">
        <v>1</v>
      </c>
      <c r="AX226" t="s">
        <v>482</v>
      </c>
      <c r="AY226">
        <v>0</v>
      </c>
      <c r="BA226">
        <v>0</v>
      </c>
      <c r="BC226">
        <v>0</v>
      </c>
      <c r="BE226">
        <v>0</v>
      </c>
      <c r="BF226">
        <v>0</v>
      </c>
      <c r="BG226">
        <v>0</v>
      </c>
      <c r="BH226">
        <v>0</v>
      </c>
      <c r="BI226">
        <v>0</v>
      </c>
      <c r="BJ226">
        <v>100</v>
      </c>
      <c r="BK226" t="s">
        <v>1302</v>
      </c>
      <c r="BL226" t="s">
        <v>1303</v>
      </c>
      <c r="BM226" t="s">
        <v>1074</v>
      </c>
      <c r="BN226" t="s">
        <v>758</v>
      </c>
      <c r="BO226">
        <v>60</v>
      </c>
      <c r="BP226">
        <v>1000</v>
      </c>
      <c r="BQ226">
        <v>6</v>
      </c>
      <c r="BR226" t="s">
        <v>489</v>
      </c>
      <c r="BS226">
        <v>50</v>
      </c>
      <c r="BT226" t="s">
        <v>759</v>
      </c>
      <c r="BU226">
        <v>60</v>
      </c>
      <c r="BV226">
        <v>157</v>
      </c>
      <c r="BW226">
        <v>3</v>
      </c>
    </row>
    <row r="227" spans="1:75" x14ac:dyDescent="0.15">
      <c r="A227">
        <v>3</v>
      </c>
      <c r="B227">
        <v>400501</v>
      </c>
      <c r="C227">
        <v>1</v>
      </c>
      <c r="D227" t="s">
        <v>713</v>
      </c>
      <c r="E227">
        <v>20141103</v>
      </c>
      <c r="F227">
        <v>1</v>
      </c>
      <c r="G227" t="s">
        <v>472</v>
      </c>
      <c r="H227">
        <v>1</v>
      </c>
      <c r="I227" t="s">
        <v>710</v>
      </c>
      <c r="J227">
        <v>0</v>
      </c>
      <c r="K227">
        <v>0</v>
      </c>
      <c r="L227">
        <v>2</v>
      </c>
      <c r="M227" t="s">
        <v>566</v>
      </c>
      <c r="N227" t="s">
        <v>567</v>
      </c>
      <c r="O227" t="s">
        <v>568</v>
      </c>
      <c r="P227">
        <v>2</v>
      </c>
      <c r="R227">
        <v>0</v>
      </c>
      <c r="S227">
        <v>0</v>
      </c>
      <c r="T227">
        <v>0</v>
      </c>
      <c r="U227">
        <v>0</v>
      </c>
      <c r="V227">
        <v>0</v>
      </c>
      <c r="W227">
        <v>0</v>
      </c>
      <c r="X227">
        <v>0</v>
      </c>
      <c r="Y227" t="s">
        <v>63</v>
      </c>
      <c r="Z227">
        <v>8</v>
      </c>
      <c r="AA227" t="s">
        <v>70</v>
      </c>
      <c r="AB227" t="s">
        <v>477</v>
      </c>
      <c r="AC227">
        <v>0</v>
      </c>
      <c r="AD227" t="s">
        <v>478</v>
      </c>
      <c r="AE227" t="s">
        <v>714</v>
      </c>
      <c r="AF227">
        <v>0</v>
      </c>
      <c r="AG227" t="s">
        <v>478</v>
      </c>
      <c r="AH227" t="s">
        <v>94</v>
      </c>
      <c r="AI227">
        <v>0.2</v>
      </c>
      <c r="AJ227" t="s">
        <v>478</v>
      </c>
      <c r="AK227" t="s">
        <v>148</v>
      </c>
      <c r="AL227">
        <v>0</v>
      </c>
      <c r="AM227" t="s">
        <v>478</v>
      </c>
      <c r="AN227" t="s">
        <v>715</v>
      </c>
      <c r="AO227">
        <v>0.2</v>
      </c>
      <c r="AP227" t="s">
        <v>478</v>
      </c>
      <c r="AQ227">
        <v>2</v>
      </c>
      <c r="AR227" t="s">
        <v>479</v>
      </c>
      <c r="AS227">
        <v>4</v>
      </c>
      <c r="AT227" t="s">
        <v>531</v>
      </c>
      <c r="AU227">
        <v>2</v>
      </c>
      <c r="AV227" t="s">
        <v>481</v>
      </c>
      <c r="AW227">
        <v>1</v>
      </c>
      <c r="AX227" t="s">
        <v>482</v>
      </c>
      <c r="AY227">
        <v>0</v>
      </c>
      <c r="BA227">
        <v>0</v>
      </c>
      <c r="BC227">
        <v>0</v>
      </c>
      <c r="BE227">
        <v>0</v>
      </c>
      <c r="BF227">
        <v>0</v>
      </c>
      <c r="BG227">
        <v>0</v>
      </c>
      <c r="BH227">
        <v>0</v>
      </c>
      <c r="BI227">
        <v>0</v>
      </c>
      <c r="BJ227">
        <v>179</v>
      </c>
      <c r="BK227" t="s">
        <v>569</v>
      </c>
      <c r="BL227" t="s">
        <v>1025</v>
      </c>
      <c r="BM227" t="s">
        <v>568</v>
      </c>
      <c r="BN227" t="s">
        <v>758</v>
      </c>
      <c r="BO227">
        <v>10</v>
      </c>
      <c r="BP227">
        <v>0</v>
      </c>
      <c r="BQ227">
        <v>1</v>
      </c>
      <c r="BR227" t="s">
        <v>81</v>
      </c>
      <c r="BS227">
        <v>50</v>
      </c>
      <c r="BT227" t="s">
        <v>759</v>
      </c>
      <c r="BU227">
        <v>1800</v>
      </c>
      <c r="BV227">
        <v>390</v>
      </c>
      <c r="BW227">
        <v>1</v>
      </c>
    </row>
    <row r="228" spans="1:75" x14ac:dyDescent="0.15">
      <c r="A228">
        <v>3</v>
      </c>
      <c r="B228">
        <v>400501</v>
      </c>
      <c r="C228">
        <v>1</v>
      </c>
      <c r="D228" t="s">
        <v>713</v>
      </c>
      <c r="E228">
        <v>20141103</v>
      </c>
      <c r="F228">
        <v>1</v>
      </c>
      <c r="G228" t="s">
        <v>472</v>
      </c>
      <c r="H228">
        <v>1</v>
      </c>
      <c r="I228" t="s">
        <v>710</v>
      </c>
      <c r="J228">
        <v>0</v>
      </c>
      <c r="K228">
        <v>0</v>
      </c>
      <c r="L228">
        <v>3</v>
      </c>
      <c r="M228" t="s">
        <v>510</v>
      </c>
      <c r="N228" t="s">
        <v>511</v>
      </c>
      <c r="O228" t="s">
        <v>512</v>
      </c>
      <c r="P228">
        <v>1</v>
      </c>
      <c r="R228">
        <v>0</v>
      </c>
      <c r="S228">
        <v>0</v>
      </c>
      <c r="T228">
        <v>0</v>
      </c>
      <c r="U228">
        <v>0</v>
      </c>
      <c r="V228">
        <v>0</v>
      </c>
      <c r="W228">
        <v>0</v>
      </c>
      <c r="X228">
        <v>0</v>
      </c>
      <c r="Y228" t="s">
        <v>63</v>
      </c>
      <c r="Z228">
        <v>3</v>
      </c>
      <c r="AA228" t="s">
        <v>70</v>
      </c>
      <c r="AB228" t="s">
        <v>477</v>
      </c>
      <c r="AC228">
        <v>0.3</v>
      </c>
      <c r="AD228" t="s">
        <v>478</v>
      </c>
      <c r="AE228" t="s">
        <v>714</v>
      </c>
      <c r="AF228">
        <v>0</v>
      </c>
      <c r="AG228" t="s">
        <v>478</v>
      </c>
      <c r="AH228" t="s">
        <v>94</v>
      </c>
      <c r="AI228">
        <v>0.4</v>
      </c>
      <c r="AJ228" t="s">
        <v>478</v>
      </c>
      <c r="AK228" t="s">
        <v>148</v>
      </c>
      <c r="AL228">
        <v>0</v>
      </c>
      <c r="AM228" t="s">
        <v>478</v>
      </c>
      <c r="AN228" t="s">
        <v>715</v>
      </c>
      <c r="AO228">
        <v>0.6</v>
      </c>
      <c r="AP228" t="s">
        <v>478</v>
      </c>
      <c r="AQ228">
        <v>2</v>
      </c>
      <c r="AR228" t="s">
        <v>479</v>
      </c>
      <c r="AS228">
        <v>4</v>
      </c>
      <c r="AT228" t="s">
        <v>531</v>
      </c>
      <c r="AU228">
        <v>2</v>
      </c>
      <c r="AV228" t="s">
        <v>481</v>
      </c>
      <c r="AW228">
        <v>1</v>
      </c>
      <c r="AX228" t="s">
        <v>482</v>
      </c>
      <c r="AY228">
        <v>0</v>
      </c>
      <c r="BA228">
        <v>0</v>
      </c>
      <c r="BC228">
        <v>0</v>
      </c>
      <c r="BE228">
        <v>0</v>
      </c>
      <c r="BF228">
        <v>0</v>
      </c>
      <c r="BG228">
        <v>0</v>
      </c>
      <c r="BH228">
        <v>0</v>
      </c>
      <c r="BI228">
        <v>0</v>
      </c>
      <c r="BJ228">
        <v>171</v>
      </c>
      <c r="BK228" t="s">
        <v>833</v>
      </c>
      <c r="BL228" t="s">
        <v>834</v>
      </c>
      <c r="BM228" t="s">
        <v>512</v>
      </c>
      <c r="BN228" t="s">
        <v>758</v>
      </c>
      <c r="BO228">
        <v>4</v>
      </c>
      <c r="BP228">
        <v>0</v>
      </c>
      <c r="BQ228">
        <v>1</v>
      </c>
      <c r="BR228" t="s">
        <v>81</v>
      </c>
      <c r="BS228">
        <v>50</v>
      </c>
      <c r="BT228" t="s">
        <v>759</v>
      </c>
      <c r="BU228">
        <v>1800</v>
      </c>
      <c r="BV228">
        <v>333</v>
      </c>
      <c r="BW228">
        <v>1</v>
      </c>
    </row>
    <row r="229" spans="1:75" x14ac:dyDescent="0.15">
      <c r="A229">
        <v>3</v>
      </c>
      <c r="B229">
        <v>400501</v>
      </c>
      <c r="C229">
        <v>1</v>
      </c>
      <c r="D229" t="s">
        <v>713</v>
      </c>
      <c r="E229">
        <v>20141103</v>
      </c>
      <c r="F229">
        <v>1</v>
      </c>
      <c r="G229" t="s">
        <v>472</v>
      </c>
      <c r="H229">
        <v>1</v>
      </c>
      <c r="I229" t="s">
        <v>710</v>
      </c>
      <c r="J229">
        <v>0</v>
      </c>
      <c r="K229">
        <v>0</v>
      </c>
      <c r="L229">
        <v>4</v>
      </c>
      <c r="M229" t="s">
        <v>558</v>
      </c>
      <c r="N229" t="s">
        <v>559</v>
      </c>
      <c r="O229" t="s">
        <v>560</v>
      </c>
      <c r="P229">
        <v>0</v>
      </c>
      <c r="R229">
        <v>0</v>
      </c>
      <c r="S229">
        <v>0</v>
      </c>
      <c r="T229">
        <v>0</v>
      </c>
      <c r="U229">
        <v>0</v>
      </c>
      <c r="V229">
        <v>0</v>
      </c>
      <c r="W229">
        <v>0</v>
      </c>
      <c r="X229">
        <v>0</v>
      </c>
      <c r="Y229" t="s">
        <v>63</v>
      </c>
      <c r="Z229">
        <v>8</v>
      </c>
      <c r="AA229" t="s">
        <v>70</v>
      </c>
      <c r="AB229" t="s">
        <v>477</v>
      </c>
      <c r="AC229">
        <v>0</v>
      </c>
      <c r="AD229" t="s">
        <v>478</v>
      </c>
      <c r="AE229" t="s">
        <v>714</v>
      </c>
      <c r="AF229">
        <v>0</v>
      </c>
      <c r="AG229" t="s">
        <v>478</v>
      </c>
      <c r="AH229" t="s">
        <v>94</v>
      </c>
      <c r="AI229">
        <v>2</v>
      </c>
      <c r="AJ229" t="s">
        <v>478</v>
      </c>
      <c r="AK229" t="s">
        <v>148</v>
      </c>
      <c r="AL229">
        <v>0</v>
      </c>
      <c r="AM229" t="s">
        <v>478</v>
      </c>
      <c r="AN229" t="s">
        <v>715</v>
      </c>
      <c r="AO229">
        <v>0</v>
      </c>
      <c r="AP229" t="s">
        <v>478</v>
      </c>
      <c r="AQ229">
        <v>2</v>
      </c>
      <c r="AR229" t="s">
        <v>479</v>
      </c>
      <c r="AS229">
        <v>4</v>
      </c>
      <c r="AT229" t="s">
        <v>531</v>
      </c>
      <c r="AU229">
        <v>2</v>
      </c>
      <c r="AV229" t="s">
        <v>481</v>
      </c>
      <c r="AW229">
        <v>1</v>
      </c>
      <c r="AX229" t="s">
        <v>482</v>
      </c>
      <c r="AY229">
        <v>0</v>
      </c>
      <c r="BA229">
        <v>0</v>
      </c>
      <c r="BC229">
        <v>0</v>
      </c>
      <c r="BE229">
        <v>0</v>
      </c>
      <c r="BF229">
        <v>0</v>
      </c>
      <c r="BG229">
        <v>0</v>
      </c>
      <c r="BH229">
        <v>0</v>
      </c>
      <c r="BI229">
        <v>0</v>
      </c>
      <c r="BJ229">
        <v>30</v>
      </c>
      <c r="BK229" t="s">
        <v>831</v>
      </c>
      <c r="BL229" t="s">
        <v>832</v>
      </c>
      <c r="BM229" t="s">
        <v>560</v>
      </c>
      <c r="BN229" t="s">
        <v>758</v>
      </c>
      <c r="BO229">
        <v>2</v>
      </c>
      <c r="BP229">
        <v>0</v>
      </c>
      <c r="BQ229">
        <v>1</v>
      </c>
      <c r="BR229" t="s">
        <v>81</v>
      </c>
      <c r="BS229">
        <v>50</v>
      </c>
      <c r="BT229" t="s">
        <v>759</v>
      </c>
      <c r="BU229">
        <v>1000</v>
      </c>
      <c r="BV229">
        <v>220</v>
      </c>
      <c r="BW229">
        <v>1</v>
      </c>
    </row>
    <row r="230" spans="1:75" x14ac:dyDescent="0.15">
      <c r="A230">
        <v>3</v>
      </c>
      <c r="B230">
        <v>400501</v>
      </c>
      <c r="C230">
        <v>1</v>
      </c>
      <c r="D230" t="s">
        <v>713</v>
      </c>
      <c r="E230">
        <v>20141103</v>
      </c>
      <c r="F230">
        <v>1</v>
      </c>
      <c r="G230" t="s">
        <v>472</v>
      </c>
      <c r="H230">
        <v>1</v>
      </c>
      <c r="I230" t="s">
        <v>710</v>
      </c>
      <c r="J230">
        <v>0</v>
      </c>
      <c r="K230">
        <v>0</v>
      </c>
      <c r="L230">
        <v>5</v>
      </c>
      <c r="M230" t="s">
        <v>826</v>
      </c>
      <c r="N230" t="s">
        <v>827</v>
      </c>
      <c r="O230" t="s">
        <v>563</v>
      </c>
      <c r="P230">
        <v>1</v>
      </c>
      <c r="R230">
        <v>0</v>
      </c>
      <c r="S230">
        <v>0</v>
      </c>
      <c r="T230">
        <v>0</v>
      </c>
      <c r="U230">
        <v>0</v>
      </c>
      <c r="V230">
        <v>0</v>
      </c>
      <c r="W230">
        <v>0</v>
      </c>
      <c r="X230">
        <v>0</v>
      </c>
      <c r="Y230" t="s">
        <v>63</v>
      </c>
      <c r="Z230">
        <v>5</v>
      </c>
      <c r="AA230" t="s">
        <v>70</v>
      </c>
      <c r="AB230" t="s">
        <v>477</v>
      </c>
      <c r="AC230">
        <v>0</v>
      </c>
      <c r="AD230" t="s">
        <v>478</v>
      </c>
      <c r="AE230" t="s">
        <v>714</v>
      </c>
      <c r="AF230">
        <v>0</v>
      </c>
      <c r="AG230" t="s">
        <v>478</v>
      </c>
      <c r="AH230" t="s">
        <v>94</v>
      </c>
      <c r="AI230">
        <v>0.9</v>
      </c>
      <c r="AJ230" t="s">
        <v>478</v>
      </c>
      <c r="AK230" t="s">
        <v>148</v>
      </c>
      <c r="AL230">
        <v>0</v>
      </c>
      <c r="AM230" t="s">
        <v>478</v>
      </c>
      <c r="AN230" t="s">
        <v>715</v>
      </c>
      <c r="AO230">
        <v>0</v>
      </c>
      <c r="AP230" t="s">
        <v>478</v>
      </c>
      <c r="AQ230">
        <v>2</v>
      </c>
      <c r="AR230" t="s">
        <v>479</v>
      </c>
      <c r="AS230">
        <v>4</v>
      </c>
      <c r="AT230" t="s">
        <v>531</v>
      </c>
      <c r="AU230">
        <v>2</v>
      </c>
      <c r="AV230" t="s">
        <v>481</v>
      </c>
      <c r="AW230">
        <v>1</v>
      </c>
      <c r="AX230" t="s">
        <v>482</v>
      </c>
      <c r="AY230">
        <v>0</v>
      </c>
      <c r="BA230">
        <v>0</v>
      </c>
      <c r="BC230">
        <v>0</v>
      </c>
      <c r="BE230">
        <v>0</v>
      </c>
      <c r="BF230">
        <v>0</v>
      </c>
      <c r="BG230">
        <v>0</v>
      </c>
      <c r="BH230">
        <v>0</v>
      </c>
      <c r="BI230">
        <v>0</v>
      </c>
      <c r="BJ230">
        <v>179</v>
      </c>
      <c r="BK230" t="s">
        <v>828</v>
      </c>
      <c r="BL230" t="s">
        <v>829</v>
      </c>
      <c r="BM230" t="s">
        <v>830</v>
      </c>
      <c r="BN230" t="s">
        <v>758</v>
      </c>
      <c r="BO230">
        <v>2</v>
      </c>
      <c r="BP230">
        <v>0</v>
      </c>
      <c r="BQ230">
        <v>1</v>
      </c>
      <c r="BR230" t="s">
        <v>81</v>
      </c>
      <c r="BS230">
        <v>50</v>
      </c>
      <c r="BT230" t="s">
        <v>759</v>
      </c>
      <c r="BU230">
        <v>1800</v>
      </c>
      <c r="BV230">
        <v>529</v>
      </c>
      <c r="BW230">
        <v>1</v>
      </c>
    </row>
    <row r="231" spans="1:75" x14ac:dyDescent="0.15">
      <c r="A231">
        <v>3</v>
      </c>
      <c r="B231">
        <v>400501</v>
      </c>
      <c r="C231">
        <v>1</v>
      </c>
      <c r="D231" t="s">
        <v>713</v>
      </c>
      <c r="E231">
        <v>20141103</v>
      </c>
      <c r="F231">
        <v>1</v>
      </c>
      <c r="G231" t="s">
        <v>472</v>
      </c>
      <c r="H231">
        <v>1</v>
      </c>
      <c r="I231" t="s">
        <v>710</v>
      </c>
      <c r="J231">
        <v>0</v>
      </c>
      <c r="K231">
        <v>0</v>
      </c>
      <c r="L231">
        <v>6</v>
      </c>
      <c r="M231" t="s">
        <v>498</v>
      </c>
      <c r="N231" t="s">
        <v>499</v>
      </c>
      <c r="O231" t="s">
        <v>500</v>
      </c>
      <c r="P231">
        <v>3</v>
      </c>
      <c r="R231">
        <v>0</v>
      </c>
      <c r="S231">
        <v>0</v>
      </c>
      <c r="T231">
        <v>0</v>
      </c>
      <c r="U231">
        <v>0</v>
      </c>
      <c r="V231">
        <v>0</v>
      </c>
      <c r="W231">
        <v>0</v>
      </c>
      <c r="X231">
        <v>0</v>
      </c>
      <c r="Y231" t="s">
        <v>63</v>
      </c>
      <c r="Z231">
        <v>4</v>
      </c>
      <c r="AA231" t="s">
        <v>70</v>
      </c>
      <c r="AB231" t="s">
        <v>477</v>
      </c>
      <c r="AC231">
        <v>0.1</v>
      </c>
      <c r="AD231" t="s">
        <v>478</v>
      </c>
      <c r="AE231" t="s">
        <v>714</v>
      </c>
      <c r="AF231">
        <v>0</v>
      </c>
      <c r="AG231" t="s">
        <v>478</v>
      </c>
      <c r="AH231" t="s">
        <v>94</v>
      </c>
      <c r="AI231">
        <v>0.9</v>
      </c>
      <c r="AJ231" t="s">
        <v>478</v>
      </c>
      <c r="AK231" t="s">
        <v>148</v>
      </c>
      <c r="AL231">
        <v>0.3</v>
      </c>
      <c r="AM231" t="s">
        <v>478</v>
      </c>
      <c r="AN231" t="s">
        <v>715</v>
      </c>
      <c r="AO231">
        <v>0</v>
      </c>
      <c r="AP231" t="s">
        <v>478</v>
      </c>
      <c r="AQ231">
        <v>2</v>
      </c>
      <c r="AR231" t="s">
        <v>479</v>
      </c>
      <c r="AS231">
        <v>4</v>
      </c>
      <c r="AT231" t="s">
        <v>531</v>
      </c>
      <c r="AU231">
        <v>2</v>
      </c>
      <c r="AV231" t="s">
        <v>481</v>
      </c>
      <c r="AW231">
        <v>1</v>
      </c>
      <c r="AX231" t="s">
        <v>482</v>
      </c>
      <c r="AY231">
        <v>0</v>
      </c>
      <c r="BA231">
        <v>0</v>
      </c>
      <c r="BC231">
        <v>0</v>
      </c>
      <c r="BE231">
        <v>0</v>
      </c>
      <c r="BF231">
        <v>0</v>
      </c>
      <c r="BG231">
        <v>0</v>
      </c>
      <c r="BH231">
        <v>0</v>
      </c>
      <c r="BI231">
        <v>0</v>
      </c>
      <c r="BJ231">
        <v>60</v>
      </c>
      <c r="BK231" t="s">
        <v>501</v>
      </c>
      <c r="BL231" t="s">
        <v>835</v>
      </c>
      <c r="BM231" t="s">
        <v>500</v>
      </c>
      <c r="BN231" t="s">
        <v>758</v>
      </c>
      <c r="BO231">
        <v>10</v>
      </c>
      <c r="BP231">
        <v>0</v>
      </c>
      <c r="BQ231">
        <v>1</v>
      </c>
      <c r="BR231" t="s">
        <v>81</v>
      </c>
      <c r="BS231">
        <v>50</v>
      </c>
      <c r="BT231" t="s">
        <v>759</v>
      </c>
      <c r="BU231">
        <v>240</v>
      </c>
      <c r="BV231">
        <v>59</v>
      </c>
      <c r="BW231">
        <v>2</v>
      </c>
    </row>
    <row r="232" spans="1:75" x14ac:dyDescent="0.15">
      <c r="A232">
        <v>3</v>
      </c>
      <c r="B232">
        <v>400501</v>
      </c>
      <c r="C232">
        <v>1</v>
      </c>
      <c r="D232" t="s">
        <v>713</v>
      </c>
      <c r="E232">
        <v>20141103</v>
      </c>
      <c r="F232">
        <v>1</v>
      </c>
      <c r="G232" t="s">
        <v>472</v>
      </c>
      <c r="H232">
        <v>1</v>
      </c>
      <c r="I232" t="s">
        <v>710</v>
      </c>
      <c r="J232">
        <v>0</v>
      </c>
      <c r="K232">
        <v>0</v>
      </c>
      <c r="L232">
        <v>7</v>
      </c>
      <c r="M232" t="s">
        <v>1304</v>
      </c>
      <c r="N232" t="s">
        <v>1305</v>
      </c>
      <c r="O232" t="s">
        <v>1306</v>
      </c>
      <c r="P232">
        <v>3</v>
      </c>
      <c r="R232">
        <v>0</v>
      </c>
      <c r="S232">
        <v>0</v>
      </c>
      <c r="T232">
        <v>0</v>
      </c>
      <c r="U232">
        <v>0</v>
      </c>
      <c r="V232">
        <v>0</v>
      </c>
      <c r="W232">
        <v>0</v>
      </c>
      <c r="X232">
        <v>0</v>
      </c>
      <c r="Y232" t="s">
        <v>63</v>
      </c>
      <c r="Z232">
        <v>3</v>
      </c>
      <c r="AA232" t="s">
        <v>70</v>
      </c>
      <c r="AB232" t="s">
        <v>477</v>
      </c>
      <c r="AC232">
        <v>0.2</v>
      </c>
      <c r="AD232" t="s">
        <v>478</v>
      </c>
      <c r="AE232" t="s">
        <v>714</v>
      </c>
      <c r="AF232">
        <v>0</v>
      </c>
      <c r="AG232" t="s">
        <v>478</v>
      </c>
      <c r="AH232" t="s">
        <v>94</v>
      </c>
      <c r="AI232">
        <v>0.8</v>
      </c>
      <c r="AJ232" t="s">
        <v>478</v>
      </c>
      <c r="AK232" t="s">
        <v>148</v>
      </c>
      <c r="AL232">
        <v>0.5</v>
      </c>
      <c r="AM232" t="s">
        <v>478</v>
      </c>
      <c r="AN232" t="s">
        <v>715</v>
      </c>
      <c r="AO232">
        <v>0</v>
      </c>
      <c r="AP232" t="s">
        <v>478</v>
      </c>
      <c r="AQ232">
        <v>2</v>
      </c>
      <c r="AR232" t="s">
        <v>479</v>
      </c>
      <c r="AS232">
        <v>4</v>
      </c>
      <c r="AT232" t="s">
        <v>531</v>
      </c>
      <c r="AU232">
        <v>2</v>
      </c>
      <c r="AV232" t="s">
        <v>481</v>
      </c>
      <c r="AW232">
        <v>1</v>
      </c>
      <c r="AX232" t="s">
        <v>482</v>
      </c>
      <c r="AY232">
        <v>0</v>
      </c>
      <c r="BA232">
        <v>0</v>
      </c>
      <c r="BC232">
        <v>0</v>
      </c>
      <c r="BE232">
        <v>0</v>
      </c>
      <c r="BF232">
        <v>0</v>
      </c>
      <c r="BG232">
        <v>0</v>
      </c>
      <c r="BH232">
        <v>0</v>
      </c>
      <c r="BI232">
        <v>0</v>
      </c>
      <c r="BJ232">
        <v>60</v>
      </c>
      <c r="BK232" t="s">
        <v>1307</v>
      </c>
      <c r="BL232" t="s">
        <v>1308</v>
      </c>
      <c r="BM232" t="s">
        <v>1306</v>
      </c>
      <c r="BN232" t="s">
        <v>758</v>
      </c>
      <c r="BO232">
        <v>10</v>
      </c>
      <c r="BP232">
        <v>0</v>
      </c>
      <c r="BQ232">
        <v>1</v>
      </c>
      <c r="BR232" t="s">
        <v>81</v>
      </c>
      <c r="BS232">
        <v>50</v>
      </c>
      <c r="BT232" t="s">
        <v>759</v>
      </c>
      <c r="BU232">
        <v>500</v>
      </c>
      <c r="BV232">
        <v>155</v>
      </c>
      <c r="BW232">
        <v>3</v>
      </c>
    </row>
    <row r="233" spans="1:75" x14ac:dyDescent="0.15">
      <c r="A233">
        <v>3</v>
      </c>
      <c r="B233">
        <v>400501</v>
      </c>
      <c r="C233">
        <v>1</v>
      </c>
      <c r="D233" t="s">
        <v>713</v>
      </c>
      <c r="E233">
        <v>20141103</v>
      </c>
      <c r="F233">
        <v>1</v>
      </c>
      <c r="G233" t="s">
        <v>472</v>
      </c>
      <c r="H233">
        <v>1</v>
      </c>
      <c r="I233" t="s">
        <v>710</v>
      </c>
      <c r="J233">
        <v>0</v>
      </c>
      <c r="K233">
        <v>0</v>
      </c>
      <c r="L233">
        <v>8</v>
      </c>
      <c r="M233" t="s">
        <v>1295</v>
      </c>
      <c r="N233" t="s">
        <v>1296</v>
      </c>
      <c r="O233" t="s">
        <v>1297</v>
      </c>
      <c r="P233">
        <v>1</v>
      </c>
      <c r="R233">
        <v>0</v>
      </c>
      <c r="S233">
        <v>0</v>
      </c>
      <c r="T233">
        <v>0</v>
      </c>
      <c r="U233">
        <v>0</v>
      </c>
      <c r="V233">
        <v>0</v>
      </c>
      <c r="W233">
        <v>0</v>
      </c>
      <c r="X233">
        <v>0</v>
      </c>
      <c r="Y233" t="s">
        <v>63</v>
      </c>
      <c r="Z233">
        <v>1</v>
      </c>
      <c r="AA233" t="s">
        <v>70</v>
      </c>
      <c r="AB233" t="s">
        <v>477</v>
      </c>
      <c r="AC233">
        <v>0</v>
      </c>
      <c r="AD233" t="s">
        <v>478</v>
      </c>
      <c r="AE233" t="s">
        <v>714</v>
      </c>
      <c r="AF233">
        <v>0</v>
      </c>
      <c r="AG233" t="s">
        <v>478</v>
      </c>
      <c r="AH233" t="s">
        <v>94</v>
      </c>
      <c r="AI233">
        <v>0.1</v>
      </c>
      <c r="AJ233" t="s">
        <v>478</v>
      </c>
      <c r="AK233" t="s">
        <v>148</v>
      </c>
      <c r="AL233">
        <v>0</v>
      </c>
      <c r="AM233" t="s">
        <v>478</v>
      </c>
      <c r="AN233" t="s">
        <v>715</v>
      </c>
      <c r="AO233">
        <v>0.1</v>
      </c>
      <c r="AP233" t="s">
        <v>478</v>
      </c>
      <c r="AQ233">
        <v>2</v>
      </c>
      <c r="AR233" t="s">
        <v>479</v>
      </c>
      <c r="AS233">
        <v>4</v>
      </c>
      <c r="AT233" t="s">
        <v>531</v>
      </c>
      <c r="AU233">
        <v>2</v>
      </c>
      <c r="AV233" t="s">
        <v>481</v>
      </c>
      <c r="AW233">
        <v>1</v>
      </c>
      <c r="AX233" t="s">
        <v>482</v>
      </c>
      <c r="AY233">
        <v>0</v>
      </c>
      <c r="BA233">
        <v>0</v>
      </c>
      <c r="BC233">
        <v>0</v>
      </c>
      <c r="BE233">
        <v>0</v>
      </c>
      <c r="BF233">
        <v>0</v>
      </c>
      <c r="BG233">
        <v>0</v>
      </c>
      <c r="BH233">
        <v>0</v>
      </c>
      <c r="BI233">
        <v>0</v>
      </c>
      <c r="BJ233">
        <v>179</v>
      </c>
      <c r="BK233" t="s">
        <v>1298</v>
      </c>
      <c r="BL233" t="s">
        <v>1299</v>
      </c>
      <c r="BM233" t="s">
        <v>1297</v>
      </c>
      <c r="BN233" t="s">
        <v>758</v>
      </c>
      <c r="BO233">
        <v>1</v>
      </c>
      <c r="BP233">
        <v>0</v>
      </c>
      <c r="BQ233">
        <v>1</v>
      </c>
      <c r="BR233" t="s">
        <v>81</v>
      </c>
      <c r="BS233">
        <v>50</v>
      </c>
      <c r="BT233" t="s">
        <v>759</v>
      </c>
      <c r="BU233">
        <v>1800</v>
      </c>
      <c r="BV233">
        <v>1018</v>
      </c>
      <c r="BW233">
        <v>1</v>
      </c>
    </row>
    <row r="234" spans="1:75" x14ac:dyDescent="0.15">
      <c r="A234">
        <v>3</v>
      </c>
      <c r="B234">
        <v>400501</v>
      </c>
      <c r="C234">
        <v>1</v>
      </c>
      <c r="D234" t="s">
        <v>713</v>
      </c>
      <c r="E234">
        <v>20141103</v>
      </c>
      <c r="F234">
        <v>1</v>
      </c>
      <c r="G234" t="s">
        <v>472</v>
      </c>
      <c r="H234">
        <v>1</v>
      </c>
      <c r="I234" t="s">
        <v>710</v>
      </c>
      <c r="J234">
        <v>0</v>
      </c>
      <c r="K234">
        <v>0</v>
      </c>
      <c r="L234">
        <v>9</v>
      </c>
      <c r="M234" t="s">
        <v>652</v>
      </c>
      <c r="N234" t="s">
        <v>653</v>
      </c>
      <c r="O234" t="s">
        <v>654</v>
      </c>
      <c r="P234">
        <v>0</v>
      </c>
      <c r="R234">
        <v>0</v>
      </c>
      <c r="S234">
        <v>0</v>
      </c>
      <c r="T234">
        <v>0</v>
      </c>
      <c r="U234">
        <v>0</v>
      </c>
      <c r="V234">
        <v>0</v>
      </c>
      <c r="W234">
        <v>0</v>
      </c>
      <c r="X234">
        <v>0</v>
      </c>
      <c r="Y234" t="s">
        <v>63</v>
      </c>
      <c r="Z234">
        <v>0</v>
      </c>
      <c r="AA234" t="s">
        <v>70</v>
      </c>
      <c r="AB234" t="s">
        <v>477</v>
      </c>
      <c r="AC234">
        <v>0</v>
      </c>
      <c r="AD234" t="s">
        <v>478</v>
      </c>
      <c r="AE234" t="s">
        <v>714</v>
      </c>
      <c r="AF234">
        <v>0</v>
      </c>
      <c r="AG234" t="s">
        <v>478</v>
      </c>
      <c r="AH234" t="s">
        <v>94</v>
      </c>
      <c r="AI234">
        <v>0</v>
      </c>
      <c r="AJ234" t="s">
        <v>478</v>
      </c>
      <c r="AK234" t="s">
        <v>148</v>
      </c>
      <c r="AL234">
        <v>0</v>
      </c>
      <c r="AM234" t="s">
        <v>478</v>
      </c>
      <c r="AN234" t="s">
        <v>715</v>
      </c>
      <c r="AO234">
        <v>0</v>
      </c>
      <c r="AP234" t="s">
        <v>478</v>
      </c>
      <c r="AQ234">
        <v>2</v>
      </c>
      <c r="AR234" t="s">
        <v>479</v>
      </c>
      <c r="AS234">
        <v>4</v>
      </c>
      <c r="AT234" t="s">
        <v>531</v>
      </c>
      <c r="AU234">
        <v>2</v>
      </c>
      <c r="AV234" t="s">
        <v>481</v>
      </c>
      <c r="AW234">
        <v>1</v>
      </c>
      <c r="AX234" t="s">
        <v>482</v>
      </c>
      <c r="AY234">
        <v>0</v>
      </c>
      <c r="BA234">
        <v>0</v>
      </c>
      <c r="BC234">
        <v>0</v>
      </c>
      <c r="BE234">
        <v>0</v>
      </c>
      <c r="BF234">
        <v>0</v>
      </c>
      <c r="BG234">
        <v>0</v>
      </c>
      <c r="BH234">
        <v>0</v>
      </c>
      <c r="BI234">
        <v>0</v>
      </c>
      <c r="BJ234">
        <v>999</v>
      </c>
      <c r="BN234" t="s">
        <v>487</v>
      </c>
      <c r="BO234">
        <v>50</v>
      </c>
      <c r="BP234">
        <v>0</v>
      </c>
      <c r="BQ234">
        <v>1</v>
      </c>
      <c r="BR234" t="s">
        <v>81</v>
      </c>
      <c r="BS234">
        <v>99</v>
      </c>
      <c r="BT234" t="s">
        <v>655</v>
      </c>
      <c r="BU234">
        <v>999000</v>
      </c>
      <c r="BV234">
        <v>1</v>
      </c>
      <c r="BW234">
        <v>1</v>
      </c>
    </row>
    <row r="235" spans="1:75" x14ac:dyDescent="0.15">
      <c r="A235">
        <v>3</v>
      </c>
      <c r="B235">
        <v>400501</v>
      </c>
      <c r="C235">
        <v>1</v>
      </c>
      <c r="D235" t="s">
        <v>713</v>
      </c>
      <c r="E235">
        <v>20141103</v>
      </c>
      <c r="F235">
        <v>1</v>
      </c>
      <c r="G235" t="s">
        <v>472</v>
      </c>
      <c r="H235">
        <v>1</v>
      </c>
      <c r="I235" t="s">
        <v>710</v>
      </c>
      <c r="J235">
        <v>0</v>
      </c>
      <c r="K235">
        <v>0</v>
      </c>
      <c r="L235">
        <v>1</v>
      </c>
      <c r="M235" t="s">
        <v>606</v>
      </c>
      <c r="N235" t="s">
        <v>607</v>
      </c>
      <c r="O235" t="s">
        <v>608</v>
      </c>
      <c r="P235">
        <v>27</v>
      </c>
      <c r="R235">
        <v>0</v>
      </c>
      <c r="S235">
        <v>0</v>
      </c>
      <c r="T235">
        <v>0</v>
      </c>
      <c r="U235">
        <v>0</v>
      </c>
      <c r="V235">
        <v>0</v>
      </c>
      <c r="W235">
        <v>0</v>
      </c>
      <c r="X235">
        <v>0</v>
      </c>
      <c r="Y235" t="s">
        <v>63</v>
      </c>
      <c r="Z235">
        <v>8</v>
      </c>
      <c r="AA235" t="s">
        <v>70</v>
      </c>
      <c r="AB235" t="s">
        <v>477</v>
      </c>
      <c r="AC235">
        <v>0.6</v>
      </c>
      <c r="AD235" t="s">
        <v>478</v>
      </c>
      <c r="AE235" t="s">
        <v>714</v>
      </c>
      <c r="AF235">
        <v>0.1</v>
      </c>
      <c r="AG235" t="s">
        <v>478</v>
      </c>
      <c r="AH235" t="s">
        <v>94</v>
      </c>
      <c r="AI235">
        <v>1.8</v>
      </c>
      <c r="AJ235" t="s">
        <v>478</v>
      </c>
      <c r="AK235" t="s">
        <v>148</v>
      </c>
      <c r="AL235">
        <v>0.7</v>
      </c>
      <c r="AM235" t="s">
        <v>478</v>
      </c>
      <c r="AN235" t="s">
        <v>715</v>
      </c>
      <c r="AO235">
        <v>0</v>
      </c>
      <c r="AP235" t="s">
        <v>478</v>
      </c>
      <c r="AQ235">
        <v>4</v>
      </c>
      <c r="AR235" t="s">
        <v>530</v>
      </c>
      <c r="AS235">
        <v>6</v>
      </c>
      <c r="AT235" t="s">
        <v>535</v>
      </c>
      <c r="AU235">
        <v>3</v>
      </c>
      <c r="AV235" t="s">
        <v>484</v>
      </c>
      <c r="AW235">
        <v>1</v>
      </c>
      <c r="AX235" t="s">
        <v>482</v>
      </c>
      <c r="AY235">
        <v>0</v>
      </c>
      <c r="BA235">
        <v>0</v>
      </c>
      <c r="BC235">
        <v>0</v>
      </c>
      <c r="BE235">
        <v>0</v>
      </c>
      <c r="BF235">
        <v>0</v>
      </c>
      <c r="BG235">
        <v>0</v>
      </c>
      <c r="BH235">
        <v>0</v>
      </c>
      <c r="BI235">
        <v>0</v>
      </c>
      <c r="BJ235">
        <v>61</v>
      </c>
      <c r="BK235" t="s">
        <v>609</v>
      </c>
      <c r="BL235" t="s">
        <v>801</v>
      </c>
      <c r="BM235" t="s">
        <v>608</v>
      </c>
      <c r="BN235" t="s">
        <v>758</v>
      </c>
      <c r="BO235">
        <v>60</v>
      </c>
      <c r="BP235">
        <v>0</v>
      </c>
      <c r="BQ235">
        <v>1</v>
      </c>
      <c r="BR235" t="s">
        <v>81</v>
      </c>
      <c r="BS235">
        <v>50</v>
      </c>
      <c r="BT235" t="s">
        <v>759</v>
      </c>
      <c r="BU235">
        <v>90</v>
      </c>
      <c r="BV235">
        <v>40</v>
      </c>
      <c r="BW235">
        <v>2</v>
      </c>
    </row>
    <row r="236" spans="1:75" x14ac:dyDescent="0.15">
      <c r="A236">
        <v>3</v>
      </c>
      <c r="B236">
        <v>400501</v>
      </c>
      <c r="C236">
        <v>1</v>
      </c>
      <c r="D236" t="s">
        <v>713</v>
      </c>
      <c r="E236">
        <v>20141103</v>
      </c>
      <c r="F236">
        <v>1</v>
      </c>
      <c r="G236" t="s">
        <v>472</v>
      </c>
      <c r="H236">
        <v>1</v>
      </c>
      <c r="I236" t="s">
        <v>710</v>
      </c>
      <c r="J236">
        <v>0</v>
      </c>
      <c r="K236">
        <v>0</v>
      </c>
      <c r="L236">
        <v>2</v>
      </c>
      <c r="M236" t="s">
        <v>498</v>
      </c>
      <c r="N236" t="s">
        <v>499</v>
      </c>
      <c r="O236" t="s">
        <v>500</v>
      </c>
      <c r="P236">
        <v>3</v>
      </c>
      <c r="R236">
        <v>0</v>
      </c>
      <c r="S236">
        <v>0</v>
      </c>
      <c r="T236">
        <v>0</v>
      </c>
      <c r="U236">
        <v>0</v>
      </c>
      <c r="V236">
        <v>0</v>
      </c>
      <c r="W236">
        <v>0</v>
      </c>
      <c r="X236">
        <v>0</v>
      </c>
      <c r="Y236" t="s">
        <v>63</v>
      </c>
      <c r="Z236">
        <v>4</v>
      </c>
      <c r="AA236" t="s">
        <v>70</v>
      </c>
      <c r="AB236" t="s">
        <v>477</v>
      </c>
      <c r="AC236">
        <v>0.1</v>
      </c>
      <c r="AD236" t="s">
        <v>478</v>
      </c>
      <c r="AE236" t="s">
        <v>714</v>
      </c>
      <c r="AF236">
        <v>0</v>
      </c>
      <c r="AG236" t="s">
        <v>478</v>
      </c>
      <c r="AH236" t="s">
        <v>94</v>
      </c>
      <c r="AI236">
        <v>0.9</v>
      </c>
      <c r="AJ236" t="s">
        <v>478</v>
      </c>
      <c r="AK236" t="s">
        <v>148</v>
      </c>
      <c r="AL236">
        <v>0.3</v>
      </c>
      <c r="AM236" t="s">
        <v>478</v>
      </c>
      <c r="AN236" t="s">
        <v>715</v>
      </c>
      <c r="AO236">
        <v>0</v>
      </c>
      <c r="AP236" t="s">
        <v>478</v>
      </c>
      <c r="AQ236">
        <v>4</v>
      </c>
      <c r="AR236" t="s">
        <v>530</v>
      </c>
      <c r="AS236">
        <v>6</v>
      </c>
      <c r="AT236" t="s">
        <v>535</v>
      </c>
      <c r="AU236">
        <v>3</v>
      </c>
      <c r="AV236" t="s">
        <v>484</v>
      </c>
      <c r="AW236">
        <v>1</v>
      </c>
      <c r="AX236" t="s">
        <v>482</v>
      </c>
      <c r="AY236">
        <v>0</v>
      </c>
      <c r="BA236">
        <v>0</v>
      </c>
      <c r="BC236">
        <v>0</v>
      </c>
      <c r="BE236">
        <v>0</v>
      </c>
      <c r="BF236">
        <v>0</v>
      </c>
      <c r="BG236">
        <v>0</v>
      </c>
      <c r="BH236">
        <v>0</v>
      </c>
      <c r="BI236">
        <v>0</v>
      </c>
      <c r="BJ236">
        <v>60</v>
      </c>
      <c r="BK236" t="s">
        <v>501</v>
      </c>
      <c r="BL236" t="s">
        <v>835</v>
      </c>
      <c r="BM236" t="s">
        <v>500</v>
      </c>
      <c r="BN236" t="s">
        <v>758</v>
      </c>
      <c r="BO236">
        <v>10</v>
      </c>
      <c r="BP236">
        <v>0</v>
      </c>
      <c r="BQ236">
        <v>1</v>
      </c>
      <c r="BR236" t="s">
        <v>81</v>
      </c>
      <c r="BS236">
        <v>50</v>
      </c>
      <c r="BT236" t="s">
        <v>759</v>
      </c>
      <c r="BU236">
        <v>240</v>
      </c>
      <c r="BV236">
        <v>59</v>
      </c>
      <c r="BW236">
        <v>2</v>
      </c>
    </row>
    <row r="237" spans="1:75" x14ac:dyDescent="0.15">
      <c r="A237">
        <v>3</v>
      </c>
      <c r="B237">
        <v>400501</v>
      </c>
      <c r="C237">
        <v>1</v>
      </c>
      <c r="D237" t="s">
        <v>713</v>
      </c>
      <c r="E237">
        <v>20141103</v>
      </c>
      <c r="F237">
        <v>1</v>
      </c>
      <c r="G237" t="s">
        <v>472</v>
      </c>
      <c r="H237">
        <v>1</v>
      </c>
      <c r="I237" t="s">
        <v>710</v>
      </c>
      <c r="J237">
        <v>0</v>
      </c>
      <c r="K237">
        <v>0</v>
      </c>
      <c r="L237">
        <v>3</v>
      </c>
      <c r="M237" t="s">
        <v>679</v>
      </c>
      <c r="N237" t="s">
        <v>680</v>
      </c>
      <c r="O237" t="s">
        <v>681</v>
      </c>
      <c r="P237">
        <v>3</v>
      </c>
      <c r="R237">
        <v>0</v>
      </c>
      <c r="S237">
        <v>0</v>
      </c>
      <c r="T237">
        <v>0</v>
      </c>
      <c r="U237">
        <v>0</v>
      </c>
      <c r="V237">
        <v>0</v>
      </c>
      <c r="W237">
        <v>0</v>
      </c>
      <c r="X237">
        <v>0</v>
      </c>
      <c r="Y237" t="s">
        <v>63</v>
      </c>
      <c r="Z237">
        <v>30</v>
      </c>
      <c r="AA237" t="s">
        <v>70</v>
      </c>
      <c r="AB237" t="s">
        <v>477</v>
      </c>
      <c r="AC237">
        <v>1</v>
      </c>
      <c r="AD237" t="s">
        <v>478</v>
      </c>
      <c r="AE237" t="s">
        <v>714</v>
      </c>
      <c r="AF237">
        <v>2.7</v>
      </c>
      <c r="AG237" t="s">
        <v>478</v>
      </c>
      <c r="AH237" t="s">
        <v>94</v>
      </c>
      <c r="AI237">
        <v>0.9</v>
      </c>
      <c r="AJ237" t="s">
        <v>478</v>
      </c>
      <c r="AK237" t="s">
        <v>148</v>
      </c>
      <c r="AL237">
        <v>0.6</v>
      </c>
      <c r="AM237" t="s">
        <v>478</v>
      </c>
      <c r="AN237" t="s">
        <v>715</v>
      </c>
      <c r="AO237">
        <v>0</v>
      </c>
      <c r="AP237" t="s">
        <v>478</v>
      </c>
      <c r="AQ237">
        <v>4</v>
      </c>
      <c r="AR237" t="s">
        <v>530</v>
      </c>
      <c r="AS237">
        <v>6</v>
      </c>
      <c r="AT237" t="s">
        <v>535</v>
      </c>
      <c r="AU237">
        <v>3</v>
      </c>
      <c r="AV237" t="s">
        <v>484</v>
      </c>
      <c r="AW237">
        <v>1</v>
      </c>
      <c r="AX237" t="s">
        <v>482</v>
      </c>
      <c r="AY237">
        <v>0</v>
      </c>
      <c r="BA237">
        <v>0</v>
      </c>
      <c r="BC237">
        <v>0</v>
      </c>
      <c r="BE237">
        <v>0</v>
      </c>
      <c r="BF237">
        <v>0</v>
      </c>
      <c r="BG237">
        <v>0</v>
      </c>
      <c r="BH237">
        <v>0</v>
      </c>
      <c r="BI237">
        <v>0</v>
      </c>
      <c r="BJ237">
        <v>50</v>
      </c>
      <c r="BK237" t="s">
        <v>1048</v>
      </c>
      <c r="BL237" t="s">
        <v>1049</v>
      </c>
      <c r="BM237" t="s">
        <v>681</v>
      </c>
      <c r="BN237" t="s">
        <v>758</v>
      </c>
      <c r="BO237">
        <v>5</v>
      </c>
      <c r="BP237">
        <v>0</v>
      </c>
      <c r="BQ237">
        <v>1</v>
      </c>
      <c r="BR237" t="s">
        <v>81</v>
      </c>
      <c r="BS237">
        <v>50</v>
      </c>
      <c r="BT237" t="s">
        <v>759</v>
      </c>
      <c r="BU237">
        <v>500</v>
      </c>
      <c r="BV237">
        <v>326</v>
      </c>
      <c r="BW237">
        <v>1</v>
      </c>
    </row>
    <row r="238" spans="1:75" x14ac:dyDescent="0.15">
      <c r="A238">
        <v>3</v>
      </c>
      <c r="B238">
        <v>400501</v>
      </c>
      <c r="C238">
        <v>1</v>
      </c>
      <c r="D238" t="s">
        <v>713</v>
      </c>
      <c r="E238">
        <v>20141103</v>
      </c>
      <c r="F238">
        <v>1</v>
      </c>
      <c r="G238" t="s">
        <v>472</v>
      </c>
      <c r="H238">
        <v>1</v>
      </c>
      <c r="I238" t="s">
        <v>710</v>
      </c>
      <c r="J238">
        <v>0</v>
      </c>
      <c r="K238">
        <v>0</v>
      </c>
      <c r="L238">
        <v>4</v>
      </c>
      <c r="M238" t="s">
        <v>1292</v>
      </c>
      <c r="N238" t="s">
        <v>1293</v>
      </c>
      <c r="O238" t="s">
        <v>1294</v>
      </c>
      <c r="P238">
        <v>6</v>
      </c>
      <c r="R238">
        <v>0</v>
      </c>
      <c r="S238">
        <v>0</v>
      </c>
      <c r="T238">
        <v>0</v>
      </c>
      <c r="U238">
        <v>0</v>
      </c>
      <c r="V238">
        <v>0</v>
      </c>
      <c r="W238">
        <v>0</v>
      </c>
      <c r="X238">
        <v>0</v>
      </c>
      <c r="Y238" t="s">
        <v>63</v>
      </c>
      <c r="Z238">
        <v>0</v>
      </c>
      <c r="AA238" t="s">
        <v>70</v>
      </c>
      <c r="AB238" t="s">
        <v>477</v>
      </c>
      <c r="AC238">
        <v>0</v>
      </c>
      <c r="AD238" t="s">
        <v>478</v>
      </c>
      <c r="AE238" t="s">
        <v>714</v>
      </c>
      <c r="AF238">
        <v>0</v>
      </c>
      <c r="AG238" t="s">
        <v>478</v>
      </c>
      <c r="AH238" t="s">
        <v>94</v>
      </c>
      <c r="AI238">
        <v>0</v>
      </c>
      <c r="AJ238" t="s">
        <v>478</v>
      </c>
      <c r="AK238" t="s">
        <v>148</v>
      </c>
      <c r="AL238">
        <v>0</v>
      </c>
      <c r="AM238" t="s">
        <v>478</v>
      </c>
      <c r="AN238" t="s">
        <v>715</v>
      </c>
      <c r="AO238">
        <v>0</v>
      </c>
      <c r="AP238" t="s">
        <v>478</v>
      </c>
      <c r="AQ238">
        <v>4</v>
      </c>
      <c r="AR238" t="s">
        <v>530</v>
      </c>
      <c r="AS238">
        <v>6</v>
      </c>
      <c r="AT238" t="s">
        <v>535</v>
      </c>
      <c r="AU238">
        <v>3</v>
      </c>
      <c r="AV238" t="s">
        <v>484</v>
      </c>
      <c r="AW238">
        <v>1</v>
      </c>
      <c r="AX238" t="s">
        <v>482</v>
      </c>
      <c r="AY238">
        <v>0</v>
      </c>
      <c r="BA238">
        <v>0</v>
      </c>
      <c r="BC238">
        <v>0</v>
      </c>
      <c r="BE238">
        <v>0</v>
      </c>
      <c r="BF238">
        <v>0</v>
      </c>
      <c r="BG238">
        <v>0</v>
      </c>
      <c r="BH238">
        <v>0</v>
      </c>
      <c r="BI238">
        <v>0</v>
      </c>
      <c r="BJ238">
        <v>190</v>
      </c>
      <c r="BN238" t="s">
        <v>758</v>
      </c>
      <c r="BO238">
        <v>5</v>
      </c>
      <c r="BP238">
        <v>0</v>
      </c>
      <c r="BQ238">
        <v>1</v>
      </c>
      <c r="BR238" t="s">
        <v>81</v>
      </c>
      <c r="BS238">
        <v>50</v>
      </c>
      <c r="BT238" t="s">
        <v>759</v>
      </c>
      <c r="BU238">
        <v>300</v>
      </c>
      <c r="BV238">
        <v>340</v>
      </c>
      <c r="BW238">
        <v>1</v>
      </c>
    </row>
    <row r="239" spans="1:75" x14ac:dyDescent="0.15">
      <c r="A239">
        <v>3</v>
      </c>
      <c r="B239">
        <v>400501</v>
      </c>
      <c r="C239">
        <v>1</v>
      </c>
      <c r="D239" t="s">
        <v>713</v>
      </c>
      <c r="E239">
        <v>20141103</v>
      </c>
      <c r="F239">
        <v>1</v>
      </c>
      <c r="G239" t="s">
        <v>472</v>
      </c>
      <c r="H239">
        <v>1</v>
      </c>
      <c r="I239" t="s">
        <v>710</v>
      </c>
      <c r="J239">
        <v>0</v>
      </c>
      <c r="K239">
        <v>0</v>
      </c>
      <c r="L239">
        <v>5</v>
      </c>
      <c r="M239" t="s">
        <v>1295</v>
      </c>
      <c r="N239" t="s">
        <v>1296</v>
      </c>
      <c r="O239" t="s">
        <v>1297</v>
      </c>
      <c r="P239">
        <v>1</v>
      </c>
      <c r="R239">
        <v>0</v>
      </c>
      <c r="S239">
        <v>0</v>
      </c>
      <c r="T239">
        <v>0</v>
      </c>
      <c r="U239">
        <v>0</v>
      </c>
      <c r="V239">
        <v>0</v>
      </c>
      <c r="W239">
        <v>0</v>
      </c>
      <c r="X239">
        <v>0</v>
      </c>
      <c r="Y239" t="s">
        <v>63</v>
      </c>
      <c r="Z239">
        <v>1</v>
      </c>
      <c r="AA239" t="s">
        <v>70</v>
      </c>
      <c r="AB239" t="s">
        <v>477</v>
      </c>
      <c r="AC239">
        <v>0.1</v>
      </c>
      <c r="AD239" t="s">
        <v>478</v>
      </c>
      <c r="AE239" t="s">
        <v>714</v>
      </c>
      <c r="AF239">
        <v>0</v>
      </c>
      <c r="AG239" t="s">
        <v>478</v>
      </c>
      <c r="AH239" t="s">
        <v>94</v>
      </c>
      <c r="AI239">
        <v>0.2</v>
      </c>
      <c r="AJ239" t="s">
        <v>478</v>
      </c>
      <c r="AK239" t="s">
        <v>148</v>
      </c>
      <c r="AL239">
        <v>0</v>
      </c>
      <c r="AM239" t="s">
        <v>478</v>
      </c>
      <c r="AN239" t="s">
        <v>715</v>
      </c>
      <c r="AO239">
        <v>0.3</v>
      </c>
      <c r="AP239" t="s">
        <v>478</v>
      </c>
      <c r="AQ239">
        <v>4</v>
      </c>
      <c r="AR239" t="s">
        <v>530</v>
      </c>
      <c r="AS239">
        <v>6</v>
      </c>
      <c r="AT239" t="s">
        <v>535</v>
      </c>
      <c r="AU239">
        <v>3</v>
      </c>
      <c r="AV239" t="s">
        <v>484</v>
      </c>
      <c r="AW239">
        <v>1</v>
      </c>
      <c r="AX239" t="s">
        <v>482</v>
      </c>
      <c r="AY239">
        <v>0</v>
      </c>
      <c r="BA239">
        <v>0</v>
      </c>
      <c r="BC239">
        <v>0</v>
      </c>
      <c r="BE239">
        <v>0</v>
      </c>
      <c r="BF239">
        <v>0</v>
      </c>
      <c r="BG239">
        <v>0</v>
      </c>
      <c r="BH239">
        <v>0</v>
      </c>
      <c r="BI239">
        <v>0</v>
      </c>
      <c r="BJ239">
        <v>179</v>
      </c>
      <c r="BK239" t="s">
        <v>1298</v>
      </c>
      <c r="BL239" t="s">
        <v>1299</v>
      </c>
      <c r="BM239" t="s">
        <v>1297</v>
      </c>
      <c r="BN239" t="s">
        <v>758</v>
      </c>
      <c r="BO239">
        <v>2</v>
      </c>
      <c r="BP239">
        <v>0</v>
      </c>
      <c r="BQ239">
        <v>1</v>
      </c>
      <c r="BR239" t="s">
        <v>81</v>
      </c>
      <c r="BS239">
        <v>50</v>
      </c>
      <c r="BT239" t="s">
        <v>759</v>
      </c>
      <c r="BU239">
        <v>1800</v>
      </c>
      <c r="BV239">
        <v>1018</v>
      </c>
      <c r="BW239">
        <v>1</v>
      </c>
    </row>
    <row r="240" spans="1:75" x14ac:dyDescent="0.15">
      <c r="A240">
        <v>3</v>
      </c>
      <c r="B240">
        <v>400501</v>
      </c>
      <c r="C240">
        <v>1</v>
      </c>
      <c r="D240" t="s">
        <v>713</v>
      </c>
      <c r="E240">
        <v>20141103</v>
      </c>
      <c r="F240">
        <v>1</v>
      </c>
      <c r="G240" t="s">
        <v>472</v>
      </c>
      <c r="H240">
        <v>1</v>
      </c>
      <c r="I240" t="s">
        <v>710</v>
      </c>
      <c r="J240">
        <v>0</v>
      </c>
      <c r="K240">
        <v>0</v>
      </c>
      <c r="L240">
        <v>1</v>
      </c>
      <c r="M240" t="s">
        <v>696</v>
      </c>
      <c r="N240" t="s">
        <v>697</v>
      </c>
      <c r="O240" t="s">
        <v>698</v>
      </c>
      <c r="P240">
        <v>2</v>
      </c>
      <c r="R240">
        <v>0</v>
      </c>
      <c r="S240">
        <v>0</v>
      </c>
      <c r="T240">
        <v>0</v>
      </c>
      <c r="U240">
        <v>0</v>
      </c>
      <c r="V240">
        <v>0</v>
      </c>
      <c r="W240">
        <v>0</v>
      </c>
      <c r="X240">
        <v>0</v>
      </c>
      <c r="Y240" t="s">
        <v>63</v>
      </c>
      <c r="Z240">
        <v>23</v>
      </c>
      <c r="AA240" t="s">
        <v>70</v>
      </c>
      <c r="AB240" t="s">
        <v>477</v>
      </c>
      <c r="AC240">
        <v>1.5</v>
      </c>
      <c r="AD240" t="s">
        <v>478</v>
      </c>
      <c r="AE240" t="s">
        <v>714</v>
      </c>
      <c r="AF240">
        <v>0.7</v>
      </c>
      <c r="AG240" t="s">
        <v>478</v>
      </c>
      <c r="AH240" t="s">
        <v>94</v>
      </c>
      <c r="AI240">
        <v>2.6</v>
      </c>
      <c r="AJ240" t="s">
        <v>478</v>
      </c>
      <c r="AK240" t="s">
        <v>148</v>
      </c>
      <c r="AL240">
        <v>0.6</v>
      </c>
      <c r="AM240" t="s">
        <v>478</v>
      </c>
      <c r="AN240" t="s">
        <v>715</v>
      </c>
      <c r="AO240">
        <v>1.5</v>
      </c>
      <c r="AP240" t="s">
        <v>478</v>
      </c>
      <c r="AQ240">
        <v>4</v>
      </c>
      <c r="AR240" t="s">
        <v>530</v>
      </c>
      <c r="AS240">
        <v>13</v>
      </c>
      <c r="AT240" t="s">
        <v>529</v>
      </c>
      <c r="AU240">
        <v>7</v>
      </c>
      <c r="AV240" t="s">
        <v>487</v>
      </c>
      <c r="AW240">
        <v>1</v>
      </c>
      <c r="AX240" t="s">
        <v>482</v>
      </c>
      <c r="AY240">
        <v>11</v>
      </c>
      <c r="BA240">
        <v>4</v>
      </c>
      <c r="BC240">
        <v>0</v>
      </c>
      <c r="BE240">
        <v>0</v>
      </c>
      <c r="BF240">
        <v>1</v>
      </c>
      <c r="BG240">
        <v>0</v>
      </c>
      <c r="BH240">
        <v>0</v>
      </c>
      <c r="BI240">
        <v>0</v>
      </c>
      <c r="BJ240">
        <v>46</v>
      </c>
      <c r="BK240" t="s">
        <v>784</v>
      </c>
      <c r="BL240" t="s">
        <v>785</v>
      </c>
      <c r="BM240" t="s">
        <v>698</v>
      </c>
      <c r="BN240" t="s">
        <v>758</v>
      </c>
      <c r="BO240">
        <v>12</v>
      </c>
      <c r="BP240">
        <v>0</v>
      </c>
      <c r="BQ240">
        <v>1</v>
      </c>
      <c r="BR240" t="s">
        <v>81</v>
      </c>
      <c r="BS240">
        <v>50</v>
      </c>
      <c r="BT240" t="s">
        <v>759</v>
      </c>
      <c r="BU240">
        <v>1000</v>
      </c>
      <c r="BV240">
        <v>199</v>
      </c>
      <c r="BW240">
        <v>2</v>
      </c>
    </row>
    <row r="241" spans="1:75" x14ac:dyDescent="0.15">
      <c r="A241">
        <v>3</v>
      </c>
      <c r="B241">
        <v>400501</v>
      </c>
      <c r="C241">
        <v>1</v>
      </c>
      <c r="D241" t="s">
        <v>713</v>
      </c>
      <c r="E241">
        <v>20141103</v>
      </c>
      <c r="F241">
        <v>1</v>
      </c>
      <c r="G241" t="s">
        <v>472</v>
      </c>
      <c r="H241">
        <v>1</v>
      </c>
      <c r="I241" t="s">
        <v>710</v>
      </c>
      <c r="J241">
        <v>0</v>
      </c>
      <c r="K241">
        <v>0</v>
      </c>
      <c r="L241">
        <v>2</v>
      </c>
      <c r="M241" t="s">
        <v>786</v>
      </c>
      <c r="N241" t="s">
        <v>787</v>
      </c>
      <c r="O241" t="s">
        <v>788</v>
      </c>
      <c r="P241">
        <v>1</v>
      </c>
      <c r="R241">
        <v>0</v>
      </c>
      <c r="S241">
        <v>0</v>
      </c>
      <c r="T241">
        <v>0</v>
      </c>
      <c r="U241">
        <v>0</v>
      </c>
      <c r="V241">
        <v>0</v>
      </c>
      <c r="W241">
        <v>0</v>
      </c>
      <c r="X241">
        <v>0</v>
      </c>
      <c r="Y241" t="s">
        <v>63</v>
      </c>
      <c r="Z241">
        <v>2</v>
      </c>
      <c r="AA241" t="s">
        <v>70</v>
      </c>
      <c r="AB241" t="s">
        <v>477</v>
      </c>
      <c r="AC241">
        <v>0.3</v>
      </c>
      <c r="AD241" t="s">
        <v>478</v>
      </c>
      <c r="AE241" t="s">
        <v>714</v>
      </c>
      <c r="AF241">
        <v>0</v>
      </c>
      <c r="AG241" t="s">
        <v>478</v>
      </c>
      <c r="AH241" t="s">
        <v>94</v>
      </c>
      <c r="AI241">
        <v>0.2</v>
      </c>
      <c r="AJ241" t="s">
        <v>478</v>
      </c>
      <c r="AK241" t="s">
        <v>148</v>
      </c>
      <c r="AL241">
        <v>0</v>
      </c>
      <c r="AM241" t="s">
        <v>478</v>
      </c>
      <c r="AN241" t="s">
        <v>715</v>
      </c>
      <c r="AO241">
        <v>0.5</v>
      </c>
      <c r="AP241" t="s">
        <v>478</v>
      </c>
      <c r="AQ241">
        <v>4</v>
      </c>
      <c r="AR241" t="s">
        <v>530</v>
      </c>
      <c r="AS241">
        <v>13</v>
      </c>
      <c r="AT241" t="s">
        <v>529</v>
      </c>
      <c r="AU241">
        <v>7</v>
      </c>
      <c r="AV241" t="s">
        <v>487</v>
      </c>
      <c r="AW241">
        <v>1</v>
      </c>
      <c r="AX241" t="s">
        <v>482</v>
      </c>
      <c r="AY241">
        <v>11</v>
      </c>
      <c r="BA241">
        <v>4</v>
      </c>
      <c r="BC241">
        <v>0</v>
      </c>
      <c r="BE241">
        <v>0</v>
      </c>
      <c r="BF241">
        <v>1</v>
      </c>
      <c r="BG241">
        <v>0</v>
      </c>
      <c r="BH241">
        <v>0</v>
      </c>
      <c r="BI241">
        <v>0</v>
      </c>
      <c r="BJ241">
        <v>179</v>
      </c>
      <c r="BK241" t="s">
        <v>789</v>
      </c>
      <c r="BL241" t="s">
        <v>790</v>
      </c>
      <c r="BM241" t="s">
        <v>788</v>
      </c>
      <c r="BN241" t="s">
        <v>758</v>
      </c>
      <c r="BO241">
        <v>1</v>
      </c>
      <c r="BP241">
        <v>0</v>
      </c>
      <c r="BQ241">
        <v>1</v>
      </c>
      <c r="BR241" t="s">
        <v>81</v>
      </c>
      <c r="BS241">
        <v>50</v>
      </c>
      <c r="BT241" t="s">
        <v>759</v>
      </c>
      <c r="BU241">
        <v>1000</v>
      </c>
      <c r="BV241">
        <v>539</v>
      </c>
      <c r="BW241">
        <v>1</v>
      </c>
    </row>
    <row r="242" spans="1:75" x14ac:dyDescent="0.15">
      <c r="A242">
        <v>3</v>
      </c>
      <c r="B242">
        <v>400501</v>
      </c>
      <c r="C242">
        <v>1</v>
      </c>
      <c r="D242" t="s">
        <v>713</v>
      </c>
      <c r="E242">
        <v>20141103</v>
      </c>
      <c r="F242">
        <v>1</v>
      </c>
      <c r="G242" t="s">
        <v>472</v>
      </c>
      <c r="H242">
        <v>1</v>
      </c>
      <c r="I242" t="s">
        <v>710</v>
      </c>
      <c r="J242">
        <v>0</v>
      </c>
      <c r="K242">
        <v>0</v>
      </c>
      <c r="L242">
        <v>3</v>
      </c>
      <c r="M242" t="s">
        <v>791</v>
      </c>
      <c r="N242" t="s">
        <v>666</v>
      </c>
      <c r="O242" t="s">
        <v>667</v>
      </c>
      <c r="P242">
        <v>0</v>
      </c>
      <c r="R242">
        <v>0</v>
      </c>
      <c r="S242">
        <v>0</v>
      </c>
      <c r="Y242" t="s">
        <v>63</v>
      </c>
      <c r="Z242">
        <v>1</v>
      </c>
      <c r="AA242" t="s">
        <v>70</v>
      </c>
      <c r="AB242" t="s">
        <v>477</v>
      </c>
      <c r="AC242">
        <v>0.2</v>
      </c>
      <c r="AD242" t="s">
        <v>478</v>
      </c>
      <c r="AE242" t="s">
        <v>714</v>
      </c>
      <c r="AF242">
        <v>0</v>
      </c>
      <c r="AG242" t="s">
        <v>478</v>
      </c>
      <c r="AH242" t="s">
        <v>94</v>
      </c>
      <c r="AI242">
        <v>0.4</v>
      </c>
      <c r="AJ242" t="s">
        <v>478</v>
      </c>
      <c r="AK242" t="s">
        <v>148</v>
      </c>
      <c r="AL242">
        <v>0.4</v>
      </c>
      <c r="AM242" t="s">
        <v>478</v>
      </c>
      <c r="AN242" t="s">
        <v>715</v>
      </c>
      <c r="AO242">
        <v>0.2</v>
      </c>
      <c r="AP242" t="s">
        <v>478</v>
      </c>
      <c r="AQ242">
        <v>4</v>
      </c>
      <c r="AR242" t="s">
        <v>530</v>
      </c>
      <c r="AS242">
        <v>13</v>
      </c>
      <c r="AT242" t="s">
        <v>529</v>
      </c>
      <c r="AU242">
        <v>7</v>
      </c>
      <c r="AV242" t="s">
        <v>487</v>
      </c>
      <c r="AW242">
        <v>1</v>
      </c>
      <c r="AX242" t="s">
        <v>482</v>
      </c>
      <c r="AY242">
        <v>11</v>
      </c>
      <c r="BA242">
        <v>4</v>
      </c>
      <c r="BC242">
        <v>0</v>
      </c>
      <c r="BE242">
        <v>0</v>
      </c>
      <c r="BF242">
        <v>1</v>
      </c>
      <c r="BG242">
        <v>0</v>
      </c>
      <c r="BH242">
        <v>0</v>
      </c>
      <c r="BI242">
        <v>0</v>
      </c>
      <c r="BJ242">
        <v>90</v>
      </c>
      <c r="BO242">
        <v>1</v>
      </c>
      <c r="BP242">
        <v>0</v>
      </c>
      <c r="BQ242">
        <v>1</v>
      </c>
      <c r="BR242" t="s">
        <v>81</v>
      </c>
      <c r="BU242">
        <v>0</v>
      </c>
      <c r="BV242">
        <v>0</v>
      </c>
    </row>
    <row r="243" spans="1:75" x14ac:dyDescent="0.15">
      <c r="A243">
        <v>3</v>
      </c>
      <c r="B243">
        <v>400501</v>
      </c>
      <c r="C243">
        <v>1</v>
      </c>
      <c r="D243" t="s">
        <v>713</v>
      </c>
      <c r="E243">
        <v>20141103</v>
      </c>
      <c r="F243">
        <v>1</v>
      </c>
      <c r="G243" t="s">
        <v>472</v>
      </c>
      <c r="H243">
        <v>1</v>
      </c>
      <c r="I243" t="s">
        <v>710</v>
      </c>
      <c r="J243">
        <v>0</v>
      </c>
      <c r="K243">
        <v>0</v>
      </c>
      <c r="L243">
        <v>4</v>
      </c>
      <c r="M243" t="s">
        <v>792</v>
      </c>
      <c r="N243" t="s">
        <v>793</v>
      </c>
      <c r="O243" t="s">
        <v>549</v>
      </c>
      <c r="P243">
        <v>2</v>
      </c>
      <c r="R243">
        <v>0</v>
      </c>
      <c r="S243">
        <v>0</v>
      </c>
      <c r="T243">
        <v>0</v>
      </c>
      <c r="U243">
        <v>0</v>
      </c>
      <c r="V243">
        <v>0</v>
      </c>
      <c r="W243">
        <v>0</v>
      </c>
      <c r="X243">
        <v>0</v>
      </c>
      <c r="Y243" t="s">
        <v>63</v>
      </c>
      <c r="Z243">
        <v>19</v>
      </c>
      <c r="AA243" t="s">
        <v>70</v>
      </c>
      <c r="AB243" t="s">
        <v>477</v>
      </c>
      <c r="AC243">
        <v>0.9</v>
      </c>
      <c r="AD243" t="s">
        <v>478</v>
      </c>
      <c r="AE243" t="s">
        <v>714</v>
      </c>
      <c r="AF243">
        <v>1.7</v>
      </c>
      <c r="AG243" t="s">
        <v>478</v>
      </c>
      <c r="AH243" t="s">
        <v>94</v>
      </c>
      <c r="AI243">
        <v>0.1</v>
      </c>
      <c r="AJ243" t="s">
        <v>478</v>
      </c>
      <c r="AK243" t="s">
        <v>148</v>
      </c>
      <c r="AL243">
        <v>0.1</v>
      </c>
      <c r="AM243" t="s">
        <v>478</v>
      </c>
      <c r="AN243" t="s">
        <v>715</v>
      </c>
      <c r="AO243">
        <v>0</v>
      </c>
      <c r="AP243" t="s">
        <v>478</v>
      </c>
      <c r="AQ243">
        <v>4</v>
      </c>
      <c r="AR243" t="s">
        <v>530</v>
      </c>
      <c r="AS243">
        <v>13</v>
      </c>
      <c r="AT243" t="s">
        <v>529</v>
      </c>
      <c r="AU243">
        <v>7</v>
      </c>
      <c r="AV243" t="s">
        <v>487</v>
      </c>
      <c r="AW243">
        <v>1</v>
      </c>
      <c r="AX243" t="s">
        <v>482</v>
      </c>
      <c r="AY243">
        <v>11</v>
      </c>
      <c r="BA243">
        <v>4</v>
      </c>
      <c r="BC243">
        <v>0</v>
      </c>
      <c r="BE243">
        <v>0</v>
      </c>
      <c r="BF243">
        <v>1</v>
      </c>
      <c r="BG243">
        <v>0</v>
      </c>
      <c r="BH243">
        <v>0</v>
      </c>
      <c r="BI243">
        <v>0</v>
      </c>
      <c r="BJ243">
        <v>42</v>
      </c>
      <c r="BK243" t="s">
        <v>794</v>
      </c>
      <c r="BL243" t="s">
        <v>795</v>
      </c>
      <c r="BM243" t="s">
        <v>549</v>
      </c>
      <c r="BN243" t="s">
        <v>758</v>
      </c>
      <c r="BO243">
        <v>5</v>
      </c>
      <c r="BP243">
        <v>0</v>
      </c>
      <c r="BQ243">
        <v>1</v>
      </c>
      <c r="BR243" t="s">
        <v>81</v>
      </c>
      <c r="BS243">
        <v>50</v>
      </c>
      <c r="BT243" t="s">
        <v>759</v>
      </c>
      <c r="BU243">
        <v>500</v>
      </c>
      <c r="BV243">
        <v>234</v>
      </c>
      <c r="BW243">
        <v>3</v>
      </c>
    </row>
    <row r="244" spans="1:75" x14ac:dyDescent="0.15">
      <c r="A244">
        <v>3</v>
      </c>
      <c r="B244">
        <v>400501</v>
      </c>
      <c r="C244">
        <v>1</v>
      </c>
      <c r="D244" t="s">
        <v>713</v>
      </c>
      <c r="E244">
        <v>20141103</v>
      </c>
      <c r="F244">
        <v>1</v>
      </c>
      <c r="G244" t="s">
        <v>472</v>
      </c>
      <c r="H244">
        <v>1</v>
      </c>
      <c r="I244" t="s">
        <v>710</v>
      </c>
      <c r="J244">
        <v>0</v>
      </c>
      <c r="K244">
        <v>0</v>
      </c>
      <c r="L244">
        <v>1</v>
      </c>
      <c r="M244" t="s">
        <v>816</v>
      </c>
      <c r="N244" t="s">
        <v>817</v>
      </c>
      <c r="O244" t="s">
        <v>818</v>
      </c>
      <c r="P244">
        <v>29</v>
      </c>
      <c r="R244">
        <v>0</v>
      </c>
      <c r="S244">
        <v>0</v>
      </c>
      <c r="T244">
        <v>0</v>
      </c>
      <c r="U244">
        <v>0</v>
      </c>
      <c r="V244">
        <v>0</v>
      </c>
      <c r="W244">
        <v>0</v>
      </c>
      <c r="X244">
        <v>0</v>
      </c>
      <c r="Y244" t="s">
        <v>63</v>
      </c>
      <c r="Z244">
        <v>245</v>
      </c>
      <c r="AA244" t="s">
        <v>70</v>
      </c>
      <c r="AB244" t="s">
        <v>477</v>
      </c>
      <c r="AC244">
        <v>4.8</v>
      </c>
      <c r="AD244" t="s">
        <v>478</v>
      </c>
      <c r="AE244" t="s">
        <v>714</v>
      </c>
      <c r="AF244">
        <v>1.9</v>
      </c>
      <c r="AG244" t="s">
        <v>478</v>
      </c>
      <c r="AH244" t="s">
        <v>94</v>
      </c>
      <c r="AI244">
        <v>51.7</v>
      </c>
      <c r="AJ244" t="s">
        <v>478</v>
      </c>
      <c r="AK244" t="s">
        <v>148</v>
      </c>
      <c r="AL244">
        <v>2.1</v>
      </c>
      <c r="AM244" t="s">
        <v>478</v>
      </c>
      <c r="AN244" t="s">
        <v>715</v>
      </c>
      <c r="AO244">
        <v>0</v>
      </c>
      <c r="AP244" t="s">
        <v>478</v>
      </c>
      <c r="AQ244">
        <v>1</v>
      </c>
      <c r="AR244" t="s">
        <v>524</v>
      </c>
      <c r="AS244">
        <v>14</v>
      </c>
      <c r="AT244" t="s">
        <v>487</v>
      </c>
      <c r="AU244">
        <v>7</v>
      </c>
      <c r="AV244" t="s">
        <v>487</v>
      </c>
      <c r="AW244">
        <v>1</v>
      </c>
      <c r="AX244" t="s">
        <v>482</v>
      </c>
      <c r="AY244">
        <v>0</v>
      </c>
      <c r="BA244">
        <v>0</v>
      </c>
      <c r="BC244">
        <v>0</v>
      </c>
      <c r="BE244">
        <v>0</v>
      </c>
      <c r="BF244">
        <v>0</v>
      </c>
      <c r="BJ244">
        <v>10</v>
      </c>
      <c r="BN244" t="s">
        <v>819</v>
      </c>
      <c r="BO244">
        <v>70</v>
      </c>
      <c r="BP244">
        <v>0</v>
      </c>
      <c r="BQ244">
        <v>1</v>
      </c>
      <c r="BR244" t="s">
        <v>81</v>
      </c>
      <c r="BS244">
        <v>1</v>
      </c>
      <c r="BT244" t="s">
        <v>81</v>
      </c>
      <c r="BU244">
        <v>1</v>
      </c>
      <c r="BV244">
        <v>0.41</v>
      </c>
      <c r="BW244">
        <v>1</v>
      </c>
    </row>
    <row r="245" spans="1:75" x14ac:dyDescent="0.15">
      <c r="A245">
        <v>3</v>
      </c>
      <c r="B245">
        <v>400501</v>
      </c>
      <c r="C245">
        <v>1</v>
      </c>
      <c r="D245" t="s">
        <v>713</v>
      </c>
      <c r="E245">
        <v>20141104</v>
      </c>
      <c r="F245">
        <v>1</v>
      </c>
      <c r="G245" t="s">
        <v>472</v>
      </c>
      <c r="H245">
        <v>1</v>
      </c>
      <c r="I245" t="s">
        <v>710</v>
      </c>
      <c r="J245">
        <v>0</v>
      </c>
      <c r="K245">
        <v>0</v>
      </c>
      <c r="L245">
        <v>1</v>
      </c>
      <c r="M245" t="s">
        <v>1309</v>
      </c>
      <c r="N245" t="s">
        <v>1310</v>
      </c>
      <c r="O245" t="s">
        <v>687</v>
      </c>
      <c r="P245">
        <v>42</v>
      </c>
      <c r="R245">
        <v>0</v>
      </c>
      <c r="S245">
        <v>0</v>
      </c>
      <c r="T245">
        <v>0</v>
      </c>
      <c r="U245">
        <v>0</v>
      </c>
      <c r="V245">
        <v>0</v>
      </c>
      <c r="W245">
        <v>0</v>
      </c>
      <c r="X245">
        <v>0</v>
      </c>
      <c r="Y245" t="s">
        <v>63</v>
      </c>
      <c r="Z245">
        <v>140</v>
      </c>
      <c r="AA245" t="s">
        <v>70</v>
      </c>
      <c r="AB245" t="s">
        <v>477</v>
      </c>
      <c r="AC245">
        <v>11.3</v>
      </c>
      <c r="AD245" t="s">
        <v>478</v>
      </c>
      <c r="AE245" t="s">
        <v>714</v>
      </c>
      <c r="AF245">
        <v>9.8000000000000007</v>
      </c>
      <c r="AG245" t="s">
        <v>478</v>
      </c>
      <c r="AH245" t="s">
        <v>94</v>
      </c>
      <c r="AI245">
        <v>0</v>
      </c>
      <c r="AJ245" t="s">
        <v>478</v>
      </c>
      <c r="AK245" t="s">
        <v>148</v>
      </c>
      <c r="AL245">
        <v>0</v>
      </c>
      <c r="AM245" t="s">
        <v>478</v>
      </c>
      <c r="AN245" t="s">
        <v>715</v>
      </c>
      <c r="AO245">
        <v>0.1</v>
      </c>
      <c r="AP245" t="s">
        <v>478</v>
      </c>
      <c r="AQ245">
        <v>2</v>
      </c>
      <c r="AR245" t="s">
        <v>479</v>
      </c>
      <c r="AS245">
        <v>2</v>
      </c>
      <c r="AT245" t="s">
        <v>480</v>
      </c>
      <c r="AU245">
        <v>1</v>
      </c>
      <c r="AV245" t="s">
        <v>534</v>
      </c>
      <c r="AW245">
        <v>2</v>
      </c>
      <c r="AX245" t="s">
        <v>488</v>
      </c>
      <c r="AY245">
        <v>0</v>
      </c>
      <c r="BA245">
        <v>0</v>
      </c>
      <c r="BC245">
        <v>0</v>
      </c>
      <c r="BE245">
        <v>0</v>
      </c>
      <c r="BF245">
        <v>0</v>
      </c>
      <c r="BG245">
        <v>0</v>
      </c>
      <c r="BH245">
        <v>0</v>
      </c>
      <c r="BI245">
        <v>0</v>
      </c>
      <c r="BJ245">
        <v>112</v>
      </c>
      <c r="BK245" t="s">
        <v>1311</v>
      </c>
      <c r="BL245" t="s">
        <v>1312</v>
      </c>
      <c r="BM245" t="s">
        <v>687</v>
      </c>
      <c r="BN245" t="s">
        <v>758</v>
      </c>
      <c r="BO245">
        <v>70</v>
      </c>
      <c r="BP245">
        <v>0</v>
      </c>
      <c r="BQ245">
        <v>1</v>
      </c>
      <c r="BR245" t="s">
        <v>81</v>
      </c>
      <c r="BS245">
        <v>50</v>
      </c>
      <c r="BT245" t="s">
        <v>759</v>
      </c>
      <c r="BU245">
        <v>2000</v>
      </c>
      <c r="BV245">
        <v>1192</v>
      </c>
      <c r="BW245">
        <v>3</v>
      </c>
    </row>
    <row r="246" spans="1:75" x14ac:dyDescent="0.15">
      <c r="A246">
        <v>3</v>
      </c>
      <c r="B246">
        <v>400501</v>
      </c>
      <c r="C246">
        <v>1</v>
      </c>
      <c r="D246" t="s">
        <v>713</v>
      </c>
      <c r="E246">
        <v>20141104</v>
      </c>
      <c r="F246">
        <v>1</v>
      </c>
      <c r="G246" t="s">
        <v>472</v>
      </c>
      <c r="H246">
        <v>1</v>
      </c>
      <c r="I246" t="s">
        <v>710</v>
      </c>
      <c r="J246">
        <v>0</v>
      </c>
      <c r="K246">
        <v>0</v>
      </c>
      <c r="L246">
        <v>2</v>
      </c>
      <c r="M246" t="s">
        <v>1313</v>
      </c>
      <c r="N246" t="s">
        <v>1314</v>
      </c>
      <c r="O246" t="s">
        <v>1315</v>
      </c>
      <c r="P246">
        <v>10</v>
      </c>
      <c r="R246">
        <v>0</v>
      </c>
      <c r="S246">
        <v>0</v>
      </c>
      <c r="T246">
        <v>0</v>
      </c>
      <c r="U246">
        <v>0</v>
      </c>
      <c r="V246">
        <v>0</v>
      </c>
      <c r="W246">
        <v>0</v>
      </c>
      <c r="X246">
        <v>0</v>
      </c>
      <c r="Y246" t="s">
        <v>63</v>
      </c>
      <c r="Z246">
        <v>4</v>
      </c>
      <c r="AA246" t="s">
        <v>70</v>
      </c>
      <c r="AB246" t="s">
        <v>477</v>
      </c>
      <c r="AC246">
        <v>0.1</v>
      </c>
      <c r="AD246" t="s">
        <v>478</v>
      </c>
      <c r="AE246" t="s">
        <v>714</v>
      </c>
      <c r="AF246">
        <v>0.1</v>
      </c>
      <c r="AG246" t="s">
        <v>478</v>
      </c>
      <c r="AH246" t="s">
        <v>94</v>
      </c>
      <c r="AI246">
        <v>0.6</v>
      </c>
      <c r="AJ246" t="s">
        <v>478</v>
      </c>
      <c r="AK246" t="s">
        <v>148</v>
      </c>
      <c r="AL246">
        <v>0.4</v>
      </c>
      <c r="AM246" t="s">
        <v>478</v>
      </c>
      <c r="AN246" t="s">
        <v>715</v>
      </c>
      <c r="AO246">
        <v>0</v>
      </c>
      <c r="AP246" t="s">
        <v>478</v>
      </c>
      <c r="AQ246">
        <v>2</v>
      </c>
      <c r="AR246" t="s">
        <v>479</v>
      </c>
      <c r="AS246">
        <v>2</v>
      </c>
      <c r="AT246" t="s">
        <v>480</v>
      </c>
      <c r="AU246">
        <v>1</v>
      </c>
      <c r="AV246" t="s">
        <v>534</v>
      </c>
      <c r="AW246">
        <v>2</v>
      </c>
      <c r="AX246" t="s">
        <v>488</v>
      </c>
      <c r="AY246">
        <v>0</v>
      </c>
      <c r="BA246">
        <v>0</v>
      </c>
      <c r="BC246">
        <v>0</v>
      </c>
      <c r="BE246">
        <v>0</v>
      </c>
      <c r="BF246">
        <v>0</v>
      </c>
      <c r="BG246">
        <v>0</v>
      </c>
      <c r="BH246">
        <v>0</v>
      </c>
      <c r="BI246">
        <v>0</v>
      </c>
      <c r="BJ246">
        <v>180</v>
      </c>
      <c r="BK246" t="s">
        <v>1316</v>
      </c>
      <c r="BL246" t="s">
        <v>1317</v>
      </c>
      <c r="BM246" t="s">
        <v>718</v>
      </c>
      <c r="BN246" t="s">
        <v>758</v>
      </c>
      <c r="BO246">
        <v>1</v>
      </c>
      <c r="BP246">
        <v>0</v>
      </c>
      <c r="BQ246">
        <v>1</v>
      </c>
      <c r="BR246" t="s">
        <v>81</v>
      </c>
      <c r="BS246">
        <v>50</v>
      </c>
      <c r="BT246" t="s">
        <v>759</v>
      </c>
      <c r="BU246">
        <v>37</v>
      </c>
      <c r="BV246">
        <v>352</v>
      </c>
      <c r="BW246">
        <v>1</v>
      </c>
    </row>
    <row r="247" spans="1:75" x14ac:dyDescent="0.15">
      <c r="A247">
        <v>3</v>
      </c>
      <c r="B247">
        <v>400501</v>
      </c>
      <c r="C247">
        <v>1</v>
      </c>
      <c r="D247" t="s">
        <v>713</v>
      </c>
      <c r="E247">
        <v>20141104</v>
      </c>
      <c r="F247">
        <v>1</v>
      </c>
      <c r="G247" t="s">
        <v>472</v>
      </c>
      <c r="H247">
        <v>1</v>
      </c>
      <c r="I247" t="s">
        <v>710</v>
      </c>
      <c r="J247">
        <v>0</v>
      </c>
      <c r="K247">
        <v>0</v>
      </c>
      <c r="L247">
        <v>3</v>
      </c>
      <c r="M247" t="s">
        <v>1318</v>
      </c>
      <c r="N247" t="s">
        <v>1319</v>
      </c>
      <c r="O247" t="s">
        <v>1320</v>
      </c>
      <c r="P247">
        <v>7</v>
      </c>
      <c r="R247">
        <v>0</v>
      </c>
      <c r="S247">
        <v>0</v>
      </c>
      <c r="T247">
        <v>0</v>
      </c>
      <c r="U247">
        <v>0</v>
      </c>
      <c r="V247">
        <v>0</v>
      </c>
      <c r="W247">
        <v>0</v>
      </c>
      <c r="X247">
        <v>0</v>
      </c>
      <c r="Y247" t="s">
        <v>63</v>
      </c>
      <c r="Z247">
        <v>12</v>
      </c>
      <c r="AA247" t="s">
        <v>70</v>
      </c>
      <c r="AB247" t="s">
        <v>477</v>
      </c>
      <c r="AC247">
        <v>0.7</v>
      </c>
      <c r="AD247" t="s">
        <v>478</v>
      </c>
      <c r="AE247" t="s">
        <v>714</v>
      </c>
      <c r="AF247">
        <v>0.6</v>
      </c>
      <c r="AG247" t="s">
        <v>478</v>
      </c>
      <c r="AH247" t="s">
        <v>94</v>
      </c>
      <c r="AI247">
        <v>1</v>
      </c>
      <c r="AJ247" t="s">
        <v>478</v>
      </c>
      <c r="AK247" t="s">
        <v>148</v>
      </c>
      <c r="AL247">
        <v>0</v>
      </c>
      <c r="AM247" t="s">
        <v>478</v>
      </c>
      <c r="AN247" t="s">
        <v>715</v>
      </c>
      <c r="AO247">
        <v>0</v>
      </c>
      <c r="AP247" t="s">
        <v>478</v>
      </c>
      <c r="AQ247">
        <v>2</v>
      </c>
      <c r="AR247" t="s">
        <v>479</v>
      </c>
      <c r="AS247">
        <v>2</v>
      </c>
      <c r="AT247" t="s">
        <v>480</v>
      </c>
      <c r="AU247">
        <v>1</v>
      </c>
      <c r="AV247" t="s">
        <v>534</v>
      </c>
      <c r="AW247">
        <v>2</v>
      </c>
      <c r="AX247" t="s">
        <v>488</v>
      </c>
      <c r="AY247">
        <v>0</v>
      </c>
      <c r="BA247">
        <v>0</v>
      </c>
      <c r="BC247">
        <v>0</v>
      </c>
      <c r="BE247">
        <v>0</v>
      </c>
      <c r="BF247">
        <v>0</v>
      </c>
      <c r="BG247">
        <v>0</v>
      </c>
      <c r="BH247">
        <v>0</v>
      </c>
      <c r="BI247">
        <v>0</v>
      </c>
      <c r="BJ247">
        <v>131</v>
      </c>
      <c r="BK247" t="s">
        <v>1321</v>
      </c>
      <c r="BL247" t="s">
        <v>1322</v>
      </c>
      <c r="BM247" t="s">
        <v>1320</v>
      </c>
      <c r="BN247" t="s">
        <v>758</v>
      </c>
      <c r="BO247">
        <v>20</v>
      </c>
      <c r="BP247">
        <v>0</v>
      </c>
      <c r="BQ247">
        <v>1</v>
      </c>
      <c r="BR247" t="s">
        <v>81</v>
      </c>
      <c r="BS247">
        <v>50</v>
      </c>
      <c r="BT247" t="s">
        <v>759</v>
      </c>
      <c r="BU247">
        <v>450</v>
      </c>
      <c r="BV247">
        <v>167</v>
      </c>
      <c r="BW247">
        <v>2</v>
      </c>
    </row>
    <row r="248" spans="1:75" x14ac:dyDescent="0.15">
      <c r="A248">
        <v>3</v>
      </c>
      <c r="B248">
        <v>400501</v>
      </c>
      <c r="C248">
        <v>1</v>
      </c>
      <c r="D248" t="s">
        <v>713</v>
      </c>
      <c r="E248">
        <v>20141104</v>
      </c>
      <c r="F248">
        <v>1</v>
      </c>
      <c r="G248" t="s">
        <v>472</v>
      </c>
      <c r="H248">
        <v>1</v>
      </c>
      <c r="I248" t="s">
        <v>710</v>
      </c>
      <c r="J248">
        <v>0</v>
      </c>
      <c r="K248">
        <v>0</v>
      </c>
      <c r="L248">
        <v>4</v>
      </c>
      <c r="M248" t="s">
        <v>651</v>
      </c>
      <c r="N248" t="s">
        <v>1075</v>
      </c>
      <c r="O248" t="s">
        <v>650</v>
      </c>
      <c r="P248">
        <v>1</v>
      </c>
      <c r="R248">
        <v>0</v>
      </c>
      <c r="S248">
        <v>0</v>
      </c>
      <c r="T248">
        <v>0</v>
      </c>
      <c r="U248">
        <v>0</v>
      </c>
      <c r="V248">
        <v>0</v>
      </c>
      <c r="W248">
        <v>0</v>
      </c>
      <c r="X248">
        <v>0</v>
      </c>
      <c r="Y248" t="s">
        <v>63</v>
      </c>
      <c r="Z248">
        <v>0</v>
      </c>
      <c r="AA248" t="s">
        <v>70</v>
      </c>
      <c r="AB248" t="s">
        <v>477</v>
      </c>
      <c r="AC248">
        <v>0</v>
      </c>
      <c r="AD248" t="s">
        <v>478</v>
      </c>
      <c r="AE248" t="s">
        <v>714</v>
      </c>
      <c r="AF248">
        <v>0</v>
      </c>
      <c r="AG248" t="s">
        <v>478</v>
      </c>
      <c r="AH248" t="s">
        <v>94</v>
      </c>
      <c r="AI248">
        <v>0</v>
      </c>
      <c r="AJ248" t="s">
        <v>478</v>
      </c>
      <c r="AK248" t="s">
        <v>148</v>
      </c>
      <c r="AL248">
        <v>0</v>
      </c>
      <c r="AM248" t="s">
        <v>478</v>
      </c>
      <c r="AN248" t="s">
        <v>715</v>
      </c>
      <c r="AO248">
        <v>0</v>
      </c>
      <c r="AP248" t="s">
        <v>478</v>
      </c>
      <c r="AQ248">
        <v>2</v>
      </c>
      <c r="AR248" t="s">
        <v>479</v>
      </c>
      <c r="AS248">
        <v>2</v>
      </c>
      <c r="AT248" t="s">
        <v>480</v>
      </c>
      <c r="AU248">
        <v>1</v>
      </c>
      <c r="AV248" t="s">
        <v>534</v>
      </c>
      <c r="AW248">
        <v>2</v>
      </c>
      <c r="AX248" t="s">
        <v>488</v>
      </c>
      <c r="AY248">
        <v>0</v>
      </c>
      <c r="BA248">
        <v>0</v>
      </c>
      <c r="BC248">
        <v>0</v>
      </c>
      <c r="BE248">
        <v>0</v>
      </c>
      <c r="BF248">
        <v>0</v>
      </c>
      <c r="BG248">
        <v>0</v>
      </c>
      <c r="BH248">
        <v>0</v>
      </c>
      <c r="BI248">
        <v>0</v>
      </c>
      <c r="BJ248">
        <v>179</v>
      </c>
      <c r="BN248" t="s">
        <v>758</v>
      </c>
      <c r="BO248">
        <v>1</v>
      </c>
      <c r="BP248">
        <v>0</v>
      </c>
      <c r="BQ248">
        <v>1</v>
      </c>
      <c r="BR248" t="s">
        <v>81</v>
      </c>
      <c r="BS248">
        <v>50</v>
      </c>
      <c r="BT248" t="s">
        <v>759</v>
      </c>
      <c r="BU248">
        <v>500</v>
      </c>
      <c r="BV248">
        <v>346</v>
      </c>
      <c r="BW248">
        <v>1</v>
      </c>
    </row>
    <row r="249" spans="1:75" x14ac:dyDescent="0.15">
      <c r="A249">
        <v>3</v>
      </c>
      <c r="B249">
        <v>400501</v>
      </c>
      <c r="C249">
        <v>1</v>
      </c>
      <c r="D249" t="s">
        <v>713</v>
      </c>
      <c r="E249">
        <v>20141104</v>
      </c>
      <c r="F249">
        <v>1</v>
      </c>
      <c r="G249" t="s">
        <v>472</v>
      </c>
      <c r="H249">
        <v>1</v>
      </c>
      <c r="I249" t="s">
        <v>710</v>
      </c>
      <c r="J249">
        <v>0</v>
      </c>
      <c r="K249">
        <v>0</v>
      </c>
      <c r="L249">
        <v>5</v>
      </c>
      <c r="M249" t="s">
        <v>510</v>
      </c>
      <c r="N249" t="s">
        <v>511</v>
      </c>
      <c r="O249" t="s">
        <v>512</v>
      </c>
      <c r="P249">
        <v>0</v>
      </c>
      <c r="R249">
        <v>0</v>
      </c>
      <c r="S249">
        <v>0</v>
      </c>
      <c r="T249">
        <v>0</v>
      </c>
      <c r="U249">
        <v>0</v>
      </c>
      <c r="V249">
        <v>0</v>
      </c>
      <c r="W249">
        <v>0</v>
      </c>
      <c r="X249">
        <v>0</v>
      </c>
      <c r="Y249" t="s">
        <v>63</v>
      </c>
      <c r="Z249">
        <v>1</v>
      </c>
      <c r="AA249" t="s">
        <v>70</v>
      </c>
      <c r="AB249" t="s">
        <v>477</v>
      </c>
      <c r="AC249">
        <v>0.2</v>
      </c>
      <c r="AD249" t="s">
        <v>478</v>
      </c>
      <c r="AE249" t="s">
        <v>714</v>
      </c>
      <c r="AF249">
        <v>0</v>
      </c>
      <c r="AG249" t="s">
        <v>478</v>
      </c>
      <c r="AH249" t="s">
        <v>94</v>
      </c>
      <c r="AI249">
        <v>0.2</v>
      </c>
      <c r="AJ249" t="s">
        <v>478</v>
      </c>
      <c r="AK249" t="s">
        <v>148</v>
      </c>
      <c r="AL249">
        <v>0</v>
      </c>
      <c r="AM249" t="s">
        <v>478</v>
      </c>
      <c r="AN249" t="s">
        <v>715</v>
      </c>
      <c r="AO249">
        <v>0.3</v>
      </c>
      <c r="AP249" t="s">
        <v>478</v>
      </c>
      <c r="AQ249">
        <v>2</v>
      </c>
      <c r="AR249" t="s">
        <v>479</v>
      </c>
      <c r="AS249">
        <v>2</v>
      </c>
      <c r="AT249" t="s">
        <v>480</v>
      </c>
      <c r="AU249">
        <v>1</v>
      </c>
      <c r="AV249" t="s">
        <v>534</v>
      </c>
      <c r="AW249">
        <v>2</v>
      </c>
      <c r="AX249" t="s">
        <v>488</v>
      </c>
      <c r="AY249">
        <v>0</v>
      </c>
      <c r="BA249">
        <v>0</v>
      </c>
      <c r="BC249">
        <v>0</v>
      </c>
      <c r="BE249">
        <v>0</v>
      </c>
      <c r="BF249">
        <v>0</v>
      </c>
      <c r="BG249">
        <v>0</v>
      </c>
      <c r="BH249">
        <v>0</v>
      </c>
      <c r="BI249">
        <v>0</v>
      </c>
      <c r="BJ249">
        <v>171</v>
      </c>
      <c r="BK249" t="s">
        <v>833</v>
      </c>
      <c r="BL249" t="s">
        <v>834</v>
      </c>
      <c r="BM249" t="s">
        <v>512</v>
      </c>
      <c r="BN249" t="s">
        <v>758</v>
      </c>
      <c r="BO249">
        <v>2</v>
      </c>
      <c r="BP249">
        <v>0</v>
      </c>
      <c r="BQ249">
        <v>1</v>
      </c>
      <c r="BR249" t="s">
        <v>81</v>
      </c>
      <c r="BS249">
        <v>50</v>
      </c>
      <c r="BT249" t="s">
        <v>759</v>
      </c>
      <c r="BU249">
        <v>1800</v>
      </c>
      <c r="BV249">
        <v>333</v>
      </c>
      <c r="BW249">
        <v>1</v>
      </c>
    </row>
    <row r="250" spans="1:75" x14ac:dyDescent="0.15">
      <c r="A250">
        <v>3</v>
      </c>
      <c r="B250">
        <v>400501</v>
      </c>
      <c r="C250">
        <v>1</v>
      </c>
      <c r="D250" t="s">
        <v>713</v>
      </c>
      <c r="E250">
        <v>20141104</v>
      </c>
      <c r="F250">
        <v>1</v>
      </c>
      <c r="G250" t="s">
        <v>472</v>
      </c>
      <c r="H250">
        <v>1</v>
      </c>
      <c r="I250" t="s">
        <v>710</v>
      </c>
      <c r="J250">
        <v>0</v>
      </c>
      <c r="K250">
        <v>0</v>
      </c>
      <c r="L250">
        <v>6</v>
      </c>
      <c r="M250" t="s">
        <v>636</v>
      </c>
      <c r="N250" t="s">
        <v>637</v>
      </c>
      <c r="O250" t="s">
        <v>638</v>
      </c>
      <c r="P250">
        <v>0</v>
      </c>
      <c r="R250">
        <v>0</v>
      </c>
      <c r="S250">
        <v>0</v>
      </c>
      <c r="T250">
        <v>0</v>
      </c>
      <c r="U250">
        <v>0</v>
      </c>
      <c r="V250">
        <v>0</v>
      </c>
      <c r="W250">
        <v>0</v>
      </c>
      <c r="X250">
        <v>0</v>
      </c>
      <c r="Y250" t="s">
        <v>63</v>
      </c>
      <c r="Z250">
        <v>7</v>
      </c>
      <c r="AA250" t="s">
        <v>70</v>
      </c>
      <c r="AB250" t="s">
        <v>477</v>
      </c>
      <c r="AC250">
        <v>0.2</v>
      </c>
      <c r="AD250" t="s">
        <v>478</v>
      </c>
      <c r="AE250" t="s">
        <v>714</v>
      </c>
      <c r="AF250">
        <v>0</v>
      </c>
      <c r="AG250" t="s">
        <v>478</v>
      </c>
      <c r="AH250" t="s">
        <v>94</v>
      </c>
      <c r="AI250">
        <v>1.5</v>
      </c>
      <c r="AJ250" t="s">
        <v>478</v>
      </c>
      <c r="AK250" t="s">
        <v>148</v>
      </c>
      <c r="AL250">
        <v>0.1</v>
      </c>
      <c r="AM250" t="s">
        <v>478</v>
      </c>
      <c r="AN250" t="s">
        <v>715</v>
      </c>
      <c r="AO250">
        <v>0</v>
      </c>
      <c r="AP250" t="s">
        <v>478</v>
      </c>
      <c r="AQ250">
        <v>2</v>
      </c>
      <c r="AR250" t="s">
        <v>479</v>
      </c>
      <c r="AS250">
        <v>2</v>
      </c>
      <c r="AT250" t="s">
        <v>480</v>
      </c>
      <c r="AU250">
        <v>1</v>
      </c>
      <c r="AV250" t="s">
        <v>534</v>
      </c>
      <c r="AW250">
        <v>2</v>
      </c>
      <c r="AX250" t="s">
        <v>488</v>
      </c>
      <c r="AY250">
        <v>0</v>
      </c>
      <c r="BA250">
        <v>0</v>
      </c>
      <c r="BC250">
        <v>0</v>
      </c>
      <c r="BE250">
        <v>0</v>
      </c>
      <c r="BF250">
        <v>0</v>
      </c>
      <c r="BG250">
        <v>0</v>
      </c>
      <c r="BH250">
        <v>0</v>
      </c>
      <c r="BI250">
        <v>0</v>
      </c>
      <c r="BJ250">
        <v>12</v>
      </c>
      <c r="BK250" t="s">
        <v>639</v>
      </c>
      <c r="BL250" t="s">
        <v>807</v>
      </c>
      <c r="BM250" t="s">
        <v>638</v>
      </c>
      <c r="BN250" t="s">
        <v>758</v>
      </c>
      <c r="BO250">
        <v>2</v>
      </c>
      <c r="BP250">
        <v>0</v>
      </c>
      <c r="BQ250">
        <v>1</v>
      </c>
      <c r="BR250" t="s">
        <v>81</v>
      </c>
      <c r="BS250">
        <v>50</v>
      </c>
      <c r="BT250" t="s">
        <v>759</v>
      </c>
      <c r="BU250">
        <v>1000</v>
      </c>
      <c r="BV250">
        <v>176</v>
      </c>
      <c r="BW250">
        <v>1</v>
      </c>
    </row>
    <row r="251" spans="1:75" x14ac:dyDescent="0.15">
      <c r="A251">
        <v>3</v>
      </c>
      <c r="B251">
        <v>400501</v>
      </c>
      <c r="C251">
        <v>1</v>
      </c>
      <c r="D251" t="s">
        <v>713</v>
      </c>
      <c r="E251">
        <v>20141104</v>
      </c>
      <c r="F251">
        <v>1</v>
      </c>
      <c r="G251" t="s">
        <v>472</v>
      </c>
      <c r="H251">
        <v>1</v>
      </c>
      <c r="I251" t="s">
        <v>710</v>
      </c>
      <c r="J251">
        <v>0</v>
      </c>
      <c r="K251">
        <v>0</v>
      </c>
      <c r="L251">
        <v>7</v>
      </c>
      <c r="M251" t="s">
        <v>503</v>
      </c>
      <c r="N251" t="s">
        <v>504</v>
      </c>
      <c r="O251" t="s">
        <v>505</v>
      </c>
      <c r="P251">
        <v>1</v>
      </c>
      <c r="R251">
        <v>0</v>
      </c>
      <c r="S251">
        <v>0</v>
      </c>
      <c r="T251">
        <v>0</v>
      </c>
      <c r="U251">
        <v>0</v>
      </c>
      <c r="V251">
        <v>0</v>
      </c>
      <c r="W251">
        <v>0</v>
      </c>
      <c r="X251">
        <v>0</v>
      </c>
      <c r="Y251" t="s">
        <v>63</v>
      </c>
      <c r="Z251">
        <v>28</v>
      </c>
      <c r="AA251" t="s">
        <v>70</v>
      </c>
      <c r="AB251" t="s">
        <v>477</v>
      </c>
      <c r="AC251">
        <v>0</v>
      </c>
      <c r="AD251" t="s">
        <v>478</v>
      </c>
      <c r="AE251" t="s">
        <v>714</v>
      </c>
      <c r="AF251">
        <v>3</v>
      </c>
      <c r="AG251" t="s">
        <v>478</v>
      </c>
      <c r="AH251" t="s">
        <v>94</v>
      </c>
      <c r="AI251">
        <v>0</v>
      </c>
      <c r="AJ251" t="s">
        <v>478</v>
      </c>
      <c r="AK251" t="s">
        <v>148</v>
      </c>
      <c r="AL251">
        <v>0</v>
      </c>
      <c r="AM251" t="s">
        <v>478</v>
      </c>
      <c r="AN251" t="s">
        <v>715</v>
      </c>
      <c r="AO251">
        <v>0</v>
      </c>
      <c r="AP251" t="s">
        <v>478</v>
      </c>
      <c r="AQ251">
        <v>2</v>
      </c>
      <c r="AR251" t="s">
        <v>479</v>
      </c>
      <c r="AS251">
        <v>2</v>
      </c>
      <c r="AT251" t="s">
        <v>480</v>
      </c>
      <c r="AU251">
        <v>1</v>
      </c>
      <c r="AV251" t="s">
        <v>534</v>
      </c>
      <c r="AW251">
        <v>2</v>
      </c>
      <c r="AX251" t="s">
        <v>488</v>
      </c>
      <c r="AY251">
        <v>0</v>
      </c>
      <c r="BA251">
        <v>0</v>
      </c>
      <c r="BC251">
        <v>0</v>
      </c>
      <c r="BE251">
        <v>0</v>
      </c>
      <c r="BF251">
        <v>0</v>
      </c>
      <c r="BG251">
        <v>0</v>
      </c>
      <c r="BH251">
        <v>0</v>
      </c>
      <c r="BI251">
        <v>0</v>
      </c>
      <c r="BJ251">
        <v>141</v>
      </c>
      <c r="BK251" t="s">
        <v>778</v>
      </c>
      <c r="BL251" t="s">
        <v>779</v>
      </c>
      <c r="BM251" t="s">
        <v>505</v>
      </c>
      <c r="BN251" t="s">
        <v>758</v>
      </c>
      <c r="BO251">
        <v>3</v>
      </c>
      <c r="BP251">
        <v>0</v>
      </c>
      <c r="BQ251">
        <v>1</v>
      </c>
      <c r="BR251" t="s">
        <v>81</v>
      </c>
      <c r="BS251">
        <v>50</v>
      </c>
      <c r="BT251" t="s">
        <v>759</v>
      </c>
      <c r="BU251">
        <v>1350</v>
      </c>
      <c r="BV251">
        <v>394</v>
      </c>
      <c r="BW251">
        <v>1</v>
      </c>
    </row>
    <row r="252" spans="1:75" x14ac:dyDescent="0.15">
      <c r="A252">
        <v>3</v>
      </c>
      <c r="B252">
        <v>400501</v>
      </c>
      <c r="C252">
        <v>1</v>
      </c>
      <c r="D252" t="s">
        <v>713</v>
      </c>
      <c r="E252">
        <v>20141104</v>
      </c>
      <c r="F252">
        <v>1</v>
      </c>
      <c r="G252" t="s">
        <v>472</v>
      </c>
      <c r="H252">
        <v>1</v>
      </c>
      <c r="I252" t="s">
        <v>710</v>
      </c>
      <c r="J252">
        <v>0</v>
      </c>
      <c r="K252">
        <v>0</v>
      </c>
      <c r="L252">
        <v>8</v>
      </c>
      <c r="M252" t="s">
        <v>640</v>
      </c>
      <c r="N252" t="s">
        <v>641</v>
      </c>
      <c r="O252" t="s">
        <v>642</v>
      </c>
      <c r="P252">
        <v>18</v>
      </c>
      <c r="R252">
        <v>0</v>
      </c>
      <c r="S252">
        <v>0</v>
      </c>
      <c r="T252">
        <v>0</v>
      </c>
      <c r="U252">
        <v>0</v>
      </c>
      <c r="V252">
        <v>0</v>
      </c>
      <c r="W252">
        <v>0</v>
      </c>
      <c r="X252">
        <v>0</v>
      </c>
      <c r="Y252" t="s">
        <v>63</v>
      </c>
      <c r="Z252">
        <v>3</v>
      </c>
      <c r="AA252" t="s">
        <v>70</v>
      </c>
      <c r="AB252" t="s">
        <v>477</v>
      </c>
      <c r="AC252">
        <v>0.1</v>
      </c>
      <c r="AD252" t="s">
        <v>478</v>
      </c>
      <c r="AE252" t="s">
        <v>714</v>
      </c>
      <c r="AF252">
        <v>0</v>
      </c>
      <c r="AG252" t="s">
        <v>478</v>
      </c>
      <c r="AH252" t="s">
        <v>94</v>
      </c>
      <c r="AI252">
        <v>0.8</v>
      </c>
      <c r="AJ252" t="s">
        <v>478</v>
      </c>
      <c r="AK252" t="s">
        <v>148</v>
      </c>
      <c r="AL252">
        <v>0.3</v>
      </c>
      <c r="AM252" t="s">
        <v>478</v>
      </c>
      <c r="AN252" t="s">
        <v>715</v>
      </c>
      <c r="AO252">
        <v>0</v>
      </c>
      <c r="AP252" t="s">
        <v>478</v>
      </c>
      <c r="AQ252">
        <v>2</v>
      </c>
      <c r="AR252" t="s">
        <v>479</v>
      </c>
      <c r="AS252">
        <v>2</v>
      </c>
      <c r="AT252" t="s">
        <v>480</v>
      </c>
      <c r="AU252">
        <v>1</v>
      </c>
      <c r="AV252" t="s">
        <v>534</v>
      </c>
      <c r="AW252">
        <v>2</v>
      </c>
      <c r="AX252" t="s">
        <v>488</v>
      </c>
      <c r="AY252">
        <v>0</v>
      </c>
      <c r="BA252">
        <v>0</v>
      </c>
      <c r="BC252">
        <v>0</v>
      </c>
      <c r="BE252">
        <v>0</v>
      </c>
      <c r="BF252">
        <v>0</v>
      </c>
      <c r="BG252">
        <v>0</v>
      </c>
      <c r="BH252">
        <v>0</v>
      </c>
      <c r="BI252">
        <v>0</v>
      </c>
      <c r="BJ252">
        <v>60</v>
      </c>
      <c r="BK252" t="s">
        <v>643</v>
      </c>
      <c r="BL252" t="s">
        <v>862</v>
      </c>
      <c r="BM252" t="s">
        <v>642</v>
      </c>
      <c r="BN252" t="s">
        <v>758</v>
      </c>
      <c r="BO252">
        <v>15</v>
      </c>
      <c r="BP252">
        <v>0</v>
      </c>
      <c r="BQ252">
        <v>1</v>
      </c>
      <c r="BR252" t="s">
        <v>81</v>
      </c>
      <c r="BS252">
        <v>50</v>
      </c>
      <c r="BT252" t="s">
        <v>759</v>
      </c>
      <c r="BU252">
        <v>130</v>
      </c>
      <c r="BV252">
        <v>133</v>
      </c>
      <c r="BW252">
        <v>2</v>
      </c>
    </row>
    <row r="253" spans="1:75" x14ac:dyDescent="0.15">
      <c r="A253">
        <v>3</v>
      </c>
      <c r="B253">
        <v>400501</v>
      </c>
      <c r="C253">
        <v>1</v>
      </c>
      <c r="D253" t="s">
        <v>713</v>
      </c>
      <c r="E253">
        <v>20141104</v>
      </c>
      <c r="F253">
        <v>1</v>
      </c>
      <c r="G253" t="s">
        <v>472</v>
      </c>
      <c r="H253">
        <v>1</v>
      </c>
      <c r="I253" t="s">
        <v>710</v>
      </c>
      <c r="J253">
        <v>0</v>
      </c>
      <c r="K253">
        <v>0</v>
      </c>
      <c r="L253">
        <v>9</v>
      </c>
      <c r="M253" t="s">
        <v>1323</v>
      </c>
      <c r="N253" t="s">
        <v>1324</v>
      </c>
      <c r="O253" t="s">
        <v>615</v>
      </c>
      <c r="P253">
        <v>21</v>
      </c>
      <c r="R253">
        <v>0</v>
      </c>
      <c r="S253">
        <v>0</v>
      </c>
      <c r="T253">
        <v>0</v>
      </c>
      <c r="U253">
        <v>0</v>
      </c>
      <c r="V253">
        <v>0</v>
      </c>
      <c r="W253">
        <v>0</v>
      </c>
      <c r="X253">
        <v>0</v>
      </c>
      <c r="Y253" t="s">
        <v>63</v>
      </c>
      <c r="Z253">
        <v>6</v>
      </c>
      <c r="AA253" t="s">
        <v>70</v>
      </c>
      <c r="AB253" t="s">
        <v>477</v>
      </c>
      <c r="AC253">
        <v>0.2</v>
      </c>
      <c r="AD253" t="s">
        <v>478</v>
      </c>
      <c r="AE253" t="s">
        <v>714</v>
      </c>
      <c r="AF253">
        <v>0</v>
      </c>
      <c r="AG253" t="s">
        <v>478</v>
      </c>
      <c r="AH253" t="s">
        <v>94</v>
      </c>
      <c r="AI253">
        <v>1.4</v>
      </c>
      <c r="AJ253" t="s">
        <v>478</v>
      </c>
      <c r="AK253" t="s">
        <v>148</v>
      </c>
      <c r="AL253">
        <v>0.3</v>
      </c>
      <c r="AM253" t="s">
        <v>478</v>
      </c>
      <c r="AN253" t="s">
        <v>715</v>
      </c>
      <c r="AO253">
        <v>0</v>
      </c>
      <c r="AP253" t="s">
        <v>478</v>
      </c>
      <c r="AQ253">
        <v>2</v>
      </c>
      <c r="AR253" t="s">
        <v>479</v>
      </c>
      <c r="AS253">
        <v>2</v>
      </c>
      <c r="AT253" t="s">
        <v>480</v>
      </c>
      <c r="AU253">
        <v>1</v>
      </c>
      <c r="AV253" t="s">
        <v>534</v>
      </c>
      <c r="AW253">
        <v>2</v>
      </c>
      <c r="AX253" t="s">
        <v>488</v>
      </c>
      <c r="AY253">
        <v>0</v>
      </c>
      <c r="BA253">
        <v>0</v>
      </c>
      <c r="BC253">
        <v>0</v>
      </c>
      <c r="BE253">
        <v>0</v>
      </c>
      <c r="BF253">
        <v>0</v>
      </c>
      <c r="BG253">
        <v>0</v>
      </c>
      <c r="BH253">
        <v>0</v>
      </c>
      <c r="BI253">
        <v>0</v>
      </c>
      <c r="BJ253">
        <v>60</v>
      </c>
      <c r="BK253" t="s">
        <v>1325</v>
      </c>
      <c r="BL253" t="s">
        <v>1326</v>
      </c>
      <c r="BM253" t="s">
        <v>615</v>
      </c>
      <c r="BN253" t="s">
        <v>758</v>
      </c>
      <c r="BO253">
        <v>20</v>
      </c>
      <c r="BP253">
        <v>0</v>
      </c>
      <c r="BQ253">
        <v>1</v>
      </c>
      <c r="BR253" t="s">
        <v>81</v>
      </c>
      <c r="BS253">
        <v>50</v>
      </c>
      <c r="BT253" t="s">
        <v>759</v>
      </c>
      <c r="BU253">
        <v>300</v>
      </c>
      <c r="BV253">
        <v>289</v>
      </c>
      <c r="BW253">
        <v>2</v>
      </c>
    </row>
    <row r="254" spans="1:75" x14ac:dyDescent="0.15">
      <c r="A254">
        <v>3</v>
      </c>
      <c r="B254">
        <v>400501</v>
      </c>
      <c r="C254">
        <v>1</v>
      </c>
      <c r="D254" t="s">
        <v>713</v>
      </c>
      <c r="E254">
        <v>20141104</v>
      </c>
      <c r="F254">
        <v>1</v>
      </c>
      <c r="G254" t="s">
        <v>472</v>
      </c>
      <c r="H254">
        <v>1</v>
      </c>
      <c r="I254" t="s">
        <v>710</v>
      </c>
      <c r="J254">
        <v>0</v>
      </c>
      <c r="K254">
        <v>0</v>
      </c>
      <c r="L254">
        <v>10</v>
      </c>
      <c r="M254" t="s">
        <v>1020</v>
      </c>
      <c r="N254" t="s">
        <v>1021</v>
      </c>
      <c r="O254" t="s">
        <v>1022</v>
      </c>
      <c r="P254">
        <v>1</v>
      </c>
      <c r="R254">
        <v>0</v>
      </c>
      <c r="S254">
        <v>0</v>
      </c>
      <c r="T254">
        <v>0</v>
      </c>
      <c r="U254">
        <v>0</v>
      </c>
      <c r="V254">
        <v>0</v>
      </c>
      <c r="W254">
        <v>0</v>
      </c>
      <c r="X254">
        <v>0</v>
      </c>
      <c r="Y254" t="s">
        <v>63</v>
      </c>
      <c r="Z254">
        <v>1</v>
      </c>
      <c r="AA254" t="s">
        <v>70</v>
      </c>
      <c r="AB254" t="s">
        <v>477</v>
      </c>
      <c r="AC254">
        <v>0</v>
      </c>
      <c r="AD254" t="s">
        <v>478</v>
      </c>
      <c r="AE254" t="s">
        <v>714</v>
      </c>
      <c r="AF254">
        <v>0</v>
      </c>
      <c r="AG254" t="s">
        <v>478</v>
      </c>
      <c r="AH254" t="s">
        <v>94</v>
      </c>
      <c r="AI254">
        <v>0.2</v>
      </c>
      <c r="AJ254" t="s">
        <v>478</v>
      </c>
      <c r="AK254" t="s">
        <v>148</v>
      </c>
      <c r="AL254">
        <v>0</v>
      </c>
      <c r="AM254" t="s">
        <v>478</v>
      </c>
      <c r="AN254" t="s">
        <v>715</v>
      </c>
      <c r="AO254">
        <v>0.7</v>
      </c>
      <c r="AP254" t="s">
        <v>478</v>
      </c>
      <c r="AQ254">
        <v>2</v>
      </c>
      <c r="AR254" t="s">
        <v>479</v>
      </c>
      <c r="AS254">
        <v>2</v>
      </c>
      <c r="AT254" t="s">
        <v>480</v>
      </c>
      <c r="AU254">
        <v>1</v>
      </c>
      <c r="AV254" t="s">
        <v>534</v>
      </c>
      <c r="AW254">
        <v>2</v>
      </c>
      <c r="AX254" t="s">
        <v>488</v>
      </c>
      <c r="AY254">
        <v>0</v>
      </c>
      <c r="BA254">
        <v>0</v>
      </c>
      <c r="BC254">
        <v>0</v>
      </c>
      <c r="BE254">
        <v>0</v>
      </c>
      <c r="BF254">
        <v>0</v>
      </c>
      <c r="BG254">
        <v>0</v>
      </c>
      <c r="BH254">
        <v>0</v>
      </c>
      <c r="BI254">
        <v>0</v>
      </c>
      <c r="BJ254">
        <v>179</v>
      </c>
      <c r="BK254" t="s">
        <v>1023</v>
      </c>
      <c r="BL254" t="s">
        <v>1024</v>
      </c>
      <c r="BM254" t="s">
        <v>1022</v>
      </c>
      <c r="BN254" t="s">
        <v>758</v>
      </c>
      <c r="BO254">
        <v>1</v>
      </c>
      <c r="BP254">
        <v>0</v>
      </c>
      <c r="BQ254">
        <v>1</v>
      </c>
      <c r="BR254" t="s">
        <v>81</v>
      </c>
      <c r="BS254">
        <v>50</v>
      </c>
      <c r="BT254" t="s">
        <v>759</v>
      </c>
      <c r="BU254">
        <v>300</v>
      </c>
      <c r="BV254">
        <v>426</v>
      </c>
      <c r="BW254">
        <v>1</v>
      </c>
    </row>
    <row r="255" spans="1:75" x14ac:dyDescent="0.15">
      <c r="A255">
        <v>3</v>
      </c>
      <c r="B255">
        <v>400501</v>
      </c>
      <c r="C255">
        <v>1</v>
      </c>
      <c r="D255" t="s">
        <v>713</v>
      </c>
      <c r="E255">
        <v>20141104</v>
      </c>
      <c r="F255">
        <v>1</v>
      </c>
      <c r="G255" t="s">
        <v>472</v>
      </c>
      <c r="H255">
        <v>1</v>
      </c>
      <c r="I255" t="s">
        <v>710</v>
      </c>
      <c r="J255">
        <v>0</v>
      </c>
      <c r="K255">
        <v>0</v>
      </c>
      <c r="L255">
        <v>11</v>
      </c>
      <c r="M255" t="s">
        <v>503</v>
      </c>
      <c r="N255" t="s">
        <v>504</v>
      </c>
      <c r="O255" t="s">
        <v>505</v>
      </c>
      <c r="P255">
        <v>1</v>
      </c>
      <c r="R255">
        <v>0</v>
      </c>
      <c r="S255">
        <v>0</v>
      </c>
      <c r="T255">
        <v>0</v>
      </c>
      <c r="U255">
        <v>0</v>
      </c>
      <c r="V255">
        <v>0</v>
      </c>
      <c r="W255">
        <v>0</v>
      </c>
      <c r="X255">
        <v>0</v>
      </c>
      <c r="Y255" t="s">
        <v>63</v>
      </c>
      <c r="Z255">
        <v>28</v>
      </c>
      <c r="AA255" t="s">
        <v>70</v>
      </c>
      <c r="AB255" t="s">
        <v>477</v>
      </c>
      <c r="AC255">
        <v>0</v>
      </c>
      <c r="AD255" t="s">
        <v>478</v>
      </c>
      <c r="AE255" t="s">
        <v>714</v>
      </c>
      <c r="AF255">
        <v>3</v>
      </c>
      <c r="AG255" t="s">
        <v>478</v>
      </c>
      <c r="AH255" t="s">
        <v>94</v>
      </c>
      <c r="AI255">
        <v>0</v>
      </c>
      <c r="AJ255" t="s">
        <v>478</v>
      </c>
      <c r="AK255" t="s">
        <v>148</v>
      </c>
      <c r="AL255">
        <v>0</v>
      </c>
      <c r="AM255" t="s">
        <v>478</v>
      </c>
      <c r="AN255" t="s">
        <v>715</v>
      </c>
      <c r="AO255">
        <v>0</v>
      </c>
      <c r="AP255" t="s">
        <v>478</v>
      </c>
      <c r="AQ255">
        <v>2</v>
      </c>
      <c r="AR255" t="s">
        <v>479</v>
      </c>
      <c r="AS255">
        <v>2</v>
      </c>
      <c r="AT255" t="s">
        <v>480</v>
      </c>
      <c r="AU255">
        <v>1</v>
      </c>
      <c r="AV255" t="s">
        <v>534</v>
      </c>
      <c r="AW255">
        <v>2</v>
      </c>
      <c r="AX255" t="s">
        <v>488</v>
      </c>
      <c r="AY255">
        <v>0</v>
      </c>
      <c r="BA255">
        <v>0</v>
      </c>
      <c r="BC255">
        <v>0</v>
      </c>
      <c r="BE255">
        <v>0</v>
      </c>
      <c r="BF255">
        <v>0</v>
      </c>
      <c r="BG255">
        <v>0</v>
      </c>
      <c r="BH255">
        <v>0</v>
      </c>
      <c r="BI255">
        <v>0</v>
      </c>
      <c r="BJ255">
        <v>141</v>
      </c>
      <c r="BK255" t="s">
        <v>778</v>
      </c>
      <c r="BL255" t="s">
        <v>779</v>
      </c>
      <c r="BM255" t="s">
        <v>505</v>
      </c>
      <c r="BN255" t="s">
        <v>758</v>
      </c>
      <c r="BO255">
        <v>3</v>
      </c>
      <c r="BP255">
        <v>0</v>
      </c>
      <c r="BQ255">
        <v>1</v>
      </c>
      <c r="BR255" t="s">
        <v>81</v>
      </c>
      <c r="BS255">
        <v>50</v>
      </c>
      <c r="BT255" t="s">
        <v>759</v>
      </c>
      <c r="BU255">
        <v>1350</v>
      </c>
      <c r="BV255">
        <v>394</v>
      </c>
      <c r="BW255">
        <v>1</v>
      </c>
    </row>
    <row r="256" spans="1:75" x14ac:dyDescent="0.15">
      <c r="A256">
        <v>3</v>
      </c>
      <c r="B256">
        <v>400501</v>
      </c>
      <c r="C256">
        <v>1</v>
      </c>
      <c r="D256" t="s">
        <v>713</v>
      </c>
      <c r="E256">
        <v>20141104</v>
      </c>
      <c r="F256">
        <v>1</v>
      </c>
      <c r="G256" t="s">
        <v>472</v>
      </c>
      <c r="H256">
        <v>1</v>
      </c>
      <c r="I256" t="s">
        <v>710</v>
      </c>
      <c r="J256">
        <v>0</v>
      </c>
      <c r="K256">
        <v>0</v>
      </c>
      <c r="L256">
        <v>1</v>
      </c>
      <c r="M256" t="s">
        <v>1327</v>
      </c>
      <c r="N256" t="s">
        <v>1328</v>
      </c>
      <c r="O256" t="s">
        <v>1329</v>
      </c>
      <c r="P256">
        <v>7</v>
      </c>
      <c r="R256">
        <v>0</v>
      </c>
      <c r="S256">
        <v>0</v>
      </c>
      <c r="T256">
        <v>0</v>
      </c>
      <c r="U256">
        <v>0</v>
      </c>
      <c r="V256">
        <v>0</v>
      </c>
      <c r="W256">
        <v>0</v>
      </c>
      <c r="X256">
        <v>0</v>
      </c>
      <c r="Y256" t="s">
        <v>63</v>
      </c>
      <c r="Z256">
        <v>27</v>
      </c>
      <c r="AA256" t="s">
        <v>70</v>
      </c>
      <c r="AB256" t="s">
        <v>477</v>
      </c>
      <c r="AC256">
        <v>2.4</v>
      </c>
      <c r="AD256" t="s">
        <v>478</v>
      </c>
      <c r="AE256" t="s">
        <v>714</v>
      </c>
      <c r="AF256">
        <v>1.4</v>
      </c>
      <c r="AG256" t="s">
        <v>478</v>
      </c>
      <c r="AH256" t="s">
        <v>94</v>
      </c>
      <c r="AI256">
        <v>1.5</v>
      </c>
      <c r="AJ256" t="s">
        <v>478</v>
      </c>
      <c r="AK256" t="s">
        <v>148</v>
      </c>
      <c r="AL256">
        <v>1.1000000000000001</v>
      </c>
      <c r="AM256" t="s">
        <v>478</v>
      </c>
      <c r="AN256" t="s">
        <v>715</v>
      </c>
      <c r="AO256">
        <v>0</v>
      </c>
      <c r="AP256" t="s">
        <v>478</v>
      </c>
      <c r="AQ256">
        <v>4</v>
      </c>
      <c r="AR256" t="s">
        <v>530</v>
      </c>
      <c r="AS256">
        <v>4</v>
      </c>
      <c r="AT256" t="s">
        <v>531</v>
      </c>
      <c r="AU256">
        <v>6</v>
      </c>
      <c r="AV256" t="s">
        <v>525</v>
      </c>
      <c r="AW256">
        <v>2</v>
      </c>
      <c r="AX256" t="s">
        <v>488</v>
      </c>
      <c r="AY256">
        <v>0</v>
      </c>
      <c r="BA256">
        <v>0</v>
      </c>
      <c r="BC256">
        <v>0</v>
      </c>
      <c r="BE256">
        <v>0</v>
      </c>
      <c r="BF256">
        <v>0</v>
      </c>
      <c r="BG256">
        <v>0</v>
      </c>
      <c r="BH256">
        <v>0</v>
      </c>
      <c r="BI256">
        <v>0</v>
      </c>
      <c r="BJ256">
        <v>40</v>
      </c>
      <c r="BK256" t="s">
        <v>1330</v>
      </c>
      <c r="BL256" t="s">
        <v>1331</v>
      </c>
      <c r="BM256" t="s">
        <v>1329</v>
      </c>
      <c r="BN256" t="s">
        <v>758</v>
      </c>
      <c r="BO256">
        <v>15</v>
      </c>
      <c r="BP256">
        <v>0</v>
      </c>
      <c r="BQ256">
        <v>1</v>
      </c>
      <c r="BR256" t="s">
        <v>81</v>
      </c>
      <c r="BS256">
        <v>50</v>
      </c>
      <c r="BT256" t="s">
        <v>759</v>
      </c>
      <c r="BU256">
        <v>1000</v>
      </c>
      <c r="BV256">
        <v>496</v>
      </c>
      <c r="BW256">
        <v>3</v>
      </c>
    </row>
    <row r="257" spans="1:75" x14ac:dyDescent="0.15">
      <c r="A257">
        <v>3</v>
      </c>
      <c r="B257">
        <v>400501</v>
      </c>
      <c r="C257">
        <v>1</v>
      </c>
      <c r="D257" t="s">
        <v>713</v>
      </c>
      <c r="E257">
        <v>20141104</v>
      </c>
      <c r="F257">
        <v>1</v>
      </c>
      <c r="G257" t="s">
        <v>472</v>
      </c>
      <c r="H257">
        <v>1</v>
      </c>
      <c r="I257" t="s">
        <v>710</v>
      </c>
      <c r="J257">
        <v>0</v>
      </c>
      <c r="K257">
        <v>0</v>
      </c>
      <c r="L257">
        <v>2</v>
      </c>
      <c r="M257" t="s">
        <v>629</v>
      </c>
      <c r="N257" t="s">
        <v>491</v>
      </c>
      <c r="O257" t="s">
        <v>491</v>
      </c>
      <c r="P257">
        <v>3</v>
      </c>
      <c r="R257">
        <v>0</v>
      </c>
      <c r="S257">
        <v>0</v>
      </c>
      <c r="T257">
        <v>0</v>
      </c>
      <c r="U257">
        <v>0</v>
      </c>
      <c r="V257">
        <v>0</v>
      </c>
      <c r="W257">
        <v>0</v>
      </c>
      <c r="X257">
        <v>0</v>
      </c>
      <c r="Y257" t="s">
        <v>63</v>
      </c>
      <c r="Z257">
        <v>7</v>
      </c>
      <c r="AA257" t="s">
        <v>70</v>
      </c>
      <c r="AB257" t="s">
        <v>477</v>
      </c>
      <c r="AC257">
        <v>0.2</v>
      </c>
      <c r="AD257" t="s">
        <v>478</v>
      </c>
      <c r="AE257" t="s">
        <v>714</v>
      </c>
      <c r="AF257">
        <v>0</v>
      </c>
      <c r="AG257" t="s">
        <v>478</v>
      </c>
      <c r="AH257" t="s">
        <v>94</v>
      </c>
      <c r="AI257">
        <v>1.8</v>
      </c>
      <c r="AJ257" t="s">
        <v>478</v>
      </c>
      <c r="AK257" t="s">
        <v>148</v>
      </c>
      <c r="AL257">
        <v>0.3</v>
      </c>
      <c r="AM257" t="s">
        <v>478</v>
      </c>
      <c r="AN257" t="s">
        <v>715</v>
      </c>
      <c r="AO257">
        <v>0</v>
      </c>
      <c r="AP257" t="s">
        <v>478</v>
      </c>
      <c r="AQ257">
        <v>4</v>
      </c>
      <c r="AR257" t="s">
        <v>530</v>
      </c>
      <c r="AS257">
        <v>4</v>
      </c>
      <c r="AT257" t="s">
        <v>531</v>
      </c>
      <c r="AU257">
        <v>6</v>
      </c>
      <c r="AV257" t="s">
        <v>525</v>
      </c>
      <c r="AW257">
        <v>2</v>
      </c>
      <c r="AX257" t="s">
        <v>488</v>
      </c>
      <c r="AY257">
        <v>0</v>
      </c>
      <c r="BA257">
        <v>0</v>
      </c>
      <c r="BC257">
        <v>0</v>
      </c>
      <c r="BE257">
        <v>0</v>
      </c>
      <c r="BF257">
        <v>0</v>
      </c>
      <c r="BG257">
        <v>0</v>
      </c>
      <c r="BH257">
        <v>0</v>
      </c>
      <c r="BI257">
        <v>0</v>
      </c>
      <c r="BJ257">
        <v>61</v>
      </c>
      <c r="BK257" t="s">
        <v>630</v>
      </c>
      <c r="BL257" t="s">
        <v>777</v>
      </c>
      <c r="BM257" t="s">
        <v>491</v>
      </c>
      <c r="BN257" t="s">
        <v>758</v>
      </c>
      <c r="BO257">
        <v>20</v>
      </c>
      <c r="BP257">
        <v>0</v>
      </c>
      <c r="BQ257">
        <v>1</v>
      </c>
      <c r="BR257" t="s">
        <v>81</v>
      </c>
      <c r="BS257">
        <v>50</v>
      </c>
      <c r="BT257" t="s">
        <v>759</v>
      </c>
      <c r="BU257">
        <v>220</v>
      </c>
      <c r="BV257">
        <v>31</v>
      </c>
      <c r="BW257">
        <v>2</v>
      </c>
    </row>
    <row r="258" spans="1:75" x14ac:dyDescent="0.15">
      <c r="A258">
        <v>3</v>
      </c>
      <c r="B258">
        <v>400501</v>
      </c>
      <c r="C258">
        <v>1</v>
      </c>
      <c r="D258" t="s">
        <v>713</v>
      </c>
      <c r="E258">
        <v>20141104</v>
      </c>
      <c r="F258">
        <v>1</v>
      </c>
      <c r="G258" t="s">
        <v>472</v>
      </c>
      <c r="H258">
        <v>1</v>
      </c>
      <c r="I258" t="s">
        <v>710</v>
      </c>
      <c r="J258">
        <v>0</v>
      </c>
      <c r="K258">
        <v>0</v>
      </c>
      <c r="L258">
        <v>3</v>
      </c>
      <c r="M258" t="s">
        <v>498</v>
      </c>
      <c r="N258" t="s">
        <v>499</v>
      </c>
      <c r="O258" t="s">
        <v>500</v>
      </c>
      <c r="P258">
        <v>3</v>
      </c>
      <c r="R258">
        <v>0</v>
      </c>
      <c r="S258">
        <v>0</v>
      </c>
      <c r="T258">
        <v>0</v>
      </c>
      <c r="U258">
        <v>0</v>
      </c>
      <c r="V258">
        <v>0</v>
      </c>
      <c r="W258">
        <v>0</v>
      </c>
      <c r="X258">
        <v>0</v>
      </c>
      <c r="Y258" t="s">
        <v>63</v>
      </c>
      <c r="Z258">
        <v>4</v>
      </c>
      <c r="AA258" t="s">
        <v>70</v>
      </c>
      <c r="AB258" t="s">
        <v>477</v>
      </c>
      <c r="AC258">
        <v>0.1</v>
      </c>
      <c r="AD258" t="s">
        <v>478</v>
      </c>
      <c r="AE258" t="s">
        <v>714</v>
      </c>
      <c r="AF258">
        <v>0</v>
      </c>
      <c r="AG258" t="s">
        <v>478</v>
      </c>
      <c r="AH258" t="s">
        <v>94</v>
      </c>
      <c r="AI258">
        <v>0.9</v>
      </c>
      <c r="AJ258" t="s">
        <v>478</v>
      </c>
      <c r="AK258" t="s">
        <v>148</v>
      </c>
      <c r="AL258">
        <v>0.3</v>
      </c>
      <c r="AM258" t="s">
        <v>478</v>
      </c>
      <c r="AN258" t="s">
        <v>715</v>
      </c>
      <c r="AO258">
        <v>0</v>
      </c>
      <c r="AP258" t="s">
        <v>478</v>
      </c>
      <c r="AQ258">
        <v>4</v>
      </c>
      <c r="AR258" t="s">
        <v>530</v>
      </c>
      <c r="AS258">
        <v>4</v>
      </c>
      <c r="AT258" t="s">
        <v>531</v>
      </c>
      <c r="AU258">
        <v>6</v>
      </c>
      <c r="AV258" t="s">
        <v>525</v>
      </c>
      <c r="AW258">
        <v>2</v>
      </c>
      <c r="AX258" t="s">
        <v>488</v>
      </c>
      <c r="AY258">
        <v>0</v>
      </c>
      <c r="BA258">
        <v>0</v>
      </c>
      <c r="BC258">
        <v>0</v>
      </c>
      <c r="BE258">
        <v>0</v>
      </c>
      <c r="BF258">
        <v>0</v>
      </c>
      <c r="BG258">
        <v>0</v>
      </c>
      <c r="BH258">
        <v>0</v>
      </c>
      <c r="BI258">
        <v>0</v>
      </c>
      <c r="BJ258">
        <v>60</v>
      </c>
      <c r="BK258" t="s">
        <v>501</v>
      </c>
      <c r="BL258" t="s">
        <v>835</v>
      </c>
      <c r="BM258" t="s">
        <v>500</v>
      </c>
      <c r="BN258" t="s">
        <v>758</v>
      </c>
      <c r="BO258">
        <v>10</v>
      </c>
      <c r="BP258">
        <v>0</v>
      </c>
      <c r="BQ258">
        <v>1</v>
      </c>
      <c r="BR258" t="s">
        <v>81</v>
      </c>
      <c r="BS258">
        <v>50</v>
      </c>
      <c r="BT258" t="s">
        <v>759</v>
      </c>
      <c r="BU258">
        <v>240</v>
      </c>
      <c r="BV258">
        <v>59</v>
      </c>
      <c r="BW258">
        <v>2</v>
      </c>
    </row>
    <row r="259" spans="1:75" x14ac:dyDescent="0.15">
      <c r="A259">
        <v>3</v>
      </c>
      <c r="B259">
        <v>400501</v>
      </c>
      <c r="C259">
        <v>1</v>
      </c>
      <c r="D259" t="s">
        <v>713</v>
      </c>
      <c r="E259">
        <v>20141104</v>
      </c>
      <c r="F259">
        <v>1</v>
      </c>
      <c r="G259" t="s">
        <v>472</v>
      </c>
      <c r="H259">
        <v>1</v>
      </c>
      <c r="I259" t="s">
        <v>710</v>
      </c>
      <c r="J259">
        <v>0</v>
      </c>
      <c r="K259">
        <v>0</v>
      </c>
      <c r="L259">
        <v>4</v>
      </c>
      <c r="M259" t="s">
        <v>842</v>
      </c>
      <c r="N259" t="s">
        <v>843</v>
      </c>
      <c r="O259" t="s">
        <v>844</v>
      </c>
      <c r="P259">
        <v>16</v>
      </c>
      <c r="R259">
        <v>0</v>
      </c>
      <c r="S259">
        <v>0</v>
      </c>
      <c r="T259">
        <v>0</v>
      </c>
      <c r="U259">
        <v>0</v>
      </c>
      <c r="V259">
        <v>0</v>
      </c>
      <c r="W259">
        <v>0</v>
      </c>
      <c r="X259">
        <v>0</v>
      </c>
      <c r="Y259" t="s">
        <v>63</v>
      </c>
      <c r="Z259">
        <v>3</v>
      </c>
      <c r="AA259" t="s">
        <v>70</v>
      </c>
      <c r="AB259" t="s">
        <v>477</v>
      </c>
      <c r="AC259">
        <v>0.4</v>
      </c>
      <c r="AD259" t="s">
        <v>478</v>
      </c>
      <c r="AE259" t="s">
        <v>714</v>
      </c>
      <c r="AF259">
        <v>0.1</v>
      </c>
      <c r="AG259" t="s">
        <v>478</v>
      </c>
      <c r="AH259" t="s">
        <v>94</v>
      </c>
      <c r="AI259">
        <v>0.8</v>
      </c>
      <c r="AJ259" t="s">
        <v>478</v>
      </c>
      <c r="AK259" t="s">
        <v>148</v>
      </c>
      <c r="AL259">
        <v>0.6</v>
      </c>
      <c r="AM259" t="s">
        <v>478</v>
      </c>
      <c r="AN259" t="s">
        <v>715</v>
      </c>
      <c r="AO259">
        <v>0</v>
      </c>
      <c r="AP259" t="s">
        <v>478</v>
      </c>
      <c r="AQ259">
        <v>4</v>
      </c>
      <c r="AR259" t="s">
        <v>530</v>
      </c>
      <c r="AS259">
        <v>4</v>
      </c>
      <c r="AT259" t="s">
        <v>531</v>
      </c>
      <c r="AU259">
        <v>6</v>
      </c>
      <c r="AV259" t="s">
        <v>525</v>
      </c>
      <c r="AW259">
        <v>2</v>
      </c>
      <c r="AX259" t="s">
        <v>488</v>
      </c>
      <c r="AY259">
        <v>0</v>
      </c>
      <c r="BA259">
        <v>0</v>
      </c>
      <c r="BC259">
        <v>0</v>
      </c>
      <c r="BE259">
        <v>0</v>
      </c>
      <c r="BF259">
        <v>0</v>
      </c>
      <c r="BG259">
        <v>0</v>
      </c>
      <c r="BH259">
        <v>0</v>
      </c>
      <c r="BI259">
        <v>0</v>
      </c>
      <c r="BJ259">
        <v>80</v>
      </c>
      <c r="BK259" t="s">
        <v>845</v>
      </c>
      <c r="BL259" t="s">
        <v>846</v>
      </c>
      <c r="BM259" t="s">
        <v>844</v>
      </c>
      <c r="BN259" t="s">
        <v>758</v>
      </c>
      <c r="BO259">
        <v>15</v>
      </c>
      <c r="BP259">
        <v>0</v>
      </c>
      <c r="BQ259">
        <v>1</v>
      </c>
      <c r="BR259" t="s">
        <v>81</v>
      </c>
      <c r="BS259">
        <v>50</v>
      </c>
      <c r="BT259" t="s">
        <v>759</v>
      </c>
      <c r="BU259">
        <v>100</v>
      </c>
      <c r="BV259">
        <v>96</v>
      </c>
      <c r="BW259">
        <v>2</v>
      </c>
    </row>
    <row r="260" spans="1:75" x14ac:dyDescent="0.15">
      <c r="A260">
        <v>3</v>
      </c>
      <c r="B260">
        <v>400501</v>
      </c>
      <c r="C260">
        <v>1</v>
      </c>
      <c r="D260" t="s">
        <v>713</v>
      </c>
      <c r="E260">
        <v>20141104</v>
      </c>
      <c r="F260">
        <v>1</v>
      </c>
      <c r="G260" t="s">
        <v>472</v>
      </c>
      <c r="H260">
        <v>1</v>
      </c>
      <c r="I260" t="s">
        <v>710</v>
      </c>
      <c r="J260">
        <v>0</v>
      </c>
      <c r="K260">
        <v>0</v>
      </c>
      <c r="L260">
        <v>5</v>
      </c>
      <c r="M260" t="s">
        <v>1332</v>
      </c>
      <c r="N260" t="s">
        <v>1333</v>
      </c>
      <c r="O260" t="s">
        <v>1334</v>
      </c>
      <c r="P260">
        <v>17</v>
      </c>
      <c r="R260">
        <v>0</v>
      </c>
      <c r="S260">
        <v>0</v>
      </c>
      <c r="T260">
        <v>0</v>
      </c>
      <c r="U260">
        <v>0</v>
      </c>
      <c r="V260">
        <v>0</v>
      </c>
      <c r="W260">
        <v>0</v>
      </c>
      <c r="X260">
        <v>0</v>
      </c>
      <c r="Y260" t="s">
        <v>63</v>
      </c>
      <c r="Z260">
        <v>0</v>
      </c>
      <c r="AA260" t="s">
        <v>70</v>
      </c>
      <c r="AB260" t="s">
        <v>477</v>
      </c>
      <c r="AC260">
        <v>0</v>
      </c>
      <c r="AD260" t="s">
        <v>478</v>
      </c>
      <c r="AE260" t="s">
        <v>714</v>
      </c>
      <c r="AF260">
        <v>0</v>
      </c>
      <c r="AG260" t="s">
        <v>478</v>
      </c>
      <c r="AH260" t="s">
        <v>94</v>
      </c>
      <c r="AI260">
        <v>0</v>
      </c>
      <c r="AJ260" t="s">
        <v>478</v>
      </c>
      <c r="AK260" t="s">
        <v>148</v>
      </c>
      <c r="AL260">
        <v>0</v>
      </c>
      <c r="AM260" t="s">
        <v>478</v>
      </c>
      <c r="AN260" t="s">
        <v>715</v>
      </c>
      <c r="AO260">
        <v>0</v>
      </c>
      <c r="AP260" t="s">
        <v>478</v>
      </c>
      <c r="AQ260">
        <v>4</v>
      </c>
      <c r="AR260" t="s">
        <v>530</v>
      </c>
      <c r="AS260">
        <v>4</v>
      </c>
      <c r="AT260" t="s">
        <v>531</v>
      </c>
      <c r="AU260">
        <v>6</v>
      </c>
      <c r="AV260" t="s">
        <v>525</v>
      </c>
      <c r="AW260">
        <v>2</v>
      </c>
      <c r="AX260" t="s">
        <v>488</v>
      </c>
      <c r="AY260">
        <v>0</v>
      </c>
      <c r="BA260">
        <v>0</v>
      </c>
      <c r="BC260">
        <v>0</v>
      </c>
      <c r="BE260">
        <v>0</v>
      </c>
      <c r="BF260">
        <v>0</v>
      </c>
      <c r="BG260">
        <v>0</v>
      </c>
      <c r="BH260">
        <v>0</v>
      </c>
      <c r="BI260">
        <v>0</v>
      </c>
      <c r="BJ260">
        <v>60</v>
      </c>
      <c r="BN260" t="s">
        <v>758</v>
      </c>
      <c r="BO260">
        <v>50</v>
      </c>
      <c r="BP260">
        <v>0</v>
      </c>
      <c r="BQ260">
        <v>1</v>
      </c>
      <c r="BR260" t="s">
        <v>81</v>
      </c>
      <c r="BS260">
        <v>50</v>
      </c>
      <c r="BT260" t="s">
        <v>759</v>
      </c>
      <c r="BU260">
        <v>1530</v>
      </c>
      <c r="BV260">
        <v>518</v>
      </c>
      <c r="BW260">
        <v>1</v>
      </c>
    </row>
    <row r="261" spans="1:75" x14ac:dyDescent="0.15">
      <c r="A261">
        <v>3</v>
      </c>
      <c r="B261">
        <v>400501</v>
      </c>
      <c r="C261">
        <v>1</v>
      </c>
      <c r="D261" t="s">
        <v>713</v>
      </c>
      <c r="E261">
        <v>20141104</v>
      </c>
      <c r="F261">
        <v>1</v>
      </c>
      <c r="G261" t="s">
        <v>472</v>
      </c>
      <c r="H261">
        <v>1</v>
      </c>
      <c r="I261" t="s">
        <v>710</v>
      </c>
      <c r="J261">
        <v>0</v>
      </c>
      <c r="K261">
        <v>0</v>
      </c>
      <c r="L261">
        <v>6</v>
      </c>
      <c r="M261" t="s">
        <v>652</v>
      </c>
      <c r="N261" t="s">
        <v>653</v>
      </c>
      <c r="O261" t="s">
        <v>654</v>
      </c>
      <c r="P261">
        <v>0</v>
      </c>
      <c r="R261">
        <v>0</v>
      </c>
      <c r="S261">
        <v>0</v>
      </c>
      <c r="T261">
        <v>0</v>
      </c>
      <c r="U261">
        <v>0</v>
      </c>
      <c r="V261">
        <v>0</v>
      </c>
      <c r="W261">
        <v>0</v>
      </c>
      <c r="X261">
        <v>0</v>
      </c>
      <c r="Y261" t="s">
        <v>63</v>
      </c>
      <c r="Z261">
        <v>0</v>
      </c>
      <c r="AA261" t="s">
        <v>70</v>
      </c>
      <c r="AB261" t="s">
        <v>477</v>
      </c>
      <c r="AC261">
        <v>0</v>
      </c>
      <c r="AD261" t="s">
        <v>478</v>
      </c>
      <c r="AE261" t="s">
        <v>714</v>
      </c>
      <c r="AF261">
        <v>0</v>
      </c>
      <c r="AG261" t="s">
        <v>478</v>
      </c>
      <c r="AH261" t="s">
        <v>94</v>
      </c>
      <c r="AI261">
        <v>0</v>
      </c>
      <c r="AJ261" t="s">
        <v>478</v>
      </c>
      <c r="AK261" t="s">
        <v>148</v>
      </c>
      <c r="AL261">
        <v>0</v>
      </c>
      <c r="AM261" t="s">
        <v>478</v>
      </c>
      <c r="AN261" t="s">
        <v>715</v>
      </c>
      <c r="AO261">
        <v>0</v>
      </c>
      <c r="AP261" t="s">
        <v>478</v>
      </c>
      <c r="AQ261">
        <v>4</v>
      </c>
      <c r="AR261" t="s">
        <v>530</v>
      </c>
      <c r="AS261">
        <v>4</v>
      </c>
      <c r="AT261" t="s">
        <v>531</v>
      </c>
      <c r="AU261">
        <v>6</v>
      </c>
      <c r="AV261" t="s">
        <v>525</v>
      </c>
      <c r="AW261">
        <v>2</v>
      </c>
      <c r="AX261" t="s">
        <v>488</v>
      </c>
      <c r="AY261">
        <v>0</v>
      </c>
      <c r="BA261">
        <v>0</v>
      </c>
      <c r="BC261">
        <v>0</v>
      </c>
      <c r="BE261">
        <v>0</v>
      </c>
      <c r="BF261">
        <v>0</v>
      </c>
      <c r="BG261">
        <v>0</v>
      </c>
      <c r="BH261">
        <v>0</v>
      </c>
      <c r="BI261">
        <v>0</v>
      </c>
      <c r="BJ261">
        <v>999</v>
      </c>
      <c r="BN261" t="s">
        <v>487</v>
      </c>
      <c r="BO261">
        <v>0</v>
      </c>
      <c r="BP261">
        <v>0</v>
      </c>
      <c r="BQ261">
        <v>1</v>
      </c>
      <c r="BR261" t="s">
        <v>81</v>
      </c>
      <c r="BS261">
        <v>99</v>
      </c>
      <c r="BT261" t="s">
        <v>655</v>
      </c>
      <c r="BU261">
        <v>999000</v>
      </c>
      <c r="BV261">
        <v>1</v>
      </c>
      <c r="BW261">
        <v>1</v>
      </c>
    </row>
    <row r="262" spans="1:75" x14ac:dyDescent="0.15">
      <c r="A262">
        <v>3</v>
      </c>
      <c r="B262">
        <v>400501</v>
      </c>
      <c r="C262">
        <v>1</v>
      </c>
      <c r="D262" t="s">
        <v>713</v>
      </c>
      <c r="E262">
        <v>20141104</v>
      </c>
      <c r="F262">
        <v>1</v>
      </c>
      <c r="G262" t="s">
        <v>472</v>
      </c>
      <c r="H262">
        <v>1</v>
      </c>
      <c r="I262" t="s">
        <v>710</v>
      </c>
      <c r="J262">
        <v>0</v>
      </c>
      <c r="K262">
        <v>0</v>
      </c>
      <c r="L262">
        <v>7</v>
      </c>
      <c r="M262" t="s">
        <v>648</v>
      </c>
      <c r="N262" t="s">
        <v>649</v>
      </c>
      <c r="O262" t="s">
        <v>650</v>
      </c>
      <c r="P262">
        <v>1</v>
      </c>
      <c r="R262">
        <v>0</v>
      </c>
      <c r="S262">
        <v>0</v>
      </c>
      <c r="T262">
        <v>0</v>
      </c>
      <c r="U262">
        <v>0</v>
      </c>
      <c r="V262">
        <v>0</v>
      </c>
      <c r="W262">
        <v>0</v>
      </c>
      <c r="X262">
        <v>0</v>
      </c>
      <c r="Y262" t="s">
        <v>63</v>
      </c>
      <c r="Z262">
        <v>5</v>
      </c>
      <c r="AA262" t="s">
        <v>70</v>
      </c>
      <c r="AB262" t="s">
        <v>477</v>
      </c>
      <c r="AC262">
        <v>0.1</v>
      </c>
      <c r="AD262" t="s">
        <v>478</v>
      </c>
      <c r="AE262" t="s">
        <v>714</v>
      </c>
      <c r="AF262">
        <v>0.1</v>
      </c>
      <c r="AG262" t="s">
        <v>478</v>
      </c>
      <c r="AH262" t="s">
        <v>94</v>
      </c>
      <c r="AI262">
        <v>0.8</v>
      </c>
      <c r="AJ262" t="s">
        <v>478</v>
      </c>
      <c r="AK262" t="s">
        <v>148</v>
      </c>
      <c r="AL262">
        <v>0</v>
      </c>
      <c r="AM262" t="s">
        <v>478</v>
      </c>
      <c r="AN262" t="s">
        <v>715</v>
      </c>
      <c r="AO262">
        <v>0.9</v>
      </c>
      <c r="AP262" t="s">
        <v>478</v>
      </c>
      <c r="AQ262">
        <v>4</v>
      </c>
      <c r="AR262" t="s">
        <v>530</v>
      </c>
      <c r="AS262">
        <v>4</v>
      </c>
      <c r="AT262" t="s">
        <v>531</v>
      </c>
      <c r="AU262">
        <v>6</v>
      </c>
      <c r="AV262" t="s">
        <v>525</v>
      </c>
      <c r="AW262">
        <v>2</v>
      </c>
      <c r="AX262" t="s">
        <v>488</v>
      </c>
      <c r="AY262">
        <v>0</v>
      </c>
      <c r="BA262">
        <v>0</v>
      </c>
      <c r="BC262">
        <v>0</v>
      </c>
      <c r="BE262">
        <v>0</v>
      </c>
      <c r="BF262">
        <v>0</v>
      </c>
      <c r="BG262">
        <v>0</v>
      </c>
      <c r="BH262">
        <v>0</v>
      </c>
      <c r="BI262">
        <v>0</v>
      </c>
      <c r="BJ262">
        <v>179</v>
      </c>
      <c r="BK262" t="s">
        <v>651</v>
      </c>
      <c r="BL262" t="s">
        <v>1075</v>
      </c>
      <c r="BM262" t="s">
        <v>650</v>
      </c>
      <c r="BN262" t="s">
        <v>758</v>
      </c>
      <c r="BO262">
        <v>2</v>
      </c>
      <c r="BP262">
        <v>0</v>
      </c>
      <c r="BQ262">
        <v>1</v>
      </c>
      <c r="BR262" t="s">
        <v>81</v>
      </c>
      <c r="BS262">
        <v>50</v>
      </c>
      <c r="BT262" t="s">
        <v>759</v>
      </c>
      <c r="BU262">
        <v>500</v>
      </c>
      <c r="BV262">
        <v>346</v>
      </c>
      <c r="BW262">
        <v>1</v>
      </c>
    </row>
    <row r="263" spans="1:75" x14ac:dyDescent="0.15">
      <c r="A263">
        <v>3</v>
      </c>
      <c r="B263">
        <v>400501</v>
      </c>
      <c r="C263">
        <v>1</v>
      </c>
      <c r="D263" t="s">
        <v>713</v>
      </c>
      <c r="E263">
        <v>20141104</v>
      </c>
      <c r="F263">
        <v>1</v>
      </c>
      <c r="G263" t="s">
        <v>472</v>
      </c>
      <c r="H263">
        <v>1</v>
      </c>
      <c r="I263" t="s">
        <v>710</v>
      </c>
      <c r="J263">
        <v>0</v>
      </c>
      <c r="K263">
        <v>0</v>
      </c>
      <c r="L263">
        <v>8</v>
      </c>
      <c r="M263" t="s">
        <v>1010</v>
      </c>
      <c r="N263" t="s">
        <v>1011</v>
      </c>
      <c r="O263" t="s">
        <v>1012</v>
      </c>
      <c r="P263">
        <v>1</v>
      </c>
      <c r="R263">
        <v>0</v>
      </c>
      <c r="S263">
        <v>0</v>
      </c>
      <c r="T263">
        <v>0</v>
      </c>
      <c r="U263">
        <v>0</v>
      </c>
      <c r="V263">
        <v>0</v>
      </c>
      <c r="W263">
        <v>0</v>
      </c>
      <c r="X263">
        <v>0</v>
      </c>
      <c r="Y263" t="s">
        <v>63</v>
      </c>
      <c r="Z263">
        <v>6</v>
      </c>
      <c r="AA263" t="s">
        <v>70</v>
      </c>
      <c r="AB263" t="s">
        <v>477</v>
      </c>
      <c r="AC263">
        <v>0.1</v>
      </c>
      <c r="AD263" t="s">
        <v>478</v>
      </c>
      <c r="AE263" t="s">
        <v>714</v>
      </c>
      <c r="AF263">
        <v>0</v>
      </c>
      <c r="AG263" t="s">
        <v>478</v>
      </c>
      <c r="AH263" t="s">
        <v>94</v>
      </c>
      <c r="AI263">
        <v>1.4</v>
      </c>
      <c r="AJ263" t="s">
        <v>478</v>
      </c>
      <c r="AK263" t="s">
        <v>148</v>
      </c>
      <c r="AL263">
        <v>0.1</v>
      </c>
      <c r="AM263" t="s">
        <v>478</v>
      </c>
      <c r="AN263" t="s">
        <v>715</v>
      </c>
      <c r="AO263">
        <v>0.2</v>
      </c>
      <c r="AP263" t="s">
        <v>478</v>
      </c>
      <c r="AQ263">
        <v>4</v>
      </c>
      <c r="AR263" t="s">
        <v>530</v>
      </c>
      <c r="AS263">
        <v>4</v>
      </c>
      <c r="AT263" t="s">
        <v>531</v>
      </c>
      <c r="AU263">
        <v>6</v>
      </c>
      <c r="AV263" t="s">
        <v>525</v>
      </c>
      <c r="AW263">
        <v>2</v>
      </c>
      <c r="AX263" t="s">
        <v>488</v>
      </c>
      <c r="AY263">
        <v>0</v>
      </c>
      <c r="BA263">
        <v>0</v>
      </c>
      <c r="BC263">
        <v>0</v>
      </c>
      <c r="BE263">
        <v>0</v>
      </c>
      <c r="BF263">
        <v>0</v>
      </c>
      <c r="BG263">
        <v>0</v>
      </c>
      <c r="BH263">
        <v>0</v>
      </c>
      <c r="BI263">
        <v>0</v>
      </c>
      <c r="BJ263">
        <v>175</v>
      </c>
      <c r="BK263" t="s">
        <v>1013</v>
      </c>
      <c r="BL263" t="s">
        <v>1014</v>
      </c>
      <c r="BM263" t="s">
        <v>1012</v>
      </c>
      <c r="BN263" t="s">
        <v>758</v>
      </c>
      <c r="BO263">
        <v>5</v>
      </c>
      <c r="BP263">
        <v>0</v>
      </c>
      <c r="BQ263">
        <v>1</v>
      </c>
      <c r="BR263" t="s">
        <v>81</v>
      </c>
      <c r="BS263">
        <v>50</v>
      </c>
      <c r="BT263" t="s">
        <v>759</v>
      </c>
      <c r="BU263">
        <v>1000</v>
      </c>
      <c r="BV263">
        <v>275</v>
      </c>
      <c r="BW263">
        <v>1</v>
      </c>
    </row>
    <row r="264" spans="1:75" x14ac:dyDescent="0.15">
      <c r="A264">
        <v>3</v>
      </c>
      <c r="B264">
        <v>400501</v>
      </c>
      <c r="C264">
        <v>1</v>
      </c>
      <c r="D264" t="s">
        <v>713</v>
      </c>
      <c r="E264">
        <v>20141104</v>
      </c>
      <c r="F264">
        <v>1</v>
      </c>
      <c r="G264" t="s">
        <v>472</v>
      </c>
      <c r="H264">
        <v>1</v>
      </c>
      <c r="I264" t="s">
        <v>710</v>
      </c>
      <c r="J264">
        <v>0</v>
      </c>
      <c r="K264">
        <v>0</v>
      </c>
      <c r="L264">
        <v>9</v>
      </c>
      <c r="M264" t="s">
        <v>1335</v>
      </c>
      <c r="N264" t="s">
        <v>1336</v>
      </c>
      <c r="O264" t="s">
        <v>700</v>
      </c>
      <c r="P264">
        <v>1</v>
      </c>
      <c r="R264">
        <v>0</v>
      </c>
      <c r="S264">
        <v>0</v>
      </c>
      <c r="T264">
        <v>0</v>
      </c>
      <c r="U264">
        <v>0</v>
      </c>
      <c r="V264">
        <v>0</v>
      </c>
      <c r="W264">
        <v>0</v>
      </c>
      <c r="X264">
        <v>0</v>
      </c>
      <c r="Y264" t="s">
        <v>63</v>
      </c>
      <c r="Z264">
        <v>2</v>
      </c>
      <c r="AA264" t="s">
        <v>70</v>
      </c>
      <c r="AB264" t="s">
        <v>477</v>
      </c>
      <c r="AC264">
        <v>0</v>
      </c>
      <c r="AD264" t="s">
        <v>478</v>
      </c>
      <c r="AE264" t="s">
        <v>714</v>
      </c>
      <c r="AF264">
        <v>0</v>
      </c>
      <c r="AG264" t="s">
        <v>478</v>
      </c>
      <c r="AH264" t="s">
        <v>94</v>
      </c>
      <c r="AI264">
        <v>0.5</v>
      </c>
      <c r="AJ264" t="s">
        <v>478</v>
      </c>
      <c r="AK264" t="s">
        <v>148</v>
      </c>
      <c r="AL264">
        <v>0</v>
      </c>
      <c r="AM264" t="s">
        <v>478</v>
      </c>
      <c r="AN264" t="s">
        <v>715</v>
      </c>
      <c r="AO264">
        <v>0.2</v>
      </c>
      <c r="AP264" t="s">
        <v>478</v>
      </c>
      <c r="AQ264">
        <v>4</v>
      </c>
      <c r="AR264" t="s">
        <v>530</v>
      </c>
      <c r="AS264">
        <v>4</v>
      </c>
      <c r="AT264" t="s">
        <v>531</v>
      </c>
      <c r="AU264">
        <v>6</v>
      </c>
      <c r="AV264" t="s">
        <v>525</v>
      </c>
      <c r="AW264">
        <v>2</v>
      </c>
      <c r="AX264" t="s">
        <v>488</v>
      </c>
      <c r="AY264">
        <v>0</v>
      </c>
      <c r="BA264">
        <v>0</v>
      </c>
      <c r="BC264">
        <v>0</v>
      </c>
      <c r="BE264">
        <v>0</v>
      </c>
      <c r="BF264">
        <v>0</v>
      </c>
      <c r="BG264">
        <v>0</v>
      </c>
      <c r="BH264">
        <v>0</v>
      </c>
      <c r="BI264">
        <v>0</v>
      </c>
      <c r="BJ264">
        <v>173</v>
      </c>
      <c r="BK264" t="s">
        <v>1337</v>
      </c>
      <c r="BL264" t="s">
        <v>1338</v>
      </c>
      <c r="BM264" t="s">
        <v>700</v>
      </c>
      <c r="BN264" t="s">
        <v>758</v>
      </c>
      <c r="BO264">
        <v>2</v>
      </c>
      <c r="BP264">
        <v>0</v>
      </c>
      <c r="BQ264">
        <v>1</v>
      </c>
      <c r="BR264" t="s">
        <v>81</v>
      </c>
      <c r="BS264">
        <v>50</v>
      </c>
      <c r="BT264" t="s">
        <v>759</v>
      </c>
      <c r="BU264">
        <v>1800</v>
      </c>
      <c r="BV264">
        <v>607</v>
      </c>
      <c r="BW264">
        <v>1</v>
      </c>
    </row>
    <row r="265" spans="1:75" x14ac:dyDescent="0.15">
      <c r="A265">
        <v>3</v>
      </c>
      <c r="B265">
        <v>400501</v>
      </c>
      <c r="C265">
        <v>1</v>
      </c>
      <c r="D265" t="s">
        <v>713</v>
      </c>
      <c r="E265">
        <v>20141104</v>
      </c>
      <c r="F265">
        <v>1</v>
      </c>
      <c r="G265" t="s">
        <v>472</v>
      </c>
      <c r="H265">
        <v>1</v>
      </c>
      <c r="I265" t="s">
        <v>710</v>
      </c>
      <c r="J265">
        <v>0</v>
      </c>
      <c r="K265">
        <v>0</v>
      </c>
      <c r="L265">
        <v>10</v>
      </c>
      <c r="M265" t="s">
        <v>577</v>
      </c>
      <c r="N265" t="s">
        <v>578</v>
      </c>
      <c r="O265" t="s">
        <v>579</v>
      </c>
      <c r="P265">
        <v>2</v>
      </c>
      <c r="R265">
        <v>0</v>
      </c>
      <c r="S265">
        <v>0</v>
      </c>
      <c r="T265">
        <v>0</v>
      </c>
      <c r="U265">
        <v>0</v>
      </c>
      <c r="V265">
        <v>0</v>
      </c>
      <c r="W265">
        <v>0</v>
      </c>
      <c r="X265">
        <v>0</v>
      </c>
      <c r="Y265" t="s">
        <v>63</v>
      </c>
      <c r="Z265">
        <v>5</v>
      </c>
      <c r="AA265" t="s">
        <v>70</v>
      </c>
      <c r="AB265" t="s">
        <v>477</v>
      </c>
      <c r="AC265">
        <v>0.3</v>
      </c>
      <c r="AD265" t="s">
        <v>478</v>
      </c>
      <c r="AE265" t="s">
        <v>714</v>
      </c>
      <c r="AF265">
        <v>0</v>
      </c>
      <c r="AG265" t="s">
        <v>478</v>
      </c>
      <c r="AH265" t="s">
        <v>94</v>
      </c>
      <c r="AI265">
        <v>0.9</v>
      </c>
      <c r="AJ265" t="s">
        <v>478</v>
      </c>
      <c r="AK265" t="s">
        <v>148</v>
      </c>
      <c r="AL265">
        <v>0.3</v>
      </c>
      <c r="AM265" t="s">
        <v>478</v>
      </c>
      <c r="AN265" t="s">
        <v>715</v>
      </c>
      <c r="AO265">
        <v>0</v>
      </c>
      <c r="AP265" t="s">
        <v>478</v>
      </c>
      <c r="AQ265">
        <v>4</v>
      </c>
      <c r="AR265" t="s">
        <v>530</v>
      </c>
      <c r="AS265">
        <v>4</v>
      </c>
      <c r="AT265" t="s">
        <v>531</v>
      </c>
      <c r="AU265">
        <v>6</v>
      </c>
      <c r="AV265" t="s">
        <v>525</v>
      </c>
      <c r="AW265">
        <v>2</v>
      </c>
      <c r="AX265" t="s">
        <v>488</v>
      </c>
      <c r="AY265">
        <v>0</v>
      </c>
      <c r="BA265">
        <v>0</v>
      </c>
      <c r="BC265">
        <v>0</v>
      </c>
      <c r="BE265">
        <v>0</v>
      </c>
      <c r="BF265">
        <v>0</v>
      </c>
      <c r="BG265">
        <v>0</v>
      </c>
      <c r="BH265">
        <v>0</v>
      </c>
      <c r="BI265">
        <v>0</v>
      </c>
      <c r="BJ265">
        <v>60</v>
      </c>
      <c r="BK265" t="s">
        <v>868</v>
      </c>
      <c r="BL265" t="s">
        <v>869</v>
      </c>
      <c r="BM265" t="s">
        <v>579</v>
      </c>
      <c r="BN265" t="s">
        <v>758</v>
      </c>
      <c r="BO265">
        <v>5</v>
      </c>
      <c r="BP265">
        <v>0</v>
      </c>
      <c r="BQ265">
        <v>1</v>
      </c>
      <c r="BR265" t="s">
        <v>81</v>
      </c>
      <c r="BS265">
        <v>50</v>
      </c>
      <c r="BT265" t="s">
        <v>759</v>
      </c>
      <c r="BU265">
        <v>1000</v>
      </c>
      <c r="BV265">
        <v>319</v>
      </c>
      <c r="BW265">
        <v>3</v>
      </c>
    </row>
    <row r="266" spans="1:75" x14ac:dyDescent="0.15">
      <c r="A266">
        <v>3</v>
      </c>
      <c r="B266">
        <v>400501</v>
      </c>
      <c r="C266">
        <v>1</v>
      </c>
      <c r="D266" t="s">
        <v>713</v>
      </c>
      <c r="E266">
        <v>20141104</v>
      </c>
      <c r="F266">
        <v>1</v>
      </c>
      <c r="G266" t="s">
        <v>472</v>
      </c>
      <c r="H266">
        <v>1</v>
      </c>
      <c r="I266" t="s">
        <v>710</v>
      </c>
      <c r="J266">
        <v>0</v>
      </c>
      <c r="K266">
        <v>0</v>
      </c>
      <c r="L266">
        <v>1</v>
      </c>
      <c r="M266" t="s">
        <v>545</v>
      </c>
      <c r="N266" t="s">
        <v>546</v>
      </c>
      <c r="O266" t="s">
        <v>547</v>
      </c>
      <c r="P266">
        <v>24</v>
      </c>
      <c r="R266">
        <v>0</v>
      </c>
      <c r="S266">
        <v>0</v>
      </c>
      <c r="T266">
        <v>0</v>
      </c>
      <c r="U266">
        <v>0</v>
      </c>
      <c r="V266">
        <v>0</v>
      </c>
      <c r="W266">
        <v>0</v>
      </c>
      <c r="X266">
        <v>0</v>
      </c>
      <c r="Y266" t="s">
        <v>63</v>
      </c>
      <c r="Z266">
        <v>249</v>
      </c>
      <c r="AA266" t="s">
        <v>70</v>
      </c>
      <c r="AB266" t="s">
        <v>477</v>
      </c>
      <c r="AC266">
        <v>4.3</v>
      </c>
      <c r="AD266" t="s">
        <v>478</v>
      </c>
      <c r="AE266" t="s">
        <v>714</v>
      </c>
      <c r="AF266">
        <v>0.6</v>
      </c>
      <c r="AG266" t="s">
        <v>478</v>
      </c>
      <c r="AH266" t="s">
        <v>94</v>
      </c>
      <c r="AI266">
        <v>54</v>
      </c>
      <c r="AJ266" t="s">
        <v>478</v>
      </c>
      <c r="AK266" t="s">
        <v>148</v>
      </c>
      <c r="AL266">
        <v>0.4</v>
      </c>
      <c r="AM266" t="s">
        <v>478</v>
      </c>
      <c r="AN266" t="s">
        <v>715</v>
      </c>
      <c r="AO266">
        <v>0</v>
      </c>
      <c r="AP266" t="s">
        <v>478</v>
      </c>
      <c r="AQ266">
        <v>1</v>
      </c>
      <c r="AR266" t="s">
        <v>524</v>
      </c>
      <c r="AS266">
        <v>14</v>
      </c>
      <c r="AT266" t="s">
        <v>487</v>
      </c>
      <c r="AU266">
        <v>6</v>
      </c>
      <c r="AV266" t="s">
        <v>525</v>
      </c>
      <c r="AW266">
        <v>1</v>
      </c>
      <c r="AX266" t="s">
        <v>482</v>
      </c>
      <c r="AY266">
        <v>0</v>
      </c>
      <c r="BA266">
        <v>0</v>
      </c>
      <c r="BC266">
        <v>0</v>
      </c>
      <c r="BE266">
        <v>0</v>
      </c>
      <c r="BF266">
        <v>0</v>
      </c>
      <c r="BG266">
        <v>0</v>
      </c>
      <c r="BH266">
        <v>0</v>
      </c>
      <c r="BI266">
        <v>0</v>
      </c>
      <c r="BJ266">
        <v>10</v>
      </c>
      <c r="BK266" t="s">
        <v>782</v>
      </c>
      <c r="BL266" t="s">
        <v>783</v>
      </c>
      <c r="BM266" t="s">
        <v>547</v>
      </c>
      <c r="BN266" t="s">
        <v>758</v>
      </c>
      <c r="BO266">
        <v>70</v>
      </c>
      <c r="BP266">
        <v>0</v>
      </c>
      <c r="BQ266">
        <v>1</v>
      </c>
      <c r="BR266" t="s">
        <v>81</v>
      </c>
      <c r="BS266">
        <v>50</v>
      </c>
      <c r="BT266" t="s">
        <v>759</v>
      </c>
      <c r="BU266">
        <v>10000</v>
      </c>
      <c r="BV266">
        <v>3387</v>
      </c>
      <c r="BW266">
        <v>1</v>
      </c>
    </row>
    <row r="267" spans="1:75" x14ac:dyDescent="0.15">
      <c r="A267">
        <v>3</v>
      </c>
      <c r="B267">
        <v>400501</v>
      </c>
      <c r="C267">
        <v>1</v>
      </c>
      <c r="D267" t="s">
        <v>713</v>
      </c>
      <c r="E267">
        <v>20141104</v>
      </c>
      <c r="F267">
        <v>1</v>
      </c>
      <c r="G267" t="s">
        <v>472</v>
      </c>
      <c r="H267">
        <v>1</v>
      </c>
      <c r="I267" t="s">
        <v>710</v>
      </c>
      <c r="J267">
        <v>0</v>
      </c>
      <c r="K267">
        <v>0</v>
      </c>
      <c r="L267">
        <v>1</v>
      </c>
      <c r="M267" t="s">
        <v>1041</v>
      </c>
      <c r="N267" t="s">
        <v>1042</v>
      </c>
      <c r="O267" t="s">
        <v>650</v>
      </c>
      <c r="P267">
        <v>2</v>
      </c>
      <c r="R267">
        <v>0</v>
      </c>
      <c r="S267">
        <v>0</v>
      </c>
      <c r="T267">
        <v>0</v>
      </c>
      <c r="U267">
        <v>0</v>
      </c>
      <c r="V267">
        <v>0</v>
      </c>
      <c r="W267">
        <v>0</v>
      </c>
      <c r="X267">
        <v>0</v>
      </c>
      <c r="Y267" t="s">
        <v>63</v>
      </c>
      <c r="Z267">
        <v>2</v>
      </c>
      <c r="AA267" t="s">
        <v>70</v>
      </c>
      <c r="AB267" t="s">
        <v>477</v>
      </c>
      <c r="AC267">
        <v>0.1</v>
      </c>
      <c r="AD267" t="s">
        <v>478</v>
      </c>
      <c r="AE267" t="s">
        <v>714</v>
      </c>
      <c r="AF267">
        <v>0</v>
      </c>
      <c r="AG267" t="s">
        <v>478</v>
      </c>
      <c r="AH267" t="s">
        <v>94</v>
      </c>
      <c r="AI267">
        <v>0.4</v>
      </c>
      <c r="AJ267" t="s">
        <v>478</v>
      </c>
      <c r="AK267" t="s">
        <v>148</v>
      </c>
      <c r="AL267">
        <v>0</v>
      </c>
      <c r="AM267" t="s">
        <v>478</v>
      </c>
      <c r="AN267" t="s">
        <v>715</v>
      </c>
      <c r="AO267">
        <v>0.4</v>
      </c>
      <c r="AP267" t="s">
        <v>478</v>
      </c>
      <c r="AQ267">
        <v>5</v>
      </c>
      <c r="AR267" t="s">
        <v>528</v>
      </c>
      <c r="AS267">
        <v>12</v>
      </c>
      <c r="AT267" t="s">
        <v>1184</v>
      </c>
      <c r="AU267">
        <v>7</v>
      </c>
      <c r="AV267" t="s">
        <v>487</v>
      </c>
      <c r="AW267">
        <v>2</v>
      </c>
      <c r="AX267" t="s">
        <v>488</v>
      </c>
      <c r="AY267">
        <v>11</v>
      </c>
      <c r="BA267">
        <v>4</v>
      </c>
      <c r="BC267">
        <v>0</v>
      </c>
      <c r="BE267">
        <v>0</v>
      </c>
      <c r="BF267">
        <v>1</v>
      </c>
      <c r="BG267">
        <v>0</v>
      </c>
      <c r="BH267">
        <v>0</v>
      </c>
      <c r="BI267">
        <v>0</v>
      </c>
      <c r="BJ267">
        <v>179</v>
      </c>
      <c r="BK267" t="s">
        <v>1043</v>
      </c>
      <c r="BL267" t="s">
        <v>1044</v>
      </c>
      <c r="BM267" t="s">
        <v>650</v>
      </c>
      <c r="BN267" t="s">
        <v>758</v>
      </c>
      <c r="BO267">
        <v>1</v>
      </c>
      <c r="BP267">
        <v>0</v>
      </c>
      <c r="BQ267">
        <v>1</v>
      </c>
      <c r="BR267" t="s">
        <v>81</v>
      </c>
      <c r="BS267">
        <v>50</v>
      </c>
      <c r="BT267" t="s">
        <v>759</v>
      </c>
      <c r="BU267">
        <v>1000</v>
      </c>
      <c r="BV267">
        <v>2084</v>
      </c>
      <c r="BW267">
        <v>1</v>
      </c>
    </row>
    <row r="268" spans="1:75" x14ac:dyDescent="0.15">
      <c r="A268">
        <v>3</v>
      </c>
      <c r="B268">
        <v>400501</v>
      </c>
      <c r="C268">
        <v>1</v>
      </c>
      <c r="D268" t="s">
        <v>713</v>
      </c>
      <c r="E268">
        <v>20141104</v>
      </c>
      <c r="F268">
        <v>1</v>
      </c>
      <c r="G268" t="s">
        <v>472</v>
      </c>
      <c r="H268">
        <v>1</v>
      </c>
      <c r="I268" t="s">
        <v>710</v>
      </c>
      <c r="J268">
        <v>0</v>
      </c>
      <c r="K268">
        <v>0</v>
      </c>
      <c r="L268">
        <v>2</v>
      </c>
      <c r="M268" t="s">
        <v>652</v>
      </c>
      <c r="N268" t="s">
        <v>653</v>
      </c>
      <c r="O268" t="s">
        <v>654</v>
      </c>
      <c r="P268">
        <v>0</v>
      </c>
      <c r="R268">
        <v>0</v>
      </c>
      <c r="S268">
        <v>0</v>
      </c>
      <c r="T268">
        <v>0</v>
      </c>
      <c r="U268">
        <v>0</v>
      </c>
      <c r="V268">
        <v>0</v>
      </c>
      <c r="W268">
        <v>0</v>
      </c>
      <c r="X268">
        <v>0</v>
      </c>
      <c r="Y268" t="s">
        <v>63</v>
      </c>
      <c r="Z268">
        <v>0</v>
      </c>
      <c r="AA268" t="s">
        <v>70</v>
      </c>
      <c r="AB268" t="s">
        <v>477</v>
      </c>
      <c r="AC268">
        <v>0</v>
      </c>
      <c r="AD268" t="s">
        <v>478</v>
      </c>
      <c r="AE268" t="s">
        <v>714</v>
      </c>
      <c r="AF268">
        <v>0</v>
      </c>
      <c r="AG268" t="s">
        <v>478</v>
      </c>
      <c r="AH268" t="s">
        <v>94</v>
      </c>
      <c r="AI268">
        <v>0</v>
      </c>
      <c r="AJ268" t="s">
        <v>478</v>
      </c>
      <c r="AK268" t="s">
        <v>148</v>
      </c>
      <c r="AL268">
        <v>0</v>
      </c>
      <c r="AM268" t="s">
        <v>478</v>
      </c>
      <c r="AN268" t="s">
        <v>715</v>
      </c>
      <c r="AO268">
        <v>0</v>
      </c>
      <c r="AP268" t="s">
        <v>478</v>
      </c>
      <c r="AQ268">
        <v>5</v>
      </c>
      <c r="AR268" t="s">
        <v>528</v>
      </c>
      <c r="AS268">
        <v>12</v>
      </c>
      <c r="AT268" t="s">
        <v>1184</v>
      </c>
      <c r="AU268">
        <v>7</v>
      </c>
      <c r="AV268" t="s">
        <v>487</v>
      </c>
      <c r="AW268">
        <v>2</v>
      </c>
      <c r="AX268" t="s">
        <v>488</v>
      </c>
      <c r="AY268">
        <v>11</v>
      </c>
      <c r="BA268">
        <v>4</v>
      </c>
      <c r="BC268">
        <v>0</v>
      </c>
      <c r="BE268">
        <v>0</v>
      </c>
      <c r="BF268">
        <v>1</v>
      </c>
      <c r="BG268">
        <v>0</v>
      </c>
      <c r="BH268">
        <v>0</v>
      </c>
      <c r="BI268">
        <v>0</v>
      </c>
      <c r="BJ268">
        <v>999</v>
      </c>
      <c r="BN268" t="s">
        <v>487</v>
      </c>
      <c r="BO268">
        <v>150</v>
      </c>
      <c r="BP268">
        <v>0</v>
      </c>
      <c r="BQ268">
        <v>1</v>
      </c>
      <c r="BR268" t="s">
        <v>81</v>
      </c>
      <c r="BS268">
        <v>99</v>
      </c>
      <c r="BT268" t="s">
        <v>655</v>
      </c>
      <c r="BU268">
        <v>999000</v>
      </c>
      <c r="BV268">
        <v>1</v>
      </c>
      <c r="BW268">
        <v>1</v>
      </c>
    </row>
    <row r="269" spans="1:75" x14ac:dyDescent="0.15">
      <c r="A269">
        <v>3</v>
      </c>
      <c r="B269">
        <v>400501</v>
      </c>
      <c r="C269">
        <v>1</v>
      </c>
      <c r="D269" t="s">
        <v>713</v>
      </c>
      <c r="E269">
        <v>20141104</v>
      </c>
      <c r="F269">
        <v>1</v>
      </c>
      <c r="G269" t="s">
        <v>472</v>
      </c>
      <c r="H269">
        <v>1</v>
      </c>
      <c r="I269" t="s">
        <v>710</v>
      </c>
      <c r="J269">
        <v>0</v>
      </c>
      <c r="K269">
        <v>0</v>
      </c>
      <c r="L269">
        <v>3</v>
      </c>
      <c r="M269" t="s">
        <v>506</v>
      </c>
      <c r="N269" t="s">
        <v>507</v>
      </c>
      <c r="O269" t="s">
        <v>508</v>
      </c>
      <c r="P269">
        <v>0</v>
      </c>
      <c r="R269">
        <v>0</v>
      </c>
      <c r="S269">
        <v>0</v>
      </c>
      <c r="T269">
        <v>0</v>
      </c>
      <c r="U269">
        <v>0</v>
      </c>
      <c r="V269">
        <v>0</v>
      </c>
      <c r="W269">
        <v>0</v>
      </c>
      <c r="X269">
        <v>0</v>
      </c>
      <c r="Y269" t="s">
        <v>63</v>
      </c>
      <c r="Z269">
        <v>0</v>
      </c>
      <c r="AA269" t="s">
        <v>70</v>
      </c>
      <c r="AB269" t="s">
        <v>477</v>
      </c>
      <c r="AC269">
        <v>0</v>
      </c>
      <c r="AD269" t="s">
        <v>478</v>
      </c>
      <c r="AE269" t="s">
        <v>714</v>
      </c>
      <c r="AF269">
        <v>0</v>
      </c>
      <c r="AG269" t="s">
        <v>478</v>
      </c>
      <c r="AH269" t="s">
        <v>94</v>
      </c>
      <c r="AI269">
        <v>0</v>
      </c>
      <c r="AJ269" t="s">
        <v>478</v>
      </c>
      <c r="AK269" t="s">
        <v>148</v>
      </c>
      <c r="AL269">
        <v>0</v>
      </c>
      <c r="AM269" t="s">
        <v>478</v>
      </c>
      <c r="AN269" t="s">
        <v>715</v>
      </c>
      <c r="AO269">
        <v>0.4</v>
      </c>
      <c r="AP269" t="s">
        <v>478</v>
      </c>
      <c r="AQ269">
        <v>5</v>
      </c>
      <c r="AR269" t="s">
        <v>528</v>
      </c>
      <c r="AS269">
        <v>12</v>
      </c>
      <c r="AT269" t="s">
        <v>1184</v>
      </c>
      <c r="AU269">
        <v>7</v>
      </c>
      <c r="AV269" t="s">
        <v>487</v>
      </c>
      <c r="AW269">
        <v>2</v>
      </c>
      <c r="AX269" t="s">
        <v>488</v>
      </c>
      <c r="AY269">
        <v>11</v>
      </c>
      <c r="BA269">
        <v>4</v>
      </c>
      <c r="BC269">
        <v>0</v>
      </c>
      <c r="BE269">
        <v>0</v>
      </c>
      <c r="BF269">
        <v>1</v>
      </c>
      <c r="BG269">
        <v>0</v>
      </c>
      <c r="BH269">
        <v>0</v>
      </c>
      <c r="BI269">
        <v>0</v>
      </c>
      <c r="BJ269">
        <v>170</v>
      </c>
      <c r="BK269" t="s">
        <v>761</v>
      </c>
      <c r="BL269" t="s">
        <v>762</v>
      </c>
      <c r="BM269" t="s">
        <v>508</v>
      </c>
      <c r="BN269" t="s">
        <v>758</v>
      </c>
      <c r="BO269">
        <v>0.4</v>
      </c>
      <c r="BP269">
        <v>0</v>
      </c>
      <c r="BQ269">
        <v>1</v>
      </c>
      <c r="BR269" t="s">
        <v>81</v>
      </c>
      <c r="BS269">
        <v>50</v>
      </c>
      <c r="BT269" t="s">
        <v>759</v>
      </c>
      <c r="BU269">
        <v>1000</v>
      </c>
      <c r="BV269">
        <v>128</v>
      </c>
      <c r="BW269">
        <v>1</v>
      </c>
    </row>
    <row r="270" spans="1:75" x14ac:dyDescent="0.15">
      <c r="A270">
        <v>3</v>
      </c>
      <c r="B270">
        <v>400501</v>
      </c>
      <c r="C270">
        <v>1</v>
      </c>
      <c r="D270" t="s">
        <v>713</v>
      </c>
      <c r="E270">
        <v>20141104</v>
      </c>
      <c r="F270">
        <v>1</v>
      </c>
      <c r="G270" t="s">
        <v>472</v>
      </c>
      <c r="H270">
        <v>1</v>
      </c>
      <c r="I270" t="s">
        <v>710</v>
      </c>
      <c r="J270">
        <v>0</v>
      </c>
      <c r="K270">
        <v>0</v>
      </c>
      <c r="L270">
        <v>4</v>
      </c>
      <c r="M270" t="s">
        <v>629</v>
      </c>
      <c r="N270" t="s">
        <v>491</v>
      </c>
      <c r="O270" t="s">
        <v>491</v>
      </c>
      <c r="P270">
        <v>1</v>
      </c>
      <c r="R270">
        <v>0</v>
      </c>
      <c r="S270">
        <v>0</v>
      </c>
      <c r="T270">
        <v>0</v>
      </c>
      <c r="U270">
        <v>0</v>
      </c>
      <c r="V270">
        <v>0</v>
      </c>
      <c r="W270">
        <v>0</v>
      </c>
      <c r="X270">
        <v>0</v>
      </c>
      <c r="Y270" t="s">
        <v>63</v>
      </c>
      <c r="Z270">
        <v>4</v>
      </c>
      <c r="AA270" t="s">
        <v>70</v>
      </c>
      <c r="AB270" t="s">
        <v>477</v>
      </c>
      <c r="AC270">
        <v>0.1</v>
      </c>
      <c r="AD270" t="s">
        <v>478</v>
      </c>
      <c r="AE270" t="s">
        <v>714</v>
      </c>
      <c r="AF270">
        <v>0</v>
      </c>
      <c r="AG270" t="s">
        <v>478</v>
      </c>
      <c r="AH270" t="s">
        <v>94</v>
      </c>
      <c r="AI270">
        <v>0.9</v>
      </c>
      <c r="AJ270" t="s">
        <v>478</v>
      </c>
      <c r="AK270" t="s">
        <v>148</v>
      </c>
      <c r="AL270">
        <v>0.2</v>
      </c>
      <c r="AM270" t="s">
        <v>478</v>
      </c>
      <c r="AN270" t="s">
        <v>715</v>
      </c>
      <c r="AO270">
        <v>0</v>
      </c>
      <c r="AP270" t="s">
        <v>478</v>
      </c>
      <c r="AQ270">
        <v>5</v>
      </c>
      <c r="AR270" t="s">
        <v>528</v>
      </c>
      <c r="AS270">
        <v>12</v>
      </c>
      <c r="AT270" t="s">
        <v>1184</v>
      </c>
      <c r="AU270">
        <v>7</v>
      </c>
      <c r="AV270" t="s">
        <v>487</v>
      </c>
      <c r="AW270">
        <v>2</v>
      </c>
      <c r="AX270" t="s">
        <v>488</v>
      </c>
      <c r="AY270">
        <v>11</v>
      </c>
      <c r="BA270">
        <v>4</v>
      </c>
      <c r="BC270">
        <v>0</v>
      </c>
      <c r="BE270">
        <v>0</v>
      </c>
      <c r="BF270">
        <v>1</v>
      </c>
      <c r="BG270">
        <v>0</v>
      </c>
      <c r="BH270">
        <v>0</v>
      </c>
      <c r="BI270">
        <v>0</v>
      </c>
      <c r="BJ270">
        <v>61</v>
      </c>
      <c r="BK270" t="s">
        <v>630</v>
      </c>
      <c r="BL270" t="s">
        <v>777</v>
      </c>
      <c r="BM270" t="s">
        <v>491</v>
      </c>
      <c r="BN270" t="s">
        <v>758</v>
      </c>
      <c r="BO270">
        <v>10</v>
      </c>
      <c r="BP270">
        <v>0</v>
      </c>
      <c r="BQ270">
        <v>1</v>
      </c>
      <c r="BR270" t="s">
        <v>81</v>
      </c>
      <c r="BS270">
        <v>50</v>
      </c>
      <c r="BT270" t="s">
        <v>759</v>
      </c>
      <c r="BU270">
        <v>220</v>
      </c>
      <c r="BV270">
        <v>31</v>
      </c>
      <c r="BW270">
        <v>2</v>
      </c>
    </row>
    <row r="271" spans="1:75" x14ac:dyDescent="0.15">
      <c r="A271">
        <v>3</v>
      </c>
      <c r="B271">
        <v>400501</v>
      </c>
      <c r="C271">
        <v>1</v>
      </c>
      <c r="D271" t="s">
        <v>713</v>
      </c>
      <c r="E271">
        <v>20141104</v>
      </c>
      <c r="F271">
        <v>1</v>
      </c>
      <c r="G271" t="s">
        <v>472</v>
      </c>
      <c r="H271">
        <v>1</v>
      </c>
      <c r="I271" t="s">
        <v>710</v>
      </c>
      <c r="J271">
        <v>0</v>
      </c>
      <c r="K271">
        <v>0</v>
      </c>
      <c r="L271">
        <v>5</v>
      </c>
      <c r="M271" t="s">
        <v>498</v>
      </c>
      <c r="N271" t="s">
        <v>499</v>
      </c>
      <c r="O271" t="s">
        <v>500</v>
      </c>
      <c r="P271">
        <v>1</v>
      </c>
      <c r="R271">
        <v>0</v>
      </c>
      <c r="S271">
        <v>0</v>
      </c>
      <c r="T271">
        <v>0</v>
      </c>
      <c r="U271">
        <v>0</v>
      </c>
      <c r="V271">
        <v>0</v>
      </c>
      <c r="W271">
        <v>0</v>
      </c>
      <c r="X271">
        <v>0</v>
      </c>
      <c r="Y271" t="s">
        <v>63</v>
      </c>
      <c r="Z271">
        <v>2</v>
      </c>
      <c r="AA271" t="s">
        <v>70</v>
      </c>
      <c r="AB271" t="s">
        <v>477</v>
      </c>
      <c r="AC271">
        <v>0</v>
      </c>
      <c r="AD271" t="s">
        <v>478</v>
      </c>
      <c r="AE271" t="s">
        <v>714</v>
      </c>
      <c r="AF271">
        <v>0</v>
      </c>
      <c r="AG271" t="s">
        <v>478</v>
      </c>
      <c r="AH271" t="s">
        <v>94</v>
      </c>
      <c r="AI271">
        <v>0.5</v>
      </c>
      <c r="AJ271" t="s">
        <v>478</v>
      </c>
      <c r="AK271" t="s">
        <v>148</v>
      </c>
      <c r="AL271">
        <v>0.1</v>
      </c>
      <c r="AM271" t="s">
        <v>478</v>
      </c>
      <c r="AN271" t="s">
        <v>715</v>
      </c>
      <c r="AO271">
        <v>0</v>
      </c>
      <c r="AP271" t="s">
        <v>478</v>
      </c>
      <c r="AQ271">
        <v>5</v>
      </c>
      <c r="AR271" t="s">
        <v>528</v>
      </c>
      <c r="AS271">
        <v>12</v>
      </c>
      <c r="AT271" t="s">
        <v>1184</v>
      </c>
      <c r="AU271">
        <v>7</v>
      </c>
      <c r="AV271" t="s">
        <v>487</v>
      </c>
      <c r="AW271">
        <v>2</v>
      </c>
      <c r="AX271" t="s">
        <v>488</v>
      </c>
      <c r="AY271">
        <v>11</v>
      </c>
      <c r="BA271">
        <v>4</v>
      </c>
      <c r="BC271">
        <v>0</v>
      </c>
      <c r="BE271">
        <v>0</v>
      </c>
      <c r="BF271">
        <v>1</v>
      </c>
      <c r="BG271">
        <v>0</v>
      </c>
      <c r="BH271">
        <v>0</v>
      </c>
      <c r="BI271">
        <v>0</v>
      </c>
      <c r="BJ271">
        <v>60</v>
      </c>
      <c r="BK271" t="s">
        <v>501</v>
      </c>
      <c r="BL271" t="s">
        <v>835</v>
      </c>
      <c r="BM271" t="s">
        <v>500</v>
      </c>
      <c r="BN271" t="s">
        <v>758</v>
      </c>
      <c r="BO271">
        <v>5</v>
      </c>
      <c r="BP271">
        <v>0</v>
      </c>
      <c r="BQ271">
        <v>1</v>
      </c>
      <c r="BR271" t="s">
        <v>81</v>
      </c>
      <c r="BS271">
        <v>50</v>
      </c>
      <c r="BT271" t="s">
        <v>759</v>
      </c>
      <c r="BU271">
        <v>240</v>
      </c>
      <c r="BV271">
        <v>59</v>
      </c>
      <c r="BW271">
        <v>2</v>
      </c>
    </row>
    <row r="272" spans="1:75" x14ac:dyDescent="0.15">
      <c r="A272">
        <v>3</v>
      </c>
      <c r="B272">
        <v>400501</v>
      </c>
      <c r="C272">
        <v>1</v>
      </c>
      <c r="D272" t="s">
        <v>713</v>
      </c>
      <c r="E272">
        <v>20141104</v>
      </c>
      <c r="F272">
        <v>1</v>
      </c>
      <c r="G272" t="s">
        <v>472</v>
      </c>
      <c r="H272">
        <v>1</v>
      </c>
      <c r="I272" t="s">
        <v>710</v>
      </c>
      <c r="J272">
        <v>0</v>
      </c>
      <c r="K272">
        <v>0</v>
      </c>
      <c r="L272">
        <v>6</v>
      </c>
      <c r="M272" t="s">
        <v>812</v>
      </c>
      <c r="N272" t="s">
        <v>813</v>
      </c>
      <c r="O272" t="s">
        <v>622</v>
      </c>
      <c r="P272">
        <v>0</v>
      </c>
      <c r="R272">
        <v>0</v>
      </c>
      <c r="S272">
        <v>0</v>
      </c>
      <c r="T272">
        <v>0</v>
      </c>
      <c r="U272">
        <v>0</v>
      </c>
      <c r="V272">
        <v>0</v>
      </c>
      <c r="W272">
        <v>0</v>
      </c>
      <c r="X272">
        <v>0</v>
      </c>
      <c r="Y272" t="s">
        <v>63</v>
      </c>
      <c r="Z272">
        <v>0</v>
      </c>
      <c r="AA272" t="s">
        <v>70</v>
      </c>
      <c r="AB272" t="s">
        <v>477</v>
      </c>
      <c r="AC272">
        <v>0</v>
      </c>
      <c r="AD272" t="s">
        <v>478</v>
      </c>
      <c r="AE272" t="s">
        <v>714</v>
      </c>
      <c r="AF272">
        <v>0</v>
      </c>
      <c r="AG272" t="s">
        <v>478</v>
      </c>
      <c r="AH272" t="s">
        <v>94</v>
      </c>
      <c r="AI272">
        <v>0</v>
      </c>
      <c r="AJ272" t="s">
        <v>478</v>
      </c>
      <c r="AK272" t="s">
        <v>148</v>
      </c>
      <c r="AL272">
        <v>0</v>
      </c>
      <c r="AM272" t="s">
        <v>478</v>
      </c>
      <c r="AN272" t="s">
        <v>715</v>
      </c>
      <c r="AO272">
        <v>0</v>
      </c>
      <c r="AP272" t="s">
        <v>478</v>
      </c>
      <c r="AQ272">
        <v>5</v>
      </c>
      <c r="AR272" t="s">
        <v>528</v>
      </c>
      <c r="AS272">
        <v>12</v>
      </c>
      <c r="AT272" t="s">
        <v>1184</v>
      </c>
      <c r="AU272">
        <v>7</v>
      </c>
      <c r="AV272" t="s">
        <v>487</v>
      </c>
      <c r="AW272">
        <v>2</v>
      </c>
      <c r="AX272" t="s">
        <v>488</v>
      </c>
      <c r="AY272">
        <v>11</v>
      </c>
      <c r="BA272">
        <v>4</v>
      </c>
      <c r="BC272">
        <v>0</v>
      </c>
      <c r="BE272">
        <v>0</v>
      </c>
      <c r="BF272">
        <v>1</v>
      </c>
      <c r="BG272">
        <v>0</v>
      </c>
      <c r="BH272">
        <v>0</v>
      </c>
      <c r="BI272">
        <v>0</v>
      </c>
      <c r="BJ272">
        <v>63</v>
      </c>
      <c r="BK272" t="s">
        <v>814</v>
      </c>
      <c r="BL272" t="s">
        <v>815</v>
      </c>
      <c r="BM272" t="s">
        <v>622</v>
      </c>
      <c r="BN272" t="s">
        <v>758</v>
      </c>
      <c r="BO272">
        <v>0.05</v>
      </c>
      <c r="BP272">
        <v>0</v>
      </c>
      <c r="BQ272">
        <v>1</v>
      </c>
      <c r="BR272" t="s">
        <v>81</v>
      </c>
      <c r="BS272">
        <v>50</v>
      </c>
      <c r="BT272" t="s">
        <v>759</v>
      </c>
      <c r="BU272">
        <v>80</v>
      </c>
      <c r="BV272">
        <v>518</v>
      </c>
      <c r="BW272">
        <v>1</v>
      </c>
    </row>
    <row r="273" spans="1:75" x14ac:dyDescent="0.15">
      <c r="A273">
        <v>3</v>
      </c>
      <c r="B273">
        <v>400501</v>
      </c>
      <c r="C273">
        <v>1</v>
      </c>
      <c r="D273" t="s">
        <v>713</v>
      </c>
      <c r="E273">
        <v>20141104</v>
      </c>
      <c r="F273">
        <v>1</v>
      </c>
      <c r="G273" t="s">
        <v>472</v>
      </c>
      <c r="H273">
        <v>1</v>
      </c>
      <c r="I273" t="s">
        <v>710</v>
      </c>
      <c r="J273">
        <v>0</v>
      </c>
      <c r="K273">
        <v>0</v>
      </c>
      <c r="L273">
        <v>1</v>
      </c>
      <c r="M273" t="s">
        <v>1339</v>
      </c>
      <c r="N273" t="s">
        <v>1340</v>
      </c>
      <c r="O273" t="s">
        <v>1341</v>
      </c>
      <c r="P273">
        <v>119</v>
      </c>
      <c r="R273">
        <v>0</v>
      </c>
      <c r="S273">
        <v>0</v>
      </c>
      <c r="T273">
        <v>0</v>
      </c>
      <c r="U273">
        <v>0</v>
      </c>
      <c r="V273">
        <v>0</v>
      </c>
      <c r="W273">
        <v>0</v>
      </c>
      <c r="X273">
        <v>0</v>
      </c>
      <c r="Y273" t="s">
        <v>63</v>
      </c>
      <c r="Z273">
        <v>0</v>
      </c>
      <c r="AA273" t="s">
        <v>70</v>
      </c>
      <c r="AB273" t="s">
        <v>477</v>
      </c>
      <c r="AC273">
        <v>0</v>
      </c>
      <c r="AD273" t="s">
        <v>478</v>
      </c>
      <c r="AE273" t="s">
        <v>714</v>
      </c>
      <c r="AF273">
        <v>0</v>
      </c>
      <c r="AG273" t="s">
        <v>478</v>
      </c>
      <c r="AH273" t="s">
        <v>94</v>
      </c>
      <c r="AI273">
        <v>0</v>
      </c>
      <c r="AJ273" t="s">
        <v>478</v>
      </c>
      <c r="AK273" t="s">
        <v>148</v>
      </c>
      <c r="AL273">
        <v>0</v>
      </c>
      <c r="AM273" t="s">
        <v>478</v>
      </c>
      <c r="AN273" t="s">
        <v>715</v>
      </c>
      <c r="AO273">
        <v>0</v>
      </c>
      <c r="AP273" t="s">
        <v>478</v>
      </c>
      <c r="AQ273">
        <v>2</v>
      </c>
      <c r="AR273" t="s">
        <v>479</v>
      </c>
      <c r="AS273">
        <v>2</v>
      </c>
      <c r="AT273" t="s">
        <v>480</v>
      </c>
      <c r="AU273">
        <v>2</v>
      </c>
      <c r="AV273" t="s">
        <v>481</v>
      </c>
      <c r="AW273">
        <v>2</v>
      </c>
      <c r="AX273" t="s">
        <v>488</v>
      </c>
      <c r="AY273">
        <v>0</v>
      </c>
      <c r="BA273">
        <v>0</v>
      </c>
      <c r="BC273">
        <v>0</v>
      </c>
      <c r="BE273">
        <v>0</v>
      </c>
      <c r="BF273">
        <v>0</v>
      </c>
      <c r="BG273">
        <v>0</v>
      </c>
      <c r="BH273">
        <v>0</v>
      </c>
      <c r="BI273">
        <v>0</v>
      </c>
      <c r="BJ273">
        <v>100</v>
      </c>
      <c r="BN273" t="s">
        <v>758</v>
      </c>
      <c r="BO273">
        <v>70</v>
      </c>
      <c r="BP273">
        <v>0</v>
      </c>
      <c r="BQ273">
        <v>1</v>
      </c>
      <c r="BR273" t="s">
        <v>81</v>
      </c>
      <c r="BS273">
        <v>14</v>
      </c>
      <c r="BT273" t="s">
        <v>878</v>
      </c>
      <c r="BU273">
        <v>350</v>
      </c>
      <c r="BV273">
        <v>595</v>
      </c>
      <c r="BW273">
        <v>3</v>
      </c>
    </row>
    <row r="274" spans="1:75" x14ac:dyDescent="0.15">
      <c r="A274">
        <v>3</v>
      </c>
      <c r="B274">
        <v>400501</v>
      </c>
      <c r="C274">
        <v>1</v>
      </c>
      <c r="D274" t="s">
        <v>713</v>
      </c>
      <c r="E274">
        <v>20141104</v>
      </c>
      <c r="F274">
        <v>1</v>
      </c>
      <c r="G274" t="s">
        <v>472</v>
      </c>
      <c r="H274">
        <v>1</v>
      </c>
      <c r="I274" t="s">
        <v>710</v>
      </c>
      <c r="J274">
        <v>0</v>
      </c>
      <c r="K274">
        <v>0</v>
      </c>
      <c r="L274">
        <v>2</v>
      </c>
      <c r="M274" t="s">
        <v>1020</v>
      </c>
      <c r="N274" t="s">
        <v>1021</v>
      </c>
      <c r="O274" t="s">
        <v>1022</v>
      </c>
      <c r="P274">
        <v>1</v>
      </c>
      <c r="R274">
        <v>0</v>
      </c>
      <c r="S274">
        <v>0</v>
      </c>
      <c r="T274">
        <v>0</v>
      </c>
      <c r="U274">
        <v>0</v>
      </c>
      <c r="V274">
        <v>0</v>
      </c>
      <c r="W274">
        <v>0</v>
      </c>
      <c r="X274">
        <v>0</v>
      </c>
      <c r="Y274" t="s">
        <v>63</v>
      </c>
      <c r="Z274">
        <v>1</v>
      </c>
      <c r="AA274" t="s">
        <v>70</v>
      </c>
      <c r="AB274" t="s">
        <v>477</v>
      </c>
      <c r="AC274">
        <v>0</v>
      </c>
      <c r="AD274" t="s">
        <v>478</v>
      </c>
      <c r="AE274" t="s">
        <v>714</v>
      </c>
      <c r="AF274">
        <v>0</v>
      </c>
      <c r="AG274" t="s">
        <v>478</v>
      </c>
      <c r="AH274" t="s">
        <v>94</v>
      </c>
      <c r="AI274">
        <v>0.1</v>
      </c>
      <c r="AJ274" t="s">
        <v>478</v>
      </c>
      <c r="AK274" t="s">
        <v>148</v>
      </c>
      <c r="AL274">
        <v>0</v>
      </c>
      <c r="AM274" t="s">
        <v>478</v>
      </c>
      <c r="AN274" t="s">
        <v>715</v>
      </c>
      <c r="AO274">
        <v>0.3</v>
      </c>
      <c r="AP274" t="s">
        <v>478</v>
      </c>
      <c r="AQ274">
        <v>2</v>
      </c>
      <c r="AR274" t="s">
        <v>479</v>
      </c>
      <c r="AS274">
        <v>2</v>
      </c>
      <c r="AT274" t="s">
        <v>480</v>
      </c>
      <c r="AU274">
        <v>2</v>
      </c>
      <c r="AV274" t="s">
        <v>481</v>
      </c>
      <c r="AW274">
        <v>2</v>
      </c>
      <c r="AX274" t="s">
        <v>488</v>
      </c>
      <c r="AY274">
        <v>0</v>
      </c>
      <c r="BA274">
        <v>0</v>
      </c>
      <c r="BC274">
        <v>0</v>
      </c>
      <c r="BE274">
        <v>0</v>
      </c>
      <c r="BF274">
        <v>0</v>
      </c>
      <c r="BG274">
        <v>0</v>
      </c>
      <c r="BH274">
        <v>0</v>
      </c>
      <c r="BI274">
        <v>0</v>
      </c>
      <c r="BJ274">
        <v>179</v>
      </c>
      <c r="BK274" t="s">
        <v>1023</v>
      </c>
      <c r="BL274" t="s">
        <v>1024</v>
      </c>
      <c r="BM274" t="s">
        <v>1022</v>
      </c>
      <c r="BN274" t="s">
        <v>758</v>
      </c>
      <c r="BO274">
        <v>0.5</v>
      </c>
      <c r="BP274">
        <v>0</v>
      </c>
      <c r="BQ274">
        <v>1</v>
      </c>
      <c r="BR274" t="s">
        <v>81</v>
      </c>
      <c r="BS274">
        <v>50</v>
      </c>
      <c r="BT274" t="s">
        <v>759</v>
      </c>
      <c r="BU274">
        <v>300</v>
      </c>
      <c r="BV274">
        <v>426</v>
      </c>
      <c r="BW274">
        <v>1</v>
      </c>
    </row>
    <row r="275" spans="1:75" x14ac:dyDescent="0.15">
      <c r="A275">
        <v>3</v>
      </c>
      <c r="B275">
        <v>400501</v>
      </c>
      <c r="C275">
        <v>1</v>
      </c>
      <c r="D275" t="s">
        <v>713</v>
      </c>
      <c r="E275">
        <v>20141104</v>
      </c>
      <c r="F275">
        <v>1</v>
      </c>
      <c r="G275" t="s">
        <v>472</v>
      </c>
      <c r="H275">
        <v>1</v>
      </c>
      <c r="I275" t="s">
        <v>710</v>
      </c>
      <c r="J275">
        <v>0</v>
      </c>
      <c r="K275">
        <v>0</v>
      </c>
      <c r="L275">
        <v>3</v>
      </c>
      <c r="M275" t="s">
        <v>636</v>
      </c>
      <c r="N275" t="s">
        <v>637</v>
      </c>
      <c r="O275" t="s">
        <v>638</v>
      </c>
      <c r="P275">
        <v>0</v>
      </c>
      <c r="R275">
        <v>0</v>
      </c>
      <c r="S275">
        <v>0</v>
      </c>
      <c r="T275">
        <v>0</v>
      </c>
      <c r="U275">
        <v>0</v>
      </c>
      <c r="V275">
        <v>0</v>
      </c>
      <c r="W275">
        <v>0</v>
      </c>
      <c r="X275">
        <v>0</v>
      </c>
      <c r="Y275" t="s">
        <v>63</v>
      </c>
      <c r="Z275">
        <v>7</v>
      </c>
      <c r="AA275" t="s">
        <v>70</v>
      </c>
      <c r="AB275" t="s">
        <v>477</v>
      </c>
      <c r="AC275">
        <v>0.2</v>
      </c>
      <c r="AD275" t="s">
        <v>478</v>
      </c>
      <c r="AE275" t="s">
        <v>714</v>
      </c>
      <c r="AF275">
        <v>0</v>
      </c>
      <c r="AG275" t="s">
        <v>478</v>
      </c>
      <c r="AH275" t="s">
        <v>94</v>
      </c>
      <c r="AI275">
        <v>1.5</v>
      </c>
      <c r="AJ275" t="s">
        <v>478</v>
      </c>
      <c r="AK275" t="s">
        <v>148</v>
      </c>
      <c r="AL275">
        <v>0.1</v>
      </c>
      <c r="AM275" t="s">
        <v>478</v>
      </c>
      <c r="AN275" t="s">
        <v>715</v>
      </c>
      <c r="AO275">
        <v>0</v>
      </c>
      <c r="AP275" t="s">
        <v>478</v>
      </c>
      <c r="AQ275">
        <v>2</v>
      </c>
      <c r="AR275" t="s">
        <v>479</v>
      </c>
      <c r="AS275">
        <v>2</v>
      </c>
      <c r="AT275" t="s">
        <v>480</v>
      </c>
      <c r="AU275">
        <v>2</v>
      </c>
      <c r="AV275" t="s">
        <v>481</v>
      </c>
      <c r="AW275">
        <v>2</v>
      </c>
      <c r="AX275" t="s">
        <v>488</v>
      </c>
      <c r="AY275">
        <v>0</v>
      </c>
      <c r="BA275">
        <v>0</v>
      </c>
      <c r="BC275">
        <v>0</v>
      </c>
      <c r="BE275">
        <v>0</v>
      </c>
      <c r="BF275">
        <v>0</v>
      </c>
      <c r="BG275">
        <v>0</v>
      </c>
      <c r="BH275">
        <v>0</v>
      </c>
      <c r="BI275">
        <v>0</v>
      </c>
      <c r="BJ275">
        <v>12</v>
      </c>
      <c r="BK275" t="s">
        <v>639</v>
      </c>
      <c r="BL275" t="s">
        <v>807</v>
      </c>
      <c r="BM275" t="s">
        <v>638</v>
      </c>
      <c r="BN275" t="s">
        <v>758</v>
      </c>
      <c r="BO275">
        <v>2</v>
      </c>
      <c r="BP275">
        <v>0</v>
      </c>
      <c r="BQ275">
        <v>1</v>
      </c>
      <c r="BR275" t="s">
        <v>81</v>
      </c>
      <c r="BS275">
        <v>50</v>
      </c>
      <c r="BT275" t="s">
        <v>759</v>
      </c>
      <c r="BU275">
        <v>1000</v>
      </c>
      <c r="BV275">
        <v>176</v>
      </c>
      <c r="BW275">
        <v>1</v>
      </c>
    </row>
    <row r="276" spans="1:75" x14ac:dyDescent="0.15">
      <c r="A276">
        <v>3</v>
      </c>
      <c r="B276">
        <v>400501</v>
      </c>
      <c r="C276">
        <v>1</v>
      </c>
      <c r="D276" t="s">
        <v>713</v>
      </c>
      <c r="E276">
        <v>20141104</v>
      </c>
      <c r="F276">
        <v>1</v>
      </c>
      <c r="G276" t="s">
        <v>472</v>
      </c>
      <c r="H276">
        <v>1</v>
      </c>
      <c r="I276" t="s">
        <v>710</v>
      </c>
      <c r="J276">
        <v>0</v>
      </c>
      <c r="K276">
        <v>0</v>
      </c>
      <c r="L276">
        <v>4</v>
      </c>
      <c r="M276" t="s">
        <v>1342</v>
      </c>
      <c r="N276" t="s">
        <v>1343</v>
      </c>
      <c r="O276" t="s">
        <v>1344</v>
      </c>
      <c r="P276">
        <v>0</v>
      </c>
      <c r="R276">
        <v>0</v>
      </c>
      <c r="S276">
        <v>0</v>
      </c>
      <c r="Y276" t="s">
        <v>63</v>
      </c>
      <c r="Z276">
        <v>1</v>
      </c>
      <c r="AA276" t="s">
        <v>70</v>
      </c>
      <c r="AB276" t="s">
        <v>477</v>
      </c>
      <c r="AC276">
        <v>0</v>
      </c>
      <c r="AD276" t="s">
        <v>478</v>
      </c>
      <c r="AE276" t="s">
        <v>714</v>
      </c>
      <c r="AF276">
        <v>0</v>
      </c>
      <c r="AG276" t="s">
        <v>478</v>
      </c>
      <c r="AH276" t="s">
        <v>94</v>
      </c>
      <c r="AI276">
        <v>0.2</v>
      </c>
      <c r="AJ276" t="s">
        <v>478</v>
      </c>
      <c r="AK276" t="s">
        <v>148</v>
      </c>
      <c r="AL276">
        <v>0</v>
      </c>
      <c r="AM276" t="s">
        <v>478</v>
      </c>
      <c r="AN276" t="s">
        <v>715</v>
      </c>
      <c r="AO276">
        <v>0</v>
      </c>
      <c r="AP276" t="s">
        <v>478</v>
      </c>
      <c r="AQ276">
        <v>2</v>
      </c>
      <c r="AR276" t="s">
        <v>479</v>
      </c>
      <c r="AS276">
        <v>2</v>
      </c>
      <c r="AT276" t="s">
        <v>480</v>
      </c>
      <c r="AU276">
        <v>2</v>
      </c>
      <c r="AV276" t="s">
        <v>481</v>
      </c>
      <c r="AW276">
        <v>2</v>
      </c>
      <c r="AX276" t="s">
        <v>488</v>
      </c>
      <c r="AY276">
        <v>0</v>
      </c>
      <c r="BA276">
        <v>0</v>
      </c>
      <c r="BC276">
        <v>0</v>
      </c>
      <c r="BE276">
        <v>0</v>
      </c>
      <c r="BF276">
        <v>0</v>
      </c>
      <c r="BG276">
        <v>0</v>
      </c>
      <c r="BH276">
        <v>0</v>
      </c>
      <c r="BI276">
        <v>0</v>
      </c>
      <c r="BJ276">
        <v>179</v>
      </c>
      <c r="BO276">
        <v>0.2</v>
      </c>
      <c r="BP276">
        <v>0</v>
      </c>
      <c r="BQ276">
        <v>1</v>
      </c>
      <c r="BR276" t="s">
        <v>81</v>
      </c>
      <c r="BU276">
        <v>0</v>
      </c>
      <c r="BV276">
        <v>0</v>
      </c>
    </row>
    <row r="277" spans="1:75" x14ac:dyDescent="0.15">
      <c r="A277">
        <v>3</v>
      </c>
      <c r="B277">
        <v>400501</v>
      </c>
      <c r="C277">
        <v>1</v>
      </c>
      <c r="D277" t="s">
        <v>713</v>
      </c>
      <c r="E277">
        <v>20141104</v>
      </c>
      <c r="F277">
        <v>1</v>
      </c>
      <c r="G277" t="s">
        <v>472</v>
      </c>
      <c r="H277">
        <v>1</v>
      </c>
      <c r="I277" t="s">
        <v>710</v>
      </c>
      <c r="J277">
        <v>0</v>
      </c>
      <c r="K277">
        <v>0</v>
      </c>
      <c r="L277">
        <v>5</v>
      </c>
      <c r="M277" t="s">
        <v>968</v>
      </c>
      <c r="N277" t="s">
        <v>969</v>
      </c>
      <c r="O277" t="s">
        <v>970</v>
      </c>
      <c r="P277">
        <v>9</v>
      </c>
      <c r="R277">
        <v>0</v>
      </c>
      <c r="S277">
        <v>0</v>
      </c>
      <c r="T277">
        <v>0</v>
      </c>
      <c r="U277">
        <v>0</v>
      </c>
      <c r="V277">
        <v>0</v>
      </c>
      <c r="W277">
        <v>0</v>
      </c>
      <c r="X277">
        <v>0</v>
      </c>
      <c r="Y277" t="s">
        <v>63</v>
      </c>
      <c r="Z277">
        <v>10</v>
      </c>
      <c r="AA277" t="s">
        <v>70</v>
      </c>
      <c r="AB277" t="s">
        <v>477</v>
      </c>
      <c r="AC277">
        <v>0.9</v>
      </c>
      <c r="AD277" t="s">
        <v>478</v>
      </c>
      <c r="AE277" t="s">
        <v>714</v>
      </c>
      <c r="AF277">
        <v>0.6</v>
      </c>
      <c r="AG277" t="s">
        <v>478</v>
      </c>
      <c r="AH277" t="s">
        <v>94</v>
      </c>
      <c r="AI277">
        <v>0</v>
      </c>
      <c r="AJ277" t="s">
        <v>478</v>
      </c>
      <c r="AK277" t="s">
        <v>148</v>
      </c>
      <c r="AL277">
        <v>0</v>
      </c>
      <c r="AM277" t="s">
        <v>478</v>
      </c>
      <c r="AN277" t="s">
        <v>715</v>
      </c>
      <c r="AO277">
        <v>0.1</v>
      </c>
      <c r="AP277" t="s">
        <v>478</v>
      </c>
      <c r="AQ277">
        <v>2</v>
      </c>
      <c r="AR277" t="s">
        <v>479</v>
      </c>
      <c r="AS277">
        <v>2</v>
      </c>
      <c r="AT277" t="s">
        <v>480</v>
      </c>
      <c r="AU277">
        <v>2</v>
      </c>
      <c r="AV277" t="s">
        <v>481</v>
      </c>
      <c r="AW277">
        <v>2</v>
      </c>
      <c r="AX277" t="s">
        <v>488</v>
      </c>
      <c r="AY277">
        <v>0</v>
      </c>
      <c r="BA277">
        <v>0</v>
      </c>
      <c r="BC277">
        <v>0</v>
      </c>
      <c r="BE277">
        <v>0</v>
      </c>
      <c r="BF277">
        <v>0</v>
      </c>
      <c r="BG277">
        <v>0</v>
      </c>
      <c r="BH277">
        <v>0</v>
      </c>
      <c r="BI277">
        <v>0</v>
      </c>
      <c r="BJ277">
        <v>131</v>
      </c>
      <c r="BK277" t="s">
        <v>971</v>
      </c>
      <c r="BL277" t="s">
        <v>972</v>
      </c>
      <c r="BM277" t="s">
        <v>973</v>
      </c>
      <c r="BN277" t="s">
        <v>758</v>
      </c>
      <c r="BO277">
        <v>2</v>
      </c>
      <c r="BP277">
        <v>0</v>
      </c>
      <c r="BQ277">
        <v>1</v>
      </c>
      <c r="BR277" t="s">
        <v>81</v>
      </c>
      <c r="BS277">
        <v>50</v>
      </c>
      <c r="BT277" t="s">
        <v>759</v>
      </c>
      <c r="BU277">
        <v>80</v>
      </c>
      <c r="BV277">
        <v>373</v>
      </c>
      <c r="BW277">
        <v>2</v>
      </c>
    </row>
    <row r="278" spans="1:75" x14ac:dyDescent="0.15">
      <c r="A278">
        <v>3</v>
      </c>
      <c r="B278">
        <v>400501</v>
      </c>
      <c r="C278">
        <v>1</v>
      </c>
      <c r="D278" t="s">
        <v>713</v>
      </c>
      <c r="E278">
        <v>20141104</v>
      </c>
      <c r="F278">
        <v>1</v>
      </c>
      <c r="G278" t="s">
        <v>472</v>
      </c>
      <c r="H278">
        <v>1</v>
      </c>
      <c r="I278" t="s">
        <v>710</v>
      </c>
      <c r="J278">
        <v>0</v>
      </c>
      <c r="K278">
        <v>0</v>
      </c>
      <c r="L278">
        <v>6</v>
      </c>
      <c r="M278" t="s">
        <v>955</v>
      </c>
      <c r="N278" t="s">
        <v>956</v>
      </c>
      <c r="O278" t="s">
        <v>957</v>
      </c>
      <c r="P278">
        <v>10</v>
      </c>
      <c r="R278">
        <v>0</v>
      </c>
      <c r="S278">
        <v>0</v>
      </c>
      <c r="T278">
        <v>0</v>
      </c>
      <c r="U278">
        <v>0</v>
      </c>
      <c r="V278">
        <v>0</v>
      </c>
      <c r="W278">
        <v>0</v>
      </c>
      <c r="X278">
        <v>0</v>
      </c>
      <c r="Y278" t="s">
        <v>63</v>
      </c>
      <c r="Z278">
        <v>4</v>
      </c>
      <c r="AA278" t="s">
        <v>70</v>
      </c>
      <c r="AB278" t="s">
        <v>477</v>
      </c>
      <c r="AC278">
        <v>0.6</v>
      </c>
      <c r="AD278" t="s">
        <v>478</v>
      </c>
      <c r="AE278" t="s">
        <v>714</v>
      </c>
      <c r="AF278">
        <v>0</v>
      </c>
      <c r="AG278" t="s">
        <v>478</v>
      </c>
      <c r="AH278" t="s">
        <v>94</v>
      </c>
      <c r="AI278">
        <v>1.2</v>
      </c>
      <c r="AJ278" t="s">
        <v>478</v>
      </c>
      <c r="AK278" t="s">
        <v>148</v>
      </c>
      <c r="AL278">
        <v>0.8</v>
      </c>
      <c r="AM278" t="s">
        <v>478</v>
      </c>
      <c r="AN278" t="s">
        <v>715</v>
      </c>
      <c r="AO278">
        <v>0</v>
      </c>
      <c r="AP278" t="s">
        <v>478</v>
      </c>
      <c r="AQ278">
        <v>2</v>
      </c>
      <c r="AR278" t="s">
        <v>479</v>
      </c>
      <c r="AS278">
        <v>2</v>
      </c>
      <c r="AT278" t="s">
        <v>480</v>
      </c>
      <c r="AU278">
        <v>2</v>
      </c>
      <c r="AV278" t="s">
        <v>481</v>
      </c>
      <c r="AW278">
        <v>2</v>
      </c>
      <c r="AX278" t="s">
        <v>488</v>
      </c>
      <c r="AY278">
        <v>0</v>
      </c>
      <c r="BA278">
        <v>0</v>
      </c>
      <c r="BC278">
        <v>0</v>
      </c>
      <c r="BE278">
        <v>0</v>
      </c>
      <c r="BF278">
        <v>0</v>
      </c>
      <c r="BG278">
        <v>0</v>
      </c>
      <c r="BH278">
        <v>0</v>
      </c>
      <c r="BI278">
        <v>0</v>
      </c>
      <c r="BJ278">
        <v>80</v>
      </c>
      <c r="BK278" t="s">
        <v>958</v>
      </c>
      <c r="BL278" t="s">
        <v>959</v>
      </c>
      <c r="BM278" t="s">
        <v>957</v>
      </c>
      <c r="BN278" t="s">
        <v>758</v>
      </c>
      <c r="BO278">
        <v>20</v>
      </c>
      <c r="BP278">
        <v>0</v>
      </c>
      <c r="BQ278">
        <v>1</v>
      </c>
      <c r="BR278" t="s">
        <v>81</v>
      </c>
      <c r="BS278">
        <v>50</v>
      </c>
      <c r="BT278" t="s">
        <v>759</v>
      </c>
      <c r="BU278">
        <v>500</v>
      </c>
      <c r="BV278">
        <v>261</v>
      </c>
      <c r="BW278">
        <v>3</v>
      </c>
    </row>
    <row r="279" spans="1:75" x14ac:dyDescent="0.15">
      <c r="A279">
        <v>3</v>
      </c>
      <c r="B279">
        <v>400501</v>
      </c>
      <c r="C279">
        <v>1</v>
      </c>
      <c r="D279" t="s">
        <v>713</v>
      </c>
      <c r="E279">
        <v>20141104</v>
      </c>
      <c r="F279">
        <v>1</v>
      </c>
      <c r="G279" t="s">
        <v>472</v>
      </c>
      <c r="H279">
        <v>1</v>
      </c>
      <c r="I279" t="s">
        <v>710</v>
      </c>
      <c r="J279">
        <v>0</v>
      </c>
      <c r="K279">
        <v>0</v>
      </c>
      <c r="L279">
        <v>7</v>
      </c>
      <c r="M279" t="s">
        <v>1345</v>
      </c>
      <c r="N279" t="s">
        <v>1346</v>
      </c>
      <c r="O279" t="s">
        <v>1347</v>
      </c>
      <c r="P279">
        <v>6</v>
      </c>
      <c r="R279">
        <v>0</v>
      </c>
      <c r="S279">
        <v>0</v>
      </c>
      <c r="T279">
        <v>0</v>
      </c>
      <c r="U279">
        <v>0</v>
      </c>
      <c r="V279">
        <v>0</v>
      </c>
      <c r="W279">
        <v>0</v>
      </c>
      <c r="X279">
        <v>0</v>
      </c>
      <c r="Y279" t="s">
        <v>63</v>
      </c>
      <c r="Z279">
        <v>3</v>
      </c>
      <c r="AA279" t="s">
        <v>70</v>
      </c>
      <c r="AB279" t="s">
        <v>477</v>
      </c>
      <c r="AC279">
        <v>0.2</v>
      </c>
      <c r="AD279" t="s">
        <v>478</v>
      </c>
      <c r="AE279" t="s">
        <v>714</v>
      </c>
      <c r="AF279">
        <v>0</v>
      </c>
      <c r="AG279" t="s">
        <v>478</v>
      </c>
      <c r="AH279" t="s">
        <v>94</v>
      </c>
      <c r="AI279">
        <v>0.6</v>
      </c>
      <c r="AJ279" t="s">
        <v>478</v>
      </c>
      <c r="AK279" t="s">
        <v>148</v>
      </c>
      <c r="AL279">
        <v>0.3</v>
      </c>
      <c r="AM279" t="s">
        <v>478</v>
      </c>
      <c r="AN279" t="s">
        <v>715</v>
      </c>
      <c r="AO279">
        <v>0</v>
      </c>
      <c r="AP279" t="s">
        <v>478</v>
      </c>
      <c r="AQ279">
        <v>2</v>
      </c>
      <c r="AR279" t="s">
        <v>479</v>
      </c>
      <c r="AS279">
        <v>2</v>
      </c>
      <c r="AT279" t="s">
        <v>480</v>
      </c>
      <c r="AU279">
        <v>2</v>
      </c>
      <c r="AV279" t="s">
        <v>481</v>
      </c>
      <c r="AW279">
        <v>2</v>
      </c>
      <c r="AX279" t="s">
        <v>488</v>
      </c>
      <c r="AY279">
        <v>0</v>
      </c>
      <c r="BA279">
        <v>0</v>
      </c>
      <c r="BC279">
        <v>0</v>
      </c>
      <c r="BE279">
        <v>0</v>
      </c>
      <c r="BF279">
        <v>0</v>
      </c>
      <c r="BG279">
        <v>0</v>
      </c>
      <c r="BH279">
        <v>0</v>
      </c>
      <c r="BI279">
        <v>0</v>
      </c>
      <c r="BJ279">
        <v>61</v>
      </c>
      <c r="BK279" t="s">
        <v>1348</v>
      </c>
      <c r="BL279" t="s">
        <v>1349</v>
      </c>
      <c r="BM279" t="s">
        <v>1347</v>
      </c>
      <c r="BN279" t="s">
        <v>758</v>
      </c>
      <c r="BO279">
        <v>10</v>
      </c>
      <c r="BP279">
        <v>0</v>
      </c>
      <c r="BQ279">
        <v>1</v>
      </c>
      <c r="BR279" t="s">
        <v>81</v>
      </c>
      <c r="BS279">
        <v>50</v>
      </c>
      <c r="BT279" t="s">
        <v>759</v>
      </c>
      <c r="BU279">
        <v>500</v>
      </c>
      <c r="BV279">
        <v>284</v>
      </c>
      <c r="BW279">
        <v>3</v>
      </c>
    </row>
    <row r="280" spans="1:75" x14ac:dyDescent="0.15">
      <c r="A280">
        <v>3</v>
      </c>
      <c r="B280">
        <v>400501</v>
      </c>
      <c r="C280">
        <v>1</v>
      </c>
      <c r="D280" t="s">
        <v>713</v>
      </c>
      <c r="E280">
        <v>20141104</v>
      </c>
      <c r="F280">
        <v>1</v>
      </c>
      <c r="G280" t="s">
        <v>472</v>
      </c>
      <c r="H280">
        <v>1</v>
      </c>
      <c r="I280" t="s">
        <v>710</v>
      </c>
      <c r="J280">
        <v>0</v>
      </c>
      <c r="K280">
        <v>0</v>
      </c>
      <c r="L280">
        <v>8</v>
      </c>
      <c r="M280" t="s">
        <v>1020</v>
      </c>
      <c r="N280" t="s">
        <v>1021</v>
      </c>
      <c r="O280" t="s">
        <v>1022</v>
      </c>
      <c r="P280">
        <v>1</v>
      </c>
      <c r="R280">
        <v>0</v>
      </c>
      <c r="S280">
        <v>0</v>
      </c>
      <c r="T280">
        <v>0</v>
      </c>
      <c r="U280">
        <v>0</v>
      </c>
      <c r="V280">
        <v>0</v>
      </c>
      <c r="W280">
        <v>0</v>
      </c>
      <c r="X280">
        <v>0</v>
      </c>
      <c r="Y280" t="s">
        <v>63</v>
      </c>
      <c r="Z280">
        <v>1</v>
      </c>
      <c r="AA280" t="s">
        <v>70</v>
      </c>
      <c r="AB280" t="s">
        <v>477</v>
      </c>
      <c r="AC280">
        <v>0</v>
      </c>
      <c r="AD280" t="s">
        <v>478</v>
      </c>
      <c r="AE280" t="s">
        <v>714</v>
      </c>
      <c r="AF280">
        <v>0</v>
      </c>
      <c r="AG280" t="s">
        <v>478</v>
      </c>
      <c r="AH280" t="s">
        <v>94</v>
      </c>
      <c r="AI280">
        <v>0.2</v>
      </c>
      <c r="AJ280" t="s">
        <v>478</v>
      </c>
      <c r="AK280" t="s">
        <v>148</v>
      </c>
      <c r="AL280">
        <v>0</v>
      </c>
      <c r="AM280" t="s">
        <v>478</v>
      </c>
      <c r="AN280" t="s">
        <v>715</v>
      </c>
      <c r="AO280">
        <v>0.7</v>
      </c>
      <c r="AP280" t="s">
        <v>478</v>
      </c>
      <c r="AQ280">
        <v>2</v>
      </c>
      <c r="AR280" t="s">
        <v>479</v>
      </c>
      <c r="AS280">
        <v>2</v>
      </c>
      <c r="AT280" t="s">
        <v>480</v>
      </c>
      <c r="AU280">
        <v>2</v>
      </c>
      <c r="AV280" t="s">
        <v>481</v>
      </c>
      <c r="AW280">
        <v>2</v>
      </c>
      <c r="AX280" t="s">
        <v>488</v>
      </c>
      <c r="AY280">
        <v>0</v>
      </c>
      <c r="BA280">
        <v>0</v>
      </c>
      <c r="BC280">
        <v>0</v>
      </c>
      <c r="BE280">
        <v>0</v>
      </c>
      <c r="BF280">
        <v>0</v>
      </c>
      <c r="BG280">
        <v>0</v>
      </c>
      <c r="BH280">
        <v>0</v>
      </c>
      <c r="BI280">
        <v>0</v>
      </c>
      <c r="BJ280">
        <v>179</v>
      </c>
      <c r="BK280" t="s">
        <v>1023</v>
      </c>
      <c r="BL280" t="s">
        <v>1024</v>
      </c>
      <c r="BM280" t="s">
        <v>1022</v>
      </c>
      <c r="BN280" t="s">
        <v>758</v>
      </c>
      <c r="BO280">
        <v>1</v>
      </c>
      <c r="BP280">
        <v>0</v>
      </c>
      <c r="BQ280">
        <v>1</v>
      </c>
      <c r="BR280" t="s">
        <v>81</v>
      </c>
      <c r="BS280">
        <v>50</v>
      </c>
      <c r="BT280" t="s">
        <v>759</v>
      </c>
      <c r="BU280">
        <v>300</v>
      </c>
      <c r="BV280">
        <v>426</v>
      </c>
      <c r="BW280">
        <v>1</v>
      </c>
    </row>
    <row r="281" spans="1:75" x14ac:dyDescent="0.15">
      <c r="A281">
        <v>3</v>
      </c>
      <c r="B281">
        <v>400501</v>
      </c>
      <c r="C281">
        <v>1</v>
      </c>
      <c r="D281" t="s">
        <v>713</v>
      </c>
      <c r="E281">
        <v>20141104</v>
      </c>
      <c r="F281">
        <v>1</v>
      </c>
      <c r="G281" t="s">
        <v>472</v>
      </c>
      <c r="H281">
        <v>1</v>
      </c>
      <c r="I281" t="s">
        <v>710</v>
      </c>
      <c r="J281">
        <v>0</v>
      </c>
      <c r="K281">
        <v>0</v>
      </c>
      <c r="L281">
        <v>1</v>
      </c>
      <c r="M281" t="s">
        <v>1327</v>
      </c>
      <c r="N281" t="s">
        <v>1328</v>
      </c>
      <c r="O281" t="s">
        <v>1329</v>
      </c>
      <c r="P281">
        <v>10</v>
      </c>
      <c r="R281">
        <v>0</v>
      </c>
      <c r="S281">
        <v>0</v>
      </c>
      <c r="T281">
        <v>0</v>
      </c>
      <c r="U281">
        <v>0</v>
      </c>
      <c r="V281">
        <v>0</v>
      </c>
      <c r="W281">
        <v>0</v>
      </c>
      <c r="X281">
        <v>0</v>
      </c>
      <c r="Y281" t="s">
        <v>63</v>
      </c>
      <c r="Z281">
        <v>36</v>
      </c>
      <c r="AA281" t="s">
        <v>70</v>
      </c>
      <c r="AB281" t="s">
        <v>477</v>
      </c>
      <c r="AC281">
        <v>3.2</v>
      </c>
      <c r="AD281" t="s">
        <v>478</v>
      </c>
      <c r="AE281" t="s">
        <v>714</v>
      </c>
      <c r="AF281">
        <v>1.8</v>
      </c>
      <c r="AG281" t="s">
        <v>478</v>
      </c>
      <c r="AH281" t="s">
        <v>94</v>
      </c>
      <c r="AI281">
        <v>1.9</v>
      </c>
      <c r="AJ281" t="s">
        <v>478</v>
      </c>
      <c r="AK281" t="s">
        <v>148</v>
      </c>
      <c r="AL281">
        <v>1.4</v>
      </c>
      <c r="AM281" t="s">
        <v>478</v>
      </c>
      <c r="AN281" t="s">
        <v>715</v>
      </c>
      <c r="AO281">
        <v>0</v>
      </c>
      <c r="AP281" t="s">
        <v>478</v>
      </c>
      <c r="AQ281">
        <v>4</v>
      </c>
      <c r="AR281" t="s">
        <v>530</v>
      </c>
      <c r="AS281">
        <v>4</v>
      </c>
      <c r="AT281" t="s">
        <v>531</v>
      </c>
      <c r="AU281">
        <v>6</v>
      </c>
      <c r="AV281" t="s">
        <v>525</v>
      </c>
      <c r="AW281">
        <v>2</v>
      </c>
      <c r="AX281" t="s">
        <v>488</v>
      </c>
      <c r="AY281">
        <v>0</v>
      </c>
      <c r="BA281">
        <v>0</v>
      </c>
      <c r="BC281">
        <v>0</v>
      </c>
      <c r="BE281">
        <v>0</v>
      </c>
      <c r="BF281">
        <v>0</v>
      </c>
      <c r="BG281">
        <v>0</v>
      </c>
      <c r="BH281">
        <v>0</v>
      </c>
      <c r="BI281">
        <v>0</v>
      </c>
      <c r="BJ281">
        <v>40</v>
      </c>
      <c r="BK281" t="s">
        <v>1330</v>
      </c>
      <c r="BL281" t="s">
        <v>1331</v>
      </c>
      <c r="BM281" t="s">
        <v>1329</v>
      </c>
      <c r="BN281" t="s">
        <v>758</v>
      </c>
      <c r="BO281">
        <v>20</v>
      </c>
      <c r="BP281">
        <v>0</v>
      </c>
      <c r="BQ281">
        <v>1</v>
      </c>
      <c r="BR281" t="s">
        <v>81</v>
      </c>
      <c r="BS281">
        <v>50</v>
      </c>
      <c r="BT281" t="s">
        <v>759</v>
      </c>
      <c r="BU281">
        <v>1000</v>
      </c>
      <c r="BV281">
        <v>496</v>
      </c>
      <c r="BW281">
        <v>3</v>
      </c>
    </row>
    <row r="282" spans="1:75" x14ac:dyDescent="0.15">
      <c r="A282">
        <v>3</v>
      </c>
      <c r="B282">
        <v>400501</v>
      </c>
      <c r="C282">
        <v>1</v>
      </c>
      <c r="D282" t="s">
        <v>713</v>
      </c>
      <c r="E282">
        <v>20141104</v>
      </c>
      <c r="F282">
        <v>1</v>
      </c>
      <c r="G282" t="s">
        <v>472</v>
      </c>
      <c r="H282">
        <v>1</v>
      </c>
      <c r="I282" t="s">
        <v>710</v>
      </c>
      <c r="J282">
        <v>0</v>
      </c>
      <c r="K282">
        <v>0</v>
      </c>
      <c r="L282">
        <v>2</v>
      </c>
      <c r="M282" t="s">
        <v>629</v>
      </c>
      <c r="N282" t="s">
        <v>491</v>
      </c>
      <c r="O282" t="s">
        <v>491</v>
      </c>
      <c r="P282">
        <v>4</v>
      </c>
      <c r="R282">
        <v>0</v>
      </c>
      <c r="S282">
        <v>0</v>
      </c>
      <c r="T282">
        <v>0</v>
      </c>
      <c r="U282">
        <v>0</v>
      </c>
      <c r="V282">
        <v>0</v>
      </c>
      <c r="W282">
        <v>0</v>
      </c>
      <c r="X282">
        <v>0</v>
      </c>
      <c r="Y282" t="s">
        <v>63</v>
      </c>
      <c r="Z282">
        <v>11</v>
      </c>
      <c r="AA282" t="s">
        <v>70</v>
      </c>
      <c r="AB282" t="s">
        <v>477</v>
      </c>
      <c r="AC282">
        <v>0.3</v>
      </c>
      <c r="AD282" t="s">
        <v>478</v>
      </c>
      <c r="AE282" t="s">
        <v>714</v>
      </c>
      <c r="AF282">
        <v>0</v>
      </c>
      <c r="AG282" t="s">
        <v>478</v>
      </c>
      <c r="AH282" t="s">
        <v>94</v>
      </c>
      <c r="AI282">
        <v>2.6</v>
      </c>
      <c r="AJ282" t="s">
        <v>478</v>
      </c>
      <c r="AK282" t="s">
        <v>148</v>
      </c>
      <c r="AL282">
        <v>0.5</v>
      </c>
      <c r="AM282" t="s">
        <v>478</v>
      </c>
      <c r="AN282" t="s">
        <v>715</v>
      </c>
      <c r="AO282">
        <v>0</v>
      </c>
      <c r="AP282" t="s">
        <v>478</v>
      </c>
      <c r="AQ282">
        <v>4</v>
      </c>
      <c r="AR282" t="s">
        <v>530</v>
      </c>
      <c r="AS282">
        <v>4</v>
      </c>
      <c r="AT282" t="s">
        <v>531</v>
      </c>
      <c r="AU282">
        <v>6</v>
      </c>
      <c r="AV282" t="s">
        <v>525</v>
      </c>
      <c r="AW282">
        <v>2</v>
      </c>
      <c r="AX282" t="s">
        <v>488</v>
      </c>
      <c r="AY282">
        <v>0</v>
      </c>
      <c r="BA282">
        <v>0</v>
      </c>
      <c r="BC282">
        <v>0</v>
      </c>
      <c r="BE282">
        <v>0</v>
      </c>
      <c r="BF282">
        <v>0</v>
      </c>
      <c r="BG282">
        <v>0</v>
      </c>
      <c r="BH282">
        <v>0</v>
      </c>
      <c r="BI282">
        <v>0</v>
      </c>
      <c r="BJ282">
        <v>61</v>
      </c>
      <c r="BK282" t="s">
        <v>630</v>
      </c>
      <c r="BL282" t="s">
        <v>777</v>
      </c>
      <c r="BM282" t="s">
        <v>491</v>
      </c>
      <c r="BN282" t="s">
        <v>758</v>
      </c>
      <c r="BO282">
        <v>30</v>
      </c>
      <c r="BP282">
        <v>0</v>
      </c>
      <c r="BQ282">
        <v>1</v>
      </c>
      <c r="BR282" t="s">
        <v>81</v>
      </c>
      <c r="BS282">
        <v>50</v>
      </c>
      <c r="BT282" t="s">
        <v>759</v>
      </c>
      <c r="BU282">
        <v>220</v>
      </c>
      <c r="BV282">
        <v>31</v>
      </c>
      <c r="BW282">
        <v>2</v>
      </c>
    </row>
    <row r="283" spans="1:75" x14ac:dyDescent="0.15">
      <c r="A283">
        <v>3</v>
      </c>
      <c r="B283">
        <v>400501</v>
      </c>
      <c r="C283">
        <v>1</v>
      </c>
      <c r="D283" t="s">
        <v>713</v>
      </c>
      <c r="E283">
        <v>20141104</v>
      </c>
      <c r="F283">
        <v>1</v>
      </c>
      <c r="G283" t="s">
        <v>472</v>
      </c>
      <c r="H283">
        <v>1</v>
      </c>
      <c r="I283" t="s">
        <v>710</v>
      </c>
      <c r="J283">
        <v>0</v>
      </c>
      <c r="K283">
        <v>0</v>
      </c>
      <c r="L283">
        <v>3</v>
      </c>
      <c r="M283" t="s">
        <v>498</v>
      </c>
      <c r="N283" t="s">
        <v>499</v>
      </c>
      <c r="O283" t="s">
        <v>500</v>
      </c>
      <c r="P283">
        <v>3</v>
      </c>
      <c r="R283">
        <v>0</v>
      </c>
      <c r="S283">
        <v>0</v>
      </c>
      <c r="T283">
        <v>0</v>
      </c>
      <c r="U283">
        <v>0</v>
      </c>
      <c r="V283">
        <v>0</v>
      </c>
      <c r="W283">
        <v>0</v>
      </c>
      <c r="X283">
        <v>0</v>
      </c>
      <c r="Y283" t="s">
        <v>63</v>
      </c>
      <c r="Z283">
        <v>4</v>
      </c>
      <c r="AA283" t="s">
        <v>70</v>
      </c>
      <c r="AB283" t="s">
        <v>477</v>
      </c>
      <c r="AC283">
        <v>0.1</v>
      </c>
      <c r="AD283" t="s">
        <v>478</v>
      </c>
      <c r="AE283" t="s">
        <v>714</v>
      </c>
      <c r="AF283">
        <v>0</v>
      </c>
      <c r="AG283" t="s">
        <v>478</v>
      </c>
      <c r="AH283" t="s">
        <v>94</v>
      </c>
      <c r="AI283">
        <v>0.9</v>
      </c>
      <c r="AJ283" t="s">
        <v>478</v>
      </c>
      <c r="AK283" t="s">
        <v>148</v>
      </c>
      <c r="AL283">
        <v>0.3</v>
      </c>
      <c r="AM283" t="s">
        <v>478</v>
      </c>
      <c r="AN283" t="s">
        <v>715</v>
      </c>
      <c r="AO283">
        <v>0</v>
      </c>
      <c r="AP283" t="s">
        <v>478</v>
      </c>
      <c r="AQ283">
        <v>4</v>
      </c>
      <c r="AR283" t="s">
        <v>530</v>
      </c>
      <c r="AS283">
        <v>4</v>
      </c>
      <c r="AT283" t="s">
        <v>531</v>
      </c>
      <c r="AU283">
        <v>6</v>
      </c>
      <c r="AV283" t="s">
        <v>525</v>
      </c>
      <c r="AW283">
        <v>2</v>
      </c>
      <c r="AX283" t="s">
        <v>488</v>
      </c>
      <c r="AY283">
        <v>0</v>
      </c>
      <c r="BA283">
        <v>0</v>
      </c>
      <c r="BC283">
        <v>0</v>
      </c>
      <c r="BE283">
        <v>0</v>
      </c>
      <c r="BF283">
        <v>0</v>
      </c>
      <c r="BG283">
        <v>0</v>
      </c>
      <c r="BH283">
        <v>0</v>
      </c>
      <c r="BI283">
        <v>0</v>
      </c>
      <c r="BJ283">
        <v>60</v>
      </c>
      <c r="BK283" t="s">
        <v>501</v>
      </c>
      <c r="BL283" t="s">
        <v>835</v>
      </c>
      <c r="BM283" t="s">
        <v>500</v>
      </c>
      <c r="BN283" t="s">
        <v>758</v>
      </c>
      <c r="BO283">
        <v>10</v>
      </c>
      <c r="BP283">
        <v>0</v>
      </c>
      <c r="BQ283">
        <v>1</v>
      </c>
      <c r="BR283" t="s">
        <v>81</v>
      </c>
      <c r="BS283">
        <v>50</v>
      </c>
      <c r="BT283" t="s">
        <v>759</v>
      </c>
      <c r="BU283">
        <v>240</v>
      </c>
      <c r="BV283">
        <v>59</v>
      </c>
      <c r="BW283">
        <v>2</v>
      </c>
    </row>
    <row r="284" spans="1:75" x14ac:dyDescent="0.15">
      <c r="A284">
        <v>3</v>
      </c>
      <c r="B284">
        <v>400501</v>
      </c>
      <c r="C284">
        <v>1</v>
      </c>
      <c r="D284" t="s">
        <v>713</v>
      </c>
      <c r="E284">
        <v>20141104</v>
      </c>
      <c r="F284">
        <v>1</v>
      </c>
      <c r="G284" t="s">
        <v>472</v>
      </c>
      <c r="H284">
        <v>1</v>
      </c>
      <c r="I284" t="s">
        <v>710</v>
      </c>
      <c r="J284">
        <v>0</v>
      </c>
      <c r="K284">
        <v>0</v>
      </c>
      <c r="L284">
        <v>4</v>
      </c>
      <c r="M284" t="s">
        <v>955</v>
      </c>
      <c r="N284" t="s">
        <v>956</v>
      </c>
      <c r="O284" t="s">
        <v>957</v>
      </c>
      <c r="P284">
        <v>5</v>
      </c>
      <c r="R284">
        <v>0</v>
      </c>
      <c r="S284">
        <v>0</v>
      </c>
      <c r="T284">
        <v>0</v>
      </c>
      <c r="U284">
        <v>0</v>
      </c>
      <c r="V284">
        <v>0</v>
      </c>
      <c r="W284">
        <v>0</v>
      </c>
      <c r="X284">
        <v>0</v>
      </c>
      <c r="Y284" t="s">
        <v>63</v>
      </c>
      <c r="Z284">
        <v>2</v>
      </c>
      <c r="AA284" t="s">
        <v>70</v>
      </c>
      <c r="AB284" t="s">
        <v>477</v>
      </c>
      <c r="AC284">
        <v>0.3</v>
      </c>
      <c r="AD284" t="s">
        <v>478</v>
      </c>
      <c r="AE284" t="s">
        <v>714</v>
      </c>
      <c r="AF284">
        <v>0</v>
      </c>
      <c r="AG284" t="s">
        <v>478</v>
      </c>
      <c r="AH284" t="s">
        <v>94</v>
      </c>
      <c r="AI284">
        <v>0.6</v>
      </c>
      <c r="AJ284" t="s">
        <v>478</v>
      </c>
      <c r="AK284" t="s">
        <v>148</v>
      </c>
      <c r="AL284">
        <v>0.4</v>
      </c>
      <c r="AM284" t="s">
        <v>478</v>
      </c>
      <c r="AN284" t="s">
        <v>715</v>
      </c>
      <c r="AO284">
        <v>0</v>
      </c>
      <c r="AP284" t="s">
        <v>478</v>
      </c>
      <c r="AQ284">
        <v>4</v>
      </c>
      <c r="AR284" t="s">
        <v>530</v>
      </c>
      <c r="AS284">
        <v>4</v>
      </c>
      <c r="AT284" t="s">
        <v>531</v>
      </c>
      <c r="AU284">
        <v>6</v>
      </c>
      <c r="AV284" t="s">
        <v>525</v>
      </c>
      <c r="AW284">
        <v>2</v>
      </c>
      <c r="AX284" t="s">
        <v>488</v>
      </c>
      <c r="AY284">
        <v>0</v>
      </c>
      <c r="BA284">
        <v>0</v>
      </c>
      <c r="BC284">
        <v>0</v>
      </c>
      <c r="BE284">
        <v>0</v>
      </c>
      <c r="BF284">
        <v>0</v>
      </c>
      <c r="BG284">
        <v>0</v>
      </c>
      <c r="BH284">
        <v>0</v>
      </c>
      <c r="BI284">
        <v>0</v>
      </c>
      <c r="BJ284">
        <v>80</v>
      </c>
      <c r="BK284" t="s">
        <v>958</v>
      </c>
      <c r="BL284" t="s">
        <v>959</v>
      </c>
      <c r="BM284" t="s">
        <v>957</v>
      </c>
      <c r="BN284" t="s">
        <v>758</v>
      </c>
      <c r="BO284">
        <v>10</v>
      </c>
      <c r="BP284">
        <v>0</v>
      </c>
      <c r="BQ284">
        <v>1</v>
      </c>
      <c r="BR284" t="s">
        <v>81</v>
      </c>
      <c r="BS284">
        <v>50</v>
      </c>
      <c r="BT284" t="s">
        <v>759</v>
      </c>
      <c r="BU284">
        <v>500</v>
      </c>
      <c r="BV284">
        <v>261</v>
      </c>
      <c r="BW284">
        <v>3</v>
      </c>
    </row>
    <row r="285" spans="1:75" x14ac:dyDescent="0.15">
      <c r="A285">
        <v>3</v>
      </c>
      <c r="B285">
        <v>400501</v>
      </c>
      <c r="C285">
        <v>1</v>
      </c>
      <c r="D285" t="s">
        <v>713</v>
      </c>
      <c r="E285">
        <v>20141104</v>
      </c>
      <c r="F285">
        <v>1</v>
      </c>
      <c r="G285" t="s">
        <v>472</v>
      </c>
      <c r="H285">
        <v>1</v>
      </c>
      <c r="I285" t="s">
        <v>710</v>
      </c>
      <c r="J285">
        <v>0</v>
      </c>
      <c r="K285">
        <v>0</v>
      </c>
      <c r="L285">
        <v>5</v>
      </c>
      <c r="M285" t="s">
        <v>1332</v>
      </c>
      <c r="N285" t="s">
        <v>1333</v>
      </c>
      <c r="O285" t="s">
        <v>1334</v>
      </c>
      <c r="P285">
        <v>17</v>
      </c>
      <c r="R285">
        <v>0</v>
      </c>
      <c r="S285">
        <v>0</v>
      </c>
      <c r="T285">
        <v>0</v>
      </c>
      <c r="U285">
        <v>0</v>
      </c>
      <c r="V285">
        <v>0</v>
      </c>
      <c r="W285">
        <v>0</v>
      </c>
      <c r="X285">
        <v>0</v>
      </c>
      <c r="Y285" t="s">
        <v>63</v>
      </c>
      <c r="Z285">
        <v>0</v>
      </c>
      <c r="AA285" t="s">
        <v>70</v>
      </c>
      <c r="AB285" t="s">
        <v>477</v>
      </c>
      <c r="AC285">
        <v>0</v>
      </c>
      <c r="AD285" t="s">
        <v>478</v>
      </c>
      <c r="AE285" t="s">
        <v>714</v>
      </c>
      <c r="AF285">
        <v>0</v>
      </c>
      <c r="AG285" t="s">
        <v>478</v>
      </c>
      <c r="AH285" t="s">
        <v>94</v>
      </c>
      <c r="AI285">
        <v>0</v>
      </c>
      <c r="AJ285" t="s">
        <v>478</v>
      </c>
      <c r="AK285" t="s">
        <v>148</v>
      </c>
      <c r="AL285">
        <v>0</v>
      </c>
      <c r="AM285" t="s">
        <v>478</v>
      </c>
      <c r="AN285" t="s">
        <v>715</v>
      </c>
      <c r="AO285">
        <v>0</v>
      </c>
      <c r="AP285" t="s">
        <v>478</v>
      </c>
      <c r="AQ285">
        <v>4</v>
      </c>
      <c r="AR285" t="s">
        <v>530</v>
      </c>
      <c r="AS285">
        <v>4</v>
      </c>
      <c r="AT285" t="s">
        <v>531</v>
      </c>
      <c r="AU285">
        <v>6</v>
      </c>
      <c r="AV285" t="s">
        <v>525</v>
      </c>
      <c r="AW285">
        <v>2</v>
      </c>
      <c r="AX285" t="s">
        <v>488</v>
      </c>
      <c r="AY285">
        <v>0</v>
      </c>
      <c r="BA285">
        <v>0</v>
      </c>
      <c r="BC285">
        <v>0</v>
      </c>
      <c r="BE285">
        <v>0</v>
      </c>
      <c r="BF285">
        <v>0</v>
      </c>
      <c r="BG285">
        <v>0</v>
      </c>
      <c r="BH285">
        <v>0</v>
      </c>
      <c r="BI285">
        <v>0</v>
      </c>
      <c r="BJ285">
        <v>60</v>
      </c>
      <c r="BN285" t="s">
        <v>758</v>
      </c>
      <c r="BO285">
        <v>50</v>
      </c>
      <c r="BP285">
        <v>0</v>
      </c>
      <c r="BQ285">
        <v>1</v>
      </c>
      <c r="BR285" t="s">
        <v>81</v>
      </c>
      <c r="BS285">
        <v>50</v>
      </c>
      <c r="BT285" t="s">
        <v>759</v>
      </c>
      <c r="BU285">
        <v>1530</v>
      </c>
      <c r="BV285">
        <v>518</v>
      </c>
      <c r="BW285">
        <v>1</v>
      </c>
    </row>
    <row r="286" spans="1:75" x14ac:dyDescent="0.15">
      <c r="A286">
        <v>3</v>
      </c>
      <c r="B286">
        <v>400501</v>
      </c>
      <c r="C286">
        <v>1</v>
      </c>
      <c r="D286" t="s">
        <v>713</v>
      </c>
      <c r="E286">
        <v>20141104</v>
      </c>
      <c r="F286">
        <v>1</v>
      </c>
      <c r="G286" t="s">
        <v>472</v>
      </c>
      <c r="H286">
        <v>1</v>
      </c>
      <c r="I286" t="s">
        <v>710</v>
      </c>
      <c r="J286">
        <v>0</v>
      </c>
      <c r="K286">
        <v>0</v>
      </c>
      <c r="L286">
        <v>6</v>
      </c>
      <c r="M286" t="s">
        <v>652</v>
      </c>
      <c r="N286" t="s">
        <v>653</v>
      </c>
      <c r="O286" t="s">
        <v>654</v>
      </c>
      <c r="P286">
        <v>0</v>
      </c>
      <c r="R286">
        <v>0</v>
      </c>
      <c r="S286">
        <v>0</v>
      </c>
      <c r="T286">
        <v>0</v>
      </c>
      <c r="U286">
        <v>0</v>
      </c>
      <c r="V286">
        <v>0</v>
      </c>
      <c r="W286">
        <v>0</v>
      </c>
      <c r="X286">
        <v>0</v>
      </c>
      <c r="Y286" t="s">
        <v>63</v>
      </c>
      <c r="Z286">
        <v>0</v>
      </c>
      <c r="AA286" t="s">
        <v>70</v>
      </c>
      <c r="AB286" t="s">
        <v>477</v>
      </c>
      <c r="AC286">
        <v>0</v>
      </c>
      <c r="AD286" t="s">
        <v>478</v>
      </c>
      <c r="AE286" t="s">
        <v>714</v>
      </c>
      <c r="AF286">
        <v>0</v>
      </c>
      <c r="AG286" t="s">
        <v>478</v>
      </c>
      <c r="AH286" t="s">
        <v>94</v>
      </c>
      <c r="AI286">
        <v>0</v>
      </c>
      <c r="AJ286" t="s">
        <v>478</v>
      </c>
      <c r="AK286" t="s">
        <v>148</v>
      </c>
      <c r="AL286">
        <v>0</v>
      </c>
      <c r="AM286" t="s">
        <v>478</v>
      </c>
      <c r="AN286" t="s">
        <v>715</v>
      </c>
      <c r="AO286">
        <v>0</v>
      </c>
      <c r="AP286" t="s">
        <v>478</v>
      </c>
      <c r="AQ286">
        <v>4</v>
      </c>
      <c r="AR286" t="s">
        <v>530</v>
      </c>
      <c r="AS286">
        <v>4</v>
      </c>
      <c r="AT286" t="s">
        <v>531</v>
      </c>
      <c r="AU286">
        <v>6</v>
      </c>
      <c r="AV286" t="s">
        <v>525</v>
      </c>
      <c r="AW286">
        <v>2</v>
      </c>
      <c r="AX286" t="s">
        <v>488</v>
      </c>
      <c r="AY286">
        <v>0</v>
      </c>
      <c r="BA286">
        <v>0</v>
      </c>
      <c r="BC286">
        <v>0</v>
      </c>
      <c r="BE286">
        <v>0</v>
      </c>
      <c r="BF286">
        <v>0</v>
      </c>
      <c r="BG286">
        <v>0</v>
      </c>
      <c r="BH286">
        <v>0</v>
      </c>
      <c r="BI286">
        <v>0</v>
      </c>
      <c r="BJ286">
        <v>999</v>
      </c>
      <c r="BN286" t="s">
        <v>487</v>
      </c>
      <c r="BO286">
        <v>0</v>
      </c>
      <c r="BP286">
        <v>0</v>
      </c>
      <c r="BQ286">
        <v>1</v>
      </c>
      <c r="BR286" t="s">
        <v>81</v>
      </c>
      <c r="BS286">
        <v>99</v>
      </c>
      <c r="BT286" t="s">
        <v>655</v>
      </c>
      <c r="BU286">
        <v>999000</v>
      </c>
      <c r="BV286">
        <v>1</v>
      </c>
      <c r="BW286">
        <v>1</v>
      </c>
    </row>
    <row r="287" spans="1:75" x14ac:dyDescent="0.15">
      <c r="A287">
        <v>3</v>
      </c>
      <c r="B287">
        <v>400501</v>
      </c>
      <c r="C287">
        <v>1</v>
      </c>
      <c r="D287" t="s">
        <v>713</v>
      </c>
      <c r="E287">
        <v>20141104</v>
      </c>
      <c r="F287">
        <v>1</v>
      </c>
      <c r="G287" t="s">
        <v>472</v>
      </c>
      <c r="H287">
        <v>1</v>
      </c>
      <c r="I287" t="s">
        <v>710</v>
      </c>
      <c r="J287">
        <v>0</v>
      </c>
      <c r="K287">
        <v>0</v>
      </c>
      <c r="L287">
        <v>7</v>
      </c>
      <c r="M287" t="s">
        <v>648</v>
      </c>
      <c r="N287" t="s">
        <v>649</v>
      </c>
      <c r="O287" t="s">
        <v>650</v>
      </c>
      <c r="P287">
        <v>1</v>
      </c>
      <c r="R287">
        <v>0</v>
      </c>
      <c r="S287">
        <v>0</v>
      </c>
      <c r="T287">
        <v>0</v>
      </c>
      <c r="U287">
        <v>0</v>
      </c>
      <c r="V287">
        <v>0</v>
      </c>
      <c r="W287">
        <v>0</v>
      </c>
      <c r="X287">
        <v>0</v>
      </c>
      <c r="Y287" t="s">
        <v>63</v>
      </c>
      <c r="Z287">
        <v>5</v>
      </c>
      <c r="AA287" t="s">
        <v>70</v>
      </c>
      <c r="AB287" t="s">
        <v>477</v>
      </c>
      <c r="AC287">
        <v>0.1</v>
      </c>
      <c r="AD287" t="s">
        <v>478</v>
      </c>
      <c r="AE287" t="s">
        <v>714</v>
      </c>
      <c r="AF287">
        <v>0.1</v>
      </c>
      <c r="AG287" t="s">
        <v>478</v>
      </c>
      <c r="AH287" t="s">
        <v>94</v>
      </c>
      <c r="AI287">
        <v>0.8</v>
      </c>
      <c r="AJ287" t="s">
        <v>478</v>
      </c>
      <c r="AK287" t="s">
        <v>148</v>
      </c>
      <c r="AL287">
        <v>0</v>
      </c>
      <c r="AM287" t="s">
        <v>478</v>
      </c>
      <c r="AN287" t="s">
        <v>715</v>
      </c>
      <c r="AO287">
        <v>0.9</v>
      </c>
      <c r="AP287" t="s">
        <v>478</v>
      </c>
      <c r="AQ287">
        <v>4</v>
      </c>
      <c r="AR287" t="s">
        <v>530</v>
      </c>
      <c r="AS287">
        <v>4</v>
      </c>
      <c r="AT287" t="s">
        <v>531</v>
      </c>
      <c r="AU287">
        <v>6</v>
      </c>
      <c r="AV287" t="s">
        <v>525</v>
      </c>
      <c r="AW287">
        <v>2</v>
      </c>
      <c r="AX287" t="s">
        <v>488</v>
      </c>
      <c r="AY287">
        <v>0</v>
      </c>
      <c r="BA287">
        <v>0</v>
      </c>
      <c r="BC287">
        <v>0</v>
      </c>
      <c r="BE287">
        <v>0</v>
      </c>
      <c r="BF287">
        <v>0</v>
      </c>
      <c r="BG287">
        <v>0</v>
      </c>
      <c r="BH287">
        <v>0</v>
      </c>
      <c r="BI287">
        <v>0</v>
      </c>
      <c r="BJ287">
        <v>179</v>
      </c>
      <c r="BK287" t="s">
        <v>651</v>
      </c>
      <c r="BL287" t="s">
        <v>1075</v>
      </c>
      <c r="BM287" t="s">
        <v>650</v>
      </c>
      <c r="BN287" t="s">
        <v>758</v>
      </c>
      <c r="BO287">
        <v>2</v>
      </c>
      <c r="BP287">
        <v>0</v>
      </c>
      <c r="BQ287">
        <v>1</v>
      </c>
      <c r="BR287" t="s">
        <v>81</v>
      </c>
      <c r="BS287">
        <v>50</v>
      </c>
      <c r="BT287" t="s">
        <v>759</v>
      </c>
      <c r="BU287">
        <v>500</v>
      </c>
      <c r="BV287">
        <v>346</v>
      </c>
      <c r="BW287">
        <v>1</v>
      </c>
    </row>
    <row r="288" spans="1:75" x14ac:dyDescent="0.15">
      <c r="A288">
        <v>3</v>
      </c>
      <c r="B288">
        <v>400501</v>
      </c>
      <c r="C288">
        <v>1</v>
      </c>
      <c r="D288" t="s">
        <v>713</v>
      </c>
      <c r="E288">
        <v>20141104</v>
      </c>
      <c r="F288">
        <v>1</v>
      </c>
      <c r="G288" t="s">
        <v>472</v>
      </c>
      <c r="H288">
        <v>1</v>
      </c>
      <c r="I288" t="s">
        <v>710</v>
      </c>
      <c r="J288">
        <v>0</v>
      </c>
      <c r="K288">
        <v>0</v>
      </c>
      <c r="L288">
        <v>8</v>
      </c>
      <c r="M288" t="s">
        <v>1010</v>
      </c>
      <c r="N288" t="s">
        <v>1011</v>
      </c>
      <c r="O288" t="s">
        <v>1012</v>
      </c>
      <c r="P288">
        <v>1</v>
      </c>
      <c r="R288">
        <v>0</v>
      </c>
      <c r="S288">
        <v>0</v>
      </c>
      <c r="T288">
        <v>0</v>
      </c>
      <c r="U288">
        <v>0</v>
      </c>
      <c r="V288">
        <v>0</v>
      </c>
      <c r="W288">
        <v>0</v>
      </c>
      <c r="X288">
        <v>0</v>
      </c>
      <c r="Y288" t="s">
        <v>63</v>
      </c>
      <c r="Z288">
        <v>6</v>
      </c>
      <c r="AA288" t="s">
        <v>70</v>
      </c>
      <c r="AB288" t="s">
        <v>477</v>
      </c>
      <c r="AC288">
        <v>0.1</v>
      </c>
      <c r="AD288" t="s">
        <v>478</v>
      </c>
      <c r="AE288" t="s">
        <v>714</v>
      </c>
      <c r="AF288">
        <v>0</v>
      </c>
      <c r="AG288" t="s">
        <v>478</v>
      </c>
      <c r="AH288" t="s">
        <v>94</v>
      </c>
      <c r="AI288">
        <v>1.4</v>
      </c>
      <c r="AJ288" t="s">
        <v>478</v>
      </c>
      <c r="AK288" t="s">
        <v>148</v>
      </c>
      <c r="AL288">
        <v>0.1</v>
      </c>
      <c r="AM288" t="s">
        <v>478</v>
      </c>
      <c r="AN288" t="s">
        <v>715</v>
      </c>
      <c r="AO288">
        <v>0.2</v>
      </c>
      <c r="AP288" t="s">
        <v>478</v>
      </c>
      <c r="AQ288">
        <v>4</v>
      </c>
      <c r="AR288" t="s">
        <v>530</v>
      </c>
      <c r="AS288">
        <v>4</v>
      </c>
      <c r="AT288" t="s">
        <v>531</v>
      </c>
      <c r="AU288">
        <v>6</v>
      </c>
      <c r="AV288" t="s">
        <v>525</v>
      </c>
      <c r="AW288">
        <v>2</v>
      </c>
      <c r="AX288" t="s">
        <v>488</v>
      </c>
      <c r="AY288">
        <v>0</v>
      </c>
      <c r="BA288">
        <v>0</v>
      </c>
      <c r="BC288">
        <v>0</v>
      </c>
      <c r="BE288">
        <v>0</v>
      </c>
      <c r="BF288">
        <v>0</v>
      </c>
      <c r="BG288">
        <v>0</v>
      </c>
      <c r="BH288">
        <v>0</v>
      </c>
      <c r="BI288">
        <v>0</v>
      </c>
      <c r="BJ288">
        <v>175</v>
      </c>
      <c r="BK288" t="s">
        <v>1013</v>
      </c>
      <c r="BL288" t="s">
        <v>1014</v>
      </c>
      <c r="BM288" t="s">
        <v>1012</v>
      </c>
      <c r="BN288" t="s">
        <v>758</v>
      </c>
      <c r="BO288">
        <v>5</v>
      </c>
      <c r="BP288">
        <v>0</v>
      </c>
      <c r="BQ288">
        <v>1</v>
      </c>
      <c r="BR288" t="s">
        <v>81</v>
      </c>
      <c r="BS288">
        <v>50</v>
      </c>
      <c r="BT288" t="s">
        <v>759</v>
      </c>
      <c r="BU288">
        <v>1000</v>
      </c>
      <c r="BV288">
        <v>275</v>
      </c>
      <c r="BW288">
        <v>1</v>
      </c>
    </row>
    <row r="289" spans="1:75" x14ac:dyDescent="0.15">
      <c r="A289">
        <v>3</v>
      </c>
      <c r="B289">
        <v>400501</v>
      </c>
      <c r="C289">
        <v>1</v>
      </c>
      <c r="D289" t="s">
        <v>713</v>
      </c>
      <c r="E289">
        <v>20141104</v>
      </c>
      <c r="F289">
        <v>1</v>
      </c>
      <c r="G289" t="s">
        <v>472</v>
      </c>
      <c r="H289">
        <v>1</v>
      </c>
      <c r="I289" t="s">
        <v>710</v>
      </c>
      <c r="J289">
        <v>0</v>
      </c>
      <c r="K289">
        <v>0</v>
      </c>
      <c r="L289">
        <v>9</v>
      </c>
      <c r="M289" t="s">
        <v>1335</v>
      </c>
      <c r="N289" t="s">
        <v>1336</v>
      </c>
      <c r="O289" t="s">
        <v>700</v>
      </c>
      <c r="P289">
        <v>1</v>
      </c>
      <c r="R289">
        <v>0</v>
      </c>
      <c r="S289">
        <v>0</v>
      </c>
      <c r="T289">
        <v>0</v>
      </c>
      <c r="U289">
        <v>0</v>
      </c>
      <c r="V289">
        <v>0</v>
      </c>
      <c r="W289">
        <v>0</v>
      </c>
      <c r="X289">
        <v>0</v>
      </c>
      <c r="Y289" t="s">
        <v>63</v>
      </c>
      <c r="Z289">
        <v>2</v>
      </c>
      <c r="AA289" t="s">
        <v>70</v>
      </c>
      <c r="AB289" t="s">
        <v>477</v>
      </c>
      <c r="AC289">
        <v>0</v>
      </c>
      <c r="AD289" t="s">
        <v>478</v>
      </c>
      <c r="AE289" t="s">
        <v>714</v>
      </c>
      <c r="AF289">
        <v>0</v>
      </c>
      <c r="AG289" t="s">
        <v>478</v>
      </c>
      <c r="AH289" t="s">
        <v>94</v>
      </c>
      <c r="AI289">
        <v>0.5</v>
      </c>
      <c r="AJ289" t="s">
        <v>478</v>
      </c>
      <c r="AK289" t="s">
        <v>148</v>
      </c>
      <c r="AL289">
        <v>0</v>
      </c>
      <c r="AM289" t="s">
        <v>478</v>
      </c>
      <c r="AN289" t="s">
        <v>715</v>
      </c>
      <c r="AO289">
        <v>0.2</v>
      </c>
      <c r="AP289" t="s">
        <v>478</v>
      </c>
      <c r="AQ289">
        <v>4</v>
      </c>
      <c r="AR289" t="s">
        <v>530</v>
      </c>
      <c r="AS289">
        <v>4</v>
      </c>
      <c r="AT289" t="s">
        <v>531</v>
      </c>
      <c r="AU289">
        <v>6</v>
      </c>
      <c r="AV289" t="s">
        <v>525</v>
      </c>
      <c r="AW289">
        <v>2</v>
      </c>
      <c r="AX289" t="s">
        <v>488</v>
      </c>
      <c r="AY289">
        <v>0</v>
      </c>
      <c r="BA289">
        <v>0</v>
      </c>
      <c r="BC289">
        <v>0</v>
      </c>
      <c r="BE289">
        <v>0</v>
      </c>
      <c r="BF289">
        <v>0</v>
      </c>
      <c r="BG289">
        <v>0</v>
      </c>
      <c r="BH289">
        <v>0</v>
      </c>
      <c r="BI289">
        <v>0</v>
      </c>
      <c r="BJ289">
        <v>173</v>
      </c>
      <c r="BK289" t="s">
        <v>1337</v>
      </c>
      <c r="BL289" t="s">
        <v>1338</v>
      </c>
      <c r="BM289" t="s">
        <v>700</v>
      </c>
      <c r="BN289" t="s">
        <v>758</v>
      </c>
      <c r="BO289">
        <v>2</v>
      </c>
      <c r="BP289">
        <v>0</v>
      </c>
      <c r="BQ289">
        <v>1</v>
      </c>
      <c r="BR289" t="s">
        <v>81</v>
      </c>
      <c r="BS289">
        <v>50</v>
      </c>
      <c r="BT289" t="s">
        <v>759</v>
      </c>
      <c r="BU289">
        <v>1800</v>
      </c>
      <c r="BV289">
        <v>607</v>
      </c>
      <c r="BW289">
        <v>1</v>
      </c>
    </row>
    <row r="290" spans="1:75" x14ac:dyDescent="0.15">
      <c r="A290">
        <v>3</v>
      </c>
      <c r="B290">
        <v>400501</v>
      </c>
      <c r="C290">
        <v>1</v>
      </c>
      <c r="D290" t="s">
        <v>713</v>
      </c>
      <c r="E290">
        <v>20141104</v>
      </c>
      <c r="F290">
        <v>1</v>
      </c>
      <c r="G290" t="s">
        <v>472</v>
      </c>
      <c r="H290">
        <v>1</v>
      </c>
      <c r="I290" t="s">
        <v>710</v>
      </c>
      <c r="J290">
        <v>0</v>
      </c>
      <c r="K290">
        <v>0</v>
      </c>
      <c r="L290">
        <v>10</v>
      </c>
      <c r="M290" t="s">
        <v>577</v>
      </c>
      <c r="N290" t="s">
        <v>578</v>
      </c>
      <c r="O290" t="s">
        <v>579</v>
      </c>
      <c r="P290">
        <v>2</v>
      </c>
      <c r="R290">
        <v>0</v>
      </c>
      <c r="S290">
        <v>0</v>
      </c>
      <c r="T290">
        <v>0</v>
      </c>
      <c r="U290">
        <v>0</v>
      </c>
      <c r="V290">
        <v>0</v>
      </c>
      <c r="W290">
        <v>0</v>
      </c>
      <c r="X290">
        <v>0</v>
      </c>
      <c r="Y290" t="s">
        <v>63</v>
      </c>
      <c r="Z290">
        <v>5</v>
      </c>
      <c r="AA290" t="s">
        <v>70</v>
      </c>
      <c r="AB290" t="s">
        <v>477</v>
      </c>
      <c r="AC290">
        <v>0.3</v>
      </c>
      <c r="AD290" t="s">
        <v>478</v>
      </c>
      <c r="AE290" t="s">
        <v>714</v>
      </c>
      <c r="AF290">
        <v>0</v>
      </c>
      <c r="AG290" t="s">
        <v>478</v>
      </c>
      <c r="AH290" t="s">
        <v>94</v>
      </c>
      <c r="AI290">
        <v>0.9</v>
      </c>
      <c r="AJ290" t="s">
        <v>478</v>
      </c>
      <c r="AK290" t="s">
        <v>148</v>
      </c>
      <c r="AL290">
        <v>0.3</v>
      </c>
      <c r="AM290" t="s">
        <v>478</v>
      </c>
      <c r="AN290" t="s">
        <v>715</v>
      </c>
      <c r="AO290">
        <v>0</v>
      </c>
      <c r="AP290" t="s">
        <v>478</v>
      </c>
      <c r="AQ290">
        <v>4</v>
      </c>
      <c r="AR290" t="s">
        <v>530</v>
      </c>
      <c r="AS290">
        <v>4</v>
      </c>
      <c r="AT290" t="s">
        <v>531</v>
      </c>
      <c r="AU290">
        <v>6</v>
      </c>
      <c r="AV290" t="s">
        <v>525</v>
      </c>
      <c r="AW290">
        <v>2</v>
      </c>
      <c r="AX290" t="s">
        <v>488</v>
      </c>
      <c r="AY290">
        <v>0</v>
      </c>
      <c r="BA290">
        <v>0</v>
      </c>
      <c r="BC290">
        <v>0</v>
      </c>
      <c r="BE290">
        <v>0</v>
      </c>
      <c r="BF290">
        <v>0</v>
      </c>
      <c r="BG290">
        <v>0</v>
      </c>
      <c r="BH290">
        <v>0</v>
      </c>
      <c r="BI290">
        <v>0</v>
      </c>
      <c r="BJ290">
        <v>60</v>
      </c>
      <c r="BK290" t="s">
        <v>868</v>
      </c>
      <c r="BL290" t="s">
        <v>869</v>
      </c>
      <c r="BM290" t="s">
        <v>579</v>
      </c>
      <c r="BN290" t="s">
        <v>758</v>
      </c>
      <c r="BO290">
        <v>5</v>
      </c>
      <c r="BP290">
        <v>0</v>
      </c>
      <c r="BQ290">
        <v>1</v>
      </c>
      <c r="BR290" t="s">
        <v>81</v>
      </c>
      <c r="BS290">
        <v>50</v>
      </c>
      <c r="BT290" t="s">
        <v>759</v>
      </c>
      <c r="BU290">
        <v>1000</v>
      </c>
      <c r="BV290">
        <v>319</v>
      </c>
      <c r="BW290">
        <v>3</v>
      </c>
    </row>
    <row r="291" spans="1:75" x14ac:dyDescent="0.15">
      <c r="A291">
        <v>3</v>
      </c>
      <c r="B291">
        <v>400501</v>
      </c>
      <c r="C291">
        <v>1</v>
      </c>
      <c r="D291" t="s">
        <v>713</v>
      </c>
      <c r="E291">
        <v>20141104</v>
      </c>
      <c r="F291">
        <v>1</v>
      </c>
      <c r="G291" t="s">
        <v>472</v>
      </c>
      <c r="H291">
        <v>1</v>
      </c>
      <c r="I291" t="s">
        <v>710</v>
      </c>
      <c r="J291">
        <v>0</v>
      </c>
      <c r="K291">
        <v>0</v>
      </c>
      <c r="L291">
        <v>1</v>
      </c>
      <c r="M291" t="s">
        <v>816</v>
      </c>
      <c r="N291" t="s">
        <v>817</v>
      </c>
      <c r="O291" t="s">
        <v>818</v>
      </c>
      <c r="P291">
        <v>29</v>
      </c>
      <c r="R291">
        <v>0</v>
      </c>
      <c r="S291">
        <v>0</v>
      </c>
      <c r="T291">
        <v>0</v>
      </c>
      <c r="U291">
        <v>0</v>
      </c>
      <c r="V291">
        <v>0</v>
      </c>
      <c r="W291">
        <v>0</v>
      </c>
      <c r="X291">
        <v>0</v>
      </c>
      <c r="Y291" t="s">
        <v>63</v>
      </c>
      <c r="Z291">
        <v>245</v>
      </c>
      <c r="AA291" t="s">
        <v>70</v>
      </c>
      <c r="AB291" t="s">
        <v>477</v>
      </c>
      <c r="AC291">
        <v>4.8</v>
      </c>
      <c r="AD291" t="s">
        <v>478</v>
      </c>
      <c r="AE291" t="s">
        <v>714</v>
      </c>
      <c r="AF291">
        <v>1.9</v>
      </c>
      <c r="AG291" t="s">
        <v>478</v>
      </c>
      <c r="AH291" t="s">
        <v>94</v>
      </c>
      <c r="AI291">
        <v>51.7</v>
      </c>
      <c r="AJ291" t="s">
        <v>478</v>
      </c>
      <c r="AK291" t="s">
        <v>148</v>
      </c>
      <c r="AL291">
        <v>2.1</v>
      </c>
      <c r="AM291" t="s">
        <v>478</v>
      </c>
      <c r="AN291" t="s">
        <v>715</v>
      </c>
      <c r="AO291">
        <v>0</v>
      </c>
      <c r="AP291" t="s">
        <v>478</v>
      </c>
      <c r="AQ291">
        <v>1</v>
      </c>
      <c r="AR291" t="s">
        <v>524</v>
      </c>
      <c r="AS291">
        <v>14</v>
      </c>
      <c r="AT291" t="s">
        <v>487</v>
      </c>
      <c r="AU291">
        <v>7</v>
      </c>
      <c r="AV291" t="s">
        <v>487</v>
      </c>
      <c r="AW291">
        <v>1</v>
      </c>
      <c r="AX291" t="s">
        <v>482</v>
      </c>
      <c r="AY291">
        <v>0</v>
      </c>
      <c r="BA291">
        <v>0</v>
      </c>
      <c r="BC291">
        <v>0</v>
      </c>
      <c r="BE291">
        <v>0</v>
      </c>
      <c r="BF291">
        <v>0</v>
      </c>
      <c r="BJ291">
        <v>10</v>
      </c>
      <c r="BN291" t="s">
        <v>819</v>
      </c>
      <c r="BO291">
        <v>70</v>
      </c>
      <c r="BP291">
        <v>0</v>
      </c>
      <c r="BQ291">
        <v>1</v>
      </c>
      <c r="BR291" t="s">
        <v>81</v>
      </c>
      <c r="BS291">
        <v>1</v>
      </c>
      <c r="BT291" t="s">
        <v>81</v>
      </c>
      <c r="BU291">
        <v>1</v>
      </c>
      <c r="BV291">
        <v>0.41</v>
      </c>
      <c r="BW291">
        <v>1</v>
      </c>
    </row>
    <row r="292" spans="1:75" x14ac:dyDescent="0.15">
      <c r="A292">
        <v>3</v>
      </c>
      <c r="B292">
        <v>400501</v>
      </c>
      <c r="C292">
        <v>1</v>
      </c>
      <c r="D292" t="s">
        <v>713</v>
      </c>
      <c r="E292">
        <v>20141104</v>
      </c>
      <c r="F292">
        <v>1</v>
      </c>
      <c r="G292" t="s">
        <v>472</v>
      </c>
      <c r="H292">
        <v>1</v>
      </c>
      <c r="I292" t="s">
        <v>710</v>
      </c>
      <c r="J292">
        <v>0</v>
      </c>
      <c r="K292">
        <v>0</v>
      </c>
      <c r="L292">
        <v>1</v>
      </c>
      <c r="M292" t="s">
        <v>1041</v>
      </c>
      <c r="N292" t="s">
        <v>1042</v>
      </c>
      <c r="O292" t="s">
        <v>650</v>
      </c>
      <c r="P292">
        <v>2</v>
      </c>
      <c r="R292">
        <v>0</v>
      </c>
      <c r="S292">
        <v>0</v>
      </c>
      <c r="T292">
        <v>0</v>
      </c>
      <c r="U292">
        <v>0</v>
      </c>
      <c r="V292">
        <v>0</v>
      </c>
      <c r="W292">
        <v>0</v>
      </c>
      <c r="X292">
        <v>0</v>
      </c>
      <c r="Y292" t="s">
        <v>63</v>
      </c>
      <c r="Z292">
        <v>2</v>
      </c>
      <c r="AA292" t="s">
        <v>70</v>
      </c>
      <c r="AB292" t="s">
        <v>477</v>
      </c>
      <c r="AC292">
        <v>0.1</v>
      </c>
      <c r="AD292" t="s">
        <v>478</v>
      </c>
      <c r="AE292" t="s">
        <v>714</v>
      </c>
      <c r="AF292">
        <v>0</v>
      </c>
      <c r="AG292" t="s">
        <v>478</v>
      </c>
      <c r="AH292" t="s">
        <v>94</v>
      </c>
      <c r="AI292">
        <v>0.4</v>
      </c>
      <c r="AJ292" t="s">
        <v>478</v>
      </c>
      <c r="AK292" t="s">
        <v>148</v>
      </c>
      <c r="AL292">
        <v>0</v>
      </c>
      <c r="AM292" t="s">
        <v>478</v>
      </c>
      <c r="AN292" t="s">
        <v>715</v>
      </c>
      <c r="AO292">
        <v>0.4</v>
      </c>
      <c r="AP292" t="s">
        <v>478</v>
      </c>
      <c r="AQ292">
        <v>5</v>
      </c>
      <c r="AR292" t="s">
        <v>528</v>
      </c>
      <c r="AS292">
        <v>12</v>
      </c>
      <c r="AT292" t="s">
        <v>1184</v>
      </c>
      <c r="AU292">
        <v>7</v>
      </c>
      <c r="AV292" t="s">
        <v>487</v>
      </c>
      <c r="AW292">
        <v>2</v>
      </c>
      <c r="AX292" t="s">
        <v>488</v>
      </c>
      <c r="AY292">
        <v>11</v>
      </c>
      <c r="BA292">
        <v>4</v>
      </c>
      <c r="BC292">
        <v>0</v>
      </c>
      <c r="BE292">
        <v>0</v>
      </c>
      <c r="BF292">
        <v>1</v>
      </c>
      <c r="BG292">
        <v>0</v>
      </c>
      <c r="BH292">
        <v>0</v>
      </c>
      <c r="BI292">
        <v>0</v>
      </c>
      <c r="BJ292">
        <v>179</v>
      </c>
      <c r="BK292" t="s">
        <v>1043</v>
      </c>
      <c r="BL292" t="s">
        <v>1044</v>
      </c>
      <c r="BM292" t="s">
        <v>650</v>
      </c>
      <c r="BN292" t="s">
        <v>758</v>
      </c>
      <c r="BO292">
        <v>1</v>
      </c>
      <c r="BP292">
        <v>0</v>
      </c>
      <c r="BQ292">
        <v>1</v>
      </c>
      <c r="BR292" t="s">
        <v>81</v>
      </c>
      <c r="BS292">
        <v>50</v>
      </c>
      <c r="BT292" t="s">
        <v>759</v>
      </c>
      <c r="BU292">
        <v>1000</v>
      </c>
      <c r="BV292">
        <v>2084</v>
      </c>
      <c r="BW292">
        <v>1</v>
      </c>
    </row>
    <row r="293" spans="1:75" x14ac:dyDescent="0.15">
      <c r="A293">
        <v>3</v>
      </c>
      <c r="B293">
        <v>400501</v>
      </c>
      <c r="C293">
        <v>1</v>
      </c>
      <c r="D293" t="s">
        <v>713</v>
      </c>
      <c r="E293">
        <v>20141104</v>
      </c>
      <c r="F293">
        <v>1</v>
      </c>
      <c r="G293" t="s">
        <v>472</v>
      </c>
      <c r="H293">
        <v>1</v>
      </c>
      <c r="I293" t="s">
        <v>710</v>
      </c>
      <c r="J293">
        <v>0</v>
      </c>
      <c r="K293">
        <v>0</v>
      </c>
      <c r="L293">
        <v>2</v>
      </c>
      <c r="M293" t="s">
        <v>652</v>
      </c>
      <c r="N293" t="s">
        <v>653</v>
      </c>
      <c r="O293" t="s">
        <v>654</v>
      </c>
      <c r="P293">
        <v>0</v>
      </c>
      <c r="R293">
        <v>0</v>
      </c>
      <c r="S293">
        <v>0</v>
      </c>
      <c r="T293">
        <v>0</v>
      </c>
      <c r="U293">
        <v>0</v>
      </c>
      <c r="V293">
        <v>0</v>
      </c>
      <c r="W293">
        <v>0</v>
      </c>
      <c r="X293">
        <v>0</v>
      </c>
      <c r="Y293" t="s">
        <v>63</v>
      </c>
      <c r="Z293">
        <v>0</v>
      </c>
      <c r="AA293" t="s">
        <v>70</v>
      </c>
      <c r="AB293" t="s">
        <v>477</v>
      </c>
      <c r="AC293">
        <v>0</v>
      </c>
      <c r="AD293" t="s">
        <v>478</v>
      </c>
      <c r="AE293" t="s">
        <v>714</v>
      </c>
      <c r="AF293">
        <v>0</v>
      </c>
      <c r="AG293" t="s">
        <v>478</v>
      </c>
      <c r="AH293" t="s">
        <v>94</v>
      </c>
      <c r="AI293">
        <v>0</v>
      </c>
      <c r="AJ293" t="s">
        <v>478</v>
      </c>
      <c r="AK293" t="s">
        <v>148</v>
      </c>
      <c r="AL293">
        <v>0</v>
      </c>
      <c r="AM293" t="s">
        <v>478</v>
      </c>
      <c r="AN293" t="s">
        <v>715</v>
      </c>
      <c r="AO293">
        <v>0</v>
      </c>
      <c r="AP293" t="s">
        <v>478</v>
      </c>
      <c r="AQ293">
        <v>5</v>
      </c>
      <c r="AR293" t="s">
        <v>528</v>
      </c>
      <c r="AS293">
        <v>12</v>
      </c>
      <c r="AT293" t="s">
        <v>1184</v>
      </c>
      <c r="AU293">
        <v>7</v>
      </c>
      <c r="AV293" t="s">
        <v>487</v>
      </c>
      <c r="AW293">
        <v>2</v>
      </c>
      <c r="AX293" t="s">
        <v>488</v>
      </c>
      <c r="AY293">
        <v>11</v>
      </c>
      <c r="BA293">
        <v>4</v>
      </c>
      <c r="BC293">
        <v>0</v>
      </c>
      <c r="BE293">
        <v>0</v>
      </c>
      <c r="BF293">
        <v>1</v>
      </c>
      <c r="BG293">
        <v>0</v>
      </c>
      <c r="BH293">
        <v>0</v>
      </c>
      <c r="BI293">
        <v>0</v>
      </c>
      <c r="BJ293">
        <v>999</v>
      </c>
      <c r="BN293" t="s">
        <v>487</v>
      </c>
      <c r="BO293">
        <v>150</v>
      </c>
      <c r="BP293">
        <v>0</v>
      </c>
      <c r="BQ293">
        <v>1</v>
      </c>
      <c r="BR293" t="s">
        <v>81</v>
      </c>
      <c r="BS293">
        <v>99</v>
      </c>
      <c r="BT293" t="s">
        <v>655</v>
      </c>
      <c r="BU293">
        <v>999000</v>
      </c>
      <c r="BV293">
        <v>1</v>
      </c>
      <c r="BW293">
        <v>1</v>
      </c>
    </row>
    <row r="294" spans="1:75" x14ac:dyDescent="0.15">
      <c r="A294">
        <v>3</v>
      </c>
      <c r="B294">
        <v>400501</v>
      </c>
      <c r="C294">
        <v>1</v>
      </c>
      <c r="D294" t="s">
        <v>713</v>
      </c>
      <c r="E294">
        <v>20141104</v>
      </c>
      <c r="F294">
        <v>1</v>
      </c>
      <c r="G294" t="s">
        <v>472</v>
      </c>
      <c r="H294">
        <v>1</v>
      </c>
      <c r="I294" t="s">
        <v>710</v>
      </c>
      <c r="J294">
        <v>0</v>
      </c>
      <c r="K294">
        <v>0</v>
      </c>
      <c r="L294">
        <v>3</v>
      </c>
      <c r="M294" t="s">
        <v>506</v>
      </c>
      <c r="N294" t="s">
        <v>507</v>
      </c>
      <c r="O294" t="s">
        <v>508</v>
      </c>
      <c r="P294">
        <v>0</v>
      </c>
      <c r="R294">
        <v>0</v>
      </c>
      <c r="S294">
        <v>0</v>
      </c>
      <c r="T294">
        <v>0</v>
      </c>
      <c r="U294">
        <v>0</v>
      </c>
      <c r="V294">
        <v>0</v>
      </c>
      <c r="W294">
        <v>0</v>
      </c>
      <c r="X294">
        <v>0</v>
      </c>
      <c r="Y294" t="s">
        <v>63</v>
      </c>
      <c r="Z294">
        <v>0</v>
      </c>
      <c r="AA294" t="s">
        <v>70</v>
      </c>
      <c r="AB294" t="s">
        <v>477</v>
      </c>
      <c r="AC294">
        <v>0</v>
      </c>
      <c r="AD294" t="s">
        <v>478</v>
      </c>
      <c r="AE294" t="s">
        <v>714</v>
      </c>
      <c r="AF294">
        <v>0</v>
      </c>
      <c r="AG294" t="s">
        <v>478</v>
      </c>
      <c r="AH294" t="s">
        <v>94</v>
      </c>
      <c r="AI294">
        <v>0</v>
      </c>
      <c r="AJ294" t="s">
        <v>478</v>
      </c>
      <c r="AK294" t="s">
        <v>148</v>
      </c>
      <c r="AL294">
        <v>0</v>
      </c>
      <c r="AM294" t="s">
        <v>478</v>
      </c>
      <c r="AN294" t="s">
        <v>715</v>
      </c>
      <c r="AO294">
        <v>0.4</v>
      </c>
      <c r="AP294" t="s">
        <v>478</v>
      </c>
      <c r="AQ294">
        <v>5</v>
      </c>
      <c r="AR294" t="s">
        <v>528</v>
      </c>
      <c r="AS294">
        <v>12</v>
      </c>
      <c r="AT294" t="s">
        <v>1184</v>
      </c>
      <c r="AU294">
        <v>7</v>
      </c>
      <c r="AV294" t="s">
        <v>487</v>
      </c>
      <c r="AW294">
        <v>2</v>
      </c>
      <c r="AX294" t="s">
        <v>488</v>
      </c>
      <c r="AY294">
        <v>11</v>
      </c>
      <c r="BA294">
        <v>4</v>
      </c>
      <c r="BC294">
        <v>0</v>
      </c>
      <c r="BE294">
        <v>0</v>
      </c>
      <c r="BF294">
        <v>1</v>
      </c>
      <c r="BG294">
        <v>0</v>
      </c>
      <c r="BH294">
        <v>0</v>
      </c>
      <c r="BI294">
        <v>0</v>
      </c>
      <c r="BJ294">
        <v>170</v>
      </c>
      <c r="BK294" t="s">
        <v>761</v>
      </c>
      <c r="BL294" t="s">
        <v>762</v>
      </c>
      <c r="BM294" t="s">
        <v>508</v>
      </c>
      <c r="BN294" t="s">
        <v>758</v>
      </c>
      <c r="BO294">
        <v>0.4</v>
      </c>
      <c r="BP294">
        <v>0</v>
      </c>
      <c r="BQ294">
        <v>1</v>
      </c>
      <c r="BR294" t="s">
        <v>81</v>
      </c>
      <c r="BS294">
        <v>50</v>
      </c>
      <c r="BT294" t="s">
        <v>759</v>
      </c>
      <c r="BU294">
        <v>1000</v>
      </c>
      <c r="BV294">
        <v>128</v>
      </c>
      <c r="BW294">
        <v>1</v>
      </c>
    </row>
    <row r="295" spans="1:75" x14ac:dyDescent="0.15">
      <c r="A295">
        <v>3</v>
      </c>
      <c r="B295">
        <v>400501</v>
      </c>
      <c r="C295">
        <v>1</v>
      </c>
      <c r="D295" t="s">
        <v>713</v>
      </c>
      <c r="E295">
        <v>20141104</v>
      </c>
      <c r="F295">
        <v>1</v>
      </c>
      <c r="G295" t="s">
        <v>472</v>
      </c>
      <c r="H295">
        <v>1</v>
      </c>
      <c r="I295" t="s">
        <v>710</v>
      </c>
      <c r="J295">
        <v>0</v>
      </c>
      <c r="K295">
        <v>0</v>
      </c>
      <c r="L295">
        <v>4</v>
      </c>
      <c r="M295" t="s">
        <v>629</v>
      </c>
      <c r="N295" t="s">
        <v>491</v>
      </c>
      <c r="O295" t="s">
        <v>491</v>
      </c>
      <c r="P295">
        <v>1</v>
      </c>
      <c r="R295">
        <v>0</v>
      </c>
      <c r="S295">
        <v>0</v>
      </c>
      <c r="T295">
        <v>0</v>
      </c>
      <c r="U295">
        <v>0</v>
      </c>
      <c r="V295">
        <v>0</v>
      </c>
      <c r="W295">
        <v>0</v>
      </c>
      <c r="X295">
        <v>0</v>
      </c>
      <c r="Y295" t="s">
        <v>63</v>
      </c>
      <c r="Z295">
        <v>4</v>
      </c>
      <c r="AA295" t="s">
        <v>70</v>
      </c>
      <c r="AB295" t="s">
        <v>477</v>
      </c>
      <c r="AC295">
        <v>0.1</v>
      </c>
      <c r="AD295" t="s">
        <v>478</v>
      </c>
      <c r="AE295" t="s">
        <v>714</v>
      </c>
      <c r="AF295">
        <v>0</v>
      </c>
      <c r="AG295" t="s">
        <v>478</v>
      </c>
      <c r="AH295" t="s">
        <v>94</v>
      </c>
      <c r="AI295">
        <v>0.9</v>
      </c>
      <c r="AJ295" t="s">
        <v>478</v>
      </c>
      <c r="AK295" t="s">
        <v>148</v>
      </c>
      <c r="AL295">
        <v>0.2</v>
      </c>
      <c r="AM295" t="s">
        <v>478</v>
      </c>
      <c r="AN295" t="s">
        <v>715</v>
      </c>
      <c r="AO295">
        <v>0</v>
      </c>
      <c r="AP295" t="s">
        <v>478</v>
      </c>
      <c r="AQ295">
        <v>5</v>
      </c>
      <c r="AR295" t="s">
        <v>528</v>
      </c>
      <c r="AS295">
        <v>12</v>
      </c>
      <c r="AT295" t="s">
        <v>1184</v>
      </c>
      <c r="AU295">
        <v>7</v>
      </c>
      <c r="AV295" t="s">
        <v>487</v>
      </c>
      <c r="AW295">
        <v>2</v>
      </c>
      <c r="AX295" t="s">
        <v>488</v>
      </c>
      <c r="AY295">
        <v>11</v>
      </c>
      <c r="BA295">
        <v>4</v>
      </c>
      <c r="BC295">
        <v>0</v>
      </c>
      <c r="BE295">
        <v>0</v>
      </c>
      <c r="BF295">
        <v>1</v>
      </c>
      <c r="BG295">
        <v>0</v>
      </c>
      <c r="BH295">
        <v>0</v>
      </c>
      <c r="BI295">
        <v>0</v>
      </c>
      <c r="BJ295">
        <v>61</v>
      </c>
      <c r="BK295" t="s">
        <v>630</v>
      </c>
      <c r="BL295" t="s">
        <v>777</v>
      </c>
      <c r="BM295" t="s">
        <v>491</v>
      </c>
      <c r="BN295" t="s">
        <v>758</v>
      </c>
      <c r="BO295">
        <v>10</v>
      </c>
      <c r="BP295">
        <v>0</v>
      </c>
      <c r="BQ295">
        <v>1</v>
      </c>
      <c r="BR295" t="s">
        <v>81</v>
      </c>
      <c r="BS295">
        <v>50</v>
      </c>
      <c r="BT295" t="s">
        <v>759</v>
      </c>
      <c r="BU295">
        <v>220</v>
      </c>
      <c r="BV295">
        <v>31</v>
      </c>
      <c r="BW295">
        <v>2</v>
      </c>
    </row>
    <row r="296" spans="1:75" x14ac:dyDescent="0.15">
      <c r="A296">
        <v>3</v>
      </c>
      <c r="B296">
        <v>400501</v>
      </c>
      <c r="C296">
        <v>1</v>
      </c>
      <c r="D296" t="s">
        <v>713</v>
      </c>
      <c r="E296">
        <v>20141104</v>
      </c>
      <c r="F296">
        <v>1</v>
      </c>
      <c r="G296" t="s">
        <v>472</v>
      </c>
      <c r="H296">
        <v>1</v>
      </c>
      <c r="I296" t="s">
        <v>710</v>
      </c>
      <c r="J296">
        <v>0</v>
      </c>
      <c r="K296">
        <v>0</v>
      </c>
      <c r="L296">
        <v>5</v>
      </c>
      <c r="M296" t="s">
        <v>498</v>
      </c>
      <c r="N296" t="s">
        <v>499</v>
      </c>
      <c r="O296" t="s">
        <v>500</v>
      </c>
      <c r="P296">
        <v>1</v>
      </c>
      <c r="R296">
        <v>0</v>
      </c>
      <c r="S296">
        <v>0</v>
      </c>
      <c r="T296">
        <v>0</v>
      </c>
      <c r="U296">
        <v>0</v>
      </c>
      <c r="V296">
        <v>0</v>
      </c>
      <c r="W296">
        <v>0</v>
      </c>
      <c r="X296">
        <v>0</v>
      </c>
      <c r="Y296" t="s">
        <v>63</v>
      </c>
      <c r="Z296">
        <v>2</v>
      </c>
      <c r="AA296" t="s">
        <v>70</v>
      </c>
      <c r="AB296" t="s">
        <v>477</v>
      </c>
      <c r="AC296">
        <v>0</v>
      </c>
      <c r="AD296" t="s">
        <v>478</v>
      </c>
      <c r="AE296" t="s">
        <v>714</v>
      </c>
      <c r="AF296">
        <v>0</v>
      </c>
      <c r="AG296" t="s">
        <v>478</v>
      </c>
      <c r="AH296" t="s">
        <v>94</v>
      </c>
      <c r="AI296">
        <v>0.5</v>
      </c>
      <c r="AJ296" t="s">
        <v>478</v>
      </c>
      <c r="AK296" t="s">
        <v>148</v>
      </c>
      <c r="AL296">
        <v>0.1</v>
      </c>
      <c r="AM296" t="s">
        <v>478</v>
      </c>
      <c r="AN296" t="s">
        <v>715</v>
      </c>
      <c r="AO296">
        <v>0</v>
      </c>
      <c r="AP296" t="s">
        <v>478</v>
      </c>
      <c r="AQ296">
        <v>5</v>
      </c>
      <c r="AR296" t="s">
        <v>528</v>
      </c>
      <c r="AS296">
        <v>12</v>
      </c>
      <c r="AT296" t="s">
        <v>1184</v>
      </c>
      <c r="AU296">
        <v>7</v>
      </c>
      <c r="AV296" t="s">
        <v>487</v>
      </c>
      <c r="AW296">
        <v>2</v>
      </c>
      <c r="AX296" t="s">
        <v>488</v>
      </c>
      <c r="AY296">
        <v>11</v>
      </c>
      <c r="BA296">
        <v>4</v>
      </c>
      <c r="BC296">
        <v>0</v>
      </c>
      <c r="BE296">
        <v>0</v>
      </c>
      <c r="BF296">
        <v>1</v>
      </c>
      <c r="BG296">
        <v>0</v>
      </c>
      <c r="BH296">
        <v>0</v>
      </c>
      <c r="BI296">
        <v>0</v>
      </c>
      <c r="BJ296">
        <v>60</v>
      </c>
      <c r="BK296" t="s">
        <v>501</v>
      </c>
      <c r="BL296" t="s">
        <v>835</v>
      </c>
      <c r="BM296" t="s">
        <v>500</v>
      </c>
      <c r="BN296" t="s">
        <v>758</v>
      </c>
      <c r="BO296">
        <v>5</v>
      </c>
      <c r="BP296">
        <v>0</v>
      </c>
      <c r="BQ296">
        <v>1</v>
      </c>
      <c r="BR296" t="s">
        <v>81</v>
      </c>
      <c r="BS296">
        <v>50</v>
      </c>
      <c r="BT296" t="s">
        <v>759</v>
      </c>
      <c r="BU296">
        <v>240</v>
      </c>
      <c r="BV296">
        <v>59</v>
      </c>
      <c r="BW296">
        <v>2</v>
      </c>
    </row>
    <row r="297" spans="1:75" x14ac:dyDescent="0.15">
      <c r="A297">
        <v>3</v>
      </c>
      <c r="B297">
        <v>400501</v>
      </c>
      <c r="C297">
        <v>1</v>
      </c>
      <c r="D297" t="s">
        <v>713</v>
      </c>
      <c r="E297">
        <v>20141104</v>
      </c>
      <c r="F297">
        <v>1</v>
      </c>
      <c r="G297" t="s">
        <v>472</v>
      </c>
      <c r="H297">
        <v>1</v>
      </c>
      <c r="I297" t="s">
        <v>710</v>
      </c>
      <c r="J297">
        <v>0</v>
      </c>
      <c r="K297">
        <v>0</v>
      </c>
      <c r="L297">
        <v>6</v>
      </c>
      <c r="M297" t="s">
        <v>812</v>
      </c>
      <c r="N297" t="s">
        <v>813</v>
      </c>
      <c r="O297" t="s">
        <v>622</v>
      </c>
      <c r="P297">
        <v>0</v>
      </c>
      <c r="R297">
        <v>0</v>
      </c>
      <c r="S297">
        <v>0</v>
      </c>
      <c r="T297">
        <v>0</v>
      </c>
      <c r="U297">
        <v>0</v>
      </c>
      <c r="V297">
        <v>0</v>
      </c>
      <c r="W297">
        <v>0</v>
      </c>
      <c r="X297">
        <v>0</v>
      </c>
      <c r="Y297" t="s">
        <v>63</v>
      </c>
      <c r="Z297">
        <v>0</v>
      </c>
      <c r="AA297" t="s">
        <v>70</v>
      </c>
      <c r="AB297" t="s">
        <v>477</v>
      </c>
      <c r="AC297">
        <v>0</v>
      </c>
      <c r="AD297" t="s">
        <v>478</v>
      </c>
      <c r="AE297" t="s">
        <v>714</v>
      </c>
      <c r="AF297">
        <v>0</v>
      </c>
      <c r="AG297" t="s">
        <v>478</v>
      </c>
      <c r="AH297" t="s">
        <v>94</v>
      </c>
      <c r="AI297">
        <v>0</v>
      </c>
      <c r="AJ297" t="s">
        <v>478</v>
      </c>
      <c r="AK297" t="s">
        <v>148</v>
      </c>
      <c r="AL297">
        <v>0</v>
      </c>
      <c r="AM297" t="s">
        <v>478</v>
      </c>
      <c r="AN297" t="s">
        <v>715</v>
      </c>
      <c r="AO297">
        <v>0</v>
      </c>
      <c r="AP297" t="s">
        <v>478</v>
      </c>
      <c r="AQ297">
        <v>5</v>
      </c>
      <c r="AR297" t="s">
        <v>528</v>
      </c>
      <c r="AS297">
        <v>12</v>
      </c>
      <c r="AT297" t="s">
        <v>1184</v>
      </c>
      <c r="AU297">
        <v>7</v>
      </c>
      <c r="AV297" t="s">
        <v>487</v>
      </c>
      <c r="AW297">
        <v>2</v>
      </c>
      <c r="AX297" t="s">
        <v>488</v>
      </c>
      <c r="AY297">
        <v>11</v>
      </c>
      <c r="BA297">
        <v>4</v>
      </c>
      <c r="BC297">
        <v>0</v>
      </c>
      <c r="BE297">
        <v>0</v>
      </c>
      <c r="BF297">
        <v>1</v>
      </c>
      <c r="BG297">
        <v>0</v>
      </c>
      <c r="BH297">
        <v>0</v>
      </c>
      <c r="BI297">
        <v>0</v>
      </c>
      <c r="BJ297">
        <v>63</v>
      </c>
      <c r="BK297" t="s">
        <v>814</v>
      </c>
      <c r="BL297" t="s">
        <v>815</v>
      </c>
      <c r="BM297" t="s">
        <v>622</v>
      </c>
      <c r="BN297" t="s">
        <v>758</v>
      </c>
      <c r="BO297">
        <v>0.05</v>
      </c>
      <c r="BP297">
        <v>0</v>
      </c>
      <c r="BQ297">
        <v>1</v>
      </c>
      <c r="BR297" t="s">
        <v>81</v>
      </c>
      <c r="BS297">
        <v>50</v>
      </c>
      <c r="BT297" t="s">
        <v>759</v>
      </c>
      <c r="BU297">
        <v>80</v>
      </c>
      <c r="BV297">
        <v>518</v>
      </c>
      <c r="BW297">
        <v>1</v>
      </c>
    </row>
    <row r="298" spans="1:75" x14ac:dyDescent="0.15">
      <c r="A298">
        <v>3</v>
      </c>
      <c r="B298">
        <v>400501</v>
      </c>
      <c r="C298">
        <v>1</v>
      </c>
      <c r="D298" t="s">
        <v>713</v>
      </c>
      <c r="E298">
        <v>20141105</v>
      </c>
      <c r="F298">
        <v>1</v>
      </c>
      <c r="G298" t="s">
        <v>472</v>
      </c>
      <c r="H298">
        <v>1</v>
      </c>
      <c r="I298" t="s">
        <v>710</v>
      </c>
      <c r="J298">
        <v>0</v>
      </c>
      <c r="K298">
        <v>0</v>
      </c>
      <c r="L298">
        <v>1</v>
      </c>
      <c r="M298" t="s">
        <v>1350</v>
      </c>
      <c r="N298" t="s">
        <v>1351</v>
      </c>
      <c r="O298" t="s">
        <v>1352</v>
      </c>
      <c r="P298">
        <v>19</v>
      </c>
      <c r="R298">
        <v>0</v>
      </c>
      <c r="S298">
        <v>0</v>
      </c>
      <c r="T298">
        <v>0</v>
      </c>
      <c r="U298">
        <v>0</v>
      </c>
      <c r="V298">
        <v>0</v>
      </c>
      <c r="W298">
        <v>0</v>
      </c>
      <c r="X298">
        <v>0</v>
      </c>
      <c r="Y298" t="s">
        <v>63</v>
      </c>
      <c r="Z298">
        <v>72</v>
      </c>
      <c r="AA298" t="s">
        <v>70</v>
      </c>
      <c r="AB298" t="s">
        <v>477</v>
      </c>
      <c r="AC298">
        <v>6.6</v>
      </c>
      <c r="AD298" t="s">
        <v>478</v>
      </c>
      <c r="AE298" t="s">
        <v>714</v>
      </c>
      <c r="AF298">
        <v>4.2</v>
      </c>
      <c r="AG298" t="s">
        <v>478</v>
      </c>
      <c r="AH298" t="s">
        <v>94</v>
      </c>
      <c r="AI298">
        <v>1.6</v>
      </c>
      <c r="AJ298" t="s">
        <v>478</v>
      </c>
      <c r="AK298" t="s">
        <v>148</v>
      </c>
      <c r="AL298">
        <v>0.4</v>
      </c>
      <c r="AM298" t="s">
        <v>478</v>
      </c>
      <c r="AN298" t="s">
        <v>715</v>
      </c>
      <c r="AO298">
        <v>0</v>
      </c>
      <c r="AP298" t="s">
        <v>478</v>
      </c>
      <c r="AQ298">
        <v>2</v>
      </c>
      <c r="AR298" t="s">
        <v>479</v>
      </c>
      <c r="AS298">
        <v>4</v>
      </c>
      <c r="AT298" t="s">
        <v>531</v>
      </c>
      <c r="AU298">
        <v>1</v>
      </c>
      <c r="AV298" t="s">
        <v>534</v>
      </c>
      <c r="AW298">
        <v>1</v>
      </c>
      <c r="AX298" t="s">
        <v>482</v>
      </c>
      <c r="AY298">
        <v>0</v>
      </c>
      <c r="BA298">
        <v>0</v>
      </c>
      <c r="BC298">
        <v>0</v>
      </c>
      <c r="BE298">
        <v>0</v>
      </c>
      <c r="BF298">
        <v>0</v>
      </c>
      <c r="BG298">
        <v>0</v>
      </c>
      <c r="BH298">
        <v>0</v>
      </c>
      <c r="BI298">
        <v>0</v>
      </c>
      <c r="BJ298">
        <v>41</v>
      </c>
      <c r="BK298" t="s">
        <v>1353</v>
      </c>
      <c r="BL298" t="s">
        <v>1354</v>
      </c>
      <c r="BM298" t="s">
        <v>580</v>
      </c>
      <c r="BN298" t="s">
        <v>758</v>
      </c>
      <c r="BO298">
        <v>100</v>
      </c>
      <c r="BP298">
        <v>0</v>
      </c>
      <c r="BQ298">
        <v>1</v>
      </c>
      <c r="BR298" t="s">
        <v>81</v>
      </c>
      <c r="BS298">
        <v>50</v>
      </c>
      <c r="BT298" t="s">
        <v>759</v>
      </c>
      <c r="BU298">
        <v>350</v>
      </c>
      <c r="BV298">
        <v>65</v>
      </c>
      <c r="BW298">
        <v>2</v>
      </c>
    </row>
    <row r="299" spans="1:75" x14ac:dyDescent="0.15">
      <c r="A299">
        <v>3</v>
      </c>
      <c r="B299">
        <v>400501</v>
      </c>
      <c r="C299">
        <v>1</v>
      </c>
      <c r="D299" t="s">
        <v>713</v>
      </c>
      <c r="E299">
        <v>20141105</v>
      </c>
      <c r="F299">
        <v>1</v>
      </c>
      <c r="G299" t="s">
        <v>472</v>
      </c>
      <c r="H299">
        <v>1</v>
      </c>
      <c r="I299" t="s">
        <v>710</v>
      </c>
      <c r="J299">
        <v>0</v>
      </c>
      <c r="K299">
        <v>0</v>
      </c>
      <c r="L299">
        <v>2</v>
      </c>
      <c r="M299" t="s">
        <v>1355</v>
      </c>
      <c r="N299" t="s">
        <v>1356</v>
      </c>
      <c r="O299" t="s">
        <v>598</v>
      </c>
      <c r="P299">
        <v>61</v>
      </c>
      <c r="R299">
        <v>0</v>
      </c>
      <c r="S299">
        <v>0</v>
      </c>
      <c r="T299">
        <v>0</v>
      </c>
      <c r="U299">
        <v>0</v>
      </c>
      <c r="V299">
        <v>0</v>
      </c>
      <c r="W299">
        <v>0</v>
      </c>
      <c r="X299">
        <v>0</v>
      </c>
      <c r="Y299" t="s">
        <v>63</v>
      </c>
      <c r="Z299">
        <v>92</v>
      </c>
      <c r="AA299" t="s">
        <v>70</v>
      </c>
      <c r="AB299" t="s">
        <v>477</v>
      </c>
      <c r="AC299">
        <v>10.3</v>
      </c>
      <c r="AD299" t="s">
        <v>478</v>
      </c>
      <c r="AE299" t="s">
        <v>714</v>
      </c>
      <c r="AF299">
        <v>5.0999999999999996</v>
      </c>
      <c r="AG299" t="s">
        <v>478</v>
      </c>
      <c r="AH299" t="s">
        <v>94</v>
      </c>
      <c r="AI299">
        <v>0.1</v>
      </c>
      <c r="AJ299" t="s">
        <v>478</v>
      </c>
      <c r="AK299" t="s">
        <v>148</v>
      </c>
      <c r="AL299">
        <v>0</v>
      </c>
      <c r="AM299" t="s">
        <v>478</v>
      </c>
      <c r="AN299" t="s">
        <v>715</v>
      </c>
      <c r="AO299">
        <v>0.1</v>
      </c>
      <c r="AP299" t="s">
        <v>478</v>
      </c>
      <c r="AQ299">
        <v>2</v>
      </c>
      <c r="AR299" t="s">
        <v>479</v>
      </c>
      <c r="AS299">
        <v>4</v>
      </c>
      <c r="AT299" t="s">
        <v>531</v>
      </c>
      <c r="AU299">
        <v>1</v>
      </c>
      <c r="AV299" t="s">
        <v>534</v>
      </c>
      <c r="AW299">
        <v>1</v>
      </c>
      <c r="AX299" t="s">
        <v>482</v>
      </c>
      <c r="AY299">
        <v>0</v>
      </c>
      <c r="BA299">
        <v>0</v>
      </c>
      <c r="BC299">
        <v>0</v>
      </c>
      <c r="BE299">
        <v>0</v>
      </c>
      <c r="BF299">
        <v>0</v>
      </c>
      <c r="BG299">
        <v>0</v>
      </c>
      <c r="BH299">
        <v>0</v>
      </c>
      <c r="BI299">
        <v>0</v>
      </c>
      <c r="BJ299">
        <v>111</v>
      </c>
      <c r="BK299" t="s">
        <v>1357</v>
      </c>
      <c r="BL299" t="s">
        <v>1358</v>
      </c>
      <c r="BM299" t="s">
        <v>598</v>
      </c>
      <c r="BN299" t="s">
        <v>758</v>
      </c>
      <c r="BO299">
        <v>50</v>
      </c>
      <c r="BP299">
        <v>0</v>
      </c>
      <c r="BQ299">
        <v>1</v>
      </c>
      <c r="BR299" t="s">
        <v>81</v>
      </c>
      <c r="BS299">
        <v>50</v>
      </c>
      <c r="BT299" t="s">
        <v>759</v>
      </c>
      <c r="BU299">
        <v>500</v>
      </c>
      <c r="BV299">
        <v>613</v>
      </c>
      <c r="BW299">
        <v>3</v>
      </c>
    </row>
    <row r="300" spans="1:75" x14ac:dyDescent="0.15">
      <c r="A300">
        <v>3</v>
      </c>
      <c r="B300">
        <v>400501</v>
      </c>
      <c r="C300">
        <v>1</v>
      </c>
      <c r="D300" t="s">
        <v>713</v>
      </c>
      <c r="E300">
        <v>20141105</v>
      </c>
      <c r="F300">
        <v>1</v>
      </c>
      <c r="G300" t="s">
        <v>472</v>
      </c>
      <c r="H300">
        <v>1</v>
      </c>
      <c r="I300" t="s">
        <v>710</v>
      </c>
      <c r="J300">
        <v>0</v>
      </c>
      <c r="K300">
        <v>0</v>
      </c>
      <c r="L300">
        <v>3</v>
      </c>
      <c r="M300" t="s">
        <v>629</v>
      </c>
      <c r="N300" t="s">
        <v>491</v>
      </c>
      <c r="O300" t="s">
        <v>491</v>
      </c>
      <c r="P300">
        <v>4</v>
      </c>
      <c r="R300">
        <v>0</v>
      </c>
      <c r="S300">
        <v>0</v>
      </c>
      <c r="T300">
        <v>0</v>
      </c>
      <c r="U300">
        <v>0</v>
      </c>
      <c r="V300">
        <v>0</v>
      </c>
      <c r="W300">
        <v>0</v>
      </c>
      <c r="X300">
        <v>0</v>
      </c>
      <c r="Y300" t="s">
        <v>63</v>
      </c>
      <c r="Z300">
        <v>11</v>
      </c>
      <c r="AA300" t="s">
        <v>70</v>
      </c>
      <c r="AB300" t="s">
        <v>477</v>
      </c>
      <c r="AC300">
        <v>0.3</v>
      </c>
      <c r="AD300" t="s">
        <v>478</v>
      </c>
      <c r="AE300" t="s">
        <v>714</v>
      </c>
      <c r="AF300">
        <v>0</v>
      </c>
      <c r="AG300" t="s">
        <v>478</v>
      </c>
      <c r="AH300" t="s">
        <v>94</v>
      </c>
      <c r="AI300">
        <v>2.6</v>
      </c>
      <c r="AJ300" t="s">
        <v>478</v>
      </c>
      <c r="AK300" t="s">
        <v>148</v>
      </c>
      <c r="AL300">
        <v>0.5</v>
      </c>
      <c r="AM300" t="s">
        <v>478</v>
      </c>
      <c r="AN300" t="s">
        <v>715</v>
      </c>
      <c r="AO300">
        <v>0</v>
      </c>
      <c r="AP300" t="s">
        <v>478</v>
      </c>
      <c r="AQ300">
        <v>2</v>
      </c>
      <c r="AR300" t="s">
        <v>479</v>
      </c>
      <c r="AS300">
        <v>4</v>
      </c>
      <c r="AT300" t="s">
        <v>531</v>
      </c>
      <c r="AU300">
        <v>1</v>
      </c>
      <c r="AV300" t="s">
        <v>534</v>
      </c>
      <c r="AW300">
        <v>1</v>
      </c>
      <c r="AX300" t="s">
        <v>482</v>
      </c>
      <c r="AY300">
        <v>0</v>
      </c>
      <c r="BA300">
        <v>0</v>
      </c>
      <c r="BC300">
        <v>0</v>
      </c>
      <c r="BE300">
        <v>0</v>
      </c>
      <c r="BF300">
        <v>0</v>
      </c>
      <c r="BG300">
        <v>0</v>
      </c>
      <c r="BH300">
        <v>0</v>
      </c>
      <c r="BI300">
        <v>0</v>
      </c>
      <c r="BJ300">
        <v>61</v>
      </c>
      <c r="BK300" t="s">
        <v>630</v>
      </c>
      <c r="BL300" t="s">
        <v>777</v>
      </c>
      <c r="BM300" t="s">
        <v>491</v>
      </c>
      <c r="BN300" t="s">
        <v>758</v>
      </c>
      <c r="BO300">
        <v>30</v>
      </c>
      <c r="BP300">
        <v>0</v>
      </c>
      <c r="BQ300">
        <v>1</v>
      </c>
      <c r="BR300" t="s">
        <v>81</v>
      </c>
      <c r="BS300">
        <v>50</v>
      </c>
      <c r="BT300" t="s">
        <v>759</v>
      </c>
      <c r="BU300">
        <v>220</v>
      </c>
      <c r="BV300">
        <v>31</v>
      </c>
      <c r="BW300">
        <v>2</v>
      </c>
    </row>
    <row r="301" spans="1:75" x14ac:dyDescent="0.15">
      <c r="A301">
        <v>3</v>
      </c>
      <c r="B301">
        <v>400501</v>
      </c>
      <c r="C301">
        <v>1</v>
      </c>
      <c r="D301" t="s">
        <v>713</v>
      </c>
      <c r="E301">
        <v>20141105</v>
      </c>
      <c r="F301">
        <v>1</v>
      </c>
      <c r="G301" t="s">
        <v>472</v>
      </c>
      <c r="H301">
        <v>1</v>
      </c>
      <c r="I301" t="s">
        <v>710</v>
      </c>
      <c r="J301">
        <v>0</v>
      </c>
      <c r="K301">
        <v>0</v>
      </c>
      <c r="L301">
        <v>4</v>
      </c>
      <c r="M301" t="s">
        <v>1106</v>
      </c>
      <c r="N301" t="s">
        <v>1107</v>
      </c>
      <c r="O301" t="s">
        <v>685</v>
      </c>
      <c r="P301">
        <v>9</v>
      </c>
      <c r="R301">
        <v>0</v>
      </c>
      <c r="S301">
        <v>0</v>
      </c>
      <c r="T301">
        <v>0</v>
      </c>
      <c r="U301">
        <v>0</v>
      </c>
      <c r="V301">
        <v>0</v>
      </c>
      <c r="W301">
        <v>0</v>
      </c>
      <c r="X301">
        <v>0</v>
      </c>
      <c r="Y301" t="s">
        <v>63</v>
      </c>
      <c r="Z301">
        <v>4</v>
      </c>
      <c r="AA301" t="s">
        <v>70</v>
      </c>
      <c r="AB301" t="s">
        <v>477</v>
      </c>
      <c r="AC301">
        <v>0.5</v>
      </c>
      <c r="AD301" t="s">
        <v>478</v>
      </c>
      <c r="AE301" t="s">
        <v>714</v>
      </c>
      <c r="AF301">
        <v>0.1</v>
      </c>
      <c r="AG301" t="s">
        <v>478</v>
      </c>
      <c r="AH301" t="s">
        <v>94</v>
      </c>
      <c r="AI301">
        <v>1.4</v>
      </c>
      <c r="AJ301" t="s">
        <v>478</v>
      </c>
      <c r="AK301" t="s">
        <v>148</v>
      </c>
      <c r="AL301">
        <v>0.9</v>
      </c>
      <c r="AM301" t="s">
        <v>478</v>
      </c>
      <c r="AN301" t="s">
        <v>715</v>
      </c>
      <c r="AO301">
        <v>0</v>
      </c>
      <c r="AP301" t="s">
        <v>478</v>
      </c>
      <c r="AQ301">
        <v>2</v>
      </c>
      <c r="AR301" t="s">
        <v>479</v>
      </c>
      <c r="AS301">
        <v>4</v>
      </c>
      <c r="AT301" t="s">
        <v>531</v>
      </c>
      <c r="AU301">
        <v>1</v>
      </c>
      <c r="AV301" t="s">
        <v>534</v>
      </c>
      <c r="AW301">
        <v>1</v>
      </c>
      <c r="AX301" t="s">
        <v>482</v>
      </c>
      <c r="AY301">
        <v>0</v>
      </c>
      <c r="BA301">
        <v>0</v>
      </c>
      <c r="BC301">
        <v>0</v>
      </c>
      <c r="BE301">
        <v>0</v>
      </c>
      <c r="BF301">
        <v>0</v>
      </c>
      <c r="BG301">
        <v>0</v>
      </c>
      <c r="BH301">
        <v>0</v>
      </c>
      <c r="BI301">
        <v>0</v>
      </c>
      <c r="BJ301">
        <v>80</v>
      </c>
      <c r="BK301" t="s">
        <v>1108</v>
      </c>
      <c r="BL301" t="s">
        <v>1109</v>
      </c>
      <c r="BM301" t="s">
        <v>685</v>
      </c>
      <c r="BN301" t="s">
        <v>758</v>
      </c>
      <c r="BO301">
        <v>20</v>
      </c>
      <c r="BP301">
        <v>0</v>
      </c>
      <c r="BQ301">
        <v>1</v>
      </c>
      <c r="BR301" t="s">
        <v>81</v>
      </c>
      <c r="BS301">
        <v>50</v>
      </c>
      <c r="BT301" t="s">
        <v>759</v>
      </c>
      <c r="BU301">
        <v>500</v>
      </c>
      <c r="BV301">
        <v>217</v>
      </c>
      <c r="BW301">
        <v>3</v>
      </c>
    </row>
    <row r="302" spans="1:75" x14ac:dyDescent="0.15">
      <c r="A302">
        <v>3</v>
      </c>
      <c r="B302">
        <v>400501</v>
      </c>
      <c r="C302">
        <v>1</v>
      </c>
      <c r="D302" t="s">
        <v>713</v>
      </c>
      <c r="E302">
        <v>20141105</v>
      </c>
      <c r="F302">
        <v>1</v>
      </c>
      <c r="G302" t="s">
        <v>472</v>
      </c>
      <c r="H302">
        <v>1</v>
      </c>
      <c r="I302" t="s">
        <v>710</v>
      </c>
      <c r="J302">
        <v>0</v>
      </c>
      <c r="K302">
        <v>0</v>
      </c>
      <c r="L302">
        <v>5</v>
      </c>
      <c r="M302" t="s">
        <v>1359</v>
      </c>
      <c r="N302" t="s">
        <v>1360</v>
      </c>
      <c r="O302" t="s">
        <v>1361</v>
      </c>
      <c r="P302">
        <v>13</v>
      </c>
      <c r="R302">
        <v>0</v>
      </c>
      <c r="S302">
        <v>0</v>
      </c>
      <c r="T302">
        <v>0</v>
      </c>
      <c r="U302">
        <v>0</v>
      </c>
      <c r="V302">
        <v>0</v>
      </c>
      <c r="W302">
        <v>0</v>
      </c>
      <c r="X302">
        <v>0</v>
      </c>
      <c r="Y302" t="s">
        <v>63</v>
      </c>
      <c r="Z302">
        <v>11</v>
      </c>
      <c r="AA302" t="s">
        <v>70</v>
      </c>
      <c r="AB302" t="s">
        <v>477</v>
      </c>
      <c r="AC302">
        <v>0.6</v>
      </c>
      <c r="AD302" t="s">
        <v>478</v>
      </c>
      <c r="AE302" t="s">
        <v>714</v>
      </c>
      <c r="AF302">
        <v>0.1</v>
      </c>
      <c r="AG302" t="s">
        <v>478</v>
      </c>
      <c r="AH302" t="s">
        <v>94</v>
      </c>
      <c r="AI302">
        <v>2.6</v>
      </c>
      <c r="AJ302" t="s">
        <v>478</v>
      </c>
      <c r="AK302" t="s">
        <v>148</v>
      </c>
      <c r="AL302">
        <v>1</v>
      </c>
      <c r="AM302" t="s">
        <v>478</v>
      </c>
      <c r="AN302" t="s">
        <v>715</v>
      </c>
      <c r="AO302">
        <v>0</v>
      </c>
      <c r="AP302" t="s">
        <v>478</v>
      </c>
      <c r="AQ302">
        <v>2</v>
      </c>
      <c r="AR302" t="s">
        <v>479</v>
      </c>
      <c r="AS302">
        <v>4</v>
      </c>
      <c r="AT302" t="s">
        <v>531</v>
      </c>
      <c r="AU302">
        <v>1</v>
      </c>
      <c r="AV302" t="s">
        <v>534</v>
      </c>
      <c r="AW302">
        <v>1</v>
      </c>
      <c r="AX302" t="s">
        <v>482</v>
      </c>
      <c r="AY302">
        <v>0</v>
      </c>
      <c r="BA302">
        <v>0</v>
      </c>
      <c r="BC302">
        <v>0</v>
      </c>
      <c r="BE302">
        <v>0</v>
      </c>
      <c r="BF302">
        <v>0</v>
      </c>
      <c r="BG302">
        <v>0</v>
      </c>
      <c r="BH302">
        <v>0</v>
      </c>
      <c r="BI302">
        <v>0</v>
      </c>
      <c r="BJ302">
        <v>61</v>
      </c>
      <c r="BK302" t="s">
        <v>1362</v>
      </c>
      <c r="BL302" t="s">
        <v>1363</v>
      </c>
      <c r="BM302" t="s">
        <v>1361</v>
      </c>
      <c r="BN302" t="s">
        <v>758</v>
      </c>
      <c r="BO302">
        <v>80</v>
      </c>
      <c r="BP302">
        <v>0</v>
      </c>
      <c r="BQ302">
        <v>1</v>
      </c>
      <c r="BR302" t="s">
        <v>81</v>
      </c>
      <c r="BS302">
        <v>50</v>
      </c>
      <c r="BT302" t="s">
        <v>759</v>
      </c>
      <c r="BU302">
        <v>2000</v>
      </c>
      <c r="BV302">
        <v>307</v>
      </c>
      <c r="BW302">
        <v>2</v>
      </c>
    </row>
    <row r="303" spans="1:75" x14ac:dyDescent="0.15">
      <c r="A303">
        <v>3</v>
      </c>
      <c r="B303">
        <v>400501</v>
      </c>
      <c r="C303">
        <v>1</v>
      </c>
      <c r="D303" t="s">
        <v>713</v>
      </c>
      <c r="E303">
        <v>20141105</v>
      </c>
      <c r="F303">
        <v>1</v>
      </c>
      <c r="G303" t="s">
        <v>472</v>
      </c>
      <c r="H303">
        <v>1</v>
      </c>
      <c r="I303" t="s">
        <v>710</v>
      </c>
      <c r="J303">
        <v>0</v>
      </c>
      <c r="K303">
        <v>0</v>
      </c>
      <c r="L303">
        <v>6</v>
      </c>
      <c r="M303" t="s">
        <v>554</v>
      </c>
      <c r="N303" t="s">
        <v>555</v>
      </c>
      <c r="O303" t="s">
        <v>556</v>
      </c>
      <c r="P303">
        <v>0</v>
      </c>
      <c r="R303">
        <v>0</v>
      </c>
      <c r="S303">
        <v>0</v>
      </c>
      <c r="T303">
        <v>0</v>
      </c>
      <c r="U303">
        <v>0</v>
      </c>
      <c r="V303">
        <v>0</v>
      </c>
      <c r="W303">
        <v>0</v>
      </c>
      <c r="X303">
        <v>0</v>
      </c>
      <c r="Y303" t="s">
        <v>63</v>
      </c>
      <c r="Z303">
        <v>0</v>
      </c>
      <c r="AA303" t="s">
        <v>70</v>
      </c>
      <c r="AB303" t="s">
        <v>477</v>
      </c>
      <c r="AC303">
        <v>0</v>
      </c>
      <c r="AD303" t="s">
        <v>478</v>
      </c>
      <c r="AE303" t="s">
        <v>714</v>
      </c>
      <c r="AF303">
        <v>0</v>
      </c>
      <c r="AG303" t="s">
        <v>478</v>
      </c>
      <c r="AH303" t="s">
        <v>94</v>
      </c>
      <c r="AI303">
        <v>0</v>
      </c>
      <c r="AJ303" t="s">
        <v>478</v>
      </c>
      <c r="AK303" t="s">
        <v>148</v>
      </c>
      <c r="AL303">
        <v>0</v>
      </c>
      <c r="AM303" t="s">
        <v>478</v>
      </c>
      <c r="AN303" t="s">
        <v>715</v>
      </c>
      <c r="AO303">
        <v>0</v>
      </c>
      <c r="AP303" t="s">
        <v>478</v>
      </c>
      <c r="AQ303">
        <v>2</v>
      </c>
      <c r="AR303" t="s">
        <v>479</v>
      </c>
      <c r="AS303">
        <v>4</v>
      </c>
      <c r="AT303" t="s">
        <v>531</v>
      </c>
      <c r="AU303">
        <v>1</v>
      </c>
      <c r="AV303" t="s">
        <v>534</v>
      </c>
      <c r="AW303">
        <v>1</v>
      </c>
      <c r="AX303" t="s">
        <v>482</v>
      </c>
      <c r="AY303">
        <v>0</v>
      </c>
      <c r="BA303">
        <v>0</v>
      </c>
      <c r="BC303">
        <v>0</v>
      </c>
      <c r="BE303">
        <v>0</v>
      </c>
      <c r="BF303">
        <v>0</v>
      </c>
      <c r="BG303">
        <v>0</v>
      </c>
      <c r="BH303">
        <v>0</v>
      </c>
      <c r="BI303">
        <v>0</v>
      </c>
      <c r="BJ303">
        <v>999</v>
      </c>
      <c r="BK303" t="s">
        <v>1003</v>
      </c>
      <c r="BL303" t="s">
        <v>1004</v>
      </c>
      <c r="BM303" t="s">
        <v>557</v>
      </c>
      <c r="BN303" t="s">
        <v>758</v>
      </c>
      <c r="BO303">
        <v>0</v>
      </c>
      <c r="BP303">
        <v>0</v>
      </c>
      <c r="BQ303">
        <v>1</v>
      </c>
      <c r="BR303" t="s">
        <v>81</v>
      </c>
      <c r="BS303">
        <v>50</v>
      </c>
      <c r="BT303" t="s">
        <v>759</v>
      </c>
      <c r="BU303">
        <v>100</v>
      </c>
      <c r="BV303">
        <v>304</v>
      </c>
      <c r="BW303">
        <v>1</v>
      </c>
    </row>
    <row r="304" spans="1:75" x14ac:dyDescent="0.15">
      <c r="A304">
        <v>3</v>
      </c>
      <c r="B304">
        <v>400501</v>
      </c>
      <c r="C304">
        <v>1</v>
      </c>
      <c r="D304" t="s">
        <v>713</v>
      </c>
      <c r="E304">
        <v>20141105</v>
      </c>
      <c r="F304">
        <v>1</v>
      </c>
      <c r="G304" t="s">
        <v>472</v>
      </c>
      <c r="H304">
        <v>1</v>
      </c>
      <c r="I304" t="s">
        <v>710</v>
      </c>
      <c r="J304">
        <v>0</v>
      </c>
      <c r="K304">
        <v>0</v>
      </c>
      <c r="L304">
        <v>7</v>
      </c>
      <c r="M304" t="s">
        <v>510</v>
      </c>
      <c r="N304" t="s">
        <v>511</v>
      </c>
      <c r="O304" t="s">
        <v>512</v>
      </c>
      <c r="P304">
        <v>1</v>
      </c>
      <c r="R304">
        <v>0</v>
      </c>
      <c r="S304">
        <v>0</v>
      </c>
      <c r="T304">
        <v>0</v>
      </c>
      <c r="U304">
        <v>0</v>
      </c>
      <c r="V304">
        <v>0</v>
      </c>
      <c r="W304">
        <v>0</v>
      </c>
      <c r="X304">
        <v>0</v>
      </c>
      <c r="Y304" t="s">
        <v>63</v>
      </c>
      <c r="Z304">
        <v>6</v>
      </c>
      <c r="AA304" t="s">
        <v>70</v>
      </c>
      <c r="AB304" t="s">
        <v>477</v>
      </c>
      <c r="AC304">
        <v>0.6</v>
      </c>
      <c r="AD304" t="s">
        <v>478</v>
      </c>
      <c r="AE304" t="s">
        <v>714</v>
      </c>
      <c r="AF304">
        <v>0</v>
      </c>
      <c r="AG304" t="s">
        <v>478</v>
      </c>
      <c r="AH304" t="s">
        <v>94</v>
      </c>
      <c r="AI304">
        <v>0.8</v>
      </c>
      <c r="AJ304" t="s">
        <v>478</v>
      </c>
      <c r="AK304" t="s">
        <v>148</v>
      </c>
      <c r="AL304">
        <v>0</v>
      </c>
      <c r="AM304" t="s">
        <v>478</v>
      </c>
      <c r="AN304" t="s">
        <v>715</v>
      </c>
      <c r="AO304">
        <v>1.2</v>
      </c>
      <c r="AP304" t="s">
        <v>478</v>
      </c>
      <c r="AQ304">
        <v>2</v>
      </c>
      <c r="AR304" t="s">
        <v>479</v>
      </c>
      <c r="AS304">
        <v>4</v>
      </c>
      <c r="AT304" t="s">
        <v>531</v>
      </c>
      <c r="AU304">
        <v>1</v>
      </c>
      <c r="AV304" t="s">
        <v>534</v>
      </c>
      <c r="AW304">
        <v>1</v>
      </c>
      <c r="AX304" t="s">
        <v>482</v>
      </c>
      <c r="AY304">
        <v>0</v>
      </c>
      <c r="BA304">
        <v>0</v>
      </c>
      <c r="BC304">
        <v>0</v>
      </c>
      <c r="BE304">
        <v>0</v>
      </c>
      <c r="BF304">
        <v>0</v>
      </c>
      <c r="BG304">
        <v>0</v>
      </c>
      <c r="BH304">
        <v>0</v>
      </c>
      <c r="BI304">
        <v>0</v>
      </c>
      <c r="BJ304">
        <v>171</v>
      </c>
      <c r="BK304" t="s">
        <v>833</v>
      </c>
      <c r="BL304" t="s">
        <v>834</v>
      </c>
      <c r="BM304" t="s">
        <v>512</v>
      </c>
      <c r="BN304" t="s">
        <v>758</v>
      </c>
      <c r="BO304">
        <v>8</v>
      </c>
      <c r="BP304">
        <v>0</v>
      </c>
      <c r="BQ304">
        <v>1</v>
      </c>
      <c r="BR304" t="s">
        <v>81</v>
      </c>
      <c r="BS304">
        <v>50</v>
      </c>
      <c r="BT304" t="s">
        <v>759</v>
      </c>
      <c r="BU304">
        <v>1800</v>
      </c>
      <c r="BV304">
        <v>333</v>
      </c>
      <c r="BW304">
        <v>1</v>
      </c>
    </row>
    <row r="305" spans="1:75" x14ac:dyDescent="0.15">
      <c r="A305">
        <v>3</v>
      </c>
      <c r="B305">
        <v>400501</v>
      </c>
      <c r="C305">
        <v>1</v>
      </c>
      <c r="D305" t="s">
        <v>713</v>
      </c>
      <c r="E305">
        <v>20141105</v>
      </c>
      <c r="F305">
        <v>1</v>
      </c>
      <c r="G305" t="s">
        <v>472</v>
      </c>
      <c r="H305">
        <v>1</v>
      </c>
      <c r="I305" t="s">
        <v>710</v>
      </c>
      <c r="J305">
        <v>0</v>
      </c>
      <c r="K305">
        <v>0</v>
      </c>
      <c r="L305">
        <v>8</v>
      </c>
      <c r="M305" t="s">
        <v>570</v>
      </c>
      <c r="N305" t="s">
        <v>571</v>
      </c>
      <c r="O305" t="s">
        <v>512</v>
      </c>
      <c r="P305">
        <v>2</v>
      </c>
      <c r="R305">
        <v>0</v>
      </c>
      <c r="S305">
        <v>0</v>
      </c>
      <c r="T305">
        <v>0</v>
      </c>
      <c r="U305">
        <v>0</v>
      </c>
      <c r="V305">
        <v>0</v>
      </c>
      <c r="W305">
        <v>0</v>
      </c>
      <c r="X305">
        <v>0</v>
      </c>
      <c r="Y305" t="s">
        <v>63</v>
      </c>
      <c r="Z305">
        <v>3</v>
      </c>
      <c r="AA305" t="s">
        <v>70</v>
      </c>
      <c r="AB305" t="s">
        <v>477</v>
      </c>
      <c r="AC305">
        <v>0.3</v>
      </c>
      <c r="AD305" t="s">
        <v>478</v>
      </c>
      <c r="AE305" t="s">
        <v>714</v>
      </c>
      <c r="AF305">
        <v>0</v>
      </c>
      <c r="AG305" t="s">
        <v>478</v>
      </c>
      <c r="AH305" t="s">
        <v>94</v>
      </c>
      <c r="AI305">
        <v>0.4</v>
      </c>
      <c r="AJ305" t="s">
        <v>478</v>
      </c>
      <c r="AK305" t="s">
        <v>148</v>
      </c>
      <c r="AL305">
        <v>0</v>
      </c>
      <c r="AM305" t="s">
        <v>478</v>
      </c>
      <c r="AN305" t="s">
        <v>715</v>
      </c>
      <c r="AO305">
        <v>0.8</v>
      </c>
      <c r="AP305" t="s">
        <v>478</v>
      </c>
      <c r="AQ305">
        <v>2</v>
      </c>
      <c r="AR305" t="s">
        <v>479</v>
      </c>
      <c r="AS305">
        <v>4</v>
      </c>
      <c r="AT305" t="s">
        <v>531</v>
      </c>
      <c r="AU305">
        <v>1</v>
      </c>
      <c r="AV305" t="s">
        <v>534</v>
      </c>
      <c r="AW305">
        <v>1</v>
      </c>
      <c r="AX305" t="s">
        <v>482</v>
      </c>
      <c r="AY305">
        <v>0</v>
      </c>
      <c r="BA305">
        <v>0</v>
      </c>
      <c r="BC305">
        <v>0</v>
      </c>
      <c r="BE305">
        <v>0</v>
      </c>
      <c r="BF305">
        <v>0</v>
      </c>
      <c r="BG305">
        <v>0</v>
      </c>
      <c r="BH305">
        <v>0</v>
      </c>
      <c r="BI305">
        <v>0</v>
      </c>
      <c r="BJ305">
        <v>171</v>
      </c>
      <c r="BK305" t="s">
        <v>572</v>
      </c>
      <c r="BL305" t="s">
        <v>936</v>
      </c>
      <c r="BM305" t="s">
        <v>512</v>
      </c>
      <c r="BN305" t="s">
        <v>758</v>
      </c>
      <c r="BO305">
        <v>5</v>
      </c>
      <c r="BP305">
        <v>0</v>
      </c>
      <c r="BQ305">
        <v>1</v>
      </c>
      <c r="BR305" t="s">
        <v>81</v>
      </c>
      <c r="BS305">
        <v>50</v>
      </c>
      <c r="BT305" t="s">
        <v>759</v>
      </c>
      <c r="BU305">
        <v>1800</v>
      </c>
      <c r="BV305">
        <v>610</v>
      </c>
      <c r="BW305">
        <v>1</v>
      </c>
    </row>
    <row r="306" spans="1:75" x14ac:dyDescent="0.15">
      <c r="A306">
        <v>3</v>
      </c>
      <c r="B306">
        <v>400501</v>
      </c>
      <c r="C306">
        <v>1</v>
      </c>
      <c r="D306" t="s">
        <v>713</v>
      </c>
      <c r="E306">
        <v>20141105</v>
      </c>
      <c r="F306">
        <v>1</v>
      </c>
      <c r="G306" t="s">
        <v>472</v>
      </c>
      <c r="H306">
        <v>1</v>
      </c>
      <c r="I306" t="s">
        <v>710</v>
      </c>
      <c r="J306">
        <v>0</v>
      </c>
      <c r="K306">
        <v>0</v>
      </c>
      <c r="L306">
        <v>9</v>
      </c>
      <c r="M306" t="s">
        <v>566</v>
      </c>
      <c r="N306" t="s">
        <v>567</v>
      </c>
      <c r="O306" t="s">
        <v>568</v>
      </c>
      <c r="P306">
        <v>1</v>
      </c>
      <c r="R306">
        <v>0</v>
      </c>
      <c r="S306">
        <v>0</v>
      </c>
      <c r="T306">
        <v>0</v>
      </c>
      <c r="U306">
        <v>0</v>
      </c>
      <c r="V306">
        <v>0</v>
      </c>
      <c r="W306">
        <v>0</v>
      </c>
      <c r="X306">
        <v>0</v>
      </c>
      <c r="Y306" t="s">
        <v>63</v>
      </c>
      <c r="Z306">
        <v>3</v>
      </c>
      <c r="AA306" t="s">
        <v>70</v>
      </c>
      <c r="AB306" t="s">
        <v>477</v>
      </c>
      <c r="AC306">
        <v>0</v>
      </c>
      <c r="AD306" t="s">
        <v>478</v>
      </c>
      <c r="AE306" t="s">
        <v>714</v>
      </c>
      <c r="AF306">
        <v>0</v>
      </c>
      <c r="AG306" t="s">
        <v>478</v>
      </c>
      <c r="AH306" t="s">
        <v>94</v>
      </c>
      <c r="AI306">
        <v>0.1</v>
      </c>
      <c r="AJ306" t="s">
        <v>478</v>
      </c>
      <c r="AK306" t="s">
        <v>148</v>
      </c>
      <c r="AL306">
        <v>0</v>
      </c>
      <c r="AM306" t="s">
        <v>478</v>
      </c>
      <c r="AN306" t="s">
        <v>715</v>
      </c>
      <c r="AO306">
        <v>0.1</v>
      </c>
      <c r="AP306" t="s">
        <v>478</v>
      </c>
      <c r="AQ306">
        <v>2</v>
      </c>
      <c r="AR306" t="s">
        <v>479</v>
      </c>
      <c r="AS306">
        <v>4</v>
      </c>
      <c r="AT306" t="s">
        <v>531</v>
      </c>
      <c r="AU306">
        <v>1</v>
      </c>
      <c r="AV306" t="s">
        <v>534</v>
      </c>
      <c r="AW306">
        <v>1</v>
      </c>
      <c r="AX306" t="s">
        <v>482</v>
      </c>
      <c r="AY306">
        <v>0</v>
      </c>
      <c r="BA306">
        <v>0</v>
      </c>
      <c r="BC306">
        <v>0</v>
      </c>
      <c r="BE306">
        <v>0</v>
      </c>
      <c r="BF306">
        <v>0</v>
      </c>
      <c r="BG306">
        <v>0</v>
      </c>
      <c r="BH306">
        <v>0</v>
      </c>
      <c r="BI306">
        <v>0</v>
      </c>
      <c r="BJ306">
        <v>179</v>
      </c>
      <c r="BK306" t="s">
        <v>569</v>
      </c>
      <c r="BL306" t="s">
        <v>1025</v>
      </c>
      <c r="BM306" t="s">
        <v>568</v>
      </c>
      <c r="BN306" t="s">
        <v>758</v>
      </c>
      <c r="BO306">
        <v>3</v>
      </c>
      <c r="BP306">
        <v>0</v>
      </c>
      <c r="BQ306">
        <v>1</v>
      </c>
      <c r="BR306" t="s">
        <v>81</v>
      </c>
      <c r="BS306">
        <v>50</v>
      </c>
      <c r="BT306" t="s">
        <v>759</v>
      </c>
      <c r="BU306">
        <v>1800</v>
      </c>
      <c r="BV306">
        <v>390</v>
      </c>
      <c r="BW306">
        <v>1</v>
      </c>
    </row>
    <row r="307" spans="1:75" x14ac:dyDescent="0.15">
      <c r="A307">
        <v>3</v>
      </c>
      <c r="B307">
        <v>400501</v>
      </c>
      <c r="C307">
        <v>1</v>
      </c>
      <c r="D307" t="s">
        <v>713</v>
      </c>
      <c r="E307">
        <v>20141105</v>
      </c>
      <c r="F307">
        <v>1</v>
      </c>
      <c r="G307" t="s">
        <v>472</v>
      </c>
      <c r="H307">
        <v>1</v>
      </c>
      <c r="I307" t="s">
        <v>710</v>
      </c>
      <c r="J307">
        <v>0</v>
      </c>
      <c r="K307">
        <v>0</v>
      </c>
      <c r="L307">
        <v>10</v>
      </c>
      <c r="M307" t="s">
        <v>561</v>
      </c>
      <c r="N307" t="s">
        <v>562</v>
      </c>
      <c r="O307" t="s">
        <v>563</v>
      </c>
      <c r="P307">
        <v>1</v>
      </c>
      <c r="R307">
        <v>0</v>
      </c>
      <c r="S307">
        <v>0</v>
      </c>
      <c r="T307">
        <v>0</v>
      </c>
      <c r="U307">
        <v>0</v>
      </c>
      <c r="V307">
        <v>0</v>
      </c>
      <c r="W307">
        <v>0</v>
      </c>
      <c r="X307">
        <v>0</v>
      </c>
      <c r="Y307" t="s">
        <v>63</v>
      </c>
      <c r="Z307">
        <v>11</v>
      </c>
      <c r="AA307" t="s">
        <v>70</v>
      </c>
      <c r="AB307" t="s">
        <v>477</v>
      </c>
      <c r="AC307">
        <v>0</v>
      </c>
      <c r="AD307" t="s">
        <v>478</v>
      </c>
      <c r="AE307" t="s">
        <v>714</v>
      </c>
      <c r="AF307">
        <v>0</v>
      </c>
      <c r="AG307" t="s">
        <v>478</v>
      </c>
      <c r="AH307" t="s">
        <v>94</v>
      </c>
      <c r="AI307">
        <v>2.7</v>
      </c>
      <c r="AJ307" t="s">
        <v>478</v>
      </c>
      <c r="AK307" t="s">
        <v>148</v>
      </c>
      <c r="AL307">
        <v>0</v>
      </c>
      <c r="AM307" t="s">
        <v>478</v>
      </c>
      <c r="AN307" t="s">
        <v>715</v>
      </c>
      <c r="AO307">
        <v>0</v>
      </c>
      <c r="AP307" t="s">
        <v>478</v>
      </c>
      <c r="AQ307">
        <v>2</v>
      </c>
      <c r="AR307" t="s">
        <v>479</v>
      </c>
      <c r="AS307">
        <v>4</v>
      </c>
      <c r="AT307" t="s">
        <v>531</v>
      </c>
      <c r="AU307">
        <v>1</v>
      </c>
      <c r="AV307" t="s">
        <v>534</v>
      </c>
      <c r="AW307">
        <v>1</v>
      </c>
      <c r="AX307" t="s">
        <v>482</v>
      </c>
      <c r="AY307">
        <v>0</v>
      </c>
      <c r="BA307">
        <v>0</v>
      </c>
      <c r="BC307">
        <v>0</v>
      </c>
      <c r="BE307">
        <v>0</v>
      </c>
      <c r="BF307">
        <v>0</v>
      </c>
      <c r="BG307">
        <v>0</v>
      </c>
      <c r="BH307">
        <v>0</v>
      </c>
      <c r="BI307">
        <v>0</v>
      </c>
      <c r="BJ307">
        <v>179</v>
      </c>
      <c r="BK307" t="s">
        <v>564</v>
      </c>
      <c r="BL307" t="s">
        <v>854</v>
      </c>
      <c r="BM307" t="s">
        <v>563</v>
      </c>
      <c r="BN307" t="s">
        <v>758</v>
      </c>
      <c r="BO307">
        <v>5</v>
      </c>
      <c r="BP307">
        <v>0</v>
      </c>
      <c r="BQ307">
        <v>1</v>
      </c>
      <c r="BR307" t="s">
        <v>81</v>
      </c>
      <c r="BS307">
        <v>50</v>
      </c>
      <c r="BT307" t="s">
        <v>759</v>
      </c>
      <c r="BU307">
        <v>1800</v>
      </c>
      <c r="BV307">
        <v>454</v>
      </c>
      <c r="BW307">
        <v>1</v>
      </c>
    </row>
    <row r="308" spans="1:75" x14ac:dyDescent="0.15">
      <c r="A308">
        <v>3</v>
      </c>
      <c r="B308">
        <v>400501</v>
      </c>
      <c r="C308">
        <v>1</v>
      </c>
      <c r="D308" t="s">
        <v>713</v>
      </c>
      <c r="E308">
        <v>20141105</v>
      </c>
      <c r="F308">
        <v>1</v>
      </c>
      <c r="G308" t="s">
        <v>472</v>
      </c>
      <c r="H308">
        <v>1</v>
      </c>
      <c r="I308" t="s">
        <v>710</v>
      </c>
      <c r="J308">
        <v>0</v>
      </c>
      <c r="K308">
        <v>0</v>
      </c>
      <c r="L308">
        <v>11</v>
      </c>
      <c r="M308" t="s">
        <v>1364</v>
      </c>
      <c r="N308" t="s">
        <v>1365</v>
      </c>
      <c r="O308" t="s">
        <v>500</v>
      </c>
      <c r="P308">
        <v>2</v>
      </c>
      <c r="R308">
        <v>0</v>
      </c>
      <c r="S308">
        <v>0</v>
      </c>
      <c r="T308">
        <v>0</v>
      </c>
      <c r="U308">
        <v>0</v>
      </c>
      <c r="V308">
        <v>0</v>
      </c>
      <c r="W308">
        <v>0</v>
      </c>
      <c r="X308">
        <v>0</v>
      </c>
      <c r="Y308" t="s">
        <v>63</v>
      </c>
      <c r="Z308">
        <v>2</v>
      </c>
      <c r="AA308" t="s">
        <v>70</v>
      </c>
      <c r="AB308" t="s">
        <v>477</v>
      </c>
      <c r="AC308">
        <v>0</v>
      </c>
      <c r="AD308" t="s">
        <v>478</v>
      </c>
      <c r="AE308" t="s">
        <v>714</v>
      </c>
      <c r="AF308">
        <v>0</v>
      </c>
      <c r="AG308" t="s">
        <v>478</v>
      </c>
      <c r="AH308" t="s">
        <v>94</v>
      </c>
      <c r="AI308">
        <v>0.4</v>
      </c>
      <c r="AJ308" t="s">
        <v>478</v>
      </c>
      <c r="AK308" t="s">
        <v>148</v>
      </c>
      <c r="AL308">
        <v>0.1</v>
      </c>
      <c r="AM308" t="s">
        <v>478</v>
      </c>
      <c r="AN308" t="s">
        <v>715</v>
      </c>
      <c r="AO308">
        <v>0</v>
      </c>
      <c r="AP308" t="s">
        <v>478</v>
      </c>
      <c r="AQ308">
        <v>2</v>
      </c>
      <c r="AR308" t="s">
        <v>479</v>
      </c>
      <c r="AS308">
        <v>4</v>
      </c>
      <c r="AT308" t="s">
        <v>531</v>
      </c>
      <c r="AU308">
        <v>1</v>
      </c>
      <c r="AV308" t="s">
        <v>534</v>
      </c>
      <c r="AW308">
        <v>1</v>
      </c>
      <c r="AX308" t="s">
        <v>482</v>
      </c>
      <c r="AY308">
        <v>0</v>
      </c>
      <c r="BA308">
        <v>0</v>
      </c>
      <c r="BC308">
        <v>0</v>
      </c>
      <c r="BE308">
        <v>0</v>
      </c>
      <c r="BF308">
        <v>0</v>
      </c>
      <c r="BG308">
        <v>0</v>
      </c>
      <c r="BH308">
        <v>0</v>
      </c>
      <c r="BI308">
        <v>0</v>
      </c>
      <c r="BJ308">
        <v>60</v>
      </c>
      <c r="BK308" t="s">
        <v>1366</v>
      </c>
      <c r="BL308" t="s">
        <v>1367</v>
      </c>
      <c r="BM308" t="s">
        <v>500</v>
      </c>
      <c r="BN308" t="s">
        <v>758</v>
      </c>
      <c r="BO308">
        <v>5</v>
      </c>
      <c r="BP308">
        <v>0</v>
      </c>
      <c r="BQ308">
        <v>1</v>
      </c>
      <c r="BR308" t="s">
        <v>81</v>
      </c>
      <c r="BS308">
        <v>50</v>
      </c>
      <c r="BT308" t="s">
        <v>759</v>
      </c>
      <c r="BU308">
        <v>500</v>
      </c>
      <c r="BV308">
        <v>177</v>
      </c>
      <c r="BW308">
        <v>3</v>
      </c>
    </row>
    <row r="309" spans="1:75" x14ac:dyDescent="0.15">
      <c r="A309">
        <v>3</v>
      </c>
      <c r="B309">
        <v>400501</v>
      </c>
      <c r="C309">
        <v>1</v>
      </c>
      <c r="D309" t="s">
        <v>713</v>
      </c>
      <c r="E309">
        <v>20141105</v>
      </c>
      <c r="F309">
        <v>1</v>
      </c>
      <c r="G309" t="s">
        <v>472</v>
      </c>
      <c r="H309">
        <v>1</v>
      </c>
      <c r="I309" t="s">
        <v>710</v>
      </c>
      <c r="J309">
        <v>0</v>
      </c>
      <c r="K309">
        <v>0</v>
      </c>
      <c r="L309">
        <v>12</v>
      </c>
      <c r="M309" t="s">
        <v>990</v>
      </c>
      <c r="N309" t="s">
        <v>991</v>
      </c>
      <c r="O309" t="s">
        <v>992</v>
      </c>
      <c r="P309">
        <v>7</v>
      </c>
      <c r="R309">
        <v>0</v>
      </c>
      <c r="S309">
        <v>0</v>
      </c>
      <c r="T309">
        <v>0</v>
      </c>
      <c r="U309">
        <v>0</v>
      </c>
      <c r="V309">
        <v>0</v>
      </c>
      <c r="W309">
        <v>0</v>
      </c>
      <c r="X309">
        <v>0</v>
      </c>
      <c r="Y309" t="s">
        <v>63</v>
      </c>
      <c r="Z309">
        <v>2</v>
      </c>
      <c r="AA309" t="s">
        <v>70</v>
      </c>
      <c r="AB309" t="s">
        <v>477</v>
      </c>
      <c r="AC309">
        <v>0.1</v>
      </c>
      <c r="AD309" t="s">
        <v>478</v>
      </c>
      <c r="AE309" t="s">
        <v>714</v>
      </c>
      <c r="AF309">
        <v>0</v>
      </c>
      <c r="AG309" t="s">
        <v>478</v>
      </c>
      <c r="AH309" t="s">
        <v>94</v>
      </c>
      <c r="AI309">
        <v>0.4</v>
      </c>
      <c r="AJ309" t="s">
        <v>478</v>
      </c>
      <c r="AK309" t="s">
        <v>148</v>
      </c>
      <c r="AL309">
        <v>0.2</v>
      </c>
      <c r="AM309" t="s">
        <v>478</v>
      </c>
      <c r="AN309" t="s">
        <v>715</v>
      </c>
      <c r="AO309">
        <v>0</v>
      </c>
      <c r="AP309" t="s">
        <v>478</v>
      </c>
      <c r="AQ309">
        <v>2</v>
      </c>
      <c r="AR309" t="s">
        <v>479</v>
      </c>
      <c r="AS309">
        <v>4</v>
      </c>
      <c r="AT309" t="s">
        <v>531</v>
      </c>
      <c r="AU309">
        <v>1</v>
      </c>
      <c r="AV309" t="s">
        <v>534</v>
      </c>
      <c r="AW309">
        <v>1</v>
      </c>
      <c r="AX309" t="s">
        <v>482</v>
      </c>
      <c r="AY309">
        <v>0</v>
      </c>
      <c r="BA309">
        <v>0</v>
      </c>
      <c r="BC309">
        <v>0</v>
      </c>
      <c r="BE309">
        <v>0</v>
      </c>
      <c r="BF309">
        <v>0</v>
      </c>
      <c r="BG309">
        <v>0</v>
      </c>
      <c r="BH309">
        <v>0</v>
      </c>
      <c r="BI309">
        <v>0</v>
      </c>
      <c r="BJ309">
        <v>60</v>
      </c>
      <c r="BK309" t="s">
        <v>993</v>
      </c>
      <c r="BL309" t="s">
        <v>994</v>
      </c>
      <c r="BM309" t="s">
        <v>550</v>
      </c>
      <c r="BN309" t="s">
        <v>758</v>
      </c>
      <c r="BO309">
        <v>7</v>
      </c>
      <c r="BP309">
        <v>0</v>
      </c>
      <c r="BQ309">
        <v>1</v>
      </c>
      <c r="BR309" t="s">
        <v>81</v>
      </c>
      <c r="BS309">
        <v>50</v>
      </c>
      <c r="BT309" t="s">
        <v>759</v>
      </c>
      <c r="BU309">
        <v>90</v>
      </c>
      <c r="BV309">
        <v>85</v>
      </c>
      <c r="BW309">
        <v>2</v>
      </c>
    </row>
    <row r="310" spans="1:75" x14ac:dyDescent="0.15">
      <c r="A310">
        <v>3</v>
      </c>
      <c r="B310">
        <v>400501</v>
      </c>
      <c r="C310">
        <v>1</v>
      </c>
      <c r="D310" t="s">
        <v>713</v>
      </c>
      <c r="E310">
        <v>20141105</v>
      </c>
      <c r="F310">
        <v>1</v>
      </c>
      <c r="G310" t="s">
        <v>472</v>
      </c>
      <c r="H310">
        <v>1</v>
      </c>
      <c r="I310" t="s">
        <v>710</v>
      </c>
      <c r="J310">
        <v>0</v>
      </c>
      <c r="K310">
        <v>0</v>
      </c>
      <c r="L310">
        <v>1</v>
      </c>
      <c r="M310" t="s">
        <v>495</v>
      </c>
      <c r="N310" t="s">
        <v>496</v>
      </c>
      <c r="O310" t="s">
        <v>496</v>
      </c>
      <c r="P310">
        <v>18</v>
      </c>
      <c r="R310">
        <v>0</v>
      </c>
      <c r="S310">
        <v>0</v>
      </c>
      <c r="T310">
        <v>0</v>
      </c>
      <c r="U310">
        <v>0</v>
      </c>
      <c r="V310">
        <v>0</v>
      </c>
      <c r="W310">
        <v>0</v>
      </c>
      <c r="X310">
        <v>0</v>
      </c>
      <c r="Y310" t="s">
        <v>63</v>
      </c>
      <c r="Z310">
        <v>15</v>
      </c>
      <c r="AA310" t="s">
        <v>70</v>
      </c>
      <c r="AB310" t="s">
        <v>477</v>
      </c>
      <c r="AC310">
        <v>2</v>
      </c>
      <c r="AD310" t="s">
        <v>478</v>
      </c>
      <c r="AE310" t="s">
        <v>714</v>
      </c>
      <c r="AF310">
        <v>0</v>
      </c>
      <c r="AG310" t="s">
        <v>478</v>
      </c>
      <c r="AH310" t="s">
        <v>94</v>
      </c>
      <c r="AI310">
        <v>2.7</v>
      </c>
      <c r="AJ310" t="s">
        <v>478</v>
      </c>
      <c r="AK310" t="s">
        <v>148</v>
      </c>
      <c r="AL310">
        <v>1.4</v>
      </c>
      <c r="AM310" t="s">
        <v>478</v>
      </c>
      <c r="AN310" t="s">
        <v>715</v>
      </c>
      <c r="AO310">
        <v>0</v>
      </c>
      <c r="AP310" t="s">
        <v>478</v>
      </c>
      <c r="AQ310">
        <v>4</v>
      </c>
      <c r="AR310" t="s">
        <v>530</v>
      </c>
      <c r="AS310">
        <v>1</v>
      </c>
      <c r="AT310" t="s">
        <v>483</v>
      </c>
      <c r="AU310">
        <v>3</v>
      </c>
      <c r="AV310" t="s">
        <v>484</v>
      </c>
      <c r="AW310">
        <v>2</v>
      </c>
      <c r="AX310" t="s">
        <v>488</v>
      </c>
      <c r="AY310">
        <v>0</v>
      </c>
      <c r="BA310">
        <v>0</v>
      </c>
      <c r="BC310">
        <v>0</v>
      </c>
      <c r="BE310">
        <v>0</v>
      </c>
      <c r="BF310">
        <v>0</v>
      </c>
      <c r="BG310">
        <v>0</v>
      </c>
      <c r="BH310">
        <v>0</v>
      </c>
      <c r="BI310">
        <v>0</v>
      </c>
      <c r="BJ310">
        <v>61</v>
      </c>
      <c r="BK310" t="s">
        <v>497</v>
      </c>
      <c r="BL310" t="s">
        <v>894</v>
      </c>
      <c r="BM310" t="s">
        <v>496</v>
      </c>
      <c r="BN310" t="s">
        <v>758</v>
      </c>
      <c r="BO310">
        <v>100</v>
      </c>
      <c r="BP310">
        <v>0</v>
      </c>
      <c r="BQ310">
        <v>1</v>
      </c>
      <c r="BR310" t="s">
        <v>81</v>
      </c>
      <c r="BS310">
        <v>50</v>
      </c>
      <c r="BT310" t="s">
        <v>759</v>
      </c>
      <c r="BU310">
        <v>250</v>
      </c>
      <c r="BV310">
        <v>44</v>
      </c>
      <c r="BW310">
        <v>2</v>
      </c>
    </row>
    <row r="311" spans="1:75" x14ac:dyDescent="0.15">
      <c r="A311">
        <v>3</v>
      </c>
      <c r="B311">
        <v>400501</v>
      </c>
      <c r="C311">
        <v>1</v>
      </c>
      <c r="D311" t="s">
        <v>713</v>
      </c>
      <c r="E311">
        <v>20141105</v>
      </c>
      <c r="F311">
        <v>1</v>
      </c>
      <c r="G311" t="s">
        <v>472</v>
      </c>
      <c r="H311">
        <v>1</v>
      </c>
      <c r="I311" t="s">
        <v>710</v>
      </c>
      <c r="J311">
        <v>0</v>
      </c>
      <c r="K311">
        <v>0</v>
      </c>
      <c r="L311">
        <v>2</v>
      </c>
      <c r="M311" t="s">
        <v>1368</v>
      </c>
      <c r="N311" t="s">
        <v>1369</v>
      </c>
      <c r="O311" t="s">
        <v>1370</v>
      </c>
      <c r="P311">
        <v>19</v>
      </c>
      <c r="R311">
        <v>0</v>
      </c>
      <c r="S311">
        <v>0</v>
      </c>
      <c r="T311">
        <v>0</v>
      </c>
      <c r="U311">
        <v>0</v>
      </c>
      <c r="V311">
        <v>0</v>
      </c>
      <c r="W311">
        <v>0</v>
      </c>
      <c r="X311">
        <v>0</v>
      </c>
      <c r="Y311" t="s">
        <v>63</v>
      </c>
      <c r="Z311">
        <v>5</v>
      </c>
      <c r="AA311" t="s">
        <v>70</v>
      </c>
      <c r="AB311" t="s">
        <v>477</v>
      </c>
      <c r="AC311">
        <v>0.5</v>
      </c>
      <c r="AD311" t="s">
        <v>478</v>
      </c>
      <c r="AE311" t="s">
        <v>714</v>
      </c>
      <c r="AF311">
        <v>0</v>
      </c>
      <c r="AG311" t="s">
        <v>478</v>
      </c>
      <c r="AH311" t="s">
        <v>94</v>
      </c>
      <c r="AI311">
        <v>0.9</v>
      </c>
      <c r="AJ311" t="s">
        <v>478</v>
      </c>
      <c r="AK311" t="s">
        <v>148</v>
      </c>
      <c r="AL311">
        <v>0.4</v>
      </c>
      <c r="AM311" t="s">
        <v>478</v>
      </c>
      <c r="AN311" t="s">
        <v>715</v>
      </c>
      <c r="AO311">
        <v>0</v>
      </c>
      <c r="AP311" t="s">
        <v>478</v>
      </c>
      <c r="AQ311">
        <v>4</v>
      </c>
      <c r="AR311" t="s">
        <v>530</v>
      </c>
      <c r="AS311">
        <v>1</v>
      </c>
      <c r="AT311" t="s">
        <v>483</v>
      </c>
      <c r="AU311">
        <v>3</v>
      </c>
      <c r="AV311" t="s">
        <v>484</v>
      </c>
      <c r="AW311">
        <v>2</v>
      </c>
      <c r="AX311" t="s">
        <v>488</v>
      </c>
      <c r="AY311">
        <v>0</v>
      </c>
      <c r="BA311">
        <v>0</v>
      </c>
      <c r="BC311">
        <v>0</v>
      </c>
      <c r="BE311">
        <v>0</v>
      </c>
      <c r="BF311">
        <v>0</v>
      </c>
      <c r="BG311">
        <v>0</v>
      </c>
      <c r="BH311">
        <v>0</v>
      </c>
      <c r="BI311">
        <v>0</v>
      </c>
      <c r="BJ311">
        <v>60</v>
      </c>
      <c r="BK311" t="s">
        <v>1371</v>
      </c>
      <c r="BL311" t="s">
        <v>1372</v>
      </c>
      <c r="BM311" t="s">
        <v>1370</v>
      </c>
      <c r="BN311" t="s">
        <v>758</v>
      </c>
      <c r="BO311">
        <v>20</v>
      </c>
      <c r="BP311">
        <v>0</v>
      </c>
      <c r="BQ311">
        <v>1</v>
      </c>
      <c r="BR311" t="s">
        <v>81</v>
      </c>
      <c r="BS311">
        <v>50</v>
      </c>
      <c r="BT311" t="s">
        <v>759</v>
      </c>
      <c r="BU311">
        <v>500</v>
      </c>
      <c r="BV311">
        <v>471</v>
      </c>
      <c r="BW311">
        <v>3</v>
      </c>
    </row>
    <row r="312" spans="1:75" x14ac:dyDescent="0.15">
      <c r="A312">
        <v>3</v>
      </c>
      <c r="B312">
        <v>400501</v>
      </c>
      <c r="C312">
        <v>1</v>
      </c>
      <c r="D312" t="s">
        <v>713</v>
      </c>
      <c r="E312">
        <v>20141105</v>
      </c>
      <c r="F312">
        <v>1</v>
      </c>
      <c r="G312" t="s">
        <v>472</v>
      </c>
      <c r="H312">
        <v>1</v>
      </c>
      <c r="I312" t="s">
        <v>710</v>
      </c>
      <c r="J312">
        <v>0</v>
      </c>
      <c r="K312">
        <v>0</v>
      </c>
      <c r="L312">
        <v>3</v>
      </c>
      <c r="M312" t="s">
        <v>767</v>
      </c>
      <c r="N312" t="s">
        <v>768</v>
      </c>
      <c r="O312" t="s">
        <v>769</v>
      </c>
      <c r="P312">
        <v>7</v>
      </c>
      <c r="R312">
        <v>0</v>
      </c>
      <c r="S312">
        <v>0</v>
      </c>
      <c r="T312">
        <v>0</v>
      </c>
      <c r="U312">
        <v>0</v>
      </c>
      <c r="V312">
        <v>0</v>
      </c>
      <c r="W312">
        <v>0</v>
      </c>
      <c r="X312">
        <v>0</v>
      </c>
      <c r="Y312" t="s">
        <v>63</v>
      </c>
      <c r="Z312">
        <v>46</v>
      </c>
      <c r="AA312" t="s">
        <v>70</v>
      </c>
      <c r="AB312" t="s">
        <v>477</v>
      </c>
      <c r="AC312">
        <v>0</v>
      </c>
      <c r="AD312" t="s">
        <v>478</v>
      </c>
      <c r="AE312" t="s">
        <v>714</v>
      </c>
      <c r="AF312">
        <v>5</v>
      </c>
      <c r="AG312" t="s">
        <v>478</v>
      </c>
      <c r="AH312" t="s">
        <v>94</v>
      </c>
      <c r="AI312">
        <v>0</v>
      </c>
      <c r="AJ312" t="s">
        <v>478</v>
      </c>
      <c r="AK312" t="s">
        <v>148</v>
      </c>
      <c r="AL312">
        <v>0</v>
      </c>
      <c r="AM312" t="s">
        <v>478</v>
      </c>
      <c r="AN312" t="s">
        <v>715</v>
      </c>
      <c r="AO312">
        <v>0</v>
      </c>
      <c r="AP312" t="s">
        <v>478</v>
      </c>
      <c r="AQ312">
        <v>4</v>
      </c>
      <c r="AR312" t="s">
        <v>530</v>
      </c>
      <c r="AS312">
        <v>1</v>
      </c>
      <c r="AT312" t="s">
        <v>483</v>
      </c>
      <c r="AU312">
        <v>3</v>
      </c>
      <c r="AV312" t="s">
        <v>484</v>
      </c>
      <c r="AW312">
        <v>2</v>
      </c>
      <c r="AX312" t="s">
        <v>488</v>
      </c>
      <c r="AY312">
        <v>0</v>
      </c>
      <c r="BA312">
        <v>0</v>
      </c>
      <c r="BC312">
        <v>0</v>
      </c>
      <c r="BE312">
        <v>0</v>
      </c>
      <c r="BF312">
        <v>0</v>
      </c>
      <c r="BG312">
        <v>0</v>
      </c>
      <c r="BH312">
        <v>0</v>
      </c>
      <c r="BI312">
        <v>0</v>
      </c>
      <c r="BJ312">
        <v>141</v>
      </c>
      <c r="BK312" t="s">
        <v>770</v>
      </c>
      <c r="BL312" t="s">
        <v>771</v>
      </c>
      <c r="BM312" t="s">
        <v>769</v>
      </c>
      <c r="BN312" t="s">
        <v>758</v>
      </c>
      <c r="BO312">
        <v>5</v>
      </c>
      <c r="BP312">
        <v>0</v>
      </c>
      <c r="BQ312">
        <v>1</v>
      </c>
      <c r="BR312" t="s">
        <v>81</v>
      </c>
      <c r="BS312">
        <v>50</v>
      </c>
      <c r="BT312" t="s">
        <v>759</v>
      </c>
      <c r="BU312">
        <v>250</v>
      </c>
      <c r="BV312">
        <v>326</v>
      </c>
      <c r="BW312">
        <v>1</v>
      </c>
    </row>
    <row r="313" spans="1:75" x14ac:dyDescent="0.15">
      <c r="A313">
        <v>3</v>
      </c>
      <c r="B313">
        <v>400501</v>
      </c>
      <c r="C313">
        <v>1</v>
      </c>
      <c r="D313" t="s">
        <v>713</v>
      </c>
      <c r="E313">
        <v>20141105</v>
      </c>
      <c r="F313">
        <v>1</v>
      </c>
      <c r="G313" t="s">
        <v>472</v>
      </c>
      <c r="H313">
        <v>1</v>
      </c>
      <c r="I313" t="s">
        <v>710</v>
      </c>
      <c r="J313">
        <v>0</v>
      </c>
      <c r="K313">
        <v>0</v>
      </c>
      <c r="L313">
        <v>4</v>
      </c>
      <c r="M313" t="s">
        <v>1020</v>
      </c>
      <c r="N313" t="s">
        <v>1021</v>
      </c>
      <c r="O313" t="s">
        <v>1022</v>
      </c>
      <c r="P313">
        <v>0</v>
      </c>
      <c r="R313">
        <v>0</v>
      </c>
      <c r="S313">
        <v>0</v>
      </c>
      <c r="T313">
        <v>0</v>
      </c>
      <c r="U313">
        <v>0</v>
      </c>
      <c r="V313">
        <v>0</v>
      </c>
      <c r="W313">
        <v>0</v>
      </c>
      <c r="X313">
        <v>0</v>
      </c>
      <c r="Y313" t="s">
        <v>63</v>
      </c>
      <c r="Z313">
        <v>0</v>
      </c>
      <c r="AA313" t="s">
        <v>70</v>
      </c>
      <c r="AB313" t="s">
        <v>477</v>
      </c>
      <c r="AC313">
        <v>0</v>
      </c>
      <c r="AD313" t="s">
        <v>478</v>
      </c>
      <c r="AE313" t="s">
        <v>714</v>
      </c>
      <c r="AF313">
        <v>0</v>
      </c>
      <c r="AG313" t="s">
        <v>478</v>
      </c>
      <c r="AH313" t="s">
        <v>94</v>
      </c>
      <c r="AI313">
        <v>0</v>
      </c>
      <c r="AJ313" t="s">
        <v>478</v>
      </c>
      <c r="AK313" t="s">
        <v>148</v>
      </c>
      <c r="AL313">
        <v>0</v>
      </c>
      <c r="AM313" t="s">
        <v>478</v>
      </c>
      <c r="AN313" t="s">
        <v>715</v>
      </c>
      <c r="AO313">
        <v>0.1</v>
      </c>
      <c r="AP313" t="s">
        <v>478</v>
      </c>
      <c r="AQ313">
        <v>4</v>
      </c>
      <c r="AR313" t="s">
        <v>530</v>
      </c>
      <c r="AS313">
        <v>1</v>
      </c>
      <c r="AT313" t="s">
        <v>483</v>
      </c>
      <c r="AU313">
        <v>3</v>
      </c>
      <c r="AV313" t="s">
        <v>484</v>
      </c>
      <c r="AW313">
        <v>2</v>
      </c>
      <c r="AX313" t="s">
        <v>488</v>
      </c>
      <c r="AY313">
        <v>0</v>
      </c>
      <c r="BA313">
        <v>0</v>
      </c>
      <c r="BC313">
        <v>0</v>
      </c>
      <c r="BE313">
        <v>0</v>
      </c>
      <c r="BF313">
        <v>0</v>
      </c>
      <c r="BG313">
        <v>0</v>
      </c>
      <c r="BH313">
        <v>0</v>
      </c>
      <c r="BI313">
        <v>0</v>
      </c>
      <c r="BJ313">
        <v>179</v>
      </c>
      <c r="BK313" t="s">
        <v>1023</v>
      </c>
      <c r="BL313" t="s">
        <v>1024</v>
      </c>
      <c r="BM313" t="s">
        <v>1022</v>
      </c>
      <c r="BN313" t="s">
        <v>758</v>
      </c>
      <c r="BO313">
        <v>0.2</v>
      </c>
      <c r="BP313">
        <v>0</v>
      </c>
      <c r="BQ313">
        <v>1</v>
      </c>
      <c r="BR313" t="s">
        <v>81</v>
      </c>
      <c r="BS313">
        <v>50</v>
      </c>
      <c r="BT313" t="s">
        <v>759</v>
      </c>
      <c r="BU313">
        <v>300</v>
      </c>
      <c r="BV313">
        <v>426</v>
      </c>
      <c r="BW313">
        <v>1</v>
      </c>
    </row>
    <row r="314" spans="1:75" x14ac:dyDescent="0.15">
      <c r="A314">
        <v>3</v>
      </c>
      <c r="B314">
        <v>400501</v>
      </c>
      <c r="C314">
        <v>1</v>
      </c>
      <c r="D314" t="s">
        <v>713</v>
      </c>
      <c r="E314">
        <v>20141105</v>
      </c>
      <c r="F314">
        <v>1</v>
      </c>
      <c r="G314" t="s">
        <v>472</v>
      </c>
      <c r="H314">
        <v>1</v>
      </c>
      <c r="I314" t="s">
        <v>710</v>
      </c>
      <c r="J314">
        <v>0</v>
      </c>
      <c r="K314">
        <v>0</v>
      </c>
      <c r="L314">
        <v>5</v>
      </c>
      <c r="M314" t="s">
        <v>692</v>
      </c>
      <c r="N314" t="s">
        <v>693</v>
      </c>
      <c r="O314" t="s">
        <v>694</v>
      </c>
      <c r="P314">
        <v>0</v>
      </c>
      <c r="R314">
        <v>0</v>
      </c>
      <c r="S314">
        <v>0</v>
      </c>
      <c r="T314">
        <v>0</v>
      </c>
      <c r="U314">
        <v>0</v>
      </c>
      <c r="V314">
        <v>0</v>
      </c>
      <c r="W314">
        <v>0</v>
      </c>
      <c r="X314">
        <v>0</v>
      </c>
      <c r="Y314" t="s">
        <v>63</v>
      </c>
      <c r="Z314">
        <v>0</v>
      </c>
      <c r="AA314" t="s">
        <v>70</v>
      </c>
      <c r="AB314" t="s">
        <v>477</v>
      </c>
      <c r="AC314">
        <v>0</v>
      </c>
      <c r="AD314" t="s">
        <v>478</v>
      </c>
      <c r="AE314" t="s">
        <v>714</v>
      </c>
      <c r="AF314">
        <v>0</v>
      </c>
      <c r="AG314" t="s">
        <v>478</v>
      </c>
      <c r="AH314" t="s">
        <v>94</v>
      </c>
      <c r="AI314">
        <v>0</v>
      </c>
      <c r="AJ314" t="s">
        <v>478</v>
      </c>
      <c r="AK314" t="s">
        <v>148</v>
      </c>
      <c r="AL314">
        <v>0</v>
      </c>
      <c r="AM314" t="s">
        <v>478</v>
      </c>
      <c r="AN314" t="s">
        <v>715</v>
      </c>
      <c r="AO314">
        <v>0</v>
      </c>
      <c r="AP314" t="s">
        <v>478</v>
      </c>
      <c r="AQ314">
        <v>4</v>
      </c>
      <c r="AR314" t="s">
        <v>530</v>
      </c>
      <c r="AS314">
        <v>1</v>
      </c>
      <c r="AT314" t="s">
        <v>483</v>
      </c>
      <c r="AU314">
        <v>3</v>
      </c>
      <c r="AV314" t="s">
        <v>484</v>
      </c>
      <c r="AW314">
        <v>2</v>
      </c>
      <c r="AX314" t="s">
        <v>488</v>
      </c>
      <c r="AY314">
        <v>0</v>
      </c>
      <c r="BA314">
        <v>0</v>
      </c>
      <c r="BC314">
        <v>0</v>
      </c>
      <c r="BE314">
        <v>0</v>
      </c>
      <c r="BF314">
        <v>0</v>
      </c>
      <c r="BG314">
        <v>0</v>
      </c>
      <c r="BH314">
        <v>0</v>
      </c>
      <c r="BI314">
        <v>0</v>
      </c>
      <c r="BJ314">
        <v>180</v>
      </c>
      <c r="BK314" t="s">
        <v>954</v>
      </c>
      <c r="BL314" t="s">
        <v>695</v>
      </c>
      <c r="BM314" t="s">
        <v>694</v>
      </c>
      <c r="BN314" t="s">
        <v>758</v>
      </c>
      <c r="BO314">
        <v>0</v>
      </c>
      <c r="BP314">
        <v>0</v>
      </c>
      <c r="BQ314">
        <v>1</v>
      </c>
      <c r="BR314" t="s">
        <v>81</v>
      </c>
      <c r="BS314">
        <v>50</v>
      </c>
      <c r="BT314" t="s">
        <v>759</v>
      </c>
      <c r="BU314">
        <v>300</v>
      </c>
      <c r="BV314">
        <v>335</v>
      </c>
      <c r="BW314">
        <v>1</v>
      </c>
    </row>
    <row r="315" spans="1:75" x14ac:dyDescent="0.15">
      <c r="A315">
        <v>3</v>
      </c>
      <c r="B315">
        <v>400501</v>
      </c>
      <c r="C315">
        <v>1</v>
      </c>
      <c r="D315" t="s">
        <v>713</v>
      </c>
      <c r="E315">
        <v>20141105</v>
      </c>
      <c r="F315">
        <v>1</v>
      </c>
      <c r="G315" t="s">
        <v>472</v>
      </c>
      <c r="H315">
        <v>1</v>
      </c>
      <c r="I315" t="s">
        <v>710</v>
      </c>
      <c r="J315">
        <v>0</v>
      </c>
      <c r="K315">
        <v>0</v>
      </c>
      <c r="L315">
        <v>1</v>
      </c>
      <c r="M315" t="s">
        <v>545</v>
      </c>
      <c r="N315" t="s">
        <v>546</v>
      </c>
      <c r="O315" t="s">
        <v>547</v>
      </c>
      <c r="P315">
        <v>24</v>
      </c>
      <c r="R315">
        <v>0</v>
      </c>
      <c r="S315">
        <v>0</v>
      </c>
      <c r="T315">
        <v>0</v>
      </c>
      <c r="U315">
        <v>0</v>
      </c>
      <c r="V315">
        <v>0</v>
      </c>
      <c r="W315">
        <v>0</v>
      </c>
      <c r="X315">
        <v>0</v>
      </c>
      <c r="Y315" t="s">
        <v>63</v>
      </c>
      <c r="Z315">
        <v>249</v>
      </c>
      <c r="AA315" t="s">
        <v>70</v>
      </c>
      <c r="AB315" t="s">
        <v>477</v>
      </c>
      <c r="AC315">
        <v>4.3</v>
      </c>
      <c r="AD315" t="s">
        <v>478</v>
      </c>
      <c r="AE315" t="s">
        <v>714</v>
      </c>
      <c r="AF315">
        <v>0.6</v>
      </c>
      <c r="AG315" t="s">
        <v>478</v>
      </c>
      <c r="AH315" t="s">
        <v>94</v>
      </c>
      <c r="AI315">
        <v>54</v>
      </c>
      <c r="AJ315" t="s">
        <v>478</v>
      </c>
      <c r="AK315" t="s">
        <v>148</v>
      </c>
      <c r="AL315">
        <v>0.4</v>
      </c>
      <c r="AM315" t="s">
        <v>478</v>
      </c>
      <c r="AN315" t="s">
        <v>715</v>
      </c>
      <c r="AO315">
        <v>0</v>
      </c>
      <c r="AP315" t="s">
        <v>478</v>
      </c>
      <c r="AQ315">
        <v>1</v>
      </c>
      <c r="AR315" t="s">
        <v>524</v>
      </c>
      <c r="AS315">
        <v>14</v>
      </c>
      <c r="AT315" t="s">
        <v>487</v>
      </c>
      <c r="AU315">
        <v>6</v>
      </c>
      <c r="AV315" t="s">
        <v>525</v>
      </c>
      <c r="AW315">
        <v>1</v>
      </c>
      <c r="AX315" t="s">
        <v>482</v>
      </c>
      <c r="AY315">
        <v>0</v>
      </c>
      <c r="BA315">
        <v>0</v>
      </c>
      <c r="BC315">
        <v>0</v>
      </c>
      <c r="BE315">
        <v>0</v>
      </c>
      <c r="BF315">
        <v>0</v>
      </c>
      <c r="BG315">
        <v>0</v>
      </c>
      <c r="BH315">
        <v>0</v>
      </c>
      <c r="BI315">
        <v>0</v>
      </c>
      <c r="BJ315">
        <v>10</v>
      </c>
      <c r="BK315" t="s">
        <v>782</v>
      </c>
      <c r="BL315" t="s">
        <v>783</v>
      </c>
      <c r="BM315" t="s">
        <v>547</v>
      </c>
      <c r="BN315" t="s">
        <v>758</v>
      </c>
      <c r="BO315">
        <v>70</v>
      </c>
      <c r="BP315">
        <v>0</v>
      </c>
      <c r="BQ315">
        <v>1</v>
      </c>
      <c r="BR315" t="s">
        <v>81</v>
      </c>
      <c r="BS315">
        <v>50</v>
      </c>
      <c r="BT315" t="s">
        <v>759</v>
      </c>
      <c r="BU315">
        <v>10000</v>
      </c>
      <c r="BV315">
        <v>3387</v>
      </c>
      <c r="BW315">
        <v>1</v>
      </c>
    </row>
    <row r="316" spans="1:75" x14ac:dyDescent="0.15">
      <c r="A316">
        <v>3</v>
      </c>
      <c r="B316">
        <v>400501</v>
      </c>
      <c r="C316">
        <v>1</v>
      </c>
      <c r="D316" t="s">
        <v>713</v>
      </c>
      <c r="E316">
        <v>20141105</v>
      </c>
      <c r="F316">
        <v>1</v>
      </c>
      <c r="G316" t="s">
        <v>472</v>
      </c>
      <c r="H316">
        <v>1</v>
      </c>
      <c r="I316" t="s">
        <v>710</v>
      </c>
      <c r="J316">
        <v>0</v>
      </c>
      <c r="K316">
        <v>0</v>
      </c>
      <c r="L316">
        <v>1</v>
      </c>
      <c r="M316" t="s">
        <v>551</v>
      </c>
      <c r="N316" t="s">
        <v>552</v>
      </c>
      <c r="O316" t="s">
        <v>553</v>
      </c>
      <c r="P316">
        <v>3</v>
      </c>
      <c r="R316">
        <v>0</v>
      </c>
      <c r="S316">
        <v>0</v>
      </c>
      <c r="T316">
        <v>0</v>
      </c>
      <c r="U316">
        <v>0</v>
      </c>
      <c r="V316">
        <v>0</v>
      </c>
      <c r="W316">
        <v>0</v>
      </c>
      <c r="X316">
        <v>0</v>
      </c>
      <c r="Y316" t="s">
        <v>63</v>
      </c>
      <c r="Z316">
        <v>22</v>
      </c>
      <c r="AA316" t="s">
        <v>70</v>
      </c>
      <c r="AB316" t="s">
        <v>477</v>
      </c>
      <c r="AC316">
        <v>1.6</v>
      </c>
      <c r="AD316" t="s">
        <v>478</v>
      </c>
      <c r="AE316" t="s">
        <v>714</v>
      </c>
      <c r="AF316">
        <v>0.7</v>
      </c>
      <c r="AG316" t="s">
        <v>478</v>
      </c>
      <c r="AH316" t="s">
        <v>94</v>
      </c>
      <c r="AI316">
        <v>2.5</v>
      </c>
      <c r="AJ316" t="s">
        <v>478</v>
      </c>
      <c r="AK316" t="s">
        <v>148</v>
      </c>
      <c r="AL316">
        <v>0.5</v>
      </c>
      <c r="AM316" t="s">
        <v>478</v>
      </c>
      <c r="AN316" t="s">
        <v>715</v>
      </c>
      <c r="AO316">
        <v>1.6</v>
      </c>
      <c r="AP316" t="s">
        <v>478</v>
      </c>
      <c r="AQ316">
        <v>5</v>
      </c>
      <c r="AR316" t="s">
        <v>528</v>
      </c>
      <c r="AS316">
        <v>13</v>
      </c>
      <c r="AT316" t="s">
        <v>529</v>
      </c>
      <c r="AU316">
        <v>7</v>
      </c>
      <c r="AV316" t="s">
        <v>487</v>
      </c>
      <c r="AW316">
        <v>4</v>
      </c>
      <c r="AX316" t="s">
        <v>487</v>
      </c>
      <c r="AY316">
        <v>0</v>
      </c>
      <c r="BA316">
        <v>0</v>
      </c>
      <c r="BC316">
        <v>0</v>
      </c>
      <c r="BE316">
        <v>0</v>
      </c>
      <c r="BF316">
        <v>0</v>
      </c>
      <c r="BG316">
        <v>0</v>
      </c>
      <c r="BH316">
        <v>0</v>
      </c>
      <c r="BI316">
        <v>0</v>
      </c>
      <c r="BJ316">
        <v>46</v>
      </c>
      <c r="BK316" t="s">
        <v>820</v>
      </c>
      <c r="BL316" t="s">
        <v>821</v>
      </c>
      <c r="BM316" t="s">
        <v>553</v>
      </c>
      <c r="BN316" t="s">
        <v>758</v>
      </c>
      <c r="BO316">
        <v>12</v>
      </c>
      <c r="BP316">
        <v>0</v>
      </c>
      <c r="BQ316">
        <v>1</v>
      </c>
      <c r="BR316" t="s">
        <v>81</v>
      </c>
      <c r="BS316">
        <v>50</v>
      </c>
      <c r="BT316" t="s">
        <v>759</v>
      </c>
      <c r="BU316">
        <v>1000</v>
      </c>
      <c r="BV316">
        <v>255</v>
      </c>
      <c r="BW316">
        <v>1</v>
      </c>
    </row>
    <row r="317" spans="1:75" x14ac:dyDescent="0.15">
      <c r="A317">
        <v>3</v>
      </c>
      <c r="B317">
        <v>400501</v>
      </c>
      <c r="C317">
        <v>1</v>
      </c>
      <c r="D317" t="s">
        <v>713</v>
      </c>
      <c r="E317">
        <v>20141105</v>
      </c>
      <c r="F317">
        <v>1</v>
      </c>
      <c r="G317" t="s">
        <v>472</v>
      </c>
      <c r="H317">
        <v>1</v>
      </c>
      <c r="I317" t="s">
        <v>710</v>
      </c>
      <c r="J317">
        <v>0</v>
      </c>
      <c r="K317">
        <v>0</v>
      </c>
      <c r="L317">
        <v>2</v>
      </c>
      <c r="M317" t="s">
        <v>786</v>
      </c>
      <c r="N317" t="s">
        <v>787</v>
      </c>
      <c r="O317" t="s">
        <v>788</v>
      </c>
      <c r="P317">
        <v>1</v>
      </c>
      <c r="R317">
        <v>0</v>
      </c>
      <c r="S317">
        <v>0</v>
      </c>
      <c r="T317">
        <v>0</v>
      </c>
      <c r="U317">
        <v>0</v>
      </c>
      <c r="V317">
        <v>0</v>
      </c>
      <c r="W317">
        <v>0</v>
      </c>
      <c r="X317">
        <v>0</v>
      </c>
      <c r="Y317" t="s">
        <v>63</v>
      </c>
      <c r="Z317">
        <v>2</v>
      </c>
      <c r="AA317" t="s">
        <v>70</v>
      </c>
      <c r="AB317" t="s">
        <v>477</v>
      </c>
      <c r="AC317">
        <v>0.3</v>
      </c>
      <c r="AD317" t="s">
        <v>478</v>
      </c>
      <c r="AE317" t="s">
        <v>714</v>
      </c>
      <c r="AF317">
        <v>0</v>
      </c>
      <c r="AG317" t="s">
        <v>478</v>
      </c>
      <c r="AH317" t="s">
        <v>94</v>
      </c>
      <c r="AI317">
        <v>0.2</v>
      </c>
      <c r="AJ317" t="s">
        <v>478</v>
      </c>
      <c r="AK317" t="s">
        <v>148</v>
      </c>
      <c r="AL317">
        <v>0</v>
      </c>
      <c r="AM317" t="s">
        <v>478</v>
      </c>
      <c r="AN317" t="s">
        <v>715</v>
      </c>
      <c r="AO317">
        <v>0.5</v>
      </c>
      <c r="AP317" t="s">
        <v>478</v>
      </c>
      <c r="AQ317">
        <v>5</v>
      </c>
      <c r="AR317" t="s">
        <v>528</v>
      </c>
      <c r="AS317">
        <v>13</v>
      </c>
      <c r="AT317" t="s">
        <v>529</v>
      </c>
      <c r="AU317">
        <v>7</v>
      </c>
      <c r="AV317" t="s">
        <v>487</v>
      </c>
      <c r="AW317">
        <v>4</v>
      </c>
      <c r="AX317" t="s">
        <v>487</v>
      </c>
      <c r="AY317">
        <v>0</v>
      </c>
      <c r="BA317">
        <v>0</v>
      </c>
      <c r="BC317">
        <v>0</v>
      </c>
      <c r="BE317">
        <v>0</v>
      </c>
      <c r="BF317">
        <v>0</v>
      </c>
      <c r="BG317">
        <v>0</v>
      </c>
      <c r="BH317">
        <v>0</v>
      </c>
      <c r="BI317">
        <v>0</v>
      </c>
      <c r="BJ317">
        <v>179</v>
      </c>
      <c r="BK317" t="s">
        <v>789</v>
      </c>
      <c r="BL317" t="s">
        <v>790</v>
      </c>
      <c r="BM317" t="s">
        <v>788</v>
      </c>
      <c r="BN317" t="s">
        <v>758</v>
      </c>
      <c r="BO317">
        <v>1</v>
      </c>
      <c r="BP317">
        <v>0</v>
      </c>
      <c r="BQ317">
        <v>1</v>
      </c>
      <c r="BR317" t="s">
        <v>81</v>
      </c>
      <c r="BS317">
        <v>50</v>
      </c>
      <c r="BT317" t="s">
        <v>759</v>
      </c>
      <c r="BU317">
        <v>1000</v>
      </c>
      <c r="BV317">
        <v>539</v>
      </c>
      <c r="BW317">
        <v>1</v>
      </c>
    </row>
    <row r="318" spans="1:75" x14ac:dyDescent="0.15">
      <c r="A318">
        <v>3</v>
      </c>
      <c r="B318">
        <v>400501</v>
      </c>
      <c r="C318">
        <v>1</v>
      </c>
      <c r="D318" t="s">
        <v>713</v>
      </c>
      <c r="E318">
        <v>20141105</v>
      </c>
      <c r="F318">
        <v>1</v>
      </c>
      <c r="G318" t="s">
        <v>472</v>
      </c>
      <c r="H318">
        <v>1</v>
      </c>
      <c r="I318" t="s">
        <v>710</v>
      </c>
      <c r="J318">
        <v>0</v>
      </c>
      <c r="K318">
        <v>0</v>
      </c>
      <c r="L318">
        <v>3</v>
      </c>
      <c r="M318" t="s">
        <v>652</v>
      </c>
      <c r="N318" t="s">
        <v>653</v>
      </c>
      <c r="O318" t="s">
        <v>654</v>
      </c>
      <c r="P318">
        <v>0</v>
      </c>
      <c r="R318">
        <v>0</v>
      </c>
      <c r="S318">
        <v>0</v>
      </c>
      <c r="T318">
        <v>0</v>
      </c>
      <c r="U318">
        <v>0</v>
      </c>
      <c r="V318">
        <v>0</v>
      </c>
      <c r="W318">
        <v>0</v>
      </c>
      <c r="X318">
        <v>0</v>
      </c>
      <c r="Y318" t="s">
        <v>63</v>
      </c>
      <c r="Z318">
        <v>0</v>
      </c>
      <c r="AA318" t="s">
        <v>70</v>
      </c>
      <c r="AB318" t="s">
        <v>477</v>
      </c>
      <c r="AC318">
        <v>0</v>
      </c>
      <c r="AD318" t="s">
        <v>478</v>
      </c>
      <c r="AE318" t="s">
        <v>714</v>
      </c>
      <c r="AF318">
        <v>0</v>
      </c>
      <c r="AG318" t="s">
        <v>478</v>
      </c>
      <c r="AH318" t="s">
        <v>94</v>
      </c>
      <c r="AI318">
        <v>0</v>
      </c>
      <c r="AJ318" t="s">
        <v>478</v>
      </c>
      <c r="AK318" t="s">
        <v>148</v>
      </c>
      <c r="AL318">
        <v>0</v>
      </c>
      <c r="AM318" t="s">
        <v>478</v>
      </c>
      <c r="AN318" t="s">
        <v>715</v>
      </c>
      <c r="AO318">
        <v>0</v>
      </c>
      <c r="AP318" t="s">
        <v>478</v>
      </c>
      <c r="AQ318">
        <v>5</v>
      </c>
      <c r="AR318" t="s">
        <v>528</v>
      </c>
      <c r="AS318">
        <v>13</v>
      </c>
      <c r="AT318" t="s">
        <v>529</v>
      </c>
      <c r="AU318">
        <v>7</v>
      </c>
      <c r="AV318" t="s">
        <v>487</v>
      </c>
      <c r="AW318">
        <v>4</v>
      </c>
      <c r="AX318" t="s">
        <v>487</v>
      </c>
      <c r="AY318">
        <v>0</v>
      </c>
      <c r="BA318">
        <v>0</v>
      </c>
      <c r="BC318">
        <v>0</v>
      </c>
      <c r="BE318">
        <v>0</v>
      </c>
      <c r="BF318">
        <v>0</v>
      </c>
      <c r="BG318">
        <v>0</v>
      </c>
      <c r="BH318">
        <v>0</v>
      </c>
      <c r="BI318">
        <v>0</v>
      </c>
      <c r="BJ318">
        <v>999</v>
      </c>
      <c r="BN318" t="s">
        <v>487</v>
      </c>
      <c r="BO318">
        <v>180</v>
      </c>
      <c r="BP318">
        <v>0</v>
      </c>
      <c r="BQ318">
        <v>1</v>
      </c>
      <c r="BR318" t="s">
        <v>81</v>
      </c>
      <c r="BS318">
        <v>99</v>
      </c>
      <c r="BT318" t="s">
        <v>655</v>
      </c>
      <c r="BU318">
        <v>999000</v>
      </c>
      <c r="BV318">
        <v>1</v>
      </c>
      <c r="BW318">
        <v>1</v>
      </c>
    </row>
    <row r="319" spans="1:75" x14ac:dyDescent="0.15">
      <c r="A319">
        <v>3</v>
      </c>
      <c r="B319">
        <v>400501</v>
      </c>
      <c r="C319">
        <v>1</v>
      </c>
      <c r="D319" t="s">
        <v>713</v>
      </c>
      <c r="E319">
        <v>20141105</v>
      </c>
      <c r="F319">
        <v>1</v>
      </c>
      <c r="G319" t="s">
        <v>472</v>
      </c>
      <c r="H319">
        <v>1</v>
      </c>
      <c r="I319" t="s">
        <v>710</v>
      </c>
      <c r="J319">
        <v>0</v>
      </c>
      <c r="K319">
        <v>0</v>
      </c>
      <c r="L319">
        <v>4</v>
      </c>
      <c r="M319" t="s">
        <v>688</v>
      </c>
      <c r="N319" t="s">
        <v>689</v>
      </c>
      <c r="O319" t="s">
        <v>690</v>
      </c>
      <c r="P319">
        <v>5</v>
      </c>
      <c r="R319">
        <v>0</v>
      </c>
      <c r="S319">
        <v>0</v>
      </c>
      <c r="T319">
        <v>0</v>
      </c>
      <c r="U319">
        <v>0</v>
      </c>
      <c r="V319">
        <v>0</v>
      </c>
      <c r="W319">
        <v>0</v>
      </c>
      <c r="X319">
        <v>0</v>
      </c>
      <c r="Y319" t="s">
        <v>63</v>
      </c>
      <c r="Z319">
        <v>8</v>
      </c>
      <c r="AA319" t="s">
        <v>70</v>
      </c>
      <c r="AB319" t="s">
        <v>477</v>
      </c>
      <c r="AC319">
        <v>0.2</v>
      </c>
      <c r="AD319" t="s">
        <v>478</v>
      </c>
      <c r="AE319" t="s">
        <v>714</v>
      </c>
      <c r="AF319">
        <v>0</v>
      </c>
      <c r="AG319" t="s">
        <v>478</v>
      </c>
      <c r="AH319" t="s">
        <v>94</v>
      </c>
      <c r="AI319">
        <v>1.8</v>
      </c>
      <c r="AJ319" t="s">
        <v>478</v>
      </c>
      <c r="AK319" t="s">
        <v>148</v>
      </c>
      <c r="AL319">
        <v>0.1</v>
      </c>
      <c r="AM319" t="s">
        <v>478</v>
      </c>
      <c r="AN319" t="s">
        <v>715</v>
      </c>
      <c r="AO319">
        <v>0</v>
      </c>
      <c r="AP319" t="s">
        <v>478</v>
      </c>
      <c r="AQ319">
        <v>5</v>
      </c>
      <c r="AR319" t="s">
        <v>528</v>
      </c>
      <c r="AS319">
        <v>13</v>
      </c>
      <c r="AT319" t="s">
        <v>529</v>
      </c>
      <c r="AU319">
        <v>7</v>
      </c>
      <c r="AV319" t="s">
        <v>487</v>
      </c>
      <c r="AW319">
        <v>4</v>
      </c>
      <c r="AX319" t="s">
        <v>487</v>
      </c>
      <c r="AY319">
        <v>0</v>
      </c>
      <c r="BA319">
        <v>0</v>
      </c>
      <c r="BC319">
        <v>0</v>
      </c>
      <c r="BE319">
        <v>0</v>
      </c>
      <c r="BF319">
        <v>0</v>
      </c>
      <c r="BG319">
        <v>0</v>
      </c>
      <c r="BH319">
        <v>0</v>
      </c>
      <c r="BI319">
        <v>0</v>
      </c>
      <c r="BJ319">
        <v>20</v>
      </c>
      <c r="BK319" t="s">
        <v>691</v>
      </c>
      <c r="BL319" t="s">
        <v>989</v>
      </c>
      <c r="BM319" t="s">
        <v>690</v>
      </c>
      <c r="BN319" t="s">
        <v>758</v>
      </c>
      <c r="BO319">
        <v>10</v>
      </c>
      <c r="BP319">
        <v>0</v>
      </c>
      <c r="BQ319">
        <v>1</v>
      </c>
      <c r="BR319" t="s">
        <v>81</v>
      </c>
      <c r="BS319">
        <v>50</v>
      </c>
      <c r="BT319" t="s">
        <v>759</v>
      </c>
      <c r="BU319">
        <v>90</v>
      </c>
      <c r="BV319">
        <v>41</v>
      </c>
      <c r="BW319">
        <v>2</v>
      </c>
    </row>
    <row r="320" spans="1:75" x14ac:dyDescent="0.15">
      <c r="A320">
        <v>3</v>
      </c>
      <c r="B320">
        <v>400501</v>
      </c>
      <c r="C320">
        <v>1</v>
      </c>
      <c r="D320" t="s">
        <v>713</v>
      </c>
      <c r="E320">
        <v>20141105</v>
      </c>
      <c r="F320">
        <v>1</v>
      </c>
      <c r="G320" t="s">
        <v>472</v>
      </c>
      <c r="H320">
        <v>1</v>
      </c>
      <c r="I320" t="s">
        <v>710</v>
      </c>
      <c r="J320">
        <v>0</v>
      </c>
      <c r="K320">
        <v>0</v>
      </c>
      <c r="L320">
        <v>5</v>
      </c>
      <c r="M320" t="s">
        <v>668</v>
      </c>
      <c r="N320" t="s">
        <v>669</v>
      </c>
      <c r="O320" t="s">
        <v>667</v>
      </c>
      <c r="P320">
        <v>2</v>
      </c>
      <c r="R320">
        <v>0</v>
      </c>
      <c r="S320">
        <v>0</v>
      </c>
      <c r="T320">
        <v>0</v>
      </c>
      <c r="U320">
        <v>0</v>
      </c>
      <c r="V320">
        <v>0</v>
      </c>
      <c r="W320">
        <v>0</v>
      </c>
      <c r="X320">
        <v>0</v>
      </c>
      <c r="Y320" t="s">
        <v>63</v>
      </c>
      <c r="Z320">
        <v>0</v>
      </c>
      <c r="AA320" t="s">
        <v>70</v>
      </c>
      <c r="AB320" t="s">
        <v>477</v>
      </c>
      <c r="AC320">
        <v>0</v>
      </c>
      <c r="AD320" t="s">
        <v>478</v>
      </c>
      <c r="AE320" t="s">
        <v>714</v>
      </c>
      <c r="AF320">
        <v>0</v>
      </c>
      <c r="AG320" t="s">
        <v>478</v>
      </c>
      <c r="AH320" t="s">
        <v>94</v>
      </c>
      <c r="AI320">
        <v>0</v>
      </c>
      <c r="AJ320" t="s">
        <v>478</v>
      </c>
      <c r="AK320" t="s">
        <v>148</v>
      </c>
      <c r="AL320">
        <v>0</v>
      </c>
      <c r="AM320" t="s">
        <v>478</v>
      </c>
      <c r="AN320" t="s">
        <v>715</v>
      </c>
      <c r="AO320">
        <v>0</v>
      </c>
      <c r="AP320" t="s">
        <v>478</v>
      </c>
      <c r="AQ320">
        <v>5</v>
      </c>
      <c r="AR320" t="s">
        <v>528</v>
      </c>
      <c r="AS320">
        <v>13</v>
      </c>
      <c r="AT320" t="s">
        <v>529</v>
      </c>
      <c r="AU320">
        <v>7</v>
      </c>
      <c r="AV320" t="s">
        <v>487</v>
      </c>
      <c r="AW320">
        <v>4</v>
      </c>
      <c r="AX320" t="s">
        <v>487</v>
      </c>
      <c r="AY320">
        <v>0</v>
      </c>
      <c r="BA320">
        <v>0</v>
      </c>
      <c r="BC320">
        <v>0</v>
      </c>
      <c r="BE320">
        <v>0</v>
      </c>
      <c r="BF320">
        <v>0</v>
      </c>
      <c r="BG320">
        <v>0</v>
      </c>
      <c r="BH320">
        <v>0</v>
      </c>
      <c r="BI320">
        <v>0</v>
      </c>
      <c r="BJ320">
        <v>90</v>
      </c>
      <c r="BN320" t="s">
        <v>758</v>
      </c>
      <c r="BO320">
        <v>1</v>
      </c>
      <c r="BP320">
        <v>0</v>
      </c>
      <c r="BQ320">
        <v>1</v>
      </c>
      <c r="BR320" t="s">
        <v>81</v>
      </c>
      <c r="BS320">
        <v>50</v>
      </c>
      <c r="BT320" t="s">
        <v>759</v>
      </c>
      <c r="BU320">
        <v>200</v>
      </c>
      <c r="BV320">
        <v>489</v>
      </c>
      <c r="BW320">
        <v>1</v>
      </c>
    </row>
    <row r="321" spans="1:75" x14ac:dyDescent="0.15">
      <c r="A321">
        <v>3</v>
      </c>
      <c r="B321">
        <v>400501</v>
      </c>
      <c r="C321">
        <v>1</v>
      </c>
      <c r="D321" t="s">
        <v>713</v>
      </c>
      <c r="E321">
        <v>20141105</v>
      </c>
      <c r="F321">
        <v>1</v>
      </c>
      <c r="G321" t="s">
        <v>472</v>
      </c>
      <c r="H321">
        <v>1</v>
      </c>
      <c r="I321" t="s">
        <v>710</v>
      </c>
      <c r="J321">
        <v>0</v>
      </c>
      <c r="K321">
        <v>0</v>
      </c>
      <c r="L321">
        <v>6</v>
      </c>
      <c r="M321" t="s">
        <v>581</v>
      </c>
      <c r="N321" t="s">
        <v>582</v>
      </c>
      <c r="O321" t="s">
        <v>550</v>
      </c>
      <c r="P321">
        <v>1</v>
      </c>
      <c r="R321">
        <v>0</v>
      </c>
      <c r="S321">
        <v>0</v>
      </c>
      <c r="T321">
        <v>0</v>
      </c>
      <c r="U321">
        <v>0</v>
      </c>
      <c r="V321">
        <v>0</v>
      </c>
      <c r="W321">
        <v>0</v>
      </c>
      <c r="X321">
        <v>0</v>
      </c>
      <c r="Y321" t="s">
        <v>63</v>
      </c>
      <c r="Z321">
        <v>0</v>
      </c>
      <c r="AA321" t="s">
        <v>70</v>
      </c>
      <c r="AB321" t="s">
        <v>477</v>
      </c>
      <c r="AC321">
        <v>0</v>
      </c>
      <c r="AD321" t="s">
        <v>478</v>
      </c>
      <c r="AE321" t="s">
        <v>714</v>
      </c>
      <c r="AF321">
        <v>0</v>
      </c>
      <c r="AG321" t="s">
        <v>478</v>
      </c>
      <c r="AH321" t="s">
        <v>94</v>
      </c>
      <c r="AI321">
        <v>0.1</v>
      </c>
      <c r="AJ321" t="s">
        <v>478</v>
      </c>
      <c r="AK321" t="s">
        <v>148</v>
      </c>
      <c r="AL321">
        <v>0</v>
      </c>
      <c r="AM321" t="s">
        <v>478</v>
      </c>
      <c r="AN321" t="s">
        <v>715</v>
      </c>
      <c r="AO321">
        <v>0</v>
      </c>
      <c r="AP321" t="s">
        <v>478</v>
      </c>
      <c r="AQ321">
        <v>5</v>
      </c>
      <c r="AR321" t="s">
        <v>528</v>
      </c>
      <c r="AS321">
        <v>13</v>
      </c>
      <c r="AT321" t="s">
        <v>529</v>
      </c>
      <c r="AU321">
        <v>7</v>
      </c>
      <c r="AV321" t="s">
        <v>487</v>
      </c>
      <c r="AW321">
        <v>4</v>
      </c>
      <c r="AX321" t="s">
        <v>487</v>
      </c>
      <c r="AY321">
        <v>0</v>
      </c>
      <c r="BA321">
        <v>0</v>
      </c>
      <c r="BC321">
        <v>0</v>
      </c>
      <c r="BE321">
        <v>0</v>
      </c>
      <c r="BF321">
        <v>0</v>
      </c>
      <c r="BG321">
        <v>0</v>
      </c>
      <c r="BH321">
        <v>0</v>
      </c>
      <c r="BI321">
        <v>0</v>
      </c>
      <c r="BJ321">
        <v>61</v>
      </c>
      <c r="BK321" t="s">
        <v>966</v>
      </c>
      <c r="BL321" t="s">
        <v>967</v>
      </c>
      <c r="BM321" t="s">
        <v>550</v>
      </c>
      <c r="BN321" t="s">
        <v>758</v>
      </c>
      <c r="BO321">
        <v>1</v>
      </c>
      <c r="BP321">
        <v>0</v>
      </c>
      <c r="BQ321">
        <v>1</v>
      </c>
      <c r="BR321" t="s">
        <v>81</v>
      </c>
      <c r="BS321">
        <v>50</v>
      </c>
      <c r="BT321" t="s">
        <v>759</v>
      </c>
      <c r="BU321">
        <v>300</v>
      </c>
      <c r="BV321">
        <v>216</v>
      </c>
      <c r="BW321">
        <v>2</v>
      </c>
    </row>
    <row r="322" spans="1:75" x14ac:dyDescent="0.15">
      <c r="A322">
        <v>3</v>
      </c>
      <c r="B322">
        <v>400501</v>
      </c>
      <c r="C322">
        <v>1</v>
      </c>
      <c r="D322" t="s">
        <v>713</v>
      </c>
      <c r="E322">
        <v>20141105</v>
      </c>
      <c r="F322">
        <v>1</v>
      </c>
      <c r="G322" t="s">
        <v>472</v>
      </c>
      <c r="H322">
        <v>1</v>
      </c>
      <c r="I322" t="s">
        <v>710</v>
      </c>
      <c r="J322">
        <v>0</v>
      </c>
      <c r="K322">
        <v>0</v>
      </c>
      <c r="L322">
        <v>1</v>
      </c>
      <c r="M322" t="s">
        <v>1373</v>
      </c>
      <c r="N322" t="s">
        <v>1374</v>
      </c>
      <c r="O322" t="s">
        <v>1045</v>
      </c>
      <c r="P322">
        <v>96</v>
      </c>
      <c r="R322">
        <v>0</v>
      </c>
      <c r="S322">
        <v>0</v>
      </c>
      <c r="T322">
        <v>0</v>
      </c>
      <c r="U322">
        <v>0</v>
      </c>
      <c r="V322">
        <v>0</v>
      </c>
      <c r="W322">
        <v>0</v>
      </c>
      <c r="X322">
        <v>0</v>
      </c>
      <c r="Y322" t="s">
        <v>63</v>
      </c>
      <c r="Z322">
        <v>0</v>
      </c>
      <c r="AA322" t="s">
        <v>70</v>
      </c>
      <c r="AB322" t="s">
        <v>477</v>
      </c>
      <c r="AC322">
        <v>0</v>
      </c>
      <c r="AD322" t="s">
        <v>478</v>
      </c>
      <c r="AE322" t="s">
        <v>714</v>
      </c>
      <c r="AF322">
        <v>0</v>
      </c>
      <c r="AG322" t="s">
        <v>478</v>
      </c>
      <c r="AH322" t="s">
        <v>94</v>
      </c>
      <c r="AI322">
        <v>0</v>
      </c>
      <c r="AJ322" t="s">
        <v>478</v>
      </c>
      <c r="AK322" t="s">
        <v>148</v>
      </c>
      <c r="AL322">
        <v>0</v>
      </c>
      <c r="AM322" t="s">
        <v>478</v>
      </c>
      <c r="AN322" t="s">
        <v>715</v>
      </c>
      <c r="AO322">
        <v>0</v>
      </c>
      <c r="AP322" t="s">
        <v>478</v>
      </c>
      <c r="AQ322">
        <v>2</v>
      </c>
      <c r="AR322" t="s">
        <v>479</v>
      </c>
      <c r="AS322">
        <v>5</v>
      </c>
      <c r="AT322" t="s">
        <v>1195</v>
      </c>
      <c r="AU322">
        <v>2</v>
      </c>
      <c r="AV322" t="s">
        <v>481</v>
      </c>
      <c r="AW322">
        <v>3</v>
      </c>
      <c r="AX322" t="s">
        <v>485</v>
      </c>
      <c r="AY322">
        <v>0</v>
      </c>
      <c r="BA322">
        <v>0</v>
      </c>
      <c r="BC322">
        <v>0</v>
      </c>
      <c r="BE322">
        <v>0</v>
      </c>
      <c r="BF322">
        <v>0</v>
      </c>
      <c r="BG322">
        <v>0</v>
      </c>
      <c r="BH322">
        <v>0</v>
      </c>
      <c r="BI322">
        <v>0</v>
      </c>
      <c r="BJ322">
        <v>100</v>
      </c>
      <c r="BN322" t="s">
        <v>758</v>
      </c>
      <c r="BO322">
        <v>80</v>
      </c>
      <c r="BP322">
        <v>0</v>
      </c>
      <c r="BQ322">
        <v>1</v>
      </c>
      <c r="BR322" t="s">
        <v>81</v>
      </c>
      <c r="BS322">
        <v>50</v>
      </c>
      <c r="BT322" t="s">
        <v>759</v>
      </c>
      <c r="BU322">
        <v>80</v>
      </c>
      <c r="BV322">
        <v>96</v>
      </c>
      <c r="BW322">
        <v>3</v>
      </c>
    </row>
    <row r="323" spans="1:75" x14ac:dyDescent="0.15">
      <c r="A323">
        <v>3</v>
      </c>
      <c r="B323">
        <v>400501</v>
      </c>
      <c r="C323">
        <v>1</v>
      </c>
      <c r="D323" t="s">
        <v>713</v>
      </c>
      <c r="E323">
        <v>20141105</v>
      </c>
      <c r="F323">
        <v>1</v>
      </c>
      <c r="G323" t="s">
        <v>472</v>
      </c>
      <c r="H323">
        <v>1</v>
      </c>
      <c r="I323" t="s">
        <v>710</v>
      </c>
      <c r="J323">
        <v>0</v>
      </c>
      <c r="K323">
        <v>0</v>
      </c>
      <c r="L323">
        <v>2</v>
      </c>
      <c r="M323" t="s">
        <v>599</v>
      </c>
      <c r="N323" t="s">
        <v>600</v>
      </c>
      <c r="O323" t="s">
        <v>490</v>
      </c>
      <c r="P323">
        <v>2</v>
      </c>
      <c r="R323">
        <v>0</v>
      </c>
      <c r="S323">
        <v>0</v>
      </c>
      <c r="T323">
        <v>0</v>
      </c>
      <c r="U323">
        <v>0</v>
      </c>
      <c r="V323">
        <v>0</v>
      </c>
      <c r="W323">
        <v>0</v>
      </c>
      <c r="X323">
        <v>0</v>
      </c>
      <c r="Y323" t="s">
        <v>63</v>
      </c>
      <c r="Z323">
        <v>1</v>
      </c>
      <c r="AA323" t="s">
        <v>70</v>
      </c>
      <c r="AB323" t="s">
        <v>477</v>
      </c>
      <c r="AC323">
        <v>0</v>
      </c>
      <c r="AD323" t="s">
        <v>478</v>
      </c>
      <c r="AE323" t="s">
        <v>714</v>
      </c>
      <c r="AF323">
        <v>0</v>
      </c>
      <c r="AG323" t="s">
        <v>478</v>
      </c>
      <c r="AH323" t="s">
        <v>94</v>
      </c>
      <c r="AI323">
        <v>0.1</v>
      </c>
      <c r="AJ323" t="s">
        <v>478</v>
      </c>
      <c r="AK323" t="s">
        <v>148</v>
      </c>
      <c r="AL323">
        <v>0</v>
      </c>
      <c r="AM323" t="s">
        <v>478</v>
      </c>
      <c r="AN323" t="s">
        <v>715</v>
      </c>
      <c r="AO323">
        <v>0</v>
      </c>
      <c r="AP323" t="s">
        <v>478</v>
      </c>
      <c r="AQ323">
        <v>2</v>
      </c>
      <c r="AR323" t="s">
        <v>479</v>
      </c>
      <c r="AS323">
        <v>5</v>
      </c>
      <c r="AT323" t="s">
        <v>1195</v>
      </c>
      <c r="AU323">
        <v>2</v>
      </c>
      <c r="AV323" t="s">
        <v>481</v>
      </c>
      <c r="AW323">
        <v>3</v>
      </c>
      <c r="AX323" t="s">
        <v>485</v>
      </c>
      <c r="AY323">
        <v>0</v>
      </c>
      <c r="BA323">
        <v>0</v>
      </c>
      <c r="BC323">
        <v>0</v>
      </c>
      <c r="BE323">
        <v>0</v>
      </c>
      <c r="BF323">
        <v>0</v>
      </c>
      <c r="BG323">
        <v>0</v>
      </c>
      <c r="BH323">
        <v>0</v>
      </c>
      <c r="BI323">
        <v>0</v>
      </c>
      <c r="BJ323">
        <v>61</v>
      </c>
      <c r="BK323" t="s">
        <v>601</v>
      </c>
      <c r="BL323" t="s">
        <v>838</v>
      </c>
      <c r="BM323" t="s">
        <v>490</v>
      </c>
      <c r="BN323" t="s">
        <v>758</v>
      </c>
      <c r="BO323">
        <v>2</v>
      </c>
      <c r="BP323">
        <v>0</v>
      </c>
      <c r="BQ323">
        <v>1</v>
      </c>
      <c r="BR323" t="s">
        <v>81</v>
      </c>
      <c r="BS323">
        <v>50</v>
      </c>
      <c r="BT323" t="s">
        <v>759</v>
      </c>
      <c r="BU323">
        <v>100</v>
      </c>
      <c r="BV323">
        <v>77</v>
      </c>
      <c r="BW323">
        <v>2</v>
      </c>
    </row>
    <row r="324" spans="1:75" x14ac:dyDescent="0.15">
      <c r="A324">
        <v>3</v>
      </c>
      <c r="B324">
        <v>400501</v>
      </c>
      <c r="C324">
        <v>1</v>
      </c>
      <c r="D324" t="s">
        <v>713</v>
      </c>
      <c r="E324">
        <v>20141105</v>
      </c>
      <c r="F324">
        <v>1</v>
      </c>
      <c r="G324" t="s">
        <v>472</v>
      </c>
      <c r="H324">
        <v>1</v>
      </c>
      <c r="I324" t="s">
        <v>710</v>
      </c>
      <c r="J324">
        <v>0</v>
      </c>
      <c r="K324">
        <v>0</v>
      </c>
      <c r="L324">
        <v>3</v>
      </c>
      <c r="M324" t="s">
        <v>581</v>
      </c>
      <c r="N324" t="s">
        <v>582</v>
      </c>
      <c r="O324" t="s">
        <v>550</v>
      </c>
      <c r="P324">
        <v>4</v>
      </c>
      <c r="R324">
        <v>0</v>
      </c>
      <c r="S324">
        <v>0</v>
      </c>
      <c r="T324">
        <v>0</v>
      </c>
      <c r="U324">
        <v>0</v>
      </c>
      <c r="V324">
        <v>0</v>
      </c>
      <c r="W324">
        <v>0</v>
      </c>
      <c r="X324">
        <v>0</v>
      </c>
      <c r="Y324" t="s">
        <v>63</v>
      </c>
      <c r="Z324">
        <v>1</v>
      </c>
      <c r="AA324" t="s">
        <v>70</v>
      </c>
      <c r="AB324" t="s">
        <v>477</v>
      </c>
      <c r="AC324">
        <v>0</v>
      </c>
      <c r="AD324" t="s">
        <v>478</v>
      </c>
      <c r="AE324" t="s">
        <v>714</v>
      </c>
      <c r="AF324">
        <v>0</v>
      </c>
      <c r="AG324" t="s">
        <v>478</v>
      </c>
      <c r="AH324" t="s">
        <v>94</v>
      </c>
      <c r="AI324">
        <v>0.4</v>
      </c>
      <c r="AJ324" t="s">
        <v>478</v>
      </c>
      <c r="AK324" t="s">
        <v>148</v>
      </c>
      <c r="AL324">
        <v>0.1</v>
      </c>
      <c r="AM324" t="s">
        <v>478</v>
      </c>
      <c r="AN324" t="s">
        <v>715</v>
      </c>
      <c r="AO324">
        <v>0</v>
      </c>
      <c r="AP324" t="s">
        <v>478</v>
      </c>
      <c r="AQ324">
        <v>2</v>
      </c>
      <c r="AR324" t="s">
        <v>479</v>
      </c>
      <c r="AS324">
        <v>5</v>
      </c>
      <c r="AT324" t="s">
        <v>1195</v>
      </c>
      <c r="AU324">
        <v>2</v>
      </c>
      <c r="AV324" t="s">
        <v>481</v>
      </c>
      <c r="AW324">
        <v>3</v>
      </c>
      <c r="AX324" t="s">
        <v>485</v>
      </c>
      <c r="AY324">
        <v>0</v>
      </c>
      <c r="BA324">
        <v>0</v>
      </c>
      <c r="BC324">
        <v>0</v>
      </c>
      <c r="BE324">
        <v>0</v>
      </c>
      <c r="BF324">
        <v>0</v>
      </c>
      <c r="BG324">
        <v>0</v>
      </c>
      <c r="BH324">
        <v>0</v>
      </c>
      <c r="BI324">
        <v>0</v>
      </c>
      <c r="BJ324">
        <v>61</v>
      </c>
      <c r="BK324" t="s">
        <v>966</v>
      </c>
      <c r="BL324" t="s">
        <v>967</v>
      </c>
      <c r="BM324" t="s">
        <v>550</v>
      </c>
      <c r="BN324" t="s">
        <v>758</v>
      </c>
      <c r="BO324">
        <v>5</v>
      </c>
      <c r="BP324">
        <v>0</v>
      </c>
      <c r="BQ324">
        <v>1</v>
      </c>
      <c r="BR324" t="s">
        <v>81</v>
      </c>
      <c r="BS324">
        <v>50</v>
      </c>
      <c r="BT324" t="s">
        <v>759</v>
      </c>
      <c r="BU324">
        <v>300</v>
      </c>
      <c r="BV324">
        <v>216</v>
      </c>
      <c r="BW324">
        <v>2</v>
      </c>
    </row>
    <row r="325" spans="1:75" x14ac:dyDescent="0.15">
      <c r="A325">
        <v>3</v>
      </c>
      <c r="B325">
        <v>400501</v>
      </c>
      <c r="C325">
        <v>1</v>
      </c>
      <c r="D325" t="s">
        <v>713</v>
      </c>
      <c r="E325">
        <v>20141105</v>
      </c>
      <c r="F325">
        <v>1</v>
      </c>
      <c r="G325" t="s">
        <v>472</v>
      </c>
      <c r="H325">
        <v>1</v>
      </c>
      <c r="I325" t="s">
        <v>710</v>
      </c>
      <c r="J325">
        <v>0</v>
      </c>
      <c r="K325">
        <v>0</v>
      </c>
      <c r="L325">
        <v>4</v>
      </c>
      <c r="M325" t="s">
        <v>566</v>
      </c>
      <c r="N325" t="s">
        <v>567</v>
      </c>
      <c r="O325" t="s">
        <v>568</v>
      </c>
      <c r="P325">
        <v>1</v>
      </c>
      <c r="R325">
        <v>0</v>
      </c>
      <c r="S325">
        <v>0</v>
      </c>
      <c r="T325">
        <v>0</v>
      </c>
      <c r="U325">
        <v>0</v>
      </c>
      <c r="V325">
        <v>0</v>
      </c>
      <c r="W325">
        <v>0</v>
      </c>
      <c r="X325">
        <v>0</v>
      </c>
      <c r="Y325" t="s">
        <v>63</v>
      </c>
      <c r="Z325">
        <v>4</v>
      </c>
      <c r="AA325" t="s">
        <v>70</v>
      </c>
      <c r="AB325" t="s">
        <v>477</v>
      </c>
      <c r="AC325">
        <v>0</v>
      </c>
      <c r="AD325" t="s">
        <v>478</v>
      </c>
      <c r="AE325" t="s">
        <v>714</v>
      </c>
      <c r="AF325">
        <v>0</v>
      </c>
      <c r="AG325" t="s">
        <v>478</v>
      </c>
      <c r="AH325" t="s">
        <v>94</v>
      </c>
      <c r="AI325">
        <v>0.1</v>
      </c>
      <c r="AJ325" t="s">
        <v>478</v>
      </c>
      <c r="AK325" t="s">
        <v>148</v>
      </c>
      <c r="AL325">
        <v>0</v>
      </c>
      <c r="AM325" t="s">
        <v>478</v>
      </c>
      <c r="AN325" t="s">
        <v>715</v>
      </c>
      <c r="AO325">
        <v>0.1</v>
      </c>
      <c r="AP325" t="s">
        <v>478</v>
      </c>
      <c r="AQ325">
        <v>2</v>
      </c>
      <c r="AR325" t="s">
        <v>479</v>
      </c>
      <c r="AS325">
        <v>5</v>
      </c>
      <c r="AT325" t="s">
        <v>1195</v>
      </c>
      <c r="AU325">
        <v>2</v>
      </c>
      <c r="AV325" t="s">
        <v>481</v>
      </c>
      <c r="AW325">
        <v>3</v>
      </c>
      <c r="AX325" t="s">
        <v>485</v>
      </c>
      <c r="AY325">
        <v>0</v>
      </c>
      <c r="BA325">
        <v>0</v>
      </c>
      <c r="BC325">
        <v>0</v>
      </c>
      <c r="BE325">
        <v>0</v>
      </c>
      <c r="BF325">
        <v>0</v>
      </c>
      <c r="BG325">
        <v>0</v>
      </c>
      <c r="BH325">
        <v>0</v>
      </c>
      <c r="BI325">
        <v>0</v>
      </c>
      <c r="BJ325">
        <v>179</v>
      </c>
      <c r="BK325" t="s">
        <v>569</v>
      </c>
      <c r="BL325" t="s">
        <v>1025</v>
      </c>
      <c r="BM325" t="s">
        <v>568</v>
      </c>
      <c r="BN325" t="s">
        <v>758</v>
      </c>
      <c r="BO325">
        <v>5</v>
      </c>
      <c r="BP325">
        <v>0</v>
      </c>
      <c r="BQ325">
        <v>1</v>
      </c>
      <c r="BR325" t="s">
        <v>81</v>
      </c>
      <c r="BS325">
        <v>50</v>
      </c>
      <c r="BT325" t="s">
        <v>759</v>
      </c>
      <c r="BU325">
        <v>1800</v>
      </c>
      <c r="BV325">
        <v>390</v>
      </c>
      <c r="BW325">
        <v>1</v>
      </c>
    </row>
    <row r="326" spans="1:75" x14ac:dyDescent="0.15">
      <c r="A326">
        <v>3</v>
      </c>
      <c r="B326">
        <v>400501</v>
      </c>
      <c r="C326">
        <v>1</v>
      </c>
      <c r="D326" t="s">
        <v>713</v>
      </c>
      <c r="E326">
        <v>20141105</v>
      </c>
      <c r="F326">
        <v>1</v>
      </c>
      <c r="G326" t="s">
        <v>472</v>
      </c>
      <c r="H326">
        <v>1</v>
      </c>
      <c r="I326" t="s">
        <v>710</v>
      </c>
      <c r="J326">
        <v>0</v>
      </c>
      <c r="K326">
        <v>0</v>
      </c>
      <c r="L326">
        <v>5</v>
      </c>
      <c r="M326" t="s">
        <v>581</v>
      </c>
      <c r="N326" t="s">
        <v>582</v>
      </c>
      <c r="O326" t="s">
        <v>550</v>
      </c>
      <c r="P326">
        <v>4</v>
      </c>
      <c r="R326">
        <v>0</v>
      </c>
      <c r="S326">
        <v>0</v>
      </c>
      <c r="T326">
        <v>0</v>
      </c>
      <c r="U326">
        <v>0</v>
      </c>
      <c r="V326">
        <v>0</v>
      </c>
      <c r="W326">
        <v>0</v>
      </c>
      <c r="X326">
        <v>0</v>
      </c>
      <c r="Y326" t="s">
        <v>63</v>
      </c>
      <c r="Z326">
        <v>1</v>
      </c>
      <c r="AA326" t="s">
        <v>70</v>
      </c>
      <c r="AB326" t="s">
        <v>477</v>
      </c>
      <c r="AC326">
        <v>0</v>
      </c>
      <c r="AD326" t="s">
        <v>478</v>
      </c>
      <c r="AE326" t="s">
        <v>714</v>
      </c>
      <c r="AF326">
        <v>0</v>
      </c>
      <c r="AG326" t="s">
        <v>478</v>
      </c>
      <c r="AH326" t="s">
        <v>94</v>
      </c>
      <c r="AI326">
        <v>0.4</v>
      </c>
      <c r="AJ326" t="s">
        <v>478</v>
      </c>
      <c r="AK326" t="s">
        <v>148</v>
      </c>
      <c r="AL326">
        <v>0.1</v>
      </c>
      <c r="AM326" t="s">
        <v>478</v>
      </c>
      <c r="AN326" t="s">
        <v>715</v>
      </c>
      <c r="AO326">
        <v>0</v>
      </c>
      <c r="AP326" t="s">
        <v>478</v>
      </c>
      <c r="AQ326">
        <v>2</v>
      </c>
      <c r="AR326" t="s">
        <v>479</v>
      </c>
      <c r="AS326">
        <v>5</v>
      </c>
      <c r="AT326" t="s">
        <v>1195</v>
      </c>
      <c r="AU326">
        <v>2</v>
      </c>
      <c r="AV326" t="s">
        <v>481</v>
      </c>
      <c r="AW326">
        <v>3</v>
      </c>
      <c r="AX326" t="s">
        <v>485</v>
      </c>
      <c r="AY326">
        <v>0</v>
      </c>
      <c r="BA326">
        <v>0</v>
      </c>
      <c r="BC326">
        <v>0</v>
      </c>
      <c r="BE326">
        <v>0</v>
      </c>
      <c r="BF326">
        <v>0</v>
      </c>
      <c r="BG326">
        <v>0</v>
      </c>
      <c r="BH326">
        <v>0</v>
      </c>
      <c r="BI326">
        <v>0</v>
      </c>
      <c r="BJ326">
        <v>61</v>
      </c>
      <c r="BK326" t="s">
        <v>966</v>
      </c>
      <c r="BL326" t="s">
        <v>967</v>
      </c>
      <c r="BM326" t="s">
        <v>550</v>
      </c>
      <c r="BN326" t="s">
        <v>758</v>
      </c>
      <c r="BO326">
        <v>5</v>
      </c>
      <c r="BP326">
        <v>0</v>
      </c>
      <c r="BQ326">
        <v>1</v>
      </c>
      <c r="BR326" t="s">
        <v>81</v>
      </c>
      <c r="BS326">
        <v>50</v>
      </c>
      <c r="BT326" t="s">
        <v>759</v>
      </c>
      <c r="BU326">
        <v>300</v>
      </c>
      <c r="BV326">
        <v>216</v>
      </c>
      <c r="BW326">
        <v>2</v>
      </c>
    </row>
    <row r="327" spans="1:75" x14ac:dyDescent="0.15">
      <c r="A327">
        <v>3</v>
      </c>
      <c r="B327">
        <v>400501</v>
      </c>
      <c r="C327">
        <v>1</v>
      </c>
      <c r="D327" t="s">
        <v>713</v>
      </c>
      <c r="E327">
        <v>20141105</v>
      </c>
      <c r="F327">
        <v>1</v>
      </c>
      <c r="G327" t="s">
        <v>472</v>
      </c>
      <c r="H327">
        <v>1</v>
      </c>
      <c r="I327" t="s">
        <v>710</v>
      </c>
      <c r="J327">
        <v>0</v>
      </c>
      <c r="K327">
        <v>0</v>
      </c>
      <c r="L327">
        <v>6</v>
      </c>
      <c r="M327" t="s">
        <v>599</v>
      </c>
      <c r="N327" t="s">
        <v>600</v>
      </c>
      <c r="O327" t="s">
        <v>490</v>
      </c>
      <c r="P327">
        <v>3</v>
      </c>
      <c r="R327">
        <v>0</v>
      </c>
      <c r="S327">
        <v>0</v>
      </c>
      <c r="T327">
        <v>0</v>
      </c>
      <c r="U327">
        <v>0</v>
      </c>
      <c r="V327">
        <v>0</v>
      </c>
      <c r="W327">
        <v>0</v>
      </c>
      <c r="X327">
        <v>0</v>
      </c>
      <c r="Y327" t="s">
        <v>63</v>
      </c>
      <c r="Z327">
        <v>1</v>
      </c>
      <c r="AA327" t="s">
        <v>70</v>
      </c>
      <c r="AB327" t="s">
        <v>477</v>
      </c>
      <c r="AC327">
        <v>0</v>
      </c>
      <c r="AD327" t="s">
        <v>478</v>
      </c>
      <c r="AE327" t="s">
        <v>714</v>
      </c>
      <c r="AF327">
        <v>0</v>
      </c>
      <c r="AG327" t="s">
        <v>478</v>
      </c>
      <c r="AH327" t="s">
        <v>94</v>
      </c>
      <c r="AI327">
        <v>0.2</v>
      </c>
      <c r="AJ327" t="s">
        <v>478</v>
      </c>
      <c r="AK327" t="s">
        <v>148</v>
      </c>
      <c r="AL327">
        <v>0.1</v>
      </c>
      <c r="AM327" t="s">
        <v>478</v>
      </c>
      <c r="AN327" t="s">
        <v>715</v>
      </c>
      <c r="AO327">
        <v>0</v>
      </c>
      <c r="AP327" t="s">
        <v>478</v>
      </c>
      <c r="AQ327">
        <v>2</v>
      </c>
      <c r="AR327" t="s">
        <v>479</v>
      </c>
      <c r="AS327">
        <v>5</v>
      </c>
      <c r="AT327" t="s">
        <v>1195</v>
      </c>
      <c r="AU327">
        <v>2</v>
      </c>
      <c r="AV327" t="s">
        <v>481</v>
      </c>
      <c r="AW327">
        <v>3</v>
      </c>
      <c r="AX327" t="s">
        <v>485</v>
      </c>
      <c r="AY327">
        <v>0</v>
      </c>
      <c r="BA327">
        <v>0</v>
      </c>
      <c r="BC327">
        <v>0</v>
      </c>
      <c r="BE327">
        <v>0</v>
      </c>
      <c r="BF327">
        <v>0</v>
      </c>
      <c r="BG327">
        <v>0</v>
      </c>
      <c r="BH327">
        <v>0</v>
      </c>
      <c r="BI327">
        <v>0</v>
      </c>
      <c r="BJ327">
        <v>61</v>
      </c>
      <c r="BK327" t="s">
        <v>601</v>
      </c>
      <c r="BL327" t="s">
        <v>838</v>
      </c>
      <c r="BM327" t="s">
        <v>490</v>
      </c>
      <c r="BN327" t="s">
        <v>758</v>
      </c>
      <c r="BO327">
        <v>3</v>
      </c>
      <c r="BP327">
        <v>0</v>
      </c>
      <c r="BQ327">
        <v>1</v>
      </c>
      <c r="BR327" t="s">
        <v>81</v>
      </c>
      <c r="BS327">
        <v>50</v>
      </c>
      <c r="BT327" t="s">
        <v>759</v>
      </c>
      <c r="BU327">
        <v>100</v>
      </c>
      <c r="BV327">
        <v>77</v>
      </c>
      <c r="BW327">
        <v>2</v>
      </c>
    </row>
    <row r="328" spans="1:75" x14ac:dyDescent="0.15">
      <c r="A328">
        <v>3</v>
      </c>
      <c r="B328">
        <v>400501</v>
      </c>
      <c r="C328">
        <v>1</v>
      </c>
      <c r="D328" t="s">
        <v>713</v>
      </c>
      <c r="E328">
        <v>20141105</v>
      </c>
      <c r="F328">
        <v>1</v>
      </c>
      <c r="G328" t="s">
        <v>472</v>
      </c>
      <c r="H328">
        <v>1</v>
      </c>
      <c r="I328" t="s">
        <v>710</v>
      </c>
      <c r="J328">
        <v>0</v>
      </c>
      <c r="K328">
        <v>0</v>
      </c>
      <c r="L328">
        <v>7</v>
      </c>
      <c r="M328" t="s">
        <v>917</v>
      </c>
      <c r="N328" t="s">
        <v>918</v>
      </c>
      <c r="O328" t="s">
        <v>919</v>
      </c>
      <c r="P328">
        <v>1</v>
      </c>
      <c r="R328">
        <v>0</v>
      </c>
      <c r="S328">
        <v>0</v>
      </c>
      <c r="T328">
        <v>0</v>
      </c>
      <c r="U328">
        <v>0</v>
      </c>
      <c r="V328">
        <v>0</v>
      </c>
      <c r="W328">
        <v>0</v>
      </c>
      <c r="X328">
        <v>0</v>
      </c>
      <c r="Y328" t="s">
        <v>63</v>
      </c>
      <c r="Z328">
        <v>1</v>
      </c>
      <c r="AA328" t="s">
        <v>70</v>
      </c>
      <c r="AB328" t="s">
        <v>477</v>
      </c>
      <c r="AC328">
        <v>0</v>
      </c>
      <c r="AD328" t="s">
        <v>478</v>
      </c>
      <c r="AE328" t="s">
        <v>714</v>
      </c>
      <c r="AF328">
        <v>0</v>
      </c>
      <c r="AG328" t="s">
        <v>478</v>
      </c>
      <c r="AH328" t="s">
        <v>94</v>
      </c>
      <c r="AI328">
        <v>0.2</v>
      </c>
      <c r="AJ328" t="s">
        <v>478</v>
      </c>
      <c r="AK328" t="s">
        <v>148</v>
      </c>
      <c r="AL328">
        <v>0</v>
      </c>
      <c r="AM328" t="s">
        <v>478</v>
      </c>
      <c r="AN328" t="s">
        <v>715</v>
      </c>
      <c r="AO328">
        <v>0</v>
      </c>
      <c r="AP328" t="s">
        <v>478</v>
      </c>
      <c r="AQ328">
        <v>2</v>
      </c>
      <c r="AR328" t="s">
        <v>479</v>
      </c>
      <c r="AS328">
        <v>5</v>
      </c>
      <c r="AT328" t="s">
        <v>1195</v>
      </c>
      <c r="AU328">
        <v>2</v>
      </c>
      <c r="AV328" t="s">
        <v>481</v>
      </c>
      <c r="AW328">
        <v>3</v>
      </c>
      <c r="AX328" t="s">
        <v>485</v>
      </c>
      <c r="AY328">
        <v>0</v>
      </c>
      <c r="BA328">
        <v>0</v>
      </c>
      <c r="BC328">
        <v>0</v>
      </c>
      <c r="BE328">
        <v>0</v>
      </c>
      <c r="BF328">
        <v>0</v>
      </c>
      <c r="BG328">
        <v>0</v>
      </c>
      <c r="BH328">
        <v>0</v>
      </c>
      <c r="BI328">
        <v>0</v>
      </c>
      <c r="BJ328">
        <v>180</v>
      </c>
      <c r="BK328" t="s">
        <v>920</v>
      </c>
      <c r="BL328" t="s">
        <v>921</v>
      </c>
      <c r="BM328" t="s">
        <v>919</v>
      </c>
      <c r="BN328" t="s">
        <v>758</v>
      </c>
      <c r="BO328">
        <v>0.5</v>
      </c>
      <c r="BP328">
        <v>0</v>
      </c>
      <c r="BQ328">
        <v>1</v>
      </c>
      <c r="BR328" t="s">
        <v>81</v>
      </c>
      <c r="BS328">
        <v>50</v>
      </c>
      <c r="BT328" t="s">
        <v>759</v>
      </c>
      <c r="BU328">
        <v>290</v>
      </c>
      <c r="BV328">
        <v>396</v>
      </c>
      <c r="BW328">
        <v>2</v>
      </c>
    </row>
    <row r="329" spans="1:75" x14ac:dyDescent="0.15">
      <c r="A329">
        <v>3</v>
      </c>
      <c r="B329">
        <v>400501</v>
      </c>
      <c r="C329">
        <v>1</v>
      </c>
      <c r="D329" t="s">
        <v>713</v>
      </c>
      <c r="E329">
        <v>20141105</v>
      </c>
      <c r="F329">
        <v>1</v>
      </c>
      <c r="G329" t="s">
        <v>472</v>
      </c>
      <c r="H329">
        <v>1</v>
      </c>
      <c r="I329" t="s">
        <v>710</v>
      </c>
      <c r="J329">
        <v>0</v>
      </c>
      <c r="K329">
        <v>0</v>
      </c>
      <c r="L329">
        <v>8</v>
      </c>
      <c r="M329" t="s">
        <v>510</v>
      </c>
      <c r="N329" t="s">
        <v>511</v>
      </c>
      <c r="O329" t="s">
        <v>512</v>
      </c>
      <c r="P329">
        <v>1</v>
      </c>
      <c r="R329">
        <v>0</v>
      </c>
      <c r="S329">
        <v>0</v>
      </c>
      <c r="T329">
        <v>0</v>
      </c>
      <c r="U329">
        <v>0</v>
      </c>
      <c r="V329">
        <v>0</v>
      </c>
      <c r="W329">
        <v>0</v>
      </c>
      <c r="X329">
        <v>0</v>
      </c>
      <c r="Y329" t="s">
        <v>63</v>
      </c>
      <c r="Z329">
        <v>4</v>
      </c>
      <c r="AA329" t="s">
        <v>70</v>
      </c>
      <c r="AB329" t="s">
        <v>477</v>
      </c>
      <c r="AC329">
        <v>0.4</v>
      </c>
      <c r="AD329" t="s">
        <v>478</v>
      </c>
      <c r="AE329" t="s">
        <v>714</v>
      </c>
      <c r="AF329">
        <v>0</v>
      </c>
      <c r="AG329" t="s">
        <v>478</v>
      </c>
      <c r="AH329" t="s">
        <v>94</v>
      </c>
      <c r="AI329">
        <v>0.5</v>
      </c>
      <c r="AJ329" t="s">
        <v>478</v>
      </c>
      <c r="AK329" t="s">
        <v>148</v>
      </c>
      <c r="AL329">
        <v>0</v>
      </c>
      <c r="AM329" t="s">
        <v>478</v>
      </c>
      <c r="AN329" t="s">
        <v>715</v>
      </c>
      <c r="AO329">
        <v>0.7</v>
      </c>
      <c r="AP329" t="s">
        <v>478</v>
      </c>
      <c r="AQ329">
        <v>2</v>
      </c>
      <c r="AR329" t="s">
        <v>479</v>
      </c>
      <c r="AS329">
        <v>5</v>
      </c>
      <c r="AT329" t="s">
        <v>1195</v>
      </c>
      <c r="AU329">
        <v>2</v>
      </c>
      <c r="AV329" t="s">
        <v>481</v>
      </c>
      <c r="AW329">
        <v>3</v>
      </c>
      <c r="AX329" t="s">
        <v>485</v>
      </c>
      <c r="AY329">
        <v>0</v>
      </c>
      <c r="BA329">
        <v>0</v>
      </c>
      <c r="BC329">
        <v>0</v>
      </c>
      <c r="BE329">
        <v>0</v>
      </c>
      <c r="BF329">
        <v>0</v>
      </c>
      <c r="BG329">
        <v>0</v>
      </c>
      <c r="BH329">
        <v>0</v>
      </c>
      <c r="BI329">
        <v>0</v>
      </c>
      <c r="BJ329">
        <v>171</v>
      </c>
      <c r="BK329" t="s">
        <v>833</v>
      </c>
      <c r="BL329" t="s">
        <v>834</v>
      </c>
      <c r="BM329" t="s">
        <v>512</v>
      </c>
      <c r="BN329" t="s">
        <v>758</v>
      </c>
      <c r="BO329">
        <v>5</v>
      </c>
      <c r="BP329">
        <v>0</v>
      </c>
      <c r="BQ329">
        <v>1</v>
      </c>
      <c r="BR329" t="s">
        <v>81</v>
      </c>
      <c r="BS329">
        <v>50</v>
      </c>
      <c r="BT329" t="s">
        <v>759</v>
      </c>
      <c r="BU329">
        <v>1800</v>
      </c>
      <c r="BV329">
        <v>333</v>
      </c>
      <c r="BW329">
        <v>1</v>
      </c>
    </row>
    <row r="330" spans="1:75" x14ac:dyDescent="0.15">
      <c r="A330">
        <v>3</v>
      </c>
      <c r="B330">
        <v>400501</v>
      </c>
      <c r="C330">
        <v>1</v>
      </c>
      <c r="D330" t="s">
        <v>713</v>
      </c>
      <c r="E330">
        <v>20141105</v>
      </c>
      <c r="F330">
        <v>1</v>
      </c>
      <c r="G330" t="s">
        <v>472</v>
      </c>
      <c r="H330">
        <v>1</v>
      </c>
      <c r="I330" t="s">
        <v>710</v>
      </c>
      <c r="J330">
        <v>0</v>
      </c>
      <c r="K330">
        <v>0</v>
      </c>
      <c r="L330">
        <v>9</v>
      </c>
      <c r="M330" t="s">
        <v>558</v>
      </c>
      <c r="N330" t="s">
        <v>559</v>
      </c>
      <c r="O330" t="s">
        <v>560</v>
      </c>
      <c r="P330">
        <v>0</v>
      </c>
      <c r="R330">
        <v>0</v>
      </c>
      <c r="S330">
        <v>0</v>
      </c>
      <c r="T330">
        <v>0</v>
      </c>
      <c r="U330">
        <v>0</v>
      </c>
      <c r="V330">
        <v>0</v>
      </c>
      <c r="W330">
        <v>0</v>
      </c>
      <c r="X330">
        <v>0</v>
      </c>
      <c r="Y330" t="s">
        <v>63</v>
      </c>
      <c r="Z330">
        <v>8</v>
      </c>
      <c r="AA330" t="s">
        <v>70</v>
      </c>
      <c r="AB330" t="s">
        <v>477</v>
      </c>
      <c r="AC330">
        <v>0</v>
      </c>
      <c r="AD330" t="s">
        <v>478</v>
      </c>
      <c r="AE330" t="s">
        <v>714</v>
      </c>
      <c r="AF330">
        <v>0</v>
      </c>
      <c r="AG330" t="s">
        <v>478</v>
      </c>
      <c r="AH330" t="s">
        <v>94</v>
      </c>
      <c r="AI330">
        <v>2</v>
      </c>
      <c r="AJ330" t="s">
        <v>478</v>
      </c>
      <c r="AK330" t="s">
        <v>148</v>
      </c>
      <c r="AL330">
        <v>0</v>
      </c>
      <c r="AM330" t="s">
        <v>478</v>
      </c>
      <c r="AN330" t="s">
        <v>715</v>
      </c>
      <c r="AO330">
        <v>0</v>
      </c>
      <c r="AP330" t="s">
        <v>478</v>
      </c>
      <c r="AQ330">
        <v>2</v>
      </c>
      <c r="AR330" t="s">
        <v>479</v>
      </c>
      <c r="AS330">
        <v>5</v>
      </c>
      <c r="AT330" t="s">
        <v>1195</v>
      </c>
      <c r="AU330">
        <v>2</v>
      </c>
      <c r="AV330" t="s">
        <v>481</v>
      </c>
      <c r="AW330">
        <v>3</v>
      </c>
      <c r="AX330" t="s">
        <v>485</v>
      </c>
      <c r="AY330">
        <v>0</v>
      </c>
      <c r="BA330">
        <v>0</v>
      </c>
      <c r="BC330">
        <v>0</v>
      </c>
      <c r="BE330">
        <v>0</v>
      </c>
      <c r="BF330">
        <v>0</v>
      </c>
      <c r="BG330">
        <v>0</v>
      </c>
      <c r="BH330">
        <v>0</v>
      </c>
      <c r="BI330">
        <v>0</v>
      </c>
      <c r="BJ330">
        <v>30</v>
      </c>
      <c r="BK330" t="s">
        <v>831</v>
      </c>
      <c r="BL330" t="s">
        <v>832</v>
      </c>
      <c r="BM330" t="s">
        <v>560</v>
      </c>
      <c r="BN330" t="s">
        <v>758</v>
      </c>
      <c r="BO330">
        <v>2</v>
      </c>
      <c r="BP330">
        <v>0</v>
      </c>
      <c r="BQ330">
        <v>1</v>
      </c>
      <c r="BR330" t="s">
        <v>81</v>
      </c>
      <c r="BS330">
        <v>50</v>
      </c>
      <c r="BT330" t="s">
        <v>759</v>
      </c>
      <c r="BU330">
        <v>1000</v>
      </c>
      <c r="BV330">
        <v>220</v>
      </c>
      <c r="BW330">
        <v>1</v>
      </c>
    </row>
    <row r="331" spans="1:75" x14ac:dyDescent="0.15">
      <c r="A331">
        <v>3</v>
      </c>
      <c r="B331">
        <v>400501</v>
      </c>
      <c r="C331">
        <v>1</v>
      </c>
      <c r="D331" t="s">
        <v>713</v>
      </c>
      <c r="E331">
        <v>20141105</v>
      </c>
      <c r="F331">
        <v>1</v>
      </c>
      <c r="G331" t="s">
        <v>472</v>
      </c>
      <c r="H331">
        <v>1</v>
      </c>
      <c r="I331" t="s">
        <v>710</v>
      </c>
      <c r="J331">
        <v>0</v>
      </c>
      <c r="K331">
        <v>0</v>
      </c>
      <c r="L331">
        <v>10</v>
      </c>
      <c r="M331" t="s">
        <v>610</v>
      </c>
      <c r="N331" t="s">
        <v>611</v>
      </c>
      <c r="O331" t="s">
        <v>612</v>
      </c>
      <c r="P331">
        <v>3</v>
      </c>
      <c r="R331">
        <v>0</v>
      </c>
      <c r="S331">
        <v>0</v>
      </c>
      <c r="T331">
        <v>0</v>
      </c>
      <c r="U331">
        <v>0</v>
      </c>
      <c r="V331">
        <v>0</v>
      </c>
      <c r="W331">
        <v>0</v>
      </c>
      <c r="X331">
        <v>0</v>
      </c>
      <c r="Y331" t="s">
        <v>63</v>
      </c>
      <c r="Z331">
        <v>3</v>
      </c>
      <c r="AA331" t="s">
        <v>70</v>
      </c>
      <c r="AB331" t="s">
        <v>477</v>
      </c>
      <c r="AC331">
        <v>0</v>
      </c>
      <c r="AD331" t="s">
        <v>478</v>
      </c>
      <c r="AE331" t="s">
        <v>714</v>
      </c>
      <c r="AF331">
        <v>0</v>
      </c>
      <c r="AG331" t="s">
        <v>478</v>
      </c>
      <c r="AH331" t="s">
        <v>94</v>
      </c>
      <c r="AI331">
        <v>0.2</v>
      </c>
      <c r="AJ331" t="s">
        <v>478</v>
      </c>
      <c r="AK331" t="s">
        <v>148</v>
      </c>
      <c r="AL331">
        <v>0</v>
      </c>
      <c r="AM331" t="s">
        <v>478</v>
      </c>
      <c r="AN331" t="s">
        <v>715</v>
      </c>
      <c r="AO331">
        <v>0</v>
      </c>
      <c r="AP331" t="s">
        <v>478</v>
      </c>
      <c r="AQ331">
        <v>2</v>
      </c>
      <c r="AR331" t="s">
        <v>479</v>
      </c>
      <c r="AS331">
        <v>5</v>
      </c>
      <c r="AT331" t="s">
        <v>1195</v>
      </c>
      <c r="AU331">
        <v>2</v>
      </c>
      <c r="AV331" t="s">
        <v>481</v>
      </c>
      <c r="AW331">
        <v>3</v>
      </c>
      <c r="AX331" t="s">
        <v>485</v>
      </c>
      <c r="AY331">
        <v>0</v>
      </c>
      <c r="BA331">
        <v>0</v>
      </c>
      <c r="BC331">
        <v>0</v>
      </c>
      <c r="BE331">
        <v>0</v>
      </c>
      <c r="BF331">
        <v>0</v>
      </c>
      <c r="BG331">
        <v>0</v>
      </c>
      <c r="BH331">
        <v>0</v>
      </c>
      <c r="BI331">
        <v>0</v>
      </c>
      <c r="BJ331">
        <v>172</v>
      </c>
      <c r="BK331" t="s">
        <v>613</v>
      </c>
      <c r="BL331" t="s">
        <v>863</v>
      </c>
      <c r="BM331" t="s">
        <v>612</v>
      </c>
      <c r="BN331" t="s">
        <v>758</v>
      </c>
      <c r="BO331">
        <v>10</v>
      </c>
      <c r="BP331">
        <v>0</v>
      </c>
      <c r="BQ331">
        <v>1</v>
      </c>
      <c r="BR331" t="s">
        <v>81</v>
      </c>
      <c r="BS331">
        <v>50</v>
      </c>
      <c r="BT331" t="s">
        <v>759</v>
      </c>
      <c r="BU331">
        <v>1800</v>
      </c>
      <c r="BV331">
        <v>454</v>
      </c>
      <c r="BW331">
        <v>1</v>
      </c>
    </row>
    <row r="332" spans="1:75" x14ac:dyDescent="0.15">
      <c r="A332">
        <v>3</v>
      </c>
      <c r="B332">
        <v>400501</v>
      </c>
      <c r="C332">
        <v>1</v>
      </c>
      <c r="D332" t="s">
        <v>713</v>
      </c>
      <c r="E332">
        <v>20141105</v>
      </c>
      <c r="F332">
        <v>1</v>
      </c>
      <c r="G332" t="s">
        <v>472</v>
      </c>
      <c r="H332">
        <v>1</v>
      </c>
      <c r="I332" t="s">
        <v>710</v>
      </c>
      <c r="J332">
        <v>0</v>
      </c>
      <c r="K332">
        <v>0</v>
      </c>
      <c r="L332">
        <v>11</v>
      </c>
      <c r="M332" t="s">
        <v>847</v>
      </c>
      <c r="N332" t="s">
        <v>848</v>
      </c>
      <c r="O332" t="s">
        <v>849</v>
      </c>
      <c r="P332">
        <v>1</v>
      </c>
      <c r="R332">
        <v>0</v>
      </c>
      <c r="S332">
        <v>0</v>
      </c>
      <c r="T332">
        <v>0</v>
      </c>
      <c r="U332">
        <v>0</v>
      </c>
      <c r="V332">
        <v>0</v>
      </c>
      <c r="W332">
        <v>0</v>
      </c>
      <c r="X332">
        <v>0</v>
      </c>
      <c r="Y332" t="s">
        <v>63</v>
      </c>
      <c r="Z332">
        <v>4</v>
      </c>
      <c r="AA332" t="s">
        <v>70</v>
      </c>
      <c r="AB332" t="s">
        <v>477</v>
      </c>
      <c r="AC332">
        <v>0.1</v>
      </c>
      <c r="AD332" t="s">
        <v>478</v>
      </c>
      <c r="AE332" t="s">
        <v>714</v>
      </c>
      <c r="AF332">
        <v>0.3</v>
      </c>
      <c r="AG332" t="s">
        <v>478</v>
      </c>
      <c r="AH332" t="s">
        <v>94</v>
      </c>
      <c r="AI332">
        <v>0.2</v>
      </c>
      <c r="AJ332" t="s">
        <v>478</v>
      </c>
      <c r="AK332" t="s">
        <v>148</v>
      </c>
      <c r="AL332">
        <v>0</v>
      </c>
      <c r="AM332" t="s">
        <v>478</v>
      </c>
      <c r="AN332" t="s">
        <v>715</v>
      </c>
      <c r="AO332">
        <v>0.3</v>
      </c>
      <c r="AP332" t="s">
        <v>478</v>
      </c>
      <c r="AQ332">
        <v>2</v>
      </c>
      <c r="AR332" t="s">
        <v>479</v>
      </c>
      <c r="AS332">
        <v>5</v>
      </c>
      <c r="AT332" t="s">
        <v>1195</v>
      </c>
      <c r="AU332">
        <v>2</v>
      </c>
      <c r="AV332" t="s">
        <v>481</v>
      </c>
      <c r="AW332">
        <v>3</v>
      </c>
      <c r="AX332" t="s">
        <v>485</v>
      </c>
      <c r="AY332">
        <v>0</v>
      </c>
      <c r="BA332">
        <v>0</v>
      </c>
      <c r="BC332">
        <v>0</v>
      </c>
      <c r="BE332">
        <v>0</v>
      </c>
      <c r="BF332">
        <v>0</v>
      </c>
      <c r="BG332">
        <v>0</v>
      </c>
      <c r="BH332">
        <v>0</v>
      </c>
      <c r="BI332">
        <v>0</v>
      </c>
      <c r="BJ332">
        <v>179</v>
      </c>
      <c r="BK332" t="s">
        <v>850</v>
      </c>
      <c r="BL332" t="s">
        <v>851</v>
      </c>
      <c r="BM332" t="s">
        <v>852</v>
      </c>
      <c r="BN332" t="s">
        <v>758</v>
      </c>
      <c r="BO332">
        <v>1</v>
      </c>
      <c r="BP332">
        <v>0</v>
      </c>
      <c r="BQ332">
        <v>1</v>
      </c>
      <c r="BR332" t="s">
        <v>81</v>
      </c>
      <c r="BS332">
        <v>50</v>
      </c>
      <c r="BT332" t="s">
        <v>759</v>
      </c>
      <c r="BU332">
        <v>1000</v>
      </c>
      <c r="BV332">
        <v>1498</v>
      </c>
      <c r="BW332">
        <v>1</v>
      </c>
    </row>
    <row r="333" spans="1:75" x14ac:dyDescent="0.15">
      <c r="A333">
        <v>3</v>
      </c>
      <c r="B333">
        <v>400501</v>
      </c>
      <c r="C333">
        <v>1</v>
      </c>
      <c r="D333" t="s">
        <v>713</v>
      </c>
      <c r="E333">
        <v>20141105</v>
      </c>
      <c r="F333">
        <v>1</v>
      </c>
      <c r="G333" t="s">
        <v>472</v>
      </c>
      <c r="H333">
        <v>1</v>
      </c>
      <c r="I333" t="s">
        <v>710</v>
      </c>
      <c r="J333">
        <v>0</v>
      </c>
      <c r="K333">
        <v>0</v>
      </c>
      <c r="L333">
        <v>12</v>
      </c>
      <c r="M333" t="s">
        <v>1375</v>
      </c>
      <c r="N333" t="s">
        <v>1376</v>
      </c>
      <c r="O333" t="s">
        <v>642</v>
      </c>
      <c r="P333">
        <v>5</v>
      </c>
      <c r="R333">
        <v>0</v>
      </c>
      <c r="S333">
        <v>0</v>
      </c>
      <c r="T333">
        <v>0</v>
      </c>
      <c r="U333">
        <v>0</v>
      </c>
      <c r="V333">
        <v>0</v>
      </c>
      <c r="W333">
        <v>0</v>
      </c>
      <c r="X333">
        <v>0</v>
      </c>
      <c r="Y333" t="s">
        <v>63</v>
      </c>
      <c r="Z333">
        <v>0</v>
      </c>
      <c r="AA333" t="s">
        <v>70</v>
      </c>
      <c r="AB333" t="s">
        <v>477</v>
      </c>
      <c r="AC333">
        <v>0</v>
      </c>
      <c r="AD333" t="s">
        <v>478</v>
      </c>
      <c r="AE333" t="s">
        <v>714</v>
      </c>
      <c r="AF333">
        <v>0</v>
      </c>
      <c r="AG333" t="s">
        <v>478</v>
      </c>
      <c r="AH333" t="s">
        <v>94</v>
      </c>
      <c r="AI333">
        <v>0</v>
      </c>
      <c r="AJ333" t="s">
        <v>478</v>
      </c>
      <c r="AK333" t="s">
        <v>148</v>
      </c>
      <c r="AL333">
        <v>0</v>
      </c>
      <c r="AM333" t="s">
        <v>478</v>
      </c>
      <c r="AN333" t="s">
        <v>715</v>
      </c>
      <c r="AO333">
        <v>0</v>
      </c>
      <c r="AP333" t="s">
        <v>478</v>
      </c>
      <c r="AQ333">
        <v>2</v>
      </c>
      <c r="AR333" t="s">
        <v>479</v>
      </c>
      <c r="AS333">
        <v>5</v>
      </c>
      <c r="AT333" t="s">
        <v>1195</v>
      </c>
      <c r="AU333">
        <v>2</v>
      </c>
      <c r="AV333" t="s">
        <v>481</v>
      </c>
      <c r="AW333">
        <v>3</v>
      </c>
      <c r="AX333" t="s">
        <v>485</v>
      </c>
      <c r="AY333">
        <v>0</v>
      </c>
      <c r="BA333">
        <v>0</v>
      </c>
      <c r="BC333">
        <v>0</v>
      </c>
      <c r="BE333">
        <v>0</v>
      </c>
      <c r="BF333">
        <v>0</v>
      </c>
      <c r="BG333">
        <v>0</v>
      </c>
      <c r="BH333">
        <v>0</v>
      </c>
      <c r="BI333">
        <v>0</v>
      </c>
      <c r="BJ333">
        <v>61</v>
      </c>
      <c r="BN333" t="s">
        <v>758</v>
      </c>
      <c r="BO333">
        <v>10</v>
      </c>
      <c r="BP333">
        <v>0</v>
      </c>
      <c r="BQ333">
        <v>1</v>
      </c>
      <c r="BR333" t="s">
        <v>81</v>
      </c>
      <c r="BS333">
        <v>50</v>
      </c>
      <c r="BT333" t="s">
        <v>759</v>
      </c>
      <c r="BU333">
        <v>1000</v>
      </c>
      <c r="BV333">
        <v>518</v>
      </c>
      <c r="BW333">
        <v>3</v>
      </c>
    </row>
    <row r="334" spans="1:75" x14ac:dyDescent="0.15">
      <c r="A334">
        <v>3</v>
      </c>
      <c r="B334">
        <v>400501</v>
      </c>
      <c r="C334">
        <v>1</v>
      </c>
      <c r="D334" t="s">
        <v>713</v>
      </c>
      <c r="E334">
        <v>20141105</v>
      </c>
      <c r="F334">
        <v>1</v>
      </c>
      <c r="G334" t="s">
        <v>472</v>
      </c>
      <c r="H334">
        <v>1</v>
      </c>
      <c r="I334" t="s">
        <v>710</v>
      </c>
      <c r="J334">
        <v>0</v>
      </c>
      <c r="K334">
        <v>0</v>
      </c>
      <c r="L334">
        <v>1</v>
      </c>
      <c r="M334" t="s">
        <v>495</v>
      </c>
      <c r="N334" t="s">
        <v>496</v>
      </c>
      <c r="O334" t="s">
        <v>496</v>
      </c>
      <c r="P334">
        <v>18</v>
      </c>
      <c r="R334">
        <v>0</v>
      </c>
      <c r="S334">
        <v>0</v>
      </c>
      <c r="T334">
        <v>0</v>
      </c>
      <c r="U334">
        <v>0</v>
      </c>
      <c r="V334">
        <v>0</v>
      </c>
      <c r="W334">
        <v>0</v>
      </c>
      <c r="X334">
        <v>0</v>
      </c>
      <c r="Y334" t="s">
        <v>63</v>
      </c>
      <c r="Z334">
        <v>15</v>
      </c>
      <c r="AA334" t="s">
        <v>70</v>
      </c>
      <c r="AB334" t="s">
        <v>477</v>
      </c>
      <c r="AC334">
        <v>2</v>
      </c>
      <c r="AD334" t="s">
        <v>478</v>
      </c>
      <c r="AE334" t="s">
        <v>714</v>
      </c>
      <c r="AF334">
        <v>0</v>
      </c>
      <c r="AG334" t="s">
        <v>478</v>
      </c>
      <c r="AH334" t="s">
        <v>94</v>
      </c>
      <c r="AI334">
        <v>2.7</v>
      </c>
      <c r="AJ334" t="s">
        <v>478</v>
      </c>
      <c r="AK334" t="s">
        <v>148</v>
      </c>
      <c r="AL334">
        <v>1.4</v>
      </c>
      <c r="AM334" t="s">
        <v>478</v>
      </c>
      <c r="AN334" t="s">
        <v>715</v>
      </c>
      <c r="AO334">
        <v>0</v>
      </c>
      <c r="AP334" t="s">
        <v>478</v>
      </c>
      <c r="AQ334">
        <v>4</v>
      </c>
      <c r="AR334" t="s">
        <v>530</v>
      </c>
      <c r="AS334">
        <v>1</v>
      </c>
      <c r="AT334" t="s">
        <v>483</v>
      </c>
      <c r="AU334">
        <v>3</v>
      </c>
      <c r="AV334" t="s">
        <v>484</v>
      </c>
      <c r="AW334">
        <v>2</v>
      </c>
      <c r="AX334" t="s">
        <v>488</v>
      </c>
      <c r="AY334">
        <v>0</v>
      </c>
      <c r="BA334">
        <v>0</v>
      </c>
      <c r="BC334">
        <v>0</v>
      </c>
      <c r="BE334">
        <v>0</v>
      </c>
      <c r="BF334">
        <v>0</v>
      </c>
      <c r="BG334">
        <v>0</v>
      </c>
      <c r="BH334">
        <v>0</v>
      </c>
      <c r="BI334">
        <v>0</v>
      </c>
      <c r="BJ334">
        <v>61</v>
      </c>
      <c r="BK334" t="s">
        <v>497</v>
      </c>
      <c r="BL334" t="s">
        <v>894</v>
      </c>
      <c r="BM334" t="s">
        <v>496</v>
      </c>
      <c r="BN334" t="s">
        <v>758</v>
      </c>
      <c r="BO334">
        <v>100</v>
      </c>
      <c r="BP334">
        <v>0</v>
      </c>
      <c r="BQ334">
        <v>1</v>
      </c>
      <c r="BR334" t="s">
        <v>81</v>
      </c>
      <c r="BS334">
        <v>50</v>
      </c>
      <c r="BT334" t="s">
        <v>759</v>
      </c>
      <c r="BU334">
        <v>250</v>
      </c>
      <c r="BV334">
        <v>44</v>
      </c>
      <c r="BW334">
        <v>2</v>
      </c>
    </row>
    <row r="335" spans="1:75" x14ac:dyDescent="0.15">
      <c r="A335">
        <v>3</v>
      </c>
      <c r="B335">
        <v>400501</v>
      </c>
      <c r="C335">
        <v>1</v>
      </c>
      <c r="D335" t="s">
        <v>713</v>
      </c>
      <c r="E335">
        <v>20141105</v>
      </c>
      <c r="F335">
        <v>1</v>
      </c>
      <c r="G335" t="s">
        <v>472</v>
      </c>
      <c r="H335">
        <v>1</v>
      </c>
      <c r="I335" t="s">
        <v>710</v>
      </c>
      <c r="J335">
        <v>0</v>
      </c>
      <c r="K335">
        <v>0</v>
      </c>
      <c r="L335">
        <v>2</v>
      </c>
      <c r="M335" t="s">
        <v>1368</v>
      </c>
      <c r="N335" t="s">
        <v>1369</v>
      </c>
      <c r="O335" t="s">
        <v>1370</v>
      </c>
      <c r="P335">
        <v>19</v>
      </c>
      <c r="R335">
        <v>0</v>
      </c>
      <c r="S335">
        <v>0</v>
      </c>
      <c r="T335">
        <v>0</v>
      </c>
      <c r="U335">
        <v>0</v>
      </c>
      <c r="V335">
        <v>0</v>
      </c>
      <c r="W335">
        <v>0</v>
      </c>
      <c r="X335">
        <v>0</v>
      </c>
      <c r="Y335" t="s">
        <v>63</v>
      </c>
      <c r="Z335">
        <v>5</v>
      </c>
      <c r="AA335" t="s">
        <v>70</v>
      </c>
      <c r="AB335" t="s">
        <v>477</v>
      </c>
      <c r="AC335">
        <v>0.5</v>
      </c>
      <c r="AD335" t="s">
        <v>478</v>
      </c>
      <c r="AE335" t="s">
        <v>714</v>
      </c>
      <c r="AF335">
        <v>0</v>
      </c>
      <c r="AG335" t="s">
        <v>478</v>
      </c>
      <c r="AH335" t="s">
        <v>94</v>
      </c>
      <c r="AI335">
        <v>0.9</v>
      </c>
      <c r="AJ335" t="s">
        <v>478</v>
      </c>
      <c r="AK335" t="s">
        <v>148</v>
      </c>
      <c r="AL335">
        <v>0.4</v>
      </c>
      <c r="AM335" t="s">
        <v>478</v>
      </c>
      <c r="AN335" t="s">
        <v>715</v>
      </c>
      <c r="AO335">
        <v>0</v>
      </c>
      <c r="AP335" t="s">
        <v>478</v>
      </c>
      <c r="AQ335">
        <v>4</v>
      </c>
      <c r="AR335" t="s">
        <v>530</v>
      </c>
      <c r="AS335">
        <v>1</v>
      </c>
      <c r="AT335" t="s">
        <v>483</v>
      </c>
      <c r="AU335">
        <v>3</v>
      </c>
      <c r="AV335" t="s">
        <v>484</v>
      </c>
      <c r="AW335">
        <v>2</v>
      </c>
      <c r="AX335" t="s">
        <v>488</v>
      </c>
      <c r="AY335">
        <v>0</v>
      </c>
      <c r="BA335">
        <v>0</v>
      </c>
      <c r="BC335">
        <v>0</v>
      </c>
      <c r="BE335">
        <v>0</v>
      </c>
      <c r="BF335">
        <v>0</v>
      </c>
      <c r="BG335">
        <v>0</v>
      </c>
      <c r="BH335">
        <v>0</v>
      </c>
      <c r="BI335">
        <v>0</v>
      </c>
      <c r="BJ335">
        <v>60</v>
      </c>
      <c r="BK335" t="s">
        <v>1371</v>
      </c>
      <c r="BL335" t="s">
        <v>1372</v>
      </c>
      <c r="BM335" t="s">
        <v>1370</v>
      </c>
      <c r="BN335" t="s">
        <v>758</v>
      </c>
      <c r="BO335">
        <v>20</v>
      </c>
      <c r="BP335">
        <v>0</v>
      </c>
      <c r="BQ335">
        <v>1</v>
      </c>
      <c r="BR335" t="s">
        <v>81</v>
      </c>
      <c r="BS335">
        <v>50</v>
      </c>
      <c r="BT335" t="s">
        <v>759</v>
      </c>
      <c r="BU335">
        <v>500</v>
      </c>
      <c r="BV335">
        <v>471</v>
      </c>
      <c r="BW335">
        <v>3</v>
      </c>
    </row>
    <row r="336" spans="1:75" x14ac:dyDescent="0.15">
      <c r="A336">
        <v>3</v>
      </c>
      <c r="B336">
        <v>400501</v>
      </c>
      <c r="C336">
        <v>1</v>
      </c>
      <c r="D336" t="s">
        <v>713</v>
      </c>
      <c r="E336">
        <v>20141105</v>
      </c>
      <c r="F336">
        <v>1</v>
      </c>
      <c r="G336" t="s">
        <v>472</v>
      </c>
      <c r="H336">
        <v>1</v>
      </c>
      <c r="I336" t="s">
        <v>710</v>
      </c>
      <c r="J336">
        <v>0</v>
      </c>
      <c r="K336">
        <v>0</v>
      </c>
      <c r="L336">
        <v>3</v>
      </c>
      <c r="M336" t="s">
        <v>767</v>
      </c>
      <c r="N336" t="s">
        <v>768</v>
      </c>
      <c r="O336" t="s">
        <v>769</v>
      </c>
      <c r="P336">
        <v>7</v>
      </c>
      <c r="R336">
        <v>0</v>
      </c>
      <c r="S336">
        <v>0</v>
      </c>
      <c r="T336">
        <v>0</v>
      </c>
      <c r="U336">
        <v>0</v>
      </c>
      <c r="V336">
        <v>0</v>
      </c>
      <c r="W336">
        <v>0</v>
      </c>
      <c r="X336">
        <v>0</v>
      </c>
      <c r="Y336" t="s">
        <v>63</v>
      </c>
      <c r="Z336">
        <v>46</v>
      </c>
      <c r="AA336" t="s">
        <v>70</v>
      </c>
      <c r="AB336" t="s">
        <v>477</v>
      </c>
      <c r="AC336">
        <v>0</v>
      </c>
      <c r="AD336" t="s">
        <v>478</v>
      </c>
      <c r="AE336" t="s">
        <v>714</v>
      </c>
      <c r="AF336">
        <v>5</v>
      </c>
      <c r="AG336" t="s">
        <v>478</v>
      </c>
      <c r="AH336" t="s">
        <v>94</v>
      </c>
      <c r="AI336">
        <v>0</v>
      </c>
      <c r="AJ336" t="s">
        <v>478</v>
      </c>
      <c r="AK336" t="s">
        <v>148</v>
      </c>
      <c r="AL336">
        <v>0</v>
      </c>
      <c r="AM336" t="s">
        <v>478</v>
      </c>
      <c r="AN336" t="s">
        <v>715</v>
      </c>
      <c r="AO336">
        <v>0</v>
      </c>
      <c r="AP336" t="s">
        <v>478</v>
      </c>
      <c r="AQ336">
        <v>4</v>
      </c>
      <c r="AR336" t="s">
        <v>530</v>
      </c>
      <c r="AS336">
        <v>1</v>
      </c>
      <c r="AT336" t="s">
        <v>483</v>
      </c>
      <c r="AU336">
        <v>3</v>
      </c>
      <c r="AV336" t="s">
        <v>484</v>
      </c>
      <c r="AW336">
        <v>2</v>
      </c>
      <c r="AX336" t="s">
        <v>488</v>
      </c>
      <c r="AY336">
        <v>0</v>
      </c>
      <c r="BA336">
        <v>0</v>
      </c>
      <c r="BC336">
        <v>0</v>
      </c>
      <c r="BE336">
        <v>0</v>
      </c>
      <c r="BF336">
        <v>0</v>
      </c>
      <c r="BG336">
        <v>0</v>
      </c>
      <c r="BH336">
        <v>0</v>
      </c>
      <c r="BI336">
        <v>0</v>
      </c>
      <c r="BJ336">
        <v>141</v>
      </c>
      <c r="BK336" t="s">
        <v>770</v>
      </c>
      <c r="BL336" t="s">
        <v>771</v>
      </c>
      <c r="BM336" t="s">
        <v>769</v>
      </c>
      <c r="BN336" t="s">
        <v>758</v>
      </c>
      <c r="BO336">
        <v>5</v>
      </c>
      <c r="BP336">
        <v>0</v>
      </c>
      <c r="BQ336">
        <v>1</v>
      </c>
      <c r="BR336" t="s">
        <v>81</v>
      </c>
      <c r="BS336">
        <v>50</v>
      </c>
      <c r="BT336" t="s">
        <v>759</v>
      </c>
      <c r="BU336">
        <v>250</v>
      </c>
      <c r="BV336">
        <v>326</v>
      </c>
      <c r="BW336">
        <v>1</v>
      </c>
    </row>
    <row r="337" spans="1:75" x14ac:dyDescent="0.15">
      <c r="A337">
        <v>3</v>
      </c>
      <c r="B337">
        <v>400501</v>
      </c>
      <c r="C337">
        <v>1</v>
      </c>
      <c r="D337" t="s">
        <v>713</v>
      </c>
      <c r="E337">
        <v>20141105</v>
      </c>
      <c r="F337">
        <v>1</v>
      </c>
      <c r="G337" t="s">
        <v>472</v>
      </c>
      <c r="H337">
        <v>1</v>
      </c>
      <c r="I337" t="s">
        <v>710</v>
      </c>
      <c r="J337">
        <v>0</v>
      </c>
      <c r="K337">
        <v>0</v>
      </c>
      <c r="L337">
        <v>4</v>
      </c>
      <c r="M337" t="s">
        <v>1020</v>
      </c>
      <c r="N337" t="s">
        <v>1021</v>
      </c>
      <c r="O337" t="s">
        <v>1022</v>
      </c>
      <c r="P337">
        <v>0</v>
      </c>
      <c r="R337">
        <v>0</v>
      </c>
      <c r="S337">
        <v>0</v>
      </c>
      <c r="T337">
        <v>0</v>
      </c>
      <c r="U337">
        <v>0</v>
      </c>
      <c r="V337">
        <v>0</v>
      </c>
      <c r="W337">
        <v>0</v>
      </c>
      <c r="X337">
        <v>0</v>
      </c>
      <c r="Y337" t="s">
        <v>63</v>
      </c>
      <c r="Z337">
        <v>0</v>
      </c>
      <c r="AA337" t="s">
        <v>70</v>
      </c>
      <c r="AB337" t="s">
        <v>477</v>
      </c>
      <c r="AC337">
        <v>0</v>
      </c>
      <c r="AD337" t="s">
        <v>478</v>
      </c>
      <c r="AE337" t="s">
        <v>714</v>
      </c>
      <c r="AF337">
        <v>0</v>
      </c>
      <c r="AG337" t="s">
        <v>478</v>
      </c>
      <c r="AH337" t="s">
        <v>94</v>
      </c>
      <c r="AI337">
        <v>0</v>
      </c>
      <c r="AJ337" t="s">
        <v>478</v>
      </c>
      <c r="AK337" t="s">
        <v>148</v>
      </c>
      <c r="AL337">
        <v>0</v>
      </c>
      <c r="AM337" t="s">
        <v>478</v>
      </c>
      <c r="AN337" t="s">
        <v>715</v>
      </c>
      <c r="AO337">
        <v>0.1</v>
      </c>
      <c r="AP337" t="s">
        <v>478</v>
      </c>
      <c r="AQ337">
        <v>4</v>
      </c>
      <c r="AR337" t="s">
        <v>530</v>
      </c>
      <c r="AS337">
        <v>1</v>
      </c>
      <c r="AT337" t="s">
        <v>483</v>
      </c>
      <c r="AU337">
        <v>3</v>
      </c>
      <c r="AV337" t="s">
        <v>484</v>
      </c>
      <c r="AW337">
        <v>2</v>
      </c>
      <c r="AX337" t="s">
        <v>488</v>
      </c>
      <c r="AY337">
        <v>0</v>
      </c>
      <c r="BA337">
        <v>0</v>
      </c>
      <c r="BC337">
        <v>0</v>
      </c>
      <c r="BE337">
        <v>0</v>
      </c>
      <c r="BF337">
        <v>0</v>
      </c>
      <c r="BG337">
        <v>0</v>
      </c>
      <c r="BH337">
        <v>0</v>
      </c>
      <c r="BI337">
        <v>0</v>
      </c>
      <c r="BJ337">
        <v>179</v>
      </c>
      <c r="BK337" t="s">
        <v>1023</v>
      </c>
      <c r="BL337" t="s">
        <v>1024</v>
      </c>
      <c r="BM337" t="s">
        <v>1022</v>
      </c>
      <c r="BN337" t="s">
        <v>758</v>
      </c>
      <c r="BO337">
        <v>0.2</v>
      </c>
      <c r="BP337">
        <v>0</v>
      </c>
      <c r="BQ337">
        <v>1</v>
      </c>
      <c r="BR337" t="s">
        <v>81</v>
      </c>
      <c r="BS337">
        <v>50</v>
      </c>
      <c r="BT337" t="s">
        <v>759</v>
      </c>
      <c r="BU337">
        <v>300</v>
      </c>
      <c r="BV337">
        <v>426</v>
      </c>
      <c r="BW337">
        <v>1</v>
      </c>
    </row>
    <row r="338" spans="1:75" x14ac:dyDescent="0.15">
      <c r="A338">
        <v>3</v>
      </c>
      <c r="B338">
        <v>400501</v>
      </c>
      <c r="C338">
        <v>1</v>
      </c>
      <c r="D338" t="s">
        <v>713</v>
      </c>
      <c r="E338">
        <v>20141105</v>
      </c>
      <c r="F338">
        <v>1</v>
      </c>
      <c r="G338" t="s">
        <v>472</v>
      </c>
      <c r="H338">
        <v>1</v>
      </c>
      <c r="I338" t="s">
        <v>710</v>
      </c>
      <c r="J338">
        <v>0</v>
      </c>
      <c r="K338">
        <v>0</v>
      </c>
      <c r="L338">
        <v>5</v>
      </c>
      <c r="M338" t="s">
        <v>692</v>
      </c>
      <c r="N338" t="s">
        <v>693</v>
      </c>
      <c r="O338" t="s">
        <v>694</v>
      </c>
      <c r="P338">
        <v>0</v>
      </c>
      <c r="R338">
        <v>0</v>
      </c>
      <c r="S338">
        <v>0</v>
      </c>
      <c r="T338">
        <v>0</v>
      </c>
      <c r="U338">
        <v>0</v>
      </c>
      <c r="V338">
        <v>0</v>
      </c>
      <c r="W338">
        <v>0</v>
      </c>
      <c r="X338">
        <v>0</v>
      </c>
      <c r="Y338" t="s">
        <v>63</v>
      </c>
      <c r="Z338">
        <v>0</v>
      </c>
      <c r="AA338" t="s">
        <v>70</v>
      </c>
      <c r="AB338" t="s">
        <v>477</v>
      </c>
      <c r="AC338">
        <v>0</v>
      </c>
      <c r="AD338" t="s">
        <v>478</v>
      </c>
      <c r="AE338" t="s">
        <v>714</v>
      </c>
      <c r="AF338">
        <v>0</v>
      </c>
      <c r="AG338" t="s">
        <v>478</v>
      </c>
      <c r="AH338" t="s">
        <v>94</v>
      </c>
      <c r="AI338">
        <v>0</v>
      </c>
      <c r="AJ338" t="s">
        <v>478</v>
      </c>
      <c r="AK338" t="s">
        <v>148</v>
      </c>
      <c r="AL338">
        <v>0</v>
      </c>
      <c r="AM338" t="s">
        <v>478</v>
      </c>
      <c r="AN338" t="s">
        <v>715</v>
      </c>
      <c r="AO338">
        <v>0</v>
      </c>
      <c r="AP338" t="s">
        <v>478</v>
      </c>
      <c r="AQ338">
        <v>4</v>
      </c>
      <c r="AR338" t="s">
        <v>530</v>
      </c>
      <c r="AS338">
        <v>1</v>
      </c>
      <c r="AT338" t="s">
        <v>483</v>
      </c>
      <c r="AU338">
        <v>3</v>
      </c>
      <c r="AV338" t="s">
        <v>484</v>
      </c>
      <c r="AW338">
        <v>2</v>
      </c>
      <c r="AX338" t="s">
        <v>488</v>
      </c>
      <c r="AY338">
        <v>0</v>
      </c>
      <c r="BA338">
        <v>0</v>
      </c>
      <c r="BC338">
        <v>0</v>
      </c>
      <c r="BE338">
        <v>0</v>
      </c>
      <c r="BF338">
        <v>0</v>
      </c>
      <c r="BG338">
        <v>0</v>
      </c>
      <c r="BH338">
        <v>0</v>
      </c>
      <c r="BI338">
        <v>0</v>
      </c>
      <c r="BJ338">
        <v>180</v>
      </c>
      <c r="BK338" t="s">
        <v>954</v>
      </c>
      <c r="BL338" t="s">
        <v>695</v>
      </c>
      <c r="BM338" t="s">
        <v>694</v>
      </c>
      <c r="BN338" t="s">
        <v>758</v>
      </c>
      <c r="BO338">
        <v>0</v>
      </c>
      <c r="BP338">
        <v>0</v>
      </c>
      <c r="BQ338">
        <v>1</v>
      </c>
      <c r="BR338" t="s">
        <v>81</v>
      </c>
      <c r="BS338">
        <v>50</v>
      </c>
      <c r="BT338" t="s">
        <v>759</v>
      </c>
      <c r="BU338">
        <v>300</v>
      </c>
      <c r="BV338">
        <v>335</v>
      </c>
      <c r="BW338">
        <v>1</v>
      </c>
    </row>
    <row r="339" spans="1:75" x14ac:dyDescent="0.15">
      <c r="A339">
        <v>3</v>
      </c>
      <c r="B339">
        <v>400501</v>
      </c>
      <c r="C339">
        <v>1</v>
      </c>
      <c r="D339" t="s">
        <v>713</v>
      </c>
      <c r="E339">
        <v>20141105</v>
      </c>
      <c r="F339">
        <v>1</v>
      </c>
      <c r="G339" t="s">
        <v>472</v>
      </c>
      <c r="H339">
        <v>1</v>
      </c>
      <c r="I339" t="s">
        <v>710</v>
      </c>
      <c r="J339">
        <v>0</v>
      </c>
      <c r="K339">
        <v>0</v>
      </c>
      <c r="L339">
        <v>1</v>
      </c>
      <c r="M339" t="s">
        <v>816</v>
      </c>
      <c r="N339" t="s">
        <v>817</v>
      </c>
      <c r="O339" t="s">
        <v>818</v>
      </c>
      <c r="P339">
        <v>29</v>
      </c>
      <c r="R339">
        <v>0</v>
      </c>
      <c r="S339">
        <v>0</v>
      </c>
      <c r="T339">
        <v>0</v>
      </c>
      <c r="U339">
        <v>0</v>
      </c>
      <c r="V339">
        <v>0</v>
      </c>
      <c r="W339">
        <v>0</v>
      </c>
      <c r="X339">
        <v>0</v>
      </c>
      <c r="Y339" t="s">
        <v>63</v>
      </c>
      <c r="Z339">
        <v>245</v>
      </c>
      <c r="AA339" t="s">
        <v>70</v>
      </c>
      <c r="AB339" t="s">
        <v>477</v>
      </c>
      <c r="AC339">
        <v>4.8</v>
      </c>
      <c r="AD339" t="s">
        <v>478</v>
      </c>
      <c r="AE339" t="s">
        <v>714</v>
      </c>
      <c r="AF339">
        <v>1.9</v>
      </c>
      <c r="AG339" t="s">
        <v>478</v>
      </c>
      <c r="AH339" t="s">
        <v>94</v>
      </c>
      <c r="AI339">
        <v>51.7</v>
      </c>
      <c r="AJ339" t="s">
        <v>478</v>
      </c>
      <c r="AK339" t="s">
        <v>148</v>
      </c>
      <c r="AL339">
        <v>2.1</v>
      </c>
      <c r="AM339" t="s">
        <v>478</v>
      </c>
      <c r="AN339" t="s">
        <v>715</v>
      </c>
      <c r="AO339">
        <v>0</v>
      </c>
      <c r="AP339" t="s">
        <v>478</v>
      </c>
      <c r="AQ339">
        <v>1</v>
      </c>
      <c r="AR339" t="s">
        <v>524</v>
      </c>
      <c r="AS339">
        <v>14</v>
      </c>
      <c r="AT339" t="s">
        <v>487</v>
      </c>
      <c r="AU339">
        <v>7</v>
      </c>
      <c r="AV339" t="s">
        <v>487</v>
      </c>
      <c r="AW339">
        <v>1</v>
      </c>
      <c r="AX339" t="s">
        <v>482</v>
      </c>
      <c r="AY339">
        <v>0</v>
      </c>
      <c r="BA339">
        <v>0</v>
      </c>
      <c r="BC339">
        <v>0</v>
      </c>
      <c r="BE339">
        <v>0</v>
      </c>
      <c r="BF339">
        <v>0</v>
      </c>
      <c r="BJ339">
        <v>10</v>
      </c>
      <c r="BN339" t="s">
        <v>819</v>
      </c>
      <c r="BO339">
        <v>70</v>
      </c>
      <c r="BP339">
        <v>0</v>
      </c>
      <c r="BQ339">
        <v>1</v>
      </c>
      <c r="BR339" t="s">
        <v>81</v>
      </c>
      <c r="BS339">
        <v>1</v>
      </c>
      <c r="BT339" t="s">
        <v>81</v>
      </c>
      <c r="BU339">
        <v>1</v>
      </c>
      <c r="BV339">
        <v>0.41</v>
      </c>
      <c r="BW339">
        <v>1</v>
      </c>
    </row>
    <row r="340" spans="1:75" x14ac:dyDescent="0.15">
      <c r="A340">
        <v>3</v>
      </c>
      <c r="B340">
        <v>400501</v>
      </c>
      <c r="C340">
        <v>1</v>
      </c>
      <c r="D340" t="s">
        <v>713</v>
      </c>
      <c r="E340">
        <v>20141105</v>
      </c>
      <c r="F340">
        <v>1</v>
      </c>
      <c r="G340" t="s">
        <v>472</v>
      </c>
      <c r="H340">
        <v>1</v>
      </c>
      <c r="I340" t="s">
        <v>710</v>
      </c>
      <c r="J340">
        <v>0</v>
      </c>
      <c r="K340">
        <v>0</v>
      </c>
      <c r="L340">
        <v>1</v>
      </c>
      <c r="M340" t="s">
        <v>551</v>
      </c>
      <c r="N340" t="s">
        <v>552</v>
      </c>
      <c r="O340" t="s">
        <v>553</v>
      </c>
      <c r="P340">
        <v>3</v>
      </c>
      <c r="R340">
        <v>0</v>
      </c>
      <c r="S340">
        <v>0</v>
      </c>
      <c r="T340">
        <v>0</v>
      </c>
      <c r="U340">
        <v>0</v>
      </c>
      <c r="V340">
        <v>0</v>
      </c>
      <c r="W340">
        <v>0</v>
      </c>
      <c r="X340">
        <v>0</v>
      </c>
      <c r="Y340" t="s">
        <v>63</v>
      </c>
      <c r="Z340">
        <v>22</v>
      </c>
      <c r="AA340" t="s">
        <v>70</v>
      </c>
      <c r="AB340" t="s">
        <v>477</v>
      </c>
      <c r="AC340">
        <v>1.6</v>
      </c>
      <c r="AD340" t="s">
        <v>478</v>
      </c>
      <c r="AE340" t="s">
        <v>714</v>
      </c>
      <c r="AF340">
        <v>0.7</v>
      </c>
      <c r="AG340" t="s">
        <v>478</v>
      </c>
      <c r="AH340" t="s">
        <v>94</v>
      </c>
      <c r="AI340">
        <v>2.5</v>
      </c>
      <c r="AJ340" t="s">
        <v>478</v>
      </c>
      <c r="AK340" t="s">
        <v>148</v>
      </c>
      <c r="AL340">
        <v>0.5</v>
      </c>
      <c r="AM340" t="s">
        <v>478</v>
      </c>
      <c r="AN340" t="s">
        <v>715</v>
      </c>
      <c r="AO340">
        <v>1.6</v>
      </c>
      <c r="AP340" t="s">
        <v>478</v>
      </c>
      <c r="AQ340">
        <v>5</v>
      </c>
      <c r="AR340" t="s">
        <v>528</v>
      </c>
      <c r="AS340">
        <v>13</v>
      </c>
      <c r="AT340" t="s">
        <v>529</v>
      </c>
      <c r="AU340">
        <v>7</v>
      </c>
      <c r="AV340" t="s">
        <v>487</v>
      </c>
      <c r="AW340">
        <v>4</v>
      </c>
      <c r="AX340" t="s">
        <v>487</v>
      </c>
      <c r="AY340">
        <v>0</v>
      </c>
      <c r="BA340">
        <v>0</v>
      </c>
      <c r="BC340">
        <v>0</v>
      </c>
      <c r="BE340">
        <v>0</v>
      </c>
      <c r="BF340">
        <v>0</v>
      </c>
      <c r="BG340">
        <v>0</v>
      </c>
      <c r="BH340">
        <v>0</v>
      </c>
      <c r="BI340">
        <v>0</v>
      </c>
      <c r="BJ340">
        <v>46</v>
      </c>
      <c r="BK340" t="s">
        <v>820</v>
      </c>
      <c r="BL340" t="s">
        <v>821</v>
      </c>
      <c r="BM340" t="s">
        <v>553</v>
      </c>
      <c r="BN340" t="s">
        <v>758</v>
      </c>
      <c r="BO340">
        <v>12</v>
      </c>
      <c r="BP340">
        <v>0</v>
      </c>
      <c r="BQ340">
        <v>1</v>
      </c>
      <c r="BR340" t="s">
        <v>81</v>
      </c>
      <c r="BS340">
        <v>50</v>
      </c>
      <c r="BT340" t="s">
        <v>759</v>
      </c>
      <c r="BU340">
        <v>1000</v>
      </c>
      <c r="BV340">
        <v>255</v>
      </c>
      <c r="BW340">
        <v>1</v>
      </c>
    </row>
    <row r="341" spans="1:75" x14ac:dyDescent="0.15">
      <c r="A341">
        <v>3</v>
      </c>
      <c r="B341">
        <v>400501</v>
      </c>
      <c r="C341">
        <v>1</v>
      </c>
      <c r="D341" t="s">
        <v>713</v>
      </c>
      <c r="E341">
        <v>20141105</v>
      </c>
      <c r="F341">
        <v>1</v>
      </c>
      <c r="G341" t="s">
        <v>472</v>
      </c>
      <c r="H341">
        <v>1</v>
      </c>
      <c r="I341" t="s">
        <v>710</v>
      </c>
      <c r="J341">
        <v>0</v>
      </c>
      <c r="K341">
        <v>0</v>
      </c>
      <c r="L341">
        <v>2</v>
      </c>
      <c r="M341" t="s">
        <v>786</v>
      </c>
      <c r="N341" t="s">
        <v>787</v>
      </c>
      <c r="O341" t="s">
        <v>788</v>
      </c>
      <c r="P341">
        <v>1</v>
      </c>
      <c r="R341">
        <v>0</v>
      </c>
      <c r="S341">
        <v>0</v>
      </c>
      <c r="T341">
        <v>0</v>
      </c>
      <c r="U341">
        <v>0</v>
      </c>
      <c r="V341">
        <v>0</v>
      </c>
      <c r="W341">
        <v>0</v>
      </c>
      <c r="X341">
        <v>0</v>
      </c>
      <c r="Y341" t="s">
        <v>63</v>
      </c>
      <c r="Z341">
        <v>2</v>
      </c>
      <c r="AA341" t="s">
        <v>70</v>
      </c>
      <c r="AB341" t="s">
        <v>477</v>
      </c>
      <c r="AC341">
        <v>0.3</v>
      </c>
      <c r="AD341" t="s">
        <v>478</v>
      </c>
      <c r="AE341" t="s">
        <v>714</v>
      </c>
      <c r="AF341">
        <v>0</v>
      </c>
      <c r="AG341" t="s">
        <v>478</v>
      </c>
      <c r="AH341" t="s">
        <v>94</v>
      </c>
      <c r="AI341">
        <v>0.2</v>
      </c>
      <c r="AJ341" t="s">
        <v>478</v>
      </c>
      <c r="AK341" t="s">
        <v>148</v>
      </c>
      <c r="AL341">
        <v>0</v>
      </c>
      <c r="AM341" t="s">
        <v>478</v>
      </c>
      <c r="AN341" t="s">
        <v>715</v>
      </c>
      <c r="AO341">
        <v>0.5</v>
      </c>
      <c r="AP341" t="s">
        <v>478</v>
      </c>
      <c r="AQ341">
        <v>5</v>
      </c>
      <c r="AR341" t="s">
        <v>528</v>
      </c>
      <c r="AS341">
        <v>13</v>
      </c>
      <c r="AT341" t="s">
        <v>529</v>
      </c>
      <c r="AU341">
        <v>7</v>
      </c>
      <c r="AV341" t="s">
        <v>487</v>
      </c>
      <c r="AW341">
        <v>4</v>
      </c>
      <c r="AX341" t="s">
        <v>487</v>
      </c>
      <c r="AY341">
        <v>0</v>
      </c>
      <c r="BA341">
        <v>0</v>
      </c>
      <c r="BC341">
        <v>0</v>
      </c>
      <c r="BE341">
        <v>0</v>
      </c>
      <c r="BF341">
        <v>0</v>
      </c>
      <c r="BG341">
        <v>0</v>
      </c>
      <c r="BH341">
        <v>0</v>
      </c>
      <c r="BI341">
        <v>0</v>
      </c>
      <c r="BJ341">
        <v>179</v>
      </c>
      <c r="BK341" t="s">
        <v>789</v>
      </c>
      <c r="BL341" t="s">
        <v>790</v>
      </c>
      <c r="BM341" t="s">
        <v>788</v>
      </c>
      <c r="BN341" t="s">
        <v>758</v>
      </c>
      <c r="BO341">
        <v>1</v>
      </c>
      <c r="BP341">
        <v>0</v>
      </c>
      <c r="BQ341">
        <v>1</v>
      </c>
      <c r="BR341" t="s">
        <v>81</v>
      </c>
      <c r="BS341">
        <v>50</v>
      </c>
      <c r="BT341" t="s">
        <v>759</v>
      </c>
      <c r="BU341">
        <v>1000</v>
      </c>
      <c r="BV341">
        <v>539</v>
      </c>
      <c r="BW341">
        <v>1</v>
      </c>
    </row>
    <row r="342" spans="1:75" x14ac:dyDescent="0.15">
      <c r="A342">
        <v>3</v>
      </c>
      <c r="B342">
        <v>400501</v>
      </c>
      <c r="C342">
        <v>1</v>
      </c>
      <c r="D342" t="s">
        <v>713</v>
      </c>
      <c r="E342">
        <v>20141105</v>
      </c>
      <c r="F342">
        <v>1</v>
      </c>
      <c r="G342" t="s">
        <v>472</v>
      </c>
      <c r="H342">
        <v>1</v>
      </c>
      <c r="I342" t="s">
        <v>710</v>
      </c>
      <c r="J342">
        <v>0</v>
      </c>
      <c r="K342">
        <v>0</v>
      </c>
      <c r="L342">
        <v>3</v>
      </c>
      <c r="M342" t="s">
        <v>652</v>
      </c>
      <c r="N342" t="s">
        <v>653</v>
      </c>
      <c r="O342" t="s">
        <v>654</v>
      </c>
      <c r="P342">
        <v>0</v>
      </c>
      <c r="R342">
        <v>0</v>
      </c>
      <c r="S342">
        <v>0</v>
      </c>
      <c r="T342">
        <v>0</v>
      </c>
      <c r="U342">
        <v>0</v>
      </c>
      <c r="V342">
        <v>0</v>
      </c>
      <c r="W342">
        <v>0</v>
      </c>
      <c r="X342">
        <v>0</v>
      </c>
      <c r="Y342" t="s">
        <v>63</v>
      </c>
      <c r="Z342">
        <v>0</v>
      </c>
      <c r="AA342" t="s">
        <v>70</v>
      </c>
      <c r="AB342" t="s">
        <v>477</v>
      </c>
      <c r="AC342">
        <v>0</v>
      </c>
      <c r="AD342" t="s">
        <v>478</v>
      </c>
      <c r="AE342" t="s">
        <v>714</v>
      </c>
      <c r="AF342">
        <v>0</v>
      </c>
      <c r="AG342" t="s">
        <v>478</v>
      </c>
      <c r="AH342" t="s">
        <v>94</v>
      </c>
      <c r="AI342">
        <v>0</v>
      </c>
      <c r="AJ342" t="s">
        <v>478</v>
      </c>
      <c r="AK342" t="s">
        <v>148</v>
      </c>
      <c r="AL342">
        <v>0</v>
      </c>
      <c r="AM342" t="s">
        <v>478</v>
      </c>
      <c r="AN342" t="s">
        <v>715</v>
      </c>
      <c r="AO342">
        <v>0</v>
      </c>
      <c r="AP342" t="s">
        <v>478</v>
      </c>
      <c r="AQ342">
        <v>5</v>
      </c>
      <c r="AR342" t="s">
        <v>528</v>
      </c>
      <c r="AS342">
        <v>13</v>
      </c>
      <c r="AT342" t="s">
        <v>529</v>
      </c>
      <c r="AU342">
        <v>7</v>
      </c>
      <c r="AV342" t="s">
        <v>487</v>
      </c>
      <c r="AW342">
        <v>4</v>
      </c>
      <c r="AX342" t="s">
        <v>487</v>
      </c>
      <c r="AY342">
        <v>0</v>
      </c>
      <c r="BA342">
        <v>0</v>
      </c>
      <c r="BC342">
        <v>0</v>
      </c>
      <c r="BE342">
        <v>0</v>
      </c>
      <c r="BF342">
        <v>0</v>
      </c>
      <c r="BG342">
        <v>0</v>
      </c>
      <c r="BH342">
        <v>0</v>
      </c>
      <c r="BI342">
        <v>0</v>
      </c>
      <c r="BJ342">
        <v>999</v>
      </c>
      <c r="BN342" t="s">
        <v>487</v>
      </c>
      <c r="BO342">
        <v>180</v>
      </c>
      <c r="BP342">
        <v>0</v>
      </c>
      <c r="BQ342">
        <v>1</v>
      </c>
      <c r="BR342" t="s">
        <v>81</v>
      </c>
      <c r="BS342">
        <v>99</v>
      </c>
      <c r="BT342" t="s">
        <v>655</v>
      </c>
      <c r="BU342">
        <v>999000</v>
      </c>
      <c r="BV342">
        <v>1</v>
      </c>
      <c r="BW342">
        <v>1</v>
      </c>
    </row>
    <row r="343" spans="1:75" x14ac:dyDescent="0.15">
      <c r="A343">
        <v>3</v>
      </c>
      <c r="B343">
        <v>400501</v>
      </c>
      <c r="C343">
        <v>1</v>
      </c>
      <c r="D343" t="s">
        <v>713</v>
      </c>
      <c r="E343">
        <v>20141105</v>
      </c>
      <c r="F343">
        <v>1</v>
      </c>
      <c r="G343" t="s">
        <v>472</v>
      </c>
      <c r="H343">
        <v>1</v>
      </c>
      <c r="I343" t="s">
        <v>710</v>
      </c>
      <c r="J343">
        <v>0</v>
      </c>
      <c r="K343">
        <v>0</v>
      </c>
      <c r="L343">
        <v>4</v>
      </c>
      <c r="M343" t="s">
        <v>688</v>
      </c>
      <c r="N343" t="s">
        <v>689</v>
      </c>
      <c r="O343" t="s">
        <v>690</v>
      </c>
      <c r="P343">
        <v>5</v>
      </c>
      <c r="R343">
        <v>0</v>
      </c>
      <c r="S343">
        <v>0</v>
      </c>
      <c r="T343">
        <v>0</v>
      </c>
      <c r="U343">
        <v>0</v>
      </c>
      <c r="V343">
        <v>0</v>
      </c>
      <c r="W343">
        <v>0</v>
      </c>
      <c r="X343">
        <v>0</v>
      </c>
      <c r="Y343" t="s">
        <v>63</v>
      </c>
      <c r="Z343">
        <v>8</v>
      </c>
      <c r="AA343" t="s">
        <v>70</v>
      </c>
      <c r="AB343" t="s">
        <v>477</v>
      </c>
      <c r="AC343">
        <v>0.2</v>
      </c>
      <c r="AD343" t="s">
        <v>478</v>
      </c>
      <c r="AE343" t="s">
        <v>714</v>
      </c>
      <c r="AF343">
        <v>0</v>
      </c>
      <c r="AG343" t="s">
        <v>478</v>
      </c>
      <c r="AH343" t="s">
        <v>94</v>
      </c>
      <c r="AI343">
        <v>1.8</v>
      </c>
      <c r="AJ343" t="s">
        <v>478</v>
      </c>
      <c r="AK343" t="s">
        <v>148</v>
      </c>
      <c r="AL343">
        <v>0.1</v>
      </c>
      <c r="AM343" t="s">
        <v>478</v>
      </c>
      <c r="AN343" t="s">
        <v>715</v>
      </c>
      <c r="AO343">
        <v>0</v>
      </c>
      <c r="AP343" t="s">
        <v>478</v>
      </c>
      <c r="AQ343">
        <v>5</v>
      </c>
      <c r="AR343" t="s">
        <v>528</v>
      </c>
      <c r="AS343">
        <v>13</v>
      </c>
      <c r="AT343" t="s">
        <v>529</v>
      </c>
      <c r="AU343">
        <v>7</v>
      </c>
      <c r="AV343" t="s">
        <v>487</v>
      </c>
      <c r="AW343">
        <v>4</v>
      </c>
      <c r="AX343" t="s">
        <v>487</v>
      </c>
      <c r="AY343">
        <v>0</v>
      </c>
      <c r="BA343">
        <v>0</v>
      </c>
      <c r="BC343">
        <v>0</v>
      </c>
      <c r="BE343">
        <v>0</v>
      </c>
      <c r="BF343">
        <v>0</v>
      </c>
      <c r="BG343">
        <v>0</v>
      </c>
      <c r="BH343">
        <v>0</v>
      </c>
      <c r="BI343">
        <v>0</v>
      </c>
      <c r="BJ343">
        <v>20</v>
      </c>
      <c r="BK343" t="s">
        <v>691</v>
      </c>
      <c r="BL343" t="s">
        <v>989</v>
      </c>
      <c r="BM343" t="s">
        <v>690</v>
      </c>
      <c r="BN343" t="s">
        <v>758</v>
      </c>
      <c r="BO343">
        <v>10</v>
      </c>
      <c r="BP343">
        <v>0</v>
      </c>
      <c r="BQ343">
        <v>1</v>
      </c>
      <c r="BR343" t="s">
        <v>81</v>
      </c>
      <c r="BS343">
        <v>50</v>
      </c>
      <c r="BT343" t="s">
        <v>759</v>
      </c>
      <c r="BU343">
        <v>90</v>
      </c>
      <c r="BV343">
        <v>41</v>
      </c>
      <c r="BW343">
        <v>2</v>
      </c>
    </row>
    <row r="344" spans="1:75" x14ac:dyDescent="0.15">
      <c r="A344">
        <v>3</v>
      </c>
      <c r="B344">
        <v>400501</v>
      </c>
      <c r="C344">
        <v>1</v>
      </c>
      <c r="D344" t="s">
        <v>713</v>
      </c>
      <c r="E344">
        <v>20141105</v>
      </c>
      <c r="F344">
        <v>1</v>
      </c>
      <c r="G344" t="s">
        <v>472</v>
      </c>
      <c r="H344">
        <v>1</v>
      </c>
      <c r="I344" t="s">
        <v>710</v>
      </c>
      <c r="J344">
        <v>0</v>
      </c>
      <c r="K344">
        <v>0</v>
      </c>
      <c r="L344">
        <v>5</v>
      </c>
      <c r="M344" t="s">
        <v>668</v>
      </c>
      <c r="N344" t="s">
        <v>669</v>
      </c>
      <c r="O344" t="s">
        <v>667</v>
      </c>
      <c r="P344">
        <v>2</v>
      </c>
      <c r="R344">
        <v>0</v>
      </c>
      <c r="S344">
        <v>0</v>
      </c>
      <c r="T344">
        <v>0</v>
      </c>
      <c r="U344">
        <v>0</v>
      </c>
      <c r="V344">
        <v>0</v>
      </c>
      <c r="W344">
        <v>0</v>
      </c>
      <c r="X344">
        <v>0</v>
      </c>
      <c r="Y344" t="s">
        <v>63</v>
      </c>
      <c r="Z344">
        <v>0</v>
      </c>
      <c r="AA344" t="s">
        <v>70</v>
      </c>
      <c r="AB344" t="s">
        <v>477</v>
      </c>
      <c r="AC344">
        <v>0</v>
      </c>
      <c r="AD344" t="s">
        <v>478</v>
      </c>
      <c r="AE344" t="s">
        <v>714</v>
      </c>
      <c r="AF344">
        <v>0</v>
      </c>
      <c r="AG344" t="s">
        <v>478</v>
      </c>
      <c r="AH344" t="s">
        <v>94</v>
      </c>
      <c r="AI344">
        <v>0</v>
      </c>
      <c r="AJ344" t="s">
        <v>478</v>
      </c>
      <c r="AK344" t="s">
        <v>148</v>
      </c>
      <c r="AL344">
        <v>0</v>
      </c>
      <c r="AM344" t="s">
        <v>478</v>
      </c>
      <c r="AN344" t="s">
        <v>715</v>
      </c>
      <c r="AO344">
        <v>0</v>
      </c>
      <c r="AP344" t="s">
        <v>478</v>
      </c>
      <c r="AQ344">
        <v>5</v>
      </c>
      <c r="AR344" t="s">
        <v>528</v>
      </c>
      <c r="AS344">
        <v>13</v>
      </c>
      <c r="AT344" t="s">
        <v>529</v>
      </c>
      <c r="AU344">
        <v>7</v>
      </c>
      <c r="AV344" t="s">
        <v>487</v>
      </c>
      <c r="AW344">
        <v>4</v>
      </c>
      <c r="AX344" t="s">
        <v>487</v>
      </c>
      <c r="AY344">
        <v>0</v>
      </c>
      <c r="BA344">
        <v>0</v>
      </c>
      <c r="BC344">
        <v>0</v>
      </c>
      <c r="BE344">
        <v>0</v>
      </c>
      <c r="BF344">
        <v>0</v>
      </c>
      <c r="BG344">
        <v>0</v>
      </c>
      <c r="BH344">
        <v>0</v>
      </c>
      <c r="BI344">
        <v>0</v>
      </c>
      <c r="BJ344">
        <v>90</v>
      </c>
      <c r="BN344" t="s">
        <v>758</v>
      </c>
      <c r="BO344">
        <v>1</v>
      </c>
      <c r="BP344">
        <v>0</v>
      </c>
      <c r="BQ344">
        <v>1</v>
      </c>
      <c r="BR344" t="s">
        <v>81</v>
      </c>
      <c r="BS344">
        <v>50</v>
      </c>
      <c r="BT344" t="s">
        <v>759</v>
      </c>
      <c r="BU344">
        <v>200</v>
      </c>
      <c r="BV344">
        <v>489</v>
      </c>
      <c r="BW344">
        <v>1</v>
      </c>
    </row>
    <row r="345" spans="1:75" x14ac:dyDescent="0.15">
      <c r="A345">
        <v>3</v>
      </c>
      <c r="B345">
        <v>400501</v>
      </c>
      <c r="C345">
        <v>1</v>
      </c>
      <c r="D345" t="s">
        <v>713</v>
      </c>
      <c r="E345">
        <v>20141105</v>
      </c>
      <c r="F345">
        <v>1</v>
      </c>
      <c r="G345" t="s">
        <v>472</v>
      </c>
      <c r="H345">
        <v>1</v>
      </c>
      <c r="I345" t="s">
        <v>710</v>
      </c>
      <c r="J345">
        <v>0</v>
      </c>
      <c r="K345">
        <v>0</v>
      </c>
      <c r="L345">
        <v>6</v>
      </c>
      <c r="M345" t="s">
        <v>581</v>
      </c>
      <c r="N345" t="s">
        <v>582</v>
      </c>
      <c r="O345" t="s">
        <v>550</v>
      </c>
      <c r="P345">
        <v>1</v>
      </c>
      <c r="R345">
        <v>0</v>
      </c>
      <c r="S345">
        <v>0</v>
      </c>
      <c r="T345">
        <v>0</v>
      </c>
      <c r="U345">
        <v>0</v>
      </c>
      <c r="V345">
        <v>0</v>
      </c>
      <c r="W345">
        <v>0</v>
      </c>
      <c r="X345">
        <v>0</v>
      </c>
      <c r="Y345" t="s">
        <v>63</v>
      </c>
      <c r="Z345">
        <v>0</v>
      </c>
      <c r="AA345" t="s">
        <v>70</v>
      </c>
      <c r="AB345" t="s">
        <v>477</v>
      </c>
      <c r="AC345">
        <v>0</v>
      </c>
      <c r="AD345" t="s">
        <v>478</v>
      </c>
      <c r="AE345" t="s">
        <v>714</v>
      </c>
      <c r="AF345">
        <v>0</v>
      </c>
      <c r="AG345" t="s">
        <v>478</v>
      </c>
      <c r="AH345" t="s">
        <v>94</v>
      </c>
      <c r="AI345">
        <v>0.1</v>
      </c>
      <c r="AJ345" t="s">
        <v>478</v>
      </c>
      <c r="AK345" t="s">
        <v>148</v>
      </c>
      <c r="AL345">
        <v>0</v>
      </c>
      <c r="AM345" t="s">
        <v>478</v>
      </c>
      <c r="AN345" t="s">
        <v>715</v>
      </c>
      <c r="AO345">
        <v>0</v>
      </c>
      <c r="AP345" t="s">
        <v>478</v>
      </c>
      <c r="AQ345">
        <v>5</v>
      </c>
      <c r="AR345" t="s">
        <v>528</v>
      </c>
      <c r="AS345">
        <v>13</v>
      </c>
      <c r="AT345" t="s">
        <v>529</v>
      </c>
      <c r="AU345">
        <v>7</v>
      </c>
      <c r="AV345" t="s">
        <v>487</v>
      </c>
      <c r="AW345">
        <v>4</v>
      </c>
      <c r="AX345" t="s">
        <v>487</v>
      </c>
      <c r="AY345">
        <v>0</v>
      </c>
      <c r="BA345">
        <v>0</v>
      </c>
      <c r="BC345">
        <v>0</v>
      </c>
      <c r="BE345">
        <v>0</v>
      </c>
      <c r="BF345">
        <v>0</v>
      </c>
      <c r="BG345">
        <v>0</v>
      </c>
      <c r="BH345">
        <v>0</v>
      </c>
      <c r="BI345">
        <v>0</v>
      </c>
      <c r="BJ345">
        <v>61</v>
      </c>
      <c r="BK345" t="s">
        <v>966</v>
      </c>
      <c r="BL345" t="s">
        <v>967</v>
      </c>
      <c r="BM345" t="s">
        <v>550</v>
      </c>
      <c r="BN345" t="s">
        <v>758</v>
      </c>
      <c r="BO345">
        <v>1</v>
      </c>
      <c r="BP345">
        <v>0</v>
      </c>
      <c r="BQ345">
        <v>1</v>
      </c>
      <c r="BR345" t="s">
        <v>81</v>
      </c>
      <c r="BS345">
        <v>50</v>
      </c>
      <c r="BT345" t="s">
        <v>759</v>
      </c>
      <c r="BU345">
        <v>300</v>
      </c>
      <c r="BV345">
        <v>216</v>
      </c>
      <c r="BW345">
        <v>2</v>
      </c>
    </row>
    <row r="346" spans="1:75" x14ac:dyDescent="0.15">
      <c r="A346">
        <v>3</v>
      </c>
      <c r="B346">
        <v>400501</v>
      </c>
      <c r="C346">
        <v>1</v>
      </c>
      <c r="D346" t="s">
        <v>713</v>
      </c>
      <c r="E346">
        <v>20141106</v>
      </c>
      <c r="F346">
        <v>1</v>
      </c>
      <c r="G346" t="s">
        <v>472</v>
      </c>
      <c r="H346">
        <v>1</v>
      </c>
      <c r="I346" t="s">
        <v>710</v>
      </c>
      <c r="J346">
        <v>0</v>
      </c>
      <c r="K346">
        <v>0</v>
      </c>
      <c r="L346">
        <v>1</v>
      </c>
      <c r="M346" t="s">
        <v>1377</v>
      </c>
      <c r="N346" t="s">
        <v>1378</v>
      </c>
      <c r="O346" t="s">
        <v>913</v>
      </c>
      <c r="P346">
        <v>57</v>
      </c>
      <c r="R346">
        <v>0</v>
      </c>
      <c r="S346">
        <v>0</v>
      </c>
      <c r="T346">
        <v>0</v>
      </c>
      <c r="U346">
        <v>0</v>
      </c>
      <c r="V346">
        <v>0</v>
      </c>
      <c r="W346">
        <v>0</v>
      </c>
      <c r="X346">
        <v>0</v>
      </c>
      <c r="Y346" t="s">
        <v>63</v>
      </c>
      <c r="Z346">
        <v>112</v>
      </c>
      <c r="AA346" t="s">
        <v>70</v>
      </c>
      <c r="AB346" t="s">
        <v>477</v>
      </c>
      <c r="AC346">
        <v>9.4</v>
      </c>
      <c r="AD346" t="s">
        <v>478</v>
      </c>
      <c r="AE346" t="s">
        <v>714</v>
      </c>
      <c r="AF346">
        <v>7.6</v>
      </c>
      <c r="AG346" t="s">
        <v>478</v>
      </c>
      <c r="AH346" t="s">
        <v>94</v>
      </c>
      <c r="AI346">
        <v>0.2</v>
      </c>
      <c r="AJ346" t="s">
        <v>478</v>
      </c>
      <c r="AK346" t="s">
        <v>148</v>
      </c>
      <c r="AL346">
        <v>0</v>
      </c>
      <c r="AM346" t="s">
        <v>478</v>
      </c>
      <c r="AN346" t="s">
        <v>715</v>
      </c>
      <c r="AO346">
        <v>0.1</v>
      </c>
      <c r="AP346" t="s">
        <v>478</v>
      </c>
      <c r="AQ346">
        <v>2</v>
      </c>
      <c r="AR346" t="s">
        <v>479</v>
      </c>
      <c r="AS346">
        <v>2</v>
      </c>
      <c r="AT346" t="s">
        <v>480</v>
      </c>
      <c r="AU346">
        <v>1</v>
      </c>
      <c r="AV346" t="s">
        <v>534</v>
      </c>
      <c r="AW346">
        <v>2</v>
      </c>
      <c r="AX346" t="s">
        <v>488</v>
      </c>
      <c r="AY346">
        <v>0</v>
      </c>
      <c r="BA346">
        <v>0</v>
      </c>
      <c r="BC346">
        <v>0</v>
      </c>
      <c r="BE346">
        <v>0</v>
      </c>
      <c r="BF346">
        <v>0</v>
      </c>
      <c r="BG346">
        <v>0</v>
      </c>
      <c r="BH346">
        <v>0</v>
      </c>
      <c r="BI346">
        <v>0</v>
      </c>
      <c r="BJ346">
        <v>113</v>
      </c>
      <c r="BK346" t="s">
        <v>1379</v>
      </c>
      <c r="BL346" t="s">
        <v>1380</v>
      </c>
      <c r="BM346" t="s">
        <v>913</v>
      </c>
      <c r="BN346" t="s">
        <v>758</v>
      </c>
      <c r="BO346">
        <v>50</v>
      </c>
      <c r="BP346">
        <v>0</v>
      </c>
      <c r="BQ346">
        <v>1</v>
      </c>
      <c r="BR346" t="s">
        <v>81</v>
      </c>
      <c r="BS346">
        <v>50</v>
      </c>
      <c r="BT346" t="s">
        <v>759</v>
      </c>
      <c r="BU346">
        <v>100</v>
      </c>
      <c r="BV346">
        <v>113</v>
      </c>
      <c r="BW346">
        <v>3</v>
      </c>
    </row>
    <row r="347" spans="1:75" x14ac:dyDescent="0.15">
      <c r="A347">
        <v>3</v>
      </c>
      <c r="B347">
        <v>400501</v>
      </c>
      <c r="C347">
        <v>1</v>
      </c>
      <c r="D347" t="s">
        <v>713</v>
      </c>
      <c r="E347">
        <v>20141106</v>
      </c>
      <c r="F347">
        <v>1</v>
      </c>
      <c r="G347" t="s">
        <v>472</v>
      </c>
      <c r="H347">
        <v>1</v>
      </c>
      <c r="I347" t="s">
        <v>710</v>
      </c>
      <c r="J347">
        <v>0</v>
      </c>
      <c r="K347">
        <v>0</v>
      </c>
      <c r="L347">
        <v>2</v>
      </c>
      <c r="M347" t="s">
        <v>1020</v>
      </c>
      <c r="N347" t="s">
        <v>1021</v>
      </c>
      <c r="O347" t="s">
        <v>1022</v>
      </c>
      <c r="P347">
        <v>1</v>
      </c>
      <c r="R347">
        <v>0</v>
      </c>
      <c r="S347">
        <v>0</v>
      </c>
      <c r="T347">
        <v>0</v>
      </c>
      <c r="U347">
        <v>0</v>
      </c>
      <c r="V347">
        <v>0</v>
      </c>
      <c r="W347">
        <v>0</v>
      </c>
      <c r="X347">
        <v>0</v>
      </c>
      <c r="Y347" t="s">
        <v>63</v>
      </c>
      <c r="Z347">
        <v>1</v>
      </c>
      <c r="AA347" t="s">
        <v>70</v>
      </c>
      <c r="AB347" t="s">
        <v>477</v>
      </c>
      <c r="AC347">
        <v>0</v>
      </c>
      <c r="AD347" t="s">
        <v>478</v>
      </c>
      <c r="AE347" t="s">
        <v>714</v>
      </c>
      <c r="AF347">
        <v>0</v>
      </c>
      <c r="AG347" t="s">
        <v>478</v>
      </c>
      <c r="AH347" t="s">
        <v>94</v>
      </c>
      <c r="AI347">
        <v>0.1</v>
      </c>
      <c r="AJ347" t="s">
        <v>478</v>
      </c>
      <c r="AK347" t="s">
        <v>148</v>
      </c>
      <c r="AL347">
        <v>0</v>
      </c>
      <c r="AM347" t="s">
        <v>478</v>
      </c>
      <c r="AN347" t="s">
        <v>715</v>
      </c>
      <c r="AO347">
        <v>0.3</v>
      </c>
      <c r="AP347" t="s">
        <v>478</v>
      </c>
      <c r="AQ347">
        <v>2</v>
      </c>
      <c r="AR347" t="s">
        <v>479</v>
      </c>
      <c r="AS347">
        <v>2</v>
      </c>
      <c r="AT347" t="s">
        <v>480</v>
      </c>
      <c r="AU347">
        <v>1</v>
      </c>
      <c r="AV347" t="s">
        <v>534</v>
      </c>
      <c r="AW347">
        <v>2</v>
      </c>
      <c r="AX347" t="s">
        <v>488</v>
      </c>
      <c r="AY347">
        <v>0</v>
      </c>
      <c r="BA347">
        <v>0</v>
      </c>
      <c r="BC347">
        <v>0</v>
      </c>
      <c r="BE347">
        <v>0</v>
      </c>
      <c r="BF347">
        <v>0</v>
      </c>
      <c r="BG347">
        <v>0</v>
      </c>
      <c r="BH347">
        <v>0</v>
      </c>
      <c r="BI347">
        <v>0</v>
      </c>
      <c r="BJ347">
        <v>179</v>
      </c>
      <c r="BK347" t="s">
        <v>1023</v>
      </c>
      <c r="BL347" t="s">
        <v>1024</v>
      </c>
      <c r="BM347" t="s">
        <v>1022</v>
      </c>
      <c r="BN347" t="s">
        <v>758</v>
      </c>
      <c r="BO347">
        <v>0.5</v>
      </c>
      <c r="BP347">
        <v>0</v>
      </c>
      <c r="BQ347">
        <v>1</v>
      </c>
      <c r="BR347" t="s">
        <v>81</v>
      </c>
      <c r="BS347">
        <v>50</v>
      </c>
      <c r="BT347" t="s">
        <v>759</v>
      </c>
      <c r="BU347">
        <v>300</v>
      </c>
      <c r="BV347">
        <v>426</v>
      </c>
      <c r="BW347">
        <v>1</v>
      </c>
    </row>
    <row r="348" spans="1:75" x14ac:dyDescent="0.15">
      <c r="A348">
        <v>3</v>
      </c>
      <c r="B348">
        <v>400501</v>
      </c>
      <c r="C348">
        <v>1</v>
      </c>
      <c r="D348" t="s">
        <v>713</v>
      </c>
      <c r="E348">
        <v>20141106</v>
      </c>
      <c r="F348">
        <v>1</v>
      </c>
      <c r="G348" t="s">
        <v>472</v>
      </c>
      <c r="H348">
        <v>1</v>
      </c>
      <c r="I348" t="s">
        <v>710</v>
      </c>
      <c r="J348">
        <v>0</v>
      </c>
      <c r="K348">
        <v>0</v>
      </c>
      <c r="L348">
        <v>3</v>
      </c>
      <c r="M348" t="s">
        <v>1381</v>
      </c>
      <c r="N348" t="s">
        <v>1382</v>
      </c>
      <c r="O348" t="s">
        <v>1383</v>
      </c>
      <c r="P348">
        <v>12</v>
      </c>
      <c r="R348">
        <v>0</v>
      </c>
      <c r="S348">
        <v>0</v>
      </c>
      <c r="T348">
        <v>0</v>
      </c>
      <c r="U348">
        <v>0</v>
      </c>
      <c r="V348">
        <v>0</v>
      </c>
      <c r="W348">
        <v>0</v>
      </c>
      <c r="X348">
        <v>0</v>
      </c>
      <c r="Y348" t="s">
        <v>63</v>
      </c>
      <c r="Z348">
        <v>20</v>
      </c>
      <c r="AA348" t="s">
        <v>70</v>
      </c>
      <c r="AB348" t="s">
        <v>477</v>
      </c>
      <c r="AC348">
        <v>0.8</v>
      </c>
      <c r="AD348" t="s">
        <v>478</v>
      </c>
      <c r="AE348" t="s">
        <v>714</v>
      </c>
      <c r="AF348">
        <v>1</v>
      </c>
      <c r="AG348" t="s">
        <v>478</v>
      </c>
      <c r="AH348" t="s">
        <v>94</v>
      </c>
      <c r="AI348">
        <v>2</v>
      </c>
      <c r="AJ348" t="s">
        <v>478</v>
      </c>
      <c r="AK348" t="s">
        <v>148</v>
      </c>
      <c r="AL348">
        <v>0</v>
      </c>
      <c r="AM348" t="s">
        <v>478</v>
      </c>
      <c r="AN348" t="s">
        <v>715</v>
      </c>
      <c r="AO348">
        <v>0.3</v>
      </c>
      <c r="AP348" t="s">
        <v>478</v>
      </c>
      <c r="AQ348">
        <v>2</v>
      </c>
      <c r="AR348" t="s">
        <v>479</v>
      </c>
      <c r="AS348">
        <v>2</v>
      </c>
      <c r="AT348" t="s">
        <v>480</v>
      </c>
      <c r="AU348">
        <v>1</v>
      </c>
      <c r="AV348" t="s">
        <v>534</v>
      </c>
      <c r="AW348">
        <v>2</v>
      </c>
      <c r="AX348" t="s">
        <v>488</v>
      </c>
      <c r="AY348">
        <v>0</v>
      </c>
      <c r="BA348">
        <v>0</v>
      </c>
      <c r="BC348">
        <v>0</v>
      </c>
      <c r="BE348">
        <v>0</v>
      </c>
      <c r="BF348">
        <v>0</v>
      </c>
      <c r="BG348">
        <v>0</v>
      </c>
      <c r="BH348">
        <v>0</v>
      </c>
      <c r="BI348">
        <v>0</v>
      </c>
      <c r="BJ348">
        <v>190</v>
      </c>
      <c r="BK348" t="s">
        <v>1384</v>
      </c>
      <c r="BL348" t="s">
        <v>1385</v>
      </c>
      <c r="BM348" t="s">
        <v>1386</v>
      </c>
      <c r="BN348" t="s">
        <v>758</v>
      </c>
      <c r="BO348">
        <v>20</v>
      </c>
      <c r="BP348">
        <v>0</v>
      </c>
      <c r="BQ348">
        <v>1</v>
      </c>
      <c r="BR348" t="s">
        <v>81</v>
      </c>
      <c r="BS348">
        <v>50</v>
      </c>
      <c r="BT348" t="s">
        <v>759</v>
      </c>
      <c r="BU348">
        <v>840</v>
      </c>
      <c r="BV348">
        <v>487</v>
      </c>
      <c r="BW348">
        <v>1</v>
      </c>
    </row>
    <row r="349" spans="1:75" x14ac:dyDescent="0.15">
      <c r="A349">
        <v>3</v>
      </c>
      <c r="B349">
        <v>400501</v>
      </c>
      <c r="C349">
        <v>1</v>
      </c>
      <c r="D349" t="s">
        <v>713</v>
      </c>
      <c r="E349">
        <v>20141106</v>
      </c>
      <c r="F349">
        <v>1</v>
      </c>
      <c r="G349" t="s">
        <v>472</v>
      </c>
      <c r="H349">
        <v>1</v>
      </c>
      <c r="I349" t="s">
        <v>710</v>
      </c>
      <c r="J349">
        <v>0</v>
      </c>
      <c r="K349">
        <v>0</v>
      </c>
      <c r="L349">
        <v>4</v>
      </c>
      <c r="M349" t="s">
        <v>688</v>
      </c>
      <c r="N349" t="s">
        <v>689</v>
      </c>
      <c r="O349" t="s">
        <v>690</v>
      </c>
      <c r="P349">
        <v>25</v>
      </c>
      <c r="R349">
        <v>0</v>
      </c>
      <c r="S349">
        <v>0</v>
      </c>
      <c r="T349">
        <v>0</v>
      </c>
      <c r="U349">
        <v>0</v>
      </c>
      <c r="V349">
        <v>0</v>
      </c>
      <c r="W349">
        <v>0</v>
      </c>
      <c r="X349">
        <v>0</v>
      </c>
      <c r="Y349" t="s">
        <v>63</v>
      </c>
      <c r="Z349">
        <v>38</v>
      </c>
      <c r="AA349" t="s">
        <v>70</v>
      </c>
      <c r="AB349" t="s">
        <v>477</v>
      </c>
      <c r="AC349">
        <v>0.8</v>
      </c>
      <c r="AD349" t="s">
        <v>478</v>
      </c>
      <c r="AE349" t="s">
        <v>714</v>
      </c>
      <c r="AF349">
        <v>0.1</v>
      </c>
      <c r="AG349" t="s">
        <v>478</v>
      </c>
      <c r="AH349" t="s">
        <v>94</v>
      </c>
      <c r="AI349">
        <v>8.8000000000000007</v>
      </c>
      <c r="AJ349" t="s">
        <v>478</v>
      </c>
      <c r="AK349" t="s">
        <v>148</v>
      </c>
      <c r="AL349">
        <v>0.7</v>
      </c>
      <c r="AM349" t="s">
        <v>478</v>
      </c>
      <c r="AN349" t="s">
        <v>715</v>
      </c>
      <c r="AO349">
        <v>0</v>
      </c>
      <c r="AP349" t="s">
        <v>478</v>
      </c>
      <c r="AQ349">
        <v>2</v>
      </c>
      <c r="AR349" t="s">
        <v>479</v>
      </c>
      <c r="AS349">
        <v>2</v>
      </c>
      <c r="AT349" t="s">
        <v>480</v>
      </c>
      <c r="AU349">
        <v>1</v>
      </c>
      <c r="AV349" t="s">
        <v>534</v>
      </c>
      <c r="AW349">
        <v>2</v>
      </c>
      <c r="AX349" t="s">
        <v>488</v>
      </c>
      <c r="AY349">
        <v>0</v>
      </c>
      <c r="BA349">
        <v>0</v>
      </c>
      <c r="BC349">
        <v>0</v>
      </c>
      <c r="BE349">
        <v>0</v>
      </c>
      <c r="BF349">
        <v>0</v>
      </c>
      <c r="BG349">
        <v>0</v>
      </c>
      <c r="BH349">
        <v>0</v>
      </c>
      <c r="BI349">
        <v>0</v>
      </c>
      <c r="BJ349">
        <v>20</v>
      </c>
      <c r="BK349" t="s">
        <v>691</v>
      </c>
      <c r="BL349" t="s">
        <v>989</v>
      </c>
      <c r="BM349" t="s">
        <v>690</v>
      </c>
      <c r="BN349" t="s">
        <v>758</v>
      </c>
      <c r="BO349">
        <v>50</v>
      </c>
      <c r="BP349">
        <v>0</v>
      </c>
      <c r="BQ349">
        <v>1</v>
      </c>
      <c r="BR349" t="s">
        <v>81</v>
      </c>
      <c r="BS349">
        <v>50</v>
      </c>
      <c r="BT349" t="s">
        <v>759</v>
      </c>
      <c r="BU349">
        <v>90</v>
      </c>
      <c r="BV349">
        <v>41</v>
      </c>
      <c r="BW349">
        <v>2</v>
      </c>
    </row>
    <row r="350" spans="1:75" x14ac:dyDescent="0.15">
      <c r="A350">
        <v>3</v>
      </c>
      <c r="B350">
        <v>400501</v>
      </c>
      <c r="C350">
        <v>1</v>
      </c>
      <c r="D350" t="s">
        <v>713</v>
      </c>
      <c r="E350">
        <v>20141106</v>
      </c>
      <c r="F350">
        <v>1</v>
      </c>
      <c r="G350" t="s">
        <v>472</v>
      </c>
      <c r="H350">
        <v>1</v>
      </c>
      <c r="I350" t="s">
        <v>710</v>
      </c>
      <c r="J350">
        <v>0</v>
      </c>
      <c r="K350">
        <v>0</v>
      </c>
      <c r="L350">
        <v>5</v>
      </c>
      <c r="M350" t="s">
        <v>624</v>
      </c>
      <c r="N350" t="s">
        <v>625</v>
      </c>
      <c r="O350" t="s">
        <v>626</v>
      </c>
      <c r="P350">
        <v>6</v>
      </c>
      <c r="R350">
        <v>0</v>
      </c>
      <c r="S350">
        <v>0</v>
      </c>
      <c r="T350">
        <v>0</v>
      </c>
      <c r="U350">
        <v>0</v>
      </c>
      <c r="V350">
        <v>0</v>
      </c>
      <c r="W350">
        <v>0</v>
      </c>
      <c r="X350">
        <v>0</v>
      </c>
      <c r="Y350" t="s">
        <v>63</v>
      </c>
      <c r="Z350">
        <v>105</v>
      </c>
      <c r="AA350" t="s">
        <v>70</v>
      </c>
      <c r="AB350" t="s">
        <v>477</v>
      </c>
      <c r="AC350">
        <v>0.2</v>
      </c>
      <c r="AD350" t="s">
        <v>478</v>
      </c>
      <c r="AE350" t="s">
        <v>714</v>
      </c>
      <c r="AF350">
        <v>11.3</v>
      </c>
      <c r="AG350" t="s">
        <v>478</v>
      </c>
      <c r="AH350" t="s">
        <v>94</v>
      </c>
      <c r="AI350">
        <v>0.7</v>
      </c>
      <c r="AJ350" t="s">
        <v>478</v>
      </c>
      <c r="AK350" t="s">
        <v>148</v>
      </c>
      <c r="AL350">
        <v>0</v>
      </c>
      <c r="AM350" t="s">
        <v>478</v>
      </c>
      <c r="AN350" t="s">
        <v>715</v>
      </c>
      <c r="AO350">
        <v>0.3</v>
      </c>
      <c r="AP350" t="s">
        <v>478</v>
      </c>
      <c r="AQ350">
        <v>2</v>
      </c>
      <c r="AR350" t="s">
        <v>479</v>
      </c>
      <c r="AS350">
        <v>2</v>
      </c>
      <c r="AT350" t="s">
        <v>480</v>
      </c>
      <c r="AU350">
        <v>1</v>
      </c>
      <c r="AV350" t="s">
        <v>534</v>
      </c>
      <c r="AW350">
        <v>2</v>
      </c>
      <c r="AX350" t="s">
        <v>488</v>
      </c>
      <c r="AY350">
        <v>0</v>
      </c>
      <c r="BA350">
        <v>0</v>
      </c>
      <c r="BC350">
        <v>0</v>
      </c>
      <c r="BE350">
        <v>0</v>
      </c>
      <c r="BF350">
        <v>0</v>
      </c>
      <c r="BG350">
        <v>0</v>
      </c>
      <c r="BH350">
        <v>0</v>
      </c>
      <c r="BI350">
        <v>0</v>
      </c>
      <c r="BJ350">
        <v>174</v>
      </c>
      <c r="BK350" t="s">
        <v>627</v>
      </c>
      <c r="BL350" t="s">
        <v>628</v>
      </c>
      <c r="BM350" t="s">
        <v>626</v>
      </c>
      <c r="BN350" t="s">
        <v>758</v>
      </c>
      <c r="BO350">
        <v>15</v>
      </c>
      <c r="BP350">
        <v>0</v>
      </c>
      <c r="BQ350">
        <v>1</v>
      </c>
      <c r="BR350" t="s">
        <v>81</v>
      </c>
      <c r="BS350">
        <v>50</v>
      </c>
      <c r="BT350" t="s">
        <v>759</v>
      </c>
      <c r="BU350">
        <v>1000</v>
      </c>
      <c r="BV350">
        <v>369</v>
      </c>
      <c r="BW350">
        <v>1</v>
      </c>
    </row>
    <row r="351" spans="1:75" x14ac:dyDescent="0.15">
      <c r="A351">
        <v>3</v>
      </c>
      <c r="B351">
        <v>400501</v>
      </c>
      <c r="C351">
        <v>1</v>
      </c>
      <c r="D351" t="s">
        <v>713</v>
      </c>
      <c r="E351">
        <v>20141106</v>
      </c>
      <c r="F351">
        <v>1</v>
      </c>
      <c r="G351" t="s">
        <v>472</v>
      </c>
      <c r="H351">
        <v>1</v>
      </c>
      <c r="I351" t="s">
        <v>710</v>
      </c>
      <c r="J351">
        <v>0</v>
      </c>
      <c r="K351">
        <v>0</v>
      </c>
      <c r="L351">
        <v>6</v>
      </c>
      <c r="M351" t="s">
        <v>1387</v>
      </c>
      <c r="N351" t="s">
        <v>1388</v>
      </c>
      <c r="O351" t="s">
        <v>970</v>
      </c>
      <c r="P351">
        <v>19</v>
      </c>
      <c r="R351">
        <v>0</v>
      </c>
      <c r="S351">
        <v>0</v>
      </c>
      <c r="T351">
        <v>0</v>
      </c>
      <c r="U351">
        <v>0</v>
      </c>
      <c r="V351">
        <v>0</v>
      </c>
      <c r="W351">
        <v>0</v>
      </c>
      <c r="X351">
        <v>0</v>
      </c>
      <c r="Y351" t="s">
        <v>63</v>
      </c>
      <c r="Z351">
        <v>56</v>
      </c>
      <c r="AA351" t="s">
        <v>70</v>
      </c>
      <c r="AB351" t="s">
        <v>477</v>
      </c>
      <c r="AC351">
        <v>3.9</v>
      </c>
      <c r="AD351" t="s">
        <v>478</v>
      </c>
      <c r="AE351" t="s">
        <v>714</v>
      </c>
      <c r="AF351">
        <v>4.3</v>
      </c>
      <c r="AG351" t="s">
        <v>478</v>
      </c>
      <c r="AH351" t="s">
        <v>94</v>
      </c>
      <c r="AI351">
        <v>0.3</v>
      </c>
      <c r="AJ351" t="s">
        <v>478</v>
      </c>
      <c r="AK351" t="s">
        <v>148</v>
      </c>
      <c r="AL351">
        <v>0.2</v>
      </c>
      <c r="AM351" t="s">
        <v>478</v>
      </c>
      <c r="AN351" t="s">
        <v>715</v>
      </c>
      <c r="AO351">
        <v>0.3</v>
      </c>
      <c r="AP351" t="s">
        <v>478</v>
      </c>
      <c r="AQ351">
        <v>2</v>
      </c>
      <c r="AR351" t="s">
        <v>479</v>
      </c>
      <c r="AS351">
        <v>2</v>
      </c>
      <c r="AT351" t="s">
        <v>480</v>
      </c>
      <c r="AU351">
        <v>1</v>
      </c>
      <c r="AV351" t="s">
        <v>534</v>
      </c>
      <c r="AW351">
        <v>2</v>
      </c>
      <c r="AX351" t="s">
        <v>488</v>
      </c>
      <c r="AY351">
        <v>0</v>
      </c>
      <c r="BA351">
        <v>0</v>
      </c>
      <c r="BC351">
        <v>0</v>
      </c>
      <c r="BE351">
        <v>0</v>
      </c>
      <c r="BF351">
        <v>0</v>
      </c>
      <c r="BG351">
        <v>0</v>
      </c>
      <c r="BH351">
        <v>0</v>
      </c>
      <c r="BI351">
        <v>0</v>
      </c>
      <c r="BJ351">
        <v>131</v>
      </c>
      <c r="BK351" t="s">
        <v>1389</v>
      </c>
      <c r="BL351" t="s">
        <v>1390</v>
      </c>
      <c r="BM351" t="s">
        <v>970</v>
      </c>
      <c r="BN351" t="s">
        <v>758</v>
      </c>
      <c r="BO351">
        <v>15</v>
      </c>
      <c r="BP351">
        <v>0</v>
      </c>
      <c r="BQ351">
        <v>1</v>
      </c>
      <c r="BR351" t="s">
        <v>81</v>
      </c>
      <c r="BS351">
        <v>50</v>
      </c>
      <c r="BT351" t="s">
        <v>759</v>
      </c>
      <c r="BU351">
        <v>900</v>
      </c>
      <c r="BV351">
        <v>1163</v>
      </c>
      <c r="BW351">
        <v>2</v>
      </c>
    </row>
    <row r="352" spans="1:75" x14ac:dyDescent="0.15">
      <c r="A352">
        <v>3</v>
      </c>
      <c r="B352">
        <v>400501</v>
      </c>
      <c r="C352">
        <v>1</v>
      </c>
      <c r="D352" t="s">
        <v>713</v>
      </c>
      <c r="E352">
        <v>20141106</v>
      </c>
      <c r="F352">
        <v>1</v>
      </c>
      <c r="G352" t="s">
        <v>472</v>
      </c>
      <c r="H352">
        <v>1</v>
      </c>
      <c r="I352" t="s">
        <v>710</v>
      </c>
      <c r="J352">
        <v>0</v>
      </c>
      <c r="K352">
        <v>0</v>
      </c>
      <c r="L352">
        <v>7</v>
      </c>
      <c r="M352" t="s">
        <v>974</v>
      </c>
      <c r="N352" t="s">
        <v>975</v>
      </c>
      <c r="O352" t="s">
        <v>976</v>
      </c>
      <c r="P352">
        <v>2</v>
      </c>
      <c r="R352">
        <v>0</v>
      </c>
      <c r="S352">
        <v>0</v>
      </c>
      <c r="T352">
        <v>0</v>
      </c>
      <c r="U352">
        <v>0</v>
      </c>
      <c r="V352">
        <v>0</v>
      </c>
      <c r="W352">
        <v>0</v>
      </c>
      <c r="X352">
        <v>0</v>
      </c>
      <c r="Y352" t="s">
        <v>63</v>
      </c>
      <c r="Z352">
        <v>19</v>
      </c>
      <c r="AA352" t="s">
        <v>70</v>
      </c>
      <c r="AB352" t="s">
        <v>477</v>
      </c>
      <c r="AC352">
        <v>0.7</v>
      </c>
      <c r="AD352" t="s">
        <v>478</v>
      </c>
      <c r="AE352" t="s">
        <v>714</v>
      </c>
      <c r="AF352">
        <v>0.3</v>
      </c>
      <c r="AG352" t="s">
        <v>478</v>
      </c>
      <c r="AH352" t="s">
        <v>94</v>
      </c>
      <c r="AI352">
        <v>3.2</v>
      </c>
      <c r="AJ352" t="s">
        <v>478</v>
      </c>
      <c r="AK352" t="s">
        <v>148</v>
      </c>
      <c r="AL352">
        <v>0.2</v>
      </c>
      <c r="AM352" t="s">
        <v>478</v>
      </c>
      <c r="AN352" t="s">
        <v>715</v>
      </c>
      <c r="AO352">
        <v>0.1</v>
      </c>
      <c r="AP352" t="s">
        <v>478</v>
      </c>
      <c r="AQ352">
        <v>2</v>
      </c>
      <c r="AR352" t="s">
        <v>479</v>
      </c>
      <c r="AS352">
        <v>2</v>
      </c>
      <c r="AT352" t="s">
        <v>480</v>
      </c>
      <c r="AU352">
        <v>1</v>
      </c>
      <c r="AV352" t="s">
        <v>534</v>
      </c>
      <c r="AW352">
        <v>2</v>
      </c>
      <c r="AX352" t="s">
        <v>488</v>
      </c>
      <c r="AY352">
        <v>0</v>
      </c>
      <c r="BA352">
        <v>0</v>
      </c>
      <c r="BC352">
        <v>0</v>
      </c>
      <c r="BE352">
        <v>0</v>
      </c>
      <c r="BF352">
        <v>0</v>
      </c>
      <c r="BG352">
        <v>0</v>
      </c>
      <c r="BH352">
        <v>0</v>
      </c>
      <c r="BI352">
        <v>0</v>
      </c>
      <c r="BJ352">
        <v>12</v>
      </c>
      <c r="BK352" t="s">
        <v>977</v>
      </c>
      <c r="BL352" t="s">
        <v>978</v>
      </c>
      <c r="BM352" t="s">
        <v>976</v>
      </c>
      <c r="BN352" t="s">
        <v>758</v>
      </c>
      <c r="BO352">
        <v>5</v>
      </c>
      <c r="BP352">
        <v>0</v>
      </c>
      <c r="BQ352">
        <v>1</v>
      </c>
      <c r="BR352" t="s">
        <v>81</v>
      </c>
      <c r="BS352">
        <v>50</v>
      </c>
      <c r="BT352" t="s">
        <v>759</v>
      </c>
      <c r="BU352">
        <v>1000</v>
      </c>
      <c r="BV352">
        <v>353</v>
      </c>
      <c r="BW352">
        <v>1</v>
      </c>
    </row>
    <row r="353" spans="1:75" x14ac:dyDescent="0.15">
      <c r="A353">
        <v>3</v>
      </c>
      <c r="B353">
        <v>400501</v>
      </c>
      <c r="C353">
        <v>1</v>
      </c>
      <c r="D353" t="s">
        <v>713</v>
      </c>
      <c r="E353">
        <v>20141106</v>
      </c>
      <c r="F353">
        <v>1</v>
      </c>
      <c r="G353" t="s">
        <v>472</v>
      </c>
      <c r="H353">
        <v>1</v>
      </c>
      <c r="I353" t="s">
        <v>710</v>
      </c>
      <c r="J353">
        <v>0</v>
      </c>
      <c r="K353">
        <v>0</v>
      </c>
      <c r="L353">
        <v>8</v>
      </c>
      <c r="M353" t="s">
        <v>620</v>
      </c>
      <c r="N353" t="s">
        <v>621</v>
      </c>
      <c r="O353" t="s">
        <v>622</v>
      </c>
      <c r="P353">
        <v>6</v>
      </c>
      <c r="R353">
        <v>0</v>
      </c>
      <c r="S353">
        <v>0</v>
      </c>
      <c r="T353">
        <v>0</v>
      </c>
      <c r="U353">
        <v>0</v>
      </c>
      <c r="V353">
        <v>0</v>
      </c>
      <c r="W353">
        <v>0</v>
      </c>
      <c r="X353">
        <v>0</v>
      </c>
      <c r="Y353" t="s">
        <v>63</v>
      </c>
      <c r="Z353">
        <v>1</v>
      </c>
      <c r="AA353" t="s">
        <v>70</v>
      </c>
      <c r="AB353" t="s">
        <v>477</v>
      </c>
      <c r="AC353">
        <v>0.1</v>
      </c>
      <c r="AD353" t="s">
        <v>478</v>
      </c>
      <c r="AE353" t="s">
        <v>714</v>
      </c>
      <c r="AF353">
        <v>0</v>
      </c>
      <c r="AG353" t="s">
        <v>478</v>
      </c>
      <c r="AH353" t="s">
        <v>94</v>
      </c>
      <c r="AI353">
        <v>0.2</v>
      </c>
      <c r="AJ353" t="s">
        <v>478</v>
      </c>
      <c r="AK353" t="s">
        <v>148</v>
      </c>
      <c r="AL353">
        <v>0.2</v>
      </c>
      <c r="AM353" t="s">
        <v>478</v>
      </c>
      <c r="AN353" t="s">
        <v>715</v>
      </c>
      <c r="AO353">
        <v>0</v>
      </c>
      <c r="AP353" t="s">
        <v>478</v>
      </c>
      <c r="AQ353">
        <v>2</v>
      </c>
      <c r="AR353" t="s">
        <v>479</v>
      </c>
      <c r="AS353">
        <v>2</v>
      </c>
      <c r="AT353" t="s">
        <v>480</v>
      </c>
      <c r="AU353">
        <v>1</v>
      </c>
      <c r="AV353" t="s">
        <v>534</v>
      </c>
      <c r="AW353">
        <v>2</v>
      </c>
      <c r="AX353" t="s">
        <v>488</v>
      </c>
      <c r="AY353">
        <v>0</v>
      </c>
      <c r="BA353">
        <v>0</v>
      </c>
      <c r="BC353">
        <v>0</v>
      </c>
      <c r="BE353">
        <v>0</v>
      </c>
      <c r="BF353">
        <v>0</v>
      </c>
      <c r="BG353">
        <v>0</v>
      </c>
      <c r="BH353">
        <v>0</v>
      </c>
      <c r="BI353">
        <v>0</v>
      </c>
      <c r="BJ353">
        <v>60</v>
      </c>
      <c r="BK353" t="s">
        <v>623</v>
      </c>
      <c r="BL353" t="s">
        <v>772</v>
      </c>
      <c r="BM353" t="s">
        <v>622</v>
      </c>
      <c r="BN353" t="s">
        <v>758</v>
      </c>
      <c r="BO353">
        <v>3</v>
      </c>
      <c r="BP353">
        <v>0</v>
      </c>
      <c r="BQ353">
        <v>1</v>
      </c>
      <c r="BR353" t="s">
        <v>81</v>
      </c>
      <c r="BS353">
        <v>50</v>
      </c>
      <c r="BT353" t="s">
        <v>759</v>
      </c>
      <c r="BU353">
        <v>200</v>
      </c>
      <c r="BV353">
        <v>380</v>
      </c>
      <c r="BW353">
        <v>2</v>
      </c>
    </row>
    <row r="354" spans="1:75" x14ac:dyDescent="0.15">
      <c r="A354">
        <v>3</v>
      </c>
      <c r="B354">
        <v>400501</v>
      </c>
      <c r="C354">
        <v>1</v>
      </c>
      <c r="D354" t="s">
        <v>713</v>
      </c>
      <c r="E354">
        <v>20141106</v>
      </c>
      <c r="F354">
        <v>1</v>
      </c>
      <c r="G354" t="s">
        <v>472</v>
      </c>
      <c r="H354">
        <v>1</v>
      </c>
      <c r="I354" t="s">
        <v>710</v>
      </c>
      <c r="J354">
        <v>0</v>
      </c>
      <c r="K354">
        <v>0</v>
      </c>
      <c r="L354">
        <v>1</v>
      </c>
      <c r="M354" t="s">
        <v>773</v>
      </c>
      <c r="N354" t="s">
        <v>774</v>
      </c>
      <c r="O354" t="s">
        <v>699</v>
      </c>
      <c r="P354">
        <v>17</v>
      </c>
      <c r="R354">
        <v>0</v>
      </c>
      <c r="S354">
        <v>0</v>
      </c>
      <c r="T354">
        <v>0</v>
      </c>
      <c r="U354">
        <v>0</v>
      </c>
      <c r="V354">
        <v>0</v>
      </c>
      <c r="W354">
        <v>0</v>
      </c>
      <c r="X354">
        <v>0</v>
      </c>
      <c r="Y354" t="s">
        <v>63</v>
      </c>
      <c r="Z354">
        <v>14</v>
      </c>
      <c r="AA354" t="s">
        <v>70</v>
      </c>
      <c r="AB354" t="s">
        <v>477</v>
      </c>
      <c r="AC354">
        <v>1.8</v>
      </c>
      <c r="AD354" t="s">
        <v>478</v>
      </c>
      <c r="AE354" t="s">
        <v>714</v>
      </c>
      <c r="AF354">
        <v>0.2</v>
      </c>
      <c r="AG354" t="s">
        <v>478</v>
      </c>
      <c r="AH354" t="s">
        <v>94</v>
      </c>
      <c r="AI354">
        <v>2.2000000000000002</v>
      </c>
      <c r="AJ354" t="s">
        <v>478</v>
      </c>
      <c r="AK354" t="s">
        <v>148</v>
      </c>
      <c r="AL354">
        <v>1.9</v>
      </c>
      <c r="AM354" t="s">
        <v>478</v>
      </c>
      <c r="AN354" t="s">
        <v>715</v>
      </c>
      <c r="AO354">
        <v>0</v>
      </c>
      <c r="AP354" t="s">
        <v>478</v>
      </c>
      <c r="AQ354">
        <v>4</v>
      </c>
      <c r="AR354" t="s">
        <v>530</v>
      </c>
      <c r="AS354">
        <v>6</v>
      </c>
      <c r="AT354" t="s">
        <v>535</v>
      </c>
      <c r="AU354">
        <v>3</v>
      </c>
      <c r="AV354" t="s">
        <v>484</v>
      </c>
      <c r="AW354">
        <v>1</v>
      </c>
      <c r="AX354" t="s">
        <v>482</v>
      </c>
      <c r="AY354">
        <v>0</v>
      </c>
      <c r="BA354">
        <v>0</v>
      </c>
      <c r="BC354">
        <v>0</v>
      </c>
      <c r="BE354">
        <v>0</v>
      </c>
      <c r="BF354">
        <v>0</v>
      </c>
      <c r="BG354">
        <v>0</v>
      </c>
      <c r="BH354">
        <v>0</v>
      </c>
      <c r="BI354">
        <v>0</v>
      </c>
      <c r="BJ354">
        <v>60</v>
      </c>
      <c r="BK354" t="s">
        <v>775</v>
      </c>
      <c r="BL354" t="s">
        <v>776</v>
      </c>
      <c r="BM354" t="s">
        <v>699</v>
      </c>
      <c r="BN354" t="s">
        <v>758</v>
      </c>
      <c r="BO354">
        <v>50</v>
      </c>
      <c r="BP354">
        <v>0</v>
      </c>
      <c r="BQ354">
        <v>1</v>
      </c>
      <c r="BR354" t="s">
        <v>81</v>
      </c>
      <c r="BS354">
        <v>50</v>
      </c>
      <c r="BT354" t="s">
        <v>759</v>
      </c>
      <c r="BU354">
        <v>500</v>
      </c>
      <c r="BV354">
        <v>167</v>
      </c>
      <c r="BW354">
        <v>3</v>
      </c>
    </row>
    <row r="355" spans="1:75" x14ac:dyDescent="0.15">
      <c r="A355">
        <v>3</v>
      </c>
      <c r="B355">
        <v>400501</v>
      </c>
      <c r="C355">
        <v>1</v>
      </c>
      <c r="D355" t="s">
        <v>713</v>
      </c>
      <c r="E355">
        <v>20141106</v>
      </c>
      <c r="F355">
        <v>1</v>
      </c>
      <c r="G355" t="s">
        <v>472</v>
      </c>
      <c r="H355">
        <v>1</v>
      </c>
      <c r="I355" t="s">
        <v>710</v>
      </c>
      <c r="J355">
        <v>0</v>
      </c>
      <c r="K355">
        <v>0</v>
      </c>
      <c r="L355">
        <v>2</v>
      </c>
      <c r="M355" t="s">
        <v>1391</v>
      </c>
      <c r="N355" t="s">
        <v>1392</v>
      </c>
      <c r="O355" t="s">
        <v>1393</v>
      </c>
      <c r="P355">
        <v>16</v>
      </c>
      <c r="R355">
        <v>0</v>
      </c>
      <c r="S355">
        <v>0</v>
      </c>
      <c r="T355">
        <v>0</v>
      </c>
      <c r="U355">
        <v>0</v>
      </c>
      <c r="V355">
        <v>0</v>
      </c>
      <c r="W355">
        <v>0</v>
      </c>
      <c r="X355">
        <v>0</v>
      </c>
      <c r="Y355" t="s">
        <v>63</v>
      </c>
      <c r="Z355">
        <v>0</v>
      </c>
      <c r="AA355" t="s">
        <v>70</v>
      </c>
      <c r="AB355" t="s">
        <v>477</v>
      </c>
      <c r="AC355">
        <v>0</v>
      </c>
      <c r="AD355" t="s">
        <v>478</v>
      </c>
      <c r="AE355" t="s">
        <v>714</v>
      </c>
      <c r="AF355">
        <v>0</v>
      </c>
      <c r="AG355" t="s">
        <v>478</v>
      </c>
      <c r="AH355" t="s">
        <v>94</v>
      </c>
      <c r="AI355">
        <v>0</v>
      </c>
      <c r="AJ355" t="s">
        <v>478</v>
      </c>
      <c r="AK355" t="s">
        <v>148</v>
      </c>
      <c r="AL355">
        <v>0</v>
      </c>
      <c r="AM355" t="s">
        <v>478</v>
      </c>
      <c r="AN355" t="s">
        <v>715</v>
      </c>
      <c r="AO355">
        <v>0</v>
      </c>
      <c r="AP355" t="s">
        <v>478</v>
      </c>
      <c r="AQ355">
        <v>4</v>
      </c>
      <c r="AR355" t="s">
        <v>530</v>
      </c>
      <c r="AS355">
        <v>6</v>
      </c>
      <c r="AT355" t="s">
        <v>535</v>
      </c>
      <c r="AU355">
        <v>3</v>
      </c>
      <c r="AV355" t="s">
        <v>484</v>
      </c>
      <c r="AW355">
        <v>1</v>
      </c>
      <c r="AX355" t="s">
        <v>482</v>
      </c>
      <c r="AY355">
        <v>0</v>
      </c>
      <c r="BA355">
        <v>0</v>
      </c>
      <c r="BC355">
        <v>0</v>
      </c>
      <c r="BE355">
        <v>0</v>
      </c>
      <c r="BF355">
        <v>0</v>
      </c>
      <c r="BG355">
        <v>0</v>
      </c>
      <c r="BH355">
        <v>0</v>
      </c>
      <c r="BI355">
        <v>0</v>
      </c>
      <c r="BJ355">
        <v>104</v>
      </c>
      <c r="BN355" t="s">
        <v>758</v>
      </c>
      <c r="BO355">
        <v>10</v>
      </c>
      <c r="BP355">
        <v>0</v>
      </c>
      <c r="BQ355">
        <v>1</v>
      </c>
      <c r="BR355" t="s">
        <v>81</v>
      </c>
      <c r="BS355">
        <v>50</v>
      </c>
      <c r="BT355" t="s">
        <v>759</v>
      </c>
      <c r="BU355">
        <v>320</v>
      </c>
      <c r="BV355">
        <v>511</v>
      </c>
      <c r="BW355">
        <v>2</v>
      </c>
    </row>
    <row r="356" spans="1:75" x14ac:dyDescent="0.15">
      <c r="A356">
        <v>3</v>
      </c>
      <c r="B356">
        <v>400501</v>
      </c>
      <c r="C356">
        <v>1</v>
      </c>
      <c r="D356" t="s">
        <v>713</v>
      </c>
      <c r="E356">
        <v>20141106</v>
      </c>
      <c r="F356">
        <v>1</v>
      </c>
      <c r="G356" t="s">
        <v>472</v>
      </c>
      <c r="H356">
        <v>1</v>
      </c>
      <c r="I356" t="s">
        <v>710</v>
      </c>
      <c r="J356">
        <v>0</v>
      </c>
      <c r="K356">
        <v>0</v>
      </c>
      <c r="L356">
        <v>3</v>
      </c>
      <c r="M356" t="s">
        <v>1394</v>
      </c>
      <c r="N356" t="s">
        <v>1395</v>
      </c>
      <c r="O356" t="s">
        <v>1396</v>
      </c>
      <c r="P356">
        <v>2</v>
      </c>
      <c r="R356">
        <v>0</v>
      </c>
      <c r="S356">
        <v>0</v>
      </c>
      <c r="T356">
        <v>0</v>
      </c>
      <c r="U356">
        <v>0</v>
      </c>
      <c r="V356">
        <v>0</v>
      </c>
      <c r="W356">
        <v>0</v>
      </c>
      <c r="X356">
        <v>0</v>
      </c>
      <c r="Y356" t="s">
        <v>63</v>
      </c>
      <c r="Z356">
        <v>0</v>
      </c>
      <c r="AA356" t="s">
        <v>70</v>
      </c>
      <c r="AB356" t="s">
        <v>477</v>
      </c>
      <c r="AC356">
        <v>0</v>
      </c>
      <c r="AD356" t="s">
        <v>478</v>
      </c>
      <c r="AE356" t="s">
        <v>714</v>
      </c>
      <c r="AF356">
        <v>0</v>
      </c>
      <c r="AG356" t="s">
        <v>478</v>
      </c>
      <c r="AH356" t="s">
        <v>94</v>
      </c>
      <c r="AI356">
        <v>0</v>
      </c>
      <c r="AJ356" t="s">
        <v>478</v>
      </c>
      <c r="AK356" t="s">
        <v>148</v>
      </c>
      <c r="AL356">
        <v>0</v>
      </c>
      <c r="AM356" t="s">
        <v>478</v>
      </c>
      <c r="AN356" t="s">
        <v>715</v>
      </c>
      <c r="AO356">
        <v>0</v>
      </c>
      <c r="AP356" t="s">
        <v>478</v>
      </c>
      <c r="AQ356">
        <v>4</v>
      </c>
      <c r="AR356" t="s">
        <v>530</v>
      </c>
      <c r="AS356">
        <v>6</v>
      </c>
      <c r="AT356" t="s">
        <v>535</v>
      </c>
      <c r="AU356">
        <v>3</v>
      </c>
      <c r="AV356" t="s">
        <v>484</v>
      </c>
      <c r="AW356">
        <v>1</v>
      </c>
      <c r="AX356" t="s">
        <v>482</v>
      </c>
      <c r="AY356">
        <v>0</v>
      </c>
      <c r="BA356">
        <v>0</v>
      </c>
      <c r="BC356">
        <v>0</v>
      </c>
      <c r="BE356">
        <v>0</v>
      </c>
      <c r="BF356">
        <v>0</v>
      </c>
      <c r="BG356">
        <v>0</v>
      </c>
      <c r="BH356">
        <v>0</v>
      </c>
      <c r="BI356">
        <v>0</v>
      </c>
      <c r="BJ356">
        <v>15</v>
      </c>
      <c r="BN356" t="s">
        <v>758</v>
      </c>
      <c r="BO356">
        <v>5</v>
      </c>
      <c r="BP356">
        <v>0</v>
      </c>
      <c r="BQ356">
        <v>1</v>
      </c>
      <c r="BR356" t="s">
        <v>81</v>
      </c>
      <c r="BS356">
        <v>50</v>
      </c>
      <c r="BT356" t="s">
        <v>759</v>
      </c>
      <c r="BU356">
        <v>1000</v>
      </c>
      <c r="BV356">
        <v>326</v>
      </c>
      <c r="BW356">
        <v>3</v>
      </c>
    </row>
    <row r="357" spans="1:75" x14ac:dyDescent="0.15">
      <c r="A357">
        <v>3</v>
      </c>
      <c r="B357">
        <v>400501</v>
      </c>
      <c r="C357">
        <v>1</v>
      </c>
      <c r="D357" t="s">
        <v>713</v>
      </c>
      <c r="E357">
        <v>20141106</v>
      </c>
      <c r="F357">
        <v>1</v>
      </c>
      <c r="G357" t="s">
        <v>472</v>
      </c>
      <c r="H357">
        <v>1</v>
      </c>
      <c r="I357" t="s">
        <v>710</v>
      </c>
      <c r="J357">
        <v>0</v>
      </c>
      <c r="K357">
        <v>0</v>
      </c>
      <c r="L357">
        <v>4</v>
      </c>
      <c r="M357" t="s">
        <v>1397</v>
      </c>
      <c r="N357" t="s">
        <v>1398</v>
      </c>
      <c r="O357" t="s">
        <v>1399</v>
      </c>
      <c r="P357">
        <v>7</v>
      </c>
      <c r="R357">
        <v>0</v>
      </c>
      <c r="S357">
        <v>0</v>
      </c>
      <c r="T357">
        <v>0</v>
      </c>
      <c r="U357">
        <v>0</v>
      </c>
      <c r="V357">
        <v>0</v>
      </c>
      <c r="W357">
        <v>0</v>
      </c>
      <c r="X357">
        <v>0</v>
      </c>
      <c r="Y357" t="s">
        <v>63</v>
      </c>
      <c r="Z357">
        <v>6</v>
      </c>
      <c r="AA357" t="s">
        <v>70</v>
      </c>
      <c r="AB357" t="s">
        <v>477</v>
      </c>
      <c r="AC357">
        <v>0.5</v>
      </c>
      <c r="AD357" t="s">
        <v>478</v>
      </c>
      <c r="AE357" t="s">
        <v>714</v>
      </c>
      <c r="AF357">
        <v>0</v>
      </c>
      <c r="AG357" t="s">
        <v>478</v>
      </c>
      <c r="AH357" t="s">
        <v>94</v>
      </c>
      <c r="AI357">
        <v>1</v>
      </c>
      <c r="AJ357" t="s">
        <v>478</v>
      </c>
      <c r="AK357" t="s">
        <v>148</v>
      </c>
      <c r="AL357">
        <v>0</v>
      </c>
      <c r="AM357" t="s">
        <v>478</v>
      </c>
      <c r="AN357" t="s">
        <v>715</v>
      </c>
      <c r="AO357">
        <v>1</v>
      </c>
      <c r="AP357" t="s">
        <v>478</v>
      </c>
      <c r="AQ357">
        <v>4</v>
      </c>
      <c r="AR357" t="s">
        <v>530</v>
      </c>
      <c r="AS357">
        <v>6</v>
      </c>
      <c r="AT357" t="s">
        <v>535</v>
      </c>
      <c r="AU357">
        <v>3</v>
      </c>
      <c r="AV357" t="s">
        <v>484</v>
      </c>
      <c r="AW357">
        <v>1</v>
      </c>
      <c r="AX357" t="s">
        <v>482</v>
      </c>
      <c r="AY357">
        <v>0</v>
      </c>
      <c r="BA357">
        <v>0</v>
      </c>
      <c r="BC357">
        <v>0</v>
      </c>
      <c r="BE357">
        <v>0</v>
      </c>
      <c r="BF357">
        <v>0</v>
      </c>
      <c r="BG357">
        <v>0</v>
      </c>
      <c r="BH357">
        <v>0</v>
      </c>
      <c r="BI357">
        <v>0</v>
      </c>
      <c r="BJ357">
        <v>179</v>
      </c>
      <c r="BK357" t="s">
        <v>1400</v>
      </c>
      <c r="BL357" t="s">
        <v>1401</v>
      </c>
      <c r="BM357" t="s">
        <v>1399</v>
      </c>
      <c r="BN357" t="s">
        <v>758</v>
      </c>
      <c r="BO357">
        <v>10</v>
      </c>
      <c r="BP357">
        <v>0</v>
      </c>
      <c r="BQ357">
        <v>1</v>
      </c>
      <c r="BR357" t="s">
        <v>81</v>
      </c>
      <c r="BS357">
        <v>50</v>
      </c>
      <c r="BT357" t="s">
        <v>759</v>
      </c>
      <c r="BU357">
        <v>1000</v>
      </c>
      <c r="BV357">
        <v>732</v>
      </c>
      <c r="BW357">
        <v>1</v>
      </c>
    </row>
    <row r="358" spans="1:75" x14ac:dyDescent="0.15">
      <c r="A358">
        <v>3</v>
      </c>
      <c r="B358">
        <v>400501</v>
      </c>
      <c r="C358">
        <v>1</v>
      </c>
      <c r="D358" t="s">
        <v>713</v>
      </c>
      <c r="E358">
        <v>20141106</v>
      </c>
      <c r="F358">
        <v>1</v>
      </c>
      <c r="G358" t="s">
        <v>472</v>
      </c>
      <c r="H358">
        <v>1</v>
      </c>
      <c r="I358" t="s">
        <v>710</v>
      </c>
      <c r="J358">
        <v>0</v>
      </c>
      <c r="K358">
        <v>0</v>
      </c>
      <c r="L358">
        <v>5</v>
      </c>
      <c r="M358" t="s">
        <v>1402</v>
      </c>
      <c r="N358" t="s">
        <v>1403</v>
      </c>
      <c r="O358" t="s">
        <v>1404</v>
      </c>
      <c r="P358">
        <v>0</v>
      </c>
      <c r="R358">
        <v>0</v>
      </c>
      <c r="S358">
        <v>0</v>
      </c>
      <c r="Y358" t="s">
        <v>63</v>
      </c>
      <c r="Z358">
        <v>0</v>
      </c>
      <c r="AA358" t="s">
        <v>70</v>
      </c>
      <c r="AB358" t="s">
        <v>477</v>
      </c>
      <c r="AC358">
        <v>0</v>
      </c>
      <c r="AD358" t="s">
        <v>478</v>
      </c>
      <c r="AE358" t="s">
        <v>714</v>
      </c>
      <c r="AF358">
        <v>0</v>
      </c>
      <c r="AG358" t="s">
        <v>478</v>
      </c>
      <c r="AH358" t="s">
        <v>94</v>
      </c>
      <c r="AI358">
        <v>0.1</v>
      </c>
      <c r="AJ358" t="s">
        <v>478</v>
      </c>
      <c r="AK358" t="s">
        <v>148</v>
      </c>
      <c r="AL358">
        <v>0</v>
      </c>
      <c r="AM358" t="s">
        <v>478</v>
      </c>
      <c r="AN358" t="s">
        <v>715</v>
      </c>
      <c r="AO358">
        <v>0</v>
      </c>
      <c r="AP358" t="s">
        <v>478</v>
      </c>
      <c r="AQ358">
        <v>4</v>
      </c>
      <c r="AR358" t="s">
        <v>530</v>
      </c>
      <c r="AS358">
        <v>6</v>
      </c>
      <c r="AT358" t="s">
        <v>535</v>
      </c>
      <c r="AU358">
        <v>3</v>
      </c>
      <c r="AV358" t="s">
        <v>484</v>
      </c>
      <c r="AW358">
        <v>1</v>
      </c>
      <c r="AX358" t="s">
        <v>482</v>
      </c>
      <c r="AY358">
        <v>0</v>
      </c>
      <c r="BA358">
        <v>0</v>
      </c>
      <c r="BC358">
        <v>0</v>
      </c>
      <c r="BE358">
        <v>0</v>
      </c>
      <c r="BF358">
        <v>0</v>
      </c>
      <c r="BG358">
        <v>0</v>
      </c>
      <c r="BH358">
        <v>0</v>
      </c>
      <c r="BI358">
        <v>0</v>
      </c>
      <c r="BJ358">
        <v>180</v>
      </c>
      <c r="BO358">
        <v>0.3</v>
      </c>
      <c r="BP358">
        <v>0</v>
      </c>
      <c r="BQ358">
        <v>1</v>
      </c>
      <c r="BR358" t="s">
        <v>81</v>
      </c>
      <c r="BU358">
        <v>0</v>
      </c>
      <c r="BV358">
        <v>0</v>
      </c>
    </row>
    <row r="359" spans="1:75" x14ac:dyDescent="0.15">
      <c r="A359">
        <v>3</v>
      </c>
      <c r="B359">
        <v>400501</v>
      </c>
      <c r="C359">
        <v>1</v>
      </c>
      <c r="D359" t="s">
        <v>713</v>
      </c>
      <c r="E359">
        <v>20141106</v>
      </c>
      <c r="F359">
        <v>1</v>
      </c>
      <c r="G359" t="s">
        <v>472</v>
      </c>
      <c r="H359">
        <v>1</v>
      </c>
      <c r="I359" t="s">
        <v>710</v>
      </c>
      <c r="J359">
        <v>0</v>
      </c>
      <c r="K359">
        <v>0</v>
      </c>
      <c r="L359">
        <v>1</v>
      </c>
      <c r="M359" t="s">
        <v>545</v>
      </c>
      <c r="N359" t="s">
        <v>546</v>
      </c>
      <c r="O359" t="s">
        <v>547</v>
      </c>
      <c r="P359">
        <v>24</v>
      </c>
      <c r="R359">
        <v>0</v>
      </c>
      <c r="S359">
        <v>0</v>
      </c>
      <c r="T359">
        <v>0</v>
      </c>
      <c r="U359">
        <v>0</v>
      </c>
      <c r="V359">
        <v>0</v>
      </c>
      <c r="W359">
        <v>0</v>
      </c>
      <c r="X359">
        <v>0</v>
      </c>
      <c r="Y359" t="s">
        <v>63</v>
      </c>
      <c r="Z359">
        <v>249</v>
      </c>
      <c r="AA359" t="s">
        <v>70</v>
      </c>
      <c r="AB359" t="s">
        <v>477</v>
      </c>
      <c r="AC359">
        <v>4.3</v>
      </c>
      <c r="AD359" t="s">
        <v>478</v>
      </c>
      <c r="AE359" t="s">
        <v>714</v>
      </c>
      <c r="AF359">
        <v>0.6</v>
      </c>
      <c r="AG359" t="s">
        <v>478</v>
      </c>
      <c r="AH359" t="s">
        <v>94</v>
      </c>
      <c r="AI359">
        <v>54</v>
      </c>
      <c r="AJ359" t="s">
        <v>478</v>
      </c>
      <c r="AK359" t="s">
        <v>148</v>
      </c>
      <c r="AL359">
        <v>0.4</v>
      </c>
      <c r="AM359" t="s">
        <v>478</v>
      </c>
      <c r="AN359" t="s">
        <v>715</v>
      </c>
      <c r="AO359">
        <v>0</v>
      </c>
      <c r="AP359" t="s">
        <v>478</v>
      </c>
      <c r="AQ359">
        <v>1</v>
      </c>
      <c r="AR359" t="s">
        <v>524</v>
      </c>
      <c r="AS359">
        <v>14</v>
      </c>
      <c r="AT359" t="s">
        <v>487</v>
      </c>
      <c r="AU359">
        <v>6</v>
      </c>
      <c r="AV359" t="s">
        <v>525</v>
      </c>
      <c r="AW359">
        <v>1</v>
      </c>
      <c r="AX359" t="s">
        <v>482</v>
      </c>
      <c r="AY359">
        <v>0</v>
      </c>
      <c r="BA359">
        <v>0</v>
      </c>
      <c r="BC359">
        <v>0</v>
      </c>
      <c r="BE359">
        <v>0</v>
      </c>
      <c r="BF359">
        <v>0</v>
      </c>
      <c r="BG359">
        <v>0</v>
      </c>
      <c r="BH359">
        <v>0</v>
      </c>
      <c r="BI359">
        <v>0</v>
      </c>
      <c r="BJ359">
        <v>10</v>
      </c>
      <c r="BK359" t="s">
        <v>782</v>
      </c>
      <c r="BL359" t="s">
        <v>783</v>
      </c>
      <c r="BM359" t="s">
        <v>547</v>
      </c>
      <c r="BN359" t="s">
        <v>758</v>
      </c>
      <c r="BO359">
        <v>70</v>
      </c>
      <c r="BP359">
        <v>0</v>
      </c>
      <c r="BQ359">
        <v>1</v>
      </c>
      <c r="BR359" t="s">
        <v>81</v>
      </c>
      <c r="BS359">
        <v>50</v>
      </c>
      <c r="BT359" t="s">
        <v>759</v>
      </c>
      <c r="BU359">
        <v>10000</v>
      </c>
      <c r="BV359">
        <v>3387</v>
      </c>
      <c r="BW359">
        <v>1</v>
      </c>
    </row>
    <row r="360" spans="1:75" x14ac:dyDescent="0.15">
      <c r="A360">
        <v>3</v>
      </c>
      <c r="B360">
        <v>400501</v>
      </c>
      <c r="C360">
        <v>1</v>
      </c>
      <c r="D360" t="s">
        <v>713</v>
      </c>
      <c r="E360">
        <v>20141106</v>
      </c>
      <c r="F360">
        <v>1</v>
      </c>
      <c r="G360" t="s">
        <v>472</v>
      </c>
      <c r="H360">
        <v>1</v>
      </c>
      <c r="I360" t="s">
        <v>710</v>
      </c>
      <c r="J360">
        <v>0</v>
      </c>
      <c r="K360">
        <v>0</v>
      </c>
      <c r="L360">
        <v>1</v>
      </c>
      <c r="M360" t="s">
        <v>1405</v>
      </c>
      <c r="N360" t="s">
        <v>1406</v>
      </c>
      <c r="O360" t="s">
        <v>1407</v>
      </c>
      <c r="P360">
        <v>6</v>
      </c>
      <c r="R360">
        <v>0</v>
      </c>
      <c r="S360">
        <v>0</v>
      </c>
      <c r="T360">
        <v>0</v>
      </c>
      <c r="U360">
        <v>0</v>
      </c>
      <c r="V360">
        <v>0</v>
      </c>
      <c r="W360">
        <v>0</v>
      </c>
      <c r="X360">
        <v>0</v>
      </c>
      <c r="Y360" t="s">
        <v>63</v>
      </c>
      <c r="Z360">
        <v>2</v>
      </c>
      <c r="AA360" t="s">
        <v>70</v>
      </c>
      <c r="AB360" t="s">
        <v>477</v>
      </c>
      <c r="AC360">
        <v>0.1</v>
      </c>
      <c r="AD360" t="s">
        <v>478</v>
      </c>
      <c r="AE360" t="s">
        <v>714</v>
      </c>
      <c r="AF360">
        <v>0</v>
      </c>
      <c r="AG360" t="s">
        <v>478</v>
      </c>
      <c r="AH360" t="s">
        <v>94</v>
      </c>
      <c r="AI360">
        <v>0.5</v>
      </c>
      <c r="AJ360" t="s">
        <v>478</v>
      </c>
      <c r="AK360" t="s">
        <v>148</v>
      </c>
      <c r="AL360">
        <v>0.1</v>
      </c>
      <c r="AM360" t="s">
        <v>478</v>
      </c>
      <c r="AN360" t="s">
        <v>715</v>
      </c>
      <c r="AO360">
        <v>0</v>
      </c>
      <c r="AP360" t="s">
        <v>478</v>
      </c>
      <c r="AQ360">
        <v>5</v>
      </c>
      <c r="AR360" t="s">
        <v>528</v>
      </c>
      <c r="AS360">
        <v>13</v>
      </c>
      <c r="AT360" t="s">
        <v>529</v>
      </c>
      <c r="AU360">
        <v>7</v>
      </c>
      <c r="AV360" t="s">
        <v>487</v>
      </c>
      <c r="AW360">
        <v>4</v>
      </c>
      <c r="AX360" t="s">
        <v>487</v>
      </c>
      <c r="AY360">
        <v>0</v>
      </c>
      <c r="BA360">
        <v>0</v>
      </c>
      <c r="BC360">
        <v>0</v>
      </c>
      <c r="BE360">
        <v>0</v>
      </c>
      <c r="BF360">
        <v>0</v>
      </c>
      <c r="BG360">
        <v>0</v>
      </c>
      <c r="BH360">
        <v>0</v>
      </c>
      <c r="BI360">
        <v>0</v>
      </c>
      <c r="BJ360">
        <v>60</v>
      </c>
      <c r="BK360" t="s">
        <v>1408</v>
      </c>
      <c r="BL360" t="s">
        <v>1409</v>
      </c>
      <c r="BM360" t="s">
        <v>1407</v>
      </c>
      <c r="BN360" t="s">
        <v>758</v>
      </c>
      <c r="BO360">
        <v>10</v>
      </c>
      <c r="BP360">
        <v>0</v>
      </c>
      <c r="BQ360">
        <v>1</v>
      </c>
      <c r="BR360" t="s">
        <v>81</v>
      </c>
      <c r="BS360">
        <v>50</v>
      </c>
      <c r="BT360" t="s">
        <v>759</v>
      </c>
      <c r="BU360">
        <v>160</v>
      </c>
      <c r="BV360">
        <v>100</v>
      </c>
      <c r="BW360">
        <v>2</v>
      </c>
    </row>
    <row r="361" spans="1:75" x14ac:dyDescent="0.15">
      <c r="A361">
        <v>3</v>
      </c>
      <c r="B361">
        <v>400501</v>
      </c>
      <c r="C361">
        <v>1</v>
      </c>
      <c r="D361" t="s">
        <v>713</v>
      </c>
      <c r="E361">
        <v>20141106</v>
      </c>
      <c r="F361">
        <v>1</v>
      </c>
      <c r="G361" t="s">
        <v>472</v>
      </c>
      <c r="H361">
        <v>1</v>
      </c>
      <c r="I361" t="s">
        <v>710</v>
      </c>
      <c r="J361">
        <v>0</v>
      </c>
      <c r="K361">
        <v>0</v>
      </c>
      <c r="L361">
        <v>2</v>
      </c>
      <c r="M361" t="s">
        <v>492</v>
      </c>
      <c r="N361" t="s">
        <v>493</v>
      </c>
      <c r="O361" t="s">
        <v>494</v>
      </c>
      <c r="P361">
        <v>1</v>
      </c>
      <c r="R361">
        <v>0</v>
      </c>
      <c r="S361">
        <v>0</v>
      </c>
      <c r="T361">
        <v>0</v>
      </c>
      <c r="U361">
        <v>0</v>
      </c>
      <c r="V361">
        <v>0</v>
      </c>
      <c r="W361">
        <v>0</v>
      </c>
      <c r="X361">
        <v>0</v>
      </c>
      <c r="Y361" t="s">
        <v>63</v>
      </c>
      <c r="Z361">
        <v>1</v>
      </c>
      <c r="AA361" t="s">
        <v>70</v>
      </c>
      <c r="AB361" t="s">
        <v>477</v>
      </c>
      <c r="AC361">
        <v>0.1</v>
      </c>
      <c r="AD361" t="s">
        <v>478</v>
      </c>
      <c r="AE361" t="s">
        <v>714</v>
      </c>
      <c r="AF361">
        <v>0</v>
      </c>
      <c r="AG361" t="s">
        <v>478</v>
      </c>
      <c r="AH361" t="s">
        <v>94</v>
      </c>
      <c r="AI361">
        <v>0.3</v>
      </c>
      <c r="AJ361" t="s">
        <v>478</v>
      </c>
      <c r="AK361" t="s">
        <v>148</v>
      </c>
      <c r="AL361">
        <v>0.1</v>
      </c>
      <c r="AM361" t="s">
        <v>478</v>
      </c>
      <c r="AN361" t="s">
        <v>715</v>
      </c>
      <c r="AO361">
        <v>0</v>
      </c>
      <c r="AP361" t="s">
        <v>478</v>
      </c>
      <c r="AQ361">
        <v>5</v>
      </c>
      <c r="AR361" t="s">
        <v>528</v>
      </c>
      <c r="AS361">
        <v>13</v>
      </c>
      <c r="AT361" t="s">
        <v>529</v>
      </c>
      <c r="AU361">
        <v>7</v>
      </c>
      <c r="AV361" t="s">
        <v>487</v>
      </c>
      <c r="AW361">
        <v>4</v>
      </c>
      <c r="AX361" t="s">
        <v>487</v>
      </c>
      <c r="AY361">
        <v>0</v>
      </c>
      <c r="BA361">
        <v>0</v>
      </c>
      <c r="BC361">
        <v>0</v>
      </c>
      <c r="BE361">
        <v>0</v>
      </c>
      <c r="BF361">
        <v>0</v>
      </c>
      <c r="BG361">
        <v>0</v>
      </c>
      <c r="BH361">
        <v>0</v>
      </c>
      <c r="BI361">
        <v>0</v>
      </c>
      <c r="BJ361">
        <v>61</v>
      </c>
      <c r="BK361" t="s">
        <v>548</v>
      </c>
      <c r="BL361" t="s">
        <v>796</v>
      </c>
      <c r="BM361" t="s">
        <v>494</v>
      </c>
      <c r="BN361" t="s">
        <v>758</v>
      </c>
      <c r="BO361">
        <v>5</v>
      </c>
      <c r="BP361">
        <v>0</v>
      </c>
      <c r="BQ361">
        <v>1</v>
      </c>
      <c r="BR361" t="s">
        <v>81</v>
      </c>
      <c r="BS361">
        <v>50</v>
      </c>
      <c r="BT361" t="s">
        <v>759</v>
      </c>
      <c r="BU361">
        <v>1000</v>
      </c>
      <c r="BV361">
        <v>164</v>
      </c>
      <c r="BW361">
        <v>2</v>
      </c>
    </row>
    <row r="362" spans="1:75" x14ac:dyDescent="0.15">
      <c r="A362">
        <v>3</v>
      </c>
      <c r="B362">
        <v>400501</v>
      </c>
      <c r="C362">
        <v>1</v>
      </c>
      <c r="D362" t="s">
        <v>713</v>
      </c>
      <c r="E362">
        <v>20141106</v>
      </c>
      <c r="F362">
        <v>1</v>
      </c>
      <c r="G362" t="s">
        <v>472</v>
      </c>
      <c r="H362">
        <v>1</v>
      </c>
      <c r="I362" t="s">
        <v>710</v>
      </c>
      <c r="J362">
        <v>0</v>
      </c>
      <c r="K362">
        <v>0</v>
      </c>
      <c r="L362">
        <v>3</v>
      </c>
      <c r="M362" t="s">
        <v>498</v>
      </c>
      <c r="N362" t="s">
        <v>499</v>
      </c>
      <c r="O362" t="s">
        <v>500</v>
      </c>
      <c r="P362">
        <v>1</v>
      </c>
      <c r="R362">
        <v>0</v>
      </c>
      <c r="S362">
        <v>0</v>
      </c>
      <c r="T362">
        <v>0</v>
      </c>
      <c r="U362">
        <v>0</v>
      </c>
      <c r="V362">
        <v>0</v>
      </c>
      <c r="W362">
        <v>0</v>
      </c>
      <c r="X362">
        <v>0</v>
      </c>
      <c r="Y362" t="s">
        <v>63</v>
      </c>
      <c r="Z362">
        <v>2</v>
      </c>
      <c r="AA362" t="s">
        <v>70</v>
      </c>
      <c r="AB362" t="s">
        <v>477</v>
      </c>
      <c r="AC362">
        <v>0</v>
      </c>
      <c r="AD362" t="s">
        <v>478</v>
      </c>
      <c r="AE362" t="s">
        <v>714</v>
      </c>
      <c r="AF362">
        <v>0</v>
      </c>
      <c r="AG362" t="s">
        <v>478</v>
      </c>
      <c r="AH362" t="s">
        <v>94</v>
      </c>
      <c r="AI362">
        <v>0.5</v>
      </c>
      <c r="AJ362" t="s">
        <v>478</v>
      </c>
      <c r="AK362" t="s">
        <v>148</v>
      </c>
      <c r="AL362">
        <v>0.1</v>
      </c>
      <c r="AM362" t="s">
        <v>478</v>
      </c>
      <c r="AN362" t="s">
        <v>715</v>
      </c>
      <c r="AO362">
        <v>0</v>
      </c>
      <c r="AP362" t="s">
        <v>478</v>
      </c>
      <c r="AQ362">
        <v>5</v>
      </c>
      <c r="AR362" t="s">
        <v>528</v>
      </c>
      <c r="AS362">
        <v>13</v>
      </c>
      <c r="AT362" t="s">
        <v>529</v>
      </c>
      <c r="AU362">
        <v>7</v>
      </c>
      <c r="AV362" t="s">
        <v>487</v>
      </c>
      <c r="AW362">
        <v>4</v>
      </c>
      <c r="AX362" t="s">
        <v>487</v>
      </c>
      <c r="AY362">
        <v>0</v>
      </c>
      <c r="BA362">
        <v>0</v>
      </c>
      <c r="BC362">
        <v>0</v>
      </c>
      <c r="BE362">
        <v>0</v>
      </c>
      <c r="BF362">
        <v>0</v>
      </c>
      <c r="BG362">
        <v>0</v>
      </c>
      <c r="BH362">
        <v>0</v>
      </c>
      <c r="BI362">
        <v>0</v>
      </c>
      <c r="BJ362">
        <v>60</v>
      </c>
      <c r="BK362" t="s">
        <v>501</v>
      </c>
      <c r="BL362" t="s">
        <v>835</v>
      </c>
      <c r="BM362" t="s">
        <v>500</v>
      </c>
      <c r="BN362" t="s">
        <v>758</v>
      </c>
      <c r="BO362">
        <v>5</v>
      </c>
      <c r="BP362">
        <v>0</v>
      </c>
      <c r="BQ362">
        <v>1</v>
      </c>
      <c r="BR362" t="s">
        <v>81</v>
      </c>
      <c r="BS362">
        <v>50</v>
      </c>
      <c r="BT362" t="s">
        <v>759</v>
      </c>
      <c r="BU362">
        <v>240</v>
      </c>
      <c r="BV362">
        <v>59</v>
      </c>
      <c r="BW362">
        <v>2</v>
      </c>
    </row>
    <row r="363" spans="1:75" x14ac:dyDescent="0.15">
      <c r="A363">
        <v>3</v>
      </c>
      <c r="B363">
        <v>400501</v>
      </c>
      <c r="C363">
        <v>1</v>
      </c>
      <c r="D363" t="s">
        <v>713</v>
      </c>
      <c r="E363">
        <v>20141106</v>
      </c>
      <c r="F363">
        <v>1</v>
      </c>
      <c r="G363" t="s">
        <v>472</v>
      </c>
      <c r="H363">
        <v>1</v>
      </c>
      <c r="I363" t="s">
        <v>710</v>
      </c>
      <c r="J363">
        <v>0</v>
      </c>
      <c r="K363">
        <v>0</v>
      </c>
      <c r="L363">
        <v>4</v>
      </c>
      <c r="M363" t="s">
        <v>1410</v>
      </c>
      <c r="N363" t="s">
        <v>1411</v>
      </c>
      <c r="O363" t="s">
        <v>491</v>
      </c>
      <c r="P363">
        <v>2</v>
      </c>
      <c r="R363">
        <v>0</v>
      </c>
      <c r="S363">
        <v>0</v>
      </c>
      <c r="T363">
        <v>0</v>
      </c>
      <c r="U363">
        <v>0</v>
      </c>
      <c r="V363">
        <v>0</v>
      </c>
      <c r="W363">
        <v>0</v>
      </c>
      <c r="X363">
        <v>0</v>
      </c>
      <c r="Y363" t="s">
        <v>63</v>
      </c>
      <c r="Z363">
        <v>0</v>
      </c>
      <c r="AA363" t="s">
        <v>70</v>
      </c>
      <c r="AB363" t="s">
        <v>477</v>
      </c>
      <c r="AC363">
        <v>0</v>
      </c>
      <c r="AD363" t="s">
        <v>478</v>
      </c>
      <c r="AE363" t="s">
        <v>714</v>
      </c>
      <c r="AF363">
        <v>0</v>
      </c>
      <c r="AG363" t="s">
        <v>478</v>
      </c>
      <c r="AH363" t="s">
        <v>94</v>
      </c>
      <c r="AI363">
        <v>0</v>
      </c>
      <c r="AJ363" t="s">
        <v>478</v>
      </c>
      <c r="AK363" t="s">
        <v>148</v>
      </c>
      <c r="AL363">
        <v>0</v>
      </c>
      <c r="AM363" t="s">
        <v>478</v>
      </c>
      <c r="AN363" t="s">
        <v>715</v>
      </c>
      <c r="AO363">
        <v>0</v>
      </c>
      <c r="AP363" t="s">
        <v>478</v>
      </c>
      <c r="AQ363">
        <v>5</v>
      </c>
      <c r="AR363" t="s">
        <v>528</v>
      </c>
      <c r="AS363">
        <v>13</v>
      </c>
      <c r="AT363" t="s">
        <v>529</v>
      </c>
      <c r="AU363">
        <v>7</v>
      </c>
      <c r="AV363" t="s">
        <v>487</v>
      </c>
      <c r="AW363">
        <v>4</v>
      </c>
      <c r="AX363" t="s">
        <v>487</v>
      </c>
      <c r="AY363">
        <v>0</v>
      </c>
      <c r="BA363">
        <v>0</v>
      </c>
      <c r="BC363">
        <v>0</v>
      </c>
      <c r="BE363">
        <v>0</v>
      </c>
      <c r="BF363">
        <v>0</v>
      </c>
      <c r="BG363">
        <v>0</v>
      </c>
      <c r="BH363">
        <v>0</v>
      </c>
      <c r="BI363">
        <v>0</v>
      </c>
      <c r="BJ363">
        <v>61</v>
      </c>
      <c r="BN363" t="s">
        <v>758</v>
      </c>
      <c r="BO363">
        <v>10</v>
      </c>
      <c r="BP363">
        <v>0</v>
      </c>
      <c r="BQ363">
        <v>1</v>
      </c>
      <c r="BR363" t="s">
        <v>81</v>
      </c>
      <c r="BS363">
        <v>50</v>
      </c>
      <c r="BT363" t="s">
        <v>759</v>
      </c>
      <c r="BU363">
        <v>1000</v>
      </c>
      <c r="BV363">
        <v>153</v>
      </c>
      <c r="BW363">
        <v>2</v>
      </c>
    </row>
    <row r="364" spans="1:75" x14ac:dyDescent="0.15">
      <c r="A364">
        <v>3</v>
      </c>
      <c r="B364">
        <v>400501</v>
      </c>
      <c r="C364">
        <v>1</v>
      </c>
      <c r="D364" t="s">
        <v>713</v>
      </c>
      <c r="E364">
        <v>20141106</v>
      </c>
      <c r="F364">
        <v>1</v>
      </c>
      <c r="G364" t="s">
        <v>472</v>
      </c>
      <c r="H364">
        <v>1</v>
      </c>
      <c r="I364" t="s">
        <v>710</v>
      </c>
      <c r="J364">
        <v>0</v>
      </c>
      <c r="K364">
        <v>0</v>
      </c>
      <c r="L364">
        <v>5</v>
      </c>
      <c r="M364" t="s">
        <v>648</v>
      </c>
      <c r="N364" t="s">
        <v>649</v>
      </c>
      <c r="O364" t="s">
        <v>650</v>
      </c>
      <c r="P364">
        <v>1</v>
      </c>
      <c r="R364">
        <v>0</v>
      </c>
      <c r="S364">
        <v>0</v>
      </c>
      <c r="T364">
        <v>0</v>
      </c>
      <c r="U364">
        <v>0</v>
      </c>
      <c r="V364">
        <v>0</v>
      </c>
      <c r="W364">
        <v>0</v>
      </c>
      <c r="X364">
        <v>0</v>
      </c>
      <c r="Y364" t="s">
        <v>63</v>
      </c>
      <c r="Z364">
        <v>2</v>
      </c>
      <c r="AA364" t="s">
        <v>70</v>
      </c>
      <c r="AB364" t="s">
        <v>477</v>
      </c>
      <c r="AC364">
        <v>0.1</v>
      </c>
      <c r="AD364" t="s">
        <v>478</v>
      </c>
      <c r="AE364" t="s">
        <v>714</v>
      </c>
      <c r="AF364">
        <v>0</v>
      </c>
      <c r="AG364" t="s">
        <v>478</v>
      </c>
      <c r="AH364" t="s">
        <v>94</v>
      </c>
      <c r="AI364">
        <v>0.4</v>
      </c>
      <c r="AJ364" t="s">
        <v>478</v>
      </c>
      <c r="AK364" t="s">
        <v>148</v>
      </c>
      <c r="AL364">
        <v>0</v>
      </c>
      <c r="AM364" t="s">
        <v>478</v>
      </c>
      <c r="AN364" t="s">
        <v>715</v>
      </c>
      <c r="AO364">
        <v>0.4</v>
      </c>
      <c r="AP364" t="s">
        <v>478</v>
      </c>
      <c r="AQ364">
        <v>5</v>
      </c>
      <c r="AR364" t="s">
        <v>528</v>
      </c>
      <c r="AS364">
        <v>13</v>
      </c>
      <c r="AT364" t="s">
        <v>529</v>
      </c>
      <c r="AU364">
        <v>7</v>
      </c>
      <c r="AV364" t="s">
        <v>487</v>
      </c>
      <c r="AW364">
        <v>4</v>
      </c>
      <c r="AX364" t="s">
        <v>487</v>
      </c>
      <c r="AY364">
        <v>0</v>
      </c>
      <c r="BA364">
        <v>0</v>
      </c>
      <c r="BC364">
        <v>0</v>
      </c>
      <c r="BE364">
        <v>0</v>
      </c>
      <c r="BF364">
        <v>0</v>
      </c>
      <c r="BG364">
        <v>0</v>
      </c>
      <c r="BH364">
        <v>0</v>
      </c>
      <c r="BI364">
        <v>0</v>
      </c>
      <c r="BJ364">
        <v>179</v>
      </c>
      <c r="BK364" t="s">
        <v>651</v>
      </c>
      <c r="BL364" t="s">
        <v>1075</v>
      </c>
      <c r="BM364" t="s">
        <v>650</v>
      </c>
      <c r="BN364" t="s">
        <v>758</v>
      </c>
      <c r="BO364">
        <v>1</v>
      </c>
      <c r="BP364">
        <v>0</v>
      </c>
      <c r="BQ364">
        <v>1</v>
      </c>
      <c r="BR364" t="s">
        <v>81</v>
      </c>
      <c r="BS364">
        <v>50</v>
      </c>
      <c r="BT364" t="s">
        <v>759</v>
      </c>
      <c r="BU364">
        <v>500</v>
      </c>
      <c r="BV364">
        <v>346</v>
      </c>
      <c r="BW364">
        <v>1</v>
      </c>
    </row>
    <row r="365" spans="1:75" x14ac:dyDescent="0.15">
      <c r="A365">
        <v>3</v>
      </c>
      <c r="B365">
        <v>400501</v>
      </c>
      <c r="C365">
        <v>1</v>
      </c>
      <c r="D365" t="s">
        <v>713</v>
      </c>
      <c r="E365">
        <v>20141106</v>
      </c>
      <c r="F365">
        <v>1</v>
      </c>
      <c r="G365" t="s">
        <v>472</v>
      </c>
      <c r="H365">
        <v>1</v>
      </c>
      <c r="I365" t="s">
        <v>710</v>
      </c>
      <c r="J365">
        <v>0</v>
      </c>
      <c r="K365">
        <v>0</v>
      </c>
      <c r="L365">
        <v>6</v>
      </c>
      <c r="M365" t="s">
        <v>558</v>
      </c>
      <c r="N365" t="s">
        <v>559</v>
      </c>
      <c r="O365" t="s">
        <v>560</v>
      </c>
      <c r="P365">
        <v>0</v>
      </c>
      <c r="R365">
        <v>0</v>
      </c>
      <c r="S365">
        <v>0</v>
      </c>
      <c r="T365">
        <v>0</v>
      </c>
      <c r="U365">
        <v>0</v>
      </c>
      <c r="V365">
        <v>0</v>
      </c>
      <c r="W365">
        <v>0</v>
      </c>
      <c r="X365">
        <v>0</v>
      </c>
      <c r="Y365" t="s">
        <v>63</v>
      </c>
      <c r="Z365">
        <v>4</v>
      </c>
      <c r="AA365" t="s">
        <v>70</v>
      </c>
      <c r="AB365" t="s">
        <v>477</v>
      </c>
      <c r="AC365">
        <v>0</v>
      </c>
      <c r="AD365" t="s">
        <v>478</v>
      </c>
      <c r="AE365" t="s">
        <v>714</v>
      </c>
      <c r="AF365">
        <v>0</v>
      </c>
      <c r="AG365" t="s">
        <v>478</v>
      </c>
      <c r="AH365" t="s">
        <v>94</v>
      </c>
      <c r="AI365">
        <v>1</v>
      </c>
      <c r="AJ365" t="s">
        <v>478</v>
      </c>
      <c r="AK365" t="s">
        <v>148</v>
      </c>
      <c r="AL365">
        <v>0</v>
      </c>
      <c r="AM365" t="s">
        <v>478</v>
      </c>
      <c r="AN365" t="s">
        <v>715</v>
      </c>
      <c r="AO365">
        <v>0</v>
      </c>
      <c r="AP365" t="s">
        <v>478</v>
      </c>
      <c r="AQ365">
        <v>5</v>
      </c>
      <c r="AR365" t="s">
        <v>528</v>
      </c>
      <c r="AS365">
        <v>13</v>
      </c>
      <c r="AT365" t="s">
        <v>529</v>
      </c>
      <c r="AU365">
        <v>7</v>
      </c>
      <c r="AV365" t="s">
        <v>487</v>
      </c>
      <c r="AW365">
        <v>4</v>
      </c>
      <c r="AX365" t="s">
        <v>487</v>
      </c>
      <c r="AY365">
        <v>0</v>
      </c>
      <c r="BA365">
        <v>0</v>
      </c>
      <c r="BC365">
        <v>0</v>
      </c>
      <c r="BE365">
        <v>0</v>
      </c>
      <c r="BF365">
        <v>0</v>
      </c>
      <c r="BG365">
        <v>0</v>
      </c>
      <c r="BH365">
        <v>0</v>
      </c>
      <c r="BI365">
        <v>0</v>
      </c>
      <c r="BJ365">
        <v>30</v>
      </c>
      <c r="BK365" t="s">
        <v>831</v>
      </c>
      <c r="BL365" t="s">
        <v>832</v>
      </c>
      <c r="BM365" t="s">
        <v>560</v>
      </c>
      <c r="BN365" t="s">
        <v>758</v>
      </c>
      <c r="BO365">
        <v>1</v>
      </c>
      <c r="BP365">
        <v>0</v>
      </c>
      <c r="BQ365">
        <v>1</v>
      </c>
      <c r="BR365" t="s">
        <v>81</v>
      </c>
      <c r="BS365">
        <v>50</v>
      </c>
      <c r="BT365" t="s">
        <v>759</v>
      </c>
      <c r="BU365">
        <v>1000</v>
      </c>
      <c r="BV365">
        <v>220</v>
      </c>
      <c r="BW365">
        <v>1</v>
      </c>
    </row>
    <row r="366" spans="1:75" x14ac:dyDescent="0.15">
      <c r="A366">
        <v>3</v>
      </c>
      <c r="B366">
        <v>400501</v>
      </c>
      <c r="C366">
        <v>1</v>
      </c>
      <c r="D366" t="s">
        <v>713</v>
      </c>
      <c r="E366">
        <v>20141106</v>
      </c>
      <c r="F366">
        <v>1</v>
      </c>
      <c r="G366" t="s">
        <v>472</v>
      </c>
      <c r="H366">
        <v>1</v>
      </c>
      <c r="I366" t="s">
        <v>710</v>
      </c>
      <c r="J366">
        <v>0</v>
      </c>
      <c r="K366">
        <v>0</v>
      </c>
      <c r="L366">
        <v>7</v>
      </c>
      <c r="M366" t="s">
        <v>506</v>
      </c>
      <c r="N366" t="s">
        <v>507</v>
      </c>
      <c r="O366" t="s">
        <v>508</v>
      </c>
      <c r="P366">
        <v>0</v>
      </c>
      <c r="R366">
        <v>0</v>
      </c>
      <c r="S366">
        <v>0</v>
      </c>
      <c r="T366">
        <v>0</v>
      </c>
      <c r="U366">
        <v>0</v>
      </c>
      <c r="V366">
        <v>0</v>
      </c>
      <c r="W366">
        <v>0</v>
      </c>
      <c r="X366">
        <v>0</v>
      </c>
      <c r="Y366" t="s">
        <v>63</v>
      </c>
      <c r="Z366">
        <v>0</v>
      </c>
      <c r="AA366" t="s">
        <v>70</v>
      </c>
      <c r="AB366" t="s">
        <v>477</v>
      </c>
      <c r="AC366">
        <v>0</v>
      </c>
      <c r="AD366" t="s">
        <v>478</v>
      </c>
      <c r="AE366" t="s">
        <v>714</v>
      </c>
      <c r="AF366">
        <v>0</v>
      </c>
      <c r="AG366" t="s">
        <v>478</v>
      </c>
      <c r="AH366" t="s">
        <v>94</v>
      </c>
      <c r="AI366">
        <v>0</v>
      </c>
      <c r="AJ366" t="s">
        <v>478</v>
      </c>
      <c r="AK366" t="s">
        <v>148</v>
      </c>
      <c r="AL366">
        <v>0</v>
      </c>
      <c r="AM366" t="s">
        <v>478</v>
      </c>
      <c r="AN366" t="s">
        <v>715</v>
      </c>
      <c r="AO366">
        <v>0.7</v>
      </c>
      <c r="AP366" t="s">
        <v>478</v>
      </c>
      <c r="AQ366">
        <v>5</v>
      </c>
      <c r="AR366" t="s">
        <v>528</v>
      </c>
      <c r="AS366">
        <v>13</v>
      </c>
      <c r="AT366" t="s">
        <v>529</v>
      </c>
      <c r="AU366">
        <v>7</v>
      </c>
      <c r="AV366" t="s">
        <v>487</v>
      </c>
      <c r="AW366">
        <v>4</v>
      </c>
      <c r="AX366" t="s">
        <v>487</v>
      </c>
      <c r="AY366">
        <v>0</v>
      </c>
      <c r="BA366">
        <v>0</v>
      </c>
      <c r="BC366">
        <v>0</v>
      </c>
      <c r="BE366">
        <v>0</v>
      </c>
      <c r="BF366">
        <v>0</v>
      </c>
      <c r="BG366">
        <v>0</v>
      </c>
      <c r="BH366">
        <v>0</v>
      </c>
      <c r="BI366">
        <v>0</v>
      </c>
      <c r="BJ366">
        <v>170</v>
      </c>
      <c r="BK366" t="s">
        <v>761</v>
      </c>
      <c r="BL366" t="s">
        <v>762</v>
      </c>
      <c r="BM366" t="s">
        <v>508</v>
      </c>
      <c r="BN366" t="s">
        <v>758</v>
      </c>
      <c r="BO366">
        <v>0.7</v>
      </c>
      <c r="BP366">
        <v>0</v>
      </c>
      <c r="BQ366">
        <v>1</v>
      </c>
      <c r="BR366" t="s">
        <v>81</v>
      </c>
      <c r="BS366">
        <v>50</v>
      </c>
      <c r="BT366" t="s">
        <v>759</v>
      </c>
      <c r="BU366">
        <v>1000</v>
      </c>
      <c r="BV366">
        <v>128</v>
      </c>
      <c r="BW366">
        <v>1</v>
      </c>
    </row>
    <row r="367" spans="1:75" x14ac:dyDescent="0.15">
      <c r="A367">
        <v>3</v>
      </c>
      <c r="B367">
        <v>400501</v>
      </c>
      <c r="C367">
        <v>1</v>
      </c>
      <c r="D367" t="s">
        <v>713</v>
      </c>
      <c r="E367">
        <v>20141106</v>
      </c>
      <c r="F367">
        <v>1</v>
      </c>
      <c r="G367" t="s">
        <v>472</v>
      </c>
      <c r="H367">
        <v>1</v>
      </c>
      <c r="I367" t="s">
        <v>710</v>
      </c>
      <c r="J367">
        <v>0</v>
      </c>
      <c r="K367">
        <v>0</v>
      </c>
      <c r="L367">
        <v>8</v>
      </c>
      <c r="M367" t="s">
        <v>763</v>
      </c>
      <c r="N367" t="s">
        <v>764</v>
      </c>
      <c r="O367" t="s">
        <v>509</v>
      </c>
      <c r="P367">
        <v>0</v>
      </c>
      <c r="R367">
        <v>0</v>
      </c>
      <c r="S367">
        <v>0</v>
      </c>
      <c r="T367">
        <v>0</v>
      </c>
      <c r="U367">
        <v>0</v>
      </c>
      <c r="V367">
        <v>0</v>
      </c>
      <c r="W367">
        <v>0</v>
      </c>
      <c r="X367">
        <v>0</v>
      </c>
      <c r="Y367" t="s">
        <v>63</v>
      </c>
      <c r="Z367">
        <v>0</v>
      </c>
      <c r="AA367" t="s">
        <v>70</v>
      </c>
      <c r="AB367" t="s">
        <v>477</v>
      </c>
      <c r="AC367">
        <v>0</v>
      </c>
      <c r="AD367" t="s">
        <v>478</v>
      </c>
      <c r="AE367" t="s">
        <v>714</v>
      </c>
      <c r="AF367">
        <v>0</v>
      </c>
      <c r="AG367" t="s">
        <v>478</v>
      </c>
      <c r="AH367" t="s">
        <v>94</v>
      </c>
      <c r="AI367">
        <v>0</v>
      </c>
      <c r="AJ367" t="s">
        <v>478</v>
      </c>
      <c r="AK367" t="s">
        <v>148</v>
      </c>
      <c r="AL367">
        <v>0</v>
      </c>
      <c r="AM367" t="s">
        <v>478</v>
      </c>
      <c r="AN367" t="s">
        <v>715</v>
      </c>
      <c r="AO367">
        <v>0</v>
      </c>
      <c r="AP367" t="s">
        <v>478</v>
      </c>
      <c r="AQ367">
        <v>5</v>
      </c>
      <c r="AR367" t="s">
        <v>528</v>
      </c>
      <c r="AS367">
        <v>13</v>
      </c>
      <c r="AT367" t="s">
        <v>529</v>
      </c>
      <c r="AU367">
        <v>7</v>
      </c>
      <c r="AV367" t="s">
        <v>487</v>
      </c>
      <c r="AW367">
        <v>4</v>
      </c>
      <c r="AX367" t="s">
        <v>487</v>
      </c>
      <c r="AY367">
        <v>0</v>
      </c>
      <c r="BA367">
        <v>0</v>
      </c>
      <c r="BC367">
        <v>0</v>
      </c>
      <c r="BE367">
        <v>0</v>
      </c>
      <c r="BF367">
        <v>0</v>
      </c>
      <c r="BG367">
        <v>0</v>
      </c>
      <c r="BH367">
        <v>0</v>
      </c>
      <c r="BI367">
        <v>0</v>
      </c>
      <c r="BJ367">
        <v>180</v>
      </c>
      <c r="BK367" t="s">
        <v>765</v>
      </c>
      <c r="BL367" t="s">
        <v>766</v>
      </c>
      <c r="BM367" t="s">
        <v>509</v>
      </c>
      <c r="BN367" t="s">
        <v>758</v>
      </c>
      <c r="BO367">
        <v>0.05</v>
      </c>
      <c r="BP367">
        <v>0</v>
      </c>
      <c r="BQ367">
        <v>1</v>
      </c>
      <c r="BR367" t="s">
        <v>81</v>
      </c>
      <c r="BS367">
        <v>50</v>
      </c>
      <c r="BT367" t="s">
        <v>759</v>
      </c>
      <c r="BU367">
        <v>100</v>
      </c>
      <c r="BV367">
        <v>350</v>
      </c>
      <c r="BW367">
        <v>1</v>
      </c>
    </row>
    <row r="368" spans="1:75" x14ac:dyDescent="0.15">
      <c r="A368">
        <v>3</v>
      </c>
      <c r="B368">
        <v>400501</v>
      </c>
      <c r="C368">
        <v>1</v>
      </c>
      <c r="D368" t="s">
        <v>713</v>
      </c>
      <c r="E368">
        <v>20141106</v>
      </c>
      <c r="F368">
        <v>1</v>
      </c>
      <c r="G368" t="s">
        <v>472</v>
      </c>
      <c r="H368">
        <v>1</v>
      </c>
      <c r="I368" t="s">
        <v>710</v>
      </c>
      <c r="J368">
        <v>0</v>
      </c>
      <c r="K368">
        <v>0</v>
      </c>
      <c r="L368">
        <v>9</v>
      </c>
      <c r="M368" t="s">
        <v>652</v>
      </c>
      <c r="N368" t="s">
        <v>653</v>
      </c>
      <c r="O368" t="s">
        <v>654</v>
      </c>
      <c r="P368">
        <v>0</v>
      </c>
      <c r="R368">
        <v>0</v>
      </c>
      <c r="S368">
        <v>0</v>
      </c>
      <c r="T368">
        <v>0</v>
      </c>
      <c r="U368">
        <v>0</v>
      </c>
      <c r="V368">
        <v>0</v>
      </c>
      <c r="W368">
        <v>0</v>
      </c>
      <c r="X368">
        <v>0</v>
      </c>
      <c r="Y368" t="s">
        <v>63</v>
      </c>
      <c r="Z368">
        <v>0</v>
      </c>
      <c r="AA368" t="s">
        <v>70</v>
      </c>
      <c r="AB368" t="s">
        <v>477</v>
      </c>
      <c r="AC368">
        <v>0</v>
      </c>
      <c r="AD368" t="s">
        <v>478</v>
      </c>
      <c r="AE368" t="s">
        <v>714</v>
      </c>
      <c r="AF368">
        <v>0</v>
      </c>
      <c r="AG368" t="s">
        <v>478</v>
      </c>
      <c r="AH368" t="s">
        <v>94</v>
      </c>
      <c r="AI368">
        <v>0</v>
      </c>
      <c r="AJ368" t="s">
        <v>478</v>
      </c>
      <c r="AK368" t="s">
        <v>148</v>
      </c>
      <c r="AL368">
        <v>0</v>
      </c>
      <c r="AM368" t="s">
        <v>478</v>
      </c>
      <c r="AN368" t="s">
        <v>715</v>
      </c>
      <c r="AO368">
        <v>0</v>
      </c>
      <c r="AP368" t="s">
        <v>478</v>
      </c>
      <c r="AQ368">
        <v>5</v>
      </c>
      <c r="AR368" t="s">
        <v>528</v>
      </c>
      <c r="AS368">
        <v>13</v>
      </c>
      <c r="AT368" t="s">
        <v>529</v>
      </c>
      <c r="AU368">
        <v>7</v>
      </c>
      <c r="AV368" t="s">
        <v>487</v>
      </c>
      <c r="AW368">
        <v>4</v>
      </c>
      <c r="AX368" t="s">
        <v>487</v>
      </c>
      <c r="AY368">
        <v>0</v>
      </c>
      <c r="BA368">
        <v>0</v>
      </c>
      <c r="BC368">
        <v>0</v>
      </c>
      <c r="BE368">
        <v>0</v>
      </c>
      <c r="BF368">
        <v>0</v>
      </c>
      <c r="BG368">
        <v>0</v>
      </c>
      <c r="BH368">
        <v>0</v>
      </c>
      <c r="BI368">
        <v>0</v>
      </c>
      <c r="BJ368">
        <v>999</v>
      </c>
      <c r="BN368" t="s">
        <v>487</v>
      </c>
      <c r="BO368">
        <v>180</v>
      </c>
      <c r="BP368">
        <v>0</v>
      </c>
      <c r="BQ368">
        <v>1</v>
      </c>
      <c r="BR368" t="s">
        <v>81</v>
      </c>
      <c r="BS368">
        <v>99</v>
      </c>
      <c r="BT368" t="s">
        <v>655</v>
      </c>
      <c r="BU368">
        <v>999000</v>
      </c>
      <c r="BV368">
        <v>1</v>
      </c>
      <c r="BW368">
        <v>1</v>
      </c>
    </row>
    <row r="369" spans="1:75" x14ac:dyDescent="0.15">
      <c r="A369">
        <v>3</v>
      </c>
      <c r="B369">
        <v>400501</v>
      </c>
      <c r="C369">
        <v>1</v>
      </c>
      <c r="D369" t="s">
        <v>713</v>
      </c>
      <c r="E369">
        <v>20141106</v>
      </c>
      <c r="F369">
        <v>1</v>
      </c>
      <c r="G369" t="s">
        <v>472</v>
      </c>
      <c r="H369">
        <v>1</v>
      </c>
      <c r="I369" t="s">
        <v>710</v>
      </c>
      <c r="J369">
        <v>0</v>
      </c>
      <c r="K369">
        <v>0</v>
      </c>
      <c r="L369">
        <v>1</v>
      </c>
      <c r="M369" t="s">
        <v>1412</v>
      </c>
      <c r="N369" t="s">
        <v>1413</v>
      </c>
      <c r="O369" t="s">
        <v>1414</v>
      </c>
      <c r="P369">
        <v>100</v>
      </c>
      <c r="R369">
        <v>0</v>
      </c>
      <c r="S369">
        <v>0</v>
      </c>
      <c r="T369">
        <v>0</v>
      </c>
      <c r="U369">
        <v>0</v>
      </c>
      <c r="V369">
        <v>0</v>
      </c>
      <c r="W369">
        <v>0</v>
      </c>
      <c r="X369">
        <v>0</v>
      </c>
      <c r="Y369" t="s">
        <v>63</v>
      </c>
      <c r="Z369">
        <v>154</v>
      </c>
      <c r="AA369" t="s">
        <v>70</v>
      </c>
      <c r="AB369" t="s">
        <v>477</v>
      </c>
      <c r="AC369">
        <v>12.8</v>
      </c>
      <c r="AD369" t="s">
        <v>478</v>
      </c>
      <c r="AE369" t="s">
        <v>714</v>
      </c>
      <c r="AF369">
        <v>10.6</v>
      </c>
      <c r="AG369" t="s">
        <v>478</v>
      </c>
      <c r="AH369" t="s">
        <v>94</v>
      </c>
      <c r="AI369">
        <v>0.2</v>
      </c>
      <c r="AJ369" t="s">
        <v>478</v>
      </c>
      <c r="AK369" t="s">
        <v>148</v>
      </c>
      <c r="AL369">
        <v>0</v>
      </c>
      <c r="AM369" t="s">
        <v>478</v>
      </c>
      <c r="AN369" t="s">
        <v>715</v>
      </c>
      <c r="AO369">
        <v>0</v>
      </c>
      <c r="AP369" t="s">
        <v>478</v>
      </c>
      <c r="AQ369">
        <v>2</v>
      </c>
      <c r="AR369" t="s">
        <v>479</v>
      </c>
      <c r="AS369">
        <v>2</v>
      </c>
      <c r="AT369" t="s">
        <v>480</v>
      </c>
      <c r="AU369">
        <v>2</v>
      </c>
      <c r="AV369" t="s">
        <v>481</v>
      </c>
      <c r="AW369">
        <v>2</v>
      </c>
      <c r="AX369" t="s">
        <v>488</v>
      </c>
      <c r="AY369">
        <v>0</v>
      </c>
      <c r="BA369">
        <v>0</v>
      </c>
      <c r="BC369">
        <v>0</v>
      </c>
      <c r="BE369">
        <v>0</v>
      </c>
      <c r="BF369">
        <v>0</v>
      </c>
      <c r="BG369">
        <v>0</v>
      </c>
      <c r="BH369">
        <v>0</v>
      </c>
      <c r="BI369">
        <v>0</v>
      </c>
      <c r="BJ369">
        <v>100</v>
      </c>
      <c r="BK369" t="s">
        <v>1415</v>
      </c>
      <c r="BL369" t="s">
        <v>1416</v>
      </c>
      <c r="BM369" t="s">
        <v>1414</v>
      </c>
      <c r="BN369" t="s">
        <v>758</v>
      </c>
      <c r="BO369">
        <v>60</v>
      </c>
      <c r="BP369">
        <v>1000</v>
      </c>
      <c r="BQ369">
        <v>6</v>
      </c>
      <c r="BR369" t="s">
        <v>489</v>
      </c>
      <c r="BS369">
        <v>50</v>
      </c>
      <c r="BT369" t="s">
        <v>759</v>
      </c>
      <c r="BU369">
        <v>60</v>
      </c>
      <c r="BV369">
        <v>100</v>
      </c>
      <c r="BW369">
        <v>3</v>
      </c>
    </row>
    <row r="370" spans="1:75" x14ac:dyDescent="0.15">
      <c r="A370">
        <v>3</v>
      </c>
      <c r="B370">
        <v>400501</v>
      </c>
      <c r="C370">
        <v>1</v>
      </c>
      <c r="D370" t="s">
        <v>713</v>
      </c>
      <c r="E370">
        <v>20141106</v>
      </c>
      <c r="F370">
        <v>1</v>
      </c>
      <c r="G370" t="s">
        <v>472</v>
      </c>
      <c r="H370">
        <v>1</v>
      </c>
      <c r="I370" t="s">
        <v>710</v>
      </c>
      <c r="J370">
        <v>0</v>
      </c>
      <c r="K370">
        <v>0</v>
      </c>
      <c r="L370">
        <v>2</v>
      </c>
      <c r="M370" t="s">
        <v>636</v>
      </c>
      <c r="N370" t="s">
        <v>637</v>
      </c>
      <c r="O370" t="s">
        <v>638</v>
      </c>
      <c r="P370">
        <v>0</v>
      </c>
      <c r="R370">
        <v>0</v>
      </c>
      <c r="S370">
        <v>0</v>
      </c>
      <c r="T370">
        <v>0</v>
      </c>
      <c r="U370">
        <v>0</v>
      </c>
      <c r="V370">
        <v>0</v>
      </c>
      <c r="W370">
        <v>0</v>
      </c>
      <c r="X370">
        <v>0</v>
      </c>
      <c r="Y370" t="s">
        <v>63</v>
      </c>
      <c r="Z370">
        <v>7</v>
      </c>
      <c r="AA370" t="s">
        <v>70</v>
      </c>
      <c r="AB370" t="s">
        <v>477</v>
      </c>
      <c r="AC370">
        <v>0.2</v>
      </c>
      <c r="AD370" t="s">
        <v>478</v>
      </c>
      <c r="AE370" t="s">
        <v>714</v>
      </c>
      <c r="AF370">
        <v>0</v>
      </c>
      <c r="AG370" t="s">
        <v>478</v>
      </c>
      <c r="AH370" t="s">
        <v>94</v>
      </c>
      <c r="AI370">
        <v>1.5</v>
      </c>
      <c r="AJ370" t="s">
        <v>478</v>
      </c>
      <c r="AK370" t="s">
        <v>148</v>
      </c>
      <c r="AL370">
        <v>0.1</v>
      </c>
      <c r="AM370" t="s">
        <v>478</v>
      </c>
      <c r="AN370" t="s">
        <v>715</v>
      </c>
      <c r="AO370">
        <v>0</v>
      </c>
      <c r="AP370" t="s">
        <v>478</v>
      </c>
      <c r="AQ370">
        <v>2</v>
      </c>
      <c r="AR370" t="s">
        <v>479</v>
      </c>
      <c r="AS370">
        <v>2</v>
      </c>
      <c r="AT370" t="s">
        <v>480</v>
      </c>
      <c r="AU370">
        <v>2</v>
      </c>
      <c r="AV370" t="s">
        <v>481</v>
      </c>
      <c r="AW370">
        <v>2</v>
      </c>
      <c r="AX370" t="s">
        <v>488</v>
      </c>
      <c r="AY370">
        <v>0</v>
      </c>
      <c r="BA370">
        <v>0</v>
      </c>
      <c r="BC370">
        <v>0</v>
      </c>
      <c r="BE370">
        <v>0</v>
      </c>
      <c r="BF370">
        <v>0</v>
      </c>
      <c r="BG370">
        <v>0</v>
      </c>
      <c r="BH370">
        <v>0</v>
      </c>
      <c r="BI370">
        <v>0</v>
      </c>
      <c r="BJ370">
        <v>12</v>
      </c>
      <c r="BK370" t="s">
        <v>639</v>
      </c>
      <c r="BL370" t="s">
        <v>807</v>
      </c>
      <c r="BM370" t="s">
        <v>638</v>
      </c>
      <c r="BN370" t="s">
        <v>758</v>
      </c>
      <c r="BO370">
        <v>2</v>
      </c>
      <c r="BP370">
        <v>0</v>
      </c>
      <c r="BQ370">
        <v>1</v>
      </c>
      <c r="BR370" t="s">
        <v>81</v>
      </c>
      <c r="BS370">
        <v>50</v>
      </c>
      <c r="BT370" t="s">
        <v>759</v>
      </c>
      <c r="BU370">
        <v>1000</v>
      </c>
      <c r="BV370">
        <v>176</v>
      </c>
      <c r="BW370">
        <v>1</v>
      </c>
    </row>
    <row r="371" spans="1:75" x14ac:dyDescent="0.15">
      <c r="A371">
        <v>3</v>
      </c>
      <c r="B371">
        <v>400501</v>
      </c>
      <c r="C371">
        <v>1</v>
      </c>
      <c r="D371" t="s">
        <v>713</v>
      </c>
      <c r="E371">
        <v>20141106</v>
      </c>
      <c r="F371">
        <v>1</v>
      </c>
      <c r="G371" t="s">
        <v>472</v>
      </c>
      <c r="H371">
        <v>1</v>
      </c>
      <c r="I371" t="s">
        <v>710</v>
      </c>
      <c r="J371">
        <v>0</v>
      </c>
      <c r="K371">
        <v>0</v>
      </c>
      <c r="L371">
        <v>3</v>
      </c>
      <c r="M371" t="s">
        <v>644</v>
      </c>
      <c r="N371" t="s">
        <v>645</v>
      </c>
      <c r="O371" t="s">
        <v>646</v>
      </c>
      <c r="P371">
        <v>8</v>
      </c>
      <c r="R371">
        <v>0</v>
      </c>
      <c r="S371">
        <v>0</v>
      </c>
      <c r="T371">
        <v>0</v>
      </c>
      <c r="U371">
        <v>0</v>
      </c>
      <c r="V371">
        <v>0</v>
      </c>
      <c r="W371">
        <v>0</v>
      </c>
      <c r="X371">
        <v>0</v>
      </c>
      <c r="Y371" t="s">
        <v>63</v>
      </c>
      <c r="Z371">
        <v>37</v>
      </c>
      <c r="AA371" t="s">
        <v>70</v>
      </c>
      <c r="AB371" t="s">
        <v>477</v>
      </c>
      <c r="AC371">
        <v>0</v>
      </c>
      <c r="AD371" t="s">
        <v>478</v>
      </c>
      <c r="AE371" t="s">
        <v>714</v>
      </c>
      <c r="AF371">
        <v>4.0999999999999996</v>
      </c>
      <c r="AG371" t="s">
        <v>478</v>
      </c>
      <c r="AH371" t="s">
        <v>94</v>
      </c>
      <c r="AI371">
        <v>0</v>
      </c>
      <c r="AJ371" t="s">
        <v>478</v>
      </c>
      <c r="AK371" t="s">
        <v>148</v>
      </c>
      <c r="AL371">
        <v>0</v>
      </c>
      <c r="AM371" t="s">
        <v>478</v>
      </c>
      <c r="AN371" t="s">
        <v>715</v>
      </c>
      <c r="AO371">
        <v>0.1</v>
      </c>
      <c r="AP371" t="s">
        <v>478</v>
      </c>
      <c r="AQ371">
        <v>2</v>
      </c>
      <c r="AR371" t="s">
        <v>479</v>
      </c>
      <c r="AS371">
        <v>2</v>
      </c>
      <c r="AT371" t="s">
        <v>480</v>
      </c>
      <c r="AU371">
        <v>2</v>
      </c>
      <c r="AV371" t="s">
        <v>481</v>
      </c>
      <c r="AW371">
        <v>2</v>
      </c>
      <c r="AX371" t="s">
        <v>488</v>
      </c>
      <c r="AY371">
        <v>0</v>
      </c>
      <c r="BA371">
        <v>0</v>
      </c>
      <c r="BC371">
        <v>0</v>
      </c>
      <c r="BE371">
        <v>0</v>
      </c>
      <c r="BF371">
        <v>0</v>
      </c>
      <c r="BG371">
        <v>0</v>
      </c>
      <c r="BH371">
        <v>0</v>
      </c>
      <c r="BI371">
        <v>0</v>
      </c>
      <c r="BJ371">
        <v>140</v>
      </c>
      <c r="BK371" t="s">
        <v>647</v>
      </c>
      <c r="BL371" t="s">
        <v>1089</v>
      </c>
      <c r="BM371" t="s">
        <v>646</v>
      </c>
      <c r="BN371" t="s">
        <v>758</v>
      </c>
      <c r="BO371">
        <v>5</v>
      </c>
      <c r="BP371">
        <v>0</v>
      </c>
      <c r="BQ371">
        <v>1</v>
      </c>
      <c r="BR371" t="s">
        <v>81</v>
      </c>
      <c r="BS371">
        <v>50</v>
      </c>
      <c r="BT371" t="s">
        <v>759</v>
      </c>
      <c r="BU371">
        <v>450</v>
      </c>
      <c r="BV371">
        <v>716</v>
      </c>
      <c r="BW371">
        <v>2</v>
      </c>
    </row>
    <row r="372" spans="1:75" x14ac:dyDescent="0.15">
      <c r="A372">
        <v>3</v>
      </c>
      <c r="B372">
        <v>400501</v>
      </c>
      <c r="C372">
        <v>1</v>
      </c>
      <c r="D372" t="s">
        <v>713</v>
      </c>
      <c r="E372">
        <v>20141106</v>
      </c>
      <c r="F372">
        <v>1</v>
      </c>
      <c r="G372" t="s">
        <v>472</v>
      </c>
      <c r="H372">
        <v>1</v>
      </c>
      <c r="I372" t="s">
        <v>710</v>
      </c>
      <c r="J372">
        <v>0</v>
      </c>
      <c r="K372">
        <v>0</v>
      </c>
      <c r="L372">
        <v>4</v>
      </c>
      <c r="M372" t="s">
        <v>763</v>
      </c>
      <c r="N372" t="s">
        <v>764</v>
      </c>
      <c r="O372" t="s">
        <v>509</v>
      </c>
      <c r="P372">
        <v>1</v>
      </c>
      <c r="R372">
        <v>0</v>
      </c>
      <c r="S372">
        <v>0</v>
      </c>
      <c r="T372">
        <v>0</v>
      </c>
      <c r="U372">
        <v>0</v>
      </c>
      <c r="V372">
        <v>0</v>
      </c>
      <c r="W372">
        <v>0</v>
      </c>
      <c r="X372">
        <v>0</v>
      </c>
      <c r="Y372" t="s">
        <v>63</v>
      </c>
      <c r="Z372">
        <v>1</v>
      </c>
      <c r="AA372" t="s">
        <v>70</v>
      </c>
      <c r="AB372" t="s">
        <v>477</v>
      </c>
      <c r="AC372">
        <v>0</v>
      </c>
      <c r="AD372" t="s">
        <v>478</v>
      </c>
      <c r="AE372" t="s">
        <v>714</v>
      </c>
      <c r="AF372">
        <v>0</v>
      </c>
      <c r="AG372" t="s">
        <v>478</v>
      </c>
      <c r="AH372" t="s">
        <v>94</v>
      </c>
      <c r="AI372">
        <v>0.1</v>
      </c>
      <c r="AJ372" t="s">
        <v>478</v>
      </c>
      <c r="AK372" t="s">
        <v>148</v>
      </c>
      <c r="AL372">
        <v>0</v>
      </c>
      <c r="AM372" t="s">
        <v>478</v>
      </c>
      <c r="AN372" t="s">
        <v>715</v>
      </c>
      <c r="AO372">
        <v>0</v>
      </c>
      <c r="AP372" t="s">
        <v>478</v>
      </c>
      <c r="AQ372">
        <v>2</v>
      </c>
      <c r="AR372" t="s">
        <v>479</v>
      </c>
      <c r="AS372">
        <v>2</v>
      </c>
      <c r="AT372" t="s">
        <v>480</v>
      </c>
      <c r="AU372">
        <v>2</v>
      </c>
      <c r="AV372" t="s">
        <v>481</v>
      </c>
      <c r="AW372">
        <v>2</v>
      </c>
      <c r="AX372" t="s">
        <v>488</v>
      </c>
      <c r="AY372">
        <v>0</v>
      </c>
      <c r="BA372">
        <v>0</v>
      </c>
      <c r="BC372">
        <v>0</v>
      </c>
      <c r="BE372">
        <v>0</v>
      </c>
      <c r="BF372">
        <v>0</v>
      </c>
      <c r="BG372">
        <v>0</v>
      </c>
      <c r="BH372">
        <v>0</v>
      </c>
      <c r="BI372">
        <v>0</v>
      </c>
      <c r="BJ372">
        <v>180</v>
      </c>
      <c r="BK372" t="s">
        <v>765</v>
      </c>
      <c r="BL372" t="s">
        <v>766</v>
      </c>
      <c r="BM372" t="s">
        <v>509</v>
      </c>
      <c r="BN372" t="s">
        <v>758</v>
      </c>
      <c r="BO372">
        <v>0.2</v>
      </c>
      <c r="BP372">
        <v>0</v>
      </c>
      <c r="BQ372">
        <v>1</v>
      </c>
      <c r="BR372" t="s">
        <v>81</v>
      </c>
      <c r="BS372">
        <v>50</v>
      </c>
      <c r="BT372" t="s">
        <v>759</v>
      </c>
      <c r="BU372">
        <v>100</v>
      </c>
      <c r="BV372">
        <v>350</v>
      </c>
      <c r="BW372">
        <v>1</v>
      </c>
    </row>
    <row r="373" spans="1:75" x14ac:dyDescent="0.15">
      <c r="A373">
        <v>3</v>
      </c>
      <c r="B373">
        <v>400501</v>
      </c>
      <c r="C373">
        <v>1</v>
      </c>
      <c r="D373" t="s">
        <v>713</v>
      </c>
      <c r="E373">
        <v>20141106</v>
      </c>
      <c r="F373">
        <v>1</v>
      </c>
      <c r="G373" t="s">
        <v>472</v>
      </c>
      <c r="H373">
        <v>1</v>
      </c>
      <c r="I373" t="s">
        <v>710</v>
      </c>
      <c r="J373">
        <v>0</v>
      </c>
      <c r="K373">
        <v>0</v>
      </c>
      <c r="L373">
        <v>5</v>
      </c>
      <c r="M373" t="s">
        <v>1417</v>
      </c>
      <c r="N373" t="s">
        <v>1418</v>
      </c>
      <c r="O373" t="s">
        <v>508</v>
      </c>
      <c r="P373">
        <v>0</v>
      </c>
      <c r="R373">
        <v>0</v>
      </c>
      <c r="S373">
        <v>0</v>
      </c>
      <c r="T373">
        <v>0</v>
      </c>
      <c r="U373">
        <v>0</v>
      </c>
      <c r="V373">
        <v>0</v>
      </c>
      <c r="W373">
        <v>0</v>
      </c>
      <c r="X373">
        <v>0</v>
      </c>
      <c r="Y373" t="s">
        <v>63</v>
      </c>
      <c r="Z373">
        <v>0</v>
      </c>
      <c r="AA373" t="s">
        <v>70</v>
      </c>
      <c r="AB373" t="s">
        <v>477</v>
      </c>
      <c r="AC373">
        <v>0</v>
      </c>
      <c r="AD373" t="s">
        <v>478</v>
      </c>
      <c r="AE373" t="s">
        <v>714</v>
      </c>
      <c r="AF373">
        <v>0</v>
      </c>
      <c r="AG373" t="s">
        <v>478</v>
      </c>
      <c r="AH373" t="s">
        <v>94</v>
      </c>
      <c r="AI373">
        <v>0</v>
      </c>
      <c r="AJ373" t="s">
        <v>478</v>
      </c>
      <c r="AK373" t="s">
        <v>148</v>
      </c>
      <c r="AL373">
        <v>0</v>
      </c>
      <c r="AM373" t="s">
        <v>478</v>
      </c>
      <c r="AN373" t="s">
        <v>715</v>
      </c>
      <c r="AO373">
        <v>0</v>
      </c>
      <c r="AP373" t="s">
        <v>478</v>
      </c>
      <c r="AQ373">
        <v>2</v>
      </c>
      <c r="AR373" t="s">
        <v>479</v>
      </c>
      <c r="AS373">
        <v>2</v>
      </c>
      <c r="AT373" t="s">
        <v>480</v>
      </c>
      <c r="AU373">
        <v>2</v>
      </c>
      <c r="AV373" t="s">
        <v>481</v>
      </c>
      <c r="AW373">
        <v>2</v>
      </c>
      <c r="AX373" t="s">
        <v>488</v>
      </c>
      <c r="AY373">
        <v>0</v>
      </c>
      <c r="BA373">
        <v>0</v>
      </c>
      <c r="BC373">
        <v>0</v>
      </c>
      <c r="BE373">
        <v>0</v>
      </c>
      <c r="BF373">
        <v>0</v>
      </c>
      <c r="BG373">
        <v>0</v>
      </c>
      <c r="BH373">
        <v>0</v>
      </c>
      <c r="BI373">
        <v>0</v>
      </c>
      <c r="BJ373">
        <v>170</v>
      </c>
      <c r="BN373" t="s">
        <v>758</v>
      </c>
      <c r="BO373">
        <v>0.3</v>
      </c>
      <c r="BP373">
        <v>0</v>
      </c>
      <c r="BQ373">
        <v>1</v>
      </c>
      <c r="BR373" t="s">
        <v>81</v>
      </c>
      <c r="BS373">
        <v>50</v>
      </c>
      <c r="BT373" t="s">
        <v>759</v>
      </c>
      <c r="BU373">
        <v>1000</v>
      </c>
      <c r="BV373">
        <v>128</v>
      </c>
      <c r="BW373">
        <v>1</v>
      </c>
    </row>
    <row r="374" spans="1:75" x14ac:dyDescent="0.15">
      <c r="A374">
        <v>3</v>
      </c>
      <c r="B374">
        <v>400501</v>
      </c>
      <c r="C374">
        <v>1</v>
      </c>
      <c r="D374" t="s">
        <v>713</v>
      </c>
      <c r="E374">
        <v>20141106</v>
      </c>
      <c r="F374">
        <v>1</v>
      </c>
      <c r="G374" t="s">
        <v>472</v>
      </c>
      <c r="H374">
        <v>1</v>
      </c>
      <c r="I374" t="s">
        <v>710</v>
      </c>
      <c r="J374">
        <v>0</v>
      </c>
      <c r="K374">
        <v>0</v>
      </c>
      <c r="L374">
        <v>6</v>
      </c>
      <c r="M374" t="s">
        <v>629</v>
      </c>
      <c r="N374" t="s">
        <v>491</v>
      </c>
      <c r="O374" t="s">
        <v>491</v>
      </c>
      <c r="P374">
        <v>7</v>
      </c>
      <c r="R374">
        <v>0</v>
      </c>
      <c r="S374">
        <v>0</v>
      </c>
      <c r="T374">
        <v>0</v>
      </c>
      <c r="U374">
        <v>0</v>
      </c>
      <c r="V374">
        <v>0</v>
      </c>
      <c r="W374">
        <v>0</v>
      </c>
      <c r="X374">
        <v>0</v>
      </c>
      <c r="Y374" t="s">
        <v>63</v>
      </c>
      <c r="Z374">
        <v>19</v>
      </c>
      <c r="AA374" t="s">
        <v>70</v>
      </c>
      <c r="AB374" t="s">
        <v>477</v>
      </c>
      <c r="AC374">
        <v>0.5</v>
      </c>
      <c r="AD374" t="s">
        <v>478</v>
      </c>
      <c r="AE374" t="s">
        <v>714</v>
      </c>
      <c r="AF374">
        <v>0.1</v>
      </c>
      <c r="AG374" t="s">
        <v>478</v>
      </c>
      <c r="AH374" t="s">
        <v>94</v>
      </c>
      <c r="AI374">
        <v>4.4000000000000004</v>
      </c>
      <c r="AJ374" t="s">
        <v>478</v>
      </c>
      <c r="AK374" t="s">
        <v>148</v>
      </c>
      <c r="AL374">
        <v>0.8</v>
      </c>
      <c r="AM374" t="s">
        <v>478</v>
      </c>
      <c r="AN374" t="s">
        <v>715</v>
      </c>
      <c r="AO374">
        <v>0</v>
      </c>
      <c r="AP374" t="s">
        <v>478</v>
      </c>
      <c r="AQ374">
        <v>2</v>
      </c>
      <c r="AR374" t="s">
        <v>479</v>
      </c>
      <c r="AS374">
        <v>2</v>
      </c>
      <c r="AT374" t="s">
        <v>480</v>
      </c>
      <c r="AU374">
        <v>2</v>
      </c>
      <c r="AV374" t="s">
        <v>481</v>
      </c>
      <c r="AW374">
        <v>2</v>
      </c>
      <c r="AX374" t="s">
        <v>488</v>
      </c>
      <c r="AY374">
        <v>0</v>
      </c>
      <c r="BA374">
        <v>0</v>
      </c>
      <c r="BC374">
        <v>0</v>
      </c>
      <c r="BE374">
        <v>0</v>
      </c>
      <c r="BF374">
        <v>0</v>
      </c>
      <c r="BG374">
        <v>0</v>
      </c>
      <c r="BH374">
        <v>0</v>
      </c>
      <c r="BI374">
        <v>0</v>
      </c>
      <c r="BJ374">
        <v>61</v>
      </c>
      <c r="BK374" t="s">
        <v>630</v>
      </c>
      <c r="BL374" t="s">
        <v>777</v>
      </c>
      <c r="BM374" t="s">
        <v>491</v>
      </c>
      <c r="BN374" t="s">
        <v>758</v>
      </c>
      <c r="BO374">
        <v>50</v>
      </c>
      <c r="BP374">
        <v>0</v>
      </c>
      <c r="BQ374">
        <v>1</v>
      </c>
      <c r="BR374" t="s">
        <v>81</v>
      </c>
      <c r="BS374">
        <v>50</v>
      </c>
      <c r="BT374" t="s">
        <v>759</v>
      </c>
      <c r="BU374">
        <v>220</v>
      </c>
      <c r="BV374">
        <v>31</v>
      </c>
      <c r="BW374">
        <v>2</v>
      </c>
    </row>
    <row r="375" spans="1:75" x14ac:dyDescent="0.15">
      <c r="A375">
        <v>3</v>
      </c>
      <c r="B375">
        <v>400501</v>
      </c>
      <c r="C375">
        <v>1</v>
      </c>
      <c r="D375" t="s">
        <v>713</v>
      </c>
      <c r="E375">
        <v>20141106</v>
      </c>
      <c r="F375">
        <v>1</v>
      </c>
      <c r="G375" t="s">
        <v>472</v>
      </c>
      <c r="H375">
        <v>1</v>
      </c>
      <c r="I375" t="s">
        <v>710</v>
      </c>
      <c r="J375">
        <v>0</v>
      </c>
      <c r="K375">
        <v>0</v>
      </c>
      <c r="L375">
        <v>7</v>
      </c>
      <c r="M375" t="s">
        <v>1419</v>
      </c>
      <c r="N375" t="s">
        <v>1420</v>
      </c>
      <c r="O375" t="s">
        <v>659</v>
      </c>
      <c r="P375">
        <v>4</v>
      </c>
      <c r="R375">
        <v>0</v>
      </c>
      <c r="S375">
        <v>0</v>
      </c>
      <c r="T375">
        <v>0</v>
      </c>
      <c r="U375">
        <v>0</v>
      </c>
      <c r="V375">
        <v>0</v>
      </c>
      <c r="W375">
        <v>0</v>
      </c>
      <c r="X375">
        <v>0</v>
      </c>
      <c r="Y375" t="s">
        <v>63</v>
      </c>
      <c r="Z375">
        <v>3</v>
      </c>
      <c r="AA375" t="s">
        <v>70</v>
      </c>
      <c r="AB375" t="s">
        <v>477</v>
      </c>
      <c r="AC375">
        <v>0.2</v>
      </c>
      <c r="AD375" t="s">
        <v>478</v>
      </c>
      <c r="AE375" t="s">
        <v>714</v>
      </c>
      <c r="AF375">
        <v>0</v>
      </c>
      <c r="AG375" t="s">
        <v>478</v>
      </c>
      <c r="AH375" t="s">
        <v>94</v>
      </c>
      <c r="AI375">
        <v>0.6</v>
      </c>
      <c r="AJ375" t="s">
        <v>478</v>
      </c>
      <c r="AK375" t="s">
        <v>148</v>
      </c>
      <c r="AL375">
        <v>0.3</v>
      </c>
      <c r="AM375" t="s">
        <v>478</v>
      </c>
      <c r="AN375" t="s">
        <v>715</v>
      </c>
      <c r="AO375">
        <v>0</v>
      </c>
      <c r="AP375" t="s">
        <v>478</v>
      </c>
      <c r="AQ375">
        <v>2</v>
      </c>
      <c r="AR375" t="s">
        <v>479</v>
      </c>
      <c r="AS375">
        <v>2</v>
      </c>
      <c r="AT375" t="s">
        <v>480</v>
      </c>
      <c r="AU375">
        <v>2</v>
      </c>
      <c r="AV375" t="s">
        <v>481</v>
      </c>
      <c r="AW375">
        <v>2</v>
      </c>
      <c r="AX375" t="s">
        <v>488</v>
      </c>
      <c r="AY375">
        <v>0</v>
      </c>
      <c r="BA375">
        <v>0</v>
      </c>
      <c r="BC375">
        <v>0</v>
      </c>
      <c r="BE375">
        <v>0</v>
      </c>
      <c r="BF375">
        <v>0</v>
      </c>
      <c r="BG375">
        <v>0</v>
      </c>
      <c r="BH375">
        <v>0</v>
      </c>
      <c r="BI375">
        <v>0</v>
      </c>
      <c r="BJ375">
        <v>60</v>
      </c>
      <c r="BK375" t="s">
        <v>1421</v>
      </c>
      <c r="BL375" t="s">
        <v>1422</v>
      </c>
      <c r="BM375" t="s">
        <v>659</v>
      </c>
      <c r="BN375" t="s">
        <v>758</v>
      </c>
      <c r="BO375">
        <v>10</v>
      </c>
      <c r="BP375">
        <v>0</v>
      </c>
      <c r="BQ375">
        <v>1</v>
      </c>
      <c r="BR375" t="s">
        <v>81</v>
      </c>
      <c r="BS375">
        <v>50</v>
      </c>
      <c r="BT375" t="s">
        <v>759</v>
      </c>
      <c r="BU375">
        <v>500</v>
      </c>
      <c r="BV375">
        <v>177</v>
      </c>
      <c r="BW375">
        <v>3</v>
      </c>
    </row>
    <row r="376" spans="1:75" x14ac:dyDescent="0.15">
      <c r="A376">
        <v>3</v>
      </c>
      <c r="B376">
        <v>400501</v>
      </c>
      <c r="C376">
        <v>1</v>
      </c>
      <c r="D376" t="s">
        <v>713</v>
      </c>
      <c r="E376">
        <v>20141106</v>
      </c>
      <c r="F376">
        <v>1</v>
      </c>
      <c r="G376" t="s">
        <v>472</v>
      </c>
      <c r="H376">
        <v>1</v>
      </c>
      <c r="I376" t="s">
        <v>710</v>
      </c>
      <c r="J376">
        <v>0</v>
      </c>
      <c r="K376">
        <v>0</v>
      </c>
      <c r="L376">
        <v>8</v>
      </c>
      <c r="M376" t="s">
        <v>503</v>
      </c>
      <c r="N376" t="s">
        <v>504</v>
      </c>
      <c r="O376" t="s">
        <v>505</v>
      </c>
      <c r="P376">
        <v>1</v>
      </c>
      <c r="R376">
        <v>0</v>
      </c>
      <c r="S376">
        <v>0</v>
      </c>
      <c r="T376">
        <v>0</v>
      </c>
      <c r="U376">
        <v>0</v>
      </c>
      <c r="V376">
        <v>0</v>
      </c>
      <c r="W376">
        <v>0</v>
      </c>
      <c r="X376">
        <v>0</v>
      </c>
      <c r="Y376" t="s">
        <v>63</v>
      </c>
      <c r="Z376">
        <v>18</v>
      </c>
      <c r="AA376" t="s">
        <v>70</v>
      </c>
      <c r="AB376" t="s">
        <v>477</v>
      </c>
      <c r="AC376">
        <v>0</v>
      </c>
      <c r="AD376" t="s">
        <v>478</v>
      </c>
      <c r="AE376" t="s">
        <v>714</v>
      </c>
      <c r="AF376">
        <v>2</v>
      </c>
      <c r="AG376" t="s">
        <v>478</v>
      </c>
      <c r="AH376" t="s">
        <v>94</v>
      </c>
      <c r="AI376">
        <v>0</v>
      </c>
      <c r="AJ376" t="s">
        <v>478</v>
      </c>
      <c r="AK376" t="s">
        <v>148</v>
      </c>
      <c r="AL376">
        <v>0</v>
      </c>
      <c r="AM376" t="s">
        <v>478</v>
      </c>
      <c r="AN376" t="s">
        <v>715</v>
      </c>
      <c r="AO376">
        <v>0</v>
      </c>
      <c r="AP376" t="s">
        <v>478</v>
      </c>
      <c r="AQ376">
        <v>2</v>
      </c>
      <c r="AR376" t="s">
        <v>479</v>
      </c>
      <c r="AS376">
        <v>2</v>
      </c>
      <c r="AT376" t="s">
        <v>480</v>
      </c>
      <c r="AU376">
        <v>2</v>
      </c>
      <c r="AV376" t="s">
        <v>481</v>
      </c>
      <c r="AW376">
        <v>2</v>
      </c>
      <c r="AX376" t="s">
        <v>488</v>
      </c>
      <c r="AY376">
        <v>0</v>
      </c>
      <c r="BA376">
        <v>0</v>
      </c>
      <c r="BC376">
        <v>0</v>
      </c>
      <c r="BE376">
        <v>0</v>
      </c>
      <c r="BF376">
        <v>0</v>
      </c>
      <c r="BG376">
        <v>0</v>
      </c>
      <c r="BH376">
        <v>0</v>
      </c>
      <c r="BI376">
        <v>0</v>
      </c>
      <c r="BJ376">
        <v>141</v>
      </c>
      <c r="BK376" t="s">
        <v>778</v>
      </c>
      <c r="BL376" t="s">
        <v>779</v>
      </c>
      <c r="BM376" t="s">
        <v>505</v>
      </c>
      <c r="BN376" t="s">
        <v>758</v>
      </c>
      <c r="BO376">
        <v>2</v>
      </c>
      <c r="BP376">
        <v>0</v>
      </c>
      <c r="BQ376">
        <v>1</v>
      </c>
      <c r="BR376" t="s">
        <v>81</v>
      </c>
      <c r="BS376">
        <v>50</v>
      </c>
      <c r="BT376" t="s">
        <v>759</v>
      </c>
      <c r="BU376">
        <v>1350</v>
      </c>
      <c r="BV376">
        <v>394</v>
      </c>
      <c r="BW376">
        <v>1</v>
      </c>
    </row>
    <row r="377" spans="1:75" x14ac:dyDescent="0.15">
      <c r="A377">
        <v>3</v>
      </c>
      <c r="B377">
        <v>400501</v>
      </c>
      <c r="C377">
        <v>1</v>
      </c>
      <c r="D377" t="s">
        <v>713</v>
      </c>
      <c r="E377">
        <v>20141106</v>
      </c>
      <c r="F377">
        <v>1</v>
      </c>
      <c r="G377" t="s">
        <v>472</v>
      </c>
      <c r="H377">
        <v>1</v>
      </c>
      <c r="I377" t="s">
        <v>710</v>
      </c>
      <c r="J377">
        <v>0</v>
      </c>
      <c r="K377">
        <v>0</v>
      </c>
      <c r="L377">
        <v>9</v>
      </c>
      <c r="M377" t="s">
        <v>1020</v>
      </c>
      <c r="N377" t="s">
        <v>1021</v>
      </c>
      <c r="O377" t="s">
        <v>1022</v>
      </c>
      <c r="P377">
        <v>1</v>
      </c>
      <c r="R377">
        <v>0</v>
      </c>
      <c r="S377">
        <v>0</v>
      </c>
      <c r="T377">
        <v>0</v>
      </c>
      <c r="U377">
        <v>0</v>
      </c>
      <c r="V377">
        <v>0</v>
      </c>
      <c r="W377">
        <v>0</v>
      </c>
      <c r="X377">
        <v>0</v>
      </c>
      <c r="Y377" t="s">
        <v>63</v>
      </c>
      <c r="Z377">
        <v>1</v>
      </c>
      <c r="AA377" t="s">
        <v>70</v>
      </c>
      <c r="AB377" t="s">
        <v>477</v>
      </c>
      <c r="AC377">
        <v>0</v>
      </c>
      <c r="AD377" t="s">
        <v>478</v>
      </c>
      <c r="AE377" t="s">
        <v>714</v>
      </c>
      <c r="AF377">
        <v>0</v>
      </c>
      <c r="AG377" t="s">
        <v>478</v>
      </c>
      <c r="AH377" t="s">
        <v>94</v>
      </c>
      <c r="AI377">
        <v>0.2</v>
      </c>
      <c r="AJ377" t="s">
        <v>478</v>
      </c>
      <c r="AK377" t="s">
        <v>148</v>
      </c>
      <c r="AL377">
        <v>0</v>
      </c>
      <c r="AM377" t="s">
        <v>478</v>
      </c>
      <c r="AN377" t="s">
        <v>715</v>
      </c>
      <c r="AO377">
        <v>0.7</v>
      </c>
      <c r="AP377" t="s">
        <v>478</v>
      </c>
      <c r="AQ377">
        <v>2</v>
      </c>
      <c r="AR377" t="s">
        <v>479</v>
      </c>
      <c r="AS377">
        <v>2</v>
      </c>
      <c r="AT377" t="s">
        <v>480</v>
      </c>
      <c r="AU377">
        <v>2</v>
      </c>
      <c r="AV377" t="s">
        <v>481</v>
      </c>
      <c r="AW377">
        <v>2</v>
      </c>
      <c r="AX377" t="s">
        <v>488</v>
      </c>
      <c r="AY377">
        <v>0</v>
      </c>
      <c r="BA377">
        <v>0</v>
      </c>
      <c r="BC377">
        <v>0</v>
      </c>
      <c r="BE377">
        <v>0</v>
      </c>
      <c r="BF377">
        <v>0</v>
      </c>
      <c r="BG377">
        <v>0</v>
      </c>
      <c r="BH377">
        <v>0</v>
      </c>
      <c r="BI377">
        <v>0</v>
      </c>
      <c r="BJ377">
        <v>179</v>
      </c>
      <c r="BK377" t="s">
        <v>1023</v>
      </c>
      <c r="BL377" t="s">
        <v>1024</v>
      </c>
      <c r="BM377" t="s">
        <v>1022</v>
      </c>
      <c r="BN377" t="s">
        <v>758</v>
      </c>
      <c r="BO377">
        <v>1</v>
      </c>
      <c r="BP377">
        <v>0</v>
      </c>
      <c r="BQ377">
        <v>1</v>
      </c>
      <c r="BR377" t="s">
        <v>81</v>
      </c>
      <c r="BS377">
        <v>50</v>
      </c>
      <c r="BT377" t="s">
        <v>759</v>
      </c>
      <c r="BU377">
        <v>300</v>
      </c>
      <c r="BV377">
        <v>426</v>
      </c>
      <c r="BW377">
        <v>1</v>
      </c>
    </row>
    <row r="378" spans="1:75" x14ac:dyDescent="0.15">
      <c r="A378">
        <v>3</v>
      </c>
      <c r="B378">
        <v>400501</v>
      </c>
      <c r="C378">
        <v>1</v>
      </c>
      <c r="D378" t="s">
        <v>713</v>
      </c>
      <c r="E378">
        <v>20141106</v>
      </c>
      <c r="F378">
        <v>1</v>
      </c>
      <c r="G378" t="s">
        <v>472</v>
      </c>
      <c r="H378">
        <v>1</v>
      </c>
      <c r="I378" t="s">
        <v>710</v>
      </c>
      <c r="J378">
        <v>0</v>
      </c>
      <c r="K378">
        <v>0</v>
      </c>
      <c r="L378">
        <v>1</v>
      </c>
      <c r="M378" t="s">
        <v>773</v>
      </c>
      <c r="N378" t="s">
        <v>774</v>
      </c>
      <c r="O378" t="s">
        <v>699</v>
      </c>
      <c r="P378">
        <v>17</v>
      </c>
      <c r="R378">
        <v>0</v>
      </c>
      <c r="S378">
        <v>0</v>
      </c>
      <c r="T378">
        <v>0</v>
      </c>
      <c r="U378">
        <v>0</v>
      </c>
      <c r="V378">
        <v>0</v>
      </c>
      <c r="W378">
        <v>0</v>
      </c>
      <c r="X378">
        <v>0</v>
      </c>
      <c r="Y378" t="s">
        <v>63</v>
      </c>
      <c r="Z378">
        <v>14</v>
      </c>
      <c r="AA378" t="s">
        <v>70</v>
      </c>
      <c r="AB378" t="s">
        <v>477</v>
      </c>
      <c r="AC378">
        <v>1.8</v>
      </c>
      <c r="AD378" t="s">
        <v>478</v>
      </c>
      <c r="AE378" t="s">
        <v>714</v>
      </c>
      <c r="AF378">
        <v>0.2</v>
      </c>
      <c r="AG378" t="s">
        <v>478</v>
      </c>
      <c r="AH378" t="s">
        <v>94</v>
      </c>
      <c r="AI378">
        <v>2.2000000000000002</v>
      </c>
      <c r="AJ378" t="s">
        <v>478</v>
      </c>
      <c r="AK378" t="s">
        <v>148</v>
      </c>
      <c r="AL378">
        <v>1.9</v>
      </c>
      <c r="AM378" t="s">
        <v>478</v>
      </c>
      <c r="AN378" t="s">
        <v>715</v>
      </c>
      <c r="AO378">
        <v>0</v>
      </c>
      <c r="AP378" t="s">
        <v>478</v>
      </c>
      <c r="AQ378">
        <v>4</v>
      </c>
      <c r="AR378" t="s">
        <v>530</v>
      </c>
      <c r="AS378">
        <v>6</v>
      </c>
      <c r="AT378" t="s">
        <v>535</v>
      </c>
      <c r="AU378">
        <v>3</v>
      </c>
      <c r="AV378" t="s">
        <v>484</v>
      </c>
      <c r="AW378">
        <v>1</v>
      </c>
      <c r="AX378" t="s">
        <v>482</v>
      </c>
      <c r="AY378">
        <v>0</v>
      </c>
      <c r="BA378">
        <v>0</v>
      </c>
      <c r="BC378">
        <v>0</v>
      </c>
      <c r="BE378">
        <v>0</v>
      </c>
      <c r="BF378">
        <v>0</v>
      </c>
      <c r="BG378">
        <v>0</v>
      </c>
      <c r="BH378">
        <v>0</v>
      </c>
      <c r="BI378">
        <v>0</v>
      </c>
      <c r="BJ378">
        <v>60</v>
      </c>
      <c r="BK378" t="s">
        <v>775</v>
      </c>
      <c r="BL378" t="s">
        <v>776</v>
      </c>
      <c r="BM378" t="s">
        <v>699</v>
      </c>
      <c r="BN378" t="s">
        <v>758</v>
      </c>
      <c r="BO378">
        <v>50</v>
      </c>
      <c r="BP378">
        <v>0</v>
      </c>
      <c r="BQ378">
        <v>1</v>
      </c>
      <c r="BR378" t="s">
        <v>81</v>
      </c>
      <c r="BS378">
        <v>50</v>
      </c>
      <c r="BT378" t="s">
        <v>759</v>
      </c>
      <c r="BU378">
        <v>500</v>
      </c>
      <c r="BV378">
        <v>167</v>
      </c>
      <c r="BW378">
        <v>3</v>
      </c>
    </row>
    <row r="379" spans="1:75" x14ac:dyDescent="0.15">
      <c r="A379">
        <v>3</v>
      </c>
      <c r="B379">
        <v>400501</v>
      </c>
      <c r="C379">
        <v>1</v>
      </c>
      <c r="D379" t="s">
        <v>713</v>
      </c>
      <c r="E379">
        <v>20141106</v>
      </c>
      <c r="F379">
        <v>1</v>
      </c>
      <c r="G379" t="s">
        <v>472</v>
      </c>
      <c r="H379">
        <v>1</v>
      </c>
      <c r="I379" t="s">
        <v>710</v>
      </c>
      <c r="J379">
        <v>0</v>
      </c>
      <c r="K379">
        <v>0</v>
      </c>
      <c r="L379">
        <v>2</v>
      </c>
      <c r="M379" t="s">
        <v>1394</v>
      </c>
      <c r="N379" t="s">
        <v>1395</v>
      </c>
      <c r="O379" t="s">
        <v>1396</v>
      </c>
      <c r="P379">
        <v>2</v>
      </c>
      <c r="R379">
        <v>0</v>
      </c>
      <c r="S379">
        <v>0</v>
      </c>
      <c r="T379">
        <v>0</v>
      </c>
      <c r="U379">
        <v>0</v>
      </c>
      <c r="V379">
        <v>0</v>
      </c>
      <c r="W379">
        <v>0</v>
      </c>
      <c r="X379">
        <v>0</v>
      </c>
      <c r="Y379" t="s">
        <v>63</v>
      </c>
      <c r="Z379">
        <v>0</v>
      </c>
      <c r="AA379" t="s">
        <v>70</v>
      </c>
      <c r="AB379" t="s">
        <v>477</v>
      </c>
      <c r="AC379">
        <v>0</v>
      </c>
      <c r="AD379" t="s">
        <v>478</v>
      </c>
      <c r="AE379" t="s">
        <v>714</v>
      </c>
      <c r="AF379">
        <v>0</v>
      </c>
      <c r="AG379" t="s">
        <v>478</v>
      </c>
      <c r="AH379" t="s">
        <v>94</v>
      </c>
      <c r="AI379">
        <v>0</v>
      </c>
      <c r="AJ379" t="s">
        <v>478</v>
      </c>
      <c r="AK379" t="s">
        <v>148</v>
      </c>
      <c r="AL379">
        <v>0</v>
      </c>
      <c r="AM379" t="s">
        <v>478</v>
      </c>
      <c r="AN379" t="s">
        <v>715</v>
      </c>
      <c r="AO379">
        <v>0</v>
      </c>
      <c r="AP379" t="s">
        <v>478</v>
      </c>
      <c r="AQ379">
        <v>4</v>
      </c>
      <c r="AR379" t="s">
        <v>530</v>
      </c>
      <c r="AS379">
        <v>6</v>
      </c>
      <c r="AT379" t="s">
        <v>535</v>
      </c>
      <c r="AU379">
        <v>3</v>
      </c>
      <c r="AV379" t="s">
        <v>484</v>
      </c>
      <c r="AW379">
        <v>1</v>
      </c>
      <c r="AX379" t="s">
        <v>482</v>
      </c>
      <c r="AY379">
        <v>0</v>
      </c>
      <c r="BA379">
        <v>0</v>
      </c>
      <c r="BC379">
        <v>0</v>
      </c>
      <c r="BE379">
        <v>0</v>
      </c>
      <c r="BF379">
        <v>0</v>
      </c>
      <c r="BG379">
        <v>0</v>
      </c>
      <c r="BH379">
        <v>0</v>
      </c>
      <c r="BI379">
        <v>0</v>
      </c>
      <c r="BJ379">
        <v>15</v>
      </c>
      <c r="BN379" t="s">
        <v>758</v>
      </c>
      <c r="BO379">
        <v>5</v>
      </c>
      <c r="BP379">
        <v>0</v>
      </c>
      <c r="BQ379">
        <v>1</v>
      </c>
      <c r="BR379" t="s">
        <v>81</v>
      </c>
      <c r="BS379">
        <v>50</v>
      </c>
      <c r="BT379" t="s">
        <v>759</v>
      </c>
      <c r="BU379">
        <v>1000</v>
      </c>
      <c r="BV379">
        <v>326</v>
      </c>
      <c r="BW379">
        <v>3</v>
      </c>
    </row>
    <row r="380" spans="1:75" x14ac:dyDescent="0.15">
      <c r="A380">
        <v>3</v>
      </c>
      <c r="B380">
        <v>400501</v>
      </c>
      <c r="C380">
        <v>1</v>
      </c>
      <c r="D380" t="s">
        <v>713</v>
      </c>
      <c r="E380">
        <v>20141106</v>
      </c>
      <c r="F380">
        <v>1</v>
      </c>
      <c r="G380" t="s">
        <v>472</v>
      </c>
      <c r="H380">
        <v>1</v>
      </c>
      <c r="I380" t="s">
        <v>710</v>
      </c>
      <c r="J380">
        <v>0</v>
      </c>
      <c r="K380">
        <v>0</v>
      </c>
      <c r="L380">
        <v>3</v>
      </c>
      <c r="M380" t="s">
        <v>1397</v>
      </c>
      <c r="N380" t="s">
        <v>1398</v>
      </c>
      <c r="O380" t="s">
        <v>1399</v>
      </c>
      <c r="P380">
        <v>7</v>
      </c>
      <c r="R380">
        <v>0</v>
      </c>
      <c r="S380">
        <v>0</v>
      </c>
      <c r="T380">
        <v>0</v>
      </c>
      <c r="U380">
        <v>0</v>
      </c>
      <c r="V380">
        <v>0</v>
      </c>
      <c r="W380">
        <v>0</v>
      </c>
      <c r="X380">
        <v>0</v>
      </c>
      <c r="Y380" t="s">
        <v>63</v>
      </c>
      <c r="Z380">
        <v>6</v>
      </c>
      <c r="AA380" t="s">
        <v>70</v>
      </c>
      <c r="AB380" t="s">
        <v>477</v>
      </c>
      <c r="AC380">
        <v>0.5</v>
      </c>
      <c r="AD380" t="s">
        <v>478</v>
      </c>
      <c r="AE380" t="s">
        <v>714</v>
      </c>
      <c r="AF380">
        <v>0</v>
      </c>
      <c r="AG380" t="s">
        <v>478</v>
      </c>
      <c r="AH380" t="s">
        <v>94</v>
      </c>
      <c r="AI380">
        <v>1</v>
      </c>
      <c r="AJ380" t="s">
        <v>478</v>
      </c>
      <c r="AK380" t="s">
        <v>148</v>
      </c>
      <c r="AL380">
        <v>0</v>
      </c>
      <c r="AM380" t="s">
        <v>478</v>
      </c>
      <c r="AN380" t="s">
        <v>715</v>
      </c>
      <c r="AO380">
        <v>1</v>
      </c>
      <c r="AP380" t="s">
        <v>478</v>
      </c>
      <c r="AQ380">
        <v>4</v>
      </c>
      <c r="AR380" t="s">
        <v>530</v>
      </c>
      <c r="AS380">
        <v>6</v>
      </c>
      <c r="AT380" t="s">
        <v>535</v>
      </c>
      <c r="AU380">
        <v>3</v>
      </c>
      <c r="AV380" t="s">
        <v>484</v>
      </c>
      <c r="AW380">
        <v>1</v>
      </c>
      <c r="AX380" t="s">
        <v>482</v>
      </c>
      <c r="AY380">
        <v>0</v>
      </c>
      <c r="BA380">
        <v>0</v>
      </c>
      <c r="BC380">
        <v>0</v>
      </c>
      <c r="BE380">
        <v>0</v>
      </c>
      <c r="BF380">
        <v>0</v>
      </c>
      <c r="BG380">
        <v>0</v>
      </c>
      <c r="BH380">
        <v>0</v>
      </c>
      <c r="BI380">
        <v>0</v>
      </c>
      <c r="BJ380">
        <v>179</v>
      </c>
      <c r="BK380" t="s">
        <v>1400</v>
      </c>
      <c r="BL380" t="s">
        <v>1401</v>
      </c>
      <c r="BM380" t="s">
        <v>1399</v>
      </c>
      <c r="BN380" t="s">
        <v>758</v>
      </c>
      <c r="BO380">
        <v>10</v>
      </c>
      <c r="BP380">
        <v>0</v>
      </c>
      <c r="BQ380">
        <v>1</v>
      </c>
      <c r="BR380" t="s">
        <v>81</v>
      </c>
      <c r="BS380">
        <v>50</v>
      </c>
      <c r="BT380" t="s">
        <v>759</v>
      </c>
      <c r="BU380">
        <v>1000</v>
      </c>
      <c r="BV380">
        <v>732</v>
      </c>
      <c r="BW380">
        <v>1</v>
      </c>
    </row>
    <row r="381" spans="1:75" x14ac:dyDescent="0.15">
      <c r="A381">
        <v>3</v>
      </c>
      <c r="B381">
        <v>400501</v>
      </c>
      <c r="C381">
        <v>1</v>
      </c>
      <c r="D381" t="s">
        <v>713</v>
      </c>
      <c r="E381">
        <v>20141106</v>
      </c>
      <c r="F381">
        <v>1</v>
      </c>
      <c r="G381" t="s">
        <v>472</v>
      </c>
      <c r="H381">
        <v>1</v>
      </c>
      <c r="I381" t="s">
        <v>710</v>
      </c>
      <c r="J381">
        <v>0</v>
      </c>
      <c r="K381">
        <v>0</v>
      </c>
      <c r="L381">
        <v>4</v>
      </c>
      <c r="M381" t="s">
        <v>1402</v>
      </c>
      <c r="N381" t="s">
        <v>1403</v>
      </c>
      <c r="O381" t="s">
        <v>1404</v>
      </c>
      <c r="P381">
        <v>0</v>
      </c>
      <c r="R381">
        <v>0</v>
      </c>
      <c r="S381">
        <v>0</v>
      </c>
      <c r="Y381" t="s">
        <v>63</v>
      </c>
      <c r="Z381">
        <v>0</v>
      </c>
      <c r="AA381" t="s">
        <v>70</v>
      </c>
      <c r="AB381" t="s">
        <v>477</v>
      </c>
      <c r="AC381">
        <v>0</v>
      </c>
      <c r="AD381" t="s">
        <v>478</v>
      </c>
      <c r="AE381" t="s">
        <v>714</v>
      </c>
      <c r="AF381">
        <v>0</v>
      </c>
      <c r="AG381" t="s">
        <v>478</v>
      </c>
      <c r="AH381" t="s">
        <v>94</v>
      </c>
      <c r="AI381">
        <v>0.1</v>
      </c>
      <c r="AJ381" t="s">
        <v>478</v>
      </c>
      <c r="AK381" t="s">
        <v>148</v>
      </c>
      <c r="AL381">
        <v>0</v>
      </c>
      <c r="AM381" t="s">
        <v>478</v>
      </c>
      <c r="AN381" t="s">
        <v>715</v>
      </c>
      <c r="AO381">
        <v>0</v>
      </c>
      <c r="AP381" t="s">
        <v>478</v>
      </c>
      <c r="AQ381">
        <v>4</v>
      </c>
      <c r="AR381" t="s">
        <v>530</v>
      </c>
      <c r="AS381">
        <v>6</v>
      </c>
      <c r="AT381" t="s">
        <v>535</v>
      </c>
      <c r="AU381">
        <v>3</v>
      </c>
      <c r="AV381" t="s">
        <v>484</v>
      </c>
      <c r="AW381">
        <v>1</v>
      </c>
      <c r="AX381" t="s">
        <v>482</v>
      </c>
      <c r="AY381">
        <v>0</v>
      </c>
      <c r="BA381">
        <v>0</v>
      </c>
      <c r="BC381">
        <v>0</v>
      </c>
      <c r="BE381">
        <v>0</v>
      </c>
      <c r="BF381">
        <v>0</v>
      </c>
      <c r="BG381">
        <v>0</v>
      </c>
      <c r="BH381">
        <v>0</v>
      </c>
      <c r="BI381">
        <v>0</v>
      </c>
      <c r="BJ381">
        <v>180</v>
      </c>
      <c r="BO381">
        <v>0.3</v>
      </c>
      <c r="BP381">
        <v>0</v>
      </c>
      <c r="BQ381">
        <v>1</v>
      </c>
      <c r="BR381" t="s">
        <v>81</v>
      </c>
      <c r="BU381">
        <v>0</v>
      </c>
      <c r="BV381">
        <v>0</v>
      </c>
    </row>
    <row r="382" spans="1:75" x14ac:dyDescent="0.15">
      <c r="A382">
        <v>3</v>
      </c>
      <c r="B382">
        <v>400501</v>
      </c>
      <c r="C382">
        <v>1</v>
      </c>
      <c r="D382" t="s">
        <v>713</v>
      </c>
      <c r="E382">
        <v>20141106</v>
      </c>
      <c r="F382">
        <v>1</v>
      </c>
      <c r="G382" t="s">
        <v>472</v>
      </c>
      <c r="H382">
        <v>1</v>
      </c>
      <c r="I382" t="s">
        <v>710</v>
      </c>
      <c r="J382">
        <v>0</v>
      </c>
      <c r="K382">
        <v>0</v>
      </c>
      <c r="L382">
        <v>1</v>
      </c>
      <c r="M382" t="s">
        <v>816</v>
      </c>
      <c r="N382" t="s">
        <v>817</v>
      </c>
      <c r="O382" t="s">
        <v>818</v>
      </c>
      <c r="P382">
        <v>29</v>
      </c>
      <c r="R382">
        <v>0</v>
      </c>
      <c r="S382">
        <v>0</v>
      </c>
      <c r="T382">
        <v>0</v>
      </c>
      <c r="U382">
        <v>0</v>
      </c>
      <c r="V382">
        <v>0</v>
      </c>
      <c r="W382">
        <v>0</v>
      </c>
      <c r="X382">
        <v>0</v>
      </c>
      <c r="Y382" t="s">
        <v>63</v>
      </c>
      <c r="Z382">
        <v>245</v>
      </c>
      <c r="AA382" t="s">
        <v>70</v>
      </c>
      <c r="AB382" t="s">
        <v>477</v>
      </c>
      <c r="AC382">
        <v>4.8</v>
      </c>
      <c r="AD382" t="s">
        <v>478</v>
      </c>
      <c r="AE382" t="s">
        <v>714</v>
      </c>
      <c r="AF382">
        <v>1.9</v>
      </c>
      <c r="AG382" t="s">
        <v>478</v>
      </c>
      <c r="AH382" t="s">
        <v>94</v>
      </c>
      <c r="AI382">
        <v>51.7</v>
      </c>
      <c r="AJ382" t="s">
        <v>478</v>
      </c>
      <c r="AK382" t="s">
        <v>148</v>
      </c>
      <c r="AL382">
        <v>2.1</v>
      </c>
      <c r="AM382" t="s">
        <v>478</v>
      </c>
      <c r="AN382" t="s">
        <v>715</v>
      </c>
      <c r="AO382">
        <v>0</v>
      </c>
      <c r="AP382" t="s">
        <v>478</v>
      </c>
      <c r="AQ382">
        <v>1</v>
      </c>
      <c r="AR382" t="s">
        <v>524</v>
      </c>
      <c r="AS382">
        <v>14</v>
      </c>
      <c r="AT382" t="s">
        <v>487</v>
      </c>
      <c r="AU382">
        <v>7</v>
      </c>
      <c r="AV382" t="s">
        <v>487</v>
      </c>
      <c r="AW382">
        <v>1</v>
      </c>
      <c r="AX382" t="s">
        <v>482</v>
      </c>
      <c r="AY382">
        <v>0</v>
      </c>
      <c r="BA382">
        <v>0</v>
      </c>
      <c r="BC382">
        <v>0</v>
      </c>
      <c r="BE382">
        <v>0</v>
      </c>
      <c r="BF382">
        <v>0</v>
      </c>
      <c r="BJ382">
        <v>10</v>
      </c>
      <c r="BN382" t="s">
        <v>819</v>
      </c>
      <c r="BO382">
        <v>70</v>
      </c>
      <c r="BP382">
        <v>0</v>
      </c>
      <c r="BQ382">
        <v>1</v>
      </c>
      <c r="BR382" t="s">
        <v>81</v>
      </c>
      <c r="BS382">
        <v>1</v>
      </c>
      <c r="BT382" t="s">
        <v>81</v>
      </c>
      <c r="BU382">
        <v>1</v>
      </c>
      <c r="BV382">
        <v>0.41</v>
      </c>
      <c r="BW382">
        <v>1</v>
      </c>
    </row>
    <row r="383" spans="1:75" x14ac:dyDescent="0.15">
      <c r="A383">
        <v>3</v>
      </c>
      <c r="B383">
        <v>400501</v>
      </c>
      <c r="C383">
        <v>1</v>
      </c>
      <c r="D383" t="s">
        <v>713</v>
      </c>
      <c r="E383">
        <v>20141106</v>
      </c>
      <c r="F383">
        <v>1</v>
      </c>
      <c r="G383" t="s">
        <v>472</v>
      </c>
      <c r="H383">
        <v>1</v>
      </c>
      <c r="I383" t="s">
        <v>710</v>
      </c>
      <c r="J383">
        <v>0</v>
      </c>
      <c r="K383">
        <v>0</v>
      </c>
      <c r="L383">
        <v>1</v>
      </c>
      <c r="M383" t="s">
        <v>1405</v>
      </c>
      <c r="N383" t="s">
        <v>1406</v>
      </c>
      <c r="O383" t="s">
        <v>1407</v>
      </c>
      <c r="P383">
        <v>6</v>
      </c>
      <c r="R383">
        <v>0</v>
      </c>
      <c r="S383">
        <v>0</v>
      </c>
      <c r="T383">
        <v>0</v>
      </c>
      <c r="U383">
        <v>0</v>
      </c>
      <c r="V383">
        <v>0</v>
      </c>
      <c r="W383">
        <v>0</v>
      </c>
      <c r="X383">
        <v>0</v>
      </c>
      <c r="Y383" t="s">
        <v>63</v>
      </c>
      <c r="Z383">
        <v>2</v>
      </c>
      <c r="AA383" t="s">
        <v>70</v>
      </c>
      <c r="AB383" t="s">
        <v>477</v>
      </c>
      <c r="AC383">
        <v>0.1</v>
      </c>
      <c r="AD383" t="s">
        <v>478</v>
      </c>
      <c r="AE383" t="s">
        <v>714</v>
      </c>
      <c r="AF383">
        <v>0</v>
      </c>
      <c r="AG383" t="s">
        <v>478</v>
      </c>
      <c r="AH383" t="s">
        <v>94</v>
      </c>
      <c r="AI383">
        <v>0.5</v>
      </c>
      <c r="AJ383" t="s">
        <v>478</v>
      </c>
      <c r="AK383" t="s">
        <v>148</v>
      </c>
      <c r="AL383">
        <v>0.1</v>
      </c>
      <c r="AM383" t="s">
        <v>478</v>
      </c>
      <c r="AN383" t="s">
        <v>715</v>
      </c>
      <c r="AO383">
        <v>0</v>
      </c>
      <c r="AP383" t="s">
        <v>478</v>
      </c>
      <c r="AQ383">
        <v>5</v>
      </c>
      <c r="AR383" t="s">
        <v>528</v>
      </c>
      <c r="AS383">
        <v>13</v>
      </c>
      <c r="AT383" t="s">
        <v>529</v>
      </c>
      <c r="AU383">
        <v>7</v>
      </c>
      <c r="AV383" t="s">
        <v>487</v>
      </c>
      <c r="AW383">
        <v>4</v>
      </c>
      <c r="AX383" t="s">
        <v>487</v>
      </c>
      <c r="AY383">
        <v>0</v>
      </c>
      <c r="BA383">
        <v>0</v>
      </c>
      <c r="BC383">
        <v>0</v>
      </c>
      <c r="BE383">
        <v>0</v>
      </c>
      <c r="BF383">
        <v>0</v>
      </c>
      <c r="BG383">
        <v>0</v>
      </c>
      <c r="BH383">
        <v>0</v>
      </c>
      <c r="BI383">
        <v>0</v>
      </c>
      <c r="BJ383">
        <v>60</v>
      </c>
      <c r="BK383" t="s">
        <v>1408</v>
      </c>
      <c r="BL383" t="s">
        <v>1409</v>
      </c>
      <c r="BM383" t="s">
        <v>1407</v>
      </c>
      <c r="BN383" t="s">
        <v>758</v>
      </c>
      <c r="BO383">
        <v>10</v>
      </c>
      <c r="BP383">
        <v>0</v>
      </c>
      <c r="BQ383">
        <v>1</v>
      </c>
      <c r="BR383" t="s">
        <v>81</v>
      </c>
      <c r="BS383">
        <v>50</v>
      </c>
      <c r="BT383" t="s">
        <v>759</v>
      </c>
      <c r="BU383">
        <v>160</v>
      </c>
      <c r="BV383">
        <v>100</v>
      </c>
      <c r="BW383">
        <v>2</v>
      </c>
    </row>
    <row r="384" spans="1:75" x14ac:dyDescent="0.15">
      <c r="A384">
        <v>3</v>
      </c>
      <c r="B384">
        <v>400501</v>
      </c>
      <c r="C384">
        <v>1</v>
      </c>
      <c r="D384" t="s">
        <v>713</v>
      </c>
      <c r="E384">
        <v>20141106</v>
      </c>
      <c r="F384">
        <v>1</v>
      </c>
      <c r="G384" t="s">
        <v>472</v>
      </c>
      <c r="H384">
        <v>1</v>
      </c>
      <c r="I384" t="s">
        <v>710</v>
      </c>
      <c r="J384">
        <v>0</v>
      </c>
      <c r="K384">
        <v>0</v>
      </c>
      <c r="L384">
        <v>2</v>
      </c>
      <c r="M384" t="s">
        <v>492</v>
      </c>
      <c r="N384" t="s">
        <v>493</v>
      </c>
      <c r="O384" t="s">
        <v>494</v>
      </c>
      <c r="P384">
        <v>1</v>
      </c>
      <c r="R384">
        <v>0</v>
      </c>
      <c r="S384">
        <v>0</v>
      </c>
      <c r="T384">
        <v>0</v>
      </c>
      <c r="U384">
        <v>0</v>
      </c>
      <c r="V384">
        <v>0</v>
      </c>
      <c r="W384">
        <v>0</v>
      </c>
      <c r="X384">
        <v>0</v>
      </c>
      <c r="Y384" t="s">
        <v>63</v>
      </c>
      <c r="Z384">
        <v>1</v>
      </c>
      <c r="AA384" t="s">
        <v>70</v>
      </c>
      <c r="AB384" t="s">
        <v>477</v>
      </c>
      <c r="AC384">
        <v>0.1</v>
      </c>
      <c r="AD384" t="s">
        <v>478</v>
      </c>
      <c r="AE384" t="s">
        <v>714</v>
      </c>
      <c r="AF384">
        <v>0</v>
      </c>
      <c r="AG384" t="s">
        <v>478</v>
      </c>
      <c r="AH384" t="s">
        <v>94</v>
      </c>
      <c r="AI384">
        <v>0.3</v>
      </c>
      <c r="AJ384" t="s">
        <v>478</v>
      </c>
      <c r="AK384" t="s">
        <v>148</v>
      </c>
      <c r="AL384">
        <v>0.1</v>
      </c>
      <c r="AM384" t="s">
        <v>478</v>
      </c>
      <c r="AN384" t="s">
        <v>715</v>
      </c>
      <c r="AO384">
        <v>0</v>
      </c>
      <c r="AP384" t="s">
        <v>478</v>
      </c>
      <c r="AQ384">
        <v>5</v>
      </c>
      <c r="AR384" t="s">
        <v>528</v>
      </c>
      <c r="AS384">
        <v>13</v>
      </c>
      <c r="AT384" t="s">
        <v>529</v>
      </c>
      <c r="AU384">
        <v>7</v>
      </c>
      <c r="AV384" t="s">
        <v>487</v>
      </c>
      <c r="AW384">
        <v>4</v>
      </c>
      <c r="AX384" t="s">
        <v>487</v>
      </c>
      <c r="AY384">
        <v>0</v>
      </c>
      <c r="BA384">
        <v>0</v>
      </c>
      <c r="BC384">
        <v>0</v>
      </c>
      <c r="BE384">
        <v>0</v>
      </c>
      <c r="BF384">
        <v>0</v>
      </c>
      <c r="BG384">
        <v>0</v>
      </c>
      <c r="BH384">
        <v>0</v>
      </c>
      <c r="BI384">
        <v>0</v>
      </c>
      <c r="BJ384">
        <v>61</v>
      </c>
      <c r="BK384" t="s">
        <v>548</v>
      </c>
      <c r="BL384" t="s">
        <v>796</v>
      </c>
      <c r="BM384" t="s">
        <v>494</v>
      </c>
      <c r="BN384" t="s">
        <v>758</v>
      </c>
      <c r="BO384">
        <v>5</v>
      </c>
      <c r="BP384">
        <v>0</v>
      </c>
      <c r="BQ384">
        <v>1</v>
      </c>
      <c r="BR384" t="s">
        <v>81</v>
      </c>
      <c r="BS384">
        <v>50</v>
      </c>
      <c r="BT384" t="s">
        <v>759</v>
      </c>
      <c r="BU384">
        <v>1000</v>
      </c>
      <c r="BV384">
        <v>164</v>
      </c>
      <c r="BW384">
        <v>2</v>
      </c>
    </row>
    <row r="385" spans="1:75" x14ac:dyDescent="0.15">
      <c r="A385">
        <v>3</v>
      </c>
      <c r="B385">
        <v>400501</v>
      </c>
      <c r="C385">
        <v>1</v>
      </c>
      <c r="D385" t="s">
        <v>713</v>
      </c>
      <c r="E385">
        <v>20141106</v>
      </c>
      <c r="F385">
        <v>1</v>
      </c>
      <c r="G385" t="s">
        <v>472</v>
      </c>
      <c r="H385">
        <v>1</v>
      </c>
      <c r="I385" t="s">
        <v>710</v>
      </c>
      <c r="J385">
        <v>0</v>
      </c>
      <c r="K385">
        <v>0</v>
      </c>
      <c r="L385">
        <v>3</v>
      </c>
      <c r="M385" t="s">
        <v>498</v>
      </c>
      <c r="N385" t="s">
        <v>499</v>
      </c>
      <c r="O385" t="s">
        <v>500</v>
      </c>
      <c r="P385">
        <v>1</v>
      </c>
      <c r="R385">
        <v>0</v>
      </c>
      <c r="S385">
        <v>0</v>
      </c>
      <c r="T385">
        <v>0</v>
      </c>
      <c r="U385">
        <v>0</v>
      </c>
      <c r="V385">
        <v>0</v>
      </c>
      <c r="W385">
        <v>0</v>
      </c>
      <c r="X385">
        <v>0</v>
      </c>
      <c r="Y385" t="s">
        <v>63</v>
      </c>
      <c r="Z385">
        <v>2</v>
      </c>
      <c r="AA385" t="s">
        <v>70</v>
      </c>
      <c r="AB385" t="s">
        <v>477</v>
      </c>
      <c r="AC385">
        <v>0</v>
      </c>
      <c r="AD385" t="s">
        <v>478</v>
      </c>
      <c r="AE385" t="s">
        <v>714</v>
      </c>
      <c r="AF385">
        <v>0</v>
      </c>
      <c r="AG385" t="s">
        <v>478</v>
      </c>
      <c r="AH385" t="s">
        <v>94</v>
      </c>
      <c r="AI385">
        <v>0.5</v>
      </c>
      <c r="AJ385" t="s">
        <v>478</v>
      </c>
      <c r="AK385" t="s">
        <v>148</v>
      </c>
      <c r="AL385">
        <v>0.1</v>
      </c>
      <c r="AM385" t="s">
        <v>478</v>
      </c>
      <c r="AN385" t="s">
        <v>715</v>
      </c>
      <c r="AO385">
        <v>0</v>
      </c>
      <c r="AP385" t="s">
        <v>478</v>
      </c>
      <c r="AQ385">
        <v>5</v>
      </c>
      <c r="AR385" t="s">
        <v>528</v>
      </c>
      <c r="AS385">
        <v>13</v>
      </c>
      <c r="AT385" t="s">
        <v>529</v>
      </c>
      <c r="AU385">
        <v>7</v>
      </c>
      <c r="AV385" t="s">
        <v>487</v>
      </c>
      <c r="AW385">
        <v>4</v>
      </c>
      <c r="AX385" t="s">
        <v>487</v>
      </c>
      <c r="AY385">
        <v>0</v>
      </c>
      <c r="BA385">
        <v>0</v>
      </c>
      <c r="BC385">
        <v>0</v>
      </c>
      <c r="BE385">
        <v>0</v>
      </c>
      <c r="BF385">
        <v>0</v>
      </c>
      <c r="BG385">
        <v>0</v>
      </c>
      <c r="BH385">
        <v>0</v>
      </c>
      <c r="BI385">
        <v>0</v>
      </c>
      <c r="BJ385">
        <v>60</v>
      </c>
      <c r="BK385" t="s">
        <v>501</v>
      </c>
      <c r="BL385" t="s">
        <v>835</v>
      </c>
      <c r="BM385" t="s">
        <v>500</v>
      </c>
      <c r="BN385" t="s">
        <v>758</v>
      </c>
      <c r="BO385">
        <v>5</v>
      </c>
      <c r="BP385">
        <v>0</v>
      </c>
      <c r="BQ385">
        <v>1</v>
      </c>
      <c r="BR385" t="s">
        <v>81</v>
      </c>
      <c r="BS385">
        <v>50</v>
      </c>
      <c r="BT385" t="s">
        <v>759</v>
      </c>
      <c r="BU385">
        <v>240</v>
      </c>
      <c r="BV385">
        <v>59</v>
      </c>
      <c r="BW385">
        <v>2</v>
      </c>
    </row>
    <row r="386" spans="1:75" x14ac:dyDescent="0.15">
      <c r="A386">
        <v>3</v>
      </c>
      <c r="B386">
        <v>400501</v>
      </c>
      <c r="C386">
        <v>1</v>
      </c>
      <c r="D386" t="s">
        <v>713</v>
      </c>
      <c r="E386">
        <v>20141106</v>
      </c>
      <c r="F386">
        <v>1</v>
      </c>
      <c r="G386" t="s">
        <v>472</v>
      </c>
      <c r="H386">
        <v>1</v>
      </c>
      <c r="I386" t="s">
        <v>710</v>
      </c>
      <c r="J386">
        <v>0</v>
      </c>
      <c r="K386">
        <v>0</v>
      </c>
      <c r="L386">
        <v>4</v>
      </c>
      <c r="M386" t="s">
        <v>1410</v>
      </c>
      <c r="N386" t="s">
        <v>1411</v>
      </c>
      <c r="O386" t="s">
        <v>491</v>
      </c>
      <c r="P386">
        <v>2</v>
      </c>
      <c r="R386">
        <v>0</v>
      </c>
      <c r="S386">
        <v>0</v>
      </c>
      <c r="T386">
        <v>0</v>
      </c>
      <c r="U386">
        <v>0</v>
      </c>
      <c r="V386">
        <v>0</v>
      </c>
      <c r="W386">
        <v>0</v>
      </c>
      <c r="X386">
        <v>0</v>
      </c>
      <c r="Y386" t="s">
        <v>63</v>
      </c>
      <c r="Z386">
        <v>0</v>
      </c>
      <c r="AA386" t="s">
        <v>70</v>
      </c>
      <c r="AB386" t="s">
        <v>477</v>
      </c>
      <c r="AC386">
        <v>0</v>
      </c>
      <c r="AD386" t="s">
        <v>478</v>
      </c>
      <c r="AE386" t="s">
        <v>714</v>
      </c>
      <c r="AF386">
        <v>0</v>
      </c>
      <c r="AG386" t="s">
        <v>478</v>
      </c>
      <c r="AH386" t="s">
        <v>94</v>
      </c>
      <c r="AI386">
        <v>0</v>
      </c>
      <c r="AJ386" t="s">
        <v>478</v>
      </c>
      <c r="AK386" t="s">
        <v>148</v>
      </c>
      <c r="AL386">
        <v>0</v>
      </c>
      <c r="AM386" t="s">
        <v>478</v>
      </c>
      <c r="AN386" t="s">
        <v>715</v>
      </c>
      <c r="AO386">
        <v>0</v>
      </c>
      <c r="AP386" t="s">
        <v>478</v>
      </c>
      <c r="AQ386">
        <v>5</v>
      </c>
      <c r="AR386" t="s">
        <v>528</v>
      </c>
      <c r="AS386">
        <v>13</v>
      </c>
      <c r="AT386" t="s">
        <v>529</v>
      </c>
      <c r="AU386">
        <v>7</v>
      </c>
      <c r="AV386" t="s">
        <v>487</v>
      </c>
      <c r="AW386">
        <v>4</v>
      </c>
      <c r="AX386" t="s">
        <v>487</v>
      </c>
      <c r="AY386">
        <v>0</v>
      </c>
      <c r="BA386">
        <v>0</v>
      </c>
      <c r="BC386">
        <v>0</v>
      </c>
      <c r="BE386">
        <v>0</v>
      </c>
      <c r="BF386">
        <v>0</v>
      </c>
      <c r="BG386">
        <v>0</v>
      </c>
      <c r="BH386">
        <v>0</v>
      </c>
      <c r="BI386">
        <v>0</v>
      </c>
      <c r="BJ386">
        <v>61</v>
      </c>
      <c r="BN386" t="s">
        <v>758</v>
      </c>
      <c r="BO386">
        <v>10</v>
      </c>
      <c r="BP386">
        <v>0</v>
      </c>
      <c r="BQ386">
        <v>1</v>
      </c>
      <c r="BR386" t="s">
        <v>81</v>
      </c>
      <c r="BS386">
        <v>50</v>
      </c>
      <c r="BT386" t="s">
        <v>759</v>
      </c>
      <c r="BU386">
        <v>1000</v>
      </c>
      <c r="BV386">
        <v>153</v>
      </c>
      <c r="BW386">
        <v>2</v>
      </c>
    </row>
    <row r="387" spans="1:75" x14ac:dyDescent="0.15">
      <c r="A387">
        <v>3</v>
      </c>
      <c r="B387">
        <v>400501</v>
      </c>
      <c r="C387">
        <v>1</v>
      </c>
      <c r="D387" t="s">
        <v>713</v>
      </c>
      <c r="E387">
        <v>20141106</v>
      </c>
      <c r="F387">
        <v>1</v>
      </c>
      <c r="G387" t="s">
        <v>472</v>
      </c>
      <c r="H387">
        <v>1</v>
      </c>
      <c r="I387" t="s">
        <v>710</v>
      </c>
      <c r="J387">
        <v>0</v>
      </c>
      <c r="K387">
        <v>0</v>
      </c>
      <c r="L387">
        <v>5</v>
      </c>
      <c r="M387" t="s">
        <v>648</v>
      </c>
      <c r="N387" t="s">
        <v>649</v>
      </c>
      <c r="O387" t="s">
        <v>650</v>
      </c>
      <c r="P387">
        <v>1</v>
      </c>
      <c r="R387">
        <v>0</v>
      </c>
      <c r="S387">
        <v>0</v>
      </c>
      <c r="T387">
        <v>0</v>
      </c>
      <c r="U387">
        <v>0</v>
      </c>
      <c r="V387">
        <v>0</v>
      </c>
      <c r="W387">
        <v>0</v>
      </c>
      <c r="X387">
        <v>0</v>
      </c>
      <c r="Y387" t="s">
        <v>63</v>
      </c>
      <c r="Z387">
        <v>2</v>
      </c>
      <c r="AA387" t="s">
        <v>70</v>
      </c>
      <c r="AB387" t="s">
        <v>477</v>
      </c>
      <c r="AC387">
        <v>0.1</v>
      </c>
      <c r="AD387" t="s">
        <v>478</v>
      </c>
      <c r="AE387" t="s">
        <v>714</v>
      </c>
      <c r="AF387">
        <v>0</v>
      </c>
      <c r="AG387" t="s">
        <v>478</v>
      </c>
      <c r="AH387" t="s">
        <v>94</v>
      </c>
      <c r="AI387">
        <v>0.4</v>
      </c>
      <c r="AJ387" t="s">
        <v>478</v>
      </c>
      <c r="AK387" t="s">
        <v>148</v>
      </c>
      <c r="AL387">
        <v>0</v>
      </c>
      <c r="AM387" t="s">
        <v>478</v>
      </c>
      <c r="AN387" t="s">
        <v>715</v>
      </c>
      <c r="AO387">
        <v>0.4</v>
      </c>
      <c r="AP387" t="s">
        <v>478</v>
      </c>
      <c r="AQ387">
        <v>5</v>
      </c>
      <c r="AR387" t="s">
        <v>528</v>
      </c>
      <c r="AS387">
        <v>13</v>
      </c>
      <c r="AT387" t="s">
        <v>529</v>
      </c>
      <c r="AU387">
        <v>7</v>
      </c>
      <c r="AV387" t="s">
        <v>487</v>
      </c>
      <c r="AW387">
        <v>4</v>
      </c>
      <c r="AX387" t="s">
        <v>487</v>
      </c>
      <c r="AY387">
        <v>0</v>
      </c>
      <c r="BA387">
        <v>0</v>
      </c>
      <c r="BC387">
        <v>0</v>
      </c>
      <c r="BE387">
        <v>0</v>
      </c>
      <c r="BF387">
        <v>0</v>
      </c>
      <c r="BG387">
        <v>0</v>
      </c>
      <c r="BH387">
        <v>0</v>
      </c>
      <c r="BI387">
        <v>0</v>
      </c>
      <c r="BJ387">
        <v>179</v>
      </c>
      <c r="BK387" t="s">
        <v>651</v>
      </c>
      <c r="BL387" t="s">
        <v>1075</v>
      </c>
      <c r="BM387" t="s">
        <v>650</v>
      </c>
      <c r="BN387" t="s">
        <v>758</v>
      </c>
      <c r="BO387">
        <v>1</v>
      </c>
      <c r="BP387">
        <v>0</v>
      </c>
      <c r="BQ387">
        <v>1</v>
      </c>
      <c r="BR387" t="s">
        <v>81</v>
      </c>
      <c r="BS387">
        <v>50</v>
      </c>
      <c r="BT387" t="s">
        <v>759</v>
      </c>
      <c r="BU387">
        <v>500</v>
      </c>
      <c r="BV387">
        <v>346</v>
      </c>
      <c r="BW387">
        <v>1</v>
      </c>
    </row>
    <row r="388" spans="1:75" x14ac:dyDescent="0.15">
      <c r="A388">
        <v>3</v>
      </c>
      <c r="B388">
        <v>400501</v>
      </c>
      <c r="C388">
        <v>1</v>
      </c>
      <c r="D388" t="s">
        <v>713</v>
      </c>
      <c r="E388">
        <v>20141106</v>
      </c>
      <c r="F388">
        <v>1</v>
      </c>
      <c r="G388" t="s">
        <v>472</v>
      </c>
      <c r="H388">
        <v>1</v>
      </c>
      <c r="I388" t="s">
        <v>710</v>
      </c>
      <c r="J388">
        <v>0</v>
      </c>
      <c r="K388">
        <v>0</v>
      </c>
      <c r="L388">
        <v>6</v>
      </c>
      <c r="M388" t="s">
        <v>558</v>
      </c>
      <c r="N388" t="s">
        <v>559</v>
      </c>
      <c r="O388" t="s">
        <v>560</v>
      </c>
      <c r="P388">
        <v>0</v>
      </c>
      <c r="R388">
        <v>0</v>
      </c>
      <c r="S388">
        <v>0</v>
      </c>
      <c r="T388">
        <v>0</v>
      </c>
      <c r="U388">
        <v>0</v>
      </c>
      <c r="V388">
        <v>0</v>
      </c>
      <c r="W388">
        <v>0</v>
      </c>
      <c r="X388">
        <v>0</v>
      </c>
      <c r="Y388" t="s">
        <v>63</v>
      </c>
      <c r="Z388">
        <v>4</v>
      </c>
      <c r="AA388" t="s">
        <v>70</v>
      </c>
      <c r="AB388" t="s">
        <v>477</v>
      </c>
      <c r="AC388">
        <v>0</v>
      </c>
      <c r="AD388" t="s">
        <v>478</v>
      </c>
      <c r="AE388" t="s">
        <v>714</v>
      </c>
      <c r="AF388">
        <v>0</v>
      </c>
      <c r="AG388" t="s">
        <v>478</v>
      </c>
      <c r="AH388" t="s">
        <v>94</v>
      </c>
      <c r="AI388">
        <v>1</v>
      </c>
      <c r="AJ388" t="s">
        <v>478</v>
      </c>
      <c r="AK388" t="s">
        <v>148</v>
      </c>
      <c r="AL388">
        <v>0</v>
      </c>
      <c r="AM388" t="s">
        <v>478</v>
      </c>
      <c r="AN388" t="s">
        <v>715</v>
      </c>
      <c r="AO388">
        <v>0</v>
      </c>
      <c r="AP388" t="s">
        <v>478</v>
      </c>
      <c r="AQ388">
        <v>5</v>
      </c>
      <c r="AR388" t="s">
        <v>528</v>
      </c>
      <c r="AS388">
        <v>13</v>
      </c>
      <c r="AT388" t="s">
        <v>529</v>
      </c>
      <c r="AU388">
        <v>7</v>
      </c>
      <c r="AV388" t="s">
        <v>487</v>
      </c>
      <c r="AW388">
        <v>4</v>
      </c>
      <c r="AX388" t="s">
        <v>487</v>
      </c>
      <c r="AY388">
        <v>0</v>
      </c>
      <c r="BA388">
        <v>0</v>
      </c>
      <c r="BC388">
        <v>0</v>
      </c>
      <c r="BE388">
        <v>0</v>
      </c>
      <c r="BF388">
        <v>0</v>
      </c>
      <c r="BG388">
        <v>0</v>
      </c>
      <c r="BH388">
        <v>0</v>
      </c>
      <c r="BI388">
        <v>0</v>
      </c>
      <c r="BJ388">
        <v>30</v>
      </c>
      <c r="BK388" t="s">
        <v>831</v>
      </c>
      <c r="BL388" t="s">
        <v>832</v>
      </c>
      <c r="BM388" t="s">
        <v>560</v>
      </c>
      <c r="BN388" t="s">
        <v>758</v>
      </c>
      <c r="BO388">
        <v>1</v>
      </c>
      <c r="BP388">
        <v>0</v>
      </c>
      <c r="BQ388">
        <v>1</v>
      </c>
      <c r="BR388" t="s">
        <v>81</v>
      </c>
      <c r="BS388">
        <v>50</v>
      </c>
      <c r="BT388" t="s">
        <v>759</v>
      </c>
      <c r="BU388">
        <v>1000</v>
      </c>
      <c r="BV388">
        <v>220</v>
      </c>
      <c r="BW388">
        <v>1</v>
      </c>
    </row>
    <row r="389" spans="1:75" x14ac:dyDescent="0.15">
      <c r="A389">
        <v>3</v>
      </c>
      <c r="B389">
        <v>400501</v>
      </c>
      <c r="C389">
        <v>1</v>
      </c>
      <c r="D389" t="s">
        <v>713</v>
      </c>
      <c r="E389">
        <v>20141106</v>
      </c>
      <c r="F389">
        <v>1</v>
      </c>
      <c r="G389" t="s">
        <v>472</v>
      </c>
      <c r="H389">
        <v>1</v>
      </c>
      <c r="I389" t="s">
        <v>710</v>
      </c>
      <c r="J389">
        <v>0</v>
      </c>
      <c r="K389">
        <v>0</v>
      </c>
      <c r="L389">
        <v>7</v>
      </c>
      <c r="M389" t="s">
        <v>506</v>
      </c>
      <c r="N389" t="s">
        <v>507</v>
      </c>
      <c r="O389" t="s">
        <v>508</v>
      </c>
      <c r="P389">
        <v>0</v>
      </c>
      <c r="R389">
        <v>0</v>
      </c>
      <c r="S389">
        <v>0</v>
      </c>
      <c r="T389">
        <v>0</v>
      </c>
      <c r="U389">
        <v>0</v>
      </c>
      <c r="V389">
        <v>0</v>
      </c>
      <c r="W389">
        <v>0</v>
      </c>
      <c r="X389">
        <v>0</v>
      </c>
      <c r="Y389" t="s">
        <v>63</v>
      </c>
      <c r="Z389">
        <v>0</v>
      </c>
      <c r="AA389" t="s">
        <v>70</v>
      </c>
      <c r="AB389" t="s">
        <v>477</v>
      </c>
      <c r="AC389">
        <v>0</v>
      </c>
      <c r="AD389" t="s">
        <v>478</v>
      </c>
      <c r="AE389" t="s">
        <v>714</v>
      </c>
      <c r="AF389">
        <v>0</v>
      </c>
      <c r="AG389" t="s">
        <v>478</v>
      </c>
      <c r="AH389" t="s">
        <v>94</v>
      </c>
      <c r="AI389">
        <v>0</v>
      </c>
      <c r="AJ389" t="s">
        <v>478</v>
      </c>
      <c r="AK389" t="s">
        <v>148</v>
      </c>
      <c r="AL389">
        <v>0</v>
      </c>
      <c r="AM389" t="s">
        <v>478</v>
      </c>
      <c r="AN389" t="s">
        <v>715</v>
      </c>
      <c r="AO389">
        <v>0.7</v>
      </c>
      <c r="AP389" t="s">
        <v>478</v>
      </c>
      <c r="AQ389">
        <v>5</v>
      </c>
      <c r="AR389" t="s">
        <v>528</v>
      </c>
      <c r="AS389">
        <v>13</v>
      </c>
      <c r="AT389" t="s">
        <v>529</v>
      </c>
      <c r="AU389">
        <v>7</v>
      </c>
      <c r="AV389" t="s">
        <v>487</v>
      </c>
      <c r="AW389">
        <v>4</v>
      </c>
      <c r="AX389" t="s">
        <v>487</v>
      </c>
      <c r="AY389">
        <v>0</v>
      </c>
      <c r="BA389">
        <v>0</v>
      </c>
      <c r="BC389">
        <v>0</v>
      </c>
      <c r="BE389">
        <v>0</v>
      </c>
      <c r="BF389">
        <v>0</v>
      </c>
      <c r="BG389">
        <v>0</v>
      </c>
      <c r="BH389">
        <v>0</v>
      </c>
      <c r="BI389">
        <v>0</v>
      </c>
      <c r="BJ389">
        <v>170</v>
      </c>
      <c r="BK389" t="s">
        <v>761</v>
      </c>
      <c r="BL389" t="s">
        <v>762</v>
      </c>
      <c r="BM389" t="s">
        <v>508</v>
      </c>
      <c r="BN389" t="s">
        <v>758</v>
      </c>
      <c r="BO389">
        <v>0.7</v>
      </c>
      <c r="BP389">
        <v>0</v>
      </c>
      <c r="BQ389">
        <v>1</v>
      </c>
      <c r="BR389" t="s">
        <v>81</v>
      </c>
      <c r="BS389">
        <v>50</v>
      </c>
      <c r="BT389" t="s">
        <v>759</v>
      </c>
      <c r="BU389">
        <v>1000</v>
      </c>
      <c r="BV389">
        <v>128</v>
      </c>
      <c r="BW389">
        <v>1</v>
      </c>
    </row>
    <row r="390" spans="1:75" x14ac:dyDescent="0.15">
      <c r="A390">
        <v>3</v>
      </c>
      <c r="B390">
        <v>400501</v>
      </c>
      <c r="C390">
        <v>1</v>
      </c>
      <c r="D390" t="s">
        <v>713</v>
      </c>
      <c r="E390">
        <v>20141106</v>
      </c>
      <c r="F390">
        <v>1</v>
      </c>
      <c r="G390" t="s">
        <v>472</v>
      </c>
      <c r="H390">
        <v>1</v>
      </c>
      <c r="I390" t="s">
        <v>710</v>
      </c>
      <c r="J390">
        <v>0</v>
      </c>
      <c r="K390">
        <v>0</v>
      </c>
      <c r="L390">
        <v>8</v>
      </c>
      <c r="M390" t="s">
        <v>763</v>
      </c>
      <c r="N390" t="s">
        <v>764</v>
      </c>
      <c r="O390" t="s">
        <v>509</v>
      </c>
      <c r="P390">
        <v>0</v>
      </c>
      <c r="R390">
        <v>0</v>
      </c>
      <c r="S390">
        <v>0</v>
      </c>
      <c r="T390">
        <v>0</v>
      </c>
      <c r="U390">
        <v>0</v>
      </c>
      <c r="V390">
        <v>0</v>
      </c>
      <c r="W390">
        <v>0</v>
      </c>
      <c r="X390">
        <v>0</v>
      </c>
      <c r="Y390" t="s">
        <v>63</v>
      </c>
      <c r="Z390">
        <v>0</v>
      </c>
      <c r="AA390" t="s">
        <v>70</v>
      </c>
      <c r="AB390" t="s">
        <v>477</v>
      </c>
      <c r="AC390">
        <v>0</v>
      </c>
      <c r="AD390" t="s">
        <v>478</v>
      </c>
      <c r="AE390" t="s">
        <v>714</v>
      </c>
      <c r="AF390">
        <v>0</v>
      </c>
      <c r="AG390" t="s">
        <v>478</v>
      </c>
      <c r="AH390" t="s">
        <v>94</v>
      </c>
      <c r="AI390">
        <v>0</v>
      </c>
      <c r="AJ390" t="s">
        <v>478</v>
      </c>
      <c r="AK390" t="s">
        <v>148</v>
      </c>
      <c r="AL390">
        <v>0</v>
      </c>
      <c r="AM390" t="s">
        <v>478</v>
      </c>
      <c r="AN390" t="s">
        <v>715</v>
      </c>
      <c r="AO390">
        <v>0</v>
      </c>
      <c r="AP390" t="s">
        <v>478</v>
      </c>
      <c r="AQ390">
        <v>5</v>
      </c>
      <c r="AR390" t="s">
        <v>528</v>
      </c>
      <c r="AS390">
        <v>13</v>
      </c>
      <c r="AT390" t="s">
        <v>529</v>
      </c>
      <c r="AU390">
        <v>7</v>
      </c>
      <c r="AV390" t="s">
        <v>487</v>
      </c>
      <c r="AW390">
        <v>4</v>
      </c>
      <c r="AX390" t="s">
        <v>487</v>
      </c>
      <c r="AY390">
        <v>0</v>
      </c>
      <c r="BA390">
        <v>0</v>
      </c>
      <c r="BC390">
        <v>0</v>
      </c>
      <c r="BE390">
        <v>0</v>
      </c>
      <c r="BF390">
        <v>0</v>
      </c>
      <c r="BG390">
        <v>0</v>
      </c>
      <c r="BH390">
        <v>0</v>
      </c>
      <c r="BI390">
        <v>0</v>
      </c>
      <c r="BJ390">
        <v>180</v>
      </c>
      <c r="BK390" t="s">
        <v>765</v>
      </c>
      <c r="BL390" t="s">
        <v>766</v>
      </c>
      <c r="BM390" t="s">
        <v>509</v>
      </c>
      <c r="BN390" t="s">
        <v>758</v>
      </c>
      <c r="BO390">
        <v>0.05</v>
      </c>
      <c r="BP390">
        <v>0</v>
      </c>
      <c r="BQ390">
        <v>1</v>
      </c>
      <c r="BR390" t="s">
        <v>81</v>
      </c>
      <c r="BS390">
        <v>50</v>
      </c>
      <c r="BT390" t="s">
        <v>759</v>
      </c>
      <c r="BU390">
        <v>100</v>
      </c>
      <c r="BV390">
        <v>350</v>
      </c>
      <c r="BW390">
        <v>1</v>
      </c>
    </row>
    <row r="391" spans="1:75" x14ac:dyDescent="0.15">
      <c r="A391">
        <v>3</v>
      </c>
      <c r="B391">
        <v>400501</v>
      </c>
      <c r="C391">
        <v>1</v>
      </c>
      <c r="D391" t="s">
        <v>713</v>
      </c>
      <c r="E391">
        <v>20141106</v>
      </c>
      <c r="F391">
        <v>1</v>
      </c>
      <c r="G391" t="s">
        <v>472</v>
      </c>
      <c r="H391">
        <v>1</v>
      </c>
      <c r="I391" t="s">
        <v>710</v>
      </c>
      <c r="J391">
        <v>0</v>
      </c>
      <c r="K391">
        <v>0</v>
      </c>
      <c r="L391">
        <v>9</v>
      </c>
      <c r="M391" t="s">
        <v>652</v>
      </c>
      <c r="N391" t="s">
        <v>653</v>
      </c>
      <c r="O391" t="s">
        <v>654</v>
      </c>
      <c r="P391">
        <v>0</v>
      </c>
      <c r="R391">
        <v>0</v>
      </c>
      <c r="S391">
        <v>0</v>
      </c>
      <c r="T391">
        <v>0</v>
      </c>
      <c r="U391">
        <v>0</v>
      </c>
      <c r="V391">
        <v>0</v>
      </c>
      <c r="W391">
        <v>0</v>
      </c>
      <c r="X391">
        <v>0</v>
      </c>
      <c r="Y391" t="s">
        <v>63</v>
      </c>
      <c r="Z391">
        <v>0</v>
      </c>
      <c r="AA391" t="s">
        <v>70</v>
      </c>
      <c r="AB391" t="s">
        <v>477</v>
      </c>
      <c r="AC391">
        <v>0</v>
      </c>
      <c r="AD391" t="s">
        <v>478</v>
      </c>
      <c r="AE391" t="s">
        <v>714</v>
      </c>
      <c r="AF391">
        <v>0</v>
      </c>
      <c r="AG391" t="s">
        <v>478</v>
      </c>
      <c r="AH391" t="s">
        <v>94</v>
      </c>
      <c r="AI391">
        <v>0</v>
      </c>
      <c r="AJ391" t="s">
        <v>478</v>
      </c>
      <c r="AK391" t="s">
        <v>148</v>
      </c>
      <c r="AL391">
        <v>0</v>
      </c>
      <c r="AM391" t="s">
        <v>478</v>
      </c>
      <c r="AN391" t="s">
        <v>715</v>
      </c>
      <c r="AO391">
        <v>0</v>
      </c>
      <c r="AP391" t="s">
        <v>478</v>
      </c>
      <c r="AQ391">
        <v>5</v>
      </c>
      <c r="AR391" t="s">
        <v>528</v>
      </c>
      <c r="AS391">
        <v>13</v>
      </c>
      <c r="AT391" t="s">
        <v>529</v>
      </c>
      <c r="AU391">
        <v>7</v>
      </c>
      <c r="AV391" t="s">
        <v>487</v>
      </c>
      <c r="AW391">
        <v>4</v>
      </c>
      <c r="AX391" t="s">
        <v>487</v>
      </c>
      <c r="AY391">
        <v>0</v>
      </c>
      <c r="BA391">
        <v>0</v>
      </c>
      <c r="BC391">
        <v>0</v>
      </c>
      <c r="BE391">
        <v>0</v>
      </c>
      <c r="BF391">
        <v>0</v>
      </c>
      <c r="BG391">
        <v>0</v>
      </c>
      <c r="BH391">
        <v>0</v>
      </c>
      <c r="BI391">
        <v>0</v>
      </c>
      <c r="BJ391">
        <v>999</v>
      </c>
      <c r="BN391" t="s">
        <v>487</v>
      </c>
      <c r="BO391">
        <v>180</v>
      </c>
      <c r="BP391">
        <v>0</v>
      </c>
      <c r="BQ391">
        <v>1</v>
      </c>
      <c r="BR391" t="s">
        <v>81</v>
      </c>
      <c r="BS391">
        <v>99</v>
      </c>
      <c r="BT391" t="s">
        <v>655</v>
      </c>
      <c r="BU391">
        <v>999000</v>
      </c>
      <c r="BV391">
        <v>1</v>
      </c>
      <c r="BW391">
        <v>1</v>
      </c>
    </row>
    <row r="392" spans="1:75" x14ac:dyDescent="0.15">
      <c r="A392">
        <v>3</v>
      </c>
      <c r="B392">
        <v>400501</v>
      </c>
      <c r="C392">
        <v>1</v>
      </c>
      <c r="D392" t="s">
        <v>713</v>
      </c>
      <c r="E392">
        <v>20141107</v>
      </c>
      <c r="F392">
        <v>1</v>
      </c>
      <c r="G392" t="s">
        <v>472</v>
      </c>
      <c r="H392">
        <v>1</v>
      </c>
      <c r="I392" t="s">
        <v>710</v>
      </c>
      <c r="J392">
        <v>0</v>
      </c>
      <c r="K392">
        <v>0</v>
      </c>
      <c r="L392">
        <v>1</v>
      </c>
      <c r="M392" t="s">
        <v>1423</v>
      </c>
      <c r="N392" t="s">
        <v>1424</v>
      </c>
      <c r="O392" t="s">
        <v>1425</v>
      </c>
      <c r="P392">
        <v>90</v>
      </c>
      <c r="R392">
        <v>0</v>
      </c>
      <c r="S392">
        <v>0</v>
      </c>
      <c r="T392">
        <v>0</v>
      </c>
      <c r="U392">
        <v>0</v>
      </c>
      <c r="V392">
        <v>0</v>
      </c>
      <c r="W392">
        <v>0</v>
      </c>
      <c r="X392">
        <v>0</v>
      </c>
      <c r="Y392" t="s">
        <v>63</v>
      </c>
      <c r="Z392">
        <v>0</v>
      </c>
      <c r="AA392" t="s">
        <v>70</v>
      </c>
      <c r="AB392" t="s">
        <v>477</v>
      </c>
      <c r="AC392">
        <v>0</v>
      </c>
      <c r="AD392" t="s">
        <v>478</v>
      </c>
      <c r="AE392" t="s">
        <v>714</v>
      </c>
      <c r="AF392">
        <v>0</v>
      </c>
      <c r="AG392" t="s">
        <v>478</v>
      </c>
      <c r="AH392" t="s">
        <v>94</v>
      </c>
      <c r="AI392">
        <v>0</v>
      </c>
      <c r="AJ392" t="s">
        <v>478</v>
      </c>
      <c r="AK392" t="s">
        <v>148</v>
      </c>
      <c r="AL392">
        <v>0</v>
      </c>
      <c r="AM392" t="s">
        <v>478</v>
      </c>
      <c r="AN392" t="s">
        <v>715</v>
      </c>
      <c r="AO392">
        <v>0</v>
      </c>
      <c r="AP392" t="s">
        <v>478</v>
      </c>
      <c r="AQ392">
        <v>2</v>
      </c>
      <c r="AR392" t="s">
        <v>479</v>
      </c>
      <c r="AS392">
        <v>2</v>
      </c>
      <c r="AT392" t="s">
        <v>480</v>
      </c>
      <c r="AU392">
        <v>1</v>
      </c>
      <c r="AV392" t="s">
        <v>534</v>
      </c>
      <c r="AW392">
        <v>3</v>
      </c>
      <c r="AX392" t="s">
        <v>485</v>
      </c>
      <c r="AY392">
        <v>0</v>
      </c>
      <c r="BA392">
        <v>0</v>
      </c>
      <c r="BC392">
        <v>0</v>
      </c>
      <c r="BE392">
        <v>0</v>
      </c>
      <c r="BF392">
        <v>0</v>
      </c>
      <c r="BG392">
        <v>0</v>
      </c>
      <c r="BH392">
        <v>0</v>
      </c>
      <c r="BI392">
        <v>0</v>
      </c>
      <c r="BJ392">
        <v>110</v>
      </c>
      <c r="BN392" t="s">
        <v>758</v>
      </c>
      <c r="BO392">
        <v>50</v>
      </c>
      <c r="BP392">
        <v>0</v>
      </c>
      <c r="BQ392">
        <v>1</v>
      </c>
      <c r="BR392" t="s">
        <v>81</v>
      </c>
      <c r="BS392">
        <v>50</v>
      </c>
      <c r="BT392" t="s">
        <v>759</v>
      </c>
      <c r="BU392">
        <v>100</v>
      </c>
      <c r="BV392">
        <v>180</v>
      </c>
      <c r="BW392">
        <v>3</v>
      </c>
    </row>
    <row r="393" spans="1:75" x14ac:dyDescent="0.15">
      <c r="A393">
        <v>3</v>
      </c>
      <c r="B393">
        <v>400501</v>
      </c>
      <c r="C393">
        <v>1</v>
      </c>
      <c r="D393" t="s">
        <v>713</v>
      </c>
      <c r="E393">
        <v>20141107</v>
      </c>
      <c r="F393">
        <v>1</v>
      </c>
      <c r="G393" t="s">
        <v>472</v>
      </c>
      <c r="H393">
        <v>1</v>
      </c>
      <c r="I393" t="s">
        <v>710</v>
      </c>
      <c r="J393">
        <v>0</v>
      </c>
      <c r="K393">
        <v>0</v>
      </c>
      <c r="L393">
        <v>2</v>
      </c>
      <c r="M393" t="s">
        <v>1426</v>
      </c>
      <c r="N393" t="s">
        <v>1427</v>
      </c>
      <c r="O393" t="s">
        <v>597</v>
      </c>
      <c r="P393">
        <v>55</v>
      </c>
      <c r="R393">
        <v>0</v>
      </c>
      <c r="S393">
        <v>0</v>
      </c>
      <c r="T393">
        <v>0</v>
      </c>
      <c r="U393">
        <v>0</v>
      </c>
      <c r="V393">
        <v>0</v>
      </c>
      <c r="W393">
        <v>0</v>
      </c>
      <c r="X393">
        <v>0</v>
      </c>
      <c r="Y393" t="s">
        <v>63</v>
      </c>
      <c r="Z393">
        <v>8</v>
      </c>
      <c r="AA393" t="s">
        <v>70</v>
      </c>
      <c r="AB393" t="s">
        <v>477</v>
      </c>
      <c r="AC393">
        <v>0.9</v>
      </c>
      <c r="AD393" t="s">
        <v>478</v>
      </c>
      <c r="AE393" t="s">
        <v>714</v>
      </c>
      <c r="AF393">
        <v>0.1</v>
      </c>
      <c r="AG393" t="s">
        <v>478</v>
      </c>
      <c r="AH393" t="s">
        <v>94</v>
      </c>
      <c r="AI393">
        <v>1.4</v>
      </c>
      <c r="AJ393" t="s">
        <v>478</v>
      </c>
      <c r="AK393" t="s">
        <v>148</v>
      </c>
      <c r="AL393">
        <v>1.1000000000000001</v>
      </c>
      <c r="AM393" t="s">
        <v>478</v>
      </c>
      <c r="AN393" t="s">
        <v>715</v>
      </c>
      <c r="AO393">
        <v>0</v>
      </c>
      <c r="AP393" t="s">
        <v>478</v>
      </c>
      <c r="AQ393">
        <v>2</v>
      </c>
      <c r="AR393" t="s">
        <v>479</v>
      </c>
      <c r="AS393">
        <v>2</v>
      </c>
      <c r="AT393" t="s">
        <v>480</v>
      </c>
      <c r="AU393">
        <v>1</v>
      </c>
      <c r="AV393" t="s">
        <v>534</v>
      </c>
      <c r="AW393">
        <v>3</v>
      </c>
      <c r="AX393" t="s">
        <v>485</v>
      </c>
      <c r="AY393">
        <v>0</v>
      </c>
      <c r="BA393">
        <v>0</v>
      </c>
      <c r="BC393">
        <v>0</v>
      </c>
      <c r="BE393">
        <v>0</v>
      </c>
      <c r="BF393">
        <v>0</v>
      </c>
      <c r="BG393">
        <v>0</v>
      </c>
      <c r="BH393">
        <v>0</v>
      </c>
      <c r="BI393">
        <v>0</v>
      </c>
      <c r="BJ393">
        <v>60</v>
      </c>
      <c r="BK393" t="s">
        <v>1428</v>
      </c>
      <c r="BL393" t="s">
        <v>1429</v>
      </c>
      <c r="BM393" t="s">
        <v>597</v>
      </c>
      <c r="BN393" t="s">
        <v>758</v>
      </c>
      <c r="BO393">
        <v>60</v>
      </c>
      <c r="BP393">
        <v>0</v>
      </c>
      <c r="BQ393">
        <v>1</v>
      </c>
      <c r="BR393" t="s">
        <v>81</v>
      </c>
      <c r="BS393">
        <v>50</v>
      </c>
      <c r="BT393" t="s">
        <v>759</v>
      </c>
      <c r="BU393">
        <v>200</v>
      </c>
      <c r="BV393">
        <v>157</v>
      </c>
      <c r="BW393">
        <v>2</v>
      </c>
    </row>
    <row r="394" spans="1:75" x14ac:dyDescent="0.15">
      <c r="A394">
        <v>3</v>
      </c>
      <c r="B394">
        <v>400501</v>
      </c>
      <c r="C394">
        <v>1</v>
      </c>
      <c r="D394" t="s">
        <v>713</v>
      </c>
      <c r="E394">
        <v>20141107</v>
      </c>
      <c r="F394">
        <v>1</v>
      </c>
      <c r="G394" t="s">
        <v>472</v>
      </c>
      <c r="H394">
        <v>1</v>
      </c>
      <c r="I394" t="s">
        <v>710</v>
      </c>
      <c r="J394">
        <v>0</v>
      </c>
      <c r="K394">
        <v>0</v>
      </c>
      <c r="L394">
        <v>3</v>
      </c>
      <c r="M394" t="s">
        <v>630</v>
      </c>
      <c r="N394" t="s">
        <v>777</v>
      </c>
      <c r="O394" t="s">
        <v>491</v>
      </c>
      <c r="P394">
        <v>4</v>
      </c>
      <c r="R394">
        <v>0</v>
      </c>
      <c r="S394">
        <v>0</v>
      </c>
      <c r="T394">
        <v>0</v>
      </c>
      <c r="U394">
        <v>0</v>
      </c>
      <c r="V394">
        <v>0</v>
      </c>
      <c r="W394">
        <v>0</v>
      </c>
      <c r="X394">
        <v>0</v>
      </c>
      <c r="Y394" t="s">
        <v>63</v>
      </c>
      <c r="Z394">
        <v>0</v>
      </c>
      <c r="AA394" t="s">
        <v>70</v>
      </c>
      <c r="AB394" t="s">
        <v>477</v>
      </c>
      <c r="AC394">
        <v>0</v>
      </c>
      <c r="AD394" t="s">
        <v>478</v>
      </c>
      <c r="AE394" t="s">
        <v>714</v>
      </c>
      <c r="AF394">
        <v>0</v>
      </c>
      <c r="AG394" t="s">
        <v>478</v>
      </c>
      <c r="AH394" t="s">
        <v>94</v>
      </c>
      <c r="AI394">
        <v>0</v>
      </c>
      <c r="AJ394" t="s">
        <v>478</v>
      </c>
      <c r="AK394" t="s">
        <v>148</v>
      </c>
      <c r="AL394">
        <v>0</v>
      </c>
      <c r="AM394" t="s">
        <v>478</v>
      </c>
      <c r="AN394" t="s">
        <v>715</v>
      </c>
      <c r="AO394">
        <v>0</v>
      </c>
      <c r="AP394" t="s">
        <v>478</v>
      </c>
      <c r="AQ394">
        <v>2</v>
      </c>
      <c r="AR394" t="s">
        <v>479</v>
      </c>
      <c r="AS394">
        <v>2</v>
      </c>
      <c r="AT394" t="s">
        <v>480</v>
      </c>
      <c r="AU394">
        <v>1</v>
      </c>
      <c r="AV394" t="s">
        <v>534</v>
      </c>
      <c r="AW394">
        <v>3</v>
      </c>
      <c r="AX394" t="s">
        <v>485</v>
      </c>
      <c r="AY394">
        <v>0</v>
      </c>
      <c r="BA394">
        <v>0</v>
      </c>
      <c r="BC394">
        <v>0</v>
      </c>
      <c r="BE394">
        <v>0</v>
      </c>
      <c r="BF394">
        <v>0</v>
      </c>
      <c r="BG394">
        <v>0</v>
      </c>
      <c r="BH394">
        <v>0</v>
      </c>
      <c r="BI394">
        <v>0</v>
      </c>
      <c r="BJ394">
        <v>61</v>
      </c>
      <c r="BN394" t="s">
        <v>758</v>
      </c>
      <c r="BO394">
        <v>25</v>
      </c>
      <c r="BP394">
        <v>0</v>
      </c>
      <c r="BQ394">
        <v>1</v>
      </c>
      <c r="BR394" t="s">
        <v>81</v>
      </c>
      <c r="BS394">
        <v>50</v>
      </c>
      <c r="BT394" t="s">
        <v>759</v>
      </c>
      <c r="BU394">
        <v>220</v>
      </c>
      <c r="BV394">
        <v>31</v>
      </c>
      <c r="BW394">
        <v>2</v>
      </c>
    </row>
    <row r="395" spans="1:75" x14ac:dyDescent="0.15">
      <c r="A395">
        <v>3</v>
      </c>
      <c r="B395">
        <v>400501</v>
      </c>
      <c r="C395">
        <v>1</v>
      </c>
      <c r="D395" t="s">
        <v>713</v>
      </c>
      <c r="E395">
        <v>20141107</v>
      </c>
      <c r="F395">
        <v>1</v>
      </c>
      <c r="G395" t="s">
        <v>472</v>
      </c>
      <c r="H395">
        <v>1</v>
      </c>
      <c r="I395" t="s">
        <v>710</v>
      </c>
      <c r="J395">
        <v>0</v>
      </c>
      <c r="K395">
        <v>0</v>
      </c>
      <c r="L395">
        <v>4</v>
      </c>
      <c r="M395" t="s">
        <v>603</v>
      </c>
      <c r="N395" t="s">
        <v>604</v>
      </c>
      <c r="O395" t="s">
        <v>605</v>
      </c>
      <c r="P395">
        <v>14</v>
      </c>
      <c r="R395">
        <v>0</v>
      </c>
      <c r="S395">
        <v>0</v>
      </c>
      <c r="T395">
        <v>0</v>
      </c>
      <c r="U395">
        <v>0</v>
      </c>
      <c r="V395">
        <v>0</v>
      </c>
      <c r="W395">
        <v>0</v>
      </c>
      <c r="X395">
        <v>0</v>
      </c>
      <c r="Y395" t="s">
        <v>63</v>
      </c>
      <c r="Z395">
        <v>11</v>
      </c>
      <c r="AA395" t="s">
        <v>70</v>
      </c>
      <c r="AB395" t="s">
        <v>477</v>
      </c>
      <c r="AC395">
        <v>0.8</v>
      </c>
      <c r="AD395" t="s">
        <v>478</v>
      </c>
      <c r="AE395" t="s">
        <v>714</v>
      </c>
      <c r="AF395">
        <v>0</v>
      </c>
      <c r="AG395" t="s">
        <v>478</v>
      </c>
      <c r="AH395" t="s">
        <v>94</v>
      </c>
      <c r="AI395">
        <v>1.8</v>
      </c>
      <c r="AJ395" t="s">
        <v>478</v>
      </c>
      <c r="AK395" t="s">
        <v>148</v>
      </c>
      <c r="AL395">
        <v>0</v>
      </c>
      <c r="AM395" t="s">
        <v>478</v>
      </c>
      <c r="AN395" t="s">
        <v>715</v>
      </c>
      <c r="AO395">
        <v>1.1000000000000001</v>
      </c>
      <c r="AP395" t="s">
        <v>478</v>
      </c>
      <c r="AQ395">
        <v>2</v>
      </c>
      <c r="AR395" t="s">
        <v>479</v>
      </c>
      <c r="AS395">
        <v>2</v>
      </c>
      <c r="AT395" t="s">
        <v>480</v>
      </c>
      <c r="AU395">
        <v>1</v>
      </c>
      <c r="AV395" t="s">
        <v>534</v>
      </c>
      <c r="AW395">
        <v>3</v>
      </c>
      <c r="AX395" t="s">
        <v>485</v>
      </c>
      <c r="AY395">
        <v>0</v>
      </c>
      <c r="BA395">
        <v>0</v>
      </c>
      <c r="BC395">
        <v>0</v>
      </c>
      <c r="BE395">
        <v>0</v>
      </c>
      <c r="BF395">
        <v>0</v>
      </c>
      <c r="BG395">
        <v>0</v>
      </c>
      <c r="BH395">
        <v>0</v>
      </c>
      <c r="BI395">
        <v>0</v>
      </c>
      <c r="BJ395">
        <v>179</v>
      </c>
      <c r="BK395" t="s">
        <v>927</v>
      </c>
      <c r="BL395" t="s">
        <v>928</v>
      </c>
      <c r="BM395" t="s">
        <v>605</v>
      </c>
      <c r="BN395" t="s">
        <v>758</v>
      </c>
      <c r="BO395">
        <v>10</v>
      </c>
      <c r="BP395">
        <v>0</v>
      </c>
      <c r="BQ395">
        <v>1</v>
      </c>
      <c r="BR395" t="s">
        <v>81</v>
      </c>
      <c r="BS395">
        <v>50</v>
      </c>
      <c r="BT395" t="s">
        <v>759</v>
      </c>
      <c r="BU395">
        <v>450</v>
      </c>
      <c r="BV395">
        <v>624</v>
      </c>
      <c r="BW395">
        <v>1</v>
      </c>
    </row>
    <row r="396" spans="1:75" x14ac:dyDescent="0.15">
      <c r="A396">
        <v>3</v>
      </c>
      <c r="B396">
        <v>400501</v>
      </c>
      <c r="C396">
        <v>1</v>
      </c>
      <c r="D396" t="s">
        <v>713</v>
      </c>
      <c r="E396">
        <v>20141107</v>
      </c>
      <c r="F396">
        <v>1</v>
      </c>
      <c r="G396" t="s">
        <v>472</v>
      </c>
      <c r="H396">
        <v>1</v>
      </c>
      <c r="I396" t="s">
        <v>710</v>
      </c>
      <c r="J396">
        <v>0</v>
      </c>
      <c r="K396">
        <v>0</v>
      </c>
      <c r="L396">
        <v>5</v>
      </c>
      <c r="M396" t="s">
        <v>1020</v>
      </c>
      <c r="N396" t="s">
        <v>1021</v>
      </c>
      <c r="O396" t="s">
        <v>1022</v>
      </c>
      <c r="P396">
        <v>1</v>
      </c>
      <c r="R396">
        <v>0</v>
      </c>
      <c r="S396">
        <v>0</v>
      </c>
      <c r="T396">
        <v>0</v>
      </c>
      <c r="U396">
        <v>0</v>
      </c>
      <c r="V396">
        <v>0</v>
      </c>
      <c r="W396">
        <v>0</v>
      </c>
      <c r="X396">
        <v>0</v>
      </c>
      <c r="Y396" t="s">
        <v>63</v>
      </c>
      <c r="Z396">
        <v>1</v>
      </c>
      <c r="AA396" t="s">
        <v>70</v>
      </c>
      <c r="AB396" t="s">
        <v>477</v>
      </c>
      <c r="AC396">
        <v>0</v>
      </c>
      <c r="AD396" t="s">
        <v>478</v>
      </c>
      <c r="AE396" t="s">
        <v>714</v>
      </c>
      <c r="AF396">
        <v>0</v>
      </c>
      <c r="AG396" t="s">
        <v>478</v>
      </c>
      <c r="AH396" t="s">
        <v>94</v>
      </c>
      <c r="AI396">
        <v>0.1</v>
      </c>
      <c r="AJ396" t="s">
        <v>478</v>
      </c>
      <c r="AK396" t="s">
        <v>148</v>
      </c>
      <c r="AL396">
        <v>0</v>
      </c>
      <c r="AM396" t="s">
        <v>478</v>
      </c>
      <c r="AN396" t="s">
        <v>715</v>
      </c>
      <c r="AO396">
        <v>0.3</v>
      </c>
      <c r="AP396" t="s">
        <v>478</v>
      </c>
      <c r="AQ396">
        <v>2</v>
      </c>
      <c r="AR396" t="s">
        <v>479</v>
      </c>
      <c r="AS396">
        <v>2</v>
      </c>
      <c r="AT396" t="s">
        <v>480</v>
      </c>
      <c r="AU396">
        <v>1</v>
      </c>
      <c r="AV396" t="s">
        <v>534</v>
      </c>
      <c r="AW396">
        <v>3</v>
      </c>
      <c r="AX396" t="s">
        <v>485</v>
      </c>
      <c r="AY396">
        <v>0</v>
      </c>
      <c r="BA396">
        <v>0</v>
      </c>
      <c r="BC396">
        <v>0</v>
      </c>
      <c r="BE396">
        <v>0</v>
      </c>
      <c r="BF396">
        <v>0</v>
      </c>
      <c r="BG396">
        <v>0</v>
      </c>
      <c r="BH396">
        <v>0</v>
      </c>
      <c r="BI396">
        <v>0</v>
      </c>
      <c r="BJ396">
        <v>179</v>
      </c>
      <c r="BK396" t="s">
        <v>1023</v>
      </c>
      <c r="BL396" t="s">
        <v>1024</v>
      </c>
      <c r="BM396" t="s">
        <v>1022</v>
      </c>
      <c r="BN396" t="s">
        <v>758</v>
      </c>
      <c r="BO396">
        <v>0.5</v>
      </c>
      <c r="BP396">
        <v>0</v>
      </c>
      <c r="BQ396">
        <v>1</v>
      </c>
      <c r="BR396" t="s">
        <v>81</v>
      </c>
      <c r="BS396">
        <v>50</v>
      </c>
      <c r="BT396" t="s">
        <v>759</v>
      </c>
      <c r="BU396">
        <v>300</v>
      </c>
      <c r="BV396">
        <v>426</v>
      </c>
      <c r="BW396">
        <v>1</v>
      </c>
    </row>
    <row r="397" spans="1:75" x14ac:dyDescent="0.15">
      <c r="A397">
        <v>3</v>
      </c>
      <c r="B397">
        <v>400501</v>
      </c>
      <c r="C397">
        <v>1</v>
      </c>
      <c r="D397" t="s">
        <v>713</v>
      </c>
      <c r="E397">
        <v>20141107</v>
      </c>
      <c r="F397">
        <v>1</v>
      </c>
      <c r="G397" t="s">
        <v>472</v>
      </c>
      <c r="H397">
        <v>1</v>
      </c>
      <c r="I397" t="s">
        <v>710</v>
      </c>
      <c r="J397">
        <v>0</v>
      </c>
      <c r="K397">
        <v>0</v>
      </c>
      <c r="L397">
        <v>6</v>
      </c>
      <c r="M397" t="s">
        <v>503</v>
      </c>
      <c r="N397" t="s">
        <v>504</v>
      </c>
      <c r="O397" t="s">
        <v>505</v>
      </c>
      <c r="P397">
        <v>3</v>
      </c>
      <c r="R397">
        <v>0</v>
      </c>
      <c r="S397">
        <v>0</v>
      </c>
      <c r="T397">
        <v>0</v>
      </c>
      <c r="U397">
        <v>0</v>
      </c>
      <c r="V397">
        <v>0</v>
      </c>
      <c r="W397">
        <v>0</v>
      </c>
      <c r="X397">
        <v>0</v>
      </c>
      <c r="Y397" t="s">
        <v>63</v>
      </c>
      <c r="Z397">
        <v>92</v>
      </c>
      <c r="AA397" t="s">
        <v>70</v>
      </c>
      <c r="AB397" t="s">
        <v>477</v>
      </c>
      <c r="AC397">
        <v>0</v>
      </c>
      <c r="AD397" t="s">
        <v>478</v>
      </c>
      <c r="AE397" t="s">
        <v>714</v>
      </c>
      <c r="AF397">
        <v>10</v>
      </c>
      <c r="AG397" t="s">
        <v>478</v>
      </c>
      <c r="AH397" t="s">
        <v>94</v>
      </c>
      <c r="AI397">
        <v>0</v>
      </c>
      <c r="AJ397" t="s">
        <v>478</v>
      </c>
      <c r="AK397" t="s">
        <v>148</v>
      </c>
      <c r="AL397">
        <v>0</v>
      </c>
      <c r="AM397" t="s">
        <v>478</v>
      </c>
      <c r="AN397" t="s">
        <v>715</v>
      </c>
      <c r="AO397">
        <v>0</v>
      </c>
      <c r="AP397" t="s">
        <v>478</v>
      </c>
      <c r="AQ397">
        <v>2</v>
      </c>
      <c r="AR397" t="s">
        <v>479</v>
      </c>
      <c r="AS397">
        <v>2</v>
      </c>
      <c r="AT397" t="s">
        <v>480</v>
      </c>
      <c r="AU397">
        <v>1</v>
      </c>
      <c r="AV397" t="s">
        <v>534</v>
      </c>
      <c r="AW397">
        <v>3</v>
      </c>
      <c r="AX397" t="s">
        <v>485</v>
      </c>
      <c r="AY397">
        <v>0</v>
      </c>
      <c r="BA397">
        <v>0</v>
      </c>
      <c r="BC397">
        <v>0</v>
      </c>
      <c r="BE397">
        <v>0</v>
      </c>
      <c r="BF397">
        <v>0</v>
      </c>
      <c r="BG397">
        <v>0</v>
      </c>
      <c r="BH397">
        <v>0</v>
      </c>
      <c r="BI397">
        <v>0</v>
      </c>
      <c r="BJ397">
        <v>141</v>
      </c>
      <c r="BK397" t="s">
        <v>778</v>
      </c>
      <c r="BL397" t="s">
        <v>779</v>
      </c>
      <c r="BM397" t="s">
        <v>505</v>
      </c>
      <c r="BN397" t="s">
        <v>758</v>
      </c>
      <c r="BO397">
        <v>10</v>
      </c>
      <c r="BP397">
        <v>0</v>
      </c>
      <c r="BQ397">
        <v>1</v>
      </c>
      <c r="BR397" t="s">
        <v>81</v>
      </c>
      <c r="BS397">
        <v>50</v>
      </c>
      <c r="BT397" t="s">
        <v>759</v>
      </c>
      <c r="BU397">
        <v>1350</v>
      </c>
      <c r="BV397">
        <v>394</v>
      </c>
      <c r="BW397">
        <v>1</v>
      </c>
    </row>
    <row r="398" spans="1:75" x14ac:dyDescent="0.15">
      <c r="A398">
        <v>3</v>
      </c>
      <c r="B398">
        <v>400501</v>
      </c>
      <c r="C398">
        <v>1</v>
      </c>
      <c r="D398" t="s">
        <v>713</v>
      </c>
      <c r="E398">
        <v>20141107</v>
      </c>
      <c r="F398">
        <v>1</v>
      </c>
      <c r="G398" t="s">
        <v>472</v>
      </c>
      <c r="H398">
        <v>1</v>
      </c>
      <c r="I398" t="s">
        <v>710</v>
      </c>
      <c r="J398">
        <v>0</v>
      </c>
      <c r="K398">
        <v>0</v>
      </c>
      <c r="L398">
        <v>7</v>
      </c>
      <c r="M398" t="s">
        <v>917</v>
      </c>
      <c r="N398" t="s">
        <v>918</v>
      </c>
      <c r="O398" t="s">
        <v>919</v>
      </c>
      <c r="P398">
        <v>1</v>
      </c>
      <c r="R398">
        <v>0</v>
      </c>
      <c r="S398">
        <v>0</v>
      </c>
      <c r="T398">
        <v>0</v>
      </c>
      <c r="U398">
        <v>0</v>
      </c>
      <c r="V398">
        <v>0</v>
      </c>
      <c r="W398">
        <v>0</v>
      </c>
      <c r="X398">
        <v>0</v>
      </c>
      <c r="Y398" t="s">
        <v>63</v>
      </c>
      <c r="Z398">
        <v>2</v>
      </c>
      <c r="AA398" t="s">
        <v>70</v>
      </c>
      <c r="AB398" t="s">
        <v>477</v>
      </c>
      <c r="AC398">
        <v>0</v>
      </c>
      <c r="AD398" t="s">
        <v>478</v>
      </c>
      <c r="AE398" t="s">
        <v>714</v>
      </c>
      <c r="AF398">
        <v>0</v>
      </c>
      <c r="AG398" t="s">
        <v>478</v>
      </c>
      <c r="AH398" t="s">
        <v>94</v>
      </c>
      <c r="AI398">
        <v>0.4</v>
      </c>
      <c r="AJ398" t="s">
        <v>478</v>
      </c>
      <c r="AK398" t="s">
        <v>148</v>
      </c>
      <c r="AL398">
        <v>0</v>
      </c>
      <c r="AM398" t="s">
        <v>478</v>
      </c>
      <c r="AN398" t="s">
        <v>715</v>
      </c>
      <c r="AO398">
        <v>0</v>
      </c>
      <c r="AP398" t="s">
        <v>478</v>
      </c>
      <c r="AQ398">
        <v>2</v>
      </c>
      <c r="AR398" t="s">
        <v>479</v>
      </c>
      <c r="AS398">
        <v>2</v>
      </c>
      <c r="AT398" t="s">
        <v>480</v>
      </c>
      <c r="AU398">
        <v>1</v>
      </c>
      <c r="AV398" t="s">
        <v>534</v>
      </c>
      <c r="AW398">
        <v>3</v>
      </c>
      <c r="AX398" t="s">
        <v>485</v>
      </c>
      <c r="AY398">
        <v>0</v>
      </c>
      <c r="BA398">
        <v>0</v>
      </c>
      <c r="BC398">
        <v>0</v>
      </c>
      <c r="BE398">
        <v>0</v>
      </c>
      <c r="BF398">
        <v>0</v>
      </c>
      <c r="BG398">
        <v>0</v>
      </c>
      <c r="BH398">
        <v>0</v>
      </c>
      <c r="BI398">
        <v>0</v>
      </c>
      <c r="BJ398">
        <v>180</v>
      </c>
      <c r="BK398" t="s">
        <v>920</v>
      </c>
      <c r="BL398" t="s">
        <v>921</v>
      </c>
      <c r="BM398" t="s">
        <v>919</v>
      </c>
      <c r="BN398" t="s">
        <v>758</v>
      </c>
      <c r="BO398">
        <v>1</v>
      </c>
      <c r="BP398">
        <v>0</v>
      </c>
      <c r="BQ398">
        <v>1</v>
      </c>
      <c r="BR398" t="s">
        <v>81</v>
      </c>
      <c r="BS398">
        <v>50</v>
      </c>
      <c r="BT398" t="s">
        <v>759</v>
      </c>
      <c r="BU398">
        <v>290</v>
      </c>
      <c r="BV398">
        <v>396</v>
      </c>
      <c r="BW398">
        <v>2</v>
      </c>
    </row>
    <row r="399" spans="1:75" x14ac:dyDescent="0.15">
      <c r="A399">
        <v>3</v>
      </c>
      <c r="B399">
        <v>400501</v>
      </c>
      <c r="C399">
        <v>1</v>
      </c>
      <c r="D399" t="s">
        <v>713</v>
      </c>
      <c r="E399">
        <v>20141107</v>
      </c>
      <c r="F399">
        <v>1</v>
      </c>
      <c r="G399" t="s">
        <v>472</v>
      </c>
      <c r="H399">
        <v>1</v>
      </c>
      <c r="I399" t="s">
        <v>710</v>
      </c>
      <c r="J399">
        <v>0</v>
      </c>
      <c r="K399">
        <v>0</v>
      </c>
      <c r="L399">
        <v>8</v>
      </c>
      <c r="M399" t="s">
        <v>1430</v>
      </c>
      <c r="N399" t="s">
        <v>1431</v>
      </c>
      <c r="O399" t="s">
        <v>694</v>
      </c>
      <c r="P399">
        <v>0</v>
      </c>
      <c r="R399">
        <v>0</v>
      </c>
      <c r="S399">
        <v>0</v>
      </c>
      <c r="Y399" t="s">
        <v>63</v>
      </c>
      <c r="Z399">
        <v>1</v>
      </c>
      <c r="AA399" t="s">
        <v>70</v>
      </c>
      <c r="AB399" t="s">
        <v>477</v>
      </c>
      <c r="AC399">
        <v>0</v>
      </c>
      <c r="AD399" t="s">
        <v>478</v>
      </c>
      <c r="AE399" t="s">
        <v>714</v>
      </c>
      <c r="AF399">
        <v>0</v>
      </c>
      <c r="AG399" t="s">
        <v>478</v>
      </c>
      <c r="AH399" t="s">
        <v>94</v>
      </c>
      <c r="AI399">
        <v>0.1</v>
      </c>
      <c r="AJ399" t="s">
        <v>478</v>
      </c>
      <c r="AK399" t="s">
        <v>148</v>
      </c>
      <c r="AL399">
        <v>0.1</v>
      </c>
      <c r="AM399" t="s">
        <v>478</v>
      </c>
      <c r="AN399" t="s">
        <v>715</v>
      </c>
      <c r="AO399">
        <v>0</v>
      </c>
      <c r="AP399" t="s">
        <v>478</v>
      </c>
      <c r="AQ399">
        <v>2</v>
      </c>
      <c r="AR399" t="s">
        <v>479</v>
      </c>
      <c r="AS399">
        <v>2</v>
      </c>
      <c r="AT399" t="s">
        <v>480</v>
      </c>
      <c r="AU399">
        <v>1</v>
      </c>
      <c r="AV399" t="s">
        <v>534</v>
      </c>
      <c r="AW399">
        <v>3</v>
      </c>
      <c r="AX399" t="s">
        <v>485</v>
      </c>
      <c r="AY399">
        <v>0</v>
      </c>
      <c r="BA399">
        <v>0</v>
      </c>
      <c r="BC399">
        <v>0</v>
      </c>
      <c r="BE399">
        <v>0</v>
      </c>
      <c r="BF399">
        <v>0</v>
      </c>
      <c r="BG399">
        <v>0</v>
      </c>
      <c r="BH399">
        <v>0</v>
      </c>
      <c r="BI399">
        <v>0</v>
      </c>
      <c r="BJ399">
        <v>63</v>
      </c>
      <c r="BK399" t="s">
        <v>1432</v>
      </c>
      <c r="BO399">
        <v>0.2</v>
      </c>
      <c r="BP399">
        <v>0</v>
      </c>
      <c r="BQ399">
        <v>1</v>
      </c>
      <c r="BR399" t="s">
        <v>81</v>
      </c>
      <c r="BU399">
        <v>0</v>
      </c>
      <c r="BV399">
        <v>0</v>
      </c>
    </row>
    <row r="400" spans="1:75" x14ac:dyDescent="0.15">
      <c r="A400">
        <v>3</v>
      </c>
      <c r="B400">
        <v>400501</v>
      </c>
      <c r="C400">
        <v>1</v>
      </c>
      <c r="D400" t="s">
        <v>713</v>
      </c>
      <c r="E400">
        <v>20141107</v>
      </c>
      <c r="F400">
        <v>1</v>
      </c>
      <c r="G400" t="s">
        <v>472</v>
      </c>
      <c r="H400">
        <v>1</v>
      </c>
      <c r="I400" t="s">
        <v>710</v>
      </c>
      <c r="J400">
        <v>0</v>
      </c>
      <c r="K400">
        <v>0</v>
      </c>
      <c r="L400">
        <v>1</v>
      </c>
      <c r="M400" t="s">
        <v>682</v>
      </c>
      <c r="N400" t="s">
        <v>683</v>
      </c>
      <c r="O400" t="s">
        <v>683</v>
      </c>
      <c r="P400">
        <v>45</v>
      </c>
      <c r="R400">
        <v>0</v>
      </c>
      <c r="S400">
        <v>0</v>
      </c>
      <c r="T400">
        <v>0</v>
      </c>
      <c r="U400">
        <v>0</v>
      </c>
      <c r="V400">
        <v>0</v>
      </c>
      <c r="W400">
        <v>0</v>
      </c>
      <c r="X400">
        <v>0</v>
      </c>
      <c r="Y400" t="s">
        <v>63</v>
      </c>
      <c r="Z400">
        <v>106</v>
      </c>
      <c r="AA400" t="s">
        <v>70</v>
      </c>
      <c r="AB400" t="s">
        <v>477</v>
      </c>
      <c r="AC400">
        <v>1</v>
      </c>
      <c r="AD400" t="s">
        <v>478</v>
      </c>
      <c r="AE400" t="s">
        <v>714</v>
      </c>
      <c r="AF400">
        <v>0.2</v>
      </c>
      <c r="AG400" t="s">
        <v>478</v>
      </c>
      <c r="AH400" t="s">
        <v>94</v>
      </c>
      <c r="AI400">
        <v>25.2</v>
      </c>
      <c r="AJ400" t="s">
        <v>478</v>
      </c>
      <c r="AK400" t="s">
        <v>148</v>
      </c>
      <c r="AL400">
        <v>1.8</v>
      </c>
      <c r="AM400" t="s">
        <v>478</v>
      </c>
      <c r="AN400" t="s">
        <v>715</v>
      </c>
      <c r="AO400">
        <v>0</v>
      </c>
      <c r="AP400" t="s">
        <v>478</v>
      </c>
      <c r="AQ400">
        <v>4</v>
      </c>
      <c r="AR400" t="s">
        <v>530</v>
      </c>
      <c r="AS400">
        <v>4</v>
      </c>
      <c r="AT400" t="s">
        <v>531</v>
      </c>
      <c r="AU400">
        <v>3</v>
      </c>
      <c r="AV400" t="s">
        <v>484</v>
      </c>
      <c r="AW400">
        <v>4</v>
      </c>
      <c r="AX400" t="s">
        <v>487</v>
      </c>
      <c r="AY400">
        <v>0</v>
      </c>
      <c r="BA400">
        <v>0</v>
      </c>
      <c r="BC400">
        <v>0</v>
      </c>
      <c r="BE400">
        <v>0</v>
      </c>
      <c r="BF400">
        <v>0</v>
      </c>
      <c r="BG400">
        <v>0</v>
      </c>
      <c r="BH400">
        <v>0</v>
      </c>
      <c r="BI400">
        <v>0</v>
      </c>
      <c r="BJ400">
        <v>21</v>
      </c>
      <c r="BK400" t="s">
        <v>684</v>
      </c>
      <c r="BL400" t="s">
        <v>760</v>
      </c>
      <c r="BM400" t="s">
        <v>683</v>
      </c>
      <c r="BN400" t="s">
        <v>758</v>
      </c>
      <c r="BO400">
        <v>80</v>
      </c>
      <c r="BP400">
        <v>0</v>
      </c>
      <c r="BQ400">
        <v>1</v>
      </c>
      <c r="BR400" t="s">
        <v>81</v>
      </c>
      <c r="BS400">
        <v>50</v>
      </c>
      <c r="BT400" t="s">
        <v>759</v>
      </c>
      <c r="BU400">
        <v>300</v>
      </c>
      <c r="BV400">
        <v>151</v>
      </c>
      <c r="BW400">
        <v>2</v>
      </c>
    </row>
    <row r="401" spans="1:75" x14ac:dyDescent="0.15">
      <c r="A401">
        <v>3</v>
      </c>
      <c r="B401">
        <v>400501</v>
      </c>
      <c r="C401">
        <v>1</v>
      </c>
      <c r="D401" t="s">
        <v>713</v>
      </c>
      <c r="E401">
        <v>20141107</v>
      </c>
      <c r="F401">
        <v>1</v>
      </c>
      <c r="G401" t="s">
        <v>472</v>
      </c>
      <c r="H401">
        <v>1</v>
      </c>
      <c r="I401" t="s">
        <v>710</v>
      </c>
      <c r="J401">
        <v>0</v>
      </c>
      <c r="K401">
        <v>0</v>
      </c>
      <c r="L401">
        <v>2</v>
      </c>
      <c r="M401" t="s">
        <v>619</v>
      </c>
      <c r="N401" t="s">
        <v>1088</v>
      </c>
      <c r="O401" t="s">
        <v>618</v>
      </c>
      <c r="P401">
        <v>4</v>
      </c>
      <c r="R401">
        <v>0</v>
      </c>
      <c r="S401">
        <v>0</v>
      </c>
      <c r="T401">
        <v>0</v>
      </c>
      <c r="U401">
        <v>0</v>
      </c>
      <c r="V401">
        <v>0</v>
      </c>
      <c r="W401">
        <v>0</v>
      </c>
      <c r="X401">
        <v>0</v>
      </c>
      <c r="Y401" t="s">
        <v>63</v>
      </c>
      <c r="Z401">
        <v>0</v>
      </c>
      <c r="AA401" t="s">
        <v>70</v>
      </c>
      <c r="AB401" t="s">
        <v>477</v>
      </c>
      <c r="AC401">
        <v>0</v>
      </c>
      <c r="AD401" t="s">
        <v>478</v>
      </c>
      <c r="AE401" t="s">
        <v>714</v>
      </c>
      <c r="AF401">
        <v>0</v>
      </c>
      <c r="AG401" t="s">
        <v>478</v>
      </c>
      <c r="AH401" t="s">
        <v>94</v>
      </c>
      <c r="AI401">
        <v>0</v>
      </c>
      <c r="AJ401" t="s">
        <v>478</v>
      </c>
      <c r="AK401" t="s">
        <v>148</v>
      </c>
      <c r="AL401">
        <v>0</v>
      </c>
      <c r="AM401" t="s">
        <v>478</v>
      </c>
      <c r="AN401" t="s">
        <v>715</v>
      </c>
      <c r="AO401">
        <v>0</v>
      </c>
      <c r="AP401" t="s">
        <v>478</v>
      </c>
      <c r="AQ401">
        <v>4</v>
      </c>
      <c r="AR401" t="s">
        <v>530</v>
      </c>
      <c r="AS401">
        <v>4</v>
      </c>
      <c r="AT401" t="s">
        <v>531</v>
      </c>
      <c r="AU401">
        <v>3</v>
      </c>
      <c r="AV401" t="s">
        <v>484</v>
      </c>
      <c r="AW401">
        <v>4</v>
      </c>
      <c r="AX401" t="s">
        <v>487</v>
      </c>
      <c r="AY401">
        <v>0</v>
      </c>
      <c r="BA401">
        <v>0</v>
      </c>
      <c r="BC401">
        <v>0</v>
      </c>
      <c r="BE401">
        <v>0</v>
      </c>
      <c r="BF401">
        <v>0</v>
      </c>
      <c r="BG401">
        <v>0</v>
      </c>
      <c r="BH401">
        <v>0</v>
      </c>
      <c r="BI401">
        <v>0</v>
      </c>
      <c r="BJ401">
        <v>70</v>
      </c>
      <c r="BN401" t="s">
        <v>758</v>
      </c>
      <c r="BO401">
        <v>10</v>
      </c>
      <c r="BP401">
        <v>0</v>
      </c>
      <c r="BQ401">
        <v>1</v>
      </c>
      <c r="BR401" t="s">
        <v>81</v>
      </c>
      <c r="BS401">
        <v>50</v>
      </c>
      <c r="BT401" t="s">
        <v>759</v>
      </c>
      <c r="BU401">
        <v>120</v>
      </c>
      <c r="BV401">
        <v>53</v>
      </c>
      <c r="BW401">
        <v>2</v>
      </c>
    </row>
    <row r="402" spans="1:75" x14ac:dyDescent="0.15">
      <c r="A402">
        <v>3</v>
      </c>
      <c r="B402">
        <v>400501</v>
      </c>
      <c r="C402">
        <v>1</v>
      </c>
      <c r="D402" t="s">
        <v>713</v>
      </c>
      <c r="E402">
        <v>20141107</v>
      </c>
      <c r="F402">
        <v>1</v>
      </c>
      <c r="G402" t="s">
        <v>472</v>
      </c>
      <c r="H402">
        <v>1</v>
      </c>
      <c r="I402" t="s">
        <v>710</v>
      </c>
      <c r="J402">
        <v>0</v>
      </c>
      <c r="K402">
        <v>0</v>
      </c>
      <c r="L402">
        <v>3</v>
      </c>
      <c r="M402" t="s">
        <v>558</v>
      </c>
      <c r="N402" t="s">
        <v>559</v>
      </c>
      <c r="O402" t="s">
        <v>560</v>
      </c>
      <c r="P402">
        <v>1</v>
      </c>
      <c r="R402">
        <v>0</v>
      </c>
      <c r="S402">
        <v>0</v>
      </c>
      <c r="T402">
        <v>0</v>
      </c>
      <c r="U402">
        <v>0</v>
      </c>
      <c r="V402">
        <v>0</v>
      </c>
      <c r="W402">
        <v>0</v>
      </c>
      <c r="X402">
        <v>0</v>
      </c>
      <c r="Y402" t="s">
        <v>63</v>
      </c>
      <c r="Z402">
        <v>19</v>
      </c>
      <c r="AA402" t="s">
        <v>70</v>
      </c>
      <c r="AB402" t="s">
        <v>477</v>
      </c>
      <c r="AC402">
        <v>0</v>
      </c>
      <c r="AD402" t="s">
        <v>478</v>
      </c>
      <c r="AE402" t="s">
        <v>714</v>
      </c>
      <c r="AF402">
        <v>0</v>
      </c>
      <c r="AG402" t="s">
        <v>478</v>
      </c>
      <c r="AH402" t="s">
        <v>94</v>
      </c>
      <c r="AI402">
        <v>5</v>
      </c>
      <c r="AJ402" t="s">
        <v>478</v>
      </c>
      <c r="AK402" t="s">
        <v>148</v>
      </c>
      <c r="AL402">
        <v>0</v>
      </c>
      <c r="AM402" t="s">
        <v>478</v>
      </c>
      <c r="AN402" t="s">
        <v>715</v>
      </c>
      <c r="AO402">
        <v>0</v>
      </c>
      <c r="AP402" t="s">
        <v>478</v>
      </c>
      <c r="AQ402">
        <v>4</v>
      </c>
      <c r="AR402" t="s">
        <v>530</v>
      </c>
      <c r="AS402">
        <v>4</v>
      </c>
      <c r="AT402" t="s">
        <v>531</v>
      </c>
      <c r="AU402">
        <v>3</v>
      </c>
      <c r="AV402" t="s">
        <v>484</v>
      </c>
      <c r="AW402">
        <v>4</v>
      </c>
      <c r="AX402" t="s">
        <v>487</v>
      </c>
      <c r="AY402">
        <v>0</v>
      </c>
      <c r="BA402">
        <v>0</v>
      </c>
      <c r="BC402">
        <v>0</v>
      </c>
      <c r="BE402">
        <v>0</v>
      </c>
      <c r="BF402">
        <v>0</v>
      </c>
      <c r="BG402">
        <v>0</v>
      </c>
      <c r="BH402">
        <v>0</v>
      </c>
      <c r="BI402">
        <v>0</v>
      </c>
      <c r="BJ402">
        <v>30</v>
      </c>
      <c r="BK402" t="s">
        <v>831</v>
      </c>
      <c r="BL402" t="s">
        <v>832</v>
      </c>
      <c r="BM402" t="s">
        <v>560</v>
      </c>
      <c r="BN402" t="s">
        <v>758</v>
      </c>
      <c r="BO402">
        <v>5</v>
      </c>
      <c r="BP402">
        <v>0</v>
      </c>
      <c r="BQ402">
        <v>1</v>
      </c>
      <c r="BR402" t="s">
        <v>81</v>
      </c>
      <c r="BS402">
        <v>50</v>
      </c>
      <c r="BT402" t="s">
        <v>759</v>
      </c>
      <c r="BU402">
        <v>1000</v>
      </c>
      <c r="BV402">
        <v>220</v>
      </c>
      <c r="BW402">
        <v>1</v>
      </c>
    </row>
    <row r="403" spans="1:75" x14ac:dyDescent="0.15">
      <c r="A403">
        <v>3</v>
      </c>
      <c r="B403">
        <v>400501</v>
      </c>
      <c r="C403">
        <v>1</v>
      </c>
      <c r="D403" t="s">
        <v>713</v>
      </c>
      <c r="E403">
        <v>20141107</v>
      </c>
      <c r="F403">
        <v>1</v>
      </c>
      <c r="G403" t="s">
        <v>472</v>
      </c>
      <c r="H403">
        <v>1</v>
      </c>
      <c r="I403" t="s">
        <v>710</v>
      </c>
      <c r="J403">
        <v>0</v>
      </c>
      <c r="K403">
        <v>0</v>
      </c>
      <c r="L403">
        <v>4</v>
      </c>
      <c r="M403" t="s">
        <v>1433</v>
      </c>
      <c r="N403" t="s">
        <v>1434</v>
      </c>
      <c r="O403" t="s">
        <v>1434</v>
      </c>
      <c r="P403">
        <v>3</v>
      </c>
      <c r="R403">
        <v>0</v>
      </c>
      <c r="S403">
        <v>0</v>
      </c>
      <c r="T403">
        <v>0</v>
      </c>
      <c r="U403">
        <v>0</v>
      </c>
      <c r="V403">
        <v>0</v>
      </c>
      <c r="W403">
        <v>0</v>
      </c>
      <c r="X403">
        <v>0</v>
      </c>
      <c r="Y403" t="s">
        <v>63</v>
      </c>
      <c r="Z403">
        <v>6</v>
      </c>
      <c r="AA403" t="s">
        <v>70</v>
      </c>
      <c r="AB403" t="s">
        <v>477</v>
      </c>
      <c r="AC403">
        <v>0</v>
      </c>
      <c r="AD403" t="s">
        <v>478</v>
      </c>
      <c r="AE403" t="s">
        <v>714</v>
      </c>
      <c r="AF403">
        <v>0</v>
      </c>
      <c r="AG403" t="s">
        <v>478</v>
      </c>
      <c r="AH403" t="s">
        <v>94</v>
      </c>
      <c r="AI403">
        <v>1.6</v>
      </c>
      <c r="AJ403" t="s">
        <v>478</v>
      </c>
      <c r="AK403" t="s">
        <v>148</v>
      </c>
      <c r="AL403">
        <v>0</v>
      </c>
      <c r="AM403" t="s">
        <v>478</v>
      </c>
      <c r="AN403" t="s">
        <v>715</v>
      </c>
      <c r="AO403">
        <v>0</v>
      </c>
      <c r="AP403" t="s">
        <v>478</v>
      </c>
      <c r="AQ403">
        <v>4</v>
      </c>
      <c r="AR403" t="s">
        <v>530</v>
      </c>
      <c r="AS403">
        <v>4</v>
      </c>
      <c r="AT403" t="s">
        <v>531</v>
      </c>
      <c r="AU403">
        <v>3</v>
      </c>
      <c r="AV403" t="s">
        <v>484</v>
      </c>
      <c r="AW403">
        <v>4</v>
      </c>
      <c r="AX403" t="s">
        <v>487</v>
      </c>
      <c r="AY403">
        <v>0</v>
      </c>
      <c r="BA403">
        <v>0</v>
      </c>
      <c r="BC403">
        <v>0</v>
      </c>
      <c r="BE403">
        <v>0</v>
      </c>
      <c r="BF403">
        <v>0</v>
      </c>
      <c r="BG403">
        <v>0</v>
      </c>
      <c r="BH403">
        <v>0</v>
      </c>
      <c r="BI403">
        <v>0</v>
      </c>
      <c r="BJ403">
        <v>32</v>
      </c>
      <c r="BK403" t="s">
        <v>1435</v>
      </c>
      <c r="BL403" t="s">
        <v>1436</v>
      </c>
      <c r="BM403" t="s">
        <v>1434</v>
      </c>
      <c r="BN403" t="s">
        <v>758</v>
      </c>
      <c r="BO403">
        <v>2</v>
      </c>
      <c r="BP403">
        <v>0</v>
      </c>
      <c r="BQ403">
        <v>1</v>
      </c>
      <c r="BR403" t="s">
        <v>81</v>
      </c>
      <c r="BS403">
        <v>50</v>
      </c>
      <c r="BT403" t="s">
        <v>759</v>
      </c>
      <c r="BU403">
        <v>500</v>
      </c>
      <c r="BV403">
        <v>652</v>
      </c>
      <c r="BW403">
        <v>1</v>
      </c>
    </row>
    <row r="404" spans="1:75" x14ac:dyDescent="0.15">
      <c r="A404">
        <v>3</v>
      </c>
      <c r="B404">
        <v>400501</v>
      </c>
      <c r="C404">
        <v>1</v>
      </c>
      <c r="D404" t="s">
        <v>713</v>
      </c>
      <c r="E404">
        <v>20141107</v>
      </c>
      <c r="F404">
        <v>1</v>
      </c>
      <c r="G404" t="s">
        <v>472</v>
      </c>
      <c r="H404">
        <v>1</v>
      </c>
      <c r="I404" t="s">
        <v>710</v>
      </c>
      <c r="J404">
        <v>0</v>
      </c>
      <c r="K404">
        <v>0</v>
      </c>
      <c r="L404">
        <v>5</v>
      </c>
      <c r="M404" t="s">
        <v>652</v>
      </c>
      <c r="N404" t="s">
        <v>653</v>
      </c>
      <c r="O404" t="s">
        <v>654</v>
      </c>
      <c r="P404">
        <v>0</v>
      </c>
      <c r="R404">
        <v>0</v>
      </c>
      <c r="S404">
        <v>0</v>
      </c>
      <c r="T404">
        <v>0</v>
      </c>
      <c r="U404">
        <v>0</v>
      </c>
      <c r="V404">
        <v>0</v>
      </c>
      <c r="W404">
        <v>0</v>
      </c>
      <c r="X404">
        <v>0</v>
      </c>
      <c r="Y404" t="s">
        <v>63</v>
      </c>
      <c r="Z404">
        <v>0</v>
      </c>
      <c r="AA404" t="s">
        <v>70</v>
      </c>
      <c r="AB404" t="s">
        <v>477</v>
      </c>
      <c r="AC404">
        <v>0</v>
      </c>
      <c r="AD404" t="s">
        <v>478</v>
      </c>
      <c r="AE404" t="s">
        <v>714</v>
      </c>
      <c r="AF404">
        <v>0</v>
      </c>
      <c r="AG404" t="s">
        <v>478</v>
      </c>
      <c r="AH404" t="s">
        <v>94</v>
      </c>
      <c r="AI404">
        <v>0</v>
      </c>
      <c r="AJ404" t="s">
        <v>478</v>
      </c>
      <c r="AK404" t="s">
        <v>148</v>
      </c>
      <c r="AL404">
        <v>0</v>
      </c>
      <c r="AM404" t="s">
        <v>478</v>
      </c>
      <c r="AN404" t="s">
        <v>715</v>
      </c>
      <c r="AO404">
        <v>0</v>
      </c>
      <c r="AP404" t="s">
        <v>478</v>
      </c>
      <c r="AQ404">
        <v>4</v>
      </c>
      <c r="AR404" t="s">
        <v>530</v>
      </c>
      <c r="AS404">
        <v>4</v>
      </c>
      <c r="AT404" t="s">
        <v>531</v>
      </c>
      <c r="AU404">
        <v>3</v>
      </c>
      <c r="AV404" t="s">
        <v>484</v>
      </c>
      <c r="AW404">
        <v>4</v>
      </c>
      <c r="AX404" t="s">
        <v>487</v>
      </c>
      <c r="AY404">
        <v>0</v>
      </c>
      <c r="BA404">
        <v>0</v>
      </c>
      <c r="BC404">
        <v>0</v>
      </c>
      <c r="BE404">
        <v>0</v>
      </c>
      <c r="BF404">
        <v>0</v>
      </c>
      <c r="BG404">
        <v>0</v>
      </c>
      <c r="BH404">
        <v>0</v>
      </c>
      <c r="BI404">
        <v>0</v>
      </c>
      <c r="BJ404">
        <v>999</v>
      </c>
      <c r="BN404" t="s">
        <v>487</v>
      </c>
      <c r="BO404">
        <v>100</v>
      </c>
      <c r="BP404">
        <v>0</v>
      </c>
      <c r="BQ404">
        <v>1</v>
      </c>
      <c r="BR404" t="s">
        <v>81</v>
      </c>
      <c r="BS404">
        <v>99</v>
      </c>
      <c r="BT404" t="s">
        <v>655</v>
      </c>
      <c r="BU404">
        <v>999000</v>
      </c>
      <c r="BV404">
        <v>1</v>
      </c>
      <c r="BW404">
        <v>1</v>
      </c>
    </row>
    <row r="405" spans="1:75" x14ac:dyDescent="0.15">
      <c r="A405">
        <v>3</v>
      </c>
      <c r="B405">
        <v>400501</v>
      </c>
      <c r="C405">
        <v>1</v>
      </c>
      <c r="D405" t="s">
        <v>713</v>
      </c>
      <c r="E405">
        <v>20141107</v>
      </c>
      <c r="F405">
        <v>1</v>
      </c>
      <c r="G405" t="s">
        <v>472</v>
      </c>
      <c r="H405">
        <v>1</v>
      </c>
      <c r="I405" t="s">
        <v>710</v>
      </c>
      <c r="J405">
        <v>0</v>
      </c>
      <c r="K405">
        <v>0</v>
      </c>
      <c r="L405">
        <v>6</v>
      </c>
      <c r="M405" t="s">
        <v>1437</v>
      </c>
      <c r="N405" t="s">
        <v>1438</v>
      </c>
      <c r="O405" t="s">
        <v>1438</v>
      </c>
      <c r="P405">
        <v>0</v>
      </c>
      <c r="R405">
        <v>0</v>
      </c>
      <c r="S405">
        <v>0</v>
      </c>
      <c r="Y405" t="s">
        <v>63</v>
      </c>
      <c r="Z405">
        <v>10</v>
      </c>
      <c r="AA405" t="s">
        <v>70</v>
      </c>
      <c r="AB405" t="s">
        <v>477</v>
      </c>
      <c r="AC405">
        <v>0.4</v>
      </c>
      <c r="AD405" t="s">
        <v>478</v>
      </c>
      <c r="AE405" t="s">
        <v>714</v>
      </c>
      <c r="AF405">
        <v>0</v>
      </c>
      <c r="AG405" t="s">
        <v>478</v>
      </c>
      <c r="AH405" t="s">
        <v>94</v>
      </c>
      <c r="AI405">
        <v>2.4</v>
      </c>
      <c r="AJ405" t="s">
        <v>478</v>
      </c>
      <c r="AK405" t="s">
        <v>148</v>
      </c>
      <c r="AL405">
        <v>0.4</v>
      </c>
      <c r="AM405" t="s">
        <v>478</v>
      </c>
      <c r="AN405" t="s">
        <v>715</v>
      </c>
      <c r="AO405">
        <v>0</v>
      </c>
      <c r="AP405" t="s">
        <v>478</v>
      </c>
      <c r="AQ405">
        <v>4</v>
      </c>
      <c r="AR405" t="s">
        <v>530</v>
      </c>
      <c r="AS405">
        <v>4</v>
      </c>
      <c r="AT405" t="s">
        <v>531</v>
      </c>
      <c r="AU405">
        <v>3</v>
      </c>
      <c r="AV405" t="s">
        <v>484</v>
      </c>
      <c r="AW405">
        <v>4</v>
      </c>
      <c r="AX405" t="s">
        <v>487</v>
      </c>
      <c r="AY405">
        <v>0</v>
      </c>
      <c r="BA405">
        <v>0</v>
      </c>
      <c r="BC405">
        <v>0</v>
      </c>
      <c r="BE405">
        <v>0</v>
      </c>
      <c r="BF405">
        <v>0</v>
      </c>
      <c r="BG405">
        <v>0</v>
      </c>
      <c r="BH405">
        <v>0</v>
      </c>
      <c r="BI405">
        <v>0</v>
      </c>
      <c r="BJ405">
        <v>72</v>
      </c>
      <c r="BK405" t="s">
        <v>1439</v>
      </c>
      <c r="BO405">
        <v>3</v>
      </c>
      <c r="BP405">
        <v>0</v>
      </c>
      <c r="BQ405">
        <v>1</v>
      </c>
      <c r="BR405" t="s">
        <v>81</v>
      </c>
      <c r="BU405">
        <v>0</v>
      </c>
      <c r="BV405">
        <v>0</v>
      </c>
    </row>
    <row r="406" spans="1:75" x14ac:dyDescent="0.15">
      <c r="A406">
        <v>3</v>
      </c>
      <c r="B406">
        <v>400501</v>
      </c>
      <c r="C406">
        <v>1</v>
      </c>
      <c r="D406" t="s">
        <v>713</v>
      </c>
      <c r="E406">
        <v>20141107</v>
      </c>
      <c r="F406">
        <v>1</v>
      </c>
      <c r="G406" t="s">
        <v>472</v>
      </c>
      <c r="H406">
        <v>1</v>
      </c>
      <c r="I406" t="s">
        <v>710</v>
      </c>
      <c r="J406">
        <v>0</v>
      </c>
      <c r="K406">
        <v>0</v>
      </c>
      <c r="L406">
        <v>1</v>
      </c>
      <c r="M406" t="s">
        <v>545</v>
      </c>
      <c r="N406" t="s">
        <v>546</v>
      </c>
      <c r="O406" t="s">
        <v>547</v>
      </c>
      <c r="P406">
        <v>24</v>
      </c>
      <c r="R406">
        <v>0</v>
      </c>
      <c r="S406">
        <v>0</v>
      </c>
      <c r="T406">
        <v>0</v>
      </c>
      <c r="U406">
        <v>0</v>
      </c>
      <c r="V406">
        <v>0</v>
      </c>
      <c r="W406">
        <v>0</v>
      </c>
      <c r="X406">
        <v>0</v>
      </c>
      <c r="Y406" t="s">
        <v>63</v>
      </c>
      <c r="Z406">
        <v>249</v>
      </c>
      <c r="AA406" t="s">
        <v>70</v>
      </c>
      <c r="AB406" t="s">
        <v>477</v>
      </c>
      <c r="AC406">
        <v>4.3</v>
      </c>
      <c r="AD406" t="s">
        <v>478</v>
      </c>
      <c r="AE406" t="s">
        <v>714</v>
      </c>
      <c r="AF406">
        <v>0.6</v>
      </c>
      <c r="AG406" t="s">
        <v>478</v>
      </c>
      <c r="AH406" t="s">
        <v>94</v>
      </c>
      <c r="AI406">
        <v>54</v>
      </c>
      <c r="AJ406" t="s">
        <v>478</v>
      </c>
      <c r="AK406" t="s">
        <v>148</v>
      </c>
      <c r="AL406">
        <v>0.4</v>
      </c>
      <c r="AM406" t="s">
        <v>478</v>
      </c>
      <c r="AN406" t="s">
        <v>715</v>
      </c>
      <c r="AO406">
        <v>0</v>
      </c>
      <c r="AP406" t="s">
        <v>478</v>
      </c>
      <c r="AQ406">
        <v>1</v>
      </c>
      <c r="AR406" t="s">
        <v>524</v>
      </c>
      <c r="AS406">
        <v>14</v>
      </c>
      <c r="AT406" t="s">
        <v>487</v>
      </c>
      <c r="AU406">
        <v>6</v>
      </c>
      <c r="AV406" t="s">
        <v>525</v>
      </c>
      <c r="AW406">
        <v>1</v>
      </c>
      <c r="AX406" t="s">
        <v>482</v>
      </c>
      <c r="AY406">
        <v>0</v>
      </c>
      <c r="BA406">
        <v>0</v>
      </c>
      <c r="BC406">
        <v>0</v>
      </c>
      <c r="BE406">
        <v>0</v>
      </c>
      <c r="BF406">
        <v>0</v>
      </c>
      <c r="BG406">
        <v>0</v>
      </c>
      <c r="BH406">
        <v>0</v>
      </c>
      <c r="BI406">
        <v>0</v>
      </c>
      <c r="BJ406">
        <v>10</v>
      </c>
      <c r="BK406" t="s">
        <v>782</v>
      </c>
      <c r="BL406" t="s">
        <v>783</v>
      </c>
      <c r="BM406" t="s">
        <v>547</v>
      </c>
      <c r="BN406" t="s">
        <v>758</v>
      </c>
      <c r="BO406">
        <v>70</v>
      </c>
      <c r="BP406">
        <v>0</v>
      </c>
      <c r="BQ406">
        <v>1</v>
      </c>
      <c r="BR406" t="s">
        <v>81</v>
      </c>
      <c r="BS406">
        <v>50</v>
      </c>
      <c r="BT406" t="s">
        <v>759</v>
      </c>
      <c r="BU406">
        <v>10000</v>
      </c>
      <c r="BV406">
        <v>3387</v>
      </c>
      <c r="BW406">
        <v>1</v>
      </c>
    </row>
    <row r="407" spans="1:75" x14ac:dyDescent="0.15">
      <c r="A407">
        <v>3</v>
      </c>
      <c r="B407">
        <v>400501</v>
      </c>
      <c r="C407">
        <v>1</v>
      </c>
      <c r="D407" t="s">
        <v>713</v>
      </c>
      <c r="E407">
        <v>20141107</v>
      </c>
      <c r="F407">
        <v>1</v>
      </c>
      <c r="G407" t="s">
        <v>472</v>
      </c>
      <c r="H407">
        <v>1</v>
      </c>
      <c r="I407" t="s">
        <v>710</v>
      </c>
      <c r="J407">
        <v>0</v>
      </c>
      <c r="K407">
        <v>0</v>
      </c>
      <c r="L407">
        <v>1</v>
      </c>
      <c r="M407" t="s">
        <v>551</v>
      </c>
      <c r="N407" t="s">
        <v>552</v>
      </c>
      <c r="O407" t="s">
        <v>553</v>
      </c>
      <c r="P407">
        <v>3</v>
      </c>
      <c r="R407">
        <v>0</v>
      </c>
      <c r="S407">
        <v>0</v>
      </c>
      <c r="T407">
        <v>0</v>
      </c>
      <c r="U407">
        <v>0</v>
      </c>
      <c r="V407">
        <v>0</v>
      </c>
      <c r="W407">
        <v>0</v>
      </c>
      <c r="X407">
        <v>0</v>
      </c>
      <c r="Y407" t="s">
        <v>63</v>
      </c>
      <c r="Z407">
        <v>22</v>
      </c>
      <c r="AA407" t="s">
        <v>70</v>
      </c>
      <c r="AB407" t="s">
        <v>477</v>
      </c>
      <c r="AC407">
        <v>1.6</v>
      </c>
      <c r="AD407" t="s">
        <v>478</v>
      </c>
      <c r="AE407" t="s">
        <v>714</v>
      </c>
      <c r="AF407">
        <v>0.7</v>
      </c>
      <c r="AG407" t="s">
        <v>478</v>
      </c>
      <c r="AH407" t="s">
        <v>94</v>
      </c>
      <c r="AI407">
        <v>2.5</v>
      </c>
      <c r="AJ407" t="s">
        <v>478</v>
      </c>
      <c r="AK407" t="s">
        <v>148</v>
      </c>
      <c r="AL407">
        <v>0.5</v>
      </c>
      <c r="AM407" t="s">
        <v>478</v>
      </c>
      <c r="AN407" t="s">
        <v>715</v>
      </c>
      <c r="AO407">
        <v>1.6</v>
      </c>
      <c r="AP407" t="s">
        <v>478</v>
      </c>
      <c r="AQ407">
        <v>5</v>
      </c>
      <c r="AR407" t="s">
        <v>528</v>
      </c>
      <c r="AS407">
        <v>13</v>
      </c>
      <c r="AT407" t="s">
        <v>529</v>
      </c>
      <c r="AU407">
        <v>6</v>
      </c>
      <c r="AV407" t="s">
        <v>525</v>
      </c>
      <c r="AW407">
        <v>4</v>
      </c>
      <c r="AX407" t="s">
        <v>487</v>
      </c>
      <c r="AY407">
        <v>0</v>
      </c>
      <c r="BA407">
        <v>0</v>
      </c>
      <c r="BC407">
        <v>0</v>
      </c>
      <c r="BE407">
        <v>0</v>
      </c>
      <c r="BF407">
        <v>0</v>
      </c>
      <c r="BG407">
        <v>0</v>
      </c>
      <c r="BH407">
        <v>0</v>
      </c>
      <c r="BI407">
        <v>0</v>
      </c>
      <c r="BJ407">
        <v>46</v>
      </c>
      <c r="BK407" t="s">
        <v>820</v>
      </c>
      <c r="BL407" t="s">
        <v>821</v>
      </c>
      <c r="BM407" t="s">
        <v>553</v>
      </c>
      <c r="BN407" t="s">
        <v>758</v>
      </c>
      <c r="BO407">
        <v>12</v>
      </c>
      <c r="BP407">
        <v>0</v>
      </c>
      <c r="BQ407">
        <v>1</v>
      </c>
      <c r="BR407" t="s">
        <v>81</v>
      </c>
      <c r="BS407">
        <v>50</v>
      </c>
      <c r="BT407" t="s">
        <v>759</v>
      </c>
      <c r="BU407">
        <v>1000</v>
      </c>
      <c r="BV407">
        <v>255</v>
      </c>
      <c r="BW407">
        <v>1</v>
      </c>
    </row>
    <row r="408" spans="1:75" x14ac:dyDescent="0.15">
      <c r="A408">
        <v>3</v>
      </c>
      <c r="B408">
        <v>400501</v>
      </c>
      <c r="C408">
        <v>1</v>
      </c>
      <c r="D408" t="s">
        <v>713</v>
      </c>
      <c r="E408">
        <v>20141107</v>
      </c>
      <c r="F408">
        <v>1</v>
      </c>
      <c r="G408" t="s">
        <v>472</v>
      </c>
      <c r="H408">
        <v>1</v>
      </c>
      <c r="I408" t="s">
        <v>710</v>
      </c>
      <c r="J408">
        <v>0</v>
      </c>
      <c r="K408">
        <v>0</v>
      </c>
      <c r="L408">
        <v>2</v>
      </c>
      <c r="M408" t="s">
        <v>786</v>
      </c>
      <c r="N408" t="s">
        <v>787</v>
      </c>
      <c r="O408" t="s">
        <v>788</v>
      </c>
      <c r="P408">
        <v>1</v>
      </c>
      <c r="R408">
        <v>0</v>
      </c>
      <c r="S408">
        <v>0</v>
      </c>
      <c r="T408">
        <v>0</v>
      </c>
      <c r="U408">
        <v>0</v>
      </c>
      <c r="V408">
        <v>0</v>
      </c>
      <c r="W408">
        <v>0</v>
      </c>
      <c r="X408">
        <v>0</v>
      </c>
      <c r="Y408" t="s">
        <v>63</v>
      </c>
      <c r="Z408">
        <v>2</v>
      </c>
      <c r="AA408" t="s">
        <v>70</v>
      </c>
      <c r="AB408" t="s">
        <v>477</v>
      </c>
      <c r="AC408">
        <v>0.3</v>
      </c>
      <c r="AD408" t="s">
        <v>478</v>
      </c>
      <c r="AE408" t="s">
        <v>714</v>
      </c>
      <c r="AF408">
        <v>0</v>
      </c>
      <c r="AG408" t="s">
        <v>478</v>
      </c>
      <c r="AH408" t="s">
        <v>94</v>
      </c>
      <c r="AI408">
        <v>0.2</v>
      </c>
      <c r="AJ408" t="s">
        <v>478</v>
      </c>
      <c r="AK408" t="s">
        <v>148</v>
      </c>
      <c r="AL408">
        <v>0</v>
      </c>
      <c r="AM408" t="s">
        <v>478</v>
      </c>
      <c r="AN408" t="s">
        <v>715</v>
      </c>
      <c r="AO408">
        <v>0.5</v>
      </c>
      <c r="AP408" t="s">
        <v>478</v>
      </c>
      <c r="AQ408">
        <v>5</v>
      </c>
      <c r="AR408" t="s">
        <v>528</v>
      </c>
      <c r="AS408">
        <v>13</v>
      </c>
      <c r="AT408" t="s">
        <v>529</v>
      </c>
      <c r="AU408">
        <v>6</v>
      </c>
      <c r="AV408" t="s">
        <v>525</v>
      </c>
      <c r="AW408">
        <v>4</v>
      </c>
      <c r="AX408" t="s">
        <v>487</v>
      </c>
      <c r="AY408">
        <v>0</v>
      </c>
      <c r="BA408">
        <v>0</v>
      </c>
      <c r="BC408">
        <v>0</v>
      </c>
      <c r="BE408">
        <v>0</v>
      </c>
      <c r="BF408">
        <v>0</v>
      </c>
      <c r="BG408">
        <v>0</v>
      </c>
      <c r="BH408">
        <v>0</v>
      </c>
      <c r="BI408">
        <v>0</v>
      </c>
      <c r="BJ408">
        <v>179</v>
      </c>
      <c r="BK408" t="s">
        <v>789</v>
      </c>
      <c r="BL408" t="s">
        <v>790</v>
      </c>
      <c r="BM408" t="s">
        <v>788</v>
      </c>
      <c r="BN408" t="s">
        <v>758</v>
      </c>
      <c r="BO408">
        <v>1</v>
      </c>
      <c r="BP408">
        <v>0</v>
      </c>
      <c r="BQ408">
        <v>1</v>
      </c>
      <c r="BR408" t="s">
        <v>81</v>
      </c>
      <c r="BS408">
        <v>50</v>
      </c>
      <c r="BT408" t="s">
        <v>759</v>
      </c>
      <c r="BU408">
        <v>1000</v>
      </c>
      <c r="BV408">
        <v>539</v>
      </c>
      <c r="BW408">
        <v>1</v>
      </c>
    </row>
    <row r="409" spans="1:75" x14ac:dyDescent="0.15">
      <c r="A409">
        <v>3</v>
      </c>
      <c r="B409">
        <v>400501</v>
      </c>
      <c r="C409">
        <v>1</v>
      </c>
      <c r="D409" t="s">
        <v>713</v>
      </c>
      <c r="E409">
        <v>20141107</v>
      </c>
      <c r="F409">
        <v>1</v>
      </c>
      <c r="G409" t="s">
        <v>472</v>
      </c>
      <c r="H409">
        <v>1</v>
      </c>
      <c r="I409" t="s">
        <v>710</v>
      </c>
      <c r="J409">
        <v>0</v>
      </c>
      <c r="K409">
        <v>0</v>
      </c>
      <c r="L409">
        <v>3</v>
      </c>
      <c r="M409" t="s">
        <v>682</v>
      </c>
      <c r="N409" t="s">
        <v>683</v>
      </c>
      <c r="O409" t="s">
        <v>683</v>
      </c>
      <c r="P409">
        <v>6</v>
      </c>
      <c r="R409">
        <v>0</v>
      </c>
      <c r="S409">
        <v>0</v>
      </c>
      <c r="T409">
        <v>0</v>
      </c>
      <c r="U409">
        <v>0</v>
      </c>
      <c r="V409">
        <v>0</v>
      </c>
      <c r="W409">
        <v>0</v>
      </c>
      <c r="X409">
        <v>0</v>
      </c>
      <c r="Y409" t="s">
        <v>63</v>
      </c>
      <c r="Z409">
        <v>13</v>
      </c>
      <c r="AA409" t="s">
        <v>70</v>
      </c>
      <c r="AB409" t="s">
        <v>477</v>
      </c>
      <c r="AC409">
        <v>0.1</v>
      </c>
      <c r="AD409" t="s">
        <v>478</v>
      </c>
      <c r="AE409" t="s">
        <v>714</v>
      </c>
      <c r="AF409">
        <v>0</v>
      </c>
      <c r="AG409" t="s">
        <v>478</v>
      </c>
      <c r="AH409" t="s">
        <v>94</v>
      </c>
      <c r="AI409">
        <v>3.2</v>
      </c>
      <c r="AJ409" t="s">
        <v>478</v>
      </c>
      <c r="AK409" t="s">
        <v>148</v>
      </c>
      <c r="AL409">
        <v>0.2</v>
      </c>
      <c r="AM409" t="s">
        <v>478</v>
      </c>
      <c r="AN409" t="s">
        <v>715</v>
      </c>
      <c r="AO409">
        <v>0</v>
      </c>
      <c r="AP409" t="s">
        <v>478</v>
      </c>
      <c r="AQ409">
        <v>5</v>
      </c>
      <c r="AR409" t="s">
        <v>528</v>
      </c>
      <c r="AS409">
        <v>13</v>
      </c>
      <c r="AT409" t="s">
        <v>529</v>
      </c>
      <c r="AU409">
        <v>6</v>
      </c>
      <c r="AV409" t="s">
        <v>525</v>
      </c>
      <c r="AW409">
        <v>4</v>
      </c>
      <c r="AX409" t="s">
        <v>487</v>
      </c>
      <c r="AY409">
        <v>0</v>
      </c>
      <c r="BA409">
        <v>0</v>
      </c>
      <c r="BC409">
        <v>0</v>
      </c>
      <c r="BE409">
        <v>0</v>
      </c>
      <c r="BF409">
        <v>0</v>
      </c>
      <c r="BG409">
        <v>0</v>
      </c>
      <c r="BH409">
        <v>0</v>
      </c>
      <c r="BI409">
        <v>0</v>
      </c>
      <c r="BJ409">
        <v>21</v>
      </c>
      <c r="BK409" t="s">
        <v>684</v>
      </c>
      <c r="BL409" t="s">
        <v>760</v>
      </c>
      <c r="BM409" t="s">
        <v>683</v>
      </c>
      <c r="BN409" t="s">
        <v>758</v>
      </c>
      <c r="BO409">
        <v>10</v>
      </c>
      <c r="BP409">
        <v>0</v>
      </c>
      <c r="BQ409">
        <v>1</v>
      </c>
      <c r="BR409" t="s">
        <v>81</v>
      </c>
      <c r="BS409">
        <v>50</v>
      </c>
      <c r="BT409" t="s">
        <v>759</v>
      </c>
      <c r="BU409">
        <v>300</v>
      </c>
      <c r="BV409">
        <v>151</v>
      </c>
      <c r="BW409">
        <v>2</v>
      </c>
    </row>
    <row r="410" spans="1:75" x14ac:dyDescent="0.15">
      <c r="A410">
        <v>3</v>
      </c>
      <c r="B410">
        <v>400501</v>
      </c>
      <c r="C410">
        <v>1</v>
      </c>
      <c r="D410" t="s">
        <v>713</v>
      </c>
      <c r="E410">
        <v>20141107</v>
      </c>
      <c r="F410">
        <v>1</v>
      </c>
      <c r="G410" t="s">
        <v>472</v>
      </c>
      <c r="H410">
        <v>1</v>
      </c>
      <c r="I410" t="s">
        <v>710</v>
      </c>
      <c r="J410">
        <v>0</v>
      </c>
      <c r="K410">
        <v>0</v>
      </c>
      <c r="L410">
        <v>4</v>
      </c>
      <c r="M410" t="s">
        <v>498</v>
      </c>
      <c r="N410" t="s">
        <v>499</v>
      </c>
      <c r="O410" t="s">
        <v>500</v>
      </c>
      <c r="P410">
        <v>1</v>
      </c>
      <c r="R410">
        <v>0</v>
      </c>
      <c r="S410">
        <v>0</v>
      </c>
      <c r="T410">
        <v>0</v>
      </c>
      <c r="U410">
        <v>0</v>
      </c>
      <c r="V410">
        <v>0</v>
      </c>
      <c r="W410">
        <v>0</v>
      </c>
      <c r="X410">
        <v>0</v>
      </c>
      <c r="Y410" t="s">
        <v>63</v>
      </c>
      <c r="Z410">
        <v>2</v>
      </c>
      <c r="AA410" t="s">
        <v>70</v>
      </c>
      <c r="AB410" t="s">
        <v>477</v>
      </c>
      <c r="AC410">
        <v>0</v>
      </c>
      <c r="AD410" t="s">
        <v>478</v>
      </c>
      <c r="AE410" t="s">
        <v>714</v>
      </c>
      <c r="AF410">
        <v>0</v>
      </c>
      <c r="AG410" t="s">
        <v>478</v>
      </c>
      <c r="AH410" t="s">
        <v>94</v>
      </c>
      <c r="AI410">
        <v>0.5</v>
      </c>
      <c r="AJ410" t="s">
        <v>478</v>
      </c>
      <c r="AK410" t="s">
        <v>148</v>
      </c>
      <c r="AL410">
        <v>0.1</v>
      </c>
      <c r="AM410" t="s">
        <v>478</v>
      </c>
      <c r="AN410" t="s">
        <v>715</v>
      </c>
      <c r="AO410">
        <v>0</v>
      </c>
      <c r="AP410" t="s">
        <v>478</v>
      </c>
      <c r="AQ410">
        <v>5</v>
      </c>
      <c r="AR410" t="s">
        <v>528</v>
      </c>
      <c r="AS410">
        <v>13</v>
      </c>
      <c r="AT410" t="s">
        <v>529</v>
      </c>
      <c r="AU410">
        <v>6</v>
      </c>
      <c r="AV410" t="s">
        <v>525</v>
      </c>
      <c r="AW410">
        <v>4</v>
      </c>
      <c r="AX410" t="s">
        <v>487</v>
      </c>
      <c r="AY410">
        <v>0</v>
      </c>
      <c r="BA410">
        <v>0</v>
      </c>
      <c r="BC410">
        <v>0</v>
      </c>
      <c r="BE410">
        <v>0</v>
      </c>
      <c r="BF410">
        <v>0</v>
      </c>
      <c r="BG410">
        <v>0</v>
      </c>
      <c r="BH410">
        <v>0</v>
      </c>
      <c r="BI410">
        <v>0</v>
      </c>
      <c r="BJ410">
        <v>60</v>
      </c>
      <c r="BK410" t="s">
        <v>501</v>
      </c>
      <c r="BL410" t="s">
        <v>835</v>
      </c>
      <c r="BM410" t="s">
        <v>500</v>
      </c>
      <c r="BN410" t="s">
        <v>758</v>
      </c>
      <c r="BO410">
        <v>5</v>
      </c>
      <c r="BP410">
        <v>0</v>
      </c>
      <c r="BQ410">
        <v>1</v>
      </c>
      <c r="BR410" t="s">
        <v>81</v>
      </c>
      <c r="BS410">
        <v>50</v>
      </c>
      <c r="BT410" t="s">
        <v>759</v>
      </c>
      <c r="BU410">
        <v>240</v>
      </c>
      <c r="BV410">
        <v>59</v>
      </c>
      <c r="BW410">
        <v>2</v>
      </c>
    </row>
    <row r="411" spans="1:75" x14ac:dyDescent="0.15">
      <c r="A411">
        <v>3</v>
      </c>
      <c r="B411">
        <v>400501</v>
      </c>
      <c r="C411">
        <v>1</v>
      </c>
      <c r="D411" t="s">
        <v>713</v>
      </c>
      <c r="E411">
        <v>20141107</v>
      </c>
      <c r="F411">
        <v>1</v>
      </c>
      <c r="G411" t="s">
        <v>472</v>
      </c>
      <c r="H411">
        <v>1</v>
      </c>
      <c r="I411" t="s">
        <v>710</v>
      </c>
      <c r="J411">
        <v>0</v>
      </c>
      <c r="K411">
        <v>0</v>
      </c>
      <c r="L411">
        <v>5</v>
      </c>
      <c r="M411" t="s">
        <v>581</v>
      </c>
      <c r="N411" t="s">
        <v>582</v>
      </c>
      <c r="O411" t="s">
        <v>550</v>
      </c>
      <c r="P411">
        <v>1</v>
      </c>
      <c r="R411">
        <v>0</v>
      </c>
      <c r="S411">
        <v>0</v>
      </c>
      <c r="T411">
        <v>0</v>
      </c>
      <c r="U411">
        <v>0</v>
      </c>
      <c r="V411">
        <v>0</v>
      </c>
      <c r="W411">
        <v>0</v>
      </c>
      <c r="X411">
        <v>0</v>
      </c>
      <c r="Y411" t="s">
        <v>63</v>
      </c>
      <c r="Z411">
        <v>0</v>
      </c>
      <c r="AA411" t="s">
        <v>70</v>
      </c>
      <c r="AB411" t="s">
        <v>477</v>
      </c>
      <c r="AC411">
        <v>0</v>
      </c>
      <c r="AD411" t="s">
        <v>478</v>
      </c>
      <c r="AE411" t="s">
        <v>714</v>
      </c>
      <c r="AF411">
        <v>0</v>
      </c>
      <c r="AG411" t="s">
        <v>478</v>
      </c>
      <c r="AH411" t="s">
        <v>94</v>
      </c>
      <c r="AI411">
        <v>0.1</v>
      </c>
      <c r="AJ411" t="s">
        <v>478</v>
      </c>
      <c r="AK411" t="s">
        <v>148</v>
      </c>
      <c r="AL411">
        <v>0</v>
      </c>
      <c r="AM411" t="s">
        <v>478</v>
      </c>
      <c r="AN411" t="s">
        <v>715</v>
      </c>
      <c r="AO411">
        <v>0</v>
      </c>
      <c r="AP411" t="s">
        <v>478</v>
      </c>
      <c r="AQ411">
        <v>5</v>
      </c>
      <c r="AR411" t="s">
        <v>528</v>
      </c>
      <c r="AS411">
        <v>13</v>
      </c>
      <c r="AT411" t="s">
        <v>529</v>
      </c>
      <c r="AU411">
        <v>6</v>
      </c>
      <c r="AV411" t="s">
        <v>525</v>
      </c>
      <c r="AW411">
        <v>4</v>
      </c>
      <c r="AX411" t="s">
        <v>487</v>
      </c>
      <c r="AY411">
        <v>0</v>
      </c>
      <c r="BA411">
        <v>0</v>
      </c>
      <c r="BC411">
        <v>0</v>
      </c>
      <c r="BE411">
        <v>0</v>
      </c>
      <c r="BF411">
        <v>0</v>
      </c>
      <c r="BG411">
        <v>0</v>
      </c>
      <c r="BH411">
        <v>0</v>
      </c>
      <c r="BI411">
        <v>0</v>
      </c>
      <c r="BJ411">
        <v>61</v>
      </c>
      <c r="BK411" t="s">
        <v>966</v>
      </c>
      <c r="BL411" t="s">
        <v>967</v>
      </c>
      <c r="BM411" t="s">
        <v>550</v>
      </c>
      <c r="BN411" t="s">
        <v>758</v>
      </c>
      <c r="BO411">
        <v>1</v>
      </c>
      <c r="BP411">
        <v>0</v>
      </c>
      <c r="BQ411">
        <v>1</v>
      </c>
      <c r="BR411" t="s">
        <v>81</v>
      </c>
      <c r="BS411">
        <v>50</v>
      </c>
      <c r="BT411" t="s">
        <v>759</v>
      </c>
      <c r="BU411">
        <v>300</v>
      </c>
      <c r="BV411">
        <v>216</v>
      </c>
      <c r="BW411">
        <v>2</v>
      </c>
    </row>
    <row r="412" spans="1:75" x14ac:dyDescent="0.15">
      <c r="A412">
        <v>3</v>
      </c>
      <c r="B412">
        <v>400501</v>
      </c>
      <c r="C412">
        <v>1</v>
      </c>
      <c r="D412" t="s">
        <v>713</v>
      </c>
      <c r="E412">
        <v>20141107</v>
      </c>
      <c r="F412">
        <v>1</v>
      </c>
      <c r="G412" t="s">
        <v>472</v>
      </c>
      <c r="H412">
        <v>1</v>
      </c>
      <c r="I412" t="s">
        <v>710</v>
      </c>
      <c r="J412">
        <v>0</v>
      </c>
      <c r="K412">
        <v>0</v>
      </c>
      <c r="L412">
        <v>6</v>
      </c>
      <c r="M412" t="s">
        <v>652</v>
      </c>
      <c r="N412" t="s">
        <v>653</v>
      </c>
      <c r="O412" t="s">
        <v>654</v>
      </c>
      <c r="P412">
        <v>0</v>
      </c>
      <c r="R412">
        <v>0</v>
      </c>
      <c r="S412">
        <v>0</v>
      </c>
      <c r="T412">
        <v>0</v>
      </c>
      <c r="U412">
        <v>0</v>
      </c>
      <c r="V412">
        <v>0</v>
      </c>
      <c r="W412">
        <v>0</v>
      </c>
      <c r="X412">
        <v>0</v>
      </c>
      <c r="Y412" t="s">
        <v>63</v>
      </c>
      <c r="Z412">
        <v>0</v>
      </c>
      <c r="AA412" t="s">
        <v>70</v>
      </c>
      <c r="AB412" t="s">
        <v>477</v>
      </c>
      <c r="AC412">
        <v>0</v>
      </c>
      <c r="AD412" t="s">
        <v>478</v>
      </c>
      <c r="AE412" t="s">
        <v>714</v>
      </c>
      <c r="AF412">
        <v>0</v>
      </c>
      <c r="AG412" t="s">
        <v>478</v>
      </c>
      <c r="AH412" t="s">
        <v>94</v>
      </c>
      <c r="AI412">
        <v>0</v>
      </c>
      <c r="AJ412" t="s">
        <v>478</v>
      </c>
      <c r="AK412" t="s">
        <v>148</v>
      </c>
      <c r="AL412">
        <v>0</v>
      </c>
      <c r="AM412" t="s">
        <v>478</v>
      </c>
      <c r="AN412" t="s">
        <v>715</v>
      </c>
      <c r="AO412">
        <v>0</v>
      </c>
      <c r="AP412" t="s">
        <v>478</v>
      </c>
      <c r="AQ412">
        <v>5</v>
      </c>
      <c r="AR412" t="s">
        <v>528</v>
      </c>
      <c r="AS412">
        <v>13</v>
      </c>
      <c r="AT412" t="s">
        <v>529</v>
      </c>
      <c r="AU412">
        <v>6</v>
      </c>
      <c r="AV412" t="s">
        <v>525</v>
      </c>
      <c r="AW412">
        <v>4</v>
      </c>
      <c r="AX412" t="s">
        <v>487</v>
      </c>
      <c r="AY412">
        <v>0</v>
      </c>
      <c r="BA412">
        <v>0</v>
      </c>
      <c r="BC412">
        <v>0</v>
      </c>
      <c r="BE412">
        <v>0</v>
      </c>
      <c r="BF412">
        <v>0</v>
      </c>
      <c r="BG412">
        <v>0</v>
      </c>
      <c r="BH412">
        <v>0</v>
      </c>
      <c r="BI412">
        <v>0</v>
      </c>
      <c r="BJ412">
        <v>999</v>
      </c>
      <c r="BN412" t="s">
        <v>487</v>
      </c>
      <c r="BO412">
        <v>180</v>
      </c>
      <c r="BP412">
        <v>0</v>
      </c>
      <c r="BQ412">
        <v>1</v>
      </c>
      <c r="BR412" t="s">
        <v>81</v>
      </c>
      <c r="BS412">
        <v>99</v>
      </c>
      <c r="BT412" t="s">
        <v>655</v>
      </c>
      <c r="BU412">
        <v>999000</v>
      </c>
      <c r="BV412">
        <v>1</v>
      </c>
      <c r="BW412">
        <v>1</v>
      </c>
    </row>
    <row r="413" spans="1:75" x14ac:dyDescent="0.15">
      <c r="A413">
        <v>3</v>
      </c>
      <c r="B413">
        <v>400501</v>
      </c>
      <c r="C413">
        <v>1</v>
      </c>
      <c r="D413" t="s">
        <v>713</v>
      </c>
      <c r="E413">
        <v>20141107</v>
      </c>
      <c r="F413">
        <v>1</v>
      </c>
      <c r="G413" t="s">
        <v>472</v>
      </c>
      <c r="H413">
        <v>1</v>
      </c>
      <c r="I413" t="s">
        <v>710</v>
      </c>
      <c r="J413">
        <v>0</v>
      </c>
      <c r="K413">
        <v>0</v>
      </c>
      <c r="L413">
        <v>1</v>
      </c>
      <c r="M413" t="s">
        <v>1440</v>
      </c>
      <c r="N413" t="s">
        <v>1441</v>
      </c>
      <c r="O413" t="s">
        <v>1442</v>
      </c>
      <c r="P413">
        <v>117</v>
      </c>
      <c r="R413">
        <v>0</v>
      </c>
      <c r="S413">
        <v>0</v>
      </c>
      <c r="T413">
        <v>0</v>
      </c>
      <c r="U413">
        <v>0</v>
      </c>
      <c r="V413">
        <v>0</v>
      </c>
      <c r="W413">
        <v>0</v>
      </c>
      <c r="X413">
        <v>0</v>
      </c>
      <c r="Y413" t="s">
        <v>63</v>
      </c>
      <c r="Z413">
        <v>213</v>
      </c>
      <c r="AA413" t="s">
        <v>70</v>
      </c>
      <c r="AB413" t="s">
        <v>477</v>
      </c>
      <c r="AC413">
        <v>13.2</v>
      </c>
      <c r="AD413" t="s">
        <v>478</v>
      </c>
      <c r="AE413" t="s">
        <v>714</v>
      </c>
      <c r="AF413">
        <v>16.7</v>
      </c>
      <c r="AG413" t="s">
        <v>478</v>
      </c>
      <c r="AH413" t="s">
        <v>94</v>
      </c>
      <c r="AI413">
        <v>0</v>
      </c>
      <c r="AJ413" t="s">
        <v>478</v>
      </c>
      <c r="AK413" t="s">
        <v>148</v>
      </c>
      <c r="AL413">
        <v>0</v>
      </c>
      <c r="AM413" t="s">
        <v>478</v>
      </c>
      <c r="AN413" t="s">
        <v>715</v>
      </c>
      <c r="AO413">
        <v>0.2</v>
      </c>
      <c r="AP413" t="s">
        <v>478</v>
      </c>
      <c r="AQ413">
        <v>1</v>
      </c>
      <c r="AR413" t="s">
        <v>524</v>
      </c>
      <c r="AS413">
        <v>1</v>
      </c>
      <c r="AT413" t="s">
        <v>483</v>
      </c>
      <c r="AU413">
        <v>1</v>
      </c>
      <c r="AV413" t="s">
        <v>534</v>
      </c>
      <c r="AW413">
        <v>1</v>
      </c>
      <c r="AX413" t="s">
        <v>482</v>
      </c>
      <c r="AY413">
        <v>0</v>
      </c>
      <c r="BA413">
        <v>0</v>
      </c>
      <c r="BC413">
        <v>0</v>
      </c>
      <c r="BE413">
        <v>0</v>
      </c>
      <c r="BF413">
        <v>1</v>
      </c>
      <c r="BG413">
        <v>0</v>
      </c>
      <c r="BH413">
        <v>0</v>
      </c>
      <c r="BI413">
        <v>0</v>
      </c>
      <c r="BJ413">
        <v>100</v>
      </c>
      <c r="BK413" t="s">
        <v>1443</v>
      </c>
      <c r="BL413" t="s">
        <v>1444</v>
      </c>
      <c r="BM413" t="s">
        <v>1442</v>
      </c>
      <c r="BN413" t="s">
        <v>758</v>
      </c>
      <c r="BO413">
        <v>80</v>
      </c>
      <c r="BP413">
        <v>1000</v>
      </c>
      <c r="BQ413">
        <v>6</v>
      </c>
      <c r="BR413" t="s">
        <v>489</v>
      </c>
      <c r="BS413">
        <v>50</v>
      </c>
      <c r="BT413" t="s">
        <v>759</v>
      </c>
      <c r="BU413">
        <v>80</v>
      </c>
      <c r="BV413">
        <v>117</v>
      </c>
      <c r="BW413">
        <v>3</v>
      </c>
    </row>
    <row r="414" spans="1:75" x14ac:dyDescent="0.15">
      <c r="A414">
        <v>3</v>
      </c>
      <c r="B414">
        <v>400501</v>
      </c>
      <c r="C414">
        <v>1</v>
      </c>
      <c r="D414" t="s">
        <v>713</v>
      </c>
      <c r="E414">
        <v>20141107</v>
      </c>
      <c r="F414">
        <v>1</v>
      </c>
      <c r="G414" t="s">
        <v>472</v>
      </c>
      <c r="H414">
        <v>1</v>
      </c>
      <c r="I414" t="s">
        <v>710</v>
      </c>
      <c r="J414">
        <v>0</v>
      </c>
      <c r="K414">
        <v>0</v>
      </c>
      <c r="L414">
        <v>2</v>
      </c>
      <c r="M414" t="s">
        <v>510</v>
      </c>
      <c r="N414" t="s">
        <v>511</v>
      </c>
      <c r="O414" t="s">
        <v>512</v>
      </c>
      <c r="P414">
        <v>1</v>
      </c>
      <c r="R414">
        <v>0</v>
      </c>
      <c r="S414">
        <v>0</v>
      </c>
      <c r="T414">
        <v>0</v>
      </c>
      <c r="U414">
        <v>0</v>
      </c>
      <c r="V414">
        <v>0</v>
      </c>
      <c r="W414">
        <v>0</v>
      </c>
      <c r="X414">
        <v>0</v>
      </c>
      <c r="Y414" t="s">
        <v>63</v>
      </c>
      <c r="Z414">
        <v>4</v>
      </c>
      <c r="AA414" t="s">
        <v>70</v>
      </c>
      <c r="AB414" t="s">
        <v>477</v>
      </c>
      <c r="AC414">
        <v>0.4</v>
      </c>
      <c r="AD414" t="s">
        <v>478</v>
      </c>
      <c r="AE414" t="s">
        <v>714</v>
      </c>
      <c r="AF414">
        <v>0</v>
      </c>
      <c r="AG414" t="s">
        <v>478</v>
      </c>
      <c r="AH414" t="s">
        <v>94</v>
      </c>
      <c r="AI414">
        <v>0.5</v>
      </c>
      <c r="AJ414" t="s">
        <v>478</v>
      </c>
      <c r="AK414" t="s">
        <v>148</v>
      </c>
      <c r="AL414">
        <v>0</v>
      </c>
      <c r="AM414" t="s">
        <v>478</v>
      </c>
      <c r="AN414" t="s">
        <v>715</v>
      </c>
      <c r="AO414">
        <v>0.7</v>
      </c>
      <c r="AP414" t="s">
        <v>478</v>
      </c>
      <c r="AQ414">
        <v>1</v>
      </c>
      <c r="AR414" t="s">
        <v>524</v>
      </c>
      <c r="AS414">
        <v>1</v>
      </c>
      <c r="AT414" t="s">
        <v>483</v>
      </c>
      <c r="AU414">
        <v>1</v>
      </c>
      <c r="AV414" t="s">
        <v>534</v>
      </c>
      <c r="AW414">
        <v>1</v>
      </c>
      <c r="AX414" t="s">
        <v>482</v>
      </c>
      <c r="AY414">
        <v>0</v>
      </c>
      <c r="BA414">
        <v>0</v>
      </c>
      <c r="BC414">
        <v>0</v>
      </c>
      <c r="BE414">
        <v>0</v>
      </c>
      <c r="BF414">
        <v>1</v>
      </c>
      <c r="BG414">
        <v>0</v>
      </c>
      <c r="BH414">
        <v>0</v>
      </c>
      <c r="BI414">
        <v>0</v>
      </c>
      <c r="BJ414">
        <v>171</v>
      </c>
      <c r="BK414" t="s">
        <v>833</v>
      </c>
      <c r="BL414" t="s">
        <v>834</v>
      </c>
      <c r="BM414" t="s">
        <v>512</v>
      </c>
      <c r="BN414" t="s">
        <v>758</v>
      </c>
      <c r="BO414">
        <v>5</v>
      </c>
      <c r="BP414">
        <v>0</v>
      </c>
      <c r="BQ414">
        <v>1</v>
      </c>
      <c r="BR414" t="s">
        <v>81</v>
      </c>
      <c r="BS414">
        <v>50</v>
      </c>
      <c r="BT414" t="s">
        <v>759</v>
      </c>
      <c r="BU414">
        <v>1800</v>
      </c>
      <c r="BV414">
        <v>333</v>
      </c>
      <c r="BW414">
        <v>1</v>
      </c>
    </row>
    <row r="415" spans="1:75" x14ac:dyDescent="0.15">
      <c r="A415">
        <v>3</v>
      </c>
      <c r="B415">
        <v>400501</v>
      </c>
      <c r="C415">
        <v>1</v>
      </c>
      <c r="D415" t="s">
        <v>713</v>
      </c>
      <c r="E415">
        <v>20141107</v>
      </c>
      <c r="F415">
        <v>1</v>
      </c>
      <c r="G415" t="s">
        <v>472</v>
      </c>
      <c r="H415">
        <v>1</v>
      </c>
      <c r="I415" t="s">
        <v>710</v>
      </c>
      <c r="J415">
        <v>0</v>
      </c>
      <c r="K415">
        <v>0</v>
      </c>
      <c r="L415">
        <v>3</v>
      </c>
      <c r="M415" t="s">
        <v>561</v>
      </c>
      <c r="N415" t="s">
        <v>562</v>
      </c>
      <c r="O415" t="s">
        <v>563</v>
      </c>
      <c r="P415">
        <v>1</v>
      </c>
      <c r="R415">
        <v>0</v>
      </c>
      <c r="S415">
        <v>0</v>
      </c>
      <c r="T415">
        <v>0</v>
      </c>
      <c r="U415">
        <v>0</v>
      </c>
      <c r="V415">
        <v>0</v>
      </c>
      <c r="W415">
        <v>0</v>
      </c>
      <c r="X415">
        <v>0</v>
      </c>
      <c r="Y415" t="s">
        <v>63</v>
      </c>
      <c r="Z415">
        <v>11</v>
      </c>
      <c r="AA415" t="s">
        <v>70</v>
      </c>
      <c r="AB415" t="s">
        <v>477</v>
      </c>
      <c r="AC415">
        <v>0</v>
      </c>
      <c r="AD415" t="s">
        <v>478</v>
      </c>
      <c r="AE415" t="s">
        <v>714</v>
      </c>
      <c r="AF415">
        <v>0</v>
      </c>
      <c r="AG415" t="s">
        <v>478</v>
      </c>
      <c r="AH415" t="s">
        <v>94</v>
      </c>
      <c r="AI415">
        <v>2.7</v>
      </c>
      <c r="AJ415" t="s">
        <v>478</v>
      </c>
      <c r="AK415" t="s">
        <v>148</v>
      </c>
      <c r="AL415">
        <v>0</v>
      </c>
      <c r="AM415" t="s">
        <v>478</v>
      </c>
      <c r="AN415" t="s">
        <v>715</v>
      </c>
      <c r="AO415">
        <v>0</v>
      </c>
      <c r="AP415" t="s">
        <v>478</v>
      </c>
      <c r="AQ415">
        <v>1</v>
      </c>
      <c r="AR415" t="s">
        <v>524</v>
      </c>
      <c r="AS415">
        <v>1</v>
      </c>
      <c r="AT415" t="s">
        <v>483</v>
      </c>
      <c r="AU415">
        <v>1</v>
      </c>
      <c r="AV415" t="s">
        <v>534</v>
      </c>
      <c r="AW415">
        <v>1</v>
      </c>
      <c r="AX415" t="s">
        <v>482</v>
      </c>
      <c r="AY415">
        <v>0</v>
      </c>
      <c r="BA415">
        <v>0</v>
      </c>
      <c r="BC415">
        <v>0</v>
      </c>
      <c r="BE415">
        <v>0</v>
      </c>
      <c r="BF415">
        <v>1</v>
      </c>
      <c r="BG415">
        <v>0</v>
      </c>
      <c r="BH415">
        <v>0</v>
      </c>
      <c r="BI415">
        <v>0</v>
      </c>
      <c r="BJ415">
        <v>179</v>
      </c>
      <c r="BK415" t="s">
        <v>564</v>
      </c>
      <c r="BL415" t="s">
        <v>854</v>
      </c>
      <c r="BM415" t="s">
        <v>563</v>
      </c>
      <c r="BN415" t="s">
        <v>758</v>
      </c>
      <c r="BO415">
        <v>5</v>
      </c>
      <c r="BP415">
        <v>0</v>
      </c>
      <c r="BQ415">
        <v>1</v>
      </c>
      <c r="BR415" t="s">
        <v>81</v>
      </c>
      <c r="BS415">
        <v>50</v>
      </c>
      <c r="BT415" t="s">
        <v>759</v>
      </c>
      <c r="BU415">
        <v>1800</v>
      </c>
      <c r="BV415">
        <v>454</v>
      </c>
      <c r="BW415">
        <v>1</v>
      </c>
    </row>
    <row r="416" spans="1:75" x14ac:dyDescent="0.15">
      <c r="A416">
        <v>3</v>
      </c>
      <c r="B416">
        <v>400501</v>
      </c>
      <c r="C416">
        <v>1</v>
      </c>
      <c r="D416" t="s">
        <v>713</v>
      </c>
      <c r="E416">
        <v>20141107</v>
      </c>
      <c r="F416">
        <v>1</v>
      </c>
      <c r="G416" t="s">
        <v>472</v>
      </c>
      <c r="H416">
        <v>1</v>
      </c>
      <c r="I416" t="s">
        <v>710</v>
      </c>
      <c r="J416">
        <v>0</v>
      </c>
      <c r="K416">
        <v>0</v>
      </c>
      <c r="L416">
        <v>4</v>
      </c>
      <c r="M416" t="s">
        <v>822</v>
      </c>
      <c r="N416" t="s">
        <v>823</v>
      </c>
      <c r="O416" t="s">
        <v>568</v>
      </c>
      <c r="P416">
        <v>2</v>
      </c>
      <c r="R416">
        <v>0</v>
      </c>
      <c r="S416">
        <v>0</v>
      </c>
      <c r="T416">
        <v>0</v>
      </c>
      <c r="U416">
        <v>0</v>
      </c>
      <c r="V416">
        <v>0</v>
      </c>
      <c r="W416">
        <v>0</v>
      </c>
      <c r="X416">
        <v>0</v>
      </c>
      <c r="Y416" t="s">
        <v>63</v>
      </c>
      <c r="Z416">
        <v>5</v>
      </c>
      <c r="AA416" t="s">
        <v>70</v>
      </c>
      <c r="AB416" t="s">
        <v>477</v>
      </c>
      <c r="AC416">
        <v>0</v>
      </c>
      <c r="AD416" t="s">
        <v>478</v>
      </c>
      <c r="AE416" t="s">
        <v>714</v>
      </c>
      <c r="AF416">
        <v>0</v>
      </c>
      <c r="AG416" t="s">
        <v>478</v>
      </c>
      <c r="AH416" t="s">
        <v>94</v>
      </c>
      <c r="AI416">
        <v>0.3</v>
      </c>
      <c r="AJ416" t="s">
        <v>478</v>
      </c>
      <c r="AK416" t="s">
        <v>148</v>
      </c>
      <c r="AL416">
        <v>0</v>
      </c>
      <c r="AM416" t="s">
        <v>478</v>
      </c>
      <c r="AN416" t="s">
        <v>715</v>
      </c>
      <c r="AO416">
        <v>0</v>
      </c>
      <c r="AP416" t="s">
        <v>478</v>
      </c>
      <c r="AQ416">
        <v>1</v>
      </c>
      <c r="AR416" t="s">
        <v>524</v>
      </c>
      <c r="AS416">
        <v>1</v>
      </c>
      <c r="AT416" t="s">
        <v>483</v>
      </c>
      <c r="AU416">
        <v>1</v>
      </c>
      <c r="AV416" t="s">
        <v>534</v>
      </c>
      <c r="AW416">
        <v>1</v>
      </c>
      <c r="AX416" t="s">
        <v>482</v>
      </c>
      <c r="AY416">
        <v>0</v>
      </c>
      <c r="BA416">
        <v>0</v>
      </c>
      <c r="BC416">
        <v>0</v>
      </c>
      <c r="BE416">
        <v>0</v>
      </c>
      <c r="BF416">
        <v>1</v>
      </c>
      <c r="BG416">
        <v>0</v>
      </c>
      <c r="BH416">
        <v>0</v>
      </c>
      <c r="BI416">
        <v>0</v>
      </c>
      <c r="BJ416">
        <v>179</v>
      </c>
      <c r="BK416" t="s">
        <v>824</v>
      </c>
      <c r="BL416" t="s">
        <v>825</v>
      </c>
      <c r="BM416" t="s">
        <v>568</v>
      </c>
      <c r="BN416" t="s">
        <v>758</v>
      </c>
      <c r="BO416">
        <v>5</v>
      </c>
      <c r="BP416">
        <v>0</v>
      </c>
      <c r="BQ416">
        <v>1</v>
      </c>
      <c r="BR416" t="s">
        <v>81</v>
      </c>
      <c r="BS416">
        <v>50</v>
      </c>
      <c r="BT416" t="s">
        <v>759</v>
      </c>
      <c r="BU416">
        <v>1800</v>
      </c>
      <c r="BV416">
        <v>550</v>
      </c>
      <c r="BW416">
        <v>1</v>
      </c>
    </row>
    <row r="417" spans="1:75" x14ac:dyDescent="0.15">
      <c r="A417">
        <v>3</v>
      </c>
      <c r="B417">
        <v>400501</v>
      </c>
      <c r="C417">
        <v>1</v>
      </c>
      <c r="D417" t="s">
        <v>713</v>
      </c>
      <c r="E417">
        <v>20141107</v>
      </c>
      <c r="F417">
        <v>1</v>
      </c>
      <c r="G417" t="s">
        <v>472</v>
      </c>
      <c r="H417">
        <v>1</v>
      </c>
      <c r="I417" t="s">
        <v>710</v>
      </c>
      <c r="J417">
        <v>0</v>
      </c>
      <c r="K417">
        <v>0</v>
      </c>
      <c r="L417">
        <v>5</v>
      </c>
      <c r="M417" t="s">
        <v>914</v>
      </c>
      <c r="N417" t="s">
        <v>915</v>
      </c>
      <c r="O417" t="s">
        <v>490</v>
      </c>
      <c r="P417">
        <v>3</v>
      </c>
      <c r="R417">
        <v>0</v>
      </c>
      <c r="S417">
        <v>0</v>
      </c>
      <c r="T417">
        <v>0</v>
      </c>
      <c r="U417">
        <v>0</v>
      </c>
      <c r="V417">
        <v>0</v>
      </c>
      <c r="W417">
        <v>0</v>
      </c>
      <c r="X417">
        <v>0</v>
      </c>
      <c r="Y417" t="s">
        <v>63</v>
      </c>
      <c r="Z417">
        <v>1</v>
      </c>
      <c r="AA417" t="s">
        <v>70</v>
      </c>
      <c r="AB417" t="s">
        <v>477</v>
      </c>
      <c r="AC417">
        <v>0</v>
      </c>
      <c r="AD417" t="s">
        <v>478</v>
      </c>
      <c r="AE417" t="s">
        <v>714</v>
      </c>
      <c r="AF417">
        <v>0</v>
      </c>
      <c r="AG417" t="s">
        <v>478</v>
      </c>
      <c r="AH417" t="s">
        <v>94</v>
      </c>
      <c r="AI417">
        <v>0.2</v>
      </c>
      <c r="AJ417" t="s">
        <v>478</v>
      </c>
      <c r="AK417" t="s">
        <v>148</v>
      </c>
      <c r="AL417">
        <v>0</v>
      </c>
      <c r="AM417" t="s">
        <v>478</v>
      </c>
      <c r="AN417" t="s">
        <v>715</v>
      </c>
      <c r="AO417">
        <v>0</v>
      </c>
      <c r="AP417" t="s">
        <v>478</v>
      </c>
      <c r="AQ417">
        <v>1</v>
      </c>
      <c r="AR417" t="s">
        <v>524</v>
      </c>
      <c r="AS417">
        <v>1</v>
      </c>
      <c r="AT417" t="s">
        <v>483</v>
      </c>
      <c r="AU417">
        <v>1</v>
      </c>
      <c r="AV417" t="s">
        <v>534</v>
      </c>
      <c r="AW417">
        <v>1</v>
      </c>
      <c r="AX417" t="s">
        <v>482</v>
      </c>
      <c r="AY417">
        <v>0</v>
      </c>
      <c r="BA417">
        <v>0</v>
      </c>
      <c r="BC417">
        <v>0</v>
      </c>
      <c r="BE417">
        <v>0</v>
      </c>
      <c r="BF417">
        <v>1</v>
      </c>
      <c r="BG417">
        <v>0</v>
      </c>
      <c r="BH417">
        <v>0</v>
      </c>
      <c r="BI417">
        <v>0</v>
      </c>
      <c r="BJ417">
        <v>180</v>
      </c>
      <c r="BK417" t="s">
        <v>502</v>
      </c>
      <c r="BL417" t="s">
        <v>916</v>
      </c>
      <c r="BM417" t="s">
        <v>490</v>
      </c>
      <c r="BN417" t="s">
        <v>758</v>
      </c>
      <c r="BO417">
        <v>2</v>
      </c>
      <c r="BP417">
        <v>0</v>
      </c>
      <c r="BQ417">
        <v>1</v>
      </c>
      <c r="BR417" t="s">
        <v>81</v>
      </c>
      <c r="BS417">
        <v>50</v>
      </c>
      <c r="BT417" t="s">
        <v>759</v>
      </c>
      <c r="BU417">
        <v>270</v>
      </c>
      <c r="BV417">
        <v>397</v>
      </c>
      <c r="BW417">
        <v>2</v>
      </c>
    </row>
    <row r="418" spans="1:75" x14ac:dyDescent="0.15">
      <c r="A418">
        <v>3</v>
      </c>
      <c r="B418">
        <v>400501</v>
      </c>
      <c r="C418">
        <v>1</v>
      </c>
      <c r="D418" t="s">
        <v>713</v>
      </c>
      <c r="E418">
        <v>20141107</v>
      </c>
      <c r="F418">
        <v>1</v>
      </c>
      <c r="G418" t="s">
        <v>472</v>
      </c>
      <c r="H418">
        <v>1</v>
      </c>
      <c r="I418" t="s">
        <v>710</v>
      </c>
      <c r="J418">
        <v>0</v>
      </c>
      <c r="K418">
        <v>0</v>
      </c>
      <c r="L418">
        <v>6</v>
      </c>
      <c r="M418" t="s">
        <v>503</v>
      </c>
      <c r="N418" t="s">
        <v>504</v>
      </c>
      <c r="O418" t="s">
        <v>505</v>
      </c>
      <c r="P418">
        <v>0</v>
      </c>
      <c r="R418">
        <v>0</v>
      </c>
      <c r="S418">
        <v>0</v>
      </c>
      <c r="T418">
        <v>0</v>
      </c>
      <c r="U418">
        <v>0</v>
      </c>
      <c r="V418">
        <v>0</v>
      </c>
      <c r="W418">
        <v>0</v>
      </c>
      <c r="X418">
        <v>0</v>
      </c>
      <c r="Y418" t="s">
        <v>63</v>
      </c>
      <c r="Z418">
        <v>9</v>
      </c>
      <c r="AA418" t="s">
        <v>70</v>
      </c>
      <c r="AB418" t="s">
        <v>477</v>
      </c>
      <c r="AC418">
        <v>0</v>
      </c>
      <c r="AD418" t="s">
        <v>478</v>
      </c>
      <c r="AE418" t="s">
        <v>714</v>
      </c>
      <c r="AF418">
        <v>1</v>
      </c>
      <c r="AG418" t="s">
        <v>478</v>
      </c>
      <c r="AH418" t="s">
        <v>94</v>
      </c>
      <c r="AI418">
        <v>0</v>
      </c>
      <c r="AJ418" t="s">
        <v>478</v>
      </c>
      <c r="AK418" t="s">
        <v>148</v>
      </c>
      <c r="AL418">
        <v>0</v>
      </c>
      <c r="AM418" t="s">
        <v>478</v>
      </c>
      <c r="AN418" t="s">
        <v>715</v>
      </c>
      <c r="AO418">
        <v>0</v>
      </c>
      <c r="AP418" t="s">
        <v>478</v>
      </c>
      <c r="AQ418">
        <v>1</v>
      </c>
      <c r="AR418" t="s">
        <v>524</v>
      </c>
      <c r="AS418">
        <v>1</v>
      </c>
      <c r="AT418" t="s">
        <v>483</v>
      </c>
      <c r="AU418">
        <v>1</v>
      </c>
      <c r="AV418" t="s">
        <v>534</v>
      </c>
      <c r="AW418">
        <v>1</v>
      </c>
      <c r="AX418" t="s">
        <v>482</v>
      </c>
      <c r="AY418">
        <v>0</v>
      </c>
      <c r="BA418">
        <v>0</v>
      </c>
      <c r="BC418">
        <v>0</v>
      </c>
      <c r="BE418">
        <v>0</v>
      </c>
      <c r="BF418">
        <v>1</v>
      </c>
      <c r="BG418">
        <v>0</v>
      </c>
      <c r="BH418">
        <v>0</v>
      </c>
      <c r="BI418">
        <v>0</v>
      </c>
      <c r="BJ418">
        <v>141</v>
      </c>
      <c r="BK418" t="s">
        <v>778</v>
      </c>
      <c r="BL418" t="s">
        <v>779</v>
      </c>
      <c r="BM418" t="s">
        <v>505</v>
      </c>
      <c r="BN418" t="s">
        <v>758</v>
      </c>
      <c r="BO418">
        <v>1</v>
      </c>
      <c r="BP418">
        <v>0</v>
      </c>
      <c r="BQ418">
        <v>1</v>
      </c>
      <c r="BR418" t="s">
        <v>81</v>
      </c>
      <c r="BS418">
        <v>50</v>
      </c>
      <c r="BT418" t="s">
        <v>759</v>
      </c>
      <c r="BU418">
        <v>1350</v>
      </c>
      <c r="BV418">
        <v>394</v>
      </c>
      <c r="BW418">
        <v>1</v>
      </c>
    </row>
    <row r="419" spans="1:75" x14ac:dyDescent="0.15">
      <c r="A419">
        <v>3</v>
      </c>
      <c r="B419">
        <v>400501</v>
      </c>
      <c r="C419">
        <v>1</v>
      </c>
      <c r="D419" t="s">
        <v>713</v>
      </c>
      <c r="E419">
        <v>20141107</v>
      </c>
      <c r="F419">
        <v>1</v>
      </c>
      <c r="G419" t="s">
        <v>472</v>
      </c>
      <c r="H419">
        <v>1</v>
      </c>
      <c r="I419" t="s">
        <v>710</v>
      </c>
      <c r="J419">
        <v>0</v>
      </c>
      <c r="K419">
        <v>0</v>
      </c>
      <c r="L419">
        <v>7</v>
      </c>
      <c r="M419" t="s">
        <v>581</v>
      </c>
      <c r="N419" t="s">
        <v>582</v>
      </c>
      <c r="O419" t="s">
        <v>550</v>
      </c>
      <c r="P419">
        <v>8</v>
      </c>
      <c r="R419">
        <v>0</v>
      </c>
      <c r="S419">
        <v>0</v>
      </c>
      <c r="T419">
        <v>0</v>
      </c>
      <c r="U419">
        <v>0</v>
      </c>
      <c r="V419">
        <v>0</v>
      </c>
      <c r="W419">
        <v>0</v>
      </c>
      <c r="X419">
        <v>0</v>
      </c>
      <c r="Y419" t="s">
        <v>63</v>
      </c>
      <c r="Z419">
        <v>3</v>
      </c>
      <c r="AA419" t="s">
        <v>70</v>
      </c>
      <c r="AB419" t="s">
        <v>477</v>
      </c>
      <c r="AC419">
        <v>0.1</v>
      </c>
      <c r="AD419" t="s">
        <v>478</v>
      </c>
      <c r="AE419" t="s">
        <v>714</v>
      </c>
      <c r="AF419">
        <v>0</v>
      </c>
      <c r="AG419" t="s">
        <v>478</v>
      </c>
      <c r="AH419" t="s">
        <v>94</v>
      </c>
      <c r="AI419">
        <v>0.7</v>
      </c>
      <c r="AJ419" t="s">
        <v>478</v>
      </c>
      <c r="AK419" t="s">
        <v>148</v>
      </c>
      <c r="AL419">
        <v>0.2</v>
      </c>
      <c r="AM419" t="s">
        <v>478</v>
      </c>
      <c r="AN419" t="s">
        <v>715</v>
      </c>
      <c r="AO419">
        <v>0</v>
      </c>
      <c r="AP419" t="s">
        <v>478</v>
      </c>
      <c r="AQ419">
        <v>1</v>
      </c>
      <c r="AR419" t="s">
        <v>524</v>
      </c>
      <c r="AS419">
        <v>1</v>
      </c>
      <c r="AT419" t="s">
        <v>483</v>
      </c>
      <c r="AU419">
        <v>1</v>
      </c>
      <c r="AV419" t="s">
        <v>534</v>
      </c>
      <c r="AW419">
        <v>1</v>
      </c>
      <c r="AX419" t="s">
        <v>482</v>
      </c>
      <c r="AY419">
        <v>0</v>
      </c>
      <c r="BA419">
        <v>0</v>
      </c>
      <c r="BC419">
        <v>0</v>
      </c>
      <c r="BE419">
        <v>0</v>
      </c>
      <c r="BF419">
        <v>1</v>
      </c>
      <c r="BG419">
        <v>0</v>
      </c>
      <c r="BH419">
        <v>0</v>
      </c>
      <c r="BI419">
        <v>0</v>
      </c>
      <c r="BJ419">
        <v>61</v>
      </c>
      <c r="BK419" t="s">
        <v>966</v>
      </c>
      <c r="BL419" t="s">
        <v>967</v>
      </c>
      <c r="BM419" t="s">
        <v>550</v>
      </c>
      <c r="BN419" t="s">
        <v>758</v>
      </c>
      <c r="BO419">
        <v>10</v>
      </c>
      <c r="BP419">
        <v>0</v>
      </c>
      <c r="BQ419">
        <v>1</v>
      </c>
      <c r="BR419" t="s">
        <v>81</v>
      </c>
      <c r="BS419">
        <v>50</v>
      </c>
      <c r="BT419" t="s">
        <v>759</v>
      </c>
      <c r="BU419">
        <v>300</v>
      </c>
      <c r="BV419">
        <v>216</v>
      </c>
      <c r="BW419">
        <v>2</v>
      </c>
    </row>
    <row r="420" spans="1:75" x14ac:dyDescent="0.15">
      <c r="A420">
        <v>3</v>
      </c>
      <c r="B420">
        <v>400501</v>
      </c>
      <c r="C420">
        <v>1</v>
      </c>
      <c r="D420" t="s">
        <v>713</v>
      </c>
      <c r="E420">
        <v>20141107</v>
      </c>
      <c r="F420">
        <v>1</v>
      </c>
      <c r="G420" t="s">
        <v>472</v>
      </c>
      <c r="H420">
        <v>1</v>
      </c>
      <c r="I420" t="s">
        <v>710</v>
      </c>
      <c r="J420">
        <v>0</v>
      </c>
      <c r="K420">
        <v>0</v>
      </c>
      <c r="L420">
        <v>8</v>
      </c>
      <c r="M420" t="s">
        <v>990</v>
      </c>
      <c r="N420" t="s">
        <v>991</v>
      </c>
      <c r="O420" t="s">
        <v>992</v>
      </c>
      <c r="P420">
        <v>5</v>
      </c>
      <c r="R420">
        <v>0</v>
      </c>
      <c r="S420">
        <v>0</v>
      </c>
      <c r="T420">
        <v>0</v>
      </c>
      <c r="U420">
        <v>0</v>
      </c>
      <c r="V420">
        <v>0</v>
      </c>
      <c r="W420">
        <v>0</v>
      </c>
      <c r="X420">
        <v>0</v>
      </c>
      <c r="Y420" t="s">
        <v>63</v>
      </c>
      <c r="Z420">
        <v>1</v>
      </c>
      <c r="AA420" t="s">
        <v>70</v>
      </c>
      <c r="AB420" t="s">
        <v>477</v>
      </c>
      <c r="AC420">
        <v>0.1</v>
      </c>
      <c r="AD420" t="s">
        <v>478</v>
      </c>
      <c r="AE420" t="s">
        <v>714</v>
      </c>
      <c r="AF420">
        <v>0</v>
      </c>
      <c r="AG420" t="s">
        <v>478</v>
      </c>
      <c r="AH420" t="s">
        <v>94</v>
      </c>
      <c r="AI420">
        <v>0.3</v>
      </c>
      <c r="AJ420" t="s">
        <v>478</v>
      </c>
      <c r="AK420" t="s">
        <v>148</v>
      </c>
      <c r="AL420">
        <v>0.1</v>
      </c>
      <c r="AM420" t="s">
        <v>478</v>
      </c>
      <c r="AN420" t="s">
        <v>715</v>
      </c>
      <c r="AO420">
        <v>0</v>
      </c>
      <c r="AP420" t="s">
        <v>478</v>
      </c>
      <c r="AQ420">
        <v>1</v>
      </c>
      <c r="AR420" t="s">
        <v>524</v>
      </c>
      <c r="AS420">
        <v>1</v>
      </c>
      <c r="AT420" t="s">
        <v>483</v>
      </c>
      <c r="AU420">
        <v>1</v>
      </c>
      <c r="AV420" t="s">
        <v>534</v>
      </c>
      <c r="AW420">
        <v>1</v>
      </c>
      <c r="AX420" t="s">
        <v>482</v>
      </c>
      <c r="AY420">
        <v>0</v>
      </c>
      <c r="BA420">
        <v>0</v>
      </c>
      <c r="BC420">
        <v>0</v>
      </c>
      <c r="BE420">
        <v>0</v>
      </c>
      <c r="BF420">
        <v>1</v>
      </c>
      <c r="BG420">
        <v>0</v>
      </c>
      <c r="BH420">
        <v>0</v>
      </c>
      <c r="BI420">
        <v>0</v>
      </c>
      <c r="BJ420">
        <v>60</v>
      </c>
      <c r="BK420" t="s">
        <v>993</v>
      </c>
      <c r="BL420" t="s">
        <v>994</v>
      </c>
      <c r="BM420" t="s">
        <v>550</v>
      </c>
      <c r="BN420" t="s">
        <v>758</v>
      </c>
      <c r="BO420">
        <v>5</v>
      </c>
      <c r="BP420">
        <v>0</v>
      </c>
      <c r="BQ420">
        <v>1</v>
      </c>
      <c r="BR420" t="s">
        <v>81</v>
      </c>
      <c r="BS420">
        <v>50</v>
      </c>
      <c r="BT420" t="s">
        <v>759</v>
      </c>
      <c r="BU420">
        <v>90</v>
      </c>
      <c r="BV420">
        <v>85</v>
      </c>
      <c r="BW420">
        <v>2</v>
      </c>
    </row>
    <row r="421" spans="1:75" x14ac:dyDescent="0.15">
      <c r="A421">
        <v>3</v>
      </c>
      <c r="B421">
        <v>400501</v>
      </c>
      <c r="C421">
        <v>1</v>
      </c>
      <c r="D421" t="s">
        <v>713</v>
      </c>
      <c r="E421">
        <v>20141107</v>
      </c>
      <c r="F421">
        <v>1</v>
      </c>
      <c r="G421" t="s">
        <v>472</v>
      </c>
      <c r="H421">
        <v>1</v>
      </c>
      <c r="I421" t="s">
        <v>710</v>
      </c>
      <c r="J421">
        <v>0</v>
      </c>
      <c r="K421">
        <v>0</v>
      </c>
      <c r="L421">
        <v>1</v>
      </c>
      <c r="M421" t="s">
        <v>682</v>
      </c>
      <c r="N421" t="s">
        <v>683</v>
      </c>
      <c r="O421" t="s">
        <v>683</v>
      </c>
      <c r="P421">
        <v>45</v>
      </c>
      <c r="R421">
        <v>0</v>
      </c>
      <c r="S421">
        <v>0</v>
      </c>
      <c r="T421">
        <v>0</v>
      </c>
      <c r="U421">
        <v>0</v>
      </c>
      <c r="V421">
        <v>0</v>
      </c>
      <c r="W421">
        <v>0</v>
      </c>
      <c r="X421">
        <v>0</v>
      </c>
      <c r="Y421" t="s">
        <v>63</v>
      </c>
      <c r="Z421">
        <v>106</v>
      </c>
      <c r="AA421" t="s">
        <v>70</v>
      </c>
      <c r="AB421" t="s">
        <v>477</v>
      </c>
      <c r="AC421">
        <v>1</v>
      </c>
      <c r="AD421" t="s">
        <v>478</v>
      </c>
      <c r="AE421" t="s">
        <v>714</v>
      </c>
      <c r="AF421">
        <v>0.2</v>
      </c>
      <c r="AG421" t="s">
        <v>478</v>
      </c>
      <c r="AH421" t="s">
        <v>94</v>
      </c>
      <c r="AI421">
        <v>25.2</v>
      </c>
      <c r="AJ421" t="s">
        <v>478</v>
      </c>
      <c r="AK421" t="s">
        <v>148</v>
      </c>
      <c r="AL421">
        <v>1.8</v>
      </c>
      <c r="AM421" t="s">
        <v>478</v>
      </c>
      <c r="AN421" t="s">
        <v>715</v>
      </c>
      <c r="AO421">
        <v>0</v>
      </c>
      <c r="AP421" t="s">
        <v>478</v>
      </c>
      <c r="AQ421">
        <v>4</v>
      </c>
      <c r="AR421" t="s">
        <v>530</v>
      </c>
      <c r="AS421">
        <v>4</v>
      </c>
      <c r="AT421" t="s">
        <v>531</v>
      </c>
      <c r="AU421">
        <v>3</v>
      </c>
      <c r="AV421" t="s">
        <v>484</v>
      </c>
      <c r="AW421">
        <v>4</v>
      </c>
      <c r="AX421" t="s">
        <v>487</v>
      </c>
      <c r="AY421">
        <v>0</v>
      </c>
      <c r="BA421">
        <v>0</v>
      </c>
      <c r="BC421">
        <v>0</v>
      </c>
      <c r="BE421">
        <v>0</v>
      </c>
      <c r="BF421">
        <v>0</v>
      </c>
      <c r="BG421">
        <v>0</v>
      </c>
      <c r="BH421">
        <v>0</v>
      </c>
      <c r="BI421">
        <v>0</v>
      </c>
      <c r="BJ421">
        <v>21</v>
      </c>
      <c r="BK421" t="s">
        <v>684</v>
      </c>
      <c r="BL421" t="s">
        <v>760</v>
      </c>
      <c r="BM421" t="s">
        <v>683</v>
      </c>
      <c r="BN421" t="s">
        <v>758</v>
      </c>
      <c r="BO421">
        <v>80</v>
      </c>
      <c r="BP421">
        <v>0</v>
      </c>
      <c r="BQ421">
        <v>1</v>
      </c>
      <c r="BR421" t="s">
        <v>81</v>
      </c>
      <c r="BS421">
        <v>50</v>
      </c>
      <c r="BT421" t="s">
        <v>759</v>
      </c>
      <c r="BU421">
        <v>300</v>
      </c>
      <c r="BV421">
        <v>151</v>
      </c>
      <c r="BW421">
        <v>2</v>
      </c>
    </row>
    <row r="422" spans="1:75" x14ac:dyDescent="0.15">
      <c r="A422">
        <v>3</v>
      </c>
      <c r="B422">
        <v>400501</v>
      </c>
      <c r="C422">
        <v>1</v>
      </c>
      <c r="D422" t="s">
        <v>713</v>
      </c>
      <c r="E422">
        <v>20141107</v>
      </c>
      <c r="F422">
        <v>1</v>
      </c>
      <c r="G422" t="s">
        <v>472</v>
      </c>
      <c r="H422">
        <v>1</v>
      </c>
      <c r="I422" t="s">
        <v>710</v>
      </c>
      <c r="J422">
        <v>0</v>
      </c>
      <c r="K422">
        <v>0</v>
      </c>
      <c r="L422">
        <v>2</v>
      </c>
      <c r="M422" t="s">
        <v>619</v>
      </c>
      <c r="N422" t="s">
        <v>1088</v>
      </c>
      <c r="O422" t="s">
        <v>618</v>
      </c>
      <c r="P422">
        <v>4</v>
      </c>
      <c r="R422">
        <v>0</v>
      </c>
      <c r="S422">
        <v>0</v>
      </c>
      <c r="T422">
        <v>0</v>
      </c>
      <c r="U422">
        <v>0</v>
      </c>
      <c r="V422">
        <v>0</v>
      </c>
      <c r="W422">
        <v>0</v>
      </c>
      <c r="X422">
        <v>0</v>
      </c>
      <c r="Y422" t="s">
        <v>63</v>
      </c>
      <c r="Z422">
        <v>0</v>
      </c>
      <c r="AA422" t="s">
        <v>70</v>
      </c>
      <c r="AB422" t="s">
        <v>477</v>
      </c>
      <c r="AC422">
        <v>0</v>
      </c>
      <c r="AD422" t="s">
        <v>478</v>
      </c>
      <c r="AE422" t="s">
        <v>714</v>
      </c>
      <c r="AF422">
        <v>0</v>
      </c>
      <c r="AG422" t="s">
        <v>478</v>
      </c>
      <c r="AH422" t="s">
        <v>94</v>
      </c>
      <c r="AI422">
        <v>0</v>
      </c>
      <c r="AJ422" t="s">
        <v>478</v>
      </c>
      <c r="AK422" t="s">
        <v>148</v>
      </c>
      <c r="AL422">
        <v>0</v>
      </c>
      <c r="AM422" t="s">
        <v>478</v>
      </c>
      <c r="AN422" t="s">
        <v>715</v>
      </c>
      <c r="AO422">
        <v>0</v>
      </c>
      <c r="AP422" t="s">
        <v>478</v>
      </c>
      <c r="AQ422">
        <v>4</v>
      </c>
      <c r="AR422" t="s">
        <v>530</v>
      </c>
      <c r="AS422">
        <v>4</v>
      </c>
      <c r="AT422" t="s">
        <v>531</v>
      </c>
      <c r="AU422">
        <v>3</v>
      </c>
      <c r="AV422" t="s">
        <v>484</v>
      </c>
      <c r="AW422">
        <v>4</v>
      </c>
      <c r="AX422" t="s">
        <v>487</v>
      </c>
      <c r="AY422">
        <v>0</v>
      </c>
      <c r="BA422">
        <v>0</v>
      </c>
      <c r="BC422">
        <v>0</v>
      </c>
      <c r="BE422">
        <v>0</v>
      </c>
      <c r="BF422">
        <v>0</v>
      </c>
      <c r="BG422">
        <v>0</v>
      </c>
      <c r="BH422">
        <v>0</v>
      </c>
      <c r="BI422">
        <v>0</v>
      </c>
      <c r="BJ422">
        <v>70</v>
      </c>
      <c r="BN422" t="s">
        <v>758</v>
      </c>
      <c r="BO422">
        <v>10</v>
      </c>
      <c r="BP422">
        <v>0</v>
      </c>
      <c r="BQ422">
        <v>1</v>
      </c>
      <c r="BR422" t="s">
        <v>81</v>
      </c>
      <c r="BS422">
        <v>50</v>
      </c>
      <c r="BT422" t="s">
        <v>759</v>
      </c>
      <c r="BU422">
        <v>120</v>
      </c>
      <c r="BV422">
        <v>53</v>
      </c>
      <c r="BW422">
        <v>2</v>
      </c>
    </row>
    <row r="423" spans="1:75" x14ac:dyDescent="0.15">
      <c r="A423">
        <v>3</v>
      </c>
      <c r="B423">
        <v>400501</v>
      </c>
      <c r="C423">
        <v>1</v>
      </c>
      <c r="D423" t="s">
        <v>713</v>
      </c>
      <c r="E423">
        <v>20141107</v>
      </c>
      <c r="F423">
        <v>1</v>
      </c>
      <c r="G423" t="s">
        <v>472</v>
      </c>
      <c r="H423">
        <v>1</v>
      </c>
      <c r="I423" t="s">
        <v>710</v>
      </c>
      <c r="J423">
        <v>0</v>
      </c>
      <c r="K423">
        <v>0</v>
      </c>
      <c r="L423">
        <v>3</v>
      </c>
      <c r="M423" t="s">
        <v>558</v>
      </c>
      <c r="N423" t="s">
        <v>559</v>
      </c>
      <c r="O423" t="s">
        <v>560</v>
      </c>
      <c r="P423">
        <v>1</v>
      </c>
      <c r="R423">
        <v>0</v>
      </c>
      <c r="S423">
        <v>0</v>
      </c>
      <c r="T423">
        <v>0</v>
      </c>
      <c r="U423">
        <v>0</v>
      </c>
      <c r="V423">
        <v>0</v>
      </c>
      <c r="W423">
        <v>0</v>
      </c>
      <c r="X423">
        <v>0</v>
      </c>
      <c r="Y423" t="s">
        <v>63</v>
      </c>
      <c r="Z423">
        <v>19</v>
      </c>
      <c r="AA423" t="s">
        <v>70</v>
      </c>
      <c r="AB423" t="s">
        <v>477</v>
      </c>
      <c r="AC423">
        <v>0</v>
      </c>
      <c r="AD423" t="s">
        <v>478</v>
      </c>
      <c r="AE423" t="s">
        <v>714</v>
      </c>
      <c r="AF423">
        <v>0</v>
      </c>
      <c r="AG423" t="s">
        <v>478</v>
      </c>
      <c r="AH423" t="s">
        <v>94</v>
      </c>
      <c r="AI423">
        <v>5</v>
      </c>
      <c r="AJ423" t="s">
        <v>478</v>
      </c>
      <c r="AK423" t="s">
        <v>148</v>
      </c>
      <c r="AL423">
        <v>0</v>
      </c>
      <c r="AM423" t="s">
        <v>478</v>
      </c>
      <c r="AN423" t="s">
        <v>715</v>
      </c>
      <c r="AO423">
        <v>0</v>
      </c>
      <c r="AP423" t="s">
        <v>478</v>
      </c>
      <c r="AQ423">
        <v>4</v>
      </c>
      <c r="AR423" t="s">
        <v>530</v>
      </c>
      <c r="AS423">
        <v>4</v>
      </c>
      <c r="AT423" t="s">
        <v>531</v>
      </c>
      <c r="AU423">
        <v>3</v>
      </c>
      <c r="AV423" t="s">
        <v>484</v>
      </c>
      <c r="AW423">
        <v>4</v>
      </c>
      <c r="AX423" t="s">
        <v>487</v>
      </c>
      <c r="AY423">
        <v>0</v>
      </c>
      <c r="BA423">
        <v>0</v>
      </c>
      <c r="BC423">
        <v>0</v>
      </c>
      <c r="BE423">
        <v>0</v>
      </c>
      <c r="BF423">
        <v>0</v>
      </c>
      <c r="BG423">
        <v>0</v>
      </c>
      <c r="BH423">
        <v>0</v>
      </c>
      <c r="BI423">
        <v>0</v>
      </c>
      <c r="BJ423">
        <v>30</v>
      </c>
      <c r="BK423" t="s">
        <v>831</v>
      </c>
      <c r="BL423" t="s">
        <v>832</v>
      </c>
      <c r="BM423" t="s">
        <v>560</v>
      </c>
      <c r="BN423" t="s">
        <v>758</v>
      </c>
      <c r="BO423">
        <v>5</v>
      </c>
      <c r="BP423">
        <v>0</v>
      </c>
      <c r="BQ423">
        <v>1</v>
      </c>
      <c r="BR423" t="s">
        <v>81</v>
      </c>
      <c r="BS423">
        <v>50</v>
      </c>
      <c r="BT423" t="s">
        <v>759</v>
      </c>
      <c r="BU423">
        <v>1000</v>
      </c>
      <c r="BV423">
        <v>220</v>
      </c>
      <c r="BW423">
        <v>1</v>
      </c>
    </row>
    <row r="424" spans="1:75" x14ac:dyDescent="0.15">
      <c r="A424">
        <v>3</v>
      </c>
      <c r="B424">
        <v>400501</v>
      </c>
      <c r="C424">
        <v>1</v>
      </c>
      <c r="D424" t="s">
        <v>713</v>
      </c>
      <c r="E424">
        <v>20141107</v>
      </c>
      <c r="F424">
        <v>1</v>
      </c>
      <c r="G424" t="s">
        <v>472</v>
      </c>
      <c r="H424">
        <v>1</v>
      </c>
      <c r="I424" t="s">
        <v>710</v>
      </c>
      <c r="J424">
        <v>0</v>
      </c>
      <c r="K424">
        <v>0</v>
      </c>
      <c r="L424">
        <v>4</v>
      </c>
      <c r="M424" t="s">
        <v>1433</v>
      </c>
      <c r="N424" t="s">
        <v>1434</v>
      </c>
      <c r="O424" t="s">
        <v>1434</v>
      </c>
      <c r="P424">
        <v>3</v>
      </c>
      <c r="R424">
        <v>0</v>
      </c>
      <c r="S424">
        <v>0</v>
      </c>
      <c r="T424">
        <v>0</v>
      </c>
      <c r="U424">
        <v>0</v>
      </c>
      <c r="V424">
        <v>0</v>
      </c>
      <c r="W424">
        <v>0</v>
      </c>
      <c r="X424">
        <v>0</v>
      </c>
      <c r="Y424" t="s">
        <v>63</v>
      </c>
      <c r="Z424">
        <v>6</v>
      </c>
      <c r="AA424" t="s">
        <v>70</v>
      </c>
      <c r="AB424" t="s">
        <v>477</v>
      </c>
      <c r="AC424">
        <v>0</v>
      </c>
      <c r="AD424" t="s">
        <v>478</v>
      </c>
      <c r="AE424" t="s">
        <v>714</v>
      </c>
      <c r="AF424">
        <v>0</v>
      </c>
      <c r="AG424" t="s">
        <v>478</v>
      </c>
      <c r="AH424" t="s">
        <v>94</v>
      </c>
      <c r="AI424">
        <v>1.6</v>
      </c>
      <c r="AJ424" t="s">
        <v>478</v>
      </c>
      <c r="AK424" t="s">
        <v>148</v>
      </c>
      <c r="AL424">
        <v>0</v>
      </c>
      <c r="AM424" t="s">
        <v>478</v>
      </c>
      <c r="AN424" t="s">
        <v>715</v>
      </c>
      <c r="AO424">
        <v>0</v>
      </c>
      <c r="AP424" t="s">
        <v>478</v>
      </c>
      <c r="AQ424">
        <v>4</v>
      </c>
      <c r="AR424" t="s">
        <v>530</v>
      </c>
      <c r="AS424">
        <v>4</v>
      </c>
      <c r="AT424" t="s">
        <v>531</v>
      </c>
      <c r="AU424">
        <v>3</v>
      </c>
      <c r="AV424" t="s">
        <v>484</v>
      </c>
      <c r="AW424">
        <v>4</v>
      </c>
      <c r="AX424" t="s">
        <v>487</v>
      </c>
      <c r="AY424">
        <v>0</v>
      </c>
      <c r="BA424">
        <v>0</v>
      </c>
      <c r="BC424">
        <v>0</v>
      </c>
      <c r="BE424">
        <v>0</v>
      </c>
      <c r="BF424">
        <v>0</v>
      </c>
      <c r="BG424">
        <v>0</v>
      </c>
      <c r="BH424">
        <v>0</v>
      </c>
      <c r="BI424">
        <v>0</v>
      </c>
      <c r="BJ424">
        <v>32</v>
      </c>
      <c r="BK424" t="s">
        <v>1435</v>
      </c>
      <c r="BL424" t="s">
        <v>1436</v>
      </c>
      <c r="BM424" t="s">
        <v>1434</v>
      </c>
      <c r="BN424" t="s">
        <v>758</v>
      </c>
      <c r="BO424">
        <v>2</v>
      </c>
      <c r="BP424">
        <v>0</v>
      </c>
      <c r="BQ424">
        <v>1</v>
      </c>
      <c r="BR424" t="s">
        <v>81</v>
      </c>
      <c r="BS424">
        <v>50</v>
      </c>
      <c r="BT424" t="s">
        <v>759</v>
      </c>
      <c r="BU424">
        <v>500</v>
      </c>
      <c r="BV424">
        <v>652</v>
      </c>
      <c r="BW424">
        <v>1</v>
      </c>
    </row>
    <row r="425" spans="1:75" x14ac:dyDescent="0.15">
      <c r="A425">
        <v>3</v>
      </c>
      <c r="B425">
        <v>400501</v>
      </c>
      <c r="C425">
        <v>1</v>
      </c>
      <c r="D425" t="s">
        <v>713</v>
      </c>
      <c r="E425">
        <v>20141107</v>
      </c>
      <c r="F425">
        <v>1</v>
      </c>
      <c r="G425" t="s">
        <v>472</v>
      </c>
      <c r="H425">
        <v>1</v>
      </c>
      <c r="I425" t="s">
        <v>710</v>
      </c>
      <c r="J425">
        <v>0</v>
      </c>
      <c r="K425">
        <v>0</v>
      </c>
      <c r="L425">
        <v>5</v>
      </c>
      <c r="M425" t="s">
        <v>652</v>
      </c>
      <c r="N425" t="s">
        <v>653</v>
      </c>
      <c r="O425" t="s">
        <v>654</v>
      </c>
      <c r="P425">
        <v>0</v>
      </c>
      <c r="R425">
        <v>0</v>
      </c>
      <c r="S425">
        <v>0</v>
      </c>
      <c r="T425">
        <v>0</v>
      </c>
      <c r="U425">
        <v>0</v>
      </c>
      <c r="V425">
        <v>0</v>
      </c>
      <c r="W425">
        <v>0</v>
      </c>
      <c r="X425">
        <v>0</v>
      </c>
      <c r="Y425" t="s">
        <v>63</v>
      </c>
      <c r="Z425">
        <v>0</v>
      </c>
      <c r="AA425" t="s">
        <v>70</v>
      </c>
      <c r="AB425" t="s">
        <v>477</v>
      </c>
      <c r="AC425">
        <v>0</v>
      </c>
      <c r="AD425" t="s">
        <v>478</v>
      </c>
      <c r="AE425" t="s">
        <v>714</v>
      </c>
      <c r="AF425">
        <v>0</v>
      </c>
      <c r="AG425" t="s">
        <v>478</v>
      </c>
      <c r="AH425" t="s">
        <v>94</v>
      </c>
      <c r="AI425">
        <v>0</v>
      </c>
      <c r="AJ425" t="s">
        <v>478</v>
      </c>
      <c r="AK425" t="s">
        <v>148</v>
      </c>
      <c r="AL425">
        <v>0</v>
      </c>
      <c r="AM425" t="s">
        <v>478</v>
      </c>
      <c r="AN425" t="s">
        <v>715</v>
      </c>
      <c r="AO425">
        <v>0</v>
      </c>
      <c r="AP425" t="s">
        <v>478</v>
      </c>
      <c r="AQ425">
        <v>4</v>
      </c>
      <c r="AR425" t="s">
        <v>530</v>
      </c>
      <c r="AS425">
        <v>4</v>
      </c>
      <c r="AT425" t="s">
        <v>531</v>
      </c>
      <c r="AU425">
        <v>3</v>
      </c>
      <c r="AV425" t="s">
        <v>484</v>
      </c>
      <c r="AW425">
        <v>4</v>
      </c>
      <c r="AX425" t="s">
        <v>487</v>
      </c>
      <c r="AY425">
        <v>0</v>
      </c>
      <c r="BA425">
        <v>0</v>
      </c>
      <c r="BC425">
        <v>0</v>
      </c>
      <c r="BE425">
        <v>0</v>
      </c>
      <c r="BF425">
        <v>0</v>
      </c>
      <c r="BG425">
        <v>0</v>
      </c>
      <c r="BH425">
        <v>0</v>
      </c>
      <c r="BI425">
        <v>0</v>
      </c>
      <c r="BJ425">
        <v>999</v>
      </c>
      <c r="BN425" t="s">
        <v>487</v>
      </c>
      <c r="BO425">
        <v>100</v>
      </c>
      <c r="BP425">
        <v>0</v>
      </c>
      <c r="BQ425">
        <v>1</v>
      </c>
      <c r="BR425" t="s">
        <v>81</v>
      </c>
      <c r="BS425">
        <v>99</v>
      </c>
      <c r="BT425" t="s">
        <v>655</v>
      </c>
      <c r="BU425">
        <v>999000</v>
      </c>
      <c r="BV425">
        <v>1</v>
      </c>
      <c r="BW425">
        <v>1</v>
      </c>
    </row>
    <row r="426" spans="1:75" x14ac:dyDescent="0.15">
      <c r="A426">
        <v>3</v>
      </c>
      <c r="B426">
        <v>400501</v>
      </c>
      <c r="C426">
        <v>1</v>
      </c>
      <c r="D426" t="s">
        <v>713</v>
      </c>
      <c r="E426">
        <v>20141107</v>
      </c>
      <c r="F426">
        <v>1</v>
      </c>
      <c r="G426" t="s">
        <v>472</v>
      </c>
      <c r="H426">
        <v>1</v>
      </c>
      <c r="I426" t="s">
        <v>710</v>
      </c>
      <c r="J426">
        <v>0</v>
      </c>
      <c r="K426">
        <v>0</v>
      </c>
      <c r="L426">
        <v>1</v>
      </c>
      <c r="M426" t="s">
        <v>816</v>
      </c>
      <c r="N426" t="s">
        <v>817</v>
      </c>
      <c r="O426" t="s">
        <v>818</v>
      </c>
      <c r="P426">
        <v>29</v>
      </c>
      <c r="R426">
        <v>0</v>
      </c>
      <c r="S426">
        <v>0</v>
      </c>
      <c r="T426">
        <v>0</v>
      </c>
      <c r="U426">
        <v>0</v>
      </c>
      <c r="V426">
        <v>0</v>
      </c>
      <c r="W426">
        <v>0</v>
      </c>
      <c r="X426">
        <v>0</v>
      </c>
      <c r="Y426" t="s">
        <v>63</v>
      </c>
      <c r="Z426">
        <v>245</v>
      </c>
      <c r="AA426" t="s">
        <v>70</v>
      </c>
      <c r="AB426" t="s">
        <v>477</v>
      </c>
      <c r="AC426">
        <v>4.8</v>
      </c>
      <c r="AD426" t="s">
        <v>478</v>
      </c>
      <c r="AE426" t="s">
        <v>714</v>
      </c>
      <c r="AF426">
        <v>1.9</v>
      </c>
      <c r="AG426" t="s">
        <v>478</v>
      </c>
      <c r="AH426" t="s">
        <v>94</v>
      </c>
      <c r="AI426">
        <v>51.7</v>
      </c>
      <c r="AJ426" t="s">
        <v>478</v>
      </c>
      <c r="AK426" t="s">
        <v>148</v>
      </c>
      <c r="AL426">
        <v>2.1</v>
      </c>
      <c r="AM426" t="s">
        <v>478</v>
      </c>
      <c r="AN426" t="s">
        <v>715</v>
      </c>
      <c r="AO426">
        <v>0</v>
      </c>
      <c r="AP426" t="s">
        <v>478</v>
      </c>
      <c r="AQ426">
        <v>1</v>
      </c>
      <c r="AR426" t="s">
        <v>524</v>
      </c>
      <c r="AS426">
        <v>14</v>
      </c>
      <c r="AT426" t="s">
        <v>487</v>
      </c>
      <c r="AU426">
        <v>7</v>
      </c>
      <c r="AV426" t="s">
        <v>487</v>
      </c>
      <c r="AW426">
        <v>1</v>
      </c>
      <c r="AX426" t="s">
        <v>482</v>
      </c>
      <c r="AY426">
        <v>0</v>
      </c>
      <c r="BA426">
        <v>0</v>
      </c>
      <c r="BC426">
        <v>0</v>
      </c>
      <c r="BE426">
        <v>0</v>
      </c>
      <c r="BF426">
        <v>0</v>
      </c>
      <c r="BJ426">
        <v>10</v>
      </c>
      <c r="BN426" t="s">
        <v>819</v>
      </c>
      <c r="BO426">
        <v>70</v>
      </c>
      <c r="BP426">
        <v>0</v>
      </c>
      <c r="BQ426">
        <v>1</v>
      </c>
      <c r="BR426" t="s">
        <v>81</v>
      </c>
      <c r="BS426">
        <v>1</v>
      </c>
      <c r="BT426" t="s">
        <v>81</v>
      </c>
      <c r="BU426">
        <v>1</v>
      </c>
      <c r="BV426">
        <v>0.41</v>
      </c>
      <c r="BW426">
        <v>1</v>
      </c>
    </row>
    <row r="427" spans="1:75" x14ac:dyDescent="0.15">
      <c r="A427">
        <v>3</v>
      </c>
      <c r="B427">
        <v>400501</v>
      </c>
      <c r="C427">
        <v>1</v>
      </c>
      <c r="D427" t="s">
        <v>713</v>
      </c>
      <c r="E427">
        <v>20141107</v>
      </c>
      <c r="F427">
        <v>1</v>
      </c>
      <c r="G427" t="s">
        <v>472</v>
      </c>
      <c r="H427">
        <v>1</v>
      </c>
      <c r="I427" t="s">
        <v>710</v>
      </c>
      <c r="J427">
        <v>0</v>
      </c>
      <c r="K427">
        <v>0</v>
      </c>
      <c r="L427">
        <v>1</v>
      </c>
      <c r="M427" t="s">
        <v>551</v>
      </c>
      <c r="N427" t="s">
        <v>552</v>
      </c>
      <c r="O427" t="s">
        <v>553</v>
      </c>
      <c r="P427">
        <v>3</v>
      </c>
      <c r="R427">
        <v>0</v>
      </c>
      <c r="S427">
        <v>0</v>
      </c>
      <c r="T427">
        <v>0</v>
      </c>
      <c r="U427">
        <v>0</v>
      </c>
      <c r="V427">
        <v>0</v>
      </c>
      <c r="W427">
        <v>0</v>
      </c>
      <c r="X427">
        <v>0</v>
      </c>
      <c r="Y427" t="s">
        <v>63</v>
      </c>
      <c r="Z427">
        <v>22</v>
      </c>
      <c r="AA427" t="s">
        <v>70</v>
      </c>
      <c r="AB427" t="s">
        <v>477</v>
      </c>
      <c r="AC427">
        <v>1.6</v>
      </c>
      <c r="AD427" t="s">
        <v>478</v>
      </c>
      <c r="AE427" t="s">
        <v>714</v>
      </c>
      <c r="AF427">
        <v>0.7</v>
      </c>
      <c r="AG427" t="s">
        <v>478</v>
      </c>
      <c r="AH427" t="s">
        <v>94</v>
      </c>
      <c r="AI427">
        <v>2.5</v>
      </c>
      <c r="AJ427" t="s">
        <v>478</v>
      </c>
      <c r="AK427" t="s">
        <v>148</v>
      </c>
      <c r="AL427">
        <v>0.5</v>
      </c>
      <c r="AM427" t="s">
        <v>478</v>
      </c>
      <c r="AN427" t="s">
        <v>715</v>
      </c>
      <c r="AO427">
        <v>1.6</v>
      </c>
      <c r="AP427" t="s">
        <v>478</v>
      </c>
      <c r="AQ427">
        <v>5</v>
      </c>
      <c r="AR427" t="s">
        <v>528</v>
      </c>
      <c r="AS427">
        <v>13</v>
      </c>
      <c r="AT427" t="s">
        <v>529</v>
      </c>
      <c r="AU427">
        <v>6</v>
      </c>
      <c r="AV427" t="s">
        <v>525</v>
      </c>
      <c r="AW427">
        <v>4</v>
      </c>
      <c r="AX427" t="s">
        <v>487</v>
      </c>
      <c r="AY427">
        <v>0</v>
      </c>
      <c r="BA427">
        <v>0</v>
      </c>
      <c r="BC427">
        <v>0</v>
      </c>
      <c r="BE427">
        <v>0</v>
      </c>
      <c r="BF427">
        <v>0</v>
      </c>
      <c r="BG427">
        <v>0</v>
      </c>
      <c r="BH427">
        <v>0</v>
      </c>
      <c r="BI427">
        <v>0</v>
      </c>
      <c r="BJ427">
        <v>46</v>
      </c>
      <c r="BK427" t="s">
        <v>820</v>
      </c>
      <c r="BL427" t="s">
        <v>821</v>
      </c>
      <c r="BM427" t="s">
        <v>553</v>
      </c>
      <c r="BN427" t="s">
        <v>758</v>
      </c>
      <c r="BO427">
        <v>12</v>
      </c>
      <c r="BP427">
        <v>0</v>
      </c>
      <c r="BQ427">
        <v>1</v>
      </c>
      <c r="BR427" t="s">
        <v>81</v>
      </c>
      <c r="BS427">
        <v>50</v>
      </c>
      <c r="BT427" t="s">
        <v>759</v>
      </c>
      <c r="BU427">
        <v>1000</v>
      </c>
      <c r="BV427">
        <v>255</v>
      </c>
      <c r="BW427">
        <v>1</v>
      </c>
    </row>
    <row r="428" spans="1:75" x14ac:dyDescent="0.15">
      <c r="A428">
        <v>3</v>
      </c>
      <c r="B428">
        <v>400501</v>
      </c>
      <c r="C428">
        <v>1</v>
      </c>
      <c r="D428" t="s">
        <v>713</v>
      </c>
      <c r="E428">
        <v>20141107</v>
      </c>
      <c r="F428">
        <v>1</v>
      </c>
      <c r="G428" t="s">
        <v>472</v>
      </c>
      <c r="H428">
        <v>1</v>
      </c>
      <c r="I428" t="s">
        <v>710</v>
      </c>
      <c r="J428">
        <v>0</v>
      </c>
      <c r="K428">
        <v>0</v>
      </c>
      <c r="L428">
        <v>2</v>
      </c>
      <c r="M428" t="s">
        <v>786</v>
      </c>
      <c r="N428" t="s">
        <v>787</v>
      </c>
      <c r="O428" t="s">
        <v>788</v>
      </c>
      <c r="P428">
        <v>1</v>
      </c>
      <c r="R428">
        <v>0</v>
      </c>
      <c r="S428">
        <v>0</v>
      </c>
      <c r="T428">
        <v>0</v>
      </c>
      <c r="U428">
        <v>0</v>
      </c>
      <c r="V428">
        <v>0</v>
      </c>
      <c r="W428">
        <v>0</v>
      </c>
      <c r="X428">
        <v>0</v>
      </c>
      <c r="Y428" t="s">
        <v>63</v>
      </c>
      <c r="Z428">
        <v>2</v>
      </c>
      <c r="AA428" t="s">
        <v>70</v>
      </c>
      <c r="AB428" t="s">
        <v>477</v>
      </c>
      <c r="AC428">
        <v>0.3</v>
      </c>
      <c r="AD428" t="s">
        <v>478</v>
      </c>
      <c r="AE428" t="s">
        <v>714</v>
      </c>
      <c r="AF428">
        <v>0</v>
      </c>
      <c r="AG428" t="s">
        <v>478</v>
      </c>
      <c r="AH428" t="s">
        <v>94</v>
      </c>
      <c r="AI428">
        <v>0.2</v>
      </c>
      <c r="AJ428" t="s">
        <v>478</v>
      </c>
      <c r="AK428" t="s">
        <v>148</v>
      </c>
      <c r="AL428">
        <v>0</v>
      </c>
      <c r="AM428" t="s">
        <v>478</v>
      </c>
      <c r="AN428" t="s">
        <v>715</v>
      </c>
      <c r="AO428">
        <v>0.5</v>
      </c>
      <c r="AP428" t="s">
        <v>478</v>
      </c>
      <c r="AQ428">
        <v>5</v>
      </c>
      <c r="AR428" t="s">
        <v>528</v>
      </c>
      <c r="AS428">
        <v>13</v>
      </c>
      <c r="AT428" t="s">
        <v>529</v>
      </c>
      <c r="AU428">
        <v>6</v>
      </c>
      <c r="AV428" t="s">
        <v>525</v>
      </c>
      <c r="AW428">
        <v>4</v>
      </c>
      <c r="AX428" t="s">
        <v>487</v>
      </c>
      <c r="AY428">
        <v>0</v>
      </c>
      <c r="BA428">
        <v>0</v>
      </c>
      <c r="BC428">
        <v>0</v>
      </c>
      <c r="BE428">
        <v>0</v>
      </c>
      <c r="BF428">
        <v>0</v>
      </c>
      <c r="BG428">
        <v>0</v>
      </c>
      <c r="BH428">
        <v>0</v>
      </c>
      <c r="BI428">
        <v>0</v>
      </c>
      <c r="BJ428">
        <v>179</v>
      </c>
      <c r="BK428" t="s">
        <v>789</v>
      </c>
      <c r="BL428" t="s">
        <v>790</v>
      </c>
      <c r="BM428" t="s">
        <v>788</v>
      </c>
      <c r="BN428" t="s">
        <v>758</v>
      </c>
      <c r="BO428">
        <v>1</v>
      </c>
      <c r="BP428">
        <v>0</v>
      </c>
      <c r="BQ428">
        <v>1</v>
      </c>
      <c r="BR428" t="s">
        <v>81</v>
      </c>
      <c r="BS428">
        <v>50</v>
      </c>
      <c r="BT428" t="s">
        <v>759</v>
      </c>
      <c r="BU428">
        <v>1000</v>
      </c>
      <c r="BV428">
        <v>539</v>
      </c>
      <c r="BW428">
        <v>1</v>
      </c>
    </row>
    <row r="429" spans="1:75" x14ac:dyDescent="0.15">
      <c r="A429">
        <v>3</v>
      </c>
      <c r="B429">
        <v>400501</v>
      </c>
      <c r="C429">
        <v>1</v>
      </c>
      <c r="D429" t="s">
        <v>713</v>
      </c>
      <c r="E429">
        <v>20141107</v>
      </c>
      <c r="F429">
        <v>1</v>
      </c>
      <c r="G429" t="s">
        <v>472</v>
      </c>
      <c r="H429">
        <v>1</v>
      </c>
      <c r="I429" t="s">
        <v>710</v>
      </c>
      <c r="J429">
        <v>0</v>
      </c>
      <c r="K429">
        <v>0</v>
      </c>
      <c r="L429">
        <v>3</v>
      </c>
      <c r="M429" t="s">
        <v>682</v>
      </c>
      <c r="N429" t="s">
        <v>683</v>
      </c>
      <c r="O429" t="s">
        <v>683</v>
      </c>
      <c r="P429">
        <v>6</v>
      </c>
      <c r="R429">
        <v>0</v>
      </c>
      <c r="S429">
        <v>0</v>
      </c>
      <c r="T429">
        <v>0</v>
      </c>
      <c r="U429">
        <v>0</v>
      </c>
      <c r="V429">
        <v>0</v>
      </c>
      <c r="W429">
        <v>0</v>
      </c>
      <c r="X429">
        <v>0</v>
      </c>
      <c r="Y429" t="s">
        <v>63</v>
      </c>
      <c r="Z429">
        <v>13</v>
      </c>
      <c r="AA429" t="s">
        <v>70</v>
      </c>
      <c r="AB429" t="s">
        <v>477</v>
      </c>
      <c r="AC429">
        <v>0.1</v>
      </c>
      <c r="AD429" t="s">
        <v>478</v>
      </c>
      <c r="AE429" t="s">
        <v>714</v>
      </c>
      <c r="AF429">
        <v>0</v>
      </c>
      <c r="AG429" t="s">
        <v>478</v>
      </c>
      <c r="AH429" t="s">
        <v>94</v>
      </c>
      <c r="AI429">
        <v>3.2</v>
      </c>
      <c r="AJ429" t="s">
        <v>478</v>
      </c>
      <c r="AK429" t="s">
        <v>148</v>
      </c>
      <c r="AL429">
        <v>0.2</v>
      </c>
      <c r="AM429" t="s">
        <v>478</v>
      </c>
      <c r="AN429" t="s">
        <v>715</v>
      </c>
      <c r="AO429">
        <v>0</v>
      </c>
      <c r="AP429" t="s">
        <v>478</v>
      </c>
      <c r="AQ429">
        <v>5</v>
      </c>
      <c r="AR429" t="s">
        <v>528</v>
      </c>
      <c r="AS429">
        <v>13</v>
      </c>
      <c r="AT429" t="s">
        <v>529</v>
      </c>
      <c r="AU429">
        <v>6</v>
      </c>
      <c r="AV429" t="s">
        <v>525</v>
      </c>
      <c r="AW429">
        <v>4</v>
      </c>
      <c r="AX429" t="s">
        <v>487</v>
      </c>
      <c r="AY429">
        <v>0</v>
      </c>
      <c r="BA429">
        <v>0</v>
      </c>
      <c r="BC429">
        <v>0</v>
      </c>
      <c r="BE429">
        <v>0</v>
      </c>
      <c r="BF429">
        <v>0</v>
      </c>
      <c r="BG429">
        <v>0</v>
      </c>
      <c r="BH429">
        <v>0</v>
      </c>
      <c r="BI429">
        <v>0</v>
      </c>
      <c r="BJ429">
        <v>21</v>
      </c>
      <c r="BK429" t="s">
        <v>684</v>
      </c>
      <c r="BL429" t="s">
        <v>760</v>
      </c>
      <c r="BM429" t="s">
        <v>683</v>
      </c>
      <c r="BN429" t="s">
        <v>758</v>
      </c>
      <c r="BO429">
        <v>10</v>
      </c>
      <c r="BP429">
        <v>0</v>
      </c>
      <c r="BQ429">
        <v>1</v>
      </c>
      <c r="BR429" t="s">
        <v>81</v>
      </c>
      <c r="BS429">
        <v>50</v>
      </c>
      <c r="BT429" t="s">
        <v>759</v>
      </c>
      <c r="BU429">
        <v>300</v>
      </c>
      <c r="BV429">
        <v>151</v>
      </c>
      <c r="BW429">
        <v>2</v>
      </c>
    </row>
    <row r="430" spans="1:75" x14ac:dyDescent="0.15">
      <c r="A430">
        <v>3</v>
      </c>
      <c r="B430">
        <v>400501</v>
      </c>
      <c r="C430">
        <v>1</v>
      </c>
      <c r="D430" t="s">
        <v>713</v>
      </c>
      <c r="E430">
        <v>20141107</v>
      </c>
      <c r="F430">
        <v>1</v>
      </c>
      <c r="G430" t="s">
        <v>472</v>
      </c>
      <c r="H430">
        <v>1</v>
      </c>
      <c r="I430" t="s">
        <v>710</v>
      </c>
      <c r="J430">
        <v>0</v>
      </c>
      <c r="K430">
        <v>0</v>
      </c>
      <c r="L430">
        <v>4</v>
      </c>
      <c r="M430" t="s">
        <v>498</v>
      </c>
      <c r="N430" t="s">
        <v>499</v>
      </c>
      <c r="O430" t="s">
        <v>500</v>
      </c>
      <c r="P430">
        <v>1</v>
      </c>
      <c r="R430">
        <v>0</v>
      </c>
      <c r="S430">
        <v>0</v>
      </c>
      <c r="T430">
        <v>0</v>
      </c>
      <c r="U430">
        <v>0</v>
      </c>
      <c r="V430">
        <v>0</v>
      </c>
      <c r="W430">
        <v>0</v>
      </c>
      <c r="X430">
        <v>0</v>
      </c>
      <c r="Y430" t="s">
        <v>63</v>
      </c>
      <c r="Z430">
        <v>2</v>
      </c>
      <c r="AA430" t="s">
        <v>70</v>
      </c>
      <c r="AB430" t="s">
        <v>477</v>
      </c>
      <c r="AC430">
        <v>0</v>
      </c>
      <c r="AD430" t="s">
        <v>478</v>
      </c>
      <c r="AE430" t="s">
        <v>714</v>
      </c>
      <c r="AF430">
        <v>0</v>
      </c>
      <c r="AG430" t="s">
        <v>478</v>
      </c>
      <c r="AH430" t="s">
        <v>94</v>
      </c>
      <c r="AI430">
        <v>0.5</v>
      </c>
      <c r="AJ430" t="s">
        <v>478</v>
      </c>
      <c r="AK430" t="s">
        <v>148</v>
      </c>
      <c r="AL430">
        <v>0.1</v>
      </c>
      <c r="AM430" t="s">
        <v>478</v>
      </c>
      <c r="AN430" t="s">
        <v>715</v>
      </c>
      <c r="AO430">
        <v>0</v>
      </c>
      <c r="AP430" t="s">
        <v>478</v>
      </c>
      <c r="AQ430">
        <v>5</v>
      </c>
      <c r="AR430" t="s">
        <v>528</v>
      </c>
      <c r="AS430">
        <v>13</v>
      </c>
      <c r="AT430" t="s">
        <v>529</v>
      </c>
      <c r="AU430">
        <v>6</v>
      </c>
      <c r="AV430" t="s">
        <v>525</v>
      </c>
      <c r="AW430">
        <v>4</v>
      </c>
      <c r="AX430" t="s">
        <v>487</v>
      </c>
      <c r="AY430">
        <v>0</v>
      </c>
      <c r="BA430">
        <v>0</v>
      </c>
      <c r="BC430">
        <v>0</v>
      </c>
      <c r="BE430">
        <v>0</v>
      </c>
      <c r="BF430">
        <v>0</v>
      </c>
      <c r="BG430">
        <v>0</v>
      </c>
      <c r="BH430">
        <v>0</v>
      </c>
      <c r="BI430">
        <v>0</v>
      </c>
      <c r="BJ430">
        <v>60</v>
      </c>
      <c r="BK430" t="s">
        <v>501</v>
      </c>
      <c r="BL430" t="s">
        <v>835</v>
      </c>
      <c r="BM430" t="s">
        <v>500</v>
      </c>
      <c r="BN430" t="s">
        <v>758</v>
      </c>
      <c r="BO430">
        <v>5</v>
      </c>
      <c r="BP430">
        <v>0</v>
      </c>
      <c r="BQ430">
        <v>1</v>
      </c>
      <c r="BR430" t="s">
        <v>81</v>
      </c>
      <c r="BS430">
        <v>50</v>
      </c>
      <c r="BT430" t="s">
        <v>759</v>
      </c>
      <c r="BU430">
        <v>240</v>
      </c>
      <c r="BV430">
        <v>59</v>
      </c>
      <c r="BW430">
        <v>2</v>
      </c>
    </row>
    <row r="431" spans="1:75" x14ac:dyDescent="0.15">
      <c r="A431">
        <v>3</v>
      </c>
      <c r="B431">
        <v>400501</v>
      </c>
      <c r="C431">
        <v>1</v>
      </c>
      <c r="D431" t="s">
        <v>713</v>
      </c>
      <c r="E431">
        <v>20141107</v>
      </c>
      <c r="F431">
        <v>1</v>
      </c>
      <c r="G431" t="s">
        <v>472</v>
      </c>
      <c r="H431">
        <v>1</v>
      </c>
      <c r="I431" t="s">
        <v>710</v>
      </c>
      <c r="J431">
        <v>0</v>
      </c>
      <c r="K431">
        <v>0</v>
      </c>
      <c r="L431">
        <v>5</v>
      </c>
      <c r="M431" t="s">
        <v>581</v>
      </c>
      <c r="N431" t="s">
        <v>582</v>
      </c>
      <c r="O431" t="s">
        <v>550</v>
      </c>
      <c r="P431">
        <v>1</v>
      </c>
      <c r="R431">
        <v>0</v>
      </c>
      <c r="S431">
        <v>0</v>
      </c>
      <c r="T431">
        <v>0</v>
      </c>
      <c r="U431">
        <v>0</v>
      </c>
      <c r="V431">
        <v>0</v>
      </c>
      <c r="W431">
        <v>0</v>
      </c>
      <c r="X431">
        <v>0</v>
      </c>
      <c r="Y431" t="s">
        <v>63</v>
      </c>
      <c r="Z431">
        <v>0</v>
      </c>
      <c r="AA431" t="s">
        <v>70</v>
      </c>
      <c r="AB431" t="s">
        <v>477</v>
      </c>
      <c r="AC431">
        <v>0</v>
      </c>
      <c r="AD431" t="s">
        <v>478</v>
      </c>
      <c r="AE431" t="s">
        <v>714</v>
      </c>
      <c r="AF431">
        <v>0</v>
      </c>
      <c r="AG431" t="s">
        <v>478</v>
      </c>
      <c r="AH431" t="s">
        <v>94</v>
      </c>
      <c r="AI431">
        <v>0.1</v>
      </c>
      <c r="AJ431" t="s">
        <v>478</v>
      </c>
      <c r="AK431" t="s">
        <v>148</v>
      </c>
      <c r="AL431">
        <v>0</v>
      </c>
      <c r="AM431" t="s">
        <v>478</v>
      </c>
      <c r="AN431" t="s">
        <v>715</v>
      </c>
      <c r="AO431">
        <v>0</v>
      </c>
      <c r="AP431" t="s">
        <v>478</v>
      </c>
      <c r="AQ431">
        <v>5</v>
      </c>
      <c r="AR431" t="s">
        <v>528</v>
      </c>
      <c r="AS431">
        <v>13</v>
      </c>
      <c r="AT431" t="s">
        <v>529</v>
      </c>
      <c r="AU431">
        <v>6</v>
      </c>
      <c r="AV431" t="s">
        <v>525</v>
      </c>
      <c r="AW431">
        <v>4</v>
      </c>
      <c r="AX431" t="s">
        <v>487</v>
      </c>
      <c r="AY431">
        <v>0</v>
      </c>
      <c r="BA431">
        <v>0</v>
      </c>
      <c r="BC431">
        <v>0</v>
      </c>
      <c r="BE431">
        <v>0</v>
      </c>
      <c r="BF431">
        <v>0</v>
      </c>
      <c r="BG431">
        <v>0</v>
      </c>
      <c r="BH431">
        <v>0</v>
      </c>
      <c r="BI431">
        <v>0</v>
      </c>
      <c r="BJ431">
        <v>61</v>
      </c>
      <c r="BK431" t="s">
        <v>966</v>
      </c>
      <c r="BL431" t="s">
        <v>967</v>
      </c>
      <c r="BM431" t="s">
        <v>550</v>
      </c>
      <c r="BN431" t="s">
        <v>758</v>
      </c>
      <c r="BO431">
        <v>1</v>
      </c>
      <c r="BP431">
        <v>0</v>
      </c>
      <c r="BQ431">
        <v>1</v>
      </c>
      <c r="BR431" t="s">
        <v>81</v>
      </c>
      <c r="BS431">
        <v>50</v>
      </c>
      <c r="BT431" t="s">
        <v>759</v>
      </c>
      <c r="BU431">
        <v>300</v>
      </c>
      <c r="BV431">
        <v>216</v>
      </c>
      <c r="BW431">
        <v>2</v>
      </c>
    </row>
    <row r="432" spans="1:75" x14ac:dyDescent="0.15">
      <c r="A432">
        <v>3</v>
      </c>
      <c r="B432">
        <v>400501</v>
      </c>
      <c r="C432">
        <v>1</v>
      </c>
      <c r="D432" t="s">
        <v>713</v>
      </c>
      <c r="E432">
        <v>20141107</v>
      </c>
      <c r="F432">
        <v>1</v>
      </c>
      <c r="G432" t="s">
        <v>472</v>
      </c>
      <c r="H432">
        <v>1</v>
      </c>
      <c r="I432" t="s">
        <v>710</v>
      </c>
      <c r="J432">
        <v>0</v>
      </c>
      <c r="K432">
        <v>0</v>
      </c>
      <c r="L432">
        <v>6</v>
      </c>
      <c r="M432" t="s">
        <v>652</v>
      </c>
      <c r="N432" t="s">
        <v>653</v>
      </c>
      <c r="O432" t="s">
        <v>654</v>
      </c>
      <c r="P432">
        <v>0</v>
      </c>
      <c r="R432">
        <v>0</v>
      </c>
      <c r="S432">
        <v>0</v>
      </c>
      <c r="T432">
        <v>0</v>
      </c>
      <c r="U432">
        <v>0</v>
      </c>
      <c r="V432">
        <v>0</v>
      </c>
      <c r="W432">
        <v>0</v>
      </c>
      <c r="X432">
        <v>0</v>
      </c>
      <c r="Y432" t="s">
        <v>63</v>
      </c>
      <c r="Z432">
        <v>0</v>
      </c>
      <c r="AA432" t="s">
        <v>70</v>
      </c>
      <c r="AB432" t="s">
        <v>477</v>
      </c>
      <c r="AC432">
        <v>0</v>
      </c>
      <c r="AD432" t="s">
        <v>478</v>
      </c>
      <c r="AE432" t="s">
        <v>714</v>
      </c>
      <c r="AF432">
        <v>0</v>
      </c>
      <c r="AG432" t="s">
        <v>478</v>
      </c>
      <c r="AH432" t="s">
        <v>94</v>
      </c>
      <c r="AI432">
        <v>0</v>
      </c>
      <c r="AJ432" t="s">
        <v>478</v>
      </c>
      <c r="AK432" t="s">
        <v>148</v>
      </c>
      <c r="AL432">
        <v>0</v>
      </c>
      <c r="AM432" t="s">
        <v>478</v>
      </c>
      <c r="AN432" t="s">
        <v>715</v>
      </c>
      <c r="AO432">
        <v>0</v>
      </c>
      <c r="AP432" t="s">
        <v>478</v>
      </c>
      <c r="AQ432">
        <v>5</v>
      </c>
      <c r="AR432" t="s">
        <v>528</v>
      </c>
      <c r="AS432">
        <v>13</v>
      </c>
      <c r="AT432" t="s">
        <v>529</v>
      </c>
      <c r="AU432">
        <v>6</v>
      </c>
      <c r="AV432" t="s">
        <v>525</v>
      </c>
      <c r="AW432">
        <v>4</v>
      </c>
      <c r="AX432" t="s">
        <v>487</v>
      </c>
      <c r="AY432">
        <v>0</v>
      </c>
      <c r="BA432">
        <v>0</v>
      </c>
      <c r="BC432">
        <v>0</v>
      </c>
      <c r="BE432">
        <v>0</v>
      </c>
      <c r="BF432">
        <v>0</v>
      </c>
      <c r="BG432">
        <v>0</v>
      </c>
      <c r="BH432">
        <v>0</v>
      </c>
      <c r="BI432">
        <v>0</v>
      </c>
      <c r="BJ432">
        <v>999</v>
      </c>
      <c r="BN432" t="s">
        <v>487</v>
      </c>
      <c r="BO432">
        <v>180</v>
      </c>
      <c r="BP432">
        <v>0</v>
      </c>
      <c r="BQ432">
        <v>1</v>
      </c>
      <c r="BR432" t="s">
        <v>81</v>
      </c>
      <c r="BS432">
        <v>99</v>
      </c>
      <c r="BT432" t="s">
        <v>655</v>
      </c>
      <c r="BU432">
        <v>999000</v>
      </c>
      <c r="BV432">
        <v>1</v>
      </c>
      <c r="BW432">
        <v>1</v>
      </c>
    </row>
    <row r="433" spans="1:75" x14ac:dyDescent="0.15">
      <c r="A433">
        <v>3</v>
      </c>
      <c r="B433">
        <v>400501</v>
      </c>
      <c r="C433">
        <v>1</v>
      </c>
      <c r="D433" t="s">
        <v>713</v>
      </c>
      <c r="E433">
        <v>20141110</v>
      </c>
      <c r="F433">
        <v>1</v>
      </c>
      <c r="G433" t="s">
        <v>472</v>
      </c>
      <c r="H433">
        <v>1</v>
      </c>
      <c r="I433" t="s">
        <v>710</v>
      </c>
      <c r="J433">
        <v>0</v>
      </c>
      <c r="K433">
        <v>0</v>
      </c>
      <c r="L433">
        <v>1</v>
      </c>
      <c r="M433" t="s">
        <v>754</v>
      </c>
      <c r="N433" t="s">
        <v>755</v>
      </c>
      <c r="O433" t="s">
        <v>687</v>
      </c>
      <c r="P433">
        <v>72</v>
      </c>
      <c r="R433">
        <v>0</v>
      </c>
      <c r="S433">
        <v>0</v>
      </c>
      <c r="T433">
        <v>0</v>
      </c>
      <c r="U433">
        <v>0</v>
      </c>
      <c r="V433">
        <v>0</v>
      </c>
      <c r="W433">
        <v>0</v>
      </c>
      <c r="X433">
        <v>0</v>
      </c>
      <c r="Y433" t="s">
        <v>63</v>
      </c>
      <c r="Z433">
        <v>160</v>
      </c>
      <c r="AA433" t="s">
        <v>70</v>
      </c>
      <c r="AB433" t="s">
        <v>477</v>
      </c>
      <c r="AC433">
        <v>13</v>
      </c>
      <c r="AD433" t="s">
        <v>478</v>
      </c>
      <c r="AE433" t="s">
        <v>714</v>
      </c>
      <c r="AF433">
        <v>11.2</v>
      </c>
      <c r="AG433" t="s">
        <v>478</v>
      </c>
      <c r="AH433" t="s">
        <v>94</v>
      </c>
      <c r="AI433">
        <v>0</v>
      </c>
      <c r="AJ433" t="s">
        <v>478</v>
      </c>
      <c r="AK433" t="s">
        <v>148</v>
      </c>
      <c r="AL433">
        <v>0</v>
      </c>
      <c r="AM433" t="s">
        <v>478</v>
      </c>
      <c r="AN433" t="s">
        <v>715</v>
      </c>
      <c r="AO433">
        <v>0.1</v>
      </c>
      <c r="AP433" t="s">
        <v>478</v>
      </c>
      <c r="AQ433">
        <v>2</v>
      </c>
      <c r="AR433" t="s">
        <v>479</v>
      </c>
      <c r="AS433">
        <v>14</v>
      </c>
      <c r="AT433" t="s">
        <v>487</v>
      </c>
      <c r="AU433">
        <v>1</v>
      </c>
      <c r="AV433" t="s">
        <v>534</v>
      </c>
      <c r="AW433">
        <v>1</v>
      </c>
      <c r="AX433" t="s">
        <v>482</v>
      </c>
      <c r="AY433">
        <v>0</v>
      </c>
      <c r="BA433">
        <v>0</v>
      </c>
      <c r="BC433">
        <v>0</v>
      </c>
      <c r="BE433">
        <v>0</v>
      </c>
      <c r="BF433">
        <v>0</v>
      </c>
      <c r="BG433">
        <v>0</v>
      </c>
      <c r="BH433">
        <v>0</v>
      </c>
      <c r="BI433">
        <v>0</v>
      </c>
      <c r="BJ433">
        <v>112</v>
      </c>
      <c r="BK433" t="s">
        <v>756</v>
      </c>
      <c r="BL433" t="s">
        <v>757</v>
      </c>
      <c r="BM433" t="s">
        <v>687</v>
      </c>
      <c r="BN433" t="s">
        <v>758</v>
      </c>
      <c r="BO433">
        <v>80</v>
      </c>
      <c r="BP433">
        <v>1000</v>
      </c>
      <c r="BQ433">
        <v>5</v>
      </c>
      <c r="BR433" t="s">
        <v>632</v>
      </c>
      <c r="BS433">
        <v>50</v>
      </c>
      <c r="BT433" t="s">
        <v>759</v>
      </c>
      <c r="BU433">
        <v>80</v>
      </c>
      <c r="BV433">
        <v>72</v>
      </c>
      <c r="BW433">
        <v>3</v>
      </c>
    </row>
    <row r="434" spans="1:75" x14ac:dyDescent="0.15">
      <c r="A434">
        <v>3</v>
      </c>
      <c r="B434">
        <v>400501</v>
      </c>
      <c r="C434">
        <v>1</v>
      </c>
      <c r="D434" t="s">
        <v>713</v>
      </c>
      <c r="E434">
        <v>20141110</v>
      </c>
      <c r="F434">
        <v>1</v>
      </c>
      <c r="G434" t="s">
        <v>472</v>
      </c>
      <c r="H434">
        <v>1</v>
      </c>
      <c r="I434" t="s">
        <v>710</v>
      </c>
      <c r="J434">
        <v>0</v>
      </c>
      <c r="K434">
        <v>0</v>
      </c>
      <c r="L434">
        <v>2</v>
      </c>
      <c r="M434" t="s">
        <v>1020</v>
      </c>
      <c r="N434" t="s">
        <v>1021</v>
      </c>
      <c r="O434" t="s">
        <v>1022</v>
      </c>
      <c r="P434">
        <v>1</v>
      </c>
      <c r="R434">
        <v>0</v>
      </c>
      <c r="S434">
        <v>0</v>
      </c>
      <c r="T434">
        <v>0</v>
      </c>
      <c r="U434">
        <v>0</v>
      </c>
      <c r="V434">
        <v>0</v>
      </c>
      <c r="W434">
        <v>0</v>
      </c>
      <c r="X434">
        <v>0</v>
      </c>
      <c r="Y434" t="s">
        <v>63</v>
      </c>
      <c r="Z434">
        <v>1</v>
      </c>
      <c r="AA434" t="s">
        <v>70</v>
      </c>
      <c r="AB434" t="s">
        <v>477</v>
      </c>
      <c r="AC434">
        <v>0</v>
      </c>
      <c r="AD434" t="s">
        <v>478</v>
      </c>
      <c r="AE434" t="s">
        <v>714</v>
      </c>
      <c r="AF434">
        <v>0</v>
      </c>
      <c r="AG434" t="s">
        <v>478</v>
      </c>
      <c r="AH434" t="s">
        <v>94</v>
      </c>
      <c r="AI434">
        <v>0.1</v>
      </c>
      <c r="AJ434" t="s">
        <v>478</v>
      </c>
      <c r="AK434" t="s">
        <v>148</v>
      </c>
      <c r="AL434">
        <v>0</v>
      </c>
      <c r="AM434" t="s">
        <v>478</v>
      </c>
      <c r="AN434" t="s">
        <v>715</v>
      </c>
      <c r="AO434">
        <v>0.3</v>
      </c>
      <c r="AP434" t="s">
        <v>478</v>
      </c>
      <c r="AQ434">
        <v>2</v>
      </c>
      <c r="AR434" t="s">
        <v>479</v>
      </c>
      <c r="AS434">
        <v>14</v>
      </c>
      <c r="AT434" t="s">
        <v>487</v>
      </c>
      <c r="AU434">
        <v>1</v>
      </c>
      <c r="AV434" t="s">
        <v>534</v>
      </c>
      <c r="AW434">
        <v>1</v>
      </c>
      <c r="AX434" t="s">
        <v>482</v>
      </c>
      <c r="AY434">
        <v>0</v>
      </c>
      <c r="BA434">
        <v>0</v>
      </c>
      <c r="BC434">
        <v>0</v>
      </c>
      <c r="BE434">
        <v>0</v>
      </c>
      <c r="BF434">
        <v>0</v>
      </c>
      <c r="BG434">
        <v>0</v>
      </c>
      <c r="BH434">
        <v>0</v>
      </c>
      <c r="BI434">
        <v>0</v>
      </c>
      <c r="BJ434">
        <v>179</v>
      </c>
      <c r="BK434" t="s">
        <v>1023</v>
      </c>
      <c r="BL434" t="s">
        <v>1024</v>
      </c>
      <c r="BM434" t="s">
        <v>1022</v>
      </c>
      <c r="BN434" t="s">
        <v>758</v>
      </c>
      <c r="BO434">
        <v>0.5</v>
      </c>
      <c r="BP434">
        <v>0</v>
      </c>
      <c r="BQ434">
        <v>1</v>
      </c>
      <c r="BR434" t="s">
        <v>81</v>
      </c>
      <c r="BS434">
        <v>50</v>
      </c>
      <c r="BT434" t="s">
        <v>759</v>
      </c>
      <c r="BU434">
        <v>300</v>
      </c>
      <c r="BV434">
        <v>426</v>
      </c>
      <c r="BW434">
        <v>1</v>
      </c>
    </row>
    <row r="435" spans="1:75" x14ac:dyDescent="0.15">
      <c r="A435">
        <v>3</v>
      </c>
      <c r="B435">
        <v>400501</v>
      </c>
      <c r="C435">
        <v>1</v>
      </c>
      <c r="D435" t="s">
        <v>713</v>
      </c>
      <c r="E435">
        <v>20141110</v>
      </c>
      <c r="F435">
        <v>1</v>
      </c>
      <c r="G435" t="s">
        <v>472</v>
      </c>
      <c r="H435">
        <v>1</v>
      </c>
      <c r="I435" t="s">
        <v>710</v>
      </c>
      <c r="J435">
        <v>0</v>
      </c>
      <c r="K435">
        <v>0</v>
      </c>
      <c r="L435">
        <v>3</v>
      </c>
      <c r="M435" t="s">
        <v>585</v>
      </c>
      <c r="N435" t="s">
        <v>586</v>
      </c>
      <c r="O435" t="s">
        <v>587</v>
      </c>
      <c r="P435">
        <v>3</v>
      </c>
      <c r="R435">
        <v>0</v>
      </c>
      <c r="S435">
        <v>0</v>
      </c>
      <c r="T435">
        <v>0</v>
      </c>
      <c r="U435">
        <v>0</v>
      </c>
      <c r="V435">
        <v>0</v>
      </c>
      <c r="W435">
        <v>0</v>
      </c>
      <c r="X435">
        <v>0</v>
      </c>
      <c r="Y435" t="s">
        <v>63</v>
      </c>
      <c r="Z435">
        <v>33</v>
      </c>
      <c r="AA435" t="s">
        <v>70</v>
      </c>
      <c r="AB435" t="s">
        <v>477</v>
      </c>
      <c r="AC435">
        <v>0</v>
      </c>
      <c r="AD435" t="s">
        <v>478</v>
      </c>
      <c r="AE435" t="s">
        <v>714</v>
      </c>
      <c r="AF435">
        <v>0</v>
      </c>
      <c r="AG435" t="s">
        <v>478</v>
      </c>
      <c r="AH435" t="s">
        <v>94</v>
      </c>
      <c r="AI435">
        <v>8.1999999999999993</v>
      </c>
      <c r="AJ435" t="s">
        <v>478</v>
      </c>
      <c r="AK435" t="s">
        <v>148</v>
      </c>
      <c r="AL435">
        <v>0</v>
      </c>
      <c r="AM435" t="s">
        <v>478</v>
      </c>
      <c r="AN435" t="s">
        <v>715</v>
      </c>
      <c r="AO435">
        <v>0</v>
      </c>
      <c r="AP435" t="s">
        <v>478</v>
      </c>
      <c r="AQ435">
        <v>2</v>
      </c>
      <c r="AR435" t="s">
        <v>479</v>
      </c>
      <c r="AS435">
        <v>14</v>
      </c>
      <c r="AT435" t="s">
        <v>487</v>
      </c>
      <c r="AU435">
        <v>1</v>
      </c>
      <c r="AV435" t="s">
        <v>534</v>
      </c>
      <c r="AW435">
        <v>1</v>
      </c>
      <c r="AX435" t="s">
        <v>482</v>
      </c>
      <c r="AY435">
        <v>0</v>
      </c>
      <c r="BA435">
        <v>0</v>
      </c>
      <c r="BC435">
        <v>0</v>
      </c>
      <c r="BE435">
        <v>0</v>
      </c>
      <c r="BF435">
        <v>0</v>
      </c>
      <c r="BG435">
        <v>0</v>
      </c>
      <c r="BH435">
        <v>0</v>
      </c>
      <c r="BI435">
        <v>0</v>
      </c>
      <c r="BJ435">
        <v>24</v>
      </c>
      <c r="BK435" t="s">
        <v>588</v>
      </c>
      <c r="BL435" t="s">
        <v>853</v>
      </c>
      <c r="BM435" t="s">
        <v>587</v>
      </c>
      <c r="BN435" t="s">
        <v>758</v>
      </c>
      <c r="BO435">
        <v>10</v>
      </c>
      <c r="BP435">
        <v>0</v>
      </c>
      <c r="BQ435">
        <v>1</v>
      </c>
      <c r="BR435" t="s">
        <v>81</v>
      </c>
      <c r="BS435">
        <v>50</v>
      </c>
      <c r="BT435" t="s">
        <v>759</v>
      </c>
      <c r="BU435">
        <v>1000</v>
      </c>
      <c r="BV435">
        <v>326</v>
      </c>
      <c r="BW435">
        <v>1</v>
      </c>
    </row>
    <row r="436" spans="1:75" x14ac:dyDescent="0.15">
      <c r="A436">
        <v>3</v>
      </c>
      <c r="B436">
        <v>400501</v>
      </c>
      <c r="C436">
        <v>1</v>
      </c>
      <c r="D436" t="s">
        <v>713</v>
      </c>
      <c r="E436">
        <v>20141110</v>
      </c>
      <c r="F436">
        <v>1</v>
      </c>
      <c r="G436" t="s">
        <v>472</v>
      </c>
      <c r="H436">
        <v>1</v>
      </c>
      <c r="I436" t="s">
        <v>710</v>
      </c>
      <c r="J436">
        <v>0</v>
      </c>
      <c r="K436">
        <v>0</v>
      </c>
      <c r="L436">
        <v>4</v>
      </c>
      <c r="M436" t="s">
        <v>630</v>
      </c>
      <c r="N436" t="s">
        <v>777</v>
      </c>
      <c r="O436" t="s">
        <v>491</v>
      </c>
      <c r="P436">
        <v>6</v>
      </c>
      <c r="R436">
        <v>0</v>
      </c>
      <c r="S436">
        <v>0</v>
      </c>
      <c r="T436">
        <v>0</v>
      </c>
      <c r="U436">
        <v>0</v>
      </c>
      <c r="V436">
        <v>0</v>
      </c>
      <c r="W436">
        <v>0</v>
      </c>
      <c r="X436">
        <v>0</v>
      </c>
      <c r="Y436" t="s">
        <v>63</v>
      </c>
      <c r="Z436">
        <v>0</v>
      </c>
      <c r="AA436" t="s">
        <v>70</v>
      </c>
      <c r="AB436" t="s">
        <v>477</v>
      </c>
      <c r="AC436">
        <v>0</v>
      </c>
      <c r="AD436" t="s">
        <v>478</v>
      </c>
      <c r="AE436" t="s">
        <v>714</v>
      </c>
      <c r="AF436">
        <v>0</v>
      </c>
      <c r="AG436" t="s">
        <v>478</v>
      </c>
      <c r="AH436" t="s">
        <v>94</v>
      </c>
      <c r="AI436">
        <v>0</v>
      </c>
      <c r="AJ436" t="s">
        <v>478</v>
      </c>
      <c r="AK436" t="s">
        <v>148</v>
      </c>
      <c r="AL436">
        <v>0</v>
      </c>
      <c r="AM436" t="s">
        <v>478</v>
      </c>
      <c r="AN436" t="s">
        <v>715</v>
      </c>
      <c r="AO436">
        <v>0</v>
      </c>
      <c r="AP436" t="s">
        <v>478</v>
      </c>
      <c r="AQ436">
        <v>2</v>
      </c>
      <c r="AR436" t="s">
        <v>479</v>
      </c>
      <c r="AS436">
        <v>14</v>
      </c>
      <c r="AT436" t="s">
        <v>487</v>
      </c>
      <c r="AU436">
        <v>1</v>
      </c>
      <c r="AV436" t="s">
        <v>534</v>
      </c>
      <c r="AW436">
        <v>1</v>
      </c>
      <c r="AX436" t="s">
        <v>482</v>
      </c>
      <c r="AY436">
        <v>0</v>
      </c>
      <c r="BA436">
        <v>0</v>
      </c>
      <c r="BC436">
        <v>0</v>
      </c>
      <c r="BE436">
        <v>0</v>
      </c>
      <c r="BF436">
        <v>0</v>
      </c>
      <c r="BG436">
        <v>0</v>
      </c>
      <c r="BH436">
        <v>0</v>
      </c>
      <c r="BI436">
        <v>0</v>
      </c>
      <c r="BJ436">
        <v>61</v>
      </c>
      <c r="BN436" t="s">
        <v>758</v>
      </c>
      <c r="BO436">
        <v>40</v>
      </c>
      <c r="BP436">
        <v>0</v>
      </c>
      <c r="BQ436">
        <v>1</v>
      </c>
      <c r="BR436" t="s">
        <v>81</v>
      </c>
      <c r="BS436">
        <v>50</v>
      </c>
      <c r="BT436" t="s">
        <v>759</v>
      </c>
      <c r="BU436">
        <v>220</v>
      </c>
      <c r="BV436">
        <v>31</v>
      </c>
      <c r="BW436">
        <v>2</v>
      </c>
    </row>
    <row r="437" spans="1:75" x14ac:dyDescent="0.15">
      <c r="A437">
        <v>3</v>
      </c>
      <c r="B437">
        <v>400501</v>
      </c>
      <c r="C437">
        <v>1</v>
      </c>
      <c r="D437" t="s">
        <v>713</v>
      </c>
      <c r="E437">
        <v>20141110</v>
      </c>
      <c r="F437">
        <v>1</v>
      </c>
      <c r="G437" t="s">
        <v>472</v>
      </c>
      <c r="H437">
        <v>1</v>
      </c>
      <c r="I437" t="s">
        <v>710</v>
      </c>
      <c r="J437">
        <v>0</v>
      </c>
      <c r="K437">
        <v>0</v>
      </c>
      <c r="L437">
        <v>5</v>
      </c>
      <c r="M437" t="s">
        <v>955</v>
      </c>
      <c r="N437" t="s">
        <v>956</v>
      </c>
      <c r="O437" t="s">
        <v>957</v>
      </c>
      <c r="P437">
        <v>5</v>
      </c>
      <c r="R437">
        <v>0</v>
      </c>
      <c r="S437">
        <v>0</v>
      </c>
      <c r="T437">
        <v>0</v>
      </c>
      <c r="U437">
        <v>0</v>
      </c>
      <c r="V437">
        <v>0</v>
      </c>
      <c r="W437">
        <v>0</v>
      </c>
      <c r="X437">
        <v>0</v>
      </c>
      <c r="Y437" t="s">
        <v>63</v>
      </c>
      <c r="Z437">
        <v>2</v>
      </c>
      <c r="AA437" t="s">
        <v>70</v>
      </c>
      <c r="AB437" t="s">
        <v>477</v>
      </c>
      <c r="AC437">
        <v>0.3</v>
      </c>
      <c r="AD437" t="s">
        <v>478</v>
      </c>
      <c r="AE437" t="s">
        <v>714</v>
      </c>
      <c r="AF437">
        <v>0</v>
      </c>
      <c r="AG437" t="s">
        <v>478</v>
      </c>
      <c r="AH437" t="s">
        <v>94</v>
      </c>
      <c r="AI437">
        <v>0.6</v>
      </c>
      <c r="AJ437" t="s">
        <v>478</v>
      </c>
      <c r="AK437" t="s">
        <v>148</v>
      </c>
      <c r="AL437">
        <v>0.4</v>
      </c>
      <c r="AM437" t="s">
        <v>478</v>
      </c>
      <c r="AN437" t="s">
        <v>715</v>
      </c>
      <c r="AO437">
        <v>0</v>
      </c>
      <c r="AP437" t="s">
        <v>478</v>
      </c>
      <c r="AQ437">
        <v>2</v>
      </c>
      <c r="AR437" t="s">
        <v>479</v>
      </c>
      <c r="AS437">
        <v>14</v>
      </c>
      <c r="AT437" t="s">
        <v>487</v>
      </c>
      <c r="AU437">
        <v>1</v>
      </c>
      <c r="AV437" t="s">
        <v>534</v>
      </c>
      <c r="AW437">
        <v>1</v>
      </c>
      <c r="AX437" t="s">
        <v>482</v>
      </c>
      <c r="AY437">
        <v>0</v>
      </c>
      <c r="BA437">
        <v>0</v>
      </c>
      <c r="BC437">
        <v>0</v>
      </c>
      <c r="BE437">
        <v>0</v>
      </c>
      <c r="BF437">
        <v>0</v>
      </c>
      <c r="BG437">
        <v>0</v>
      </c>
      <c r="BH437">
        <v>0</v>
      </c>
      <c r="BI437">
        <v>0</v>
      </c>
      <c r="BJ437">
        <v>80</v>
      </c>
      <c r="BK437" t="s">
        <v>958</v>
      </c>
      <c r="BL437" t="s">
        <v>959</v>
      </c>
      <c r="BM437" t="s">
        <v>957</v>
      </c>
      <c r="BN437" t="s">
        <v>758</v>
      </c>
      <c r="BO437">
        <v>10</v>
      </c>
      <c r="BP437">
        <v>0</v>
      </c>
      <c r="BQ437">
        <v>1</v>
      </c>
      <c r="BR437" t="s">
        <v>81</v>
      </c>
      <c r="BS437">
        <v>50</v>
      </c>
      <c r="BT437" t="s">
        <v>759</v>
      </c>
      <c r="BU437">
        <v>500</v>
      </c>
      <c r="BV437">
        <v>261</v>
      </c>
      <c r="BW437">
        <v>3</v>
      </c>
    </row>
    <row r="438" spans="1:75" x14ac:dyDescent="0.15">
      <c r="A438">
        <v>3</v>
      </c>
      <c r="B438">
        <v>400501</v>
      </c>
      <c r="C438">
        <v>1</v>
      </c>
      <c r="D438" t="s">
        <v>713</v>
      </c>
      <c r="E438">
        <v>20141110</v>
      </c>
      <c r="F438">
        <v>1</v>
      </c>
      <c r="G438" t="s">
        <v>472</v>
      </c>
      <c r="H438">
        <v>1</v>
      </c>
      <c r="I438" t="s">
        <v>710</v>
      </c>
      <c r="J438">
        <v>0</v>
      </c>
      <c r="K438">
        <v>0</v>
      </c>
      <c r="L438">
        <v>6</v>
      </c>
      <c r="M438" t="s">
        <v>510</v>
      </c>
      <c r="N438" t="s">
        <v>511</v>
      </c>
      <c r="O438" t="s">
        <v>512</v>
      </c>
      <c r="P438">
        <v>3</v>
      </c>
      <c r="R438">
        <v>0</v>
      </c>
      <c r="S438">
        <v>0</v>
      </c>
      <c r="T438">
        <v>0</v>
      </c>
      <c r="U438">
        <v>0</v>
      </c>
      <c r="V438">
        <v>0</v>
      </c>
      <c r="W438">
        <v>0</v>
      </c>
      <c r="X438">
        <v>0</v>
      </c>
      <c r="Y438" t="s">
        <v>63</v>
      </c>
      <c r="Z438">
        <v>11</v>
      </c>
      <c r="AA438" t="s">
        <v>70</v>
      </c>
      <c r="AB438" t="s">
        <v>477</v>
      </c>
      <c r="AC438">
        <v>1.2</v>
      </c>
      <c r="AD438" t="s">
        <v>478</v>
      </c>
      <c r="AE438" t="s">
        <v>714</v>
      </c>
      <c r="AF438">
        <v>0</v>
      </c>
      <c r="AG438" t="s">
        <v>478</v>
      </c>
      <c r="AH438" t="s">
        <v>94</v>
      </c>
      <c r="AI438">
        <v>1.5</v>
      </c>
      <c r="AJ438" t="s">
        <v>478</v>
      </c>
      <c r="AK438" t="s">
        <v>148</v>
      </c>
      <c r="AL438">
        <v>0</v>
      </c>
      <c r="AM438" t="s">
        <v>478</v>
      </c>
      <c r="AN438" t="s">
        <v>715</v>
      </c>
      <c r="AO438">
        <v>2.2000000000000002</v>
      </c>
      <c r="AP438" t="s">
        <v>478</v>
      </c>
      <c r="AQ438">
        <v>2</v>
      </c>
      <c r="AR438" t="s">
        <v>479</v>
      </c>
      <c r="AS438">
        <v>14</v>
      </c>
      <c r="AT438" t="s">
        <v>487</v>
      </c>
      <c r="AU438">
        <v>1</v>
      </c>
      <c r="AV438" t="s">
        <v>534</v>
      </c>
      <c r="AW438">
        <v>1</v>
      </c>
      <c r="AX438" t="s">
        <v>482</v>
      </c>
      <c r="AY438">
        <v>0</v>
      </c>
      <c r="BA438">
        <v>0</v>
      </c>
      <c r="BC438">
        <v>0</v>
      </c>
      <c r="BE438">
        <v>0</v>
      </c>
      <c r="BF438">
        <v>0</v>
      </c>
      <c r="BG438">
        <v>0</v>
      </c>
      <c r="BH438">
        <v>0</v>
      </c>
      <c r="BI438">
        <v>0</v>
      </c>
      <c r="BJ438">
        <v>171</v>
      </c>
      <c r="BK438" t="s">
        <v>833</v>
      </c>
      <c r="BL438" t="s">
        <v>834</v>
      </c>
      <c r="BM438" t="s">
        <v>512</v>
      </c>
      <c r="BN438" t="s">
        <v>758</v>
      </c>
      <c r="BO438">
        <v>15</v>
      </c>
      <c r="BP438">
        <v>0</v>
      </c>
      <c r="BQ438">
        <v>1</v>
      </c>
      <c r="BR438" t="s">
        <v>81</v>
      </c>
      <c r="BS438">
        <v>50</v>
      </c>
      <c r="BT438" t="s">
        <v>759</v>
      </c>
      <c r="BU438">
        <v>1800</v>
      </c>
      <c r="BV438">
        <v>333</v>
      </c>
      <c r="BW438">
        <v>1</v>
      </c>
    </row>
    <row r="439" spans="1:75" x14ac:dyDescent="0.15">
      <c r="A439">
        <v>3</v>
      </c>
      <c r="B439">
        <v>400501</v>
      </c>
      <c r="C439">
        <v>1</v>
      </c>
      <c r="D439" t="s">
        <v>713</v>
      </c>
      <c r="E439">
        <v>20141110</v>
      </c>
      <c r="F439">
        <v>1</v>
      </c>
      <c r="G439" t="s">
        <v>472</v>
      </c>
      <c r="H439">
        <v>1</v>
      </c>
      <c r="I439" t="s">
        <v>710</v>
      </c>
      <c r="J439">
        <v>0</v>
      </c>
      <c r="K439">
        <v>0</v>
      </c>
      <c r="L439">
        <v>7</v>
      </c>
      <c r="M439" t="s">
        <v>826</v>
      </c>
      <c r="N439" t="s">
        <v>827</v>
      </c>
      <c r="O439" t="s">
        <v>563</v>
      </c>
      <c r="P439">
        <v>2</v>
      </c>
      <c r="R439">
        <v>0</v>
      </c>
      <c r="S439">
        <v>0</v>
      </c>
      <c r="T439">
        <v>0</v>
      </c>
      <c r="U439">
        <v>0</v>
      </c>
      <c r="V439">
        <v>0</v>
      </c>
      <c r="W439">
        <v>0</v>
      </c>
      <c r="X439">
        <v>0</v>
      </c>
      <c r="Y439" t="s">
        <v>63</v>
      </c>
      <c r="Z439">
        <v>18</v>
      </c>
      <c r="AA439" t="s">
        <v>70</v>
      </c>
      <c r="AB439" t="s">
        <v>477</v>
      </c>
      <c r="AC439">
        <v>0</v>
      </c>
      <c r="AD439" t="s">
        <v>478</v>
      </c>
      <c r="AE439" t="s">
        <v>714</v>
      </c>
      <c r="AF439">
        <v>0</v>
      </c>
      <c r="AG439" t="s">
        <v>478</v>
      </c>
      <c r="AH439" t="s">
        <v>94</v>
      </c>
      <c r="AI439">
        <v>3.2</v>
      </c>
      <c r="AJ439" t="s">
        <v>478</v>
      </c>
      <c r="AK439" t="s">
        <v>148</v>
      </c>
      <c r="AL439">
        <v>0</v>
      </c>
      <c r="AM439" t="s">
        <v>478</v>
      </c>
      <c r="AN439" t="s">
        <v>715</v>
      </c>
      <c r="AO439">
        <v>0</v>
      </c>
      <c r="AP439" t="s">
        <v>478</v>
      </c>
      <c r="AQ439">
        <v>2</v>
      </c>
      <c r="AR439" t="s">
        <v>479</v>
      </c>
      <c r="AS439">
        <v>14</v>
      </c>
      <c r="AT439" t="s">
        <v>487</v>
      </c>
      <c r="AU439">
        <v>1</v>
      </c>
      <c r="AV439" t="s">
        <v>534</v>
      </c>
      <c r="AW439">
        <v>1</v>
      </c>
      <c r="AX439" t="s">
        <v>482</v>
      </c>
      <c r="AY439">
        <v>0</v>
      </c>
      <c r="BA439">
        <v>0</v>
      </c>
      <c r="BC439">
        <v>0</v>
      </c>
      <c r="BE439">
        <v>0</v>
      </c>
      <c r="BF439">
        <v>0</v>
      </c>
      <c r="BG439">
        <v>0</v>
      </c>
      <c r="BH439">
        <v>0</v>
      </c>
      <c r="BI439">
        <v>0</v>
      </c>
      <c r="BJ439">
        <v>179</v>
      </c>
      <c r="BK439" t="s">
        <v>828</v>
      </c>
      <c r="BL439" t="s">
        <v>829</v>
      </c>
      <c r="BM439" t="s">
        <v>830</v>
      </c>
      <c r="BN439" t="s">
        <v>758</v>
      </c>
      <c r="BO439">
        <v>7.5</v>
      </c>
      <c r="BP439">
        <v>0</v>
      </c>
      <c r="BQ439">
        <v>1</v>
      </c>
      <c r="BR439" t="s">
        <v>81</v>
      </c>
      <c r="BS439">
        <v>50</v>
      </c>
      <c r="BT439" t="s">
        <v>759</v>
      </c>
      <c r="BU439">
        <v>1800</v>
      </c>
      <c r="BV439">
        <v>529</v>
      </c>
      <c r="BW439">
        <v>1</v>
      </c>
    </row>
    <row r="440" spans="1:75" x14ac:dyDescent="0.15">
      <c r="A440">
        <v>3</v>
      </c>
      <c r="B440">
        <v>400501</v>
      </c>
      <c r="C440">
        <v>1</v>
      </c>
      <c r="D440" t="s">
        <v>713</v>
      </c>
      <c r="E440">
        <v>20141110</v>
      </c>
      <c r="F440">
        <v>1</v>
      </c>
      <c r="G440" t="s">
        <v>472</v>
      </c>
      <c r="H440">
        <v>1</v>
      </c>
      <c r="I440" t="s">
        <v>710</v>
      </c>
      <c r="J440">
        <v>0</v>
      </c>
      <c r="K440">
        <v>0</v>
      </c>
      <c r="L440">
        <v>8</v>
      </c>
      <c r="M440" t="s">
        <v>822</v>
      </c>
      <c r="N440" t="s">
        <v>823</v>
      </c>
      <c r="O440" t="s">
        <v>568</v>
      </c>
      <c r="P440">
        <v>2</v>
      </c>
      <c r="R440">
        <v>0</v>
      </c>
      <c r="S440">
        <v>0</v>
      </c>
      <c r="T440">
        <v>0</v>
      </c>
      <c r="U440">
        <v>0</v>
      </c>
      <c r="V440">
        <v>0</v>
      </c>
      <c r="W440">
        <v>0</v>
      </c>
      <c r="X440">
        <v>0</v>
      </c>
      <c r="Y440" t="s">
        <v>63</v>
      </c>
      <c r="Z440">
        <v>5</v>
      </c>
      <c r="AA440" t="s">
        <v>70</v>
      </c>
      <c r="AB440" t="s">
        <v>477</v>
      </c>
      <c r="AC440">
        <v>0</v>
      </c>
      <c r="AD440" t="s">
        <v>478</v>
      </c>
      <c r="AE440" t="s">
        <v>714</v>
      </c>
      <c r="AF440">
        <v>0</v>
      </c>
      <c r="AG440" t="s">
        <v>478</v>
      </c>
      <c r="AH440" t="s">
        <v>94</v>
      </c>
      <c r="AI440">
        <v>0.3</v>
      </c>
      <c r="AJ440" t="s">
        <v>478</v>
      </c>
      <c r="AK440" t="s">
        <v>148</v>
      </c>
      <c r="AL440">
        <v>0</v>
      </c>
      <c r="AM440" t="s">
        <v>478</v>
      </c>
      <c r="AN440" t="s">
        <v>715</v>
      </c>
      <c r="AO440">
        <v>0</v>
      </c>
      <c r="AP440" t="s">
        <v>478</v>
      </c>
      <c r="AQ440">
        <v>2</v>
      </c>
      <c r="AR440" t="s">
        <v>479</v>
      </c>
      <c r="AS440">
        <v>14</v>
      </c>
      <c r="AT440" t="s">
        <v>487</v>
      </c>
      <c r="AU440">
        <v>1</v>
      </c>
      <c r="AV440" t="s">
        <v>534</v>
      </c>
      <c r="AW440">
        <v>1</v>
      </c>
      <c r="AX440" t="s">
        <v>482</v>
      </c>
      <c r="AY440">
        <v>0</v>
      </c>
      <c r="BA440">
        <v>0</v>
      </c>
      <c r="BC440">
        <v>0</v>
      </c>
      <c r="BE440">
        <v>0</v>
      </c>
      <c r="BF440">
        <v>0</v>
      </c>
      <c r="BG440">
        <v>0</v>
      </c>
      <c r="BH440">
        <v>0</v>
      </c>
      <c r="BI440">
        <v>0</v>
      </c>
      <c r="BJ440">
        <v>179</v>
      </c>
      <c r="BK440" t="s">
        <v>824</v>
      </c>
      <c r="BL440" t="s">
        <v>825</v>
      </c>
      <c r="BM440" t="s">
        <v>568</v>
      </c>
      <c r="BN440" t="s">
        <v>758</v>
      </c>
      <c r="BO440">
        <v>5</v>
      </c>
      <c r="BP440">
        <v>0</v>
      </c>
      <c r="BQ440">
        <v>1</v>
      </c>
      <c r="BR440" t="s">
        <v>81</v>
      </c>
      <c r="BS440">
        <v>50</v>
      </c>
      <c r="BT440" t="s">
        <v>759</v>
      </c>
      <c r="BU440">
        <v>1800</v>
      </c>
      <c r="BV440">
        <v>550</v>
      </c>
      <c r="BW440">
        <v>1</v>
      </c>
    </row>
    <row r="441" spans="1:75" x14ac:dyDescent="0.15">
      <c r="A441">
        <v>3</v>
      </c>
      <c r="B441">
        <v>400501</v>
      </c>
      <c r="C441">
        <v>1</v>
      </c>
      <c r="D441" t="s">
        <v>713</v>
      </c>
      <c r="E441">
        <v>20141110</v>
      </c>
      <c r="F441">
        <v>1</v>
      </c>
      <c r="G441" t="s">
        <v>472</v>
      </c>
      <c r="H441">
        <v>1</v>
      </c>
      <c r="I441" t="s">
        <v>710</v>
      </c>
      <c r="J441">
        <v>0</v>
      </c>
      <c r="K441">
        <v>0</v>
      </c>
      <c r="L441">
        <v>9</v>
      </c>
      <c r="M441" t="s">
        <v>786</v>
      </c>
      <c r="N441" t="s">
        <v>787</v>
      </c>
      <c r="O441" t="s">
        <v>788</v>
      </c>
      <c r="P441">
        <v>2</v>
      </c>
      <c r="R441">
        <v>0</v>
      </c>
      <c r="S441">
        <v>0</v>
      </c>
      <c r="T441">
        <v>0</v>
      </c>
      <c r="U441">
        <v>0</v>
      </c>
      <c r="V441">
        <v>0</v>
      </c>
      <c r="W441">
        <v>0</v>
      </c>
      <c r="X441">
        <v>0</v>
      </c>
      <c r="Y441" t="s">
        <v>63</v>
      </c>
      <c r="Z441">
        <v>6</v>
      </c>
      <c r="AA441" t="s">
        <v>70</v>
      </c>
      <c r="AB441" t="s">
        <v>477</v>
      </c>
      <c r="AC441">
        <v>0.8</v>
      </c>
      <c r="AD441" t="s">
        <v>478</v>
      </c>
      <c r="AE441" t="s">
        <v>714</v>
      </c>
      <c r="AF441">
        <v>0</v>
      </c>
      <c r="AG441" t="s">
        <v>478</v>
      </c>
      <c r="AH441" t="s">
        <v>94</v>
      </c>
      <c r="AI441">
        <v>0.7</v>
      </c>
      <c r="AJ441" t="s">
        <v>478</v>
      </c>
      <c r="AK441" t="s">
        <v>148</v>
      </c>
      <c r="AL441">
        <v>0</v>
      </c>
      <c r="AM441" t="s">
        <v>478</v>
      </c>
      <c r="AN441" t="s">
        <v>715</v>
      </c>
      <c r="AO441">
        <v>1.4</v>
      </c>
      <c r="AP441" t="s">
        <v>478</v>
      </c>
      <c r="AQ441">
        <v>2</v>
      </c>
      <c r="AR441" t="s">
        <v>479</v>
      </c>
      <c r="AS441">
        <v>14</v>
      </c>
      <c r="AT441" t="s">
        <v>487</v>
      </c>
      <c r="AU441">
        <v>1</v>
      </c>
      <c r="AV441" t="s">
        <v>534</v>
      </c>
      <c r="AW441">
        <v>1</v>
      </c>
      <c r="AX441" t="s">
        <v>482</v>
      </c>
      <c r="AY441">
        <v>0</v>
      </c>
      <c r="BA441">
        <v>0</v>
      </c>
      <c r="BC441">
        <v>0</v>
      </c>
      <c r="BE441">
        <v>0</v>
      </c>
      <c r="BF441">
        <v>0</v>
      </c>
      <c r="BG441">
        <v>0</v>
      </c>
      <c r="BH441">
        <v>0</v>
      </c>
      <c r="BI441">
        <v>0</v>
      </c>
      <c r="BJ441">
        <v>179</v>
      </c>
      <c r="BK441" t="s">
        <v>789</v>
      </c>
      <c r="BL441" t="s">
        <v>790</v>
      </c>
      <c r="BM441" t="s">
        <v>788</v>
      </c>
      <c r="BN441" t="s">
        <v>758</v>
      </c>
      <c r="BO441">
        <v>3</v>
      </c>
      <c r="BP441">
        <v>0</v>
      </c>
      <c r="BQ441">
        <v>1</v>
      </c>
      <c r="BR441" t="s">
        <v>81</v>
      </c>
      <c r="BS441">
        <v>50</v>
      </c>
      <c r="BT441" t="s">
        <v>759</v>
      </c>
      <c r="BU441">
        <v>1000</v>
      </c>
      <c r="BV441">
        <v>539</v>
      </c>
      <c r="BW441">
        <v>1</v>
      </c>
    </row>
    <row r="442" spans="1:75" x14ac:dyDescent="0.15">
      <c r="A442">
        <v>3</v>
      </c>
      <c r="B442">
        <v>400501</v>
      </c>
      <c r="C442">
        <v>1</v>
      </c>
      <c r="D442" t="s">
        <v>713</v>
      </c>
      <c r="E442">
        <v>20141110</v>
      </c>
      <c r="F442">
        <v>1</v>
      </c>
      <c r="G442" t="s">
        <v>472</v>
      </c>
      <c r="H442">
        <v>1</v>
      </c>
      <c r="I442" t="s">
        <v>710</v>
      </c>
      <c r="J442">
        <v>0</v>
      </c>
      <c r="K442">
        <v>0</v>
      </c>
      <c r="L442">
        <v>10</v>
      </c>
      <c r="M442" t="s">
        <v>652</v>
      </c>
      <c r="N442" t="s">
        <v>653</v>
      </c>
      <c r="O442" t="s">
        <v>654</v>
      </c>
      <c r="P442">
        <v>0</v>
      </c>
      <c r="R442">
        <v>0</v>
      </c>
      <c r="S442">
        <v>0</v>
      </c>
      <c r="T442">
        <v>0</v>
      </c>
      <c r="U442">
        <v>0</v>
      </c>
      <c r="V442">
        <v>0</v>
      </c>
      <c r="W442">
        <v>0</v>
      </c>
      <c r="X442">
        <v>0</v>
      </c>
      <c r="Y442" t="s">
        <v>63</v>
      </c>
      <c r="Z442">
        <v>0</v>
      </c>
      <c r="AA442" t="s">
        <v>70</v>
      </c>
      <c r="AB442" t="s">
        <v>477</v>
      </c>
      <c r="AC442">
        <v>0</v>
      </c>
      <c r="AD442" t="s">
        <v>478</v>
      </c>
      <c r="AE442" t="s">
        <v>714</v>
      </c>
      <c r="AF442">
        <v>0</v>
      </c>
      <c r="AG442" t="s">
        <v>478</v>
      </c>
      <c r="AH442" t="s">
        <v>94</v>
      </c>
      <c r="AI442">
        <v>0</v>
      </c>
      <c r="AJ442" t="s">
        <v>478</v>
      </c>
      <c r="AK442" t="s">
        <v>148</v>
      </c>
      <c r="AL442">
        <v>0</v>
      </c>
      <c r="AM442" t="s">
        <v>478</v>
      </c>
      <c r="AN442" t="s">
        <v>715</v>
      </c>
      <c r="AO442">
        <v>0</v>
      </c>
      <c r="AP442" t="s">
        <v>478</v>
      </c>
      <c r="AQ442">
        <v>2</v>
      </c>
      <c r="AR442" t="s">
        <v>479</v>
      </c>
      <c r="AS442">
        <v>14</v>
      </c>
      <c r="AT442" t="s">
        <v>487</v>
      </c>
      <c r="AU442">
        <v>1</v>
      </c>
      <c r="AV442" t="s">
        <v>534</v>
      </c>
      <c r="AW442">
        <v>1</v>
      </c>
      <c r="AX442" t="s">
        <v>482</v>
      </c>
      <c r="AY442">
        <v>0</v>
      </c>
      <c r="BA442">
        <v>0</v>
      </c>
      <c r="BC442">
        <v>0</v>
      </c>
      <c r="BE442">
        <v>0</v>
      </c>
      <c r="BF442">
        <v>0</v>
      </c>
      <c r="BG442">
        <v>0</v>
      </c>
      <c r="BH442">
        <v>0</v>
      </c>
      <c r="BI442">
        <v>0</v>
      </c>
      <c r="BJ442">
        <v>999</v>
      </c>
      <c r="BN442" t="s">
        <v>487</v>
      </c>
      <c r="BO442">
        <v>50</v>
      </c>
      <c r="BP442">
        <v>0</v>
      </c>
      <c r="BQ442">
        <v>1</v>
      </c>
      <c r="BR442" t="s">
        <v>81</v>
      </c>
      <c r="BS442">
        <v>99</v>
      </c>
      <c r="BT442" t="s">
        <v>655</v>
      </c>
      <c r="BU442">
        <v>999000</v>
      </c>
      <c r="BV442">
        <v>1</v>
      </c>
      <c r="BW442">
        <v>1</v>
      </c>
    </row>
    <row r="443" spans="1:75" x14ac:dyDescent="0.15">
      <c r="A443">
        <v>3</v>
      </c>
      <c r="B443">
        <v>400501</v>
      </c>
      <c r="C443">
        <v>1</v>
      </c>
      <c r="D443" t="s">
        <v>713</v>
      </c>
      <c r="E443">
        <v>20141110</v>
      </c>
      <c r="F443">
        <v>1</v>
      </c>
      <c r="G443" t="s">
        <v>472</v>
      </c>
      <c r="H443">
        <v>1</v>
      </c>
      <c r="I443" t="s">
        <v>710</v>
      </c>
      <c r="J443">
        <v>0</v>
      </c>
      <c r="K443">
        <v>0</v>
      </c>
      <c r="L443">
        <v>11</v>
      </c>
      <c r="M443" t="s">
        <v>585</v>
      </c>
      <c r="N443" t="s">
        <v>586</v>
      </c>
      <c r="O443" t="s">
        <v>587</v>
      </c>
      <c r="P443">
        <v>1</v>
      </c>
      <c r="R443">
        <v>0</v>
      </c>
      <c r="S443">
        <v>0</v>
      </c>
      <c r="T443">
        <v>0</v>
      </c>
      <c r="U443">
        <v>0</v>
      </c>
      <c r="V443">
        <v>0</v>
      </c>
      <c r="W443">
        <v>0</v>
      </c>
      <c r="X443">
        <v>0</v>
      </c>
      <c r="Y443" t="s">
        <v>63</v>
      </c>
      <c r="Z443">
        <v>7</v>
      </c>
      <c r="AA443" t="s">
        <v>70</v>
      </c>
      <c r="AB443" t="s">
        <v>477</v>
      </c>
      <c r="AC443">
        <v>0</v>
      </c>
      <c r="AD443" t="s">
        <v>478</v>
      </c>
      <c r="AE443" t="s">
        <v>714</v>
      </c>
      <c r="AF443">
        <v>0</v>
      </c>
      <c r="AG443" t="s">
        <v>478</v>
      </c>
      <c r="AH443" t="s">
        <v>94</v>
      </c>
      <c r="AI443">
        <v>1.6</v>
      </c>
      <c r="AJ443" t="s">
        <v>478</v>
      </c>
      <c r="AK443" t="s">
        <v>148</v>
      </c>
      <c r="AL443">
        <v>0</v>
      </c>
      <c r="AM443" t="s">
        <v>478</v>
      </c>
      <c r="AN443" t="s">
        <v>715</v>
      </c>
      <c r="AO443">
        <v>0</v>
      </c>
      <c r="AP443" t="s">
        <v>478</v>
      </c>
      <c r="AQ443">
        <v>2</v>
      </c>
      <c r="AR443" t="s">
        <v>479</v>
      </c>
      <c r="AS443">
        <v>14</v>
      </c>
      <c r="AT443" t="s">
        <v>487</v>
      </c>
      <c r="AU443">
        <v>1</v>
      </c>
      <c r="AV443" t="s">
        <v>534</v>
      </c>
      <c r="AW443">
        <v>1</v>
      </c>
      <c r="AX443" t="s">
        <v>482</v>
      </c>
      <c r="AY443">
        <v>0</v>
      </c>
      <c r="BA443">
        <v>0</v>
      </c>
      <c r="BC443">
        <v>0</v>
      </c>
      <c r="BE443">
        <v>0</v>
      </c>
      <c r="BF443">
        <v>0</v>
      </c>
      <c r="BG443">
        <v>0</v>
      </c>
      <c r="BH443">
        <v>0</v>
      </c>
      <c r="BI443">
        <v>0</v>
      </c>
      <c r="BJ443">
        <v>24</v>
      </c>
      <c r="BK443" t="s">
        <v>588</v>
      </c>
      <c r="BL443" t="s">
        <v>853</v>
      </c>
      <c r="BM443" t="s">
        <v>587</v>
      </c>
      <c r="BN443" t="s">
        <v>758</v>
      </c>
      <c r="BO443">
        <v>2</v>
      </c>
      <c r="BP443">
        <v>0</v>
      </c>
      <c r="BQ443">
        <v>1</v>
      </c>
      <c r="BR443" t="s">
        <v>81</v>
      </c>
      <c r="BS443">
        <v>50</v>
      </c>
      <c r="BT443" t="s">
        <v>759</v>
      </c>
      <c r="BU443">
        <v>1000</v>
      </c>
      <c r="BV443">
        <v>326</v>
      </c>
      <c r="BW443">
        <v>1</v>
      </c>
    </row>
    <row r="444" spans="1:75" x14ac:dyDescent="0.15">
      <c r="A444">
        <v>3</v>
      </c>
      <c r="B444">
        <v>400501</v>
      </c>
      <c r="C444">
        <v>1</v>
      </c>
      <c r="D444" t="s">
        <v>713</v>
      </c>
      <c r="E444">
        <v>20141110</v>
      </c>
      <c r="F444">
        <v>1</v>
      </c>
      <c r="G444" t="s">
        <v>472</v>
      </c>
      <c r="H444">
        <v>1</v>
      </c>
      <c r="I444" t="s">
        <v>710</v>
      </c>
      <c r="J444">
        <v>0</v>
      </c>
      <c r="K444">
        <v>0</v>
      </c>
      <c r="L444">
        <v>12</v>
      </c>
      <c r="M444" t="s">
        <v>692</v>
      </c>
      <c r="N444" t="s">
        <v>693</v>
      </c>
      <c r="O444" t="s">
        <v>694</v>
      </c>
      <c r="P444">
        <v>1</v>
      </c>
      <c r="R444">
        <v>0</v>
      </c>
      <c r="S444">
        <v>0</v>
      </c>
      <c r="T444">
        <v>0</v>
      </c>
      <c r="U444">
        <v>0</v>
      </c>
      <c r="V444">
        <v>0</v>
      </c>
      <c r="W444">
        <v>0</v>
      </c>
      <c r="X444">
        <v>0</v>
      </c>
      <c r="Y444" t="s">
        <v>63</v>
      </c>
      <c r="Z444">
        <v>2</v>
      </c>
      <c r="AA444" t="s">
        <v>70</v>
      </c>
      <c r="AB444" t="s">
        <v>477</v>
      </c>
      <c r="AC444">
        <v>0.1</v>
      </c>
      <c r="AD444" t="s">
        <v>478</v>
      </c>
      <c r="AE444" t="s">
        <v>714</v>
      </c>
      <c r="AF444">
        <v>0</v>
      </c>
      <c r="AG444" t="s">
        <v>478</v>
      </c>
      <c r="AH444" t="s">
        <v>94</v>
      </c>
      <c r="AI444">
        <v>0.3</v>
      </c>
      <c r="AJ444" t="s">
        <v>478</v>
      </c>
      <c r="AK444" t="s">
        <v>148</v>
      </c>
      <c r="AL444">
        <v>0</v>
      </c>
      <c r="AM444" t="s">
        <v>478</v>
      </c>
      <c r="AN444" t="s">
        <v>715</v>
      </c>
      <c r="AO444">
        <v>0</v>
      </c>
      <c r="AP444" t="s">
        <v>478</v>
      </c>
      <c r="AQ444">
        <v>2</v>
      </c>
      <c r="AR444" t="s">
        <v>479</v>
      </c>
      <c r="AS444">
        <v>14</v>
      </c>
      <c r="AT444" t="s">
        <v>487</v>
      </c>
      <c r="AU444">
        <v>1</v>
      </c>
      <c r="AV444" t="s">
        <v>534</v>
      </c>
      <c r="AW444">
        <v>1</v>
      </c>
      <c r="AX444" t="s">
        <v>482</v>
      </c>
      <c r="AY444">
        <v>0</v>
      </c>
      <c r="BA444">
        <v>0</v>
      </c>
      <c r="BC444">
        <v>0</v>
      </c>
      <c r="BE444">
        <v>0</v>
      </c>
      <c r="BF444">
        <v>0</v>
      </c>
      <c r="BG444">
        <v>0</v>
      </c>
      <c r="BH444">
        <v>0</v>
      </c>
      <c r="BI444">
        <v>0</v>
      </c>
      <c r="BJ444">
        <v>180</v>
      </c>
      <c r="BK444" t="s">
        <v>954</v>
      </c>
      <c r="BL444" t="s">
        <v>695</v>
      </c>
      <c r="BM444" t="s">
        <v>694</v>
      </c>
      <c r="BN444" t="s">
        <v>758</v>
      </c>
      <c r="BO444">
        <v>0.5</v>
      </c>
      <c r="BP444">
        <v>0</v>
      </c>
      <c r="BQ444">
        <v>1</v>
      </c>
      <c r="BR444" t="s">
        <v>81</v>
      </c>
      <c r="BS444">
        <v>50</v>
      </c>
      <c r="BT444" t="s">
        <v>759</v>
      </c>
      <c r="BU444">
        <v>300</v>
      </c>
      <c r="BV444">
        <v>335</v>
      </c>
      <c r="BW444">
        <v>1</v>
      </c>
    </row>
    <row r="445" spans="1:75" x14ac:dyDescent="0.15">
      <c r="A445">
        <v>3</v>
      </c>
      <c r="B445">
        <v>400501</v>
      </c>
      <c r="C445">
        <v>1</v>
      </c>
      <c r="D445" t="s">
        <v>713</v>
      </c>
      <c r="E445">
        <v>20141110</v>
      </c>
      <c r="F445">
        <v>1</v>
      </c>
      <c r="G445" t="s">
        <v>472</v>
      </c>
      <c r="H445">
        <v>1</v>
      </c>
      <c r="I445" t="s">
        <v>710</v>
      </c>
      <c r="J445">
        <v>0</v>
      </c>
      <c r="K445">
        <v>0</v>
      </c>
      <c r="L445">
        <v>13</v>
      </c>
      <c r="M445" t="s">
        <v>581</v>
      </c>
      <c r="N445" t="s">
        <v>582</v>
      </c>
      <c r="O445" t="s">
        <v>550</v>
      </c>
      <c r="P445">
        <v>2</v>
      </c>
      <c r="R445">
        <v>0</v>
      </c>
      <c r="S445">
        <v>0</v>
      </c>
      <c r="T445">
        <v>0</v>
      </c>
      <c r="U445">
        <v>0</v>
      </c>
      <c r="V445">
        <v>0</v>
      </c>
      <c r="W445">
        <v>0</v>
      </c>
      <c r="X445">
        <v>0</v>
      </c>
      <c r="Y445" t="s">
        <v>63</v>
      </c>
      <c r="Z445">
        <v>1</v>
      </c>
      <c r="AA445" t="s">
        <v>70</v>
      </c>
      <c r="AB445" t="s">
        <v>477</v>
      </c>
      <c r="AC445">
        <v>0</v>
      </c>
      <c r="AD445" t="s">
        <v>478</v>
      </c>
      <c r="AE445" t="s">
        <v>714</v>
      </c>
      <c r="AF445">
        <v>0</v>
      </c>
      <c r="AG445" t="s">
        <v>478</v>
      </c>
      <c r="AH445" t="s">
        <v>94</v>
      </c>
      <c r="AI445">
        <v>0.2</v>
      </c>
      <c r="AJ445" t="s">
        <v>478</v>
      </c>
      <c r="AK445" t="s">
        <v>148</v>
      </c>
      <c r="AL445">
        <v>0.1</v>
      </c>
      <c r="AM445" t="s">
        <v>478</v>
      </c>
      <c r="AN445" t="s">
        <v>715</v>
      </c>
      <c r="AO445">
        <v>0</v>
      </c>
      <c r="AP445" t="s">
        <v>478</v>
      </c>
      <c r="AQ445">
        <v>2</v>
      </c>
      <c r="AR445" t="s">
        <v>479</v>
      </c>
      <c r="AS445">
        <v>14</v>
      </c>
      <c r="AT445" t="s">
        <v>487</v>
      </c>
      <c r="AU445">
        <v>1</v>
      </c>
      <c r="AV445" t="s">
        <v>534</v>
      </c>
      <c r="AW445">
        <v>1</v>
      </c>
      <c r="AX445" t="s">
        <v>482</v>
      </c>
      <c r="AY445">
        <v>0</v>
      </c>
      <c r="BA445">
        <v>0</v>
      </c>
      <c r="BC445">
        <v>0</v>
      </c>
      <c r="BE445">
        <v>0</v>
      </c>
      <c r="BF445">
        <v>0</v>
      </c>
      <c r="BG445">
        <v>0</v>
      </c>
      <c r="BH445">
        <v>0</v>
      </c>
      <c r="BI445">
        <v>0</v>
      </c>
      <c r="BJ445">
        <v>61</v>
      </c>
      <c r="BK445" t="s">
        <v>966</v>
      </c>
      <c r="BL445" t="s">
        <v>967</v>
      </c>
      <c r="BM445" t="s">
        <v>550</v>
      </c>
      <c r="BN445" t="s">
        <v>758</v>
      </c>
      <c r="BO445">
        <v>3</v>
      </c>
      <c r="BP445">
        <v>0</v>
      </c>
      <c r="BQ445">
        <v>1</v>
      </c>
      <c r="BR445" t="s">
        <v>81</v>
      </c>
      <c r="BS445">
        <v>50</v>
      </c>
      <c r="BT445" t="s">
        <v>759</v>
      </c>
      <c r="BU445">
        <v>300</v>
      </c>
      <c r="BV445">
        <v>216</v>
      </c>
      <c r="BW445">
        <v>2</v>
      </c>
    </row>
    <row r="446" spans="1:75" x14ac:dyDescent="0.15">
      <c r="A446">
        <v>3</v>
      </c>
      <c r="B446">
        <v>400501</v>
      </c>
      <c r="C446">
        <v>1</v>
      </c>
      <c r="D446" t="s">
        <v>713</v>
      </c>
      <c r="E446">
        <v>20141110</v>
      </c>
      <c r="F446">
        <v>1</v>
      </c>
      <c r="G446" t="s">
        <v>472</v>
      </c>
      <c r="H446">
        <v>1</v>
      </c>
      <c r="I446" t="s">
        <v>710</v>
      </c>
      <c r="J446">
        <v>0</v>
      </c>
      <c r="K446">
        <v>0</v>
      </c>
      <c r="L446">
        <v>1</v>
      </c>
      <c r="M446" t="s">
        <v>1445</v>
      </c>
      <c r="N446" t="s">
        <v>1446</v>
      </c>
      <c r="O446" t="s">
        <v>1447</v>
      </c>
      <c r="P446">
        <v>28</v>
      </c>
      <c r="R446">
        <v>0</v>
      </c>
      <c r="S446">
        <v>0</v>
      </c>
      <c r="T446">
        <v>0</v>
      </c>
      <c r="U446">
        <v>0</v>
      </c>
      <c r="V446">
        <v>0</v>
      </c>
      <c r="W446">
        <v>0</v>
      </c>
      <c r="X446">
        <v>0</v>
      </c>
      <c r="Y446" t="s">
        <v>63</v>
      </c>
      <c r="Z446">
        <v>0</v>
      </c>
      <c r="AA446" t="s">
        <v>70</v>
      </c>
      <c r="AB446" t="s">
        <v>477</v>
      </c>
      <c r="AC446">
        <v>0</v>
      </c>
      <c r="AD446" t="s">
        <v>478</v>
      </c>
      <c r="AE446" t="s">
        <v>714</v>
      </c>
      <c r="AF446">
        <v>0</v>
      </c>
      <c r="AG446" t="s">
        <v>478</v>
      </c>
      <c r="AH446" t="s">
        <v>94</v>
      </c>
      <c r="AI446">
        <v>0</v>
      </c>
      <c r="AJ446" t="s">
        <v>478</v>
      </c>
      <c r="AK446" t="s">
        <v>148</v>
      </c>
      <c r="AL446">
        <v>0</v>
      </c>
      <c r="AM446" t="s">
        <v>478</v>
      </c>
      <c r="AN446" t="s">
        <v>715</v>
      </c>
      <c r="AO446">
        <v>0</v>
      </c>
      <c r="AP446" t="s">
        <v>478</v>
      </c>
      <c r="AQ446">
        <v>4</v>
      </c>
      <c r="AR446" t="s">
        <v>530</v>
      </c>
      <c r="AS446">
        <v>6</v>
      </c>
      <c r="AT446" t="s">
        <v>535</v>
      </c>
      <c r="AU446">
        <v>3</v>
      </c>
      <c r="AV446" t="s">
        <v>484</v>
      </c>
      <c r="AW446">
        <v>4</v>
      </c>
      <c r="AX446" t="s">
        <v>487</v>
      </c>
      <c r="AY446">
        <v>0</v>
      </c>
      <c r="BA446">
        <v>0</v>
      </c>
      <c r="BC446">
        <v>0</v>
      </c>
      <c r="BE446">
        <v>0</v>
      </c>
      <c r="BF446">
        <v>0</v>
      </c>
      <c r="BG446">
        <v>0</v>
      </c>
      <c r="BH446">
        <v>0</v>
      </c>
      <c r="BI446">
        <v>0</v>
      </c>
      <c r="BJ446">
        <v>23</v>
      </c>
      <c r="BN446" t="s">
        <v>758</v>
      </c>
      <c r="BO446">
        <v>50</v>
      </c>
      <c r="BP446">
        <v>0</v>
      </c>
      <c r="BQ446">
        <v>1</v>
      </c>
      <c r="BR446" t="s">
        <v>81</v>
      </c>
      <c r="BS446">
        <v>50</v>
      </c>
      <c r="BT446" t="s">
        <v>759</v>
      </c>
      <c r="BU446">
        <v>1000</v>
      </c>
      <c r="BV446">
        <v>507</v>
      </c>
      <c r="BW446">
        <v>2</v>
      </c>
    </row>
    <row r="447" spans="1:75" x14ac:dyDescent="0.15">
      <c r="A447">
        <v>3</v>
      </c>
      <c r="B447">
        <v>400501</v>
      </c>
      <c r="C447">
        <v>1</v>
      </c>
      <c r="D447" t="s">
        <v>713</v>
      </c>
      <c r="E447">
        <v>20141110</v>
      </c>
      <c r="F447">
        <v>1</v>
      </c>
      <c r="G447" t="s">
        <v>472</v>
      </c>
      <c r="H447">
        <v>1</v>
      </c>
      <c r="I447" t="s">
        <v>710</v>
      </c>
      <c r="J447">
        <v>0</v>
      </c>
      <c r="K447">
        <v>0</v>
      </c>
      <c r="L447">
        <v>2</v>
      </c>
      <c r="M447" t="s">
        <v>606</v>
      </c>
      <c r="N447" t="s">
        <v>607</v>
      </c>
      <c r="O447" t="s">
        <v>608</v>
      </c>
      <c r="P447">
        <v>11</v>
      </c>
      <c r="R447">
        <v>0</v>
      </c>
      <c r="S447">
        <v>0</v>
      </c>
      <c r="T447">
        <v>0</v>
      </c>
      <c r="U447">
        <v>0</v>
      </c>
      <c r="V447">
        <v>0</v>
      </c>
      <c r="W447">
        <v>0</v>
      </c>
      <c r="X447">
        <v>0</v>
      </c>
      <c r="Y447" t="s">
        <v>63</v>
      </c>
      <c r="Z447">
        <v>4</v>
      </c>
      <c r="AA447" t="s">
        <v>70</v>
      </c>
      <c r="AB447" t="s">
        <v>477</v>
      </c>
      <c r="AC447">
        <v>0.3</v>
      </c>
      <c r="AD447" t="s">
        <v>478</v>
      </c>
      <c r="AE447" t="s">
        <v>714</v>
      </c>
      <c r="AF447">
        <v>0</v>
      </c>
      <c r="AG447" t="s">
        <v>478</v>
      </c>
      <c r="AH447" t="s">
        <v>94</v>
      </c>
      <c r="AI447">
        <v>0.8</v>
      </c>
      <c r="AJ447" t="s">
        <v>478</v>
      </c>
      <c r="AK447" t="s">
        <v>148</v>
      </c>
      <c r="AL447">
        <v>0.3</v>
      </c>
      <c r="AM447" t="s">
        <v>478</v>
      </c>
      <c r="AN447" t="s">
        <v>715</v>
      </c>
      <c r="AO447">
        <v>0</v>
      </c>
      <c r="AP447" t="s">
        <v>478</v>
      </c>
      <c r="AQ447">
        <v>4</v>
      </c>
      <c r="AR447" t="s">
        <v>530</v>
      </c>
      <c r="AS447">
        <v>6</v>
      </c>
      <c r="AT447" t="s">
        <v>535</v>
      </c>
      <c r="AU447">
        <v>3</v>
      </c>
      <c r="AV447" t="s">
        <v>484</v>
      </c>
      <c r="AW447">
        <v>4</v>
      </c>
      <c r="AX447" t="s">
        <v>487</v>
      </c>
      <c r="AY447">
        <v>0</v>
      </c>
      <c r="BA447">
        <v>0</v>
      </c>
      <c r="BC447">
        <v>0</v>
      </c>
      <c r="BE447">
        <v>0</v>
      </c>
      <c r="BF447">
        <v>0</v>
      </c>
      <c r="BG447">
        <v>0</v>
      </c>
      <c r="BH447">
        <v>0</v>
      </c>
      <c r="BI447">
        <v>0</v>
      </c>
      <c r="BJ447">
        <v>61</v>
      </c>
      <c r="BK447" t="s">
        <v>609</v>
      </c>
      <c r="BL447" t="s">
        <v>801</v>
      </c>
      <c r="BM447" t="s">
        <v>608</v>
      </c>
      <c r="BN447" t="s">
        <v>758</v>
      </c>
      <c r="BO447">
        <v>25</v>
      </c>
      <c r="BP447">
        <v>0</v>
      </c>
      <c r="BQ447">
        <v>1</v>
      </c>
      <c r="BR447" t="s">
        <v>81</v>
      </c>
      <c r="BS447">
        <v>50</v>
      </c>
      <c r="BT447" t="s">
        <v>759</v>
      </c>
      <c r="BU447">
        <v>90</v>
      </c>
      <c r="BV447">
        <v>40</v>
      </c>
      <c r="BW447">
        <v>2</v>
      </c>
    </row>
    <row r="448" spans="1:75" x14ac:dyDescent="0.15">
      <c r="A448">
        <v>3</v>
      </c>
      <c r="B448">
        <v>400501</v>
      </c>
      <c r="C448">
        <v>1</v>
      </c>
      <c r="D448" t="s">
        <v>713</v>
      </c>
      <c r="E448">
        <v>20141110</v>
      </c>
      <c r="F448">
        <v>1</v>
      </c>
      <c r="G448" t="s">
        <v>472</v>
      </c>
      <c r="H448">
        <v>1</v>
      </c>
      <c r="I448" t="s">
        <v>710</v>
      </c>
      <c r="J448">
        <v>0</v>
      </c>
      <c r="K448">
        <v>0</v>
      </c>
      <c r="L448">
        <v>3</v>
      </c>
      <c r="M448" t="s">
        <v>1003</v>
      </c>
      <c r="N448" t="s">
        <v>1004</v>
      </c>
      <c r="O448" t="s">
        <v>557</v>
      </c>
      <c r="P448">
        <v>3</v>
      </c>
      <c r="R448">
        <v>0</v>
      </c>
      <c r="S448">
        <v>0</v>
      </c>
      <c r="T448">
        <v>0</v>
      </c>
      <c r="U448">
        <v>0</v>
      </c>
      <c r="V448">
        <v>0</v>
      </c>
      <c r="W448">
        <v>0</v>
      </c>
      <c r="X448">
        <v>0</v>
      </c>
      <c r="Y448" t="s">
        <v>63</v>
      </c>
      <c r="Z448">
        <v>0</v>
      </c>
      <c r="AA448" t="s">
        <v>70</v>
      </c>
      <c r="AB448" t="s">
        <v>477</v>
      </c>
      <c r="AC448">
        <v>0</v>
      </c>
      <c r="AD448" t="s">
        <v>478</v>
      </c>
      <c r="AE448" t="s">
        <v>714</v>
      </c>
      <c r="AF448">
        <v>0</v>
      </c>
      <c r="AG448" t="s">
        <v>478</v>
      </c>
      <c r="AH448" t="s">
        <v>94</v>
      </c>
      <c r="AI448">
        <v>0</v>
      </c>
      <c r="AJ448" t="s">
        <v>478</v>
      </c>
      <c r="AK448" t="s">
        <v>148</v>
      </c>
      <c r="AL448">
        <v>0</v>
      </c>
      <c r="AM448" t="s">
        <v>478</v>
      </c>
      <c r="AN448" t="s">
        <v>715</v>
      </c>
      <c r="AO448">
        <v>0</v>
      </c>
      <c r="AP448" t="s">
        <v>478</v>
      </c>
      <c r="AQ448">
        <v>4</v>
      </c>
      <c r="AR448" t="s">
        <v>530</v>
      </c>
      <c r="AS448">
        <v>6</v>
      </c>
      <c r="AT448" t="s">
        <v>535</v>
      </c>
      <c r="AU448">
        <v>3</v>
      </c>
      <c r="AV448" t="s">
        <v>484</v>
      </c>
      <c r="AW448">
        <v>4</v>
      </c>
      <c r="AX448" t="s">
        <v>487</v>
      </c>
      <c r="AY448">
        <v>0</v>
      </c>
      <c r="BA448">
        <v>0</v>
      </c>
      <c r="BC448">
        <v>0</v>
      </c>
      <c r="BE448">
        <v>0</v>
      </c>
      <c r="BF448">
        <v>0</v>
      </c>
      <c r="BG448">
        <v>0</v>
      </c>
      <c r="BH448">
        <v>0</v>
      </c>
      <c r="BI448">
        <v>0</v>
      </c>
      <c r="BJ448">
        <v>105</v>
      </c>
      <c r="BN448" t="s">
        <v>758</v>
      </c>
      <c r="BO448">
        <v>1</v>
      </c>
      <c r="BP448">
        <v>0</v>
      </c>
      <c r="BQ448">
        <v>1</v>
      </c>
      <c r="BR448" t="s">
        <v>81</v>
      </c>
      <c r="BS448">
        <v>50</v>
      </c>
      <c r="BT448" t="s">
        <v>759</v>
      </c>
      <c r="BU448">
        <v>100</v>
      </c>
      <c r="BV448">
        <v>304</v>
      </c>
      <c r="BW448">
        <v>1</v>
      </c>
    </row>
    <row r="449" spans="1:75" x14ac:dyDescent="0.15">
      <c r="A449">
        <v>3</v>
      </c>
      <c r="B449">
        <v>400501</v>
      </c>
      <c r="C449">
        <v>1</v>
      </c>
      <c r="D449" t="s">
        <v>713</v>
      </c>
      <c r="E449">
        <v>20141110</v>
      </c>
      <c r="F449">
        <v>1</v>
      </c>
      <c r="G449" t="s">
        <v>472</v>
      </c>
      <c r="H449">
        <v>1</v>
      </c>
      <c r="I449" t="s">
        <v>710</v>
      </c>
      <c r="J449">
        <v>0</v>
      </c>
      <c r="K449">
        <v>0</v>
      </c>
      <c r="L449">
        <v>4</v>
      </c>
      <c r="M449" t="s">
        <v>1448</v>
      </c>
      <c r="N449" t="s">
        <v>1449</v>
      </c>
      <c r="O449" t="s">
        <v>1450</v>
      </c>
      <c r="P449">
        <v>3</v>
      </c>
      <c r="R449">
        <v>0</v>
      </c>
      <c r="S449">
        <v>0</v>
      </c>
      <c r="T449">
        <v>0</v>
      </c>
      <c r="U449">
        <v>0</v>
      </c>
      <c r="V449">
        <v>0</v>
      </c>
      <c r="W449">
        <v>0</v>
      </c>
      <c r="X449">
        <v>0</v>
      </c>
      <c r="Y449" t="s">
        <v>63</v>
      </c>
      <c r="Z449">
        <v>2</v>
      </c>
      <c r="AA449" t="s">
        <v>70</v>
      </c>
      <c r="AB449" t="s">
        <v>477</v>
      </c>
      <c r="AC449">
        <v>0</v>
      </c>
      <c r="AD449" t="s">
        <v>478</v>
      </c>
      <c r="AE449" t="s">
        <v>714</v>
      </c>
      <c r="AF449">
        <v>0</v>
      </c>
      <c r="AG449" t="s">
        <v>478</v>
      </c>
      <c r="AH449" t="s">
        <v>94</v>
      </c>
      <c r="AI449">
        <v>0.5</v>
      </c>
      <c r="AJ449" t="s">
        <v>478</v>
      </c>
      <c r="AK449" t="s">
        <v>148</v>
      </c>
      <c r="AL449">
        <v>0.2</v>
      </c>
      <c r="AM449" t="s">
        <v>478</v>
      </c>
      <c r="AN449" t="s">
        <v>715</v>
      </c>
      <c r="AO449">
        <v>1.1000000000000001</v>
      </c>
      <c r="AP449" t="s">
        <v>478</v>
      </c>
      <c r="AQ449">
        <v>4</v>
      </c>
      <c r="AR449" t="s">
        <v>530</v>
      </c>
      <c r="AS449">
        <v>6</v>
      </c>
      <c r="AT449" t="s">
        <v>535</v>
      </c>
      <c r="AU449">
        <v>3</v>
      </c>
      <c r="AV449" t="s">
        <v>484</v>
      </c>
      <c r="AW449">
        <v>4</v>
      </c>
      <c r="AX449" t="s">
        <v>487</v>
      </c>
      <c r="AY449">
        <v>0</v>
      </c>
      <c r="BA449">
        <v>0</v>
      </c>
      <c r="BC449">
        <v>0</v>
      </c>
      <c r="BE449">
        <v>0</v>
      </c>
      <c r="BF449">
        <v>0</v>
      </c>
      <c r="BG449">
        <v>0</v>
      </c>
      <c r="BH449">
        <v>0</v>
      </c>
      <c r="BI449">
        <v>0</v>
      </c>
      <c r="BJ449">
        <v>71</v>
      </c>
      <c r="BK449" t="s">
        <v>1451</v>
      </c>
      <c r="BL449" t="s">
        <v>1452</v>
      </c>
      <c r="BM449" t="s">
        <v>1450</v>
      </c>
      <c r="BN449" t="s">
        <v>758</v>
      </c>
      <c r="BO449">
        <v>5</v>
      </c>
      <c r="BP449">
        <v>0</v>
      </c>
      <c r="BQ449">
        <v>1</v>
      </c>
      <c r="BR449" t="s">
        <v>81</v>
      </c>
      <c r="BS449">
        <v>50</v>
      </c>
      <c r="BT449" t="s">
        <v>759</v>
      </c>
      <c r="BU449">
        <v>1000</v>
      </c>
      <c r="BV449">
        <v>681</v>
      </c>
      <c r="BW449">
        <v>1</v>
      </c>
    </row>
    <row r="450" spans="1:75" x14ac:dyDescent="0.15">
      <c r="A450">
        <v>3</v>
      </c>
      <c r="B450">
        <v>400501</v>
      </c>
      <c r="C450">
        <v>1</v>
      </c>
      <c r="D450" t="s">
        <v>713</v>
      </c>
      <c r="E450">
        <v>20141110</v>
      </c>
      <c r="F450">
        <v>1</v>
      </c>
      <c r="G450" t="s">
        <v>472</v>
      </c>
      <c r="H450">
        <v>1</v>
      </c>
      <c r="I450" t="s">
        <v>710</v>
      </c>
      <c r="J450">
        <v>0</v>
      </c>
      <c r="K450">
        <v>0</v>
      </c>
      <c r="L450">
        <v>5</v>
      </c>
      <c r="M450" t="s">
        <v>510</v>
      </c>
      <c r="N450" t="s">
        <v>511</v>
      </c>
      <c r="O450" t="s">
        <v>512</v>
      </c>
      <c r="P450">
        <v>1</v>
      </c>
      <c r="R450">
        <v>0</v>
      </c>
      <c r="S450">
        <v>0</v>
      </c>
      <c r="T450">
        <v>0</v>
      </c>
      <c r="U450">
        <v>0</v>
      </c>
      <c r="V450">
        <v>0</v>
      </c>
      <c r="W450">
        <v>0</v>
      </c>
      <c r="X450">
        <v>0</v>
      </c>
      <c r="Y450" t="s">
        <v>63</v>
      </c>
      <c r="Z450">
        <v>2</v>
      </c>
      <c r="AA450" t="s">
        <v>70</v>
      </c>
      <c r="AB450" t="s">
        <v>477</v>
      </c>
      <c r="AC450">
        <v>0.2</v>
      </c>
      <c r="AD450" t="s">
        <v>478</v>
      </c>
      <c r="AE450" t="s">
        <v>714</v>
      </c>
      <c r="AF450">
        <v>0</v>
      </c>
      <c r="AG450" t="s">
        <v>478</v>
      </c>
      <c r="AH450" t="s">
        <v>94</v>
      </c>
      <c r="AI450">
        <v>0.3</v>
      </c>
      <c r="AJ450" t="s">
        <v>478</v>
      </c>
      <c r="AK450" t="s">
        <v>148</v>
      </c>
      <c r="AL450">
        <v>0</v>
      </c>
      <c r="AM450" t="s">
        <v>478</v>
      </c>
      <c r="AN450" t="s">
        <v>715</v>
      </c>
      <c r="AO450">
        <v>0.4</v>
      </c>
      <c r="AP450" t="s">
        <v>478</v>
      </c>
      <c r="AQ450">
        <v>4</v>
      </c>
      <c r="AR450" t="s">
        <v>530</v>
      </c>
      <c r="AS450">
        <v>6</v>
      </c>
      <c r="AT450" t="s">
        <v>535</v>
      </c>
      <c r="AU450">
        <v>3</v>
      </c>
      <c r="AV450" t="s">
        <v>484</v>
      </c>
      <c r="AW450">
        <v>4</v>
      </c>
      <c r="AX450" t="s">
        <v>487</v>
      </c>
      <c r="AY450">
        <v>0</v>
      </c>
      <c r="BA450">
        <v>0</v>
      </c>
      <c r="BC450">
        <v>0</v>
      </c>
      <c r="BE450">
        <v>0</v>
      </c>
      <c r="BF450">
        <v>0</v>
      </c>
      <c r="BG450">
        <v>0</v>
      </c>
      <c r="BH450">
        <v>0</v>
      </c>
      <c r="BI450">
        <v>0</v>
      </c>
      <c r="BJ450">
        <v>171</v>
      </c>
      <c r="BK450" t="s">
        <v>833</v>
      </c>
      <c r="BL450" t="s">
        <v>834</v>
      </c>
      <c r="BM450" t="s">
        <v>512</v>
      </c>
      <c r="BN450" t="s">
        <v>758</v>
      </c>
      <c r="BO450">
        <v>3</v>
      </c>
      <c r="BP450">
        <v>0</v>
      </c>
      <c r="BQ450">
        <v>1</v>
      </c>
      <c r="BR450" t="s">
        <v>81</v>
      </c>
      <c r="BS450">
        <v>50</v>
      </c>
      <c r="BT450" t="s">
        <v>759</v>
      </c>
      <c r="BU450">
        <v>1800</v>
      </c>
      <c r="BV450">
        <v>333</v>
      </c>
      <c r="BW450">
        <v>1</v>
      </c>
    </row>
    <row r="451" spans="1:75" x14ac:dyDescent="0.15">
      <c r="A451">
        <v>3</v>
      </c>
      <c r="B451">
        <v>400501</v>
      </c>
      <c r="C451">
        <v>1</v>
      </c>
      <c r="D451" t="s">
        <v>713</v>
      </c>
      <c r="E451">
        <v>20141110</v>
      </c>
      <c r="F451">
        <v>1</v>
      </c>
      <c r="G451" t="s">
        <v>472</v>
      </c>
      <c r="H451">
        <v>1</v>
      </c>
      <c r="I451" t="s">
        <v>710</v>
      </c>
      <c r="J451">
        <v>0</v>
      </c>
      <c r="K451">
        <v>0</v>
      </c>
      <c r="L451">
        <v>1</v>
      </c>
      <c r="M451" t="s">
        <v>545</v>
      </c>
      <c r="N451" t="s">
        <v>546</v>
      </c>
      <c r="O451" t="s">
        <v>547</v>
      </c>
      <c r="P451">
        <v>24</v>
      </c>
      <c r="R451">
        <v>0</v>
      </c>
      <c r="S451">
        <v>0</v>
      </c>
      <c r="T451">
        <v>0</v>
      </c>
      <c r="U451">
        <v>0</v>
      </c>
      <c r="V451">
        <v>0</v>
      </c>
      <c r="W451">
        <v>0</v>
      </c>
      <c r="X451">
        <v>0</v>
      </c>
      <c r="Y451" t="s">
        <v>63</v>
      </c>
      <c r="Z451">
        <v>249</v>
      </c>
      <c r="AA451" t="s">
        <v>70</v>
      </c>
      <c r="AB451" t="s">
        <v>477</v>
      </c>
      <c r="AC451">
        <v>4.3</v>
      </c>
      <c r="AD451" t="s">
        <v>478</v>
      </c>
      <c r="AE451" t="s">
        <v>714</v>
      </c>
      <c r="AF451">
        <v>0.6</v>
      </c>
      <c r="AG451" t="s">
        <v>478</v>
      </c>
      <c r="AH451" t="s">
        <v>94</v>
      </c>
      <c r="AI451">
        <v>54</v>
      </c>
      <c r="AJ451" t="s">
        <v>478</v>
      </c>
      <c r="AK451" t="s">
        <v>148</v>
      </c>
      <c r="AL451">
        <v>0.4</v>
      </c>
      <c r="AM451" t="s">
        <v>478</v>
      </c>
      <c r="AN451" t="s">
        <v>715</v>
      </c>
      <c r="AO451">
        <v>0</v>
      </c>
      <c r="AP451" t="s">
        <v>478</v>
      </c>
      <c r="AQ451">
        <v>1</v>
      </c>
      <c r="AR451" t="s">
        <v>524</v>
      </c>
      <c r="AS451">
        <v>14</v>
      </c>
      <c r="AT451" t="s">
        <v>487</v>
      </c>
      <c r="AU451">
        <v>6</v>
      </c>
      <c r="AV451" t="s">
        <v>525</v>
      </c>
      <c r="AW451">
        <v>1</v>
      </c>
      <c r="AX451" t="s">
        <v>482</v>
      </c>
      <c r="AY451">
        <v>0</v>
      </c>
      <c r="BA451">
        <v>0</v>
      </c>
      <c r="BC451">
        <v>0</v>
      </c>
      <c r="BE451">
        <v>0</v>
      </c>
      <c r="BF451">
        <v>0</v>
      </c>
      <c r="BG451">
        <v>0</v>
      </c>
      <c r="BH451">
        <v>0</v>
      </c>
      <c r="BI451">
        <v>0</v>
      </c>
      <c r="BJ451">
        <v>10</v>
      </c>
      <c r="BK451" t="s">
        <v>782</v>
      </c>
      <c r="BL451" t="s">
        <v>783</v>
      </c>
      <c r="BM451" t="s">
        <v>547</v>
      </c>
      <c r="BN451" t="s">
        <v>758</v>
      </c>
      <c r="BO451">
        <v>70</v>
      </c>
      <c r="BP451">
        <v>0</v>
      </c>
      <c r="BQ451">
        <v>1</v>
      </c>
      <c r="BR451" t="s">
        <v>81</v>
      </c>
      <c r="BS451">
        <v>50</v>
      </c>
      <c r="BT451" t="s">
        <v>759</v>
      </c>
      <c r="BU451">
        <v>10000</v>
      </c>
      <c r="BV451">
        <v>3387</v>
      </c>
      <c r="BW451">
        <v>1</v>
      </c>
    </row>
    <row r="452" spans="1:75" x14ac:dyDescent="0.15">
      <c r="A452">
        <v>3</v>
      </c>
      <c r="B452">
        <v>400501</v>
      </c>
      <c r="C452">
        <v>1</v>
      </c>
      <c r="D452" t="s">
        <v>713</v>
      </c>
      <c r="E452">
        <v>20141110</v>
      </c>
      <c r="F452">
        <v>1</v>
      </c>
      <c r="G452" t="s">
        <v>472</v>
      </c>
      <c r="H452">
        <v>1</v>
      </c>
      <c r="I452" t="s">
        <v>710</v>
      </c>
      <c r="J452">
        <v>0</v>
      </c>
      <c r="K452">
        <v>0</v>
      </c>
      <c r="L452">
        <v>1</v>
      </c>
      <c r="M452" t="s">
        <v>551</v>
      </c>
      <c r="N452" t="s">
        <v>552</v>
      </c>
      <c r="O452" t="s">
        <v>553</v>
      </c>
      <c r="P452">
        <v>3</v>
      </c>
      <c r="R452">
        <v>0</v>
      </c>
      <c r="S452">
        <v>0</v>
      </c>
      <c r="T452">
        <v>0</v>
      </c>
      <c r="U452">
        <v>0</v>
      </c>
      <c r="V452">
        <v>0</v>
      </c>
      <c r="W452">
        <v>0</v>
      </c>
      <c r="X452">
        <v>0</v>
      </c>
      <c r="Y452" t="s">
        <v>63</v>
      </c>
      <c r="Z452">
        <v>22</v>
      </c>
      <c r="AA452" t="s">
        <v>70</v>
      </c>
      <c r="AB452" t="s">
        <v>477</v>
      </c>
      <c r="AC452">
        <v>1.6</v>
      </c>
      <c r="AD452" t="s">
        <v>478</v>
      </c>
      <c r="AE452" t="s">
        <v>714</v>
      </c>
      <c r="AF452">
        <v>0.7</v>
      </c>
      <c r="AG452" t="s">
        <v>478</v>
      </c>
      <c r="AH452" t="s">
        <v>94</v>
      </c>
      <c r="AI452">
        <v>2.5</v>
      </c>
      <c r="AJ452" t="s">
        <v>478</v>
      </c>
      <c r="AK452" t="s">
        <v>148</v>
      </c>
      <c r="AL452">
        <v>0.5</v>
      </c>
      <c r="AM452" t="s">
        <v>478</v>
      </c>
      <c r="AN452" t="s">
        <v>715</v>
      </c>
      <c r="AO452">
        <v>1.6</v>
      </c>
      <c r="AP452" t="s">
        <v>478</v>
      </c>
      <c r="AQ452">
        <v>5</v>
      </c>
      <c r="AR452" t="s">
        <v>528</v>
      </c>
      <c r="AS452">
        <v>13</v>
      </c>
      <c r="AT452" t="s">
        <v>529</v>
      </c>
      <c r="AU452">
        <v>7</v>
      </c>
      <c r="AV452" t="s">
        <v>487</v>
      </c>
      <c r="AW452">
        <v>4</v>
      </c>
      <c r="AX452" t="s">
        <v>487</v>
      </c>
      <c r="AY452">
        <v>0</v>
      </c>
      <c r="BA452">
        <v>0</v>
      </c>
      <c r="BC452">
        <v>0</v>
      </c>
      <c r="BE452">
        <v>0</v>
      </c>
      <c r="BF452">
        <v>0</v>
      </c>
      <c r="BG452">
        <v>0</v>
      </c>
      <c r="BH452">
        <v>0</v>
      </c>
      <c r="BI452">
        <v>0</v>
      </c>
      <c r="BJ452">
        <v>46</v>
      </c>
      <c r="BK452" t="s">
        <v>820</v>
      </c>
      <c r="BL452" t="s">
        <v>821</v>
      </c>
      <c r="BM452" t="s">
        <v>553</v>
      </c>
      <c r="BN452" t="s">
        <v>758</v>
      </c>
      <c r="BO452">
        <v>12</v>
      </c>
      <c r="BP452">
        <v>0</v>
      </c>
      <c r="BQ452">
        <v>1</v>
      </c>
      <c r="BR452" t="s">
        <v>81</v>
      </c>
      <c r="BS452">
        <v>50</v>
      </c>
      <c r="BT452" t="s">
        <v>759</v>
      </c>
      <c r="BU452">
        <v>1000</v>
      </c>
      <c r="BV452">
        <v>255</v>
      </c>
      <c r="BW452">
        <v>1</v>
      </c>
    </row>
    <row r="453" spans="1:75" x14ac:dyDescent="0.15">
      <c r="A453">
        <v>3</v>
      </c>
      <c r="B453">
        <v>400501</v>
      </c>
      <c r="C453">
        <v>1</v>
      </c>
      <c r="D453" t="s">
        <v>713</v>
      </c>
      <c r="E453">
        <v>20141110</v>
      </c>
      <c r="F453">
        <v>1</v>
      </c>
      <c r="G453" t="s">
        <v>472</v>
      </c>
      <c r="H453">
        <v>1</v>
      </c>
      <c r="I453" t="s">
        <v>710</v>
      </c>
      <c r="J453">
        <v>0</v>
      </c>
      <c r="K453">
        <v>0</v>
      </c>
      <c r="L453">
        <v>2</v>
      </c>
      <c r="M453" t="s">
        <v>786</v>
      </c>
      <c r="N453" t="s">
        <v>787</v>
      </c>
      <c r="O453" t="s">
        <v>788</v>
      </c>
      <c r="P453">
        <v>1</v>
      </c>
      <c r="R453">
        <v>0</v>
      </c>
      <c r="S453">
        <v>0</v>
      </c>
      <c r="T453">
        <v>0</v>
      </c>
      <c r="U453">
        <v>0</v>
      </c>
      <c r="V453">
        <v>0</v>
      </c>
      <c r="W453">
        <v>0</v>
      </c>
      <c r="X453">
        <v>0</v>
      </c>
      <c r="Y453" t="s">
        <v>63</v>
      </c>
      <c r="Z453">
        <v>2</v>
      </c>
      <c r="AA453" t="s">
        <v>70</v>
      </c>
      <c r="AB453" t="s">
        <v>477</v>
      </c>
      <c r="AC453">
        <v>0.3</v>
      </c>
      <c r="AD453" t="s">
        <v>478</v>
      </c>
      <c r="AE453" t="s">
        <v>714</v>
      </c>
      <c r="AF453">
        <v>0</v>
      </c>
      <c r="AG453" t="s">
        <v>478</v>
      </c>
      <c r="AH453" t="s">
        <v>94</v>
      </c>
      <c r="AI453">
        <v>0.2</v>
      </c>
      <c r="AJ453" t="s">
        <v>478</v>
      </c>
      <c r="AK453" t="s">
        <v>148</v>
      </c>
      <c r="AL453">
        <v>0</v>
      </c>
      <c r="AM453" t="s">
        <v>478</v>
      </c>
      <c r="AN453" t="s">
        <v>715</v>
      </c>
      <c r="AO453">
        <v>0.5</v>
      </c>
      <c r="AP453" t="s">
        <v>478</v>
      </c>
      <c r="AQ453">
        <v>5</v>
      </c>
      <c r="AR453" t="s">
        <v>528</v>
      </c>
      <c r="AS453">
        <v>13</v>
      </c>
      <c r="AT453" t="s">
        <v>529</v>
      </c>
      <c r="AU453">
        <v>7</v>
      </c>
      <c r="AV453" t="s">
        <v>487</v>
      </c>
      <c r="AW453">
        <v>4</v>
      </c>
      <c r="AX453" t="s">
        <v>487</v>
      </c>
      <c r="AY453">
        <v>0</v>
      </c>
      <c r="BA453">
        <v>0</v>
      </c>
      <c r="BC453">
        <v>0</v>
      </c>
      <c r="BE453">
        <v>0</v>
      </c>
      <c r="BF453">
        <v>0</v>
      </c>
      <c r="BG453">
        <v>0</v>
      </c>
      <c r="BH453">
        <v>0</v>
      </c>
      <c r="BI453">
        <v>0</v>
      </c>
      <c r="BJ453">
        <v>179</v>
      </c>
      <c r="BK453" t="s">
        <v>789</v>
      </c>
      <c r="BL453" t="s">
        <v>790</v>
      </c>
      <c r="BM453" t="s">
        <v>788</v>
      </c>
      <c r="BN453" t="s">
        <v>758</v>
      </c>
      <c r="BO453">
        <v>1</v>
      </c>
      <c r="BP453">
        <v>0</v>
      </c>
      <c r="BQ453">
        <v>1</v>
      </c>
      <c r="BR453" t="s">
        <v>81</v>
      </c>
      <c r="BS453">
        <v>50</v>
      </c>
      <c r="BT453" t="s">
        <v>759</v>
      </c>
      <c r="BU453">
        <v>1000</v>
      </c>
      <c r="BV453">
        <v>539</v>
      </c>
      <c r="BW453">
        <v>1</v>
      </c>
    </row>
    <row r="454" spans="1:75" x14ac:dyDescent="0.15">
      <c r="A454">
        <v>3</v>
      </c>
      <c r="B454">
        <v>400501</v>
      </c>
      <c r="C454">
        <v>1</v>
      </c>
      <c r="D454" t="s">
        <v>713</v>
      </c>
      <c r="E454">
        <v>20141110</v>
      </c>
      <c r="F454">
        <v>1</v>
      </c>
      <c r="G454" t="s">
        <v>472</v>
      </c>
      <c r="H454">
        <v>1</v>
      </c>
      <c r="I454" t="s">
        <v>710</v>
      </c>
      <c r="J454">
        <v>0</v>
      </c>
      <c r="K454">
        <v>0</v>
      </c>
      <c r="L454">
        <v>3</v>
      </c>
      <c r="M454" t="s">
        <v>676</v>
      </c>
      <c r="N454" t="s">
        <v>677</v>
      </c>
      <c r="O454" t="s">
        <v>678</v>
      </c>
      <c r="P454">
        <v>2</v>
      </c>
      <c r="R454">
        <v>0</v>
      </c>
      <c r="S454">
        <v>0</v>
      </c>
      <c r="T454">
        <v>0</v>
      </c>
      <c r="U454">
        <v>0</v>
      </c>
      <c r="V454">
        <v>0</v>
      </c>
      <c r="W454">
        <v>0</v>
      </c>
      <c r="X454">
        <v>0</v>
      </c>
      <c r="Y454" t="s">
        <v>63</v>
      </c>
      <c r="Z454">
        <v>2</v>
      </c>
      <c r="AA454" t="s">
        <v>70</v>
      </c>
      <c r="AB454" t="s">
        <v>477</v>
      </c>
      <c r="AC454">
        <v>0.1</v>
      </c>
      <c r="AD454" t="s">
        <v>478</v>
      </c>
      <c r="AE454" t="s">
        <v>714</v>
      </c>
      <c r="AF454">
        <v>0</v>
      </c>
      <c r="AG454" t="s">
        <v>478</v>
      </c>
      <c r="AH454" t="s">
        <v>94</v>
      </c>
      <c r="AI454">
        <v>0.4</v>
      </c>
      <c r="AJ454" t="s">
        <v>478</v>
      </c>
      <c r="AK454" t="s">
        <v>148</v>
      </c>
      <c r="AL454">
        <v>0.1</v>
      </c>
      <c r="AM454" t="s">
        <v>478</v>
      </c>
      <c r="AN454" t="s">
        <v>715</v>
      </c>
      <c r="AO454">
        <v>0</v>
      </c>
      <c r="AP454" t="s">
        <v>478</v>
      </c>
      <c r="AQ454">
        <v>5</v>
      </c>
      <c r="AR454" t="s">
        <v>528</v>
      </c>
      <c r="AS454">
        <v>13</v>
      </c>
      <c r="AT454" t="s">
        <v>529</v>
      </c>
      <c r="AU454">
        <v>7</v>
      </c>
      <c r="AV454" t="s">
        <v>487</v>
      </c>
      <c r="AW454">
        <v>4</v>
      </c>
      <c r="AX454" t="s">
        <v>487</v>
      </c>
      <c r="AY454">
        <v>0</v>
      </c>
      <c r="BA454">
        <v>0</v>
      </c>
      <c r="BC454">
        <v>0</v>
      </c>
      <c r="BE454">
        <v>0</v>
      </c>
      <c r="BF454">
        <v>0</v>
      </c>
      <c r="BG454">
        <v>0</v>
      </c>
      <c r="BH454">
        <v>0</v>
      </c>
      <c r="BI454">
        <v>0</v>
      </c>
      <c r="BJ454">
        <v>61</v>
      </c>
      <c r="BK454" t="s">
        <v>855</v>
      </c>
      <c r="BL454" t="s">
        <v>856</v>
      </c>
      <c r="BM454" t="s">
        <v>678</v>
      </c>
      <c r="BN454" t="s">
        <v>758</v>
      </c>
      <c r="BO454">
        <v>10</v>
      </c>
      <c r="BP454">
        <v>0</v>
      </c>
      <c r="BQ454">
        <v>1</v>
      </c>
      <c r="BR454" t="s">
        <v>81</v>
      </c>
      <c r="BS454">
        <v>50</v>
      </c>
      <c r="BT454" t="s">
        <v>759</v>
      </c>
      <c r="BU454">
        <v>500</v>
      </c>
      <c r="BV454">
        <v>80</v>
      </c>
      <c r="BW454">
        <v>2</v>
      </c>
    </row>
    <row r="455" spans="1:75" x14ac:dyDescent="0.15">
      <c r="A455">
        <v>3</v>
      </c>
      <c r="B455">
        <v>400501</v>
      </c>
      <c r="C455">
        <v>1</v>
      </c>
      <c r="D455" t="s">
        <v>713</v>
      </c>
      <c r="E455">
        <v>20141110</v>
      </c>
      <c r="F455">
        <v>1</v>
      </c>
      <c r="G455" t="s">
        <v>472</v>
      </c>
      <c r="H455">
        <v>1</v>
      </c>
      <c r="I455" t="s">
        <v>710</v>
      </c>
      <c r="J455">
        <v>0</v>
      </c>
      <c r="K455">
        <v>0</v>
      </c>
      <c r="L455">
        <v>4</v>
      </c>
      <c r="M455" t="s">
        <v>498</v>
      </c>
      <c r="N455" t="s">
        <v>499</v>
      </c>
      <c r="O455" t="s">
        <v>500</v>
      </c>
      <c r="P455">
        <v>1</v>
      </c>
      <c r="R455">
        <v>0</v>
      </c>
      <c r="S455">
        <v>0</v>
      </c>
      <c r="T455">
        <v>0</v>
      </c>
      <c r="U455">
        <v>0</v>
      </c>
      <c r="V455">
        <v>0</v>
      </c>
      <c r="W455">
        <v>0</v>
      </c>
      <c r="X455">
        <v>0</v>
      </c>
      <c r="Y455" t="s">
        <v>63</v>
      </c>
      <c r="Z455">
        <v>2</v>
      </c>
      <c r="AA455" t="s">
        <v>70</v>
      </c>
      <c r="AB455" t="s">
        <v>477</v>
      </c>
      <c r="AC455">
        <v>0</v>
      </c>
      <c r="AD455" t="s">
        <v>478</v>
      </c>
      <c r="AE455" t="s">
        <v>714</v>
      </c>
      <c r="AF455">
        <v>0</v>
      </c>
      <c r="AG455" t="s">
        <v>478</v>
      </c>
      <c r="AH455" t="s">
        <v>94</v>
      </c>
      <c r="AI455">
        <v>0.5</v>
      </c>
      <c r="AJ455" t="s">
        <v>478</v>
      </c>
      <c r="AK455" t="s">
        <v>148</v>
      </c>
      <c r="AL455">
        <v>0.1</v>
      </c>
      <c r="AM455" t="s">
        <v>478</v>
      </c>
      <c r="AN455" t="s">
        <v>715</v>
      </c>
      <c r="AO455">
        <v>0</v>
      </c>
      <c r="AP455" t="s">
        <v>478</v>
      </c>
      <c r="AQ455">
        <v>5</v>
      </c>
      <c r="AR455" t="s">
        <v>528</v>
      </c>
      <c r="AS455">
        <v>13</v>
      </c>
      <c r="AT455" t="s">
        <v>529</v>
      </c>
      <c r="AU455">
        <v>7</v>
      </c>
      <c r="AV455" t="s">
        <v>487</v>
      </c>
      <c r="AW455">
        <v>4</v>
      </c>
      <c r="AX455" t="s">
        <v>487</v>
      </c>
      <c r="AY455">
        <v>0</v>
      </c>
      <c r="BA455">
        <v>0</v>
      </c>
      <c r="BC455">
        <v>0</v>
      </c>
      <c r="BE455">
        <v>0</v>
      </c>
      <c r="BF455">
        <v>0</v>
      </c>
      <c r="BG455">
        <v>0</v>
      </c>
      <c r="BH455">
        <v>0</v>
      </c>
      <c r="BI455">
        <v>0</v>
      </c>
      <c r="BJ455">
        <v>60</v>
      </c>
      <c r="BK455" t="s">
        <v>501</v>
      </c>
      <c r="BL455" t="s">
        <v>835</v>
      </c>
      <c r="BM455" t="s">
        <v>500</v>
      </c>
      <c r="BN455" t="s">
        <v>758</v>
      </c>
      <c r="BO455">
        <v>5</v>
      </c>
      <c r="BP455">
        <v>0</v>
      </c>
      <c r="BQ455">
        <v>1</v>
      </c>
      <c r="BR455" t="s">
        <v>81</v>
      </c>
      <c r="BS455">
        <v>50</v>
      </c>
      <c r="BT455" t="s">
        <v>759</v>
      </c>
      <c r="BU455">
        <v>240</v>
      </c>
      <c r="BV455">
        <v>59</v>
      </c>
      <c r="BW455">
        <v>2</v>
      </c>
    </row>
    <row r="456" spans="1:75" x14ac:dyDescent="0.15">
      <c r="A456">
        <v>3</v>
      </c>
      <c r="B456">
        <v>400501</v>
      </c>
      <c r="C456">
        <v>1</v>
      </c>
      <c r="D456" t="s">
        <v>713</v>
      </c>
      <c r="E456">
        <v>20141110</v>
      </c>
      <c r="F456">
        <v>1</v>
      </c>
      <c r="G456" t="s">
        <v>472</v>
      </c>
      <c r="H456">
        <v>1</v>
      </c>
      <c r="I456" t="s">
        <v>710</v>
      </c>
      <c r="J456">
        <v>0</v>
      </c>
      <c r="K456">
        <v>0</v>
      </c>
      <c r="L456">
        <v>5</v>
      </c>
      <c r="M456" t="s">
        <v>857</v>
      </c>
      <c r="N456" t="s">
        <v>858</v>
      </c>
      <c r="O456" t="s">
        <v>859</v>
      </c>
      <c r="P456">
        <v>1</v>
      </c>
      <c r="R456">
        <v>0</v>
      </c>
      <c r="S456">
        <v>0</v>
      </c>
      <c r="T456">
        <v>0</v>
      </c>
      <c r="U456">
        <v>0</v>
      </c>
      <c r="V456">
        <v>0</v>
      </c>
      <c r="W456">
        <v>0</v>
      </c>
      <c r="X456">
        <v>0</v>
      </c>
      <c r="Y456" t="s">
        <v>63</v>
      </c>
      <c r="Z456">
        <v>0</v>
      </c>
      <c r="AA456" t="s">
        <v>70</v>
      </c>
      <c r="AB456" t="s">
        <v>477</v>
      </c>
      <c r="AC456">
        <v>0</v>
      </c>
      <c r="AD456" t="s">
        <v>478</v>
      </c>
      <c r="AE456" t="s">
        <v>714</v>
      </c>
      <c r="AF456">
        <v>0</v>
      </c>
      <c r="AG456" t="s">
        <v>478</v>
      </c>
      <c r="AH456" t="s">
        <v>94</v>
      </c>
      <c r="AI456">
        <v>0.1</v>
      </c>
      <c r="AJ456" t="s">
        <v>478</v>
      </c>
      <c r="AK456" t="s">
        <v>148</v>
      </c>
      <c r="AL456">
        <v>0</v>
      </c>
      <c r="AM456" t="s">
        <v>478</v>
      </c>
      <c r="AN456" t="s">
        <v>715</v>
      </c>
      <c r="AO456">
        <v>0</v>
      </c>
      <c r="AP456" t="s">
        <v>478</v>
      </c>
      <c r="AQ456">
        <v>5</v>
      </c>
      <c r="AR456" t="s">
        <v>528</v>
      </c>
      <c r="AS456">
        <v>13</v>
      </c>
      <c r="AT456" t="s">
        <v>529</v>
      </c>
      <c r="AU456">
        <v>7</v>
      </c>
      <c r="AV456" t="s">
        <v>487</v>
      </c>
      <c r="AW456">
        <v>4</v>
      </c>
      <c r="AX456" t="s">
        <v>487</v>
      </c>
      <c r="AY456">
        <v>0</v>
      </c>
      <c r="BA456">
        <v>0</v>
      </c>
      <c r="BC456">
        <v>0</v>
      </c>
      <c r="BE456">
        <v>0</v>
      </c>
      <c r="BF456">
        <v>0</v>
      </c>
      <c r="BG456">
        <v>0</v>
      </c>
      <c r="BH456">
        <v>0</v>
      </c>
      <c r="BI456">
        <v>0</v>
      </c>
      <c r="BJ456">
        <v>60</v>
      </c>
      <c r="BK456" t="s">
        <v>860</v>
      </c>
      <c r="BL456" t="s">
        <v>861</v>
      </c>
      <c r="BM456" t="s">
        <v>550</v>
      </c>
      <c r="BN456" t="s">
        <v>758</v>
      </c>
      <c r="BO456">
        <v>1</v>
      </c>
      <c r="BP456">
        <v>0</v>
      </c>
      <c r="BQ456">
        <v>1</v>
      </c>
      <c r="BR456" t="s">
        <v>81</v>
      </c>
      <c r="BS456">
        <v>50</v>
      </c>
      <c r="BT456" t="s">
        <v>759</v>
      </c>
      <c r="BU456">
        <v>100</v>
      </c>
      <c r="BV456">
        <v>124</v>
      </c>
      <c r="BW456">
        <v>2</v>
      </c>
    </row>
    <row r="457" spans="1:75" x14ac:dyDescent="0.15">
      <c r="A457">
        <v>3</v>
      </c>
      <c r="B457">
        <v>400501</v>
      </c>
      <c r="C457">
        <v>1</v>
      </c>
      <c r="D457" t="s">
        <v>713</v>
      </c>
      <c r="E457">
        <v>20141110</v>
      </c>
      <c r="F457">
        <v>1</v>
      </c>
      <c r="G457" t="s">
        <v>472</v>
      </c>
      <c r="H457">
        <v>1</v>
      </c>
      <c r="I457" t="s">
        <v>710</v>
      </c>
      <c r="J457">
        <v>0</v>
      </c>
      <c r="K457">
        <v>0</v>
      </c>
      <c r="L457">
        <v>6</v>
      </c>
      <c r="M457" t="s">
        <v>652</v>
      </c>
      <c r="N457" t="s">
        <v>653</v>
      </c>
      <c r="O457" t="s">
        <v>654</v>
      </c>
      <c r="P457">
        <v>0</v>
      </c>
      <c r="R457">
        <v>0</v>
      </c>
      <c r="S457">
        <v>0</v>
      </c>
      <c r="T457">
        <v>0</v>
      </c>
      <c r="U457">
        <v>0</v>
      </c>
      <c r="V457">
        <v>0</v>
      </c>
      <c r="W457">
        <v>0</v>
      </c>
      <c r="X457">
        <v>0</v>
      </c>
      <c r="Y457" t="s">
        <v>63</v>
      </c>
      <c r="Z457">
        <v>0</v>
      </c>
      <c r="AA457" t="s">
        <v>70</v>
      </c>
      <c r="AB457" t="s">
        <v>477</v>
      </c>
      <c r="AC457">
        <v>0</v>
      </c>
      <c r="AD457" t="s">
        <v>478</v>
      </c>
      <c r="AE457" t="s">
        <v>714</v>
      </c>
      <c r="AF457">
        <v>0</v>
      </c>
      <c r="AG457" t="s">
        <v>478</v>
      </c>
      <c r="AH457" t="s">
        <v>94</v>
      </c>
      <c r="AI457">
        <v>0</v>
      </c>
      <c r="AJ457" t="s">
        <v>478</v>
      </c>
      <c r="AK457" t="s">
        <v>148</v>
      </c>
      <c r="AL457">
        <v>0</v>
      </c>
      <c r="AM457" t="s">
        <v>478</v>
      </c>
      <c r="AN457" t="s">
        <v>715</v>
      </c>
      <c r="AO457">
        <v>0</v>
      </c>
      <c r="AP457" t="s">
        <v>478</v>
      </c>
      <c r="AQ457">
        <v>5</v>
      </c>
      <c r="AR457" t="s">
        <v>528</v>
      </c>
      <c r="AS457">
        <v>13</v>
      </c>
      <c r="AT457" t="s">
        <v>529</v>
      </c>
      <c r="AU457">
        <v>7</v>
      </c>
      <c r="AV457" t="s">
        <v>487</v>
      </c>
      <c r="AW457">
        <v>4</v>
      </c>
      <c r="AX457" t="s">
        <v>487</v>
      </c>
      <c r="AY457">
        <v>0</v>
      </c>
      <c r="BA457">
        <v>0</v>
      </c>
      <c r="BC457">
        <v>0</v>
      </c>
      <c r="BE457">
        <v>0</v>
      </c>
      <c r="BF457">
        <v>0</v>
      </c>
      <c r="BG457">
        <v>0</v>
      </c>
      <c r="BH457">
        <v>0</v>
      </c>
      <c r="BI457">
        <v>0</v>
      </c>
      <c r="BJ457">
        <v>999</v>
      </c>
      <c r="BN457" t="s">
        <v>487</v>
      </c>
      <c r="BO457">
        <v>180</v>
      </c>
      <c r="BP457">
        <v>0</v>
      </c>
      <c r="BQ457">
        <v>1</v>
      </c>
      <c r="BR457" t="s">
        <v>81</v>
      </c>
      <c r="BS457">
        <v>99</v>
      </c>
      <c r="BT457" t="s">
        <v>655</v>
      </c>
      <c r="BU457">
        <v>999000</v>
      </c>
      <c r="BV457">
        <v>1</v>
      </c>
      <c r="BW457">
        <v>1</v>
      </c>
    </row>
    <row r="458" spans="1:75" x14ac:dyDescent="0.15">
      <c r="A458">
        <v>3</v>
      </c>
      <c r="B458">
        <v>400501</v>
      </c>
      <c r="C458">
        <v>1</v>
      </c>
      <c r="D458" t="s">
        <v>713</v>
      </c>
      <c r="E458">
        <v>20141110</v>
      </c>
      <c r="F458">
        <v>1</v>
      </c>
      <c r="G458" t="s">
        <v>472</v>
      </c>
      <c r="H458">
        <v>1</v>
      </c>
      <c r="I458" t="s">
        <v>710</v>
      </c>
      <c r="J458">
        <v>0</v>
      </c>
      <c r="K458">
        <v>0</v>
      </c>
      <c r="L458">
        <v>1</v>
      </c>
      <c r="M458" t="s">
        <v>1453</v>
      </c>
      <c r="N458" t="s">
        <v>1454</v>
      </c>
      <c r="O458" t="s">
        <v>1455</v>
      </c>
      <c r="P458">
        <v>104</v>
      </c>
      <c r="R458">
        <v>0</v>
      </c>
      <c r="S458">
        <v>0</v>
      </c>
      <c r="T458">
        <v>0</v>
      </c>
      <c r="U458">
        <v>0</v>
      </c>
      <c r="V458">
        <v>0</v>
      </c>
      <c r="W458">
        <v>0</v>
      </c>
      <c r="X458">
        <v>0</v>
      </c>
      <c r="Y458" t="s">
        <v>63</v>
      </c>
      <c r="Z458">
        <v>68</v>
      </c>
      <c r="AA458" t="s">
        <v>70</v>
      </c>
      <c r="AB458" t="s">
        <v>477</v>
      </c>
      <c r="AC458">
        <v>10</v>
      </c>
      <c r="AD458" t="s">
        <v>478</v>
      </c>
      <c r="AE458" t="s">
        <v>714</v>
      </c>
      <c r="AF458">
        <v>2.1</v>
      </c>
      <c r="AG458" t="s">
        <v>478</v>
      </c>
      <c r="AH458" t="s">
        <v>94</v>
      </c>
      <c r="AI458">
        <v>1.6</v>
      </c>
      <c r="AJ458" t="s">
        <v>478</v>
      </c>
      <c r="AK458" t="s">
        <v>148</v>
      </c>
      <c r="AL458">
        <v>0</v>
      </c>
      <c r="AM458" t="s">
        <v>478</v>
      </c>
      <c r="AN458" t="s">
        <v>715</v>
      </c>
      <c r="AO458">
        <v>0.5</v>
      </c>
      <c r="AP458" t="s">
        <v>478</v>
      </c>
      <c r="AQ458">
        <v>2</v>
      </c>
      <c r="AR458" t="s">
        <v>479</v>
      </c>
      <c r="AS458">
        <v>2</v>
      </c>
      <c r="AT458" t="s">
        <v>480</v>
      </c>
      <c r="AU458">
        <v>2</v>
      </c>
      <c r="AV458" t="s">
        <v>481</v>
      </c>
      <c r="AW458">
        <v>1</v>
      </c>
      <c r="AX458" t="s">
        <v>482</v>
      </c>
      <c r="AY458">
        <v>0</v>
      </c>
      <c r="BA458">
        <v>0</v>
      </c>
      <c r="BC458">
        <v>0</v>
      </c>
      <c r="BE458">
        <v>0</v>
      </c>
      <c r="BF458">
        <v>1</v>
      </c>
      <c r="BG458">
        <v>0</v>
      </c>
      <c r="BH458">
        <v>0</v>
      </c>
      <c r="BI458">
        <v>0</v>
      </c>
      <c r="BJ458">
        <v>100</v>
      </c>
      <c r="BK458" t="s">
        <v>1456</v>
      </c>
      <c r="BL458" t="s">
        <v>1457</v>
      </c>
      <c r="BM458" t="s">
        <v>1455</v>
      </c>
      <c r="BN458" t="s">
        <v>758</v>
      </c>
      <c r="BO458">
        <v>60</v>
      </c>
      <c r="BP458">
        <v>1000</v>
      </c>
      <c r="BQ458">
        <v>6</v>
      </c>
      <c r="BR458" t="s">
        <v>489</v>
      </c>
      <c r="BS458">
        <v>50</v>
      </c>
      <c r="BT458" t="s">
        <v>759</v>
      </c>
      <c r="BU458">
        <v>60</v>
      </c>
      <c r="BV458">
        <v>104</v>
      </c>
      <c r="BW458">
        <v>3</v>
      </c>
    </row>
    <row r="459" spans="1:75" x14ac:dyDescent="0.15">
      <c r="A459">
        <v>3</v>
      </c>
      <c r="B459">
        <v>400501</v>
      </c>
      <c r="C459">
        <v>1</v>
      </c>
      <c r="D459" t="s">
        <v>713</v>
      </c>
      <c r="E459">
        <v>20141110</v>
      </c>
      <c r="F459">
        <v>1</v>
      </c>
      <c r="G459" t="s">
        <v>472</v>
      </c>
      <c r="H459">
        <v>1</v>
      </c>
      <c r="I459" t="s">
        <v>710</v>
      </c>
      <c r="J459">
        <v>0</v>
      </c>
      <c r="K459">
        <v>0</v>
      </c>
      <c r="L459">
        <v>2</v>
      </c>
      <c r="M459" t="s">
        <v>1120</v>
      </c>
      <c r="N459" t="s">
        <v>1121</v>
      </c>
      <c r="O459" t="s">
        <v>1122</v>
      </c>
      <c r="P459">
        <v>2</v>
      </c>
      <c r="R459">
        <v>0</v>
      </c>
      <c r="S459">
        <v>0</v>
      </c>
      <c r="T459">
        <v>0</v>
      </c>
      <c r="U459">
        <v>0</v>
      </c>
      <c r="V459">
        <v>0</v>
      </c>
      <c r="W459">
        <v>0</v>
      </c>
      <c r="X459">
        <v>0</v>
      </c>
      <c r="Y459" t="s">
        <v>63</v>
      </c>
      <c r="Z459">
        <v>1</v>
      </c>
      <c r="AA459" t="s">
        <v>70</v>
      </c>
      <c r="AB459" t="s">
        <v>477</v>
      </c>
      <c r="AC459">
        <v>0</v>
      </c>
      <c r="AD459" t="s">
        <v>478</v>
      </c>
      <c r="AE459" t="s">
        <v>714</v>
      </c>
      <c r="AF459">
        <v>0</v>
      </c>
      <c r="AG459" t="s">
        <v>478</v>
      </c>
      <c r="AH459" t="s">
        <v>94</v>
      </c>
      <c r="AI459">
        <v>0.1</v>
      </c>
      <c r="AJ459" t="s">
        <v>478</v>
      </c>
      <c r="AK459" t="s">
        <v>148</v>
      </c>
      <c r="AL459">
        <v>0</v>
      </c>
      <c r="AM459" t="s">
        <v>478</v>
      </c>
      <c r="AN459" t="s">
        <v>715</v>
      </c>
      <c r="AO459">
        <v>0</v>
      </c>
      <c r="AP459" t="s">
        <v>478</v>
      </c>
      <c r="AQ459">
        <v>2</v>
      </c>
      <c r="AR459" t="s">
        <v>479</v>
      </c>
      <c r="AS459">
        <v>2</v>
      </c>
      <c r="AT459" t="s">
        <v>480</v>
      </c>
      <c r="AU459">
        <v>2</v>
      </c>
      <c r="AV459" t="s">
        <v>481</v>
      </c>
      <c r="AW459">
        <v>1</v>
      </c>
      <c r="AX459" t="s">
        <v>482</v>
      </c>
      <c r="AY459">
        <v>0</v>
      </c>
      <c r="BA459">
        <v>0</v>
      </c>
      <c r="BC459">
        <v>0</v>
      </c>
      <c r="BE459">
        <v>0</v>
      </c>
      <c r="BF459">
        <v>1</v>
      </c>
      <c r="BG459">
        <v>0</v>
      </c>
      <c r="BH459">
        <v>0</v>
      </c>
      <c r="BI459">
        <v>0</v>
      </c>
      <c r="BJ459">
        <v>64</v>
      </c>
      <c r="BK459" t="s">
        <v>1123</v>
      </c>
      <c r="BL459" t="s">
        <v>1124</v>
      </c>
      <c r="BM459" t="s">
        <v>1122</v>
      </c>
      <c r="BN459" t="s">
        <v>758</v>
      </c>
      <c r="BO459">
        <v>1</v>
      </c>
      <c r="BP459">
        <v>0</v>
      </c>
      <c r="BQ459">
        <v>1</v>
      </c>
      <c r="BR459" t="s">
        <v>81</v>
      </c>
      <c r="BS459">
        <v>50</v>
      </c>
      <c r="BT459" t="s">
        <v>759</v>
      </c>
      <c r="BU459">
        <v>200</v>
      </c>
      <c r="BV459">
        <v>383</v>
      </c>
      <c r="BW459">
        <v>1</v>
      </c>
    </row>
    <row r="460" spans="1:75" x14ac:dyDescent="0.15">
      <c r="A460">
        <v>3</v>
      </c>
      <c r="B460">
        <v>400501</v>
      </c>
      <c r="C460">
        <v>1</v>
      </c>
      <c r="D460" t="s">
        <v>713</v>
      </c>
      <c r="E460">
        <v>20141110</v>
      </c>
      <c r="F460">
        <v>1</v>
      </c>
      <c r="G460" t="s">
        <v>472</v>
      </c>
      <c r="H460">
        <v>1</v>
      </c>
      <c r="I460" t="s">
        <v>710</v>
      </c>
      <c r="J460">
        <v>0</v>
      </c>
      <c r="K460">
        <v>0</v>
      </c>
      <c r="L460">
        <v>1</v>
      </c>
      <c r="M460" t="s">
        <v>1445</v>
      </c>
      <c r="N460" t="s">
        <v>1446</v>
      </c>
      <c r="O460" t="s">
        <v>1447</v>
      </c>
      <c r="P460">
        <v>28</v>
      </c>
      <c r="R460">
        <v>0</v>
      </c>
      <c r="S460">
        <v>0</v>
      </c>
      <c r="T460">
        <v>0</v>
      </c>
      <c r="U460">
        <v>0</v>
      </c>
      <c r="V460">
        <v>0</v>
      </c>
      <c r="W460">
        <v>0</v>
      </c>
      <c r="X460">
        <v>0</v>
      </c>
      <c r="Y460" t="s">
        <v>63</v>
      </c>
      <c r="Z460">
        <v>0</v>
      </c>
      <c r="AA460" t="s">
        <v>70</v>
      </c>
      <c r="AB460" t="s">
        <v>477</v>
      </c>
      <c r="AC460">
        <v>0</v>
      </c>
      <c r="AD460" t="s">
        <v>478</v>
      </c>
      <c r="AE460" t="s">
        <v>714</v>
      </c>
      <c r="AF460">
        <v>0</v>
      </c>
      <c r="AG460" t="s">
        <v>478</v>
      </c>
      <c r="AH460" t="s">
        <v>94</v>
      </c>
      <c r="AI460">
        <v>0</v>
      </c>
      <c r="AJ460" t="s">
        <v>478</v>
      </c>
      <c r="AK460" t="s">
        <v>148</v>
      </c>
      <c r="AL460">
        <v>0</v>
      </c>
      <c r="AM460" t="s">
        <v>478</v>
      </c>
      <c r="AN460" t="s">
        <v>715</v>
      </c>
      <c r="AO460">
        <v>0</v>
      </c>
      <c r="AP460" t="s">
        <v>478</v>
      </c>
      <c r="AQ460">
        <v>4</v>
      </c>
      <c r="AR460" t="s">
        <v>530</v>
      </c>
      <c r="AS460">
        <v>6</v>
      </c>
      <c r="AT460" t="s">
        <v>535</v>
      </c>
      <c r="AU460">
        <v>3</v>
      </c>
      <c r="AV460" t="s">
        <v>484</v>
      </c>
      <c r="AW460">
        <v>4</v>
      </c>
      <c r="AX460" t="s">
        <v>487</v>
      </c>
      <c r="AY460">
        <v>0</v>
      </c>
      <c r="BA460">
        <v>0</v>
      </c>
      <c r="BC460">
        <v>0</v>
      </c>
      <c r="BE460">
        <v>0</v>
      </c>
      <c r="BF460">
        <v>0</v>
      </c>
      <c r="BG460">
        <v>0</v>
      </c>
      <c r="BH460">
        <v>0</v>
      </c>
      <c r="BI460">
        <v>0</v>
      </c>
      <c r="BJ460">
        <v>23</v>
      </c>
      <c r="BN460" t="s">
        <v>758</v>
      </c>
      <c r="BO460">
        <v>50</v>
      </c>
      <c r="BP460">
        <v>0</v>
      </c>
      <c r="BQ460">
        <v>1</v>
      </c>
      <c r="BR460" t="s">
        <v>81</v>
      </c>
      <c r="BS460">
        <v>50</v>
      </c>
      <c r="BT460" t="s">
        <v>759</v>
      </c>
      <c r="BU460">
        <v>1000</v>
      </c>
      <c r="BV460">
        <v>507</v>
      </c>
      <c r="BW460">
        <v>2</v>
      </c>
    </row>
    <row r="461" spans="1:75" x14ac:dyDescent="0.15">
      <c r="A461">
        <v>3</v>
      </c>
      <c r="B461">
        <v>400501</v>
      </c>
      <c r="C461">
        <v>1</v>
      </c>
      <c r="D461" t="s">
        <v>713</v>
      </c>
      <c r="E461">
        <v>20141110</v>
      </c>
      <c r="F461">
        <v>1</v>
      </c>
      <c r="G461" t="s">
        <v>472</v>
      </c>
      <c r="H461">
        <v>1</v>
      </c>
      <c r="I461" t="s">
        <v>710</v>
      </c>
      <c r="J461">
        <v>0</v>
      </c>
      <c r="K461">
        <v>0</v>
      </c>
      <c r="L461">
        <v>2</v>
      </c>
      <c r="M461" t="s">
        <v>606</v>
      </c>
      <c r="N461" t="s">
        <v>607</v>
      </c>
      <c r="O461" t="s">
        <v>608</v>
      </c>
      <c r="P461">
        <v>11</v>
      </c>
      <c r="R461">
        <v>0</v>
      </c>
      <c r="S461">
        <v>0</v>
      </c>
      <c r="T461">
        <v>0</v>
      </c>
      <c r="U461">
        <v>0</v>
      </c>
      <c r="V461">
        <v>0</v>
      </c>
      <c r="W461">
        <v>0</v>
      </c>
      <c r="X461">
        <v>0</v>
      </c>
      <c r="Y461" t="s">
        <v>63</v>
      </c>
      <c r="Z461">
        <v>4</v>
      </c>
      <c r="AA461" t="s">
        <v>70</v>
      </c>
      <c r="AB461" t="s">
        <v>477</v>
      </c>
      <c r="AC461">
        <v>0.3</v>
      </c>
      <c r="AD461" t="s">
        <v>478</v>
      </c>
      <c r="AE461" t="s">
        <v>714</v>
      </c>
      <c r="AF461">
        <v>0</v>
      </c>
      <c r="AG461" t="s">
        <v>478</v>
      </c>
      <c r="AH461" t="s">
        <v>94</v>
      </c>
      <c r="AI461">
        <v>0.8</v>
      </c>
      <c r="AJ461" t="s">
        <v>478</v>
      </c>
      <c r="AK461" t="s">
        <v>148</v>
      </c>
      <c r="AL461">
        <v>0.3</v>
      </c>
      <c r="AM461" t="s">
        <v>478</v>
      </c>
      <c r="AN461" t="s">
        <v>715</v>
      </c>
      <c r="AO461">
        <v>0</v>
      </c>
      <c r="AP461" t="s">
        <v>478</v>
      </c>
      <c r="AQ461">
        <v>4</v>
      </c>
      <c r="AR461" t="s">
        <v>530</v>
      </c>
      <c r="AS461">
        <v>6</v>
      </c>
      <c r="AT461" t="s">
        <v>535</v>
      </c>
      <c r="AU461">
        <v>3</v>
      </c>
      <c r="AV461" t="s">
        <v>484</v>
      </c>
      <c r="AW461">
        <v>4</v>
      </c>
      <c r="AX461" t="s">
        <v>487</v>
      </c>
      <c r="AY461">
        <v>0</v>
      </c>
      <c r="BA461">
        <v>0</v>
      </c>
      <c r="BC461">
        <v>0</v>
      </c>
      <c r="BE461">
        <v>0</v>
      </c>
      <c r="BF461">
        <v>0</v>
      </c>
      <c r="BG461">
        <v>0</v>
      </c>
      <c r="BH461">
        <v>0</v>
      </c>
      <c r="BI461">
        <v>0</v>
      </c>
      <c r="BJ461">
        <v>61</v>
      </c>
      <c r="BK461" t="s">
        <v>609</v>
      </c>
      <c r="BL461" t="s">
        <v>801</v>
      </c>
      <c r="BM461" t="s">
        <v>608</v>
      </c>
      <c r="BN461" t="s">
        <v>758</v>
      </c>
      <c r="BO461">
        <v>25</v>
      </c>
      <c r="BP461">
        <v>0</v>
      </c>
      <c r="BQ461">
        <v>1</v>
      </c>
      <c r="BR461" t="s">
        <v>81</v>
      </c>
      <c r="BS461">
        <v>50</v>
      </c>
      <c r="BT461" t="s">
        <v>759</v>
      </c>
      <c r="BU461">
        <v>90</v>
      </c>
      <c r="BV461">
        <v>40</v>
      </c>
      <c r="BW461">
        <v>2</v>
      </c>
    </row>
    <row r="462" spans="1:75" x14ac:dyDescent="0.15">
      <c r="A462">
        <v>3</v>
      </c>
      <c r="B462">
        <v>400501</v>
      </c>
      <c r="C462">
        <v>1</v>
      </c>
      <c r="D462" t="s">
        <v>713</v>
      </c>
      <c r="E462">
        <v>20141110</v>
      </c>
      <c r="F462">
        <v>1</v>
      </c>
      <c r="G462" t="s">
        <v>472</v>
      </c>
      <c r="H462">
        <v>1</v>
      </c>
      <c r="I462" t="s">
        <v>710</v>
      </c>
      <c r="J462">
        <v>0</v>
      </c>
      <c r="K462">
        <v>0</v>
      </c>
      <c r="L462">
        <v>3</v>
      </c>
      <c r="M462" t="s">
        <v>1003</v>
      </c>
      <c r="N462" t="s">
        <v>1004</v>
      </c>
      <c r="O462" t="s">
        <v>557</v>
      </c>
      <c r="P462">
        <v>3</v>
      </c>
      <c r="R462">
        <v>0</v>
      </c>
      <c r="S462">
        <v>0</v>
      </c>
      <c r="T462">
        <v>0</v>
      </c>
      <c r="U462">
        <v>0</v>
      </c>
      <c r="V462">
        <v>0</v>
      </c>
      <c r="W462">
        <v>0</v>
      </c>
      <c r="X462">
        <v>0</v>
      </c>
      <c r="Y462" t="s">
        <v>63</v>
      </c>
      <c r="Z462">
        <v>0</v>
      </c>
      <c r="AA462" t="s">
        <v>70</v>
      </c>
      <c r="AB462" t="s">
        <v>477</v>
      </c>
      <c r="AC462">
        <v>0</v>
      </c>
      <c r="AD462" t="s">
        <v>478</v>
      </c>
      <c r="AE462" t="s">
        <v>714</v>
      </c>
      <c r="AF462">
        <v>0</v>
      </c>
      <c r="AG462" t="s">
        <v>478</v>
      </c>
      <c r="AH462" t="s">
        <v>94</v>
      </c>
      <c r="AI462">
        <v>0</v>
      </c>
      <c r="AJ462" t="s">
        <v>478</v>
      </c>
      <c r="AK462" t="s">
        <v>148</v>
      </c>
      <c r="AL462">
        <v>0</v>
      </c>
      <c r="AM462" t="s">
        <v>478</v>
      </c>
      <c r="AN462" t="s">
        <v>715</v>
      </c>
      <c r="AO462">
        <v>0</v>
      </c>
      <c r="AP462" t="s">
        <v>478</v>
      </c>
      <c r="AQ462">
        <v>4</v>
      </c>
      <c r="AR462" t="s">
        <v>530</v>
      </c>
      <c r="AS462">
        <v>6</v>
      </c>
      <c r="AT462" t="s">
        <v>535</v>
      </c>
      <c r="AU462">
        <v>3</v>
      </c>
      <c r="AV462" t="s">
        <v>484</v>
      </c>
      <c r="AW462">
        <v>4</v>
      </c>
      <c r="AX462" t="s">
        <v>487</v>
      </c>
      <c r="AY462">
        <v>0</v>
      </c>
      <c r="BA462">
        <v>0</v>
      </c>
      <c r="BC462">
        <v>0</v>
      </c>
      <c r="BE462">
        <v>0</v>
      </c>
      <c r="BF462">
        <v>0</v>
      </c>
      <c r="BG462">
        <v>0</v>
      </c>
      <c r="BH462">
        <v>0</v>
      </c>
      <c r="BI462">
        <v>0</v>
      </c>
      <c r="BJ462">
        <v>105</v>
      </c>
      <c r="BN462" t="s">
        <v>758</v>
      </c>
      <c r="BO462">
        <v>1</v>
      </c>
      <c r="BP462">
        <v>0</v>
      </c>
      <c r="BQ462">
        <v>1</v>
      </c>
      <c r="BR462" t="s">
        <v>81</v>
      </c>
      <c r="BS462">
        <v>50</v>
      </c>
      <c r="BT462" t="s">
        <v>759</v>
      </c>
      <c r="BU462">
        <v>100</v>
      </c>
      <c r="BV462">
        <v>304</v>
      </c>
      <c r="BW462">
        <v>1</v>
      </c>
    </row>
    <row r="463" spans="1:75" x14ac:dyDescent="0.15">
      <c r="A463">
        <v>3</v>
      </c>
      <c r="B463">
        <v>400501</v>
      </c>
      <c r="C463">
        <v>1</v>
      </c>
      <c r="D463" t="s">
        <v>713</v>
      </c>
      <c r="E463">
        <v>20141110</v>
      </c>
      <c r="F463">
        <v>1</v>
      </c>
      <c r="G463" t="s">
        <v>472</v>
      </c>
      <c r="H463">
        <v>1</v>
      </c>
      <c r="I463" t="s">
        <v>710</v>
      </c>
      <c r="J463">
        <v>0</v>
      </c>
      <c r="K463">
        <v>0</v>
      </c>
      <c r="L463">
        <v>4</v>
      </c>
      <c r="M463" t="s">
        <v>1448</v>
      </c>
      <c r="N463" t="s">
        <v>1449</v>
      </c>
      <c r="O463" t="s">
        <v>1450</v>
      </c>
      <c r="P463">
        <v>3</v>
      </c>
      <c r="R463">
        <v>0</v>
      </c>
      <c r="S463">
        <v>0</v>
      </c>
      <c r="T463">
        <v>0</v>
      </c>
      <c r="U463">
        <v>0</v>
      </c>
      <c r="V463">
        <v>0</v>
      </c>
      <c r="W463">
        <v>0</v>
      </c>
      <c r="X463">
        <v>0</v>
      </c>
      <c r="Y463" t="s">
        <v>63</v>
      </c>
      <c r="Z463">
        <v>2</v>
      </c>
      <c r="AA463" t="s">
        <v>70</v>
      </c>
      <c r="AB463" t="s">
        <v>477</v>
      </c>
      <c r="AC463">
        <v>0</v>
      </c>
      <c r="AD463" t="s">
        <v>478</v>
      </c>
      <c r="AE463" t="s">
        <v>714</v>
      </c>
      <c r="AF463">
        <v>0</v>
      </c>
      <c r="AG463" t="s">
        <v>478</v>
      </c>
      <c r="AH463" t="s">
        <v>94</v>
      </c>
      <c r="AI463">
        <v>0.5</v>
      </c>
      <c r="AJ463" t="s">
        <v>478</v>
      </c>
      <c r="AK463" t="s">
        <v>148</v>
      </c>
      <c r="AL463">
        <v>0.2</v>
      </c>
      <c r="AM463" t="s">
        <v>478</v>
      </c>
      <c r="AN463" t="s">
        <v>715</v>
      </c>
      <c r="AO463">
        <v>1.1000000000000001</v>
      </c>
      <c r="AP463" t="s">
        <v>478</v>
      </c>
      <c r="AQ463">
        <v>4</v>
      </c>
      <c r="AR463" t="s">
        <v>530</v>
      </c>
      <c r="AS463">
        <v>6</v>
      </c>
      <c r="AT463" t="s">
        <v>535</v>
      </c>
      <c r="AU463">
        <v>3</v>
      </c>
      <c r="AV463" t="s">
        <v>484</v>
      </c>
      <c r="AW463">
        <v>4</v>
      </c>
      <c r="AX463" t="s">
        <v>487</v>
      </c>
      <c r="AY463">
        <v>0</v>
      </c>
      <c r="BA463">
        <v>0</v>
      </c>
      <c r="BC463">
        <v>0</v>
      </c>
      <c r="BE463">
        <v>0</v>
      </c>
      <c r="BF463">
        <v>0</v>
      </c>
      <c r="BG463">
        <v>0</v>
      </c>
      <c r="BH463">
        <v>0</v>
      </c>
      <c r="BI463">
        <v>0</v>
      </c>
      <c r="BJ463">
        <v>71</v>
      </c>
      <c r="BK463" t="s">
        <v>1451</v>
      </c>
      <c r="BL463" t="s">
        <v>1452</v>
      </c>
      <c r="BM463" t="s">
        <v>1450</v>
      </c>
      <c r="BN463" t="s">
        <v>758</v>
      </c>
      <c r="BO463">
        <v>5</v>
      </c>
      <c r="BP463">
        <v>0</v>
      </c>
      <c r="BQ463">
        <v>1</v>
      </c>
      <c r="BR463" t="s">
        <v>81</v>
      </c>
      <c r="BS463">
        <v>50</v>
      </c>
      <c r="BT463" t="s">
        <v>759</v>
      </c>
      <c r="BU463">
        <v>1000</v>
      </c>
      <c r="BV463">
        <v>681</v>
      </c>
      <c r="BW463">
        <v>1</v>
      </c>
    </row>
    <row r="464" spans="1:75" x14ac:dyDescent="0.15">
      <c r="A464">
        <v>3</v>
      </c>
      <c r="B464">
        <v>400501</v>
      </c>
      <c r="C464">
        <v>1</v>
      </c>
      <c r="D464" t="s">
        <v>713</v>
      </c>
      <c r="E464">
        <v>20141110</v>
      </c>
      <c r="F464">
        <v>1</v>
      </c>
      <c r="G464" t="s">
        <v>472</v>
      </c>
      <c r="H464">
        <v>1</v>
      </c>
      <c r="I464" t="s">
        <v>710</v>
      </c>
      <c r="J464">
        <v>0</v>
      </c>
      <c r="K464">
        <v>0</v>
      </c>
      <c r="L464">
        <v>5</v>
      </c>
      <c r="M464" t="s">
        <v>510</v>
      </c>
      <c r="N464" t="s">
        <v>511</v>
      </c>
      <c r="O464" t="s">
        <v>512</v>
      </c>
      <c r="P464">
        <v>1</v>
      </c>
      <c r="R464">
        <v>0</v>
      </c>
      <c r="S464">
        <v>0</v>
      </c>
      <c r="T464">
        <v>0</v>
      </c>
      <c r="U464">
        <v>0</v>
      </c>
      <c r="V464">
        <v>0</v>
      </c>
      <c r="W464">
        <v>0</v>
      </c>
      <c r="X464">
        <v>0</v>
      </c>
      <c r="Y464" t="s">
        <v>63</v>
      </c>
      <c r="Z464">
        <v>2</v>
      </c>
      <c r="AA464" t="s">
        <v>70</v>
      </c>
      <c r="AB464" t="s">
        <v>477</v>
      </c>
      <c r="AC464">
        <v>0.2</v>
      </c>
      <c r="AD464" t="s">
        <v>478</v>
      </c>
      <c r="AE464" t="s">
        <v>714</v>
      </c>
      <c r="AF464">
        <v>0</v>
      </c>
      <c r="AG464" t="s">
        <v>478</v>
      </c>
      <c r="AH464" t="s">
        <v>94</v>
      </c>
      <c r="AI464">
        <v>0.3</v>
      </c>
      <c r="AJ464" t="s">
        <v>478</v>
      </c>
      <c r="AK464" t="s">
        <v>148</v>
      </c>
      <c r="AL464">
        <v>0</v>
      </c>
      <c r="AM464" t="s">
        <v>478</v>
      </c>
      <c r="AN464" t="s">
        <v>715</v>
      </c>
      <c r="AO464">
        <v>0.4</v>
      </c>
      <c r="AP464" t="s">
        <v>478</v>
      </c>
      <c r="AQ464">
        <v>4</v>
      </c>
      <c r="AR464" t="s">
        <v>530</v>
      </c>
      <c r="AS464">
        <v>6</v>
      </c>
      <c r="AT464" t="s">
        <v>535</v>
      </c>
      <c r="AU464">
        <v>3</v>
      </c>
      <c r="AV464" t="s">
        <v>484</v>
      </c>
      <c r="AW464">
        <v>4</v>
      </c>
      <c r="AX464" t="s">
        <v>487</v>
      </c>
      <c r="AY464">
        <v>0</v>
      </c>
      <c r="BA464">
        <v>0</v>
      </c>
      <c r="BC464">
        <v>0</v>
      </c>
      <c r="BE464">
        <v>0</v>
      </c>
      <c r="BF464">
        <v>0</v>
      </c>
      <c r="BG464">
        <v>0</v>
      </c>
      <c r="BH464">
        <v>0</v>
      </c>
      <c r="BI464">
        <v>0</v>
      </c>
      <c r="BJ464">
        <v>171</v>
      </c>
      <c r="BK464" t="s">
        <v>833</v>
      </c>
      <c r="BL464" t="s">
        <v>834</v>
      </c>
      <c r="BM464" t="s">
        <v>512</v>
      </c>
      <c r="BN464" t="s">
        <v>758</v>
      </c>
      <c r="BO464">
        <v>3</v>
      </c>
      <c r="BP464">
        <v>0</v>
      </c>
      <c r="BQ464">
        <v>1</v>
      </c>
      <c r="BR464" t="s">
        <v>81</v>
      </c>
      <c r="BS464">
        <v>50</v>
      </c>
      <c r="BT464" t="s">
        <v>759</v>
      </c>
      <c r="BU464">
        <v>1800</v>
      </c>
      <c r="BV464">
        <v>333</v>
      </c>
      <c r="BW464">
        <v>1</v>
      </c>
    </row>
    <row r="465" spans="1:75" x14ac:dyDescent="0.15">
      <c r="A465">
        <v>3</v>
      </c>
      <c r="B465">
        <v>400501</v>
      </c>
      <c r="C465">
        <v>1</v>
      </c>
      <c r="D465" t="s">
        <v>713</v>
      </c>
      <c r="E465">
        <v>20141110</v>
      </c>
      <c r="F465">
        <v>1</v>
      </c>
      <c r="G465" t="s">
        <v>472</v>
      </c>
      <c r="H465">
        <v>1</v>
      </c>
      <c r="I465" t="s">
        <v>710</v>
      </c>
      <c r="J465">
        <v>0</v>
      </c>
      <c r="K465">
        <v>0</v>
      </c>
      <c r="L465">
        <v>1</v>
      </c>
      <c r="M465" t="s">
        <v>816</v>
      </c>
      <c r="N465" t="s">
        <v>817</v>
      </c>
      <c r="O465" t="s">
        <v>818</v>
      </c>
      <c r="P465">
        <v>29</v>
      </c>
      <c r="R465">
        <v>0</v>
      </c>
      <c r="S465">
        <v>0</v>
      </c>
      <c r="T465">
        <v>0</v>
      </c>
      <c r="U465">
        <v>0</v>
      </c>
      <c r="V465">
        <v>0</v>
      </c>
      <c r="W465">
        <v>0</v>
      </c>
      <c r="X465">
        <v>0</v>
      </c>
      <c r="Y465" t="s">
        <v>63</v>
      </c>
      <c r="Z465">
        <v>245</v>
      </c>
      <c r="AA465" t="s">
        <v>70</v>
      </c>
      <c r="AB465" t="s">
        <v>477</v>
      </c>
      <c r="AC465">
        <v>4.8</v>
      </c>
      <c r="AD465" t="s">
        <v>478</v>
      </c>
      <c r="AE465" t="s">
        <v>714</v>
      </c>
      <c r="AF465">
        <v>1.9</v>
      </c>
      <c r="AG465" t="s">
        <v>478</v>
      </c>
      <c r="AH465" t="s">
        <v>94</v>
      </c>
      <c r="AI465">
        <v>51.7</v>
      </c>
      <c r="AJ465" t="s">
        <v>478</v>
      </c>
      <c r="AK465" t="s">
        <v>148</v>
      </c>
      <c r="AL465">
        <v>2.1</v>
      </c>
      <c r="AM465" t="s">
        <v>478</v>
      </c>
      <c r="AN465" t="s">
        <v>715</v>
      </c>
      <c r="AO465">
        <v>0</v>
      </c>
      <c r="AP465" t="s">
        <v>478</v>
      </c>
      <c r="AQ465">
        <v>1</v>
      </c>
      <c r="AR465" t="s">
        <v>524</v>
      </c>
      <c r="AS465">
        <v>14</v>
      </c>
      <c r="AT465" t="s">
        <v>487</v>
      </c>
      <c r="AU465">
        <v>7</v>
      </c>
      <c r="AV465" t="s">
        <v>487</v>
      </c>
      <c r="AW465">
        <v>1</v>
      </c>
      <c r="AX465" t="s">
        <v>482</v>
      </c>
      <c r="AY465">
        <v>0</v>
      </c>
      <c r="BA465">
        <v>0</v>
      </c>
      <c r="BC465">
        <v>0</v>
      </c>
      <c r="BE465">
        <v>0</v>
      </c>
      <c r="BF465">
        <v>0</v>
      </c>
      <c r="BJ465">
        <v>10</v>
      </c>
      <c r="BN465" t="s">
        <v>819</v>
      </c>
      <c r="BO465">
        <v>70</v>
      </c>
      <c r="BP465">
        <v>0</v>
      </c>
      <c r="BQ465">
        <v>1</v>
      </c>
      <c r="BR465" t="s">
        <v>81</v>
      </c>
      <c r="BS465">
        <v>1</v>
      </c>
      <c r="BT465" t="s">
        <v>81</v>
      </c>
      <c r="BU465">
        <v>1</v>
      </c>
      <c r="BV465">
        <v>0.41</v>
      </c>
      <c r="BW465">
        <v>1</v>
      </c>
    </row>
    <row r="466" spans="1:75" x14ac:dyDescent="0.15">
      <c r="A466">
        <v>3</v>
      </c>
      <c r="B466">
        <v>400501</v>
      </c>
      <c r="C466">
        <v>1</v>
      </c>
      <c r="D466" t="s">
        <v>713</v>
      </c>
      <c r="E466">
        <v>20141110</v>
      </c>
      <c r="F466">
        <v>1</v>
      </c>
      <c r="G466" t="s">
        <v>472</v>
      </c>
      <c r="H466">
        <v>1</v>
      </c>
      <c r="I466" t="s">
        <v>710</v>
      </c>
      <c r="J466">
        <v>0</v>
      </c>
      <c r="K466">
        <v>0</v>
      </c>
      <c r="L466">
        <v>1</v>
      </c>
      <c r="M466" t="s">
        <v>551</v>
      </c>
      <c r="N466" t="s">
        <v>552</v>
      </c>
      <c r="O466" t="s">
        <v>553</v>
      </c>
      <c r="P466">
        <v>3</v>
      </c>
      <c r="R466">
        <v>0</v>
      </c>
      <c r="S466">
        <v>0</v>
      </c>
      <c r="T466">
        <v>0</v>
      </c>
      <c r="U466">
        <v>0</v>
      </c>
      <c r="V466">
        <v>0</v>
      </c>
      <c r="W466">
        <v>0</v>
      </c>
      <c r="X466">
        <v>0</v>
      </c>
      <c r="Y466" t="s">
        <v>63</v>
      </c>
      <c r="Z466">
        <v>22</v>
      </c>
      <c r="AA466" t="s">
        <v>70</v>
      </c>
      <c r="AB466" t="s">
        <v>477</v>
      </c>
      <c r="AC466">
        <v>1.6</v>
      </c>
      <c r="AD466" t="s">
        <v>478</v>
      </c>
      <c r="AE466" t="s">
        <v>714</v>
      </c>
      <c r="AF466">
        <v>0.7</v>
      </c>
      <c r="AG466" t="s">
        <v>478</v>
      </c>
      <c r="AH466" t="s">
        <v>94</v>
      </c>
      <c r="AI466">
        <v>2.5</v>
      </c>
      <c r="AJ466" t="s">
        <v>478</v>
      </c>
      <c r="AK466" t="s">
        <v>148</v>
      </c>
      <c r="AL466">
        <v>0.5</v>
      </c>
      <c r="AM466" t="s">
        <v>478</v>
      </c>
      <c r="AN466" t="s">
        <v>715</v>
      </c>
      <c r="AO466">
        <v>1.6</v>
      </c>
      <c r="AP466" t="s">
        <v>478</v>
      </c>
      <c r="AQ466">
        <v>5</v>
      </c>
      <c r="AR466" t="s">
        <v>528</v>
      </c>
      <c r="AS466">
        <v>13</v>
      </c>
      <c r="AT466" t="s">
        <v>529</v>
      </c>
      <c r="AU466">
        <v>7</v>
      </c>
      <c r="AV466" t="s">
        <v>487</v>
      </c>
      <c r="AW466">
        <v>4</v>
      </c>
      <c r="AX466" t="s">
        <v>487</v>
      </c>
      <c r="AY466">
        <v>0</v>
      </c>
      <c r="BA466">
        <v>0</v>
      </c>
      <c r="BC466">
        <v>0</v>
      </c>
      <c r="BE466">
        <v>0</v>
      </c>
      <c r="BF466">
        <v>0</v>
      </c>
      <c r="BG466">
        <v>0</v>
      </c>
      <c r="BH466">
        <v>0</v>
      </c>
      <c r="BI466">
        <v>0</v>
      </c>
      <c r="BJ466">
        <v>46</v>
      </c>
      <c r="BK466" t="s">
        <v>820</v>
      </c>
      <c r="BL466" t="s">
        <v>821</v>
      </c>
      <c r="BM466" t="s">
        <v>553</v>
      </c>
      <c r="BN466" t="s">
        <v>758</v>
      </c>
      <c r="BO466">
        <v>12</v>
      </c>
      <c r="BP466">
        <v>0</v>
      </c>
      <c r="BQ466">
        <v>1</v>
      </c>
      <c r="BR466" t="s">
        <v>81</v>
      </c>
      <c r="BS466">
        <v>50</v>
      </c>
      <c r="BT466" t="s">
        <v>759</v>
      </c>
      <c r="BU466">
        <v>1000</v>
      </c>
      <c r="BV466">
        <v>255</v>
      </c>
      <c r="BW466">
        <v>1</v>
      </c>
    </row>
    <row r="467" spans="1:75" x14ac:dyDescent="0.15">
      <c r="A467">
        <v>3</v>
      </c>
      <c r="B467">
        <v>400501</v>
      </c>
      <c r="C467">
        <v>1</v>
      </c>
      <c r="D467" t="s">
        <v>713</v>
      </c>
      <c r="E467">
        <v>20141110</v>
      </c>
      <c r="F467">
        <v>1</v>
      </c>
      <c r="G467" t="s">
        <v>472</v>
      </c>
      <c r="H467">
        <v>1</v>
      </c>
      <c r="I467" t="s">
        <v>710</v>
      </c>
      <c r="J467">
        <v>0</v>
      </c>
      <c r="K467">
        <v>0</v>
      </c>
      <c r="L467">
        <v>2</v>
      </c>
      <c r="M467" t="s">
        <v>786</v>
      </c>
      <c r="N467" t="s">
        <v>787</v>
      </c>
      <c r="O467" t="s">
        <v>788</v>
      </c>
      <c r="P467">
        <v>1</v>
      </c>
      <c r="R467">
        <v>0</v>
      </c>
      <c r="S467">
        <v>0</v>
      </c>
      <c r="T467">
        <v>0</v>
      </c>
      <c r="U467">
        <v>0</v>
      </c>
      <c r="V467">
        <v>0</v>
      </c>
      <c r="W467">
        <v>0</v>
      </c>
      <c r="X467">
        <v>0</v>
      </c>
      <c r="Y467" t="s">
        <v>63</v>
      </c>
      <c r="Z467">
        <v>2</v>
      </c>
      <c r="AA467" t="s">
        <v>70</v>
      </c>
      <c r="AB467" t="s">
        <v>477</v>
      </c>
      <c r="AC467">
        <v>0.3</v>
      </c>
      <c r="AD467" t="s">
        <v>478</v>
      </c>
      <c r="AE467" t="s">
        <v>714</v>
      </c>
      <c r="AF467">
        <v>0</v>
      </c>
      <c r="AG467" t="s">
        <v>478</v>
      </c>
      <c r="AH467" t="s">
        <v>94</v>
      </c>
      <c r="AI467">
        <v>0.2</v>
      </c>
      <c r="AJ467" t="s">
        <v>478</v>
      </c>
      <c r="AK467" t="s">
        <v>148</v>
      </c>
      <c r="AL467">
        <v>0</v>
      </c>
      <c r="AM467" t="s">
        <v>478</v>
      </c>
      <c r="AN467" t="s">
        <v>715</v>
      </c>
      <c r="AO467">
        <v>0.5</v>
      </c>
      <c r="AP467" t="s">
        <v>478</v>
      </c>
      <c r="AQ467">
        <v>5</v>
      </c>
      <c r="AR467" t="s">
        <v>528</v>
      </c>
      <c r="AS467">
        <v>13</v>
      </c>
      <c r="AT467" t="s">
        <v>529</v>
      </c>
      <c r="AU467">
        <v>7</v>
      </c>
      <c r="AV467" t="s">
        <v>487</v>
      </c>
      <c r="AW467">
        <v>4</v>
      </c>
      <c r="AX467" t="s">
        <v>487</v>
      </c>
      <c r="AY467">
        <v>0</v>
      </c>
      <c r="BA467">
        <v>0</v>
      </c>
      <c r="BC467">
        <v>0</v>
      </c>
      <c r="BE467">
        <v>0</v>
      </c>
      <c r="BF467">
        <v>0</v>
      </c>
      <c r="BG467">
        <v>0</v>
      </c>
      <c r="BH467">
        <v>0</v>
      </c>
      <c r="BI467">
        <v>0</v>
      </c>
      <c r="BJ467">
        <v>179</v>
      </c>
      <c r="BK467" t="s">
        <v>789</v>
      </c>
      <c r="BL467" t="s">
        <v>790</v>
      </c>
      <c r="BM467" t="s">
        <v>788</v>
      </c>
      <c r="BN467" t="s">
        <v>758</v>
      </c>
      <c r="BO467">
        <v>1</v>
      </c>
      <c r="BP467">
        <v>0</v>
      </c>
      <c r="BQ467">
        <v>1</v>
      </c>
      <c r="BR467" t="s">
        <v>81</v>
      </c>
      <c r="BS467">
        <v>50</v>
      </c>
      <c r="BT467" t="s">
        <v>759</v>
      </c>
      <c r="BU467">
        <v>1000</v>
      </c>
      <c r="BV467">
        <v>539</v>
      </c>
      <c r="BW467">
        <v>1</v>
      </c>
    </row>
    <row r="468" spans="1:75" x14ac:dyDescent="0.15">
      <c r="A468">
        <v>3</v>
      </c>
      <c r="B468">
        <v>400501</v>
      </c>
      <c r="C468">
        <v>1</v>
      </c>
      <c r="D468" t="s">
        <v>713</v>
      </c>
      <c r="E468">
        <v>20141110</v>
      </c>
      <c r="F468">
        <v>1</v>
      </c>
      <c r="G468" t="s">
        <v>472</v>
      </c>
      <c r="H468">
        <v>1</v>
      </c>
      <c r="I468" t="s">
        <v>710</v>
      </c>
      <c r="J468">
        <v>0</v>
      </c>
      <c r="K468">
        <v>0</v>
      </c>
      <c r="L468">
        <v>3</v>
      </c>
      <c r="M468" t="s">
        <v>676</v>
      </c>
      <c r="N468" t="s">
        <v>677</v>
      </c>
      <c r="O468" t="s">
        <v>678</v>
      </c>
      <c r="P468">
        <v>2</v>
      </c>
      <c r="R468">
        <v>0</v>
      </c>
      <c r="S468">
        <v>0</v>
      </c>
      <c r="T468">
        <v>0</v>
      </c>
      <c r="U468">
        <v>0</v>
      </c>
      <c r="V468">
        <v>0</v>
      </c>
      <c r="W468">
        <v>0</v>
      </c>
      <c r="X468">
        <v>0</v>
      </c>
      <c r="Y468" t="s">
        <v>63</v>
      </c>
      <c r="Z468">
        <v>2</v>
      </c>
      <c r="AA468" t="s">
        <v>70</v>
      </c>
      <c r="AB468" t="s">
        <v>477</v>
      </c>
      <c r="AC468">
        <v>0.1</v>
      </c>
      <c r="AD468" t="s">
        <v>478</v>
      </c>
      <c r="AE468" t="s">
        <v>714</v>
      </c>
      <c r="AF468">
        <v>0</v>
      </c>
      <c r="AG468" t="s">
        <v>478</v>
      </c>
      <c r="AH468" t="s">
        <v>94</v>
      </c>
      <c r="AI468">
        <v>0.4</v>
      </c>
      <c r="AJ468" t="s">
        <v>478</v>
      </c>
      <c r="AK468" t="s">
        <v>148</v>
      </c>
      <c r="AL468">
        <v>0.1</v>
      </c>
      <c r="AM468" t="s">
        <v>478</v>
      </c>
      <c r="AN468" t="s">
        <v>715</v>
      </c>
      <c r="AO468">
        <v>0</v>
      </c>
      <c r="AP468" t="s">
        <v>478</v>
      </c>
      <c r="AQ468">
        <v>5</v>
      </c>
      <c r="AR468" t="s">
        <v>528</v>
      </c>
      <c r="AS468">
        <v>13</v>
      </c>
      <c r="AT468" t="s">
        <v>529</v>
      </c>
      <c r="AU468">
        <v>7</v>
      </c>
      <c r="AV468" t="s">
        <v>487</v>
      </c>
      <c r="AW468">
        <v>4</v>
      </c>
      <c r="AX468" t="s">
        <v>487</v>
      </c>
      <c r="AY468">
        <v>0</v>
      </c>
      <c r="BA468">
        <v>0</v>
      </c>
      <c r="BC468">
        <v>0</v>
      </c>
      <c r="BE468">
        <v>0</v>
      </c>
      <c r="BF468">
        <v>0</v>
      </c>
      <c r="BG468">
        <v>0</v>
      </c>
      <c r="BH468">
        <v>0</v>
      </c>
      <c r="BI468">
        <v>0</v>
      </c>
      <c r="BJ468">
        <v>61</v>
      </c>
      <c r="BK468" t="s">
        <v>855</v>
      </c>
      <c r="BL468" t="s">
        <v>856</v>
      </c>
      <c r="BM468" t="s">
        <v>678</v>
      </c>
      <c r="BN468" t="s">
        <v>758</v>
      </c>
      <c r="BO468">
        <v>10</v>
      </c>
      <c r="BP468">
        <v>0</v>
      </c>
      <c r="BQ468">
        <v>1</v>
      </c>
      <c r="BR468" t="s">
        <v>81</v>
      </c>
      <c r="BS468">
        <v>50</v>
      </c>
      <c r="BT468" t="s">
        <v>759</v>
      </c>
      <c r="BU468">
        <v>500</v>
      </c>
      <c r="BV468">
        <v>80</v>
      </c>
      <c r="BW468">
        <v>2</v>
      </c>
    </row>
    <row r="469" spans="1:75" x14ac:dyDescent="0.15">
      <c r="A469">
        <v>3</v>
      </c>
      <c r="B469">
        <v>400501</v>
      </c>
      <c r="C469">
        <v>1</v>
      </c>
      <c r="D469" t="s">
        <v>713</v>
      </c>
      <c r="E469">
        <v>20141110</v>
      </c>
      <c r="F469">
        <v>1</v>
      </c>
      <c r="G469" t="s">
        <v>472</v>
      </c>
      <c r="H469">
        <v>1</v>
      </c>
      <c r="I469" t="s">
        <v>710</v>
      </c>
      <c r="J469">
        <v>0</v>
      </c>
      <c r="K469">
        <v>0</v>
      </c>
      <c r="L469">
        <v>4</v>
      </c>
      <c r="M469" t="s">
        <v>498</v>
      </c>
      <c r="N469" t="s">
        <v>499</v>
      </c>
      <c r="O469" t="s">
        <v>500</v>
      </c>
      <c r="P469">
        <v>1</v>
      </c>
      <c r="R469">
        <v>0</v>
      </c>
      <c r="S469">
        <v>0</v>
      </c>
      <c r="T469">
        <v>0</v>
      </c>
      <c r="U469">
        <v>0</v>
      </c>
      <c r="V469">
        <v>0</v>
      </c>
      <c r="W469">
        <v>0</v>
      </c>
      <c r="X469">
        <v>0</v>
      </c>
      <c r="Y469" t="s">
        <v>63</v>
      </c>
      <c r="Z469">
        <v>2</v>
      </c>
      <c r="AA469" t="s">
        <v>70</v>
      </c>
      <c r="AB469" t="s">
        <v>477</v>
      </c>
      <c r="AC469">
        <v>0</v>
      </c>
      <c r="AD469" t="s">
        <v>478</v>
      </c>
      <c r="AE469" t="s">
        <v>714</v>
      </c>
      <c r="AF469">
        <v>0</v>
      </c>
      <c r="AG469" t="s">
        <v>478</v>
      </c>
      <c r="AH469" t="s">
        <v>94</v>
      </c>
      <c r="AI469">
        <v>0.5</v>
      </c>
      <c r="AJ469" t="s">
        <v>478</v>
      </c>
      <c r="AK469" t="s">
        <v>148</v>
      </c>
      <c r="AL469">
        <v>0.1</v>
      </c>
      <c r="AM469" t="s">
        <v>478</v>
      </c>
      <c r="AN469" t="s">
        <v>715</v>
      </c>
      <c r="AO469">
        <v>0</v>
      </c>
      <c r="AP469" t="s">
        <v>478</v>
      </c>
      <c r="AQ469">
        <v>5</v>
      </c>
      <c r="AR469" t="s">
        <v>528</v>
      </c>
      <c r="AS469">
        <v>13</v>
      </c>
      <c r="AT469" t="s">
        <v>529</v>
      </c>
      <c r="AU469">
        <v>7</v>
      </c>
      <c r="AV469" t="s">
        <v>487</v>
      </c>
      <c r="AW469">
        <v>4</v>
      </c>
      <c r="AX469" t="s">
        <v>487</v>
      </c>
      <c r="AY469">
        <v>0</v>
      </c>
      <c r="BA469">
        <v>0</v>
      </c>
      <c r="BC469">
        <v>0</v>
      </c>
      <c r="BE469">
        <v>0</v>
      </c>
      <c r="BF469">
        <v>0</v>
      </c>
      <c r="BG469">
        <v>0</v>
      </c>
      <c r="BH469">
        <v>0</v>
      </c>
      <c r="BI469">
        <v>0</v>
      </c>
      <c r="BJ469">
        <v>60</v>
      </c>
      <c r="BK469" t="s">
        <v>501</v>
      </c>
      <c r="BL469" t="s">
        <v>835</v>
      </c>
      <c r="BM469" t="s">
        <v>500</v>
      </c>
      <c r="BN469" t="s">
        <v>758</v>
      </c>
      <c r="BO469">
        <v>5</v>
      </c>
      <c r="BP469">
        <v>0</v>
      </c>
      <c r="BQ469">
        <v>1</v>
      </c>
      <c r="BR469" t="s">
        <v>81</v>
      </c>
      <c r="BS469">
        <v>50</v>
      </c>
      <c r="BT469" t="s">
        <v>759</v>
      </c>
      <c r="BU469">
        <v>240</v>
      </c>
      <c r="BV469">
        <v>59</v>
      </c>
      <c r="BW469">
        <v>2</v>
      </c>
    </row>
    <row r="470" spans="1:75" x14ac:dyDescent="0.15">
      <c r="A470">
        <v>3</v>
      </c>
      <c r="B470">
        <v>400501</v>
      </c>
      <c r="C470">
        <v>1</v>
      </c>
      <c r="D470" t="s">
        <v>713</v>
      </c>
      <c r="E470">
        <v>20141110</v>
      </c>
      <c r="F470">
        <v>1</v>
      </c>
      <c r="G470" t="s">
        <v>472</v>
      </c>
      <c r="H470">
        <v>1</v>
      </c>
      <c r="I470" t="s">
        <v>710</v>
      </c>
      <c r="J470">
        <v>0</v>
      </c>
      <c r="K470">
        <v>0</v>
      </c>
      <c r="L470">
        <v>5</v>
      </c>
      <c r="M470" t="s">
        <v>857</v>
      </c>
      <c r="N470" t="s">
        <v>858</v>
      </c>
      <c r="O470" t="s">
        <v>859</v>
      </c>
      <c r="P470">
        <v>1</v>
      </c>
      <c r="R470">
        <v>0</v>
      </c>
      <c r="S470">
        <v>0</v>
      </c>
      <c r="T470">
        <v>0</v>
      </c>
      <c r="U470">
        <v>0</v>
      </c>
      <c r="V470">
        <v>0</v>
      </c>
      <c r="W470">
        <v>0</v>
      </c>
      <c r="X470">
        <v>0</v>
      </c>
      <c r="Y470" t="s">
        <v>63</v>
      </c>
      <c r="Z470">
        <v>0</v>
      </c>
      <c r="AA470" t="s">
        <v>70</v>
      </c>
      <c r="AB470" t="s">
        <v>477</v>
      </c>
      <c r="AC470">
        <v>0</v>
      </c>
      <c r="AD470" t="s">
        <v>478</v>
      </c>
      <c r="AE470" t="s">
        <v>714</v>
      </c>
      <c r="AF470">
        <v>0</v>
      </c>
      <c r="AG470" t="s">
        <v>478</v>
      </c>
      <c r="AH470" t="s">
        <v>94</v>
      </c>
      <c r="AI470">
        <v>0.1</v>
      </c>
      <c r="AJ470" t="s">
        <v>478</v>
      </c>
      <c r="AK470" t="s">
        <v>148</v>
      </c>
      <c r="AL470">
        <v>0</v>
      </c>
      <c r="AM470" t="s">
        <v>478</v>
      </c>
      <c r="AN470" t="s">
        <v>715</v>
      </c>
      <c r="AO470">
        <v>0</v>
      </c>
      <c r="AP470" t="s">
        <v>478</v>
      </c>
      <c r="AQ470">
        <v>5</v>
      </c>
      <c r="AR470" t="s">
        <v>528</v>
      </c>
      <c r="AS470">
        <v>13</v>
      </c>
      <c r="AT470" t="s">
        <v>529</v>
      </c>
      <c r="AU470">
        <v>7</v>
      </c>
      <c r="AV470" t="s">
        <v>487</v>
      </c>
      <c r="AW470">
        <v>4</v>
      </c>
      <c r="AX470" t="s">
        <v>487</v>
      </c>
      <c r="AY470">
        <v>0</v>
      </c>
      <c r="BA470">
        <v>0</v>
      </c>
      <c r="BC470">
        <v>0</v>
      </c>
      <c r="BE470">
        <v>0</v>
      </c>
      <c r="BF470">
        <v>0</v>
      </c>
      <c r="BG470">
        <v>0</v>
      </c>
      <c r="BH470">
        <v>0</v>
      </c>
      <c r="BI470">
        <v>0</v>
      </c>
      <c r="BJ470">
        <v>60</v>
      </c>
      <c r="BK470" t="s">
        <v>860</v>
      </c>
      <c r="BL470" t="s">
        <v>861</v>
      </c>
      <c r="BM470" t="s">
        <v>550</v>
      </c>
      <c r="BN470" t="s">
        <v>758</v>
      </c>
      <c r="BO470">
        <v>1</v>
      </c>
      <c r="BP470">
        <v>0</v>
      </c>
      <c r="BQ470">
        <v>1</v>
      </c>
      <c r="BR470" t="s">
        <v>81</v>
      </c>
      <c r="BS470">
        <v>50</v>
      </c>
      <c r="BT470" t="s">
        <v>759</v>
      </c>
      <c r="BU470">
        <v>100</v>
      </c>
      <c r="BV470">
        <v>124</v>
      </c>
      <c r="BW470">
        <v>2</v>
      </c>
    </row>
    <row r="471" spans="1:75" x14ac:dyDescent="0.15">
      <c r="A471">
        <v>3</v>
      </c>
      <c r="B471">
        <v>400501</v>
      </c>
      <c r="C471">
        <v>1</v>
      </c>
      <c r="D471" t="s">
        <v>713</v>
      </c>
      <c r="E471">
        <v>20141110</v>
      </c>
      <c r="F471">
        <v>1</v>
      </c>
      <c r="G471" t="s">
        <v>472</v>
      </c>
      <c r="H471">
        <v>1</v>
      </c>
      <c r="I471" t="s">
        <v>710</v>
      </c>
      <c r="J471">
        <v>0</v>
      </c>
      <c r="K471">
        <v>0</v>
      </c>
      <c r="L471">
        <v>6</v>
      </c>
      <c r="M471" t="s">
        <v>652</v>
      </c>
      <c r="N471" t="s">
        <v>653</v>
      </c>
      <c r="O471" t="s">
        <v>654</v>
      </c>
      <c r="P471">
        <v>0</v>
      </c>
      <c r="R471">
        <v>0</v>
      </c>
      <c r="S471">
        <v>0</v>
      </c>
      <c r="T471">
        <v>0</v>
      </c>
      <c r="U471">
        <v>0</v>
      </c>
      <c r="V471">
        <v>0</v>
      </c>
      <c r="W471">
        <v>0</v>
      </c>
      <c r="X471">
        <v>0</v>
      </c>
      <c r="Y471" t="s">
        <v>63</v>
      </c>
      <c r="Z471">
        <v>0</v>
      </c>
      <c r="AA471" t="s">
        <v>70</v>
      </c>
      <c r="AB471" t="s">
        <v>477</v>
      </c>
      <c r="AC471">
        <v>0</v>
      </c>
      <c r="AD471" t="s">
        <v>478</v>
      </c>
      <c r="AE471" t="s">
        <v>714</v>
      </c>
      <c r="AF471">
        <v>0</v>
      </c>
      <c r="AG471" t="s">
        <v>478</v>
      </c>
      <c r="AH471" t="s">
        <v>94</v>
      </c>
      <c r="AI471">
        <v>0</v>
      </c>
      <c r="AJ471" t="s">
        <v>478</v>
      </c>
      <c r="AK471" t="s">
        <v>148</v>
      </c>
      <c r="AL471">
        <v>0</v>
      </c>
      <c r="AM471" t="s">
        <v>478</v>
      </c>
      <c r="AN471" t="s">
        <v>715</v>
      </c>
      <c r="AO471">
        <v>0</v>
      </c>
      <c r="AP471" t="s">
        <v>478</v>
      </c>
      <c r="AQ471">
        <v>5</v>
      </c>
      <c r="AR471" t="s">
        <v>528</v>
      </c>
      <c r="AS471">
        <v>13</v>
      </c>
      <c r="AT471" t="s">
        <v>529</v>
      </c>
      <c r="AU471">
        <v>7</v>
      </c>
      <c r="AV471" t="s">
        <v>487</v>
      </c>
      <c r="AW471">
        <v>4</v>
      </c>
      <c r="AX471" t="s">
        <v>487</v>
      </c>
      <c r="AY471">
        <v>0</v>
      </c>
      <c r="BA471">
        <v>0</v>
      </c>
      <c r="BC471">
        <v>0</v>
      </c>
      <c r="BE471">
        <v>0</v>
      </c>
      <c r="BF471">
        <v>0</v>
      </c>
      <c r="BG471">
        <v>0</v>
      </c>
      <c r="BH471">
        <v>0</v>
      </c>
      <c r="BI471">
        <v>0</v>
      </c>
      <c r="BJ471">
        <v>999</v>
      </c>
      <c r="BN471" t="s">
        <v>487</v>
      </c>
      <c r="BO471">
        <v>180</v>
      </c>
      <c r="BP471">
        <v>0</v>
      </c>
      <c r="BQ471">
        <v>1</v>
      </c>
      <c r="BR471" t="s">
        <v>81</v>
      </c>
      <c r="BS471">
        <v>99</v>
      </c>
      <c r="BT471" t="s">
        <v>655</v>
      </c>
      <c r="BU471">
        <v>999000</v>
      </c>
      <c r="BV471">
        <v>1</v>
      </c>
      <c r="BW471">
        <v>1</v>
      </c>
    </row>
    <row r="472" spans="1:75" x14ac:dyDescent="0.15">
      <c r="A472">
        <v>3</v>
      </c>
      <c r="B472">
        <v>400501</v>
      </c>
      <c r="C472">
        <v>1</v>
      </c>
      <c r="D472" t="s">
        <v>713</v>
      </c>
      <c r="E472">
        <v>20141111</v>
      </c>
      <c r="F472">
        <v>1</v>
      </c>
      <c r="G472" t="s">
        <v>472</v>
      </c>
      <c r="H472">
        <v>1</v>
      </c>
      <c r="I472" t="s">
        <v>710</v>
      </c>
      <c r="J472">
        <v>0</v>
      </c>
      <c r="K472">
        <v>0</v>
      </c>
      <c r="L472">
        <v>1</v>
      </c>
      <c r="M472" t="s">
        <v>1125</v>
      </c>
      <c r="N472" t="s">
        <v>1126</v>
      </c>
      <c r="O472" t="s">
        <v>631</v>
      </c>
      <c r="P472">
        <v>103</v>
      </c>
      <c r="R472">
        <v>0</v>
      </c>
      <c r="S472">
        <v>0</v>
      </c>
      <c r="T472">
        <v>0</v>
      </c>
      <c r="U472">
        <v>0</v>
      </c>
      <c r="V472">
        <v>0</v>
      </c>
      <c r="W472">
        <v>0</v>
      </c>
      <c r="X472">
        <v>0</v>
      </c>
      <c r="Y472" t="s">
        <v>63</v>
      </c>
      <c r="Z472">
        <v>210</v>
      </c>
      <c r="AA472" t="s">
        <v>70</v>
      </c>
      <c r="AB472" t="s">
        <v>477</v>
      </c>
      <c r="AC472">
        <v>15.4</v>
      </c>
      <c r="AD472" t="s">
        <v>478</v>
      </c>
      <c r="AE472" t="s">
        <v>714</v>
      </c>
      <c r="AF472">
        <v>15.4</v>
      </c>
      <c r="AG472" t="s">
        <v>478</v>
      </c>
      <c r="AH472" t="s">
        <v>94</v>
      </c>
      <c r="AI472">
        <v>0.2</v>
      </c>
      <c r="AJ472" t="s">
        <v>478</v>
      </c>
      <c r="AK472" t="s">
        <v>148</v>
      </c>
      <c r="AL472">
        <v>0</v>
      </c>
      <c r="AM472" t="s">
        <v>478</v>
      </c>
      <c r="AN472" t="s">
        <v>715</v>
      </c>
      <c r="AO472">
        <v>0.1</v>
      </c>
      <c r="AP472" t="s">
        <v>478</v>
      </c>
      <c r="AQ472">
        <v>2</v>
      </c>
      <c r="AR472" t="s">
        <v>479</v>
      </c>
      <c r="AS472">
        <v>2</v>
      </c>
      <c r="AT472" t="s">
        <v>480</v>
      </c>
      <c r="AU472">
        <v>1</v>
      </c>
      <c r="AV472" t="s">
        <v>534</v>
      </c>
      <c r="AW472">
        <v>2</v>
      </c>
      <c r="AX472" t="s">
        <v>488</v>
      </c>
      <c r="AY472">
        <v>0</v>
      </c>
      <c r="BA472">
        <v>0</v>
      </c>
      <c r="BC472">
        <v>0</v>
      </c>
      <c r="BE472">
        <v>0</v>
      </c>
      <c r="BF472">
        <v>0</v>
      </c>
      <c r="BG472">
        <v>0</v>
      </c>
      <c r="BH472">
        <v>0</v>
      </c>
      <c r="BI472">
        <v>0</v>
      </c>
      <c r="BJ472">
        <v>111</v>
      </c>
      <c r="BK472" t="s">
        <v>1127</v>
      </c>
      <c r="BL472" t="s">
        <v>1128</v>
      </c>
      <c r="BM472" t="s">
        <v>631</v>
      </c>
      <c r="BN472" t="s">
        <v>758</v>
      </c>
      <c r="BO472">
        <v>80</v>
      </c>
      <c r="BP472">
        <v>1000</v>
      </c>
      <c r="BQ472">
        <v>5</v>
      </c>
      <c r="BR472" t="s">
        <v>632</v>
      </c>
      <c r="BS472">
        <v>50</v>
      </c>
      <c r="BT472" t="s">
        <v>759</v>
      </c>
      <c r="BU472">
        <v>80</v>
      </c>
      <c r="BV472">
        <v>103</v>
      </c>
      <c r="BW472">
        <v>3</v>
      </c>
    </row>
    <row r="473" spans="1:75" x14ac:dyDescent="0.15">
      <c r="A473">
        <v>3</v>
      </c>
      <c r="B473">
        <v>400501</v>
      </c>
      <c r="C473">
        <v>1</v>
      </c>
      <c r="D473" t="s">
        <v>713</v>
      </c>
      <c r="E473">
        <v>20141111</v>
      </c>
      <c r="F473">
        <v>1</v>
      </c>
      <c r="G473" t="s">
        <v>472</v>
      </c>
      <c r="H473">
        <v>1</v>
      </c>
      <c r="I473" t="s">
        <v>710</v>
      </c>
      <c r="J473">
        <v>0</v>
      </c>
      <c r="K473">
        <v>0</v>
      </c>
      <c r="L473">
        <v>2</v>
      </c>
      <c r="M473" t="s">
        <v>1020</v>
      </c>
      <c r="N473" t="s">
        <v>1021</v>
      </c>
      <c r="O473" t="s">
        <v>1022</v>
      </c>
      <c r="P473">
        <v>1</v>
      </c>
      <c r="R473">
        <v>0</v>
      </c>
      <c r="S473">
        <v>0</v>
      </c>
      <c r="T473">
        <v>0</v>
      </c>
      <c r="U473">
        <v>0</v>
      </c>
      <c r="V473">
        <v>0</v>
      </c>
      <c r="W473">
        <v>0</v>
      </c>
      <c r="X473">
        <v>0</v>
      </c>
      <c r="Y473" t="s">
        <v>63</v>
      </c>
      <c r="Z473">
        <v>1</v>
      </c>
      <c r="AA473" t="s">
        <v>70</v>
      </c>
      <c r="AB473" t="s">
        <v>477</v>
      </c>
      <c r="AC473">
        <v>0</v>
      </c>
      <c r="AD473" t="s">
        <v>478</v>
      </c>
      <c r="AE473" t="s">
        <v>714</v>
      </c>
      <c r="AF473">
        <v>0</v>
      </c>
      <c r="AG473" t="s">
        <v>478</v>
      </c>
      <c r="AH473" t="s">
        <v>94</v>
      </c>
      <c r="AI473">
        <v>0.1</v>
      </c>
      <c r="AJ473" t="s">
        <v>478</v>
      </c>
      <c r="AK473" t="s">
        <v>148</v>
      </c>
      <c r="AL473">
        <v>0</v>
      </c>
      <c r="AM473" t="s">
        <v>478</v>
      </c>
      <c r="AN473" t="s">
        <v>715</v>
      </c>
      <c r="AO473">
        <v>0.3</v>
      </c>
      <c r="AP473" t="s">
        <v>478</v>
      </c>
      <c r="AQ473">
        <v>2</v>
      </c>
      <c r="AR473" t="s">
        <v>479</v>
      </c>
      <c r="AS473">
        <v>2</v>
      </c>
      <c r="AT473" t="s">
        <v>480</v>
      </c>
      <c r="AU473">
        <v>1</v>
      </c>
      <c r="AV473" t="s">
        <v>534</v>
      </c>
      <c r="AW473">
        <v>2</v>
      </c>
      <c r="AX473" t="s">
        <v>488</v>
      </c>
      <c r="AY473">
        <v>0</v>
      </c>
      <c r="BA473">
        <v>0</v>
      </c>
      <c r="BC473">
        <v>0</v>
      </c>
      <c r="BE473">
        <v>0</v>
      </c>
      <c r="BF473">
        <v>0</v>
      </c>
      <c r="BG473">
        <v>0</v>
      </c>
      <c r="BH473">
        <v>0</v>
      </c>
      <c r="BI473">
        <v>0</v>
      </c>
      <c r="BJ473">
        <v>179</v>
      </c>
      <c r="BK473" t="s">
        <v>1023</v>
      </c>
      <c r="BL473" t="s">
        <v>1024</v>
      </c>
      <c r="BM473" t="s">
        <v>1022</v>
      </c>
      <c r="BN473" t="s">
        <v>758</v>
      </c>
      <c r="BO473">
        <v>0.5</v>
      </c>
      <c r="BP473">
        <v>0</v>
      </c>
      <c r="BQ473">
        <v>1</v>
      </c>
      <c r="BR473" t="s">
        <v>81</v>
      </c>
      <c r="BS473">
        <v>50</v>
      </c>
      <c r="BT473" t="s">
        <v>759</v>
      </c>
      <c r="BU473">
        <v>300</v>
      </c>
      <c r="BV473">
        <v>426</v>
      </c>
      <c r="BW473">
        <v>1</v>
      </c>
    </row>
    <row r="474" spans="1:75" x14ac:dyDescent="0.15">
      <c r="A474">
        <v>3</v>
      </c>
      <c r="B474">
        <v>400501</v>
      </c>
      <c r="C474">
        <v>1</v>
      </c>
      <c r="D474" t="s">
        <v>713</v>
      </c>
      <c r="E474">
        <v>20141111</v>
      </c>
      <c r="F474">
        <v>1</v>
      </c>
      <c r="G474" t="s">
        <v>472</v>
      </c>
      <c r="H474">
        <v>1</v>
      </c>
      <c r="I474" t="s">
        <v>710</v>
      </c>
      <c r="J474">
        <v>0</v>
      </c>
      <c r="K474">
        <v>0</v>
      </c>
      <c r="L474">
        <v>3</v>
      </c>
      <c r="M474" t="s">
        <v>1405</v>
      </c>
      <c r="N474" t="s">
        <v>1406</v>
      </c>
      <c r="O474" t="s">
        <v>1407</v>
      </c>
      <c r="P474">
        <v>19</v>
      </c>
      <c r="R474">
        <v>0</v>
      </c>
      <c r="S474">
        <v>0</v>
      </c>
      <c r="T474">
        <v>0</v>
      </c>
      <c r="U474">
        <v>0</v>
      </c>
      <c r="V474">
        <v>0</v>
      </c>
      <c r="W474">
        <v>0</v>
      </c>
      <c r="X474">
        <v>0</v>
      </c>
      <c r="Y474" t="s">
        <v>63</v>
      </c>
      <c r="Z474">
        <v>6</v>
      </c>
      <c r="AA474" t="s">
        <v>70</v>
      </c>
      <c r="AB474" t="s">
        <v>477</v>
      </c>
      <c r="AC474">
        <v>0.2</v>
      </c>
      <c r="AD474" t="s">
        <v>478</v>
      </c>
      <c r="AE474" t="s">
        <v>714</v>
      </c>
      <c r="AF474">
        <v>0</v>
      </c>
      <c r="AG474" t="s">
        <v>478</v>
      </c>
      <c r="AH474" t="s">
        <v>94</v>
      </c>
      <c r="AI474">
        <v>1.4</v>
      </c>
      <c r="AJ474" t="s">
        <v>478</v>
      </c>
      <c r="AK474" t="s">
        <v>148</v>
      </c>
      <c r="AL474">
        <v>0.3</v>
      </c>
      <c r="AM474" t="s">
        <v>478</v>
      </c>
      <c r="AN474" t="s">
        <v>715</v>
      </c>
      <c r="AO474">
        <v>0</v>
      </c>
      <c r="AP474" t="s">
        <v>478</v>
      </c>
      <c r="AQ474">
        <v>2</v>
      </c>
      <c r="AR474" t="s">
        <v>479</v>
      </c>
      <c r="AS474">
        <v>2</v>
      </c>
      <c r="AT474" t="s">
        <v>480</v>
      </c>
      <c r="AU474">
        <v>1</v>
      </c>
      <c r="AV474" t="s">
        <v>534</v>
      </c>
      <c r="AW474">
        <v>2</v>
      </c>
      <c r="AX474" t="s">
        <v>488</v>
      </c>
      <c r="AY474">
        <v>0</v>
      </c>
      <c r="BA474">
        <v>0</v>
      </c>
      <c r="BC474">
        <v>0</v>
      </c>
      <c r="BE474">
        <v>0</v>
      </c>
      <c r="BF474">
        <v>0</v>
      </c>
      <c r="BG474">
        <v>0</v>
      </c>
      <c r="BH474">
        <v>0</v>
      </c>
      <c r="BI474">
        <v>0</v>
      </c>
      <c r="BJ474">
        <v>60</v>
      </c>
      <c r="BK474" t="s">
        <v>1408</v>
      </c>
      <c r="BL474" t="s">
        <v>1409</v>
      </c>
      <c r="BM474" t="s">
        <v>1407</v>
      </c>
      <c r="BN474" t="s">
        <v>758</v>
      </c>
      <c r="BO474">
        <v>30</v>
      </c>
      <c r="BP474">
        <v>0</v>
      </c>
      <c r="BQ474">
        <v>1</v>
      </c>
      <c r="BR474" t="s">
        <v>81</v>
      </c>
      <c r="BS474">
        <v>50</v>
      </c>
      <c r="BT474" t="s">
        <v>759</v>
      </c>
      <c r="BU474">
        <v>160</v>
      </c>
      <c r="BV474">
        <v>100</v>
      </c>
      <c r="BW474">
        <v>2</v>
      </c>
    </row>
    <row r="475" spans="1:75" x14ac:dyDescent="0.15">
      <c r="A475">
        <v>3</v>
      </c>
      <c r="B475">
        <v>400501</v>
      </c>
      <c r="C475">
        <v>1</v>
      </c>
      <c r="D475" t="s">
        <v>713</v>
      </c>
      <c r="E475">
        <v>20141111</v>
      </c>
      <c r="F475">
        <v>1</v>
      </c>
      <c r="G475" t="s">
        <v>472</v>
      </c>
      <c r="H475">
        <v>1</v>
      </c>
      <c r="I475" t="s">
        <v>710</v>
      </c>
      <c r="J475">
        <v>0</v>
      </c>
      <c r="K475">
        <v>0</v>
      </c>
      <c r="L475">
        <v>4</v>
      </c>
      <c r="M475" t="s">
        <v>1458</v>
      </c>
      <c r="N475" t="s">
        <v>1459</v>
      </c>
      <c r="O475" t="s">
        <v>491</v>
      </c>
      <c r="P475">
        <v>1</v>
      </c>
      <c r="R475">
        <v>0</v>
      </c>
      <c r="S475">
        <v>0</v>
      </c>
      <c r="T475">
        <v>0</v>
      </c>
      <c r="U475">
        <v>0</v>
      </c>
      <c r="V475">
        <v>0</v>
      </c>
      <c r="W475">
        <v>0</v>
      </c>
      <c r="X475">
        <v>0</v>
      </c>
      <c r="Y475" t="s">
        <v>63</v>
      </c>
      <c r="Z475">
        <v>3</v>
      </c>
      <c r="AA475" t="s">
        <v>70</v>
      </c>
      <c r="AB475" t="s">
        <v>477</v>
      </c>
      <c r="AC475">
        <v>0.1</v>
      </c>
      <c r="AD475" t="s">
        <v>478</v>
      </c>
      <c r="AE475" t="s">
        <v>714</v>
      </c>
      <c r="AF475">
        <v>0</v>
      </c>
      <c r="AG475" t="s">
        <v>478</v>
      </c>
      <c r="AH475" t="s">
        <v>94</v>
      </c>
      <c r="AI475">
        <v>0.6</v>
      </c>
      <c r="AJ475" t="s">
        <v>478</v>
      </c>
      <c r="AK475" t="s">
        <v>148</v>
      </c>
      <c r="AL475">
        <v>0.2</v>
      </c>
      <c r="AM475" t="s">
        <v>478</v>
      </c>
      <c r="AN475" t="s">
        <v>715</v>
      </c>
      <c r="AO475">
        <v>0</v>
      </c>
      <c r="AP475" t="s">
        <v>478</v>
      </c>
      <c r="AQ475">
        <v>2</v>
      </c>
      <c r="AR475" t="s">
        <v>479</v>
      </c>
      <c r="AS475">
        <v>2</v>
      </c>
      <c r="AT475" t="s">
        <v>480</v>
      </c>
      <c r="AU475">
        <v>1</v>
      </c>
      <c r="AV475" t="s">
        <v>534</v>
      </c>
      <c r="AW475">
        <v>2</v>
      </c>
      <c r="AX475" t="s">
        <v>488</v>
      </c>
      <c r="AY475">
        <v>0</v>
      </c>
      <c r="BA475">
        <v>0</v>
      </c>
      <c r="BC475">
        <v>0</v>
      </c>
      <c r="BE475">
        <v>0</v>
      </c>
      <c r="BF475">
        <v>0</v>
      </c>
      <c r="BG475">
        <v>0</v>
      </c>
      <c r="BH475">
        <v>0</v>
      </c>
      <c r="BI475">
        <v>0</v>
      </c>
      <c r="BJ475">
        <v>61</v>
      </c>
      <c r="BK475" t="s">
        <v>1460</v>
      </c>
      <c r="BL475" t="s">
        <v>1461</v>
      </c>
      <c r="BM475" t="s">
        <v>491</v>
      </c>
      <c r="BN475" t="s">
        <v>758</v>
      </c>
      <c r="BO475">
        <v>10</v>
      </c>
      <c r="BP475">
        <v>0</v>
      </c>
      <c r="BQ475">
        <v>1</v>
      </c>
      <c r="BR475" t="s">
        <v>81</v>
      </c>
      <c r="BS475">
        <v>50</v>
      </c>
      <c r="BT475" t="s">
        <v>759</v>
      </c>
      <c r="BU475">
        <v>1000</v>
      </c>
      <c r="BV475">
        <v>133</v>
      </c>
      <c r="BW475">
        <v>2</v>
      </c>
    </row>
    <row r="476" spans="1:75" x14ac:dyDescent="0.15">
      <c r="A476">
        <v>3</v>
      </c>
      <c r="B476">
        <v>400501</v>
      </c>
      <c r="C476">
        <v>1</v>
      </c>
      <c r="D476" t="s">
        <v>713</v>
      </c>
      <c r="E476">
        <v>20141111</v>
      </c>
      <c r="F476">
        <v>1</v>
      </c>
      <c r="G476" t="s">
        <v>472</v>
      </c>
      <c r="H476">
        <v>1</v>
      </c>
      <c r="I476" t="s">
        <v>710</v>
      </c>
      <c r="J476">
        <v>0</v>
      </c>
      <c r="K476">
        <v>0</v>
      </c>
      <c r="L476">
        <v>5</v>
      </c>
      <c r="M476" t="s">
        <v>640</v>
      </c>
      <c r="N476" t="s">
        <v>641</v>
      </c>
      <c r="O476" t="s">
        <v>642</v>
      </c>
      <c r="P476">
        <v>6</v>
      </c>
      <c r="R476">
        <v>0</v>
      </c>
      <c r="S476">
        <v>0</v>
      </c>
      <c r="T476">
        <v>0</v>
      </c>
      <c r="U476">
        <v>0</v>
      </c>
      <c r="V476">
        <v>0</v>
      </c>
      <c r="W476">
        <v>0</v>
      </c>
      <c r="X476">
        <v>0</v>
      </c>
      <c r="Y476" t="s">
        <v>63</v>
      </c>
      <c r="Z476">
        <v>1</v>
      </c>
      <c r="AA476" t="s">
        <v>70</v>
      </c>
      <c r="AB476" t="s">
        <v>477</v>
      </c>
      <c r="AC476">
        <v>0</v>
      </c>
      <c r="AD476" t="s">
        <v>478</v>
      </c>
      <c r="AE476" t="s">
        <v>714</v>
      </c>
      <c r="AF476">
        <v>0</v>
      </c>
      <c r="AG476" t="s">
        <v>478</v>
      </c>
      <c r="AH476" t="s">
        <v>94</v>
      </c>
      <c r="AI476">
        <v>0.3</v>
      </c>
      <c r="AJ476" t="s">
        <v>478</v>
      </c>
      <c r="AK476" t="s">
        <v>148</v>
      </c>
      <c r="AL476">
        <v>0.1</v>
      </c>
      <c r="AM476" t="s">
        <v>478</v>
      </c>
      <c r="AN476" t="s">
        <v>715</v>
      </c>
      <c r="AO476">
        <v>0</v>
      </c>
      <c r="AP476" t="s">
        <v>478</v>
      </c>
      <c r="AQ476">
        <v>2</v>
      </c>
      <c r="AR476" t="s">
        <v>479</v>
      </c>
      <c r="AS476">
        <v>2</v>
      </c>
      <c r="AT476" t="s">
        <v>480</v>
      </c>
      <c r="AU476">
        <v>1</v>
      </c>
      <c r="AV476" t="s">
        <v>534</v>
      </c>
      <c r="AW476">
        <v>2</v>
      </c>
      <c r="AX476" t="s">
        <v>488</v>
      </c>
      <c r="AY476">
        <v>0</v>
      </c>
      <c r="BA476">
        <v>0</v>
      </c>
      <c r="BC476">
        <v>0</v>
      </c>
      <c r="BE476">
        <v>0</v>
      </c>
      <c r="BF476">
        <v>0</v>
      </c>
      <c r="BG476">
        <v>0</v>
      </c>
      <c r="BH476">
        <v>0</v>
      </c>
      <c r="BI476">
        <v>0</v>
      </c>
      <c r="BJ476">
        <v>60</v>
      </c>
      <c r="BK476" t="s">
        <v>643</v>
      </c>
      <c r="BL476" t="s">
        <v>862</v>
      </c>
      <c r="BM476" t="s">
        <v>642</v>
      </c>
      <c r="BN476" t="s">
        <v>758</v>
      </c>
      <c r="BO476">
        <v>5</v>
      </c>
      <c r="BP476">
        <v>0</v>
      </c>
      <c r="BQ476">
        <v>1</v>
      </c>
      <c r="BR476" t="s">
        <v>81</v>
      </c>
      <c r="BS476">
        <v>50</v>
      </c>
      <c r="BT476" t="s">
        <v>759</v>
      </c>
      <c r="BU476">
        <v>130</v>
      </c>
      <c r="BV476">
        <v>133</v>
      </c>
      <c r="BW476">
        <v>2</v>
      </c>
    </row>
    <row r="477" spans="1:75" x14ac:dyDescent="0.15">
      <c r="A477">
        <v>3</v>
      </c>
      <c r="B477">
        <v>400501</v>
      </c>
      <c r="C477">
        <v>1</v>
      </c>
      <c r="D477" t="s">
        <v>713</v>
      </c>
      <c r="E477">
        <v>20141111</v>
      </c>
      <c r="F477">
        <v>1</v>
      </c>
      <c r="G477" t="s">
        <v>472</v>
      </c>
      <c r="H477">
        <v>1</v>
      </c>
      <c r="I477" t="s">
        <v>710</v>
      </c>
      <c r="J477">
        <v>0</v>
      </c>
      <c r="K477">
        <v>0</v>
      </c>
      <c r="L477">
        <v>6</v>
      </c>
      <c r="M477" t="s">
        <v>610</v>
      </c>
      <c r="N477" t="s">
        <v>611</v>
      </c>
      <c r="O477" t="s">
        <v>612</v>
      </c>
      <c r="P477">
        <v>1</v>
      </c>
      <c r="R477">
        <v>0</v>
      </c>
      <c r="S477">
        <v>0</v>
      </c>
      <c r="T477">
        <v>0</v>
      </c>
      <c r="U477">
        <v>0</v>
      </c>
      <c r="V477">
        <v>0</v>
      </c>
      <c r="W477">
        <v>0</v>
      </c>
      <c r="X477">
        <v>0</v>
      </c>
      <c r="Y477" t="s">
        <v>63</v>
      </c>
      <c r="Z477">
        <v>1</v>
      </c>
      <c r="AA477" t="s">
        <v>70</v>
      </c>
      <c r="AB477" t="s">
        <v>477</v>
      </c>
      <c r="AC477">
        <v>0</v>
      </c>
      <c r="AD477" t="s">
        <v>478</v>
      </c>
      <c r="AE477" t="s">
        <v>714</v>
      </c>
      <c r="AF477">
        <v>0</v>
      </c>
      <c r="AG477" t="s">
        <v>478</v>
      </c>
      <c r="AH477" t="s">
        <v>94</v>
      </c>
      <c r="AI477">
        <v>0.1</v>
      </c>
      <c r="AJ477" t="s">
        <v>478</v>
      </c>
      <c r="AK477" t="s">
        <v>148</v>
      </c>
      <c r="AL477">
        <v>0</v>
      </c>
      <c r="AM477" t="s">
        <v>478</v>
      </c>
      <c r="AN477" t="s">
        <v>715</v>
      </c>
      <c r="AO477">
        <v>0</v>
      </c>
      <c r="AP477" t="s">
        <v>478</v>
      </c>
      <c r="AQ477">
        <v>2</v>
      </c>
      <c r="AR477" t="s">
        <v>479</v>
      </c>
      <c r="AS477">
        <v>2</v>
      </c>
      <c r="AT477" t="s">
        <v>480</v>
      </c>
      <c r="AU477">
        <v>1</v>
      </c>
      <c r="AV477" t="s">
        <v>534</v>
      </c>
      <c r="AW477">
        <v>2</v>
      </c>
      <c r="AX477" t="s">
        <v>488</v>
      </c>
      <c r="AY477">
        <v>0</v>
      </c>
      <c r="BA477">
        <v>0</v>
      </c>
      <c r="BC477">
        <v>0</v>
      </c>
      <c r="BE477">
        <v>0</v>
      </c>
      <c r="BF477">
        <v>0</v>
      </c>
      <c r="BG477">
        <v>0</v>
      </c>
      <c r="BH477">
        <v>0</v>
      </c>
      <c r="BI477">
        <v>0</v>
      </c>
      <c r="BJ477">
        <v>172</v>
      </c>
      <c r="BK477" t="s">
        <v>613</v>
      </c>
      <c r="BL477" t="s">
        <v>863</v>
      </c>
      <c r="BM477" t="s">
        <v>612</v>
      </c>
      <c r="BN477" t="s">
        <v>758</v>
      </c>
      <c r="BO477">
        <v>5</v>
      </c>
      <c r="BP477">
        <v>0</v>
      </c>
      <c r="BQ477">
        <v>1</v>
      </c>
      <c r="BR477" t="s">
        <v>81</v>
      </c>
      <c r="BS477">
        <v>50</v>
      </c>
      <c r="BT477" t="s">
        <v>759</v>
      </c>
      <c r="BU477">
        <v>1800</v>
      </c>
      <c r="BV477">
        <v>454</v>
      </c>
      <c r="BW477">
        <v>1</v>
      </c>
    </row>
    <row r="478" spans="1:75" x14ac:dyDescent="0.15">
      <c r="A478">
        <v>3</v>
      </c>
      <c r="B478">
        <v>400501</v>
      </c>
      <c r="C478">
        <v>1</v>
      </c>
      <c r="D478" t="s">
        <v>713</v>
      </c>
      <c r="E478">
        <v>20141111</v>
      </c>
      <c r="F478">
        <v>1</v>
      </c>
      <c r="G478" t="s">
        <v>472</v>
      </c>
      <c r="H478">
        <v>1</v>
      </c>
      <c r="I478" t="s">
        <v>710</v>
      </c>
      <c r="J478">
        <v>0</v>
      </c>
      <c r="K478">
        <v>0</v>
      </c>
      <c r="L478">
        <v>7</v>
      </c>
      <c r="M478" t="s">
        <v>767</v>
      </c>
      <c r="N478" t="s">
        <v>768</v>
      </c>
      <c r="O478" t="s">
        <v>769</v>
      </c>
      <c r="P478">
        <v>10</v>
      </c>
      <c r="R478">
        <v>0</v>
      </c>
      <c r="S478">
        <v>0</v>
      </c>
      <c r="T478">
        <v>0</v>
      </c>
      <c r="U478">
        <v>0</v>
      </c>
      <c r="V478">
        <v>0</v>
      </c>
      <c r="W478">
        <v>0</v>
      </c>
      <c r="X478">
        <v>0</v>
      </c>
      <c r="Y478" t="s">
        <v>63</v>
      </c>
      <c r="Z478">
        <v>74</v>
      </c>
      <c r="AA478" t="s">
        <v>70</v>
      </c>
      <c r="AB478" t="s">
        <v>477</v>
      </c>
      <c r="AC478">
        <v>0</v>
      </c>
      <c r="AD478" t="s">
        <v>478</v>
      </c>
      <c r="AE478" t="s">
        <v>714</v>
      </c>
      <c r="AF478">
        <v>8</v>
      </c>
      <c r="AG478" t="s">
        <v>478</v>
      </c>
      <c r="AH478" t="s">
        <v>94</v>
      </c>
      <c r="AI478">
        <v>0</v>
      </c>
      <c r="AJ478" t="s">
        <v>478</v>
      </c>
      <c r="AK478" t="s">
        <v>148</v>
      </c>
      <c r="AL478">
        <v>0</v>
      </c>
      <c r="AM478" t="s">
        <v>478</v>
      </c>
      <c r="AN478" t="s">
        <v>715</v>
      </c>
      <c r="AO478">
        <v>0</v>
      </c>
      <c r="AP478" t="s">
        <v>478</v>
      </c>
      <c r="AQ478">
        <v>2</v>
      </c>
      <c r="AR478" t="s">
        <v>479</v>
      </c>
      <c r="AS478">
        <v>2</v>
      </c>
      <c r="AT478" t="s">
        <v>480</v>
      </c>
      <c r="AU478">
        <v>1</v>
      </c>
      <c r="AV478" t="s">
        <v>534</v>
      </c>
      <c r="AW478">
        <v>2</v>
      </c>
      <c r="AX478" t="s">
        <v>488</v>
      </c>
      <c r="AY478">
        <v>0</v>
      </c>
      <c r="BA478">
        <v>0</v>
      </c>
      <c r="BC478">
        <v>0</v>
      </c>
      <c r="BE478">
        <v>0</v>
      </c>
      <c r="BF478">
        <v>0</v>
      </c>
      <c r="BG478">
        <v>0</v>
      </c>
      <c r="BH478">
        <v>0</v>
      </c>
      <c r="BI478">
        <v>0</v>
      </c>
      <c r="BJ478">
        <v>141</v>
      </c>
      <c r="BK478" t="s">
        <v>770</v>
      </c>
      <c r="BL478" t="s">
        <v>771</v>
      </c>
      <c r="BM478" t="s">
        <v>769</v>
      </c>
      <c r="BN478" t="s">
        <v>758</v>
      </c>
      <c r="BO478">
        <v>8</v>
      </c>
      <c r="BP478">
        <v>0</v>
      </c>
      <c r="BQ478">
        <v>1</v>
      </c>
      <c r="BR478" t="s">
        <v>81</v>
      </c>
      <c r="BS478">
        <v>50</v>
      </c>
      <c r="BT478" t="s">
        <v>759</v>
      </c>
      <c r="BU478">
        <v>250</v>
      </c>
      <c r="BV478">
        <v>326</v>
      </c>
      <c r="BW478">
        <v>1</v>
      </c>
    </row>
    <row r="479" spans="1:75" x14ac:dyDescent="0.15">
      <c r="A479">
        <v>3</v>
      </c>
      <c r="B479">
        <v>400501</v>
      </c>
      <c r="C479">
        <v>1</v>
      </c>
      <c r="D479" t="s">
        <v>713</v>
      </c>
      <c r="E479">
        <v>20141111</v>
      </c>
      <c r="F479">
        <v>1</v>
      </c>
      <c r="G479" t="s">
        <v>472</v>
      </c>
      <c r="H479">
        <v>1</v>
      </c>
      <c r="I479" t="s">
        <v>710</v>
      </c>
      <c r="J479">
        <v>0</v>
      </c>
      <c r="K479">
        <v>0</v>
      </c>
      <c r="L479">
        <v>8</v>
      </c>
      <c r="M479" t="s">
        <v>506</v>
      </c>
      <c r="N479" t="s">
        <v>507</v>
      </c>
      <c r="O479" t="s">
        <v>508</v>
      </c>
      <c r="P479">
        <v>0</v>
      </c>
      <c r="R479">
        <v>0</v>
      </c>
      <c r="S479">
        <v>0</v>
      </c>
      <c r="T479">
        <v>0</v>
      </c>
      <c r="U479">
        <v>0</v>
      </c>
      <c r="V479">
        <v>0</v>
      </c>
      <c r="W479">
        <v>0</v>
      </c>
      <c r="X479">
        <v>0</v>
      </c>
      <c r="Y479" t="s">
        <v>63</v>
      </c>
      <c r="Z479">
        <v>0</v>
      </c>
      <c r="AA479" t="s">
        <v>70</v>
      </c>
      <c r="AB479" t="s">
        <v>477</v>
      </c>
      <c r="AC479">
        <v>0</v>
      </c>
      <c r="AD479" t="s">
        <v>478</v>
      </c>
      <c r="AE479" t="s">
        <v>714</v>
      </c>
      <c r="AF479">
        <v>0</v>
      </c>
      <c r="AG479" t="s">
        <v>478</v>
      </c>
      <c r="AH479" t="s">
        <v>94</v>
      </c>
      <c r="AI479">
        <v>0</v>
      </c>
      <c r="AJ479" t="s">
        <v>478</v>
      </c>
      <c r="AK479" t="s">
        <v>148</v>
      </c>
      <c r="AL479">
        <v>0</v>
      </c>
      <c r="AM479" t="s">
        <v>478</v>
      </c>
      <c r="AN479" t="s">
        <v>715</v>
      </c>
      <c r="AO479">
        <v>0.5</v>
      </c>
      <c r="AP479" t="s">
        <v>478</v>
      </c>
      <c r="AQ479">
        <v>2</v>
      </c>
      <c r="AR479" t="s">
        <v>479</v>
      </c>
      <c r="AS479">
        <v>2</v>
      </c>
      <c r="AT479" t="s">
        <v>480</v>
      </c>
      <c r="AU479">
        <v>1</v>
      </c>
      <c r="AV479" t="s">
        <v>534</v>
      </c>
      <c r="AW479">
        <v>2</v>
      </c>
      <c r="AX479" t="s">
        <v>488</v>
      </c>
      <c r="AY479">
        <v>0</v>
      </c>
      <c r="BA479">
        <v>0</v>
      </c>
      <c r="BC479">
        <v>0</v>
      </c>
      <c r="BE479">
        <v>0</v>
      </c>
      <c r="BF479">
        <v>0</v>
      </c>
      <c r="BG479">
        <v>0</v>
      </c>
      <c r="BH479">
        <v>0</v>
      </c>
      <c r="BI479">
        <v>0</v>
      </c>
      <c r="BJ479">
        <v>170</v>
      </c>
      <c r="BK479" t="s">
        <v>761</v>
      </c>
      <c r="BL479" t="s">
        <v>762</v>
      </c>
      <c r="BM479" t="s">
        <v>508</v>
      </c>
      <c r="BN479" t="s">
        <v>758</v>
      </c>
      <c r="BO479">
        <v>0.5</v>
      </c>
      <c r="BP479">
        <v>0</v>
      </c>
      <c r="BQ479">
        <v>1</v>
      </c>
      <c r="BR479" t="s">
        <v>81</v>
      </c>
      <c r="BS479">
        <v>50</v>
      </c>
      <c r="BT479" t="s">
        <v>759</v>
      </c>
      <c r="BU479">
        <v>1000</v>
      </c>
      <c r="BV479">
        <v>128</v>
      </c>
      <c r="BW479">
        <v>1</v>
      </c>
    </row>
    <row r="480" spans="1:75" x14ac:dyDescent="0.15">
      <c r="A480">
        <v>3</v>
      </c>
      <c r="B480">
        <v>400501</v>
      </c>
      <c r="C480">
        <v>1</v>
      </c>
      <c r="D480" t="s">
        <v>713</v>
      </c>
      <c r="E480">
        <v>20141111</v>
      </c>
      <c r="F480">
        <v>1</v>
      </c>
      <c r="G480" t="s">
        <v>472</v>
      </c>
      <c r="H480">
        <v>1</v>
      </c>
      <c r="I480" t="s">
        <v>710</v>
      </c>
      <c r="J480">
        <v>0</v>
      </c>
      <c r="K480">
        <v>0</v>
      </c>
      <c r="L480">
        <v>1</v>
      </c>
      <c r="M480" t="s">
        <v>1054</v>
      </c>
      <c r="N480" t="s">
        <v>1055</v>
      </c>
      <c r="O480" t="s">
        <v>597</v>
      </c>
      <c r="P480">
        <v>21</v>
      </c>
      <c r="R480">
        <v>0</v>
      </c>
      <c r="S480">
        <v>0</v>
      </c>
      <c r="T480">
        <v>0</v>
      </c>
      <c r="U480">
        <v>0</v>
      </c>
      <c r="V480">
        <v>0</v>
      </c>
      <c r="W480">
        <v>0</v>
      </c>
      <c r="X480">
        <v>0</v>
      </c>
      <c r="Y480" t="s">
        <v>63</v>
      </c>
      <c r="Z480">
        <v>6</v>
      </c>
      <c r="AA480" t="s">
        <v>70</v>
      </c>
      <c r="AB480" t="s">
        <v>477</v>
      </c>
      <c r="AC480">
        <v>0.6</v>
      </c>
      <c r="AD480" t="s">
        <v>478</v>
      </c>
      <c r="AE480" t="s">
        <v>714</v>
      </c>
      <c r="AF480">
        <v>0</v>
      </c>
      <c r="AG480" t="s">
        <v>478</v>
      </c>
      <c r="AH480" t="s">
        <v>94</v>
      </c>
      <c r="AI480">
        <v>1.2</v>
      </c>
      <c r="AJ480" t="s">
        <v>478</v>
      </c>
      <c r="AK480" t="s">
        <v>148</v>
      </c>
      <c r="AL480">
        <v>1</v>
      </c>
      <c r="AM480" t="s">
        <v>478</v>
      </c>
      <c r="AN480" t="s">
        <v>715</v>
      </c>
      <c r="AO480">
        <v>0</v>
      </c>
      <c r="AP480" t="s">
        <v>478</v>
      </c>
      <c r="AQ480">
        <v>4</v>
      </c>
      <c r="AR480" t="s">
        <v>530</v>
      </c>
      <c r="AS480">
        <v>1</v>
      </c>
      <c r="AT480" t="s">
        <v>483</v>
      </c>
      <c r="AU480">
        <v>3</v>
      </c>
      <c r="AV480" t="s">
        <v>484</v>
      </c>
      <c r="AW480">
        <v>2</v>
      </c>
      <c r="AX480" t="s">
        <v>488</v>
      </c>
      <c r="AY480">
        <v>0</v>
      </c>
      <c r="BA480">
        <v>0</v>
      </c>
      <c r="BC480">
        <v>0</v>
      </c>
      <c r="BE480">
        <v>0</v>
      </c>
      <c r="BF480">
        <v>0</v>
      </c>
      <c r="BG480">
        <v>0</v>
      </c>
      <c r="BH480">
        <v>0</v>
      </c>
      <c r="BI480">
        <v>0</v>
      </c>
      <c r="BJ480">
        <v>60</v>
      </c>
      <c r="BK480" t="s">
        <v>1056</v>
      </c>
      <c r="BL480" t="s">
        <v>1057</v>
      </c>
      <c r="BM480" t="s">
        <v>597</v>
      </c>
      <c r="BN480" t="s">
        <v>758</v>
      </c>
      <c r="BO480">
        <v>40</v>
      </c>
      <c r="BP480">
        <v>0</v>
      </c>
      <c r="BQ480">
        <v>1</v>
      </c>
      <c r="BR480" t="s">
        <v>81</v>
      </c>
      <c r="BS480">
        <v>50</v>
      </c>
      <c r="BT480" t="s">
        <v>759</v>
      </c>
      <c r="BU480">
        <v>1000</v>
      </c>
      <c r="BV480">
        <v>522</v>
      </c>
      <c r="BW480">
        <v>3</v>
      </c>
    </row>
    <row r="481" spans="1:75" x14ac:dyDescent="0.15">
      <c r="A481">
        <v>3</v>
      </c>
      <c r="B481">
        <v>400501</v>
      </c>
      <c r="C481">
        <v>1</v>
      </c>
      <c r="D481" t="s">
        <v>713</v>
      </c>
      <c r="E481">
        <v>20141111</v>
      </c>
      <c r="F481">
        <v>1</v>
      </c>
      <c r="G481" t="s">
        <v>472</v>
      </c>
      <c r="H481">
        <v>1</v>
      </c>
      <c r="I481" t="s">
        <v>710</v>
      </c>
      <c r="J481">
        <v>0</v>
      </c>
      <c r="K481">
        <v>0</v>
      </c>
      <c r="L481">
        <v>2</v>
      </c>
      <c r="M481" t="s">
        <v>955</v>
      </c>
      <c r="N481" t="s">
        <v>956</v>
      </c>
      <c r="O481" t="s">
        <v>957</v>
      </c>
      <c r="P481">
        <v>16</v>
      </c>
      <c r="R481">
        <v>0</v>
      </c>
      <c r="S481">
        <v>0</v>
      </c>
      <c r="T481">
        <v>0</v>
      </c>
      <c r="U481">
        <v>0</v>
      </c>
      <c r="V481">
        <v>0</v>
      </c>
      <c r="W481">
        <v>0</v>
      </c>
      <c r="X481">
        <v>0</v>
      </c>
      <c r="Y481" t="s">
        <v>63</v>
      </c>
      <c r="Z481">
        <v>6</v>
      </c>
      <c r="AA481" t="s">
        <v>70</v>
      </c>
      <c r="AB481" t="s">
        <v>477</v>
      </c>
      <c r="AC481">
        <v>0.9</v>
      </c>
      <c r="AD481" t="s">
        <v>478</v>
      </c>
      <c r="AE481" t="s">
        <v>714</v>
      </c>
      <c r="AF481">
        <v>0.1</v>
      </c>
      <c r="AG481" t="s">
        <v>478</v>
      </c>
      <c r="AH481" t="s">
        <v>94</v>
      </c>
      <c r="AI481">
        <v>1.7</v>
      </c>
      <c r="AJ481" t="s">
        <v>478</v>
      </c>
      <c r="AK481" t="s">
        <v>148</v>
      </c>
      <c r="AL481">
        <v>1.1000000000000001</v>
      </c>
      <c r="AM481" t="s">
        <v>478</v>
      </c>
      <c r="AN481" t="s">
        <v>715</v>
      </c>
      <c r="AO481">
        <v>0</v>
      </c>
      <c r="AP481" t="s">
        <v>478</v>
      </c>
      <c r="AQ481">
        <v>4</v>
      </c>
      <c r="AR481" t="s">
        <v>530</v>
      </c>
      <c r="AS481">
        <v>1</v>
      </c>
      <c r="AT481" t="s">
        <v>483</v>
      </c>
      <c r="AU481">
        <v>3</v>
      </c>
      <c r="AV481" t="s">
        <v>484</v>
      </c>
      <c r="AW481">
        <v>2</v>
      </c>
      <c r="AX481" t="s">
        <v>488</v>
      </c>
      <c r="AY481">
        <v>0</v>
      </c>
      <c r="BA481">
        <v>0</v>
      </c>
      <c r="BC481">
        <v>0</v>
      </c>
      <c r="BE481">
        <v>0</v>
      </c>
      <c r="BF481">
        <v>0</v>
      </c>
      <c r="BG481">
        <v>0</v>
      </c>
      <c r="BH481">
        <v>0</v>
      </c>
      <c r="BI481">
        <v>0</v>
      </c>
      <c r="BJ481">
        <v>80</v>
      </c>
      <c r="BK481" t="s">
        <v>958</v>
      </c>
      <c r="BL481" t="s">
        <v>959</v>
      </c>
      <c r="BM481" t="s">
        <v>957</v>
      </c>
      <c r="BN481" t="s">
        <v>758</v>
      </c>
      <c r="BO481">
        <v>30</v>
      </c>
      <c r="BP481">
        <v>0</v>
      </c>
      <c r="BQ481">
        <v>1</v>
      </c>
      <c r="BR481" t="s">
        <v>81</v>
      </c>
      <c r="BS481">
        <v>50</v>
      </c>
      <c r="BT481" t="s">
        <v>759</v>
      </c>
      <c r="BU481">
        <v>500</v>
      </c>
      <c r="BV481">
        <v>261</v>
      </c>
      <c r="BW481">
        <v>3</v>
      </c>
    </row>
    <row r="482" spans="1:75" x14ac:dyDescent="0.15">
      <c r="A482">
        <v>3</v>
      </c>
      <c r="B482">
        <v>400501</v>
      </c>
      <c r="C482">
        <v>1</v>
      </c>
      <c r="D482" t="s">
        <v>713</v>
      </c>
      <c r="E482">
        <v>20141111</v>
      </c>
      <c r="F482">
        <v>1</v>
      </c>
      <c r="G482" t="s">
        <v>472</v>
      </c>
      <c r="H482">
        <v>1</v>
      </c>
      <c r="I482" t="s">
        <v>710</v>
      </c>
      <c r="J482">
        <v>0</v>
      </c>
      <c r="K482">
        <v>0</v>
      </c>
      <c r="L482">
        <v>3</v>
      </c>
      <c r="M482" t="s">
        <v>503</v>
      </c>
      <c r="N482" t="s">
        <v>504</v>
      </c>
      <c r="O482" t="s">
        <v>505</v>
      </c>
      <c r="P482">
        <v>0</v>
      </c>
      <c r="R482">
        <v>0</v>
      </c>
      <c r="S482">
        <v>0</v>
      </c>
      <c r="T482">
        <v>0</v>
      </c>
      <c r="U482">
        <v>0</v>
      </c>
      <c r="V482">
        <v>0</v>
      </c>
      <c r="W482">
        <v>0</v>
      </c>
      <c r="X482">
        <v>0</v>
      </c>
      <c r="Y482" t="s">
        <v>63</v>
      </c>
      <c r="Z482">
        <v>9</v>
      </c>
      <c r="AA482" t="s">
        <v>70</v>
      </c>
      <c r="AB482" t="s">
        <v>477</v>
      </c>
      <c r="AC482">
        <v>0</v>
      </c>
      <c r="AD482" t="s">
        <v>478</v>
      </c>
      <c r="AE482" t="s">
        <v>714</v>
      </c>
      <c r="AF482">
        <v>1</v>
      </c>
      <c r="AG482" t="s">
        <v>478</v>
      </c>
      <c r="AH482" t="s">
        <v>94</v>
      </c>
      <c r="AI482">
        <v>0</v>
      </c>
      <c r="AJ482" t="s">
        <v>478</v>
      </c>
      <c r="AK482" t="s">
        <v>148</v>
      </c>
      <c r="AL482">
        <v>0</v>
      </c>
      <c r="AM482" t="s">
        <v>478</v>
      </c>
      <c r="AN482" t="s">
        <v>715</v>
      </c>
      <c r="AO482">
        <v>0</v>
      </c>
      <c r="AP482" t="s">
        <v>478</v>
      </c>
      <c r="AQ482">
        <v>4</v>
      </c>
      <c r="AR482" t="s">
        <v>530</v>
      </c>
      <c r="AS482">
        <v>1</v>
      </c>
      <c r="AT482" t="s">
        <v>483</v>
      </c>
      <c r="AU482">
        <v>3</v>
      </c>
      <c r="AV482" t="s">
        <v>484</v>
      </c>
      <c r="AW482">
        <v>2</v>
      </c>
      <c r="AX482" t="s">
        <v>488</v>
      </c>
      <c r="AY482">
        <v>0</v>
      </c>
      <c r="BA482">
        <v>0</v>
      </c>
      <c r="BC482">
        <v>0</v>
      </c>
      <c r="BE482">
        <v>0</v>
      </c>
      <c r="BF482">
        <v>0</v>
      </c>
      <c r="BG482">
        <v>0</v>
      </c>
      <c r="BH482">
        <v>0</v>
      </c>
      <c r="BI482">
        <v>0</v>
      </c>
      <c r="BJ482">
        <v>141</v>
      </c>
      <c r="BK482" t="s">
        <v>778</v>
      </c>
      <c r="BL482" t="s">
        <v>779</v>
      </c>
      <c r="BM482" t="s">
        <v>505</v>
      </c>
      <c r="BN482" t="s">
        <v>758</v>
      </c>
      <c r="BO482">
        <v>1</v>
      </c>
      <c r="BP482">
        <v>0</v>
      </c>
      <c r="BQ482">
        <v>1</v>
      </c>
      <c r="BR482" t="s">
        <v>81</v>
      </c>
      <c r="BS482">
        <v>50</v>
      </c>
      <c r="BT482" t="s">
        <v>759</v>
      </c>
      <c r="BU482">
        <v>1350</v>
      </c>
      <c r="BV482">
        <v>394</v>
      </c>
      <c r="BW482">
        <v>1</v>
      </c>
    </row>
    <row r="483" spans="1:75" x14ac:dyDescent="0.15">
      <c r="A483">
        <v>3</v>
      </c>
      <c r="B483">
        <v>400501</v>
      </c>
      <c r="C483">
        <v>1</v>
      </c>
      <c r="D483" t="s">
        <v>713</v>
      </c>
      <c r="E483">
        <v>20141111</v>
      </c>
      <c r="F483">
        <v>1</v>
      </c>
      <c r="G483" t="s">
        <v>472</v>
      </c>
      <c r="H483">
        <v>1</v>
      </c>
      <c r="I483" t="s">
        <v>710</v>
      </c>
      <c r="J483">
        <v>0</v>
      </c>
      <c r="K483">
        <v>0</v>
      </c>
      <c r="L483">
        <v>4</v>
      </c>
      <c r="M483" t="s">
        <v>570</v>
      </c>
      <c r="N483" t="s">
        <v>571</v>
      </c>
      <c r="O483" t="s">
        <v>512</v>
      </c>
      <c r="P483">
        <v>0</v>
      </c>
      <c r="R483">
        <v>0</v>
      </c>
      <c r="S483">
        <v>0</v>
      </c>
      <c r="T483">
        <v>0</v>
      </c>
      <c r="U483">
        <v>0</v>
      </c>
      <c r="V483">
        <v>0</v>
      </c>
      <c r="W483">
        <v>0</v>
      </c>
      <c r="X483">
        <v>0</v>
      </c>
      <c r="Y483" t="s">
        <v>63</v>
      </c>
      <c r="Z483">
        <v>1</v>
      </c>
      <c r="AA483" t="s">
        <v>70</v>
      </c>
      <c r="AB483" t="s">
        <v>477</v>
      </c>
      <c r="AC483">
        <v>0.1</v>
      </c>
      <c r="AD483" t="s">
        <v>478</v>
      </c>
      <c r="AE483" t="s">
        <v>714</v>
      </c>
      <c r="AF483">
        <v>0</v>
      </c>
      <c r="AG483" t="s">
        <v>478</v>
      </c>
      <c r="AH483" t="s">
        <v>94</v>
      </c>
      <c r="AI483">
        <v>0.1</v>
      </c>
      <c r="AJ483" t="s">
        <v>478</v>
      </c>
      <c r="AK483" t="s">
        <v>148</v>
      </c>
      <c r="AL483">
        <v>0</v>
      </c>
      <c r="AM483" t="s">
        <v>478</v>
      </c>
      <c r="AN483" t="s">
        <v>715</v>
      </c>
      <c r="AO483">
        <v>0.2</v>
      </c>
      <c r="AP483" t="s">
        <v>478</v>
      </c>
      <c r="AQ483">
        <v>4</v>
      </c>
      <c r="AR483" t="s">
        <v>530</v>
      </c>
      <c r="AS483">
        <v>1</v>
      </c>
      <c r="AT483" t="s">
        <v>483</v>
      </c>
      <c r="AU483">
        <v>3</v>
      </c>
      <c r="AV483" t="s">
        <v>484</v>
      </c>
      <c r="AW483">
        <v>2</v>
      </c>
      <c r="AX483" t="s">
        <v>488</v>
      </c>
      <c r="AY483">
        <v>0</v>
      </c>
      <c r="BA483">
        <v>0</v>
      </c>
      <c r="BC483">
        <v>0</v>
      </c>
      <c r="BE483">
        <v>0</v>
      </c>
      <c r="BF483">
        <v>0</v>
      </c>
      <c r="BG483">
        <v>0</v>
      </c>
      <c r="BH483">
        <v>0</v>
      </c>
      <c r="BI483">
        <v>0</v>
      </c>
      <c r="BJ483">
        <v>171</v>
      </c>
      <c r="BK483" t="s">
        <v>572</v>
      </c>
      <c r="BL483" t="s">
        <v>936</v>
      </c>
      <c r="BM483" t="s">
        <v>512</v>
      </c>
      <c r="BN483" t="s">
        <v>758</v>
      </c>
      <c r="BO483">
        <v>1</v>
      </c>
      <c r="BP483">
        <v>0</v>
      </c>
      <c r="BQ483">
        <v>1</v>
      </c>
      <c r="BR483" t="s">
        <v>81</v>
      </c>
      <c r="BS483">
        <v>50</v>
      </c>
      <c r="BT483" t="s">
        <v>759</v>
      </c>
      <c r="BU483">
        <v>1800</v>
      </c>
      <c r="BV483">
        <v>610</v>
      </c>
      <c r="BW483">
        <v>1</v>
      </c>
    </row>
    <row r="484" spans="1:75" x14ac:dyDescent="0.15">
      <c r="A484">
        <v>3</v>
      </c>
      <c r="B484">
        <v>400501</v>
      </c>
      <c r="C484">
        <v>1</v>
      </c>
      <c r="D484" t="s">
        <v>713</v>
      </c>
      <c r="E484">
        <v>20141111</v>
      </c>
      <c r="F484">
        <v>1</v>
      </c>
      <c r="G484" t="s">
        <v>472</v>
      </c>
      <c r="H484">
        <v>1</v>
      </c>
      <c r="I484" t="s">
        <v>710</v>
      </c>
      <c r="J484">
        <v>0</v>
      </c>
      <c r="K484">
        <v>0</v>
      </c>
      <c r="L484">
        <v>5</v>
      </c>
      <c r="M484" t="s">
        <v>506</v>
      </c>
      <c r="N484" t="s">
        <v>507</v>
      </c>
      <c r="O484" t="s">
        <v>508</v>
      </c>
      <c r="P484">
        <v>0</v>
      </c>
      <c r="R484">
        <v>0</v>
      </c>
      <c r="S484">
        <v>0</v>
      </c>
      <c r="T484">
        <v>0</v>
      </c>
      <c r="U484">
        <v>0</v>
      </c>
      <c r="V484">
        <v>0</v>
      </c>
      <c r="W484">
        <v>0</v>
      </c>
      <c r="X484">
        <v>0</v>
      </c>
      <c r="Y484" t="s">
        <v>63</v>
      </c>
      <c r="Z484">
        <v>0</v>
      </c>
      <c r="AA484" t="s">
        <v>70</v>
      </c>
      <c r="AB484" t="s">
        <v>477</v>
      </c>
      <c r="AC484">
        <v>0</v>
      </c>
      <c r="AD484" t="s">
        <v>478</v>
      </c>
      <c r="AE484" t="s">
        <v>714</v>
      </c>
      <c r="AF484">
        <v>0</v>
      </c>
      <c r="AG484" t="s">
        <v>478</v>
      </c>
      <c r="AH484" t="s">
        <v>94</v>
      </c>
      <c r="AI484">
        <v>0</v>
      </c>
      <c r="AJ484" t="s">
        <v>478</v>
      </c>
      <c r="AK484" t="s">
        <v>148</v>
      </c>
      <c r="AL484">
        <v>0</v>
      </c>
      <c r="AM484" t="s">
        <v>478</v>
      </c>
      <c r="AN484" t="s">
        <v>715</v>
      </c>
      <c r="AO484">
        <v>0.2</v>
      </c>
      <c r="AP484" t="s">
        <v>478</v>
      </c>
      <c r="AQ484">
        <v>4</v>
      </c>
      <c r="AR484" t="s">
        <v>530</v>
      </c>
      <c r="AS484">
        <v>1</v>
      </c>
      <c r="AT484" t="s">
        <v>483</v>
      </c>
      <c r="AU484">
        <v>3</v>
      </c>
      <c r="AV484" t="s">
        <v>484</v>
      </c>
      <c r="AW484">
        <v>2</v>
      </c>
      <c r="AX484" t="s">
        <v>488</v>
      </c>
      <c r="AY484">
        <v>0</v>
      </c>
      <c r="BA484">
        <v>0</v>
      </c>
      <c r="BC484">
        <v>0</v>
      </c>
      <c r="BE484">
        <v>0</v>
      </c>
      <c r="BF484">
        <v>0</v>
      </c>
      <c r="BG484">
        <v>0</v>
      </c>
      <c r="BH484">
        <v>0</v>
      </c>
      <c r="BI484">
        <v>0</v>
      </c>
      <c r="BJ484">
        <v>170</v>
      </c>
      <c r="BK484" t="s">
        <v>761</v>
      </c>
      <c r="BL484" t="s">
        <v>762</v>
      </c>
      <c r="BM484" t="s">
        <v>508</v>
      </c>
      <c r="BN484" t="s">
        <v>758</v>
      </c>
      <c r="BO484">
        <v>0.2</v>
      </c>
      <c r="BP484">
        <v>0</v>
      </c>
      <c r="BQ484">
        <v>1</v>
      </c>
      <c r="BR484" t="s">
        <v>81</v>
      </c>
      <c r="BS484">
        <v>50</v>
      </c>
      <c r="BT484" t="s">
        <v>759</v>
      </c>
      <c r="BU484">
        <v>1000</v>
      </c>
      <c r="BV484">
        <v>128</v>
      </c>
      <c r="BW484">
        <v>1</v>
      </c>
    </row>
    <row r="485" spans="1:75" x14ac:dyDescent="0.15">
      <c r="A485">
        <v>3</v>
      </c>
      <c r="B485">
        <v>400501</v>
      </c>
      <c r="C485">
        <v>1</v>
      </c>
      <c r="D485" t="s">
        <v>713</v>
      </c>
      <c r="E485">
        <v>20141111</v>
      </c>
      <c r="F485">
        <v>1</v>
      </c>
      <c r="G485" t="s">
        <v>472</v>
      </c>
      <c r="H485">
        <v>1</v>
      </c>
      <c r="I485" t="s">
        <v>710</v>
      </c>
      <c r="J485">
        <v>0</v>
      </c>
      <c r="K485">
        <v>0</v>
      </c>
      <c r="L485">
        <v>6</v>
      </c>
      <c r="M485" t="s">
        <v>602</v>
      </c>
      <c r="N485" t="s">
        <v>509</v>
      </c>
      <c r="O485" t="s">
        <v>509</v>
      </c>
      <c r="P485">
        <v>0</v>
      </c>
      <c r="R485">
        <v>0</v>
      </c>
      <c r="S485">
        <v>0</v>
      </c>
      <c r="T485">
        <v>0</v>
      </c>
      <c r="U485">
        <v>0</v>
      </c>
      <c r="V485">
        <v>0</v>
      </c>
      <c r="W485">
        <v>0</v>
      </c>
      <c r="X485">
        <v>0</v>
      </c>
      <c r="Y485" t="s">
        <v>63</v>
      </c>
      <c r="Z485">
        <v>0</v>
      </c>
      <c r="AA485" t="s">
        <v>70</v>
      </c>
      <c r="AB485" t="s">
        <v>477</v>
      </c>
      <c r="AC485">
        <v>0</v>
      </c>
      <c r="AD485" t="s">
        <v>478</v>
      </c>
      <c r="AE485" t="s">
        <v>714</v>
      </c>
      <c r="AF485">
        <v>0</v>
      </c>
      <c r="AG485" t="s">
        <v>478</v>
      </c>
      <c r="AH485" t="s">
        <v>94</v>
      </c>
      <c r="AI485">
        <v>0</v>
      </c>
      <c r="AJ485" t="s">
        <v>478</v>
      </c>
      <c r="AK485" t="s">
        <v>148</v>
      </c>
      <c r="AL485">
        <v>0</v>
      </c>
      <c r="AM485" t="s">
        <v>478</v>
      </c>
      <c r="AN485" t="s">
        <v>715</v>
      </c>
      <c r="AO485">
        <v>0</v>
      </c>
      <c r="AP485" t="s">
        <v>478</v>
      </c>
      <c r="AQ485">
        <v>4</v>
      </c>
      <c r="AR485" t="s">
        <v>530</v>
      </c>
      <c r="AS485">
        <v>1</v>
      </c>
      <c r="AT485" t="s">
        <v>483</v>
      </c>
      <c r="AU485">
        <v>3</v>
      </c>
      <c r="AV485" t="s">
        <v>484</v>
      </c>
      <c r="AW485">
        <v>2</v>
      </c>
      <c r="AX485" t="s">
        <v>488</v>
      </c>
      <c r="AY485">
        <v>0</v>
      </c>
      <c r="BA485">
        <v>0</v>
      </c>
      <c r="BC485">
        <v>0</v>
      </c>
      <c r="BE485">
        <v>0</v>
      </c>
      <c r="BF485">
        <v>0</v>
      </c>
      <c r="BG485">
        <v>0</v>
      </c>
      <c r="BH485">
        <v>0</v>
      </c>
      <c r="BI485">
        <v>0</v>
      </c>
      <c r="BJ485">
        <v>180</v>
      </c>
      <c r="BK485" t="s">
        <v>780</v>
      </c>
      <c r="BL485" t="s">
        <v>781</v>
      </c>
      <c r="BM485" t="s">
        <v>509</v>
      </c>
      <c r="BN485" t="s">
        <v>758</v>
      </c>
      <c r="BO485">
        <v>0</v>
      </c>
      <c r="BP485">
        <v>0</v>
      </c>
      <c r="BQ485">
        <v>1</v>
      </c>
      <c r="BR485" t="s">
        <v>81</v>
      </c>
      <c r="BS485">
        <v>50</v>
      </c>
      <c r="BT485" t="s">
        <v>759</v>
      </c>
      <c r="BU485">
        <v>20</v>
      </c>
      <c r="BV485">
        <v>189</v>
      </c>
      <c r="BW485">
        <v>1</v>
      </c>
    </row>
    <row r="486" spans="1:75" x14ac:dyDescent="0.15">
      <c r="A486">
        <v>3</v>
      </c>
      <c r="B486">
        <v>400501</v>
      </c>
      <c r="C486">
        <v>1</v>
      </c>
      <c r="D486" t="s">
        <v>713</v>
      </c>
      <c r="E486">
        <v>20141111</v>
      </c>
      <c r="F486">
        <v>1</v>
      </c>
      <c r="G486" t="s">
        <v>472</v>
      </c>
      <c r="H486">
        <v>1</v>
      </c>
      <c r="I486" t="s">
        <v>710</v>
      </c>
      <c r="J486">
        <v>0</v>
      </c>
      <c r="K486">
        <v>0</v>
      </c>
      <c r="L486">
        <v>7</v>
      </c>
      <c r="M486" t="s">
        <v>797</v>
      </c>
      <c r="N486" t="s">
        <v>798</v>
      </c>
      <c r="O486" t="s">
        <v>615</v>
      </c>
      <c r="P486">
        <v>3</v>
      </c>
      <c r="R486">
        <v>0</v>
      </c>
      <c r="S486">
        <v>0</v>
      </c>
      <c r="T486">
        <v>0</v>
      </c>
      <c r="U486">
        <v>0</v>
      </c>
      <c r="V486">
        <v>0</v>
      </c>
      <c r="W486">
        <v>0</v>
      </c>
      <c r="X486">
        <v>0</v>
      </c>
      <c r="Y486" t="s">
        <v>63</v>
      </c>
      <c r="Z486">
        <v>1</v>
      </c>
      <c r="AA486" t="s">
        <v>70</v>
      </c>
      <c r="AB486" t="s">
        <v>477</v>
      </c>
      <c r="AC486">
        <v>0</v>
      </c>
      <c r="AD486" t="s">
        <v>478</v>
      </c>
      <c r="AE486" t="s">
        <v>714</v>
      </c>
      <c r="AF486">
        <v>0</v>
      </c>
      <c r="AG486" t="s">
        <v>478</v>
      </c>
      <c r="AH486" t="s">
        <v>94</v>
      </c>
      <c r="AI486">
        <v>0.2</v>
      </c>
      <c r="AJ486" t="s">
        <v>478</v>
      </c>
      <c r="AK486" t="s">
        <v>148</v>
      </c>
      <c r="AL486">
        <v>0</v>
      </c>
      <c r="AM486" t="s">
        <v>478</v>
      </c>
      <c r="AN486" t="s">
        <v>715</v>
      </c>
      <c r="AO486">
        <v>0</v>
      </c>
      <c r="AP486" t="s">
        <v>478</v>
      </c>
      <c r="AQ486">
        <v>4</v>
      </c>
      <c r="AR486" t="s">
        <v>530</v>
      </c>
      <c r="AS486">
        <v>1</v>
      </c>
      <c r="AT486" t="s">
        <v>483</v>
      </c>
      <c r="AU486">
        <v>3</v>
      </c>
      <c r="AV486" t="s">
        <v>484</v>
      </c>
      <c r="AW486">
        <v>2</v>
      </c>
      <c r="AX486" t="s">
        <v>488</v>
      </c>
      <c r="AY486">
        <v>0</v>
      </c>
      <c r="BA486">
        <v>0</v>
      </c>
      <c r="BC486">
        <v>0</v>
      </c>
      <c r="BE486">
        <v>0</v>
      </c>
      <c r="BF486">
        <v>0</v>
      </c>
      <c r="BG486">
        <v>0</v>
      </c>
      <c r="BH486">
        <v>0</v>
      </c>
      <c r="BI486">
        <v>0</v>
      </c>
      <c r="BJ486">
        <v>60</v>
      </c>
      <c r="BK486" t="s">
        <v>799</v>
      </c>
      <c r="BL486" t="s">
        <v>800</v>
      </c>
      <c r="BM486" t="s">
        <v>615</v>
      </c>
      <c r="BN486" t="s">
        <v>758</v>
      </c>
      <c r="BO486">
        <v>3</v>
      </c>
      <c r="BP486">
        <v>0</v>
      </c>
      <c r="BQ486">
        <v>1</v>
      </c>
      <c r="BR486" t="s">
        <v>81</v>
      </c>
      <c r="BS486">
        <v>50</v>
      </c>
      <c r="BT486" t="s">
        <v>759</v>
      </c>
      <c r="BU486">
        <v>150</v>
      </c>
      <c r="BV486">
        <v>147</v>
      </c>
      <c r="BW486">
        <v>2</v>
      </c>
    </row>
    <row r="487" spans="1:75" x14ac:dyDescent="0.15">
      <c r="A487">
        <v>3</v>
      </c>
      <c r="B487">
        <v>400501</v>
      </c>
      <c r="C487">
        <v>1</v>
      </c>
      <c r="D487" t="s">
        <v>713</v>
      </c>
      <c r="E487">
        <v>20141111</v>
      </c>
      <c r="F487">
        <v>1</v>
      </c>
      <c r="G487" t="s">
        <v>472</v>
      </c>
      <c r="H487">
        <v>1</v>
      </c>
      <c r="I487" t="s">
        <v>710</v>
      </c>
      <c r="J487">
        <v>0</v>
      </c>
      <c r="K487">
        <v>0</v>
      </c>
      <c r="L487">
        <v>1</v>
      </c>
      <c r="M487" t="s">
        <v>545</v>
      </c>
      <c r="N487" t="s">
        <v>546</v>
      </c>
      <c r="O487" t="s">
        <v>547</v>
      </c>
      <c r="P487">
        <v>24</v>
      </c>
      <c r="R487">
        <v>0</v>
      </c>
      <c r="S487">
        <v>0</v>
      </c>
      <c r="T487">
        <v>0</v>
      </c>
      <c r="U487">
        <v>0</v>
      </c>
      <c r="V487">
        <v>0</v>
      </c>
      <c r="W487">
        <v>0</v>
      </c>
      <c r="X487">
        <v>0</v>
      </c>
      <c r="Y487" t="s">
        <v>63</v>
      </c>
      <c r="Z487">
        <v>249</v>
      </c>
      <c r="AA487" t="s">
        <v>70</v>
      </c>
      <c r="AB487" t="s">
        <v>477</v>
      </c>
      <c r="AC487">
        <v>4.3</v>
      </c>
      <c r="AD487" t="s">
        <v>478</v>
      </c>
      <c r="AE487" t="s">
        <v>714</v>
      </c>
      <c r="AF487">
        <v>0.6</v>
      </c>
      <c r="AG487" t="s">
        <v>478</v>
      </c>
      <c r="AH487" t="s">
        <v>94</v>
      </c>
      <c r="AI487">
        <v>54</v>
      </c>
      <c r="AJ487" t="s">
        <v>478</v>
      </c>
      <c r="AK487" t="s">
        <v>148</v>
      </c>
      <c r="AL487">
        <v>0.4</v>
      </c>
      <c r="AM487" t="s">
        <v>478</v>
      </c>
      <c r="AN487" t="s">
        <v>715</v>
      </c>
      <c r="AO487">
        <v>0</v>
      </c>
      <c r="AP487" t="s">
        <v>478</v>
      </c>
      <c r="AQ487">
        <v>1</v>
      </c>
      <c r="AR487" t="s">
        <v>524</v>
      </c>
      <c r="AS487">
        <v>14</v>
      </c>
      <c r="AT487" t="s">
        <v>487</v>
      </c>
      <c r="AU487">
        <v>6</v>
      </c>
      <c r="AV487" t="s">
        <v>525</v>
      </c>
      <c r="AW487">
        <v>1</v>
      </c>
      <c r="AX487" t="s">
        <v>482</v>
      </c>
      <c r="AY487">
        <v>0</v>
      </c>
      <c r="BA487">
        <v>0</v>
      </c>
      <c r="BC487">
        <v>0</v>
      </c>
      <c r="BE487">
        <v>0</v>
      </c>
      <c r="BF487">
        <v>0</v>
      </c>
      <c r="BG487">
        <v>0</v>
      </c>
      <c r="BH487">
        <v>0</v>
      </c>
      <c r="BI487">
        <v>0</v>
      </c>
      <c r="BJ487">
        <v>10</v>
      </c>
      <c r="BK487" t="s">
        <v>782</v>
      </c>
      <c r="BL487" t="s">
        <v>783</v>
      </c>
      <c r="BM487" t="s">
        <v>547</v>
      </c>
      <c r="BN487" t="s">
        <v>758</v>
      </c>
      <c r="BO487">
        <v>70</v>
      </c>
      <c r="BP487">
        <v>0</v>
      </c>
      <c r="BQ487">
        <v>1</v>
      </c>
      <c r="BR487" t="s">
        <v>81</v>
      </c>
      <c r="BS487">
        <v>50</v>
      </c>
      <c r="BT487" t="s">
        <v>759</v>
      </c>
      <c r="BU487">
        <v>10000</v>
      </c>
      <c r="BV487">
        <v>3387</v>
      </c>
      <c r="BW487">
        <v>1</v>
      </c>
    </row>
    <row r="488" spans="1:75" x14ac:dyDescent="0.15">
      <c r="A488">
        <v>3</v>
      </c>
      <c r="B488">
        <v>400501</v>
      </c>
      <c r="C488">
        <v>1</v>
      </c>
      <c r="D488" t="s">
        <v>713</v>
      </c>
      <c r="E488">
        <v>20141111</v>
      </c>
      <c r="F488">
        <v>1</v>
      </c>
      <c r="G488" t="s">
        <v>472</v>
      </c>
      <c r="H488">
        <v>1</v>
      </c>
      <c r="I488" t="s">
        <v>710</v>
      </c>
      <c r="J488">
        <v>0</v>
      </c>
      <c r="K488">
        <v>0</v>
      </c>
      <c r="L488">
        <v>1</v>
      </c>
      <c r="M488" t="s">
        <v>583</v>
      </c>
      <c r="N488" t="s">
        <v>584</v>
      </c>
      <c r="O488" t="s">
        <v>544</v>
      </c>
      <c r="P488">
        <v>4</v>
      </c>
      <c r="R488">
        <v>0</v>
      </c>
      <c r="S488">
        <v>0</v>
      </c>
      <c r="T488">
        <v>0</v>
      </c>
      <c r="U488">
        <v>0</v>
      </c>
      <c r="V488">
        <v>0</v>
      </c>
      <c r="W488">
        <v>0</v>
      </c>
      <c r="X488">
        <v>0</v>
      </c>
      <c r="Y488" t="s">
        <v>63</v>
      </c>
      <c r="Z488">
        <v>15</v>
      </c>
      <c r="AA488" t="s">
        <v>70</v>
      </c>
      <c r="AB488" t="s">
        <v>477</v>
      </c>
      <c r="AC488">
        <v>1.2</v>
      </c>
      <c r="AD488" t="s">
        <v>478</v>
      </c>
      <c r="AE488" t="s">
        <v>714</v>
      </c>
      <c r="AF488">
        <v>1</v>
      </c>
      <c r="AG488" t="s">
        <v>478</v>
      </c>
      <c r="AH488" t="s">
        <v>94</v>
      </c>
      <c r="AI488">
        <v>0</v>
      </c>
      <c r="AJ488" t="s">
        <v>478</v>
      </c>
      <c r="AK488" t="s">
        <v>148</v>
      </c>
      <c r="AL488">
        <v>0</v>
      </c>
      <c r="AM488" t="s">
        <v>478</v>
      </c>
      <c r="AN488" t="s">
        <v>715</v>
      </c>
      <c r="AO488">
        <v>0</v>
      </c>
      <c r="AP488" t="s">
        <v>478</v>
      </c>
      <c r="AQ488">
        <v>5</v>
      </c>
      <c r="AR488" t="s">
        <v>528</v>
      </c>
      <c r="AS488">
        <v>13</v>
      </c>
      <c r="AT488" t="s">
        <v>529</v>
      </c>
      <c r="AU488">
        <v>7</v>
      </c>
      <c r="AV488" t="s">
        <v>487</v>
      </c>
      <c r="AW488">
        <v>3</v>
      </c>
      <c r="AX488" t="s">
        <v>485</v>
      </c>
      <c r="AY488">
        <v>11</v>
      </c>
      <c r="BA488">
        <v>4</v>
      </c>
      <c r="BC488">
        <v>0</v>
      </c>
      <c r="BE488">
        <v>0</v>
      </c>
      <c r="BF488">
        <v>1</v>
      </c>
      <c r="BG488">
        <v>0</v>
      </c>
      <c r="BH488">
        <v>0</v>
      </c>
      <c r="BI488">
        <v>0</v>
      </c>
      <c r="BJ488">
        <v>120</v>
      </c>
      <c r="BK488" t="s">
        <v>808</v>
      </c>
      <c r="BL488" t="s">
        <v>809</v>
      </c>
      <c r="BM488" t="s">
        <v>544</v>
      </c>
      <c r="BN488" t="s">
        <v>758</v>
      </c>
      <c r="BO488">
        <v>10</v>
      </c>
      <c r="BP488">
        <v>0</v>
      </c>
      <c r="BQ488">
        <v>3</v>
      </c>
      <c r="BR488" t="s">
        <v>516</v>
      </c>
      <c r="BS488">
        <v>50</v>
      </c>
      <c r="BT488" t="s">
        <v>759</v>
      </c>
      <c r="BU488">
        <v>500</v>
      </c>
      <c r="BV488">
        <v>213</v>
      </c>
      <c r="BW488">
        <v>2</v>
      </c>
    </row>
    <row r="489" spans="1:75" x14ac:dyDescent="0.15">
      <c r="A489">
        <v>3</v>
      </c>
      <c r="B489">
        <v>400501</v>
      </c>
      <c r="C489">
        <v>1</v>
      </c>
      <c r="D489" t="s">
        <v>713</v>
      </c>
      <c r="E489">
        <v>20141111</v>
      </c>
      <c r="F489">
        <v>1</v>
      </c>
      <c r="G489" t="s">
        <v>472</v>
      </c>
      <c r="H489">
        <v>1</v>
      </c>
      <c r="I489" t="s">
        <v>710</v>
      </c>
      <c r="J489">
        <v>0</v>
      </c>
      <c r="K489">
        <v>0</v>
      </c>
      <c r="L489">
        <v>2</v>
      </c>
      <c r="M489" t="s">
        <v>1106</v>
      </c>
      <c r="N489" t="s">
        <v>1107</v>
      </c>
      <c r="O489" t="s">
        <v>685</v>
      </c>
      <c r="P489">
        <v>4</v>
      </c>
      <c r="R489">
        <v>0</v>
      </c>
      <c r="S489">
        <v>0</v>
      </c>
      <c r="T489">
        <v>0</v>
      </c>
      <c r="U489">
        <v>0</v>
      </c>
      <c r="V489">
        <v>0</v>
      </c>
      <c r="W489">
        <v>0</v>
      </c>
      <c r="X489">
        <v>0</v>
      </c>
      <c r="Y489" t="s">
        <v>63</v>
      </c>
      <c r="Z489">
        <v>2</v>
      </c>
      <c r="AA489" t="s">
        <v>70</v>
      </c>
      <c r="AB489" t="s">
        <v>477</v>
      </c>
      <c r="AC489">
        <v>0.2</v>
      </c>
      <c r="AD489" t="s">
        <v>478</v>
      </c>
      <c r="AE489" t="s">
        <v>714</v>
      </c>
      <c r="AF489">
        <v>0</v>
      </c>
      <c r="AG489" t="s">
        <v>478</v>
      </c>
      <c r="AH489" t="s">
        <v>94</v>
      </c>
      <c r="AI489">
        <v>0.7</v>
      </c>
      <c r="AJ489" t="s">
        <v>478</v>
      </c>
      <c r="AK489" t="s">
        <v>148</v>
      </c>
      <c r="AL489">
        <v>0.5</v>
      </c>
      <c r="AM489" t="s">
        <v>478</v>
      </c>
      <c r="AN489" t="s">
        <v>715</v>
      </c>
      <c r="AO489">
        <v>0</v>
      </c>
      <c r="AP489" t="s">
        <v>478</v>
      </c>
      <c r="AQ489">
        <v>5</v>
      </c>
      <c r="AR489" t="s">
        <v>528</v>
      </c>
      <c r="AS489">
        <v>13</v>
      </c>
      <c r="AT489" t="s">
        <v>529</v>
      </c>
      <c r="AU489">
        <v>7</v>
      </c>
      <c r="AV489" t="s">
        <v>487</v>
      </c>
      <c r="AW489">
        <v>3</v>
      </c>
      <c r="AX489" t="s">
        <v>485</v>
      </c>
      <c r="AY489">
        <v>11</v>
      </c>
      <c r="BA489">
        <v>4</v>
      </c>
      <c r="BC489">
        <v>0</v>
      </c>
      <c r="BE489">
        <v>0</v>
      </c>
      <c r="BF489">
        <v>1</v>
      </c>
      <c r="BG489">
        <v>0</v>
      </c>
      <c r="BH489">
        <v>0</v>
      </c>
      <c r="BI489">
        <v>0</v>
      </c>
      <c r="BJ489">
        <v>80</v>
      </c>
      <c r="BK489" t="s">
        <v>1108</v>
      </c>
      <c r="BL489" t="s">
        <v>1109</v>
      </c>
      <c r="BM489" t="s">
        <v>685</v>
      </c>
      <c r="BN489" t="s">
        <v>758</v>
      </c>
      <c r="BO489">
        <v>10</v>
      </c>
      <c r="BP489">
        <v>0</v>
      </c>
      <c r="BQ489">
        <v>1</v>
      </c>
      <c r="BR489" t="s">
        <v>81</v>
      </c>
      <c r="BS489">
        <v>50</v>
      </c>
      <c r="BT489" t="s">
        <v>759</v>
      </c>
      <c r="BU489">
        <v>500</v>
      </c>
      <c r="BV489">
        <v>217</v>
      </c>
      <c r="BW489">
        <v>3</v>
      </c>
    </row>
    <row r="490" spans="1:75" x14ac:dyDescent="0.15">
      <c r="A490">
        <v>3</v>
      </c>
      <c r="B490">
        <v>400501</v>
      </c>
      <c r="C490">
        <v>1</v>
      </c>
      <c r="D490" t="s">
        <v>713</v>
      </c>
      <c r="E490">
        <v>20141111</v>
      </c>
      <c r="F490">
        <v>1</v>
      </c>
      <c r="G490" t="s">
        <v>472</v>
      </c>
      <c r="H490">
        <v>1</v>
      </c>
      <c r="I490" t="s">
        <v>710</v>
      </c>
      <c r="J490">
        <v>0</v>
      </c>
      <c r="K490">
        <v>0</v>
      </c>
      <c r="L490">
        <v>3</v>
      </c>
      <c r="M490" t="s">
        <v>652</v>
      </c>
      <c r="N490" t="s">
        <v>653</v>
      </c>
      <c r="O490" t="s">
        <v>654</v>
      </c>
      <c r="P490">
        <v>0</v>
      </c>
      <c r="R490">
        <v>0</v>
      </c>
      <c r="S490">
        <v>0</v>
      </c>
      <c r="T490">
        <v>0</v>
      </c>
      <c r="U490">
        <v>0</v>
      </c>
      <c r="V490">
        <v>0</v>
      </c>
      <c r="W490">
        <v>0</v>
      </c>
      <c r="X490">
        <v>0</v>
      </c>
      <c r="Y490" t="s">
        <v>63</v>
      </c>
      <c r="Z490">
        <v>0</v>
      </c>
      <c r="AA490" t="s">
        <v>70</v>
      </c>
      <c r="AB490" t="s">
        <v>477</v>
      </c>
      <c r="AC490">
        <v>0</v>
      </c>
      <c r="AD490" t="s">
        <v>478</v>
      </c>
      <c r="AE490" t="s">
        <v>714</v>
      </c>
      <c r="AF490">
        <v>0</v>
      </c>
      <c r="AG490" t="s">
        <v>478</v>
      </c>
      <c r="AH490" t="s">
        <v>94</v>
      </c>
      <c r="AI490">
        <v>0</v>
      </c>
      <c r="AJ490" t="s">
        <v>478</v>
      </c>
      <c r="AK490" t="s">
        <v>148</v>
      </c>
      <c r="AL490">
        <v>0</v>
      </c>
      <c r="AM490" t="s">
        <v>478</v>
      </c>
      <c r="AN490" t="s">
        <v>715</v>
      </c>
      <c r="AO490">
        <v>0</v>
      </c>
      <c r="AP490" t="s">
        <v>478</v>
      </c>
      <c r="AQ490">
        <v>5</v>
      </c>
      <c r="AR490" t="s">
        <v>528</v>
      </c>
      <c r="AS490">
        <v>13</v>
      </c>
      <c r="AT490" t="s">
        <v>529</v>
      </c>
      <c r="AU490">
        <v>7</v>
      </c>
      <c r="AV490" t="s">
        <v>487</v>
      </c>
      <c r="AW490">
        <v>3</v>
      </c>
      <c r="AX490" t="s">
        <v>485</v>
      </c>
      <c r="AY490">
        <v>11</v>
      </c>
      <c r="BA490">
        <v>4</v>
      </c>
      <c r="BC490">
        <v>0</v>
      </c>
      <c r="BE490">
        <v>0</v>
      </c>
      <c r="BF490">
        <v>1</v>
      </c>
      <c r="BG490">
        <v>0</v>
      </c>
      <c r="BH490">
        <v>0</v>
      </c>
      <c r="BI490">
        <v>0</v>
      </c>
      <c r="BJ490">
        <v>999</v>
      </c>
      <c r="BN490" t="s">
        <v>487</v>
      </c>
      <c r="BO490">
        <v>140</v>
      </c>
      <c r="BP490">
        <v>0</v>
      </c>
      <c r="BQ490">
        <v>1</v>
      </c>
      <c r="BR490" t="s">
        <v>81</v>
      </c>
      <c r="BS490">
        <v>99</v>
      </c>
      <c r="BT490" t="s">
        <v>655</v>
      </c>
      <c r="BU490">
        <v>999000</v>
      </c>
      <c r="BV490">
        <v>1</v>
      </c>
      <c r="BW490">
        <v>1</v>
      </c>
    </row>
    <row r="491" spans="1:75" x14ac:dyDescent="0.15">
      <c r="A491">
        <v>3</v>
      </c>
      <c r="B491">
        <v>400501</v>
      </c>
      <c r="C491">
        <v>1</v>
      </c>
      <c r="D491" t="s">
        <v>713</v>
      </c>
      <c r="E491">
        <v>20141111</v>
      </c>
      <c r="F491">
        <v>1</v>
      </c>
      <c r="G491" t="s">
        <v>472</v>
      </c>
      <c r="H491">
        <v>1</v>
      </c>
      <c r="I491" t="s">
        <v>710</v>
      </c>
      <c r="J491">
        <v>0</v>
      </c>
      <c r="K491">
        <v>0</v>
      </c>
      <c r="L491">
        <v>4</v>
      </c>
      <c r="M491" t="s">
        <v>1037</v>
      </c>
      <c r="N491" t="s">
        <v>1038</v>
      </c>
      <c r="O491" t="s">
        <v>650</v>
      </c>
      <c r="P491">
        <v>2</v>
      </c>
      <c r="R491">
        <v>0</v>
      </c>
      <c r="S491">
        <v>0</v>
      </c>
      <c r="T491">
        <v>0</v>
      </c>
      <c r="U491">
        <v>0</v>
      </c>
      <c r="V491">
        <v>0</v>
      </c>
      <c r="W491">
        <v>0</v>
      </c>
      <c r="X491">
        <v>0</v>
      </c>
      <c r="Y491" t="s">
        <v>63</v>
      </c>
      <c r="Z491">
        <v>2</v>
      </c>
      <c r="AA491" t="s">
        <v>70</v>
      </c>
      <c r="AB491" t="s">
        <v>477</v>
      </c>
      <c r="AC491">
        <v>0.1</v>
      </c>
      <c r="AD491" t="s">
        <v>478</v>
      </c>
      <c r="AE491" t="s">
        <v>714</v>
      </c>
      <c r="AF491">
        <v>0</v>
      </c>
      <c r="AG491" t="s">
        <v>478</v>
      </c>
      <c r="AH491" t="s">
        <v>94</v>
      </c>
      <c r="AI491">
        <v>0.4</v>
      </c>
      <c r="AJ491" t="s">
        <v>478</v>
      </c>
      <c r="AK491" t="s">
        <v>148</v>
      </c>
      <c r="AL491">
        <v>0</v>
      </c>
      <c r="AM491" t="s">
        <v>478</v>
      </c>
      <c r="AN491" t="s">
        <v>715</v>
      </c>
      <c r="AO491">
        <v>0.4</v>
      </c>
      <c r="AP491" t="s">
        <v>478</v>
      </c>
      <c r="AQ491">
        <v>5</v>
      </c>
      <c r="AR491" t="s">
        <v>528</v>
      </c>
      <c r="AS491">
        <v>13</v>
      </c>
      <c r="AT491" t="s">
        <v>529</v>
      </c>
      <c r="AU491">
        <v>7</v>
      </c>
      <c r="AV491" t="s">
        <v>487</v>
      </c>
      <c r="AW491">
        <v>3</v>
      </c>
      <c r="AX491" t="s">
        <v>485</v>
      </c>
      <c r="AY491">
        <v>11</v>
      </c>
      <c r="BA491">
        <v>4</v>
      </c>
      <c r="BC491">
        <v>0</v>
      </c>
      <c r="BE491">
        <v>0</v>
      </c>
      <c r="BF491">
        <v>1</v>
      </c>
      <c r="BG491">
        <v>0</v>
      </c>
      <c r="BH491">
        <v>0</v>
      </c>
      <c r="BI491">
        <v>0</v>
      </c>
      <c r="BJ491">
        <v>179</v>
      </c>
      <c r="BK491" t="s">
        <v>1039</v>
      </c>
      <c r="BL491" t="s">
        <v>1040</v>
      </c>
      <c r="BM491" t="s">
        <v>650</v>
      </c>
      <c r="BN491" t="s">
        <v>758</v>
      </c>
      <c r="BO491">
        <v>1</v>
      </c>
      <c r="BP491">
        <v>0</v>
      </c>
      <c r="BQ491">
        <v>1</v>
      </c>
      <c r="BR491" t="s">
        <v>81</v>
      </c>
      <c r="BS491">
        <v>50</v>
      </c>
      <c r="BT491" t="s">
        <v>759</v>
      </c>
      <c r="BU491">
        <v>1000</v>
      </c>
      <c r="BV491">
        <v>1667</v>
      </c>
      <c r="BW491">
        <v>1</v>
      </c>
    </row>
    <row r="492" spans="1:75" x14ac:dyDescent="0.15">
      <c r="A492">
        <v>3</v>
      </c>
      <c r="B492">
        <v>400501</v>
      </c>
      <c r="C492">
        <v>1</v>
      </c>
      <c r="D492" t="s">
        <v>713</v>
      </c>
      <c r="E492">
        <v>20141111</v>
      </c>
      <c r="F492">
        <v>1</v>
      </c>
      <c r="G492" t="s">
        <v>472</v>
      </c>
      <c r="H492">
        <v>1</v>
      </c>
      <c r="I492" t="s">
        <v>710</v>
      </c>
      <c r="J492">
        <v>0</v>
      </c>
      <c r="K492">
        <v>0</v>
      </c>
      <c r="L492">
        <v>5</v>
      </c>
      <c r="M492" t="s">
        <v>506</v>
      </c>
      <c r="N492" t="s">
        <v>507</v>
      </c>
      <c r="O492" t="s">
        <v>508</v>
      </c>
      <c r="P492">
        <v>0</v>
      </c>
      <c r="R492">
        <v>0</v>
      </c>
      <c r="S492">
        <v>0</v>
      </c>
      <c r="T492">
        <v>0</v>
      </c>
      <c r="U492">
        <v>0</v>
      </c>
      <c r="V492">
        <v>0</v>
      </c>
      <c r="W492">
        <v>0</v>
      </c>
      <c r="X492">
        <v>0</v>
      </c>
      <c r="Y492" t="s">
        <v>63</v>
      </c>
      <c r="Z492">
        <v>0</v>
      </c>
      <c r="AA492" t="s">
        <v>70</v>
      </c>
      <c r="AB492" t="s">
        <v>477</v>
      </c>
      <c r="AC492">
        <v>0</v>
      </c>
      <c r="AD492" t="s">
        <v>478</v>
      </c>
      <c r="AE492" t="s">
        <v>714</v>
      </c>
      <c r="AF492">
        <v>0</v>
      </c>
      <c r="AG492" t="s">
        <v>478</v>
      </c>
      <c r="AH492" t="s">
        <v>94</v>
      </c>
      <c r="AI492">
        <v>0</v>
      </c>
      <c r="AJ492" t="s">
        <v>478</v>
      </c>
      <c r="AK492" t="s">
        <v>148</v>
      </c>
      <c r="AL492">
        <v>0</v>
      </c>
      <c r="AM492" t="s">
        <v>478</v>
      </c>
      <c r="AN492" t="s">
        <v>715</v>
      </c>
      <c r="AO492">
        <v>0.2</v>
      </c>
      <c r="AP492" t="s">
        <v>478</v>
      </c>
      <c r="AQ492">
        <v>5</v>
      </c>
      <c r="AR492" t="s">
        <v>528</v>
      </c>
      <c r="AS492">
        <v>13</v>
      </c>
      <c r="AT492" t="s">
        <v>529</v>
      </c>
      <c r="AU492">
        <v>7</v>
      </c>
      <c r="AV492" t="s">
        <v>487</v>
      </c>
      <c r="AW492">
        <v>3</v>
      </c>
      <c r="AX492" t="s">
        <v>485</v>
      </c>
      <c r="AY492">
        <v>11</v>
      </c>
      <c r="BA492">
        <v>4</v>
      </c>
      <c r="BC492">
        <v>0</v>
      </c>
      <c r="BE492">
        <v>0</v>
      </c>
      <c r="BF492">
        <v>1</v>
      </c>
      <c r="BG492">
        <v>0</v>
      </c>
      <c r="BH492">
        <v>0</v>
      </c>
      <c r="BI492">
        <v>0</v>
      </c>
      <c r="BJ492">
        <v>170</v>
      </c>
      <c r="BK492" t="s">
        <v>761</v>
      </c>
      <c r="BL492" t="s">
        <v>762</v>
      </c>
      <c r="BM492" t="s">
        <v>508</v>
      </c>
      <c r="BN492" t="s">
        <v>758</v>
      </c>
      <c r="BO492">
        <v>0.2</v>
      </c>
      <c r="BP492">
        <v>0</v>
      </c>
      <c r="BQ492">
        <v>1</v>
      </c>
      <c r="BR492" t="s">
        <v>81</v>
      </c>
      <c r="BS492">
        <v>50</v>
      </c>
      <c r="BT492" t="s">
        <v>759</v>
      </c>
      <c r="BU492">
        <v>1000</v>
      </c>
      <c r="BV492">
        <v>128</v>
      </c>
      <c r="BW492">
        <v>1</v>
      </c>
    </row>
    <row r="493" spans="1:75" x14ac:dyDescent="0.15">
      <c r="A493">
        <v>3</v>
      </c>
      <c r="B493">
        <v>400501</v>
      </c>
      <c r="C493">
        <v>1</v>
      </c>
      <c r="D493" t="s">
        <v>713</v>
      </c>
      <c r="E493">
        <v>20141111</v>
      </c>
      <c r="F493">
        <v>1</v>
      </c>
      <c r="G493" t="s">
        <v>472</v>
      </c>
      <c r="H493">
        <v>1</v>
      </c>
      <c r="I493" t="s">
        <v>710</v>
      </c>
      <c r="J493">
        <v>0</v>
      </c>
      <c r="K493">
        <v>0</v>
      </c>
      <c r="L493">
        <v>6</v>
      </c>
      <c r="M493" t="s">
        <v>602</v>
      </c>
      <c r="N493" t="s">
        <v>509</v>
      </c>
      <c r="O493" t="s">
        <v>509</v>
      </c>
      <c r="P493">
        <v>0</v>
      </c>
      <c r="R493">
        <v>0</v>
      </c>
      <c r="S493">
        <v>0</v>
      </c>
      <c r="T493">
        <v>0</v>
      </c>
      <c r="U493">
        <v>0</v>
      </c>
      <c r="V493">
        <v>0</v>
      </c>
      <c r="W493">
        <v>0</v>
      </c>
      <c r="X493">
        <v>0</v>
      </c>
      <c r="Y493" t="s">
        <v>63</v>
      </c>
      <c r="Z493">
        <v>0</v>
      </c>
      <c r="AA493" t="s">
        <v>70</v>
      </c>
      <c r="AB493" t="s">
        <v>477</v>
      </c>
      <c r="AC493">
        <v>0</v>
      </c>
      <c r="AD493" t="s">
        <v>478</v>
      </c>
      <c r="AE493" t="s">
        <v>714</v>
      </c>
      <c r="AF493">
        <v>0</v>
      </c>
      <c r="AG493" t="s">
        <v>478</v>
      </c>
      <c r="AH493" t="s">
        <v>94</v>
      </c>
      <c r="AI493">
        <v>0</v>
      </c>
      <c r="AJ493" t="s">
        <v>478</v>
      </c>
      <c r="AK493" t="s">
        <v>148</v>
      </c>
      <c r="AL493">
        <v>0</v>
      </c>
      <c r="AM493" t="s">
        <v>478</v>
      </c>
      <c r="AN493" t="s">
        <v>715</v>
      </c>
      <c r="AO493">
        <v>0</v>
      </c>
      <c r="AP493" t="s">
        <v>478</v>
      </c>
      <c r="AQ493">
        <v>5</v>
      </c>
      <c r="AR493" t="s">
        <v>528</v>
      </c>
      <c r="AS493">
        <v>13</v>
      </c>
      <c r="AT493" t="s">
        <v>529</v>
      </c>
      <c r="AU493">
        <v>7</v>
      </c>
      <c r="AV493" t="s">
        <v>487</v>
      </c>
      <c r="AW493">
        <v>3</v>
      </c>
      <c r="AX493" t="s">
        <v>485</v>
      </c>
      <c r="AY493">
        <v>11</v>
      </c>
      <c r="BA493">
        <v>4</v>
      </c>
      <c r="BC493">
        <v>0</v>
      </c>
      <c r="BE493">
        <v>0</v>
      </c>
      <c r="BF493">
        <v>1</v>
      </c>
      <c r="BG493">
        <v>0</v>
      </c>
      <c r="BH493">
        <v>0</v>
      </c>
      <c r="BI493">
        <v>0</v>
      </c>
      <c r="BJ493">
        <v>180</v>
      </c>
      <c r="BK493" t="s">
        <v>780</v>
      </c>
      <c r="BL493" t="s">
        <v>781</v>
      </c>
      <c r="BM493" t="s">
        <v>509</v>
      </c>
      <c r="BN493" t="s">
        <v>758</v>
      </c>
      <c r="BO493">
        <v>0.01</v>
      </c>
      <c r="BP493">
        <v>0</v>
      </c>
      <c r="BQ493">
        <v>1</v>
      </c>
      <c r="BR493" t="s">
        <v>81</v>
      </c>
      <c r="BS493">
        <v>50</v>
      </c>
      <c r="BT493" t="s">
        <v>759</v>
      </c>
      <c r="BU493">
        <v>20</v>
      </c>
      <c r="BV493">
        <v>189</v>
      </c>
      <c r="BW493">
        <v>1</v>
      </c>
    </row>
    <row r="494" spans="1:75" x14ac:dyDescent="0.15">
      <c r="A494">
        <v>3</v>
      </c>
      <c r="B494">
        <v>400501</v>
      </c>
      <c r="C494">
        <v>1</v>
      </c>
      <c r="D494" t="s">
        <v>713</v>
      </c>
      <c r="E494">
        <v>20141111</v>
      </c>
      <c r="F494">
        <v>1</v>
      </c>
      <c r="G494" t="s">
        <v>472</v>
      </c>
      <c r="H494">
        <v>1</v>
      </c>
      <c r="I494" t="s">
        <v>710</v>
      </c>
      <c r="J494">
        <v>0</v>
      </c>
      <c r="K494">
        <v>0</v>
      </c>
      <c r="L494">
        <v>7</v>
      </c>
      <c r="M494" t="s">
        <v>670</v>
      </c>
      <c r="N494" t="s">
        <v>671</v>
      </c>
      <c r="O494" t="s">
        <v>671</v>
      </c>
      <c r="P494">
        <v>2</v>
      </c>
      <c r="R494">
        <v>0</v>
      </c>
      <c r="S494">
        <v>0</v>
      </c>
      <c r="T494">
        <v>0</v>
      </c>
      <c r="U494">
        <v>0</v>
      </c>
      <c r="V494">
        <v>0</v>
      </c>
      <c r="W494">
        <v>0</v>
      </c>
      <c r="X494">
        <v>0</v>
      </c>
      <c r="Y494" t="s">
        <v>63</v>
      </c>
      <c r="Z494">
        <v>0</v>
      </c>
      <c r="AA494" t="s">
        <v>70</v>
      </c>
      <c r="AB494" t="s">
        <v>477</v>
      </c>
      <c r="AC494">
        <v>0</v>
      </c>
      <c r="AD494" t="s">
        <v>478</v>
      </c>
      <c r="AE494" t="s">
        <v>714</v>
      </c>
      <c r="AF494">
        <v>0</v>
      </c>
      <c r="AG494" t="s">
        <v>478</v>
      </c>
      <c r="AH494" t="s">
        <v>94</v>
      </c>
      <c r="AI494">
        <v>0.1</v>
      </c>
      <c r="AJ494" t="s">
        <v>478</v>
      </c>
      <c r="AK494" t="s">
        <v>148</v>
      </c>
      <c r="AL494">
        <v>0</v>
      </c>
      <c r="AM494" t="s">
        <v>478</v>
      </c>
      <c r="AN494" t="s">
        <v>715</v>
      </c>
      <c r="AO494">
        <v>0</v>
      </c>
      <c r="AP494" t="s">
        <v>478</v>
      </c>
      <c r="AQ494">
        <v>5</v>
      </c>
      <c r="AR494" t="s">
        <v>528</v>
      </c>
      <c r="AS494">
        <v>13</v>
      </c>
      <c r="AT494" t="s">
        <v>529</v>
      </c>
      <c r="AU494">
        <v>7</v>
      </c>
      <c r="AV494" t="s">
        <v>487</v>
      </c>
      <c r="AW494">
        <v>3</v>
      </c>
      <c r="AX494" t="s">
        <v>485</v>
      </c>
      <c r="AY494">
        <v>11</v>
      </c>
      <c r="BA494">
        <v>4</v>
      </c>
      <c r="BC494">
        <v>0</v>
      </c>
      <c r="BE494">
        <v>0</v>
      </c>
      <c r="BF494">
        <v>1</v>
      </c>
      <c r="BG494">
        <v>0</v>
      </c>
      <c r="BH494">
        <v>0</v>
      </c>
      <c r="BI494">
        <v>0</v>
      </c>
      <c r="BJ494">
        <v>60</v>
      </c>
      <c r="BK494" t="s">
        <v>836</v>
      </c>
      <c r="BL494" t="s">
        <v>837</v>
      </c>
      <c r="BM494" t="s">
        <v>671</v>
      </c>
      <c r="BN494" t="s">
        <v>758</v>
      </c>
      <c r="BO494">
        <v>2</v>
      </c>
      <c r="BP494">
        <v>0</v>
      </c>
      <c r="BQ494">
        <v>1</v>
      </c>
      <c r="BR494" t="s">
        <v>81</v>
      </c>
      <c r="BS494">
        <v>50</v>
      </c>
      <c r="BT494" t="s">
        <v>759</v>
      </c>
      <c r="BU494">
        <v>50</v>
      </c>
      <c r="BV494">
        <v>44</v>
      </c>
      <c r="BW494">
        <v>2</v>
      </c>
    </row>
    <row r="495" spans="1:75" x14ac:dyDescent="0.15">
      <c r="A495">
        <v>3</v>
      </c>
      <c r="B495">
        <v>400501</v>
      </c>
      <c r="C495">
        <v>1</v>
      </c>
      <c r="D495" t="s">
        <v>713</v>
      </c>
      <c r="E495">
        <v>20141111</v>
      </c>
      <c r="F495">
        <v>1</v>
      </c>
      <c r="G495" t="s">
        <v>472</v>
      </c>
      <c r="H495">
        <v>1</v>
      </c>
      <c r="I495" t="s">
        <v>710</v>
      </c>
      <c r="J495">
        <v>0</v>
      </c>
      <c r="K495">
        <v>0</v>
      </c>
      <c r="L495">
        <v>1</v>
      </c>
      <c r="M495" t="s">
        <v>1005</v>
      </c>
      <c r="N495" t="s">
        <v>1006</v>
      </c>
      <c r="O495" t="s">
        <v>1007</v>
      </c>
      <c r="P495">
        <v>114</v>
      </c>
      <c r="R495">
        <v>0</v>
      </c>
      <c r="S495">
        <v>0</v>
      </c>
      <c r="T495">
        <v>0</v>
      </c>
      <c r="U495">
        <v>0</v>
      </c>
      <c r="V495">
        <v>0</v>
      </c>
      <c r="W495">
        <v>0</v>
      </c>
      <c r="X495">
        <v>0</v>
      </c>
      <c r="Y495" t="s">
        <v>63</v>
      </c>
      <c r="Z495">
        <v>174</v>
      </c>
      <c r="AA495" t="s">
        <v>70</v>
      </c>
      <c r="AB495" t="s">
        <v>477</v>
      </c>
      <c r="AC495">
        <v>15.8</v>
      </c>
      <c r="AD495" t="s">
        <v>478</v>
      </c>
      <c r="AE495" t="s">
        <v>714</v>
      </c>
      <c r="AF495">
        <v>11.1</v>
      </c>
      <c r="AG495" t="s">
        <v>478</v>
      </c>
      <c r="AH495" t="s">
        <v>94</v>
      </c>
      <c r="AI495">
        <v>0.6</v>
      </c>
      <c r="AJ495" t="s">
        <v>478</v>
      </c>
      <c r="AK495" t="s">
        <v>148</v>
      </c>
      <c r="AL495">
        <v>0</v>
      </c>
      <c r="AM495" t="s">
        <v>478</v>
      </c>
      <c r="AN495" t="s">
        <v>715</v>
      </c>
      <c r="AO495">
        <v>0.2</v>
      </c>
      <c r="AP495" t="s">
        <v>478</v>
      </c>
      <c r="AQ495">
        <v>2</v>
      </c>
      <c r="AR495" t="s">
        <v>479</v>
      </c>
      <c r="AS495">
        <v>2</v>
      </c>
      <c r="AT495" t="s">
        <v>480</v>
      </c>
      <c r="AU495">
        <v>2</v>
      </c>
      <c r="AV495" t="s">
        <v>481</v>
      </c>
      <c r="AW495">
        <v>1</v>
      </c>
      <c r="AX495" t="s">
        <v>482</v>
      </c>
      <c r="AY495">
        <v>0</v>
      </c>
      <c r="BA495">
        <v>0</v>
      </c>
      <c r="BC495">
        <v>0</v>
      </c>
      <c r="BE495">
        <v>0</v>
      </c>
      <c r="BF495">
        <v>1</v>
      </c>
      <c r="BG495">
        <v>0</v>
      </c>
      <c r="BH495">
        <v>0</v>
      </c>
      <c r="BI495">
        <v>0</v>
      </c>
      <c r="BJ495">
        <v>100</v>
      </c>
      <c r="BK495" t="s">
        <v>1008</v>
      </c>
      <c r="BL495" t="s">
        <v>1009</v>
      </c>
      <c r="BM495" t="s">
        <v>1007</v>
      </c>
      <c r="BN495" t="s">
        <v>758</v>
      </c>
      <c r="BO495">
        <v>80</v>
      </c>
      <c r="BP495">
        <v>0</v>
      </c>
      <c r="BQ495">
        <v>5</v>
      </c>
      <c r="BR495" t="s">
        <v>632</v>
      </c>
      <c r="BS495">
        <v>14</v>
      </c>
      <c r="BT495" t="s">
        <v>878</v>
      </c>
      <c r="BU495">
        <v>350</v>
      </c>
      <c r="BV495">
        <v>500</v>
      </c>
      <c r="BW495">
        <v>3</v>
      </c>
    </row>
    <row r="496" spans="1:75" x14ac:dyDescent="0.15">
      <c r="A496">
        <v>3</v>
      </c>
      <c r="B496">
        <v>400501</v>
      </c>
      <c r="C496">
        <v>1</v>
      </c>
      <c r="D496" t="s">
        <v>713</v>
      </c>
      <c r="E496">
        <v>20141111</v>
      </c>
      <c r="F496">
        <v>1</v>
      </c>
      <c r="G496" t="s">
        <v>472</v>
      </c>
      <c r="H496">
        <v>1</v>
      </c>
      <c r="I496" t="s">
        <v>710</v>
      </c>
      <c r="J496">
        <v>0</v>
      </c>
      <c r="K496">
        <v>0</v>
      </c>
      <c r="L496">
        <v>2</v>
      </c>
      <c r="M496" t="s">
        <v>510</v>
      </c>
      <c r="N496" t="s">
        <v>511</v>
      </c>
      <c r="O496" t="s">
        <v>512</v>
      </c>
      <c r="P496">
        <v>1</v>
      </c>
      <c r="R496">
        <v>0</v>
      </c>
      <c r="S496">
        <v>0</v>
      </c>
      <c r="T496">
        <v>0</v>
      </c>
      <c r="U496">
        <v>0</v>
      </c>
      <c r="V496">
        <v>0</v>
      </c>
      <c r="W496">
        <v>0</v>
      </c>
      <c r="X496">
        <v>0</v>
      </c>
      <c r="Y496" t="s">
        <v>63</v>
      </c>
      <c r="Z496">
        <v>4</v>
      </c>
      <c r="AA496" t="s">
        <v>70</v>
      </c>
      <c r="AB496" t="s">
        <v>477</v>
      </c>
      <c r="AC496">
        <v>0.4</v>
      </c>
      <c r="AD496" t="s">
        <v>478</v>
      </c>
      <c r="AE496" t="s">
        <v>714</v>
      </c>
      <c r="AF496">
        <v>0</v>
      </c>
      <c r="AG496" t="s">
        <v>478</v>
      </c>
      <c r="AH496" t="s">
        <v>94</v>
      </c>
      <c r="AI496">
        <v>0.5</v>
      </c>
      <c r="AJ496" t="s">
        <v>478</v>
      </c>
      <c r="AK496" t="s">
        <v>148</v>
      </c>
      <c r="AL496">
        <v>0</v>
      </c>
      <c r="AM496" t="s">
        <v>478</v>
      </c>
      <c r="AN496" t="s">
        <v>715</v>
      </c>
      <c r="AO496">
        <v>0.7</v>
      </c>
      <c r="AP496" t="s">
        <v>478</v>
      </c>
      <c r="AQ496">
        <v>2</v>
      </c>
      <c r="AR496" t="s">
        <v>479</v>
      </c>
      <c r="AS496">
        <v>2</v>
      </c>
      <c r="AT496" t="s">
        <v>480</v>
      </c>
      <c r="AU496">
        <v>2</v>
      </c>
      <c r="AV496" t="s">
        <v>481</v>
      </c>
      <c r="AW496">
        <v>1</v>
      </c>
      <c r="AX496" t="s">
        <v>482</v>
      </c>
      <c r="AY496">
        <v>0</v>
      </c>
      <c r="BA496">
        <v>0</v>
      </c>
      <c r="BC496">
        <v>0</v>
      </c>
      <c r="BE496">
        <v>0</v>
      </c>
      <c r="BF496">
        <v>1</v>
      </c>
      <c r="BG496">
        <v>0</v>
      </c>
      <c r="BH496">
        <v>0</v>
      </c>
      <c r="BI496">
        <v>0</v>
      </c>
      <c r="BJ496">
        <v>171</v>
      </c>
      <c r="BK496" t="s">
        <v>833</v>
      </c>
      <c r="BL496" t="s">
        <v>834</v>
      </c>
      <c r="BM496" t="s">
        <v>512</v>
      </c>
      <c r="BN496" t="s">
        <v>758</v>
      </c>
      <c r="BO496">
        <v>5</v>
      </c>
      <c r="BP496">
        <v>0</v>
      </c>
      <c r="BQ496">
        <v>1</v>
      </c>
      <c r="BR496" t="s">
        <v>81</v>
      </c>
      <c r="BS496">
        <v>50</v>
      </c>
      <c r="BT496" t="s">
        <v>759</v>
      </c>
      <c r="BU496">
        <v>1800</v>
      </c>
      <c r="BV496">
        <v>333</v>
      </c>
      <c r="BW496">
        <v>1</v>
      </c>
    </row>
    <row r="497" spans="1:75" x14ac:dyDescent="0.15">
      <c r="A497">
        <v>3</v>
      </c>
      <c r="B497">
        <v>400501</v>
      </c>
      <c r="C497">
        <v>1</v>
      </c>
      <c r="D497" t="s">
        <v>713</v>
      </c>
      <c r="E497">
        <v>20141111</v>
      </c>
      <c r="F497">
        <v>1</v>
      </c>
      <c r="G497" t="s">
        <v>472</v>
      </c>
      <c r="H497">
        <v>1</v>
      </c>
      <c r="I497" t="s">
        <v>710</v>
      </c>
      <c r="J497">
        <v>0</v>
      </c>
      <c r="K497">
        <v>0</v>
      </c>
      <c r="L497">
        <v>3</v>
      </c>
      <c r="M497" t="s">
        <v>822</v>
      </c>
      <c r="N497" t="s">
        <v>823</v>
      </c>
      <c r="O497" t="s">
        <v>568</v>
      </c>
      <c r="P497">
        <v>1</v>
      </c>
      <c r="R497">
        <v>0</v>
      </c>
      <c r="S497">
        <v>0</v>
      </c>
      <c r="T497">
        <v>0</v>
      </c>
      <c r="U497">
        <v>0</v>
      </c>
      <c r="V497">
        <v>0</v>
      </c>
      <c r="W497">
        <v>0</v>
      </c>
      <c r="X497">
        <v>0</v>
      </c>
      <c r="Y497" t="s">
        <v>63</v>
      </c>
      <c r="Z497">
        <v>3</v>
      </c>
      <c r="AA497" t="s">
        <v>70</v>
      </c>
      <c r="AB497" t="s">
        <v>477</v>
      </c>
      <c r="AC497">
        <v>0</v>
      </c>
      <c r="AD497" t="s">
        <v>478</v>
      </c>
      <c r="AE497" t="s">
        <v>714</v>
      </c>
      <c r="AF497">
        <v>0</v>
      </c>
      <c r="AG497" t="s">
        <v>478</v>
      </c>
      <c r="AH497" t="s">
        <v>94</v>
      </c>
      <c r="AI497">
        <v>0.2</v>
      </c>
      <c r="AJ497" t="s">
        <v>478</v>
      </c>
      <c r="AK497" t="s">
        <v>148</v>
      </c>
      <c r="AL497">
        <v>0</v>
      </c>
      <c r="AM497" t="s">
        <v>478</v>
      </c>
      <c r="AN497" t="s">
        <v>715</v>
      </c>
      <c r="AO497">
        <v>0</v>
      </c>
      <c r="AP497" t="s">
        <v>478</v>
      </c>
      <c r="AQ497">
        <v>2</v>
      </c>
      <c r="AR497" t="s">
        <v>479</v>
      </c>
      <c r="AS497">
        <v>2</v>
      </c>
      <c r="AT497" t="s">
        <v>480</v>
      </c>
      <c r="AU497">
        <v>2</v>
      </c>
      <c r="AV497" t="s">
        <v>481</v>
      </c>
      <c r="AW497">
        <v>1</v>
      </c>
      <c r="AX497" t="s">
        <v>482</v>
      </c>
      <c r="AY497">
        <v>0</v>
      </c>
      <c r="BA497">
        <v>0</v>
      </c>
      <c r="BC497">
        <v>0</v>
      </c>
      <c r="BE497">
        <v>0</v>
      </c>
      <c r="BF497">
        <v>1</v>
      </c>
      <c r="BG497">
        <v>0</v>
      </c>
      <c r="BH497">
        <v>0</v>
      </c>
      <c r="BI497">
        <v>0</v>
      </c>
      <c r="BJ497">
        <v>179</v>
      </c>
      <c r="BK497" t="s">
        <v>824</v>
      </c>
      <c r="BL497" t="s">
        <v>825</v>
      </c>
      <c r="BM497" t="s">
        <v>568</v>
      </c>
      <c r="BN497" t="s">
        <v>758</v>
      </c>
      <c r="BO497">
        <v>3</v>
      </c>
      <c r="BP497">
        <v>0</v>
      </c>
      <c r="BQ497">
        <v>1</v>
      </c>
      <c r="BR497" t="s">
        <v>81</v>
      </c>
      <c r="BS497">
        <v>50</v>
      </c>
      <c r="BT497" t="s">
        <v>759</v>
      </c>
      <c r="BU497">
        <v>1800</v>
      </c>
      <c r="BV497">
        <v>550</v>
      </c>
      <c r="BW497">
        <v>1</v>
      </c>
    </row>
    <row r="498" spans="1:75" x14ac:dyDescent="0.15">
      <c r="A498">
        <v>3</v>
      </c>
      <c r="B498">
        <v>400501</v>
      </c>
      <c r="C498">
        <v>1</v>
      </c>
      <c r="D498" t="s">
        <v>713</v>
      </c>
      <c r="E498">
        <v>20141111</v>
      </c>
      <c r="F498">
        <v>1</v>
      </c>
      <c r="G498" t="s">
        <v>472</v>
      </c>
      <c r="H498">
        <v>1</v>
      </c>
      <c r="I498" t="s">
        <v>710</v>
      </c>
      <c r="J498">
        <v>0</v>
      </c>
      <c r="K498">
        <v>0</v>
      </c>
      <c r="L498">
        <v>4</v>
      </c>
      <c r="M498" t="s">
        <v>914</v>
      </c>
      <c r="N498" t="s">
        <v>915</v>
      </c>
      <c r="O498" t="s">
        <v>490</v>
      </c>
      <c r="P498">
        <v>1</v>
      </c>
      <c r="R498">
        <v>0</v>
      </c>
      <c r="S498">
        <v>0</v>
      </c>
      <c r="T498">
        <v>0</v>
      </c>
      <c r="U498">
        <v>0</v>
      </c>
      <c r="V498">
        <v>0</v>
      </c>
      <c r="W498">
        <v>0</v>
      </c>
      <c r="X498">
        <v>0</v>
      </c>
      <c r="Y498" t="s">
        <v>63</v>
      </c>
      <c r="Z498">
        <v>0</v>
      </c>
      <c r="AA498" t="s">
        <v>70</v>
      </c>
      <c r="AB498" t="s">
        <v>477</v>
      </c>
      <c r="AC498">
        <v>0</v>
      </c>
      <c r="AD498" t="s">
        <v>478</v>
      </c>
      <c r="AE498" t="s">
        <v>714</v>
      </c>
      <c r="AF498">
        <v>0</v>
      </c>
      <c r="AG498" t="s">
        <v>478</v>
      </c>
      <c r="AH498" t="s">
        <v>94</v>
      </c>
      <c r="AI498">
        <v>0.1</v>
      </c>
      <c r="AJ498" t="s">
        <v>478</v>
      </c>
      <c r="AK498" t="s">
        <v>148</v>
      </c>
      <c r="AL498">
        <v>0</v>
      </c>
      <c r="AM498" t="s">
        <v>478</v>
      </c>
      <c r="AN498" t="s">
        <v>715</v>
      </c>
      <c r="AO498">
        <v>0</v>
      </c>
      <c r="AP498" t="s">
        <v>478</v>
      </c>
      <c r="AQ498">
        <v>2</v>
      </c>
      <c r="AR498" t="s">
        <v>479</v>
      </c>
      <c r="AS498">
        <v>2</v>
      </c>
      <c r="AT498" t="s">
        <v>480</v>
      </c>
      <c r="AU498">
        <v>2</v>
      </c>
      <c r="AV498" t="s">
        <v>481</v>
      </c>
      <c r="AW498">
        <v>1</v>
      </c>
      <c r="AX498" t="s">
        <v>482</v>
      </c>
      <c r="AY498">
        <v>0</v>
      </c>
      <c r="BA498">
        <v>0</v>
      </c>
      <c r="BC498">
        <v>0</v>
      </c>
      <c r="BE498">
        <v>0</v>
      </c>
      <c r="BF498">
        <v>1</v>
      </c>
      <c r="BG498">
        <v>0</v>
      </c>
      <c r="BH498">
        <v>0</v>
      </c>
      <c r="BI498">
        <v>0</v>
      </c>
      <c r="BJ498">
        <v>180</v>
      </c>
      <c r="BK498" t="s">
        <v>502</v>
      </c>
      <c r="BL498" t="s">
        <v>916</v>
      </c>
      <c r="BM498" t="s">
        <v>490</v>
      </c>
      <c r="BN498" t="s">
        <v>758</v>
      </c>
      <c r="BO498">
        <v>1</v>
      </c>
      <c r="BP498">
        <v>0</v>
      </c>
      <c r="BQ498">
        <v>1</v>
      </c>
      <c r="BR498" t="s">
        <v>81</v>
      </c>
      <c r="BS498">
        <v>50</v>
      </c>
      <c r="BT498" t="s">
        <v>759</v>
      </c>
      <c r="BU498">
        <v>270</v>
      </c>
      <c r="BV498">
        <v>397</v>
      </c>
      <c r="BW498">
        <v>2</v>
      </c>
    </row>
    <row r="499" spans="1:75" x14ac:dyDescent="0.15">
      <c r="A499">
        <v>3</v>
      </c>
      <c r="B499">
        <v>400501</v>
      </c>
      <c r="C499">
        <v>1</v>
      </c>
      <c r="D499" t="s">
        <v>713</v>
      </c>
      <c r="E499">
        <v>20141111</v>
      </c>
      <c r="F499">
        <v>1</v>
      </c>
      <c r="G499" t="s">
        <v>472</v>
      </c>
      <c r="H499">
        <v>1</v>
      </c>
      <c r="I499" t="s">
        <v>710</v>
      </c>
      <c r="J499">
        <v>0</v>
      </c>
      <c r="K499">
        <v>0</v>
      </c>
      <c r="L499">
        <v>5</v>
      </c>
      <c r="M499" t="s">
        <v>636</v>
      </c>
      <c r="N499" t="s">
        <v>637</v>
      </c>
      <c r="O499" t="s">
        <v>638</v>
      </c>
      <c r="P499">
        <v>2</v>
      </c>
      <c r="R499">
        <v>0</v>
      </c>
      <c r="S499">
        <v>0</v>
      </c>
      <c r="T499">
        <v>0</v>
      </c>
      <c r="U499">
        <v>0</v>
      </c>
      <c r="V499">
        <v>0</v>
      </c>
      <c r="W499">
        <v>0</v>
      </c>
      <c r="X499">
        <v>0</v>
      </c>
      <c r="Y499" t="s">
        <v>63</v>
      </c>
      <c r="Z499">
        <v>37</v>
      </c>
      <c r="AA499" t="s">
        <v>70</v>
      </c>
      <c r="AB499" t="s">
        <v>477</v>
      </c>
      <c r="AC499">
        <v>0.9</v>
      </c>
      <c r="AD499" t="s">
        <v>478</v>
      </c>
      <c r="AE499" t="s">
        <v>714</v>
      </c>
      <c r="AF499">
        <v>0.2</v>
      </c>
      <c r="AG499" t="s">
        <v>478</v>
      </c>
      <c r="AH499" t="s">
        <v>94</v>
      </c>
      <c r="AI499">
        <v>7.5</v>
      </c>
      <c r="AJ499" t="s">
        <v>478</v>
      </c>
      <c r="AK499" t="s">
        <v>148</v>
      </c>
      <c r="AL499">
        <v>0.3</v>
      </c>
      <c r="AM499" t="s">
        <v>478</v>
      </c>
      <c r="AN499" t="s">
        <v>715</v>
      </c>
      <c r="AO499">
        <v>0</v>
      </c>
      <c r="AP499" t="s">
        <v>478</v>
      </c>
      <c r="AQ499">
        <v>2</v>
      </c>
      <c r="AR499" t="s">
        <v>479</v>
      </c>
      <c r="AS499">
        <v>2</v>
      </c>
      <c r="AT499" t="s">
        <v>480</v>
      </c>
      <c r="AU499">
        <v>2</v>
      </c>
      <c r="AV499" t="s">
        <v>481</v>
      </c>
      <c r="AW499">
        <v>1</v>
      </c>
      <c r="AX499" t="s">
        <v>482</v>
      </c>
      <c r="AY499">
        <v>0</v>
      </c>
      <c r="BA499">
        <v>0</v>
      </c>
      <c r="BC499">
        <v>0</v>
      </c>
      <c r="BE499">
        <v>0</v>
      </c>
      <c r="BF499">
        <v>1</v>
      </c>
      <c r="BG499">
        <v>0</v>
      </c>
      <c r="BH499">
        <v>0</v>
      </c>
      <c r="BI499">
        <v>0</v>
      </c>
      <c r="BJ499">
        <v>12</v>
      </c>
      <c r="BK499" t="s">
        <v>639</v>
      </c>
      <c r="BL499" t="s">
        <v>807</v>
      </c>
      <c r="BM499" t="s">
        <v>638</v>
      </c>
      <c r="BN499" t="s">
        <v>758</v>
      </c>
      <c r="BO499">
        <v>10</v>
      </c>
      <c r="BP499">
        <v>0</v>
      </c>
      <c r="BQ499">
        <v>1</v>
      </c>
      <c r="BR499" t="s">
        <v>81</v>
      </c>
      <c r="BS499">
        <v>50</v>
      </c>
      <c r="BT499" t="s">
        <v>759</v>
      </c>
      <c r="BU499">
        <v>1000</v>
      </c>
      <c r="BV499">
        <v>176</v>
      </c>
      <c r="BW499">
        <v>1</v>
      </c>
    </row>
    <row r="500" spans="1:75" x14ac:dyDescent="0.15">
      <c r="A500">
        <v>3</v>
      </c>
      <c r="B500">
        <v>400501</v>
      </c>
      <c r="C500">
        <v>1</v>
      </c>
      <c r="D500" t="s">
        <v>713</v>
      </c>
      <c r="E500">
        <v>20141111</v>
      </c>
      <c r="F500">
        <v>1</v>
      </c>
      <c r="G500" t="s">
        <v>472</v>
      </c>
      <c r="H500">
        <v>1</v>
      </c>
      <c r="I500" t="s">
        <v>710</v>
      </c>
      <c r="J500">
        <v>0</v>
      </c>
      <c r="K500">
        <v>0</v>
      </c>
      <c r="L500">
        <v>6</v>
      </c>
      <c r="M500" t="s">
        <v>503</v>
      </c>
      <c r="N500" t="s">
        <v>504</v>
      </c>
      <c r="O500" t="s">
        <v>505</v>
      </c>
      <c r="P500">
        <v>1</v>
      </c>
      <c r="R500">
        <v>0</v>
      </c>
      <c r="S500">
        <v>0</v>
      </c>
      <c r="T500">
        <v>0</v>
      </c>
      <c r="U500">
        <v>0</v>
      </c>
      <c r="V500">
        <v>0</v>
      </c>
      <c r="W500">
        <v>0</v>
      </c>
      <c r="X500">
        <v>0</v>
      </c>
      <c r="Y500" t="s">
        <v>63</v>
      </c>
      <c r="Z500">
        <v>28</v>
      </c>
      <c r="AA500" t="s">
        <v>70</v>
      </c>
      <c r="AB500" t="s">
        <v>477</v>
      </c>
      <c r="AC500">
        <v>0</v>
      </c>
      <c r="AD500" t="s">
        <v>478</v>
      </c>
      <c r="AE500" t="s">
        <v>714</v>
      </c>
      <c r="AF500">
        <v>3</v>
      </c>
      <c r="AG500" t="s">
        <v>478</v>
      </c>
      <c r="AH500" t="s">
        <v>94</v>
      </c>
      <c r="AI500">
        <v>0</v>
      </c>
      <c r="AJ500" t="s">
        <v>478</v>
      </c>
      <c r="AK500" t="s">
        <v>148</v>
      </c>
      <c r="AL500">
        <v>0</v>
      </c>
      <c r="AM500" t="s">
        <v>478</v>
      </c>
      <c r="AN500" t="s">
        <v>715</v>
      </c>
      <c r="AO500">
        <v>0</v>
      </c>
      <c r="AP500" t="s">
        <v>478</v>
      </c>
      <c r="AQ500">
        <v>2</v>
      </c>
      <c r="AR500" t="s">
        <v>479</v>
      </c>
      <c r="AS500">
        <v>2</v>
      </c>
      <c r="AT500" t="s">
        <v>480</v>
      </c>
      <c r="AU500">
        <v>2</v>
      </c>
      <c r="AV500" t="s">
        <v>481</v>
      </c>
      <c r="AW500">
        <v>1</v>
      </c>
      <c r="AX500" t="s">
        <v>482</v>
      </c>
      <c r="AY500">
        <v>0</v>
      </c>
      <c r="BA500">
        <v>0</v>
      </c>
      <c r="BC500">
        <v>0</v>
      </c>
      <c r="BE500">
        <v>0</v>
      </c>
      <c r="BF500">
        <v>1</v>
      </c>
      <c r="BG500">
        <v>0</v>
      </c>
      <c r="BH500">
        <v>0</v>
      </c>
      <c r="BI500">
        <v>0</v>
      </c>
      <c r="BJ500">
        <v>141</v>
      </c>
      <c r="BK500" t="s">
        <v>778</v>
      </c>
      <c r="BL500" t="s">
        <v>779</v>
      </c>
      <c r="BM500" t="s">
        <v>505</v>
      </c>
      <c r="BN500" t="s">
        <v>758</v>
      </c>
      <c r="BO500">
        <v>3</v>
      </c>
      <c r="BP500">
        <v>0</v>
      </c>
      <c r="BQ500">
        <v>1</v>
      </c>
      <c r="BR500" t="s">
        <v>81</v>
      </c>
      <c r="BS500">
        <v>50</v>
      </c>
      <c r="BT500" t="s">
        <v>759</v>
      </c>
      <c r="BU500">
        <v>1350</v>
      </c>
      <c r="BV500">
        <v>394</v>
      </c>
      <c r="BW500">
        <v>1</v>
      </c>
    </row>
    <row r="501" spans="1:75" x14ac:dyDescent="0.15">
      <c r="A501">
        <v>3</v>
      </c>
      <c r="B501">
        <v>400501</v>
      </c>
      <c r="C501">
        <v>1</v>
      </c>
      <c r="D501" t="s">
        <v>713</v>
      </c>
      <c r="E501">
        <v>20141111</v>
      </c>
      <c r="F501">
        <v>1</v>
      </c>
      <c r="G501" t="s">
        <v>472</v>
      </c>
      <c r="H501">
        <v>1</v>
      </c>
      <c r="I501" t="s">
        <v>710</v>
      </c>
      <c r="J501">
        <v>0</v>
      </c>
      <c r="K501">
        <v>0</v>
      </c>
      <c r="L501">
        <v>1</v>
      </c>
      <c r="M501" t="s">
        <v>1054</v>
      </c>
      <c r="N501" t="s">
        <v>1055</v>
      </c>
      <c r="O501" t="s">
        <v>597</v>
      </c>
      <c r="P501">
        <v>21</v>
      </c>
      <c r="R501">
        <v>0</v>
      </c>
      <c r="S501">
        <v>0</v>
      </c>
      <c r="T501">
        <v>0</v>
      </c>
      <c r="U501">
        <v>0</v>
      </c>
      <c r="V501">
        <v>0</v>
      </c>
      <c r="W501">
        <v>0</v>
      </c>
      <c r="X501">
        <v>0</v>
      </c>
      <c r="Y501" t="s">
        <v>63</v>
      </c>
      <c r="Z501">
        <v>6</v>
      </c>
      <c r="AA501" t="s">
        <v>70</v>
      </c>
      <c r="AB501" t="s">
        <v>477</v>
      </c>
      <c r="AC501">
        <v>0.6</v>
      </c>
      <c r="AD501" t="s">
        <v>478</v>
      </c>
      <c r="AE501" t="s">
        <v>714</v>
      </c>
      <c r="AF501">
        <v>0</v>
      </c>
      <c r="AG501" t="s">
        <v>478</v>
      </c>
      <c r="AH501" t="s">
        <v>94</v>
      </c>
      <c r="AI501">
        <v>1.2</v>
      </c>
      <c r="AJ501" t="s">
        <v>478</v>
      </c>
      <c r="AK501" t="s">
        <v>148</v>
      </c>
      <c r="AL501">
        <v>1</v>
      </c>
      <c r="AM501" t="s">
        <v>478</v>
      </c>
      <c r="AN501" t="s">
        <v>715</v>
      </c>
      <c r="AO501">
        <v>0</v>
      </c>
      <c r="AP501" t="s">
        <v>478</v>
      </c>
      <c r="AQ501">
        <v>4</v>
      </c>
      <c r="AR501" t="s">
        <v>530</v>
      </c>
      <c r="AS501">
        <v>1</v>
      </c>
      <c r="AT501" t="s">
        <v>483</v>
      </c>
      <c r="AU501">
        <v>3</v>
      </c>
      <c r="AV501" t="s">
        <v>484</v>
      </c>
      <c r="AW501">
        <v>2</v>
      </c>
      <c r="AX501" t="s">
        <v>488</v>
      </c>
      <c r="AY501">
        <v>0</v>
      </c>
      <c r="BA501">
        <v>0</v>
      </c>
      <c r="BC501">
        <v>0</v>
      </c>
      <c r="BE501">
        <v>0</v>
      </c>
      <c r="BF501">
        <v>0</v>
      </c>
      <c r="BG501">
        <v>0</v>
      </c>
      <c r="BH501">
        <v>0</v>
      </c>
      <c r="BI501">
        <v>0</v>
      </c>
      <c r="BJ501">
        <v>60</v>
      </c>
      <c r="BK501" t="s">
        <v>1056</v>
      </c>
      <c r="BL501" t="s">
        <v>1057</v>
      </c>
      <c r="BM501" t="s">
        <v>597</v>
      </c>
      <c r="BN501" t="s">
        <v>758</v>
      </c>
      <c r="BO501">
        <v>40</v>
      </c>
      <c r="BP501">
        <v>0</v>
      </c>
      <c r="BQ501">
        <v>1</v>
      </c>
      <c r="BR501" t="s">
        <v>81</v>
      </c>
      <c r="BS501">
        <v>50</v>
      </c>
      <c r="BT501" t="s">
        <v>759</v>
      </c>
      <c r="BU501">
        <v>1000</v>
      </c>
      <c r="BV501">
        <v>522</v>
      </c>
      <c r="BW501">
        <v>3</v>
      </c>
    </row>
    <row r="502" spans="1:75" x14ac:dyDescent="0.15">
      <c r="A502">
        <v>3</v>
      </c>
      <c r="B502">
        <v>400501</v>
      </c>
      <c r="C502">
        <v>1</v>
      </c>
      <c r="D502" t="s">
        <v>713</v>
      </c>
      <c r="E502">
        <v>20141111</v>
      </c>
      <c r="F502">
        <v>1</v>
      </c>
      <c r="G502" t="s">
        <v>472</v>
      </c>
      <c r="H502">
        <v>1</v>
      </c>
      <c r="I502" t="s">
        <v>710</v>
      </c>
      <c r="J502">
        <v>0</v>
      </c>
      <c r="K502">
        <v>0</v>
      </c>
      <c r="L502">
        <v>2</v>
      </c>
      <c r="M502" t="s">
        <v>955</v>
      </c>
      <c r="N502" t="s">
        <v>956</v>
      </c>
      <c r="O502" t="s">
        <v>957</v>
      </c>
      <c r="P502">
        <v>16</v>
      </c>
      <c r="R502">
        <v>0</v>
      </c>
      <c r="S502">
        <v>0</v>
      </c>
      <c r="T502">
        <v>0</v>
      </c>
      <c r="U502">
        <v>0</v>
      </c>
      <c r="V502">
        <v>0</v>
      </c>
      <c r="W502">
        <v>0</v>
      </c>
      <c r="X502">
        <v>0</v>
      </c>
      <c r="Y502" t="s">
        <v>63</v>
      </c>
      <c r="Z502">
        <v>6</v>
      </c>
      <c r="AA502" t="s">
        <v>70</v>
      </c>
      <c r="AB502" t="s">
        <v>477</v>
      </c>
      <c r="AC502">
        <v>0.9</v>
      </c>
      <c r="AD502" t="s">
        <v>478</v>
      </c>
      <c r="AE502" t="s">
        <v>714</v>
      </c>
      <c r="AF502">
        <v>0.1</v>
      </c>
      <c r="AG502" t="s">
        <v>478</v>
      </c>
      <c r="AH502" t="s">
        <v>94</v>
      </c>
      <c r="AI502">
        <v>1.7</v>
      </c>
      <c r="AJ502" t="s">
        <v>478</v>
      </c>
      <c r="AK502" t="s">
        <v>148</v>
      </c>
      <c r="AL502">
        <v>1.1000000000000001</v>
      </c>
      <c r="AM502" t="s">
        <v>478</v>
      </c>
      <c r="AN502" t="s">
        <v>715</v>
      </c>
      <c r="AO502">
        <v>0</v>
      </c>
      <c r="AP502" t="s">
        <v>478</v>
      </c>
      <c r="AQ502">
        <v>4</v>
      </c>
      <c r="AR502" t="s">
        <v>530</v>
      </c>
      <c r="AS502">
        <v>1</v>
      </c>
      <c r="AT502" t="s">
        <v>483</v>
      </c>
      <c r="AU502">
        <v>3</v>
      </c>
      <c r="AV502" t="s">
        <v>484</v>
      </c>
      <c r="AW502">
        <v>2</v>
      </c>
      <c r="AX502" t="s">
        <v>488</v>
      </c>
      <c r="AY502">
        <v>0</v>
      </c>
      <c r="BA502">
        <v>0</v>
      </c>
      <c r="BC502">
        <v>0</v>
      </c>
      <c r="BE502">
        <v>0</v>
      </c>
      <c r="BF502">
        <v>0</v>
      </c>
      <c r="BG502">
        <v>0</v>
      </c>
      <c r="BH502">
        <v>0</v>
      </c>
      <c r="BI502">
        <v>0</v>
      </c>
      <c r="BJ502">
        <v>80</v>
      </c>
      <c r="BK502" t="s">
        <v>958</v>
      </c>
      <c r="BL502" t="s">
        <v>959</v>
      </c>
      <c r="BM502" t="s">
        <v>957</v>
      </c>
      <c r="BN502" t="s">
        <v>758</v>
      </c>
      <c r="BO502">
        <v>30</v>
      </c>
      <c r="BP502">
        <v>0</v>
      </c>
      <c r="BQ502">
        <v>1</v>
      </c>
      <c r="BR502" t="s">
        <v>81</v>
      </c>
      <c r="BS502">
        <v>50</v>
      </c>
      <c r="BT502" t="s">
        <v>759</v>
      </c>
      <c r="BU502">
        <v>500</v>
      </c>
      <c r="BV502">
        <v>261</v>
      </c>
      <c r="BW502">
        <v>3</v>
      </c>
    </row>
    <row r="503" spans="1:75" x14ac:dyDescent="0.15">
      <c r="A503">
        <v>3</v>
      </c>
      <c r="B503">
        <v>400501</v>
      </c>
      <c r="C503">
        <v>1</v>
      </c>
      <c r="D503" t="s">
        <v>713</v>
      </c>
      <c r="E503">
        <v>20141111</v>
      </c>
      <c r="F503">
        <v>1</v>
      </c>
      <c r="G503" t="s">
        <v>472</v>
      </c>
      <c r="H503">
        <v>1</v>
      </c>
      <c r="I503" t="s">
        <v>710</v>
      </c>
      <c r="J503">
        <v>0</v>
      </c>
      <c r="K503">
        <v>0</v>
      </c>
      <c r="L503">
        <v>3</v>
      </c>
      <c r="M503" t="s">
        <v>503</v>
      </c>
      <c r="N503" t="s">
        <v>504</v>
      </c>
      <c r="O503" t="s">
        <v>505</v>
      </c>
      <c r="P503">
        <v>0</v>
      </c>
      <c r="R503">
        <v>0</v>
      </c>
      <c r="S503">
        <v>0</v>
      </c>
      <c r="T503">
        <v>0</v>
      </c>
      <c r="U503">
        <v>0</v>
      </c>
      <c r="V503">
        <v>0</v>
      </c>
      <c r="W503">
        <v>0</v>
      </c>
      <c r="X503">
        <v>0</v>
      </c>
      <c r="Y503" t="s">
        <v>63</v>
      </c>
      <c r="Z503">
        <v>9</v>
      </c>
      <c r="AA503" t="s">
        <v>70</v>
      </c>
      <c r="AB503" t="s">
        <v>477</v>
      </c>
      <c r="AC503">
        <v>0</v>
      </c>
      <c r="AD503" t="s">
        <v>478</v>
      </c>
      <c r="AE503" t="s">
        <v>714</v>
      </c>
      <c r="AF503">
        <v>1</v>
      </c>
      <c r="AG503" t="s">
        <v>478</v>
      </c>
      <c r="AH503" t="s">
        <v>94</v>
      </c>
      <c r="AI503">
        <v>0</v>
      </c>
      <c r="AJ503" t="s">
        <v>478</v>
      </c>
      <c r="AK503" t="s">
        <v>148</v>
      </c>
      <c r="AL503">
        <v>0</v>
      </c>
      <c r="AM503" t="s">
        <v>478</v>
      </c>
      <c r="AN503" t="s">
        <v>715</v>
      </c>
      <c r="AO503">
        <v>0</v>
      </c>
      <c r="AP503" t="s">
        <v>478</v>
      </c>
      <c r="AQ503">
        <v>4</v>
      </c>
      <c r="AR503" t="s">
        <v>530</v>
      </c>
      <c r="AS503">
        <v>1</v>
      </c>
      <c r="AT503" t="s">
        <v>483</v>
      </c>
      <c r="AU503">
        <v>3</v>
      </c>
      <c r="AV503" t="s">
        <v>484</v>
      </c>
      <c r="AW503">
        <v>2</v>
      </c>
      <c r="AX503" t="s">
        <v>488</v>
      </c>
      <c r="AY503">
        <v>0</v>
      </c>
      <c r="BA503">
        <v>0</v>
      </c>
      <c r="BC503">
        <v>0</v>
      </c>
      <c r="BE503">
        <v>0</v>
      </c>
      <c r="BF503">
        <v>0</v>
      </c>
      <c r="BG503">
        <v>0</v>
      </c>
      <c r="BH503">
        <v>0</v>
      </c>
      <c r="BI503">
        <v>0</v>
      </c>
      <c r="BJ503">
        <v>141</v>
      </c>
      <c r="BK503" t="s">
        <v>778</v>
      </c>
      <c r="BL503" t="s">
        <v>779</v>
      </c>
      <c r="BM503" t="s">
        <v>505</v>
      </c>
      <c r="BN503" t="s">
        <v>758</v>
      </c>
      <c r="BO503">
        <v>1</v>
      </c>
      <c r="BP503">
        <v>0</v>
      </c>
      <c r="BQ503">
        <v>1</v>
      </c>
      <c r="BR503" t="s">
        <v>81</v>
      </c>
      <c r="BS503">
        <v>50</v>
      </c>
      <c r="BT503" t="s">
        <v>759</v>
      </c>
      <c r="BU503">
        <v>1350</v>
      </c>
      <c r="BV503">
        <v>394</v>
      </c>
      <c r="BW503">
        <v>1</v>
      </c>
    </row>
    <row r="504" spans="1:75" x14ac:dyDescent="0.15">
      <c r="A504">
        <v>3</v>
      </c>
      <c r="B504">
        <v>400501</v>
      </c>
      <c r="C504">
        <v>1</v>
      </c>
      <c r="D504" t="s">
        <v>713</v>
      </c>
      <c r="E504">
        <v>20141111</v>
      </c>
      <c r="F504">
        <v>1</v>
      </c>
      <c r="G504" t="s">
        <v>472</v>
      </c>
      <c r="H504">
        <v>1</v>
      </c>
      <c r="I504" t="s">
        <v>710</v>
      </c>
      <c r="J504">
        <v>0</v>
      </c>
      <c r="K504">
        <v>0</v>
      </c>
      <c r="L504">
        <v>4</v>
      </c>
      <c r="M504" t="s">
        <v>570</v>
      </c>
      <c r="N504" t="s">
        <v>571</v>
      </c>
      <c r="O504" t="s">
        <v>512</v>
      </c>
      <c r="P504">
        <v>0</v>
      </c>
      <c r="R504">
        <v>0</v>
      </c>
      <c r="S504">
        <v>0</v>
      </c>
      <c r="T504">
        <v>0</v>
      </c>
      <c r="U504">
        <v>0</v>
      </c>
      <c r="V504">
        <v>0</v>
      </c>
      <c r="W504">
        <v>0</v>
      </c>
      <c r="X504">
        <v>0</v>
      </c>
      <c r="Y504" t="s">
        <v>63</v>
      </c>
      <c r="Z504">
        <v>1</v>
      </c>
      <c r="AA504" t="s">
        <v>70</v>
      </c>
      <c r="AB504" t="s">
        <v>477</v>
      </c>
      <c r="AC504">
        <v>0.1</v>
      </c>
      <c r="AD504" t="s">
        <v>478</v>
      </c>
      <c r="AE504" t="s">
        <v>714</v>
      </c>
      <c r="AF504">
        <v>0</v>
      </c>
      <c r="AG504" t="s">
        <v>478</v>
      </c>
      <c r="AH504" t="s">
        <v>94</v>
      </c>
      <c r="AI504">
        <v>0.1</v>
      </c>
      <c r="AJ504" t="s">
        <v>478</v>
      </c>
      <c r="AK504" t="s">
        <v>148</v>
      </c>
      <c r="AL504">
        <v>0</v>
      </c>
      <c r="AM504" t="s">
        <v>478</v>
      </c>
      <c r="AN504" t="s">
        <v>715</v>
      </c>
      <c r="AO504">
        <v>0.2</v>
      </c>
      <c r="AP504" t="s">
        <v>478</v>
      </c>
      <c r="AQ504">
        <v>4</v>
      </c>
      <c r="AR504" t="s">
        <v>530</v>
      </c>
      <c r="AS504">
        <v>1</v>
      </c>
      <c r="AT504" t="s">
        <v>483</v>
      </c>
      <c r="AU504">
        <v>3</v>
      </c>
      <c r="AV504" t="s">
        <v>484</v>
      </c>
      <c r="AW504">
        <v>2</v>
      </c>
      <c r="AX504" t="s">
        <v>488</v>
      </c>
      <c r="AY504">
        <v>0</v>
      </c>
      <c r="BA504">
        <v>0</v>
      </c>
      <c r="BC504">
        <v>0</v>
      </c>
      <c r="BE504">
        <v>0</v>
      </c>
      <c r="BF504">
        <v>0</v>
      </c>
      <c r="BG504">
        <v>0</v>
      </c>
      <c r="BH504">
        <v>0</v>
      </c>
      <c r="BI504">
        <v>0</v>
      </c>
      <c r="BJ504">
        <v>171</v>
      </c>
      <c r="BK504" t="s">
        <v>572</v>
      </c>
      <c r="BL504" t="s">
        <v>936</v>
      </c>
      <c r="BM504" t="s">
        <v>512</v>
      </c>
      <c r="BN504" t="s">
        <v>758</v>
      </c>
      <c r="BO504">
        <v>1</v>
      </c>
      <c r="BP504">
        <v>0</v>
      </c>
      <c r="BQ504">
        <v>1</v>
      </c>
      <c r="BR504" t="s">
        <v>81</v>
      </c>
      <c r="BS504">
        <v>50</v>
      </c>
      <c r="BT504" t="s">
        <v>759</v>
      </c>
      <c r="BU504">
        <v>1800</v>
      </c>
      <c r="BV504">
        <v>610</v>
      </c>
      <c r="BW504">
        <v>1</v>
      </c>
    </row>
    <row r="505" spans="1:75" x14ac:dyDescent="0.15">
      <c r="A505">
        <v>3</v>
      </c>
      <c r="B505">
        <v>400501</v>
      </c>
      <c r="C505">
        <v>1</v>
      </c>
      <c r="D505" t="s">
        <v>713</v>
      </c>
      <c r="E505">
        <v>20141111</v>
      </c>
      <c r="F505">
        <v>1</v>
      </c>
      <c r="G505" t="s">
        <v>472</v>
      </c>
      <c r="H505">
        <v>1</v>
      </c>
      <c r="I505" t="s">
        <v>710</v>
      </c>
      <c r="J505">
        <v>0</v>
      </c>
      <c r="K505">
        <v>0</v>
      </c>
      <c r="L505">
        <v>5</v>
      </c>
      <c r="M505" t="s">
        <v>506</v>
      </c>
      <c r="N505" t="s">
        <v>507</v>
      </c>
      <c r="O505" t="s">
        <v>508</v>
      </c>
      <c r="P505">
        <v>0</v>
      </c>
      <c r="R505">
        <v>0</v>
      </c>
      <c r="S505">
        <v>0</v>
      </c>
      <c r="T505">
        <v>0</v>
      </c>
      <c r="U505">
        <v>0</v>
      </c>
      <c r="V505">
        <v>0</v>
      </c>
      <c r="W505">
        <v>0</v>
      </c>
      <c r="X505">
        <v>0</v>
      </c>
      <c r="Y505" t="s">
        <v>63</v>
      </c>
      <c r="Z505">
        <v>0</v>
      </c>
      <c r="AA505" t="s">
        <v>70</v>
      </c>
      <c r="AB505" t="s">
        <v>477</v>
      </c>
      <c r="AC505">
        <v>0</v>
      </c>
      <c r="AD505" t="s">
        <v>478</v>
      </c>
      <c r="AE505" t="s">
        <v>714</v>
      </c>
      <c r="AF505">
        <v>0</v>
      </c>
      <c r="AG505" t="s">
        <v>478</v>
      </c>
      <c r="AH505" t="s">
        <v>94</v>
      </c>
      <c r="AI505">
        <v>0</v>
      </c>
      <c r="AJ505" t="s">
        <v>478</v>
      </c>
      <c r="AK505" t="s">
        <v>148</v>
      </c>
      <c r="AL505">
        <v>0</v>
      </c>
      <c r="AM505" t="s">
        <v>478</v>
      </c>
      <c r="AN505" t="s">
        <v>715</v>
      </c>
      <c r="AO505">
        <v>0.2</v>
      </c>
      <c r="AP505" t="s">
        <v>478</v>
      </c>
      <c r="AQ505">
        <v>4</v>
      </c>
      <c r="AR505" t="s">
        <v>530</v>
      </c>
      <c r="AS505">
        <v>1</v>
      </c>
      <c r="AT505" t="s">
        <v>483</v>
      </c>
      <c r="AU505">
        <v>3</v>
      </c>
      <c r="AV505" t="s">
        <v>484</v>
      </c>
      <c r="AW505">
        <v>2</v>
      </c>
      <c r="AX505" t="s">
        <v>488</v>
      </c>
      <c r="AY505">
        <v>0</v>
      </c>
      <c r="BA505">
        <v>0</v>
      </c>
      <c r="BC505">
        <v>0</v>
      </c>
      <c r="BE505">
        <v>0</v>
      </c>
      <c r="BF505">
        <v>0</v>
      </c>
      <c r="BG505">
        <v>0</v>
      </c>
      <c r="BH505">
        <v>0</v>
      </c>
      <c r="BI505">
        <v>0</v>
      </c>
      <c r="BJ505">
        <v>170</v>
      </c>
      <c r="BK505" t="s">
        <v>761</v>
      </c>
      <c r="BL505" t="s">
        <v>762</v>
      </c>
      <c r="BM505" t="s">
        <v>508</v>
      </c>
      <c r="BN505" t="s">
        <v>758</v>
      </c>
      <c r="BO505">
        <v>0.2</v>
      </c>
      <c r="BP505">
        <v>0</v>
      </c>
      <c r="BQ505">
        <v>1</v>
      </c>
      <c r="BR505" t="s">
        <v>81</v>
      </c>
      <c r="BS505">
        <v>50</v>
      </c>
      <c r="BT505" t="s">
        <v>759</v>
      </c>
      <c r="BU505">
        <v>1000</v>
      </c>
      <c r="BV505">
        <v>128</v>
      </c>
      <c r="BW505">
        <v>1</v>
      </c>
    </row>
    <row r="506" spans="1:75" x14ac:dyDescent="0.15">
      <c r="A506">
        <v>3</v>
      </c>
      <c r="B506">
        <v>400501</v>
      </c>
      <c r="C506">
        <v>1</v>
      </c>
      <c r="D506" t="s">
        <v>713</v>
      </c>
      <c r="E506">
        <v>20141111</v>
      </c>
      <c r="F506">
        <v>1</v>
      </c>
      <c r="G506" t="s">
        <v>472</v>
      </c>
      <c r="H506">
        <v>1</v>
      </c>
      <c r="I506" t="s">
        <v>710</v>
      </c>
      <c r="J506">
        <v>0</v>
      </c>
      <c r="K506">
        <v>0</v>
      </c>
      <c r="L506">
        <v>6</v>
      </c>
      <c r="M506" t="s">
        <v>602</v>
      </c>
      <c r="N506" t="s">
        <v>509</v>
      </c>
      <c r="O506" t="s">
        <v>509</v>
      </c>
      <c r="P506">
        <v>0</v>
      </c>
      <c r="R506">
        <v>0</v>
      </c>
      <c r="S506">
        <v>0</v>
      </c>
      <c r="T506">
        <v>0</v>
      </c>
      <c r="U506">
        <v>0</v>
      </c>
      <c r="V506">
        <v>0</v>
      </c>
      <c r="W506">
        <v>0</v>
      </c>
      <c r="X506">
        <v>0</v>
      </c>
      <c r="Y506" t="s">
        <v>63</v>
      </c>
      <c r="Z506">
        <v>0</v>
      </c>
      <c r="AA506" t="s">
        <v>70</v>
      </c>
      <c r="AB506" t="s">
        <v>477</v>
      </c>
      <c r="AC506">
        <v>0</v>
      </c>
      <c r="AD506" t="s">
        <v>478</v>
      </c>
      <c r="AE506" t="s">
        <v>714</v>
      </c>
      <c r="AF506">
        <v>0</v>
      </c>
      <c r="AG506" t="s">
        <v>478</v>
      </c>
      <c r="AH506" t="s">
        <v>94</v>
      </c>
      <c r="AI506">
        <v>0</v>
      </c>
      <c r="AJ506" t="s">
        <v>478</v>
      </c>
      <c r="AK506" t="s">
        <v>148</v>
      </c>
      <c r="AL506">
        <v>0</v>
      </c>
      <c r="AM506" t="s">
        <v>478</v>
      </c>
      <c r="AN506" t="s">
        <v>715</v>
      </c>
      <c r="AO506">
        <v>0</v>
      </c>
      <c r="AP506" t="s">
        <v>478</v>
      </c>
      <c r="AQ506">
        <v>4</v>
      </c>
      <c r="AR506" t="s">
        <v>530</v>
      </c>
      <c r="AS506">
        <v>1</v>
      </c>
      <c r="AT506" t="s">
        <v>483</v>
      </c>
      <c r="AU506">
        <v>3</v>
      </c>
      <c r="AV506" t="s">
        <v>484</v>
      </c>
      <c r="AW506">
        <v>2</v>
      </c>
      <c r="AX506" t="s">
        <v>488</v>
      </c>
      <c r="AY506">
        <v>0</v>
      </c>
      <c r="BA506">
        <v>0</v>
      </c>
      <c r="BC506">
        <v>0</v>
      </c>
      <c r="BE506">
        <v>0</v>
      </c>
      <c r="BF506">
        <v>0</v>
      </c>
      <c r="BG506">
        <v>0</v>
      </c>
      <c r="BH506">
        <v>0</v>
      </c>
      <c r="BI506">
        <v>0</v>
      </c>
      <c r="BJ506">
        <v>180</v>
      </c>
      <c r="BK506" t="s">
        <v>780</v>
      </c>
      <c r="BL506" t="s">
        <v>781</v>
      </c>
      <c r="BM506" t="s">
        <v>509</v>
      </c>
      <c r="BN506" t="s">
        <v>758</v>
      </c>
      <c r="BO506">
        <v>0</v>
      </c>
      <c r="BP506">
        <v>0</v>
      </c>
      <c r="BQ506">
        <v>1</v>
      </c>
      <c r="BR506" t="s">
        <v>81</v>
      </c>
      <c r="BS506">
        <v>50</v>
      </c>
      <c r="BT506" t="s">
        <v>759</v>
      </c>
      <c r="BU506">
        <v>20</v>
      </c>
      <c r="BV506">
        <v>189</v>
      </c>
      <c r="BW506">
        <v>1</v>
      </c>
    </row>
    <row r="507" spans="1:75" x14ac:dyDescent="0.15">
      <c r="A507">
        <v>3</v>
      </c>
      <c r="B507">
        <v>400501</v>
      </c>
      <c r="C507">
        <v>1</v>
      </c>
      <c r="D507" t="s">
        <v>713</v>
      </c>
      <c r="E507">
        <v>20141111</v>
      </c>
      <c r="F507">
        <v>1</v>
      </c>
      <c r="G507" t="s">
        <v>472</v>
      </c>
      <c r="H507">
        <v>1</v>
      </c>
      <c r="I507" t="s">
        <v>710</v>
      </c>
      <c r="J507">
        <v>0</v>
      </c>
      <c r="K507">
        <v>0</v>
      </c>
      <c r="L507">
        <v>7</v>
      </c>
      <c r="M507" t="s">
        <v>797</v>
      </c>
      <c r="N507" t="s">
        <v>798</v>
      </c>
      <c r="O507" t="s">
        <v>615</v>
      </c>
      <c r="P507">
        <v>3</v>
      </c>
      <c r="R507">
        <v>0</v>
      </c>
      <c r="S507">
        <v>0</v>
      </c>
      <c r="T507">
        <v>0</v>
      </c>
      <c r="U507">
        <v>0</v>
      </c>
      <c r="V507">
        <v>0</v>
      </c>
      <c r="W507">
        <v>0</v>
      </c>
      <c r="X507">
        <v>0</v>
      </c>
      <c r="Y507" t="s">
        <v>63</v>
      </c>
      <c r="Z507">
        <v>1</v>
      </c>
      <c r="AA507" t="s">
        <v>70</v>
      </c>
      <c r="AB507" t="s">
        <v>477</v>
      </c>
      <c r="AC507">
        <v>0</v>
      </c>
      <c r="AD507" t="s">
        <v>478</v>
      </c>
      <c r="AE507" t="s">
        <v>714</v>
      </c>
      <c r="AF507">
        <v>0</v>
      </c>
      <c r="AG507" t="s">
        <v>478</v>
      </c>
      <c r="AH507" t="s">
        <v>94</v>
      </c>
      <c r="AI507">
        <v>0.2</v>
      </c>
      <c r="AJ507" t="s">
        <v>478</v>
      </c>
      <c r="AK507" t="s">
        <v>148</v>
      </c>
      <c r="AL507">
        <v>0</v>
      </c>
      <c r="AM507" t="s">
        <v>478</v>
      </c>
      <c r="AN507" t="s">
        <v>715</v>
      </c>
      <c r="AO507">
        <v>0</v>
      </c>
      <c r="AP507" t="s">
        <v>478</v>
      </c>
      <c r="AQ507">
        <v>4</v>
      </c>
      <c r="AR507" t="s">
        <v>530</v>
      </c>
      <c r="AS507">
        <v>1</v>
      </c>
      <c r="AT507" t="s">
        <v>483</v>
      </c>
      <c r="AU507">
        <v>3</v>
      </c>
      <c r="AV507" t="s">
        <v>484</v>
      </c>
      <c r="AW507">
        <v>2</v>
      </c>
      <c r="AX507" t="s">
        <v>488</v>
      </c>
      <c r="AY507">
        <v>0</v>
      </c>
      <c r="BA507">
        <v>0</v>
      </c>
      <c r="BC507">
        <v>0</v>
      </c>
      <c r="BE507">
        <v>0</v>
      </c>
      <c r="BF507">
        <v>0</v>
      </c>
      <c r="BG507">
        <v>0</v>
      </c>
      <c r="BH507">
        <v>0</v>
      </c>
      <c r="BI507">
        <v>0</v>
      </c>
      <c r="BJ507">
        <v>60</v>
      </c>
      <c r="BK507" t="s">
        <v>799</v>
      </c>
      <c r="BL507" t="s">
        <v>800</v>
      </c>
      <c r="BM507" t="s">
        <v>615</v>
      </c>
      <c r="BN507" t="s">
        <v>758</v>
      </c>
      <c r="BO507">
        <v>3</v>
      </c>
      <c r="BP507">
        <v>0</v>
      </c>
      <c r="BQ507">
        <v>1</v>
      </c>
      <c r="BR507" t="s">
        <v>81</v>
      </c>
      <c r="BS507">
        <v>50</v>
      </c>
      <c r="BT507" t="s">
        <v>759</v>
      </c>
      <c r="BU507">
        <v>150</v>
      </c>
      <c r="BV507">
        <v>147</v>
      </c>
      <c r="BW507">
        <v>2</v>
      </c>
    </row>
    <row r="508" spans="1:75" x14ac:dyDescent="0.15">
      <c r="A508">
        <v>3</v>
      </c>
      <c r="B508">
        <v>400501</v>
      </c>
      <c r="C508">
        <v>1</v>
      </c>
      <c r="D508" t="s">
        <v>713</v>
      </c>
      <c r="E508">
        <v>20141111</v>
      </c>
      <c r="F508">
        <v>1</v>
      </c>
      <c r="G508" t="s">
        <v>472</v>
      </c>
      <c r="H508">
        <v>1</v>
      </c>
      <c r="I508" t="s">
        <v>710</v>
      </c>
      <c r="J508">
        <v>0</v>
      </c>
      <c r="K508">
        <v>0</v>
      </c>
      <c r="L508">
        <v>1</v>
      </c>
      <c r="M508" t="s">
        <v>816</v>
      </c>
      <c r="N508" t="s">
        <v>817</v>
      </c>
      <c r="O508" t="s">
        <v>818</v>
      </c>
      <c r="P508">
        <v>29</v>
      </c>
      <c r="R508">
        <v>0</v>
      </c>
      <c r="S508">
        <v>0</v>
      </c>
      <c r="T508">
        <v>0</v>
      </c>
      <c r="U508">
        <v>0</v>
      </c>
      <c r="V508">
        <v>0</v>
      </c>
      <c r="W508">
        <v>0</v>
      </c>
      <c r="X508">
        <v>0</v>
      </c>
      <c r="Y508" t="s">
        <v>63</v>
      </c>
      <c r="Z508">
        <v>245</v>
      </c>
      <c r="AA508" t="s">
        <v>70</v>
      </c>
      <c r="AB508" t="s">
        <v>477</v>
      </c>
      <c r="AC508">
        <v>4.8</v>
      </c>
      <c r="AD508" t="s">
        <v>478</v>
      </c>
      <c r="AE508" t="s">
        <v>714</v>
      </c>
      <c r="AF508">
        <v>1.9</v>
      </c>
      <c r="AG508" t="s">
        <v>478</v>
      </c>
      <c r="AH508" t="s">
        <v>94</v>
      </c>
      <c r="AI508">
        <v>51.7</v>
      </c>
      <c r="AJ508" t="s">
        <v>478</v>
      </c>
      <c r="AK508" t="s">
        <v>148</v>
      </c>
      <c r="AL508">
        <v>2.1</v>
      </c>
      <c r="AM508" t="s">
        <v>478</v>
      </c>
      <c r="AN508" t="s">
        <v>715</v>
      </c>
      <c r="AO508">
        <v>0</v>
      </c>
      <c r="AP508" t="s">
        <v>478</v>
      </c>
      <c r="AQ508">
        <v>1</v>
      </c>
      <c r="AR508" t="s">
        <v>524</v>
      </c>
      <c r="AS508">
        <v>14</v>
      </c>
      <c r="AT508" t="s">
        <v>487</v>
      </c>
      <c r="AU508">
        <v>7</v>
      </c>
      <c r="AV508" t="s">
        <v>487</v>
      </c>
      <c r="AW508">
        <v>1</v>
      </c>
      <c r="AX508" t="s">
        <v>482</v>
      </c>
      <c r="AY508">
        <v>0</v>
      </c>
      <c r="BA508">
        <v>0</v>
      </c>
      <c r="BC508">
        <v>0</v>
      </c>
      <c r="BE508">
        <v>0</v>
      </c>
      <c r="BF508">
        <v>0</v>
      </c>
      <c r="BJ508">
        <v>10</v>
      </c>
      <c r="BN508" t="s">
        <v>819</v>
      </c>
      <c r="BO508">
        <v>70</v>
      </c>
      <c r="BP508">
        <v>0</v>
      </c>
      <c r="BQ508">
        <v>1</v>
      </c>
      <c r="BR508" t="s">
        <v>81</v>
      </c>
      <c r="BS508">
        <v>1</v>
      </c>
      <c r="BT508" t="s">
        <v>81</v>
      </c>
      <c r="BU508">
        <v>1</v>
      </c>
      <c r="BV508">
        <v>0.41</v>
      </c>
      <c r="BW508">
        <v>1</v>
      </c>
    </row>
    <row r="509" spans="1:75" x14ac:dyDescent="0.15">
      <c r="A509">
        <v>3</v>
      </c>
      <c r="B509">
        <v>400501</v>
      </c>
      <c r="C509">
        <v>1</v>
      </c>
      <c r="D509" t="s">
        <v>713</v>
      </c>
      <c r="E509">
        <v>20141111</v>
      </c>
      <c r="F509">
        <v>1</v>
      </c>
      <c r="G509" t="s">
        <v>472</v>
      </c>
      <c r="H509">
        <v>1</v>
      </c>
      <c r="I509" t="s">
        <v>710</v>
      </c>
      <c r="J509">
        <v>0</v>
      </c>
      <c r="K509">
        <v>0</v>
      </c>
      <c r="L509">
        <v>1</v>
      </c>
      <c r="M509" t="s">
        <v>583</v>
      </c>
      <c r="N509" t="s">
        <v>584</v>
      </c>
      <c r="O509" t="s">
        <v>544</v>
      </c>
      <c r="P509">
        <v>4</v>
      </c>
      <c r="R509">
        <v>0</v>
      </c>
      <c r="S509">
        <v>0</v>
      </c>
      <c r="T509">
        <v>0</v>
      </c>
      <c r="U509">
        <v>0</v>
      </c>
      <c r="V509">
        <v>0</v>
      </c>
      <c r="W509">
        <v>0</v>
      </c>
      <c r="X509">
        <v>0</v>
      </c>
      <c r="Y509" t="s">
        <v>63</v>
      </c>
      <c r="Z509">
        <v>15</v>
      </c>
      <c r="AA509" t="s">
        <v>70</v>
      </c>
      <c r="AB509" t="s">
        <v>477</v>
      </c>
      <c r="AC509">
        <v>1.2</v>
      </c>
      <c r="AD509" t="s">
        <v>478</v>
      </c>
      <c r="AE509" t="s">
        <v>714</v>
      </c>
      <c r="AF509">
        <v>1</v>
      </c>
      <c r="AG509" t="s">
        <v>478</v>
      </c>
      <c r="AH509" t="s">
        <v>94</v>
      </c>
      <c r="AI509">
        <v>0</v>
      </c>
      <c r="AJ509" t="s">
        <v>478</v>
      </c>
      <c r="AK509" t="s">
        <v>148</v>
      </c>
      <c r="AL509">
        <v>0</v>
      </c>
      <c r="AM509" t="s">
        <v>478</v>
      </c>
      <c r="AN509" t="s">
        <v>715</v>
      </c>
      <c r="AO509">
        <v>0</v>
      </c>
      <c r="AP509" t="s">
        <v>478</v>
      </c>
      <c r="AQ509">
        <v>5</v>
      </c>
      <c r="AR509" t="s">
        <v>528</v>
      </c>
      <c r="AS509">
        <v>13</v>
      </c>
      <c r="AT509" t="s">
        <v>529</v>
      </c>
      <c r="AU509">
        <v>7</v>
      </c>
      <c r="AV509" t="s">
        <v>487</v>
      </c>
      <c r="AW509">
        <v>3</v>
      </c>
      <c r="AX509" t="s">
        <v>485</v>
      </c>
      <c r="AY509">
        <v>11</v>
      </c>
      <c r="BA509">
        <v>4</v>
      </c>
      <c r="BC509">
        <v>0</v>
      </c>
      <c r="BE509">
        <v>0</v>
      </c>
      <c r="BF509">
        <v>1</v>
      </c>
      <c r="BG509">
        <v>0</v>
      </c>
      <c r="BH509">
        <v>0</v>
      </c>
      <c r="BI509">
        <v>0</v>
      </c>
      <c r="BJ509">
        <v>120</v>
      </c>
      <c r="BK509" t="s">
        <v>808</v>
      </c>
      <c r="BL509" t="s">
        <v>809</v>
      </c>
      <c r="BM509" t="s">
        <v>544</v>
      </c>
      <c r="BN509" t="s">
        <v>758</v>
      </c>
      <c r="BO509">
        <v>10</v>
      </c>
      <c r="BP509">
        <v>0</v>
      </c>
      <c r="BQ509">
        <v>3</v>
      </c>
      <c r="BR509" t="s">
        <v>516</v>
      </c>
      <c r="BS509">
        <v>50</v>
      </c>
      <c r="BT509" t="s">
        <v>759</v>
      </c>
      <c r="BU509">
        <v>500</v>
      </c>
      <c r="BV509">
        <v>213</v>
      </c>
      <c r="BW509">
        <v>2</v>
      </c>
    </row>
    <row r="510" spans="1:75" x14ac:dyDescent="0.15">
      <c r="A510">
        <v>3</v>
      </c>
      <c r="B510">
        <v>400501</v>
      </c>
      <c r="C510">
        <v>1</v>
      </c>
      <c r="D510" t="s">
        <v>713</v>
      </c>
      <c r="E510">
        <v>20141111</v>
      </c>
      <c r="F510">
        <v>1</v>
      </c>
      <c r="G510" t="s">
        <v>472</v>
      </c>
      <c r="H510">
        <v>1</v>
      </c>
      <c r="I510" t="s">
        <v>710</v>
      </c>
      <c r="J510">
        <v>0</v>
      </c>
      <c r="K510">
        <v>0</v>
      </c>
      <c r="L510">
        <v>2</v>
      </c>
      <c r="M510" t="s">
        <v>1106</v>
      </c>
      <c r="N510" t="s">
        <v>1107</v>
      </c>
      <c r="O510" t="s">
        <v>685</v>
      </c>
      <c r="P510">
        <v>4</v>
      </c>
      <c r="R510">
        <v>0</v>
      </c>
      <c r="S510">
        <v>0</v>
      </c>
      <c r="T510">
        <v>0</v>
      </c>
      <c r="U510">
        <v>0</v>
      </c>
      <c r="V510">
        <v>0</v>
      </c>
      <c r="W510">
        <v>0</v>
      </c>
      <c r="X510">
        <v>0</v>
      </c>
      <c r="Y510" t="s">
        <v>63</v>
      </c>
      <c r="Z510">
        <v>2</v>
      </c>
      <c r="AA510" t="s">
        <v>70</v>
      </c>
      <c r="AB510" t="s">
        <v>477</v>
      </c>
      <c r="AC510">
        <v>0.2</v>
      </c>
      <c r="AD510" t="s">
        <v>478</v>
      </c>
      <c r="AE510" t="s">
        <v>714</v>
      </c>
      <c r="AF510">
        <v>0</v>
      </c>
      <c r="AG510" t="s">
        <v>478</v>
      </c>
      <c r="AH510" t="s">
        <v>94</v>
      </c>
      <c r="AI510">
        <v>0.7</v>
      </c>
      <c r="AJ510" t="s">
        <v>478</v>
      </c>
      <c r="AK510" t="s">
        <v>148</v>
      </c>
      <c r="AL510">
        <v>0.5</v>
      </c>
      <c r="AM510" t="s">
        <v>478</v>
      </c>
      <c r="AN510" t="s">
        <v>715</v>
      </c>
      <c r="AO510">
        <v>0</v>
      </c>
      <c r="AP510" t="s">
        <v>478</v>
      </c>
      <c r="AQ510">
        <v>5</v>
      </c>
      <c r="AR510" t="s">
        <v>528</v>
      </c>
      <c r="AS510">
        <v>13</v>
      </c>
      <c r="AT510" t="s">
        <v>529</v>
      </c>
      <c r="AU510">
        <v>7</v>
      </c>
      <c r="AV510" t="s">
        <v>487</v>
      </c>
      <c r="AW510">
        <v>3</v>
      </c>
      <c r="AX510" t="s">
        <v>485</v>
      </c>
      <c r="AY510">
        <v>11</v>
      </c>
      <c r="BA510">
        <v>4</v>
      </c>
      <c r="BC510">
        <v>0</v>
      </c>
      <c r="BE510">
        <v>0</v>
      </c>
      <c r="BF510">
        <v>1</v>
      </c>
      <c r="BG510">
        <v>0</v>
      </c>
      <c r="BH510">
        <v>0</v>
      </c>
      <c r="BI510">
        <v>0</v>
      </c>
      <c r="BJ510">
        <v>80</v>
      </c>
      <c r="BK510" t="s">
        <v>1108</v>
      </c>
      <c r="BL510" t="s">
        <v>1109</v>
      </c>
      <c r="BM510" t="s">
        <v>685</v>
      </c>
      <c r="BN510" t="s">
        <v>758</v>
      </c>
      <c r="BO510">
        <v>10</v>
      </c>
      <c r="BP510">
        <v>0</v>
      </c>
      <c r="BQ510">
        <v>1</v>
      </c>
      <c r="BR510" t="s">
        <v>81</v>
      </c>
      <c r="BS510">
        <v>50</v>
      </c>
      <c r="BT510" t="s">
        <v>759</v>
      </c>
      <c r="BU510">
        <v>500</v>
      </c>
      <c r="BV510">
        <v>217</v>
      </c>
      <c r="BW510">
        <v>3</v>
      </c>
    </row>
    <row r="511" spans="1:75" x14ac:dyDescent="0.15">
      <c r="A511">
        <v>3</v>
      </c>
      <c r="B511">
        <v>400501</v>
      </c>
      <c r="C511">
        <v>1</v>
      </c>
      <c r="D511" t="s">
        <v>713</v>
      </c>
      <c r="E511">
        <v>20141111</v>
      </c>
      <c r="F511">
        <v>1</v>
      </c>
      <c r="G511" t="s">
        <v>472</v>
      </c>
      <c r="H511">
        <v>1</v>
      </c>
      <c r="I511" t="s">
        <v>710</v>
      </c>
      <c r="J511">
        <v>0</v>
      </c>
      <c r="K511">
        <v>0</v>
      </c>
      <c r="L511">
        <v>3</v>
      </c>
      <c r="M511" t="s">
        <v>652</v>
      </c>
      <c r="N511" t="s">
        <v>653</v>
      </c>
      <c r="O511" t="s">
        <v>654</v>
      </c>
      <c r="P511">
        <v>0</v>
      </c>
      <c r="R511">
        <v>0</v>
      </c>
      <c r="S511">
        <v>0</v>
      </c>
      <c r="T511">
        <v>0</v>
      </c>
      <c r="U511">
        <v>0</v>
      </c>
      <c r="V511">
        <v>0</v>
      </c>
      <c r="W511">
        <v>0</v>
      </c>
      <c r="X511">
        <v>0</v>
      </c>
      <c r="Y511" t="s">
        <v>63</v>
      </c>
      <c r="Z511">
        <v>0</v>
      </c>
      <c r="AA511" t="s">
        <v>70</v>
      </c>
      <c r="AB511" t="s">
        <v>477</v>
      </c>
      <c r="AC511">
        <v>0</v>
      </c>
      <c r="AD511" t="s">
        <v>478</v>
      </c>
      <c r="AE511" t="s">
        <v>714</v>
      </c>
      <c r="AF511">
        <v>0</v>
      </c>
      <c r="AG511" t="s">
        <v>478</v>
      </c>
      <c r="AH511" t="s">
        <v>94</v>
      </c>
      <c r="AI511">
        <v>0</v>
      </c>
      <c r="AJ511" t="s">
        <v>478</v>
      </c>
      <c r="AK511" t="s">
        <v>148</v>
      </c>
      <c r="AL511">
        <v>0</v>
      </c>
      <c r="AM511" t="s">
        <v>478</v>
      </c>
      <c r="AN511" t="s">
        <v>715</v>
      </c>
      <c r="AO511">
        <v>0</v>
      </c>
      <c r="AP511" t="s">
        <v>478</v>
      </c>
      <c r="AQ511">
        <v>5</v>
      </c>
      <c r="AR511" t="s">
        <v>528</v>
      </c>
      <c r="AS511">
        <v>13</v>
      </c>
      <c r="AT511" t="s">
        <v>529</v>
      </c>
      <c r="AU511">
        <v>7</v>
      </c>
      <c r="AV511" t="s">
        <v>487</v>
      </c>
      <c r="AW511">
        <v>3</v>
      </c>
      <c r="AX511" t="s">
        <v>485</v>
      </c>
      <c r="AY511">
        <v>11</v>
      </c>
      <c r="BA511">
        <v>4</v>
      </c>
      <c r="BC511">
        <v>0</v>
      </c>
      <c r="BE511">
        <v>0</v>
      </c>
      <c r="BF511">
        <v>1</v>
      </c>
      <c r="BG511">
        <v>0</v>
      </c>
      <c r="BH511">
        <v>0</v>
      </c>
      <c r="BI511">
        <v>0</v>
      </c>
      <c r="BJ511">
        <v>999</v>
      </c>
      <c r="BN511" t="s">
        <v>487</v>
      </c>
      <c r="BO511">
        <v>140</v>
      </c>
      <c r="BP511">
        <v>0</v>
      </c>
      <c r="BQ511">
        <v>1</v>
      </c>
      <c r="BR511" t="s">
        <v>81</v>
      </c>
      <c r="BS511">
        <v>99</v>
      </c>
      <c r="BT511" t="s">
        <v>655</v>
      </c>
      <c r="BU511">
        <v>999000</v>
      </c>
      <c r="BV511">
        <v>1</v>
      </c>
      <c r="BW511">
        <v>1</v>
      </c>
    </row>
    <row r="512" spans="1:75" x14ac:dyDescent="0.15">
      <c r="A512">
        <v>3</v>
      </c>
      <c r="B512">
        <v>400501</v>
      </c>
      <c r="C512">
        <v>1</v>
      </c>
      <c r="D512" t="s">
        <v>713</v>
      </c>
      <c r="E512">
        <v>20141111</v>
      </c>
      <c r="F512">
        <v>1</v>
      </c>
      <c r="G512" t="s">
        <v>472</v>
      </c>
      <c r="H512">
        <v>1</v>
      </c>
      <c r="I512" t="s">
        <v>710</v>
      </c>
      <c r="J512">
        <v>0</v>
      </c>
      <c r="K512">
        <v>0</v>
      </c>
      <c r="L512">
        <v>4</v>
      </c>
      <c r="M512" t="s">
        <v>1037</v>
      </c>
      <c r="N512" t="s">
        <v>1038</v>
      </c>
      <c r="O512" t="s">
        <v>650</v>
      </c>
      <c r="P512">
        <v>2</v>
      </c>
      <c r="R512">
        <v>0</v>
      </c>
      <c r="S512">
        <v>0</v>
      </c>
      <c r="T512">
        <v>0</v>
      </c>
      <c r="U512">
        <v>0</v>
      </c>
      <c r="V512">
        <v>0</v>
      </c>
      <c r="W512">
        <v>0</v>
      </c>
      <c r="X512">
        <v>0</v>
      </c>
      <c r="Y512" t="s">
        <v>63</v>
      </c>
      <c r="Z512">
        <v>2</v>
      </c>
      <c r="AA512" t="s">
        <v>70</v>
      </c>
      <c r="AB512" t="s">
        <v>477</v>
      </c>
      <c r="AC512">
        <v>0.1</v>
      </c>
      <c r="AD512" t="s">
        <v>478</v>
      </c>
      <c r="AE512" t="s">
        <v>714</v>
      </c>
      <c r="AF512">
        <v>0</v>
      </c>
      <c r="AG512" t="s">
        <v>478</v>
      </c>
      <c r="AH512" t="s">
        <v>94</v>
      </c>
      <c r="AI512">
        <v>0.4</v>
      </c>
      <c r="AJ512" t="s">
        <v>478</v>
      </c>
      <c r="AK512" t="s">
        <v>148</v>
      </c>
      <c r="AL512">
        <v>0</v>
      </c>
      <c r="AM512" t="s">
        <v>478</v>
      </c>
      <c r="AN512" t="s">
        <v>715</v>
      </c>
      <c r="AO512">
        <v>0.4</v>
      </c>
      <c r="AP512" t="s">
        <v>478</v>
      </c>
      <c r="AQ512">
        <v>5</v>
      </c>
      <c r="AR512" t="s">
        <v>528</v>
      </c>
      <c r="AS512">
        <v>13</v>
      </c>
      <c r="AT512" t="s">
        <v>529</v>
      </c>
      <c r="AU512">
        <v>7</v>
      </c>
      <c r="AV512" t="s">
        <v>487</v>
      </c>
      <c r="AW512">
        <v>3</v>
      </c>
      <c r="AX512" t="s">
        <v>485</v>
      </c>
      <c r="AY512">
        <v>11</v>
      </c>
      <c r="BA512">
        <v>4</v>
      </c>
      <c r="BC512">
        <v>0</v>
      </c>
      <c r="BE512">
        <v>0</v>
      </c>
      <c r="BF512">
        <v>1</v>
      </c>
      <c r="BG512">
        <v>0</v>
      </c>
      <c r="BH512">
        <v>0</v>
      </c>
      <c r="BI512">
        <v>0</v>
      </c>
      <c r="BJ512">
        <v>179</v>
      </c>
      <c r="BK512" t="s">
        <v>1039</v>
      </c>
      <c r="BL512" t="s">
        <v>1040</v>
      </c>
      <c r="BM512" t="s">
        <v>650</v>
      </c>
      <c r="BN512" t="s">
        <v>758</v>
      </c>
      <c r="BO512">
        <v>1</v>
      </c>
      <c r="BP512">
        <v>0</v>
      </c>
      <c r="BQ512">
        <v>1</v>
      </c>
      <c r="BR512" t="s">
        <v>81</v>
      </c>
      <c r="BS512">
        <v>50</v>
      </c>
      <c r="BT512" t="s">
        <v>759</v>
      </c>
      <c r="BU512">
        <v>1000</v>
      </c>
      <c r="BV512">
        <v>1667</v>
      </c>
      <c r="BW512">
        <v>1</v>
      </c>
    </row>
    <row r="513" spans="1:75" x14ac:dyDescent="0.15">
      <c r="A513">
        <v>3</v>
      </c>
      <c r="B513">
        <v>400501</v>
      </c>
      <c r="C513">
        <v>1</v>
      </c>
      <c r="D513" t="s">
        <v>713</v>
      </c>
      <c r="E513">
        <v>20141111</v>
      </c>
      <c r="F513">
        <v>1</v>
      </c>
      <c r="G513" t="s">
        <v>472</v>
      </c>
      <c r="H513">
        <v>1</v>
      </c>
      <c r="I513" t="s">
        <v>710</v>
      </c>
      <c r="J513">
        <v>0</v>
      </c>
      <c r="K513">
        <v>0</v>
      </c>
      <c r="L513">
        <v>5</v>
      </c>
      <c r="M513" t="s">
        <v>506</v>
      </c>
      <c r="N513" t="s">
        <v>507</v>
      </c>
      <c r="O513" t="s">
        <v>508</v>
      </c>
      <c r="P513">
        <v>0</v>
      </c>
      <c r="R513">
        <v>0</v>
      </c>
      <c r="S513">
        <v>0</v>
      </c>
      <c r="T513">
        <v>0</v>
      </c>
      <c r="U513">
        <v>0</v>
      </c>
      <c r="V513">
        <v>0</v>
      </c>
      <c r="W513">
        <v>0</v>
      </c>
      <c r="X513">
        <v>0</v>
      </c>
      <c r="Y513" t="s">
        <v>63</v>
      </c>
      <c r="Z513">
        <v>0</v>
      </c>
      <c r="AA513" t="s">
        <v>70</v>
      </c>
      <c r="AB513" t="s">
        <v>477</v>
      </c>
      <c r="AC513">
        <v>0</v>
      </c>
      <c r="AD513" t="s">
        <v>478</v>
      </c>
      <c r="AE513" t="s">
        <v>714</v>
      </c>
      <c r="AF513">
        <v>0</v>
      </c>
      <c r="AG513" t="s">
        <v>478</v>
      </c>
      <c r="AH513" t="s">
        <v>94</v>
      </c>
      <c r="AI513">
        <v>0</v>
      </c>
      <c r="AJ513" t="s">
        <v>478</v>
      </c>
      <c r="AK513" t="s">
        <v>148</v>
      </c>
      <c r="AL513">
        <v>0</v>
      </c>
      <c r="AM513" t="s">
        <v>478</v>
      </c>
      <c r="AN513" t="s">
        <v>715</v>
      </c>
      <c r="AO513">
        <v>0.2</v>
      </c>
      <c r="AP513" t="s">
        <v>478</v>
      </c>
      <c r="AQ513">
        <v>5</v>
      </c>
      <c r="AR513" t="s">
        <v>528</v>
      </c>
      <c r="AS513">
        <v>13</v>
      </c>
      <c r="AT513" t="s">
        <v>529</v>
      </c>
      <c r="AU513">
        <v>7</v>
      </c>
      <c r="AV513" t="s">
        <v>487</v>
      </c>
      <c r="AW513">
        <v>3</v>
      </c>
      <c r="AX513" t="s">
        <v>485</v>
      </c>
      <c r="AY513">
        <v>11</v>
      </c>
      <c r="BA513">
        <v>4</v>
      </c>
      <c r="BC513">
        <v>0</v>
      </c>
      <c r="BE513">
        <v>0</v>
      </c>
      <c r="BF513">
        <v>1</v>
      </c>
      <c r="BG513">
        <v>0</v>
      </c>
      <c r="BH513">
        <v>0</v>
      </c>
      <c r="BI513">
        <v>0</v>
      </c>
      <c r="BJ513">
        <v>170</v>
      </c>
      <c r="BK513" t="s">
        <v>761</v>
      </c>
      <c r="BL513" t="s">
        <v>762</v>
      </c>
      <c r="BM513" t="s">
        <v>508</v>
      </c>
      <c r="BN513" t="s">
        <v>758</v>
      </c>
      <c r="BO513">
        <v>0.2</v>
      </c>
      <c r="BP513">
        <v>0</v>
      </c>
      <c r="BQ513">
        <v>1</v>
      </c>
      <c r="BR513" t="s">
        <v>81</v>
      </c>
      <c r="BS513">
        <v>50</v>
      </c>
      <c r="BT513" t="s">
        <v>759</v>
      </c>
      <c r="BU513">
        <v>1000</v>
      </c>
      <c r="BV513">
        <v>128</v>
      </c>
      <c r="BW513">
        <v>1</v>
      </c>
    </row>
    <row r="514" spans="1:75" x14ac:dyDescent="0.15">
      <c r="A514">
        <v>3</v>
      </c>
      <c r="B514">
        <v>400501</v>
      </c>
      <c r="C514">
        <v>1</v>
      </c>
      <c r="D514" t="s">
        <v>713</v>
      </c>
      <c r="E514">
        <v>20141111</v>
      </c>
      <c r="F514">
        <v>1</v>
      </c>
      <c r="G514" t="s">
        <v>472</v>
      </c>
      <c r="H514">
        <v>1</v>
      </c>
      <c r="I514" t="s">
        <v>710</v>
      </c>
      <c r="J514">
        <v>0</v>
      </c>
      <c r="K514">
        <v>0</v>
      </c>
      <c r="L514">
        <v>6</v>
      </c>
      <c r="M514" t="s">
        <v>602</v>
      </c>
      <c r="N514" t="s">
        <v>509</v>
      </c>
      <c r="O514" t="s">
        <v>509</v>
      </c>
      <c r="P514">
        <v>0</v>
      </c>
      <c r="R514">
        <v>0</v>
      </c>
      <c r="S514">
        <v>0</v>
      </c>
      <c r="T514">
        <v>0</v>
      </c>
      <c r="U514">
        <v>0</v>
      </c>
      <c r="V514">
        <v>0</v>
      </c>
      <c r="W514">
        <v>0</v>
      </c>
      <c r="X514">
        <v>0</v>
      </c>
      <c r="Y514" t="s">
        <v>63</v>
      </c>
      <c r="Z514">
        <v>0</v>
      </c>
      <c r="AA514" t="s">
        <v>70</v>
      </c>
      <c r="AB514" t="s">
        <v>477</v>
      </c>
      <c r="AC514">
        <v>0</v>
      </c>
      <c r="AD514" t="s">
        <v>478</v>
      </c>
      <c r="AE514" t="s">
        <v>714</v>
      </c>
      <c r="AF514">
        <v>0</v>
      </c>
      <c r="AG514" t="s">
        <v>478</v>
      </c>
      <c r="AH514" t="s">
        <v>94</v>
      </c>
      <c r="AI514">
        <v>0</v>
      </c>
      <c r="AJ514" t="s">
        <v>478</v>
      </c>
      <c r="AK514" t="s">
        <v>148</v>
      </c>
      <c r="AL514">
        <v>0</v>
      </c>
      <c r="AM514" t="s">
        <v>478</v>
      </c>
      <c r="AN514" t="s">
        <v>715</v>
      </c>
      <c r="AO514">
        <v>0</v>
      </c>
      <c r="AP514" t="s">
        <v>478</v>
      </c>
      <c r="AQ514">
        <v>5</v>
      </c>
      <c r="AR514" t="s">
        <v>528</v>
      </c>
      <c r="AS514">
        <v>13</v>
      </c>
      <c r="AT514" t="s">
        <v>529</v>
      </c>
      <c r="AU514">
        <v>7</v>
      </c>
      <c r="AV514" t="s">
        <v>487</v>
      </c>
      <c r="AW514">
        <v>3</v>
      </c>
      <c r="AX514" t="s">
        <v>485</v>
      </c>
      <c r="AY514">
        <v>11</v>
      </c>
      <c r="BA514">
        <v>4</v>
      </c>
      <c r="BC514">
        <v>0</v>
      </c>
      <c r="BE514">
        <v>0</v>
      </c>
      <c r="BF514">
        <v>1</v>
      </c>
      <c r="BG514">
        <v>0</v>
      </c>
      <c r="BH514">
        <v>0</v>
      </c>
      <c r="BI514">
        <v>0</v>
      </c>
      <c r="BJ514">
        <v>180</v>
      </c>
      <c r="BK514" t="s">
        <v>780</v>
      </c>
      <c r="BL514" t="s">
        <v>781</v>
      </c>
      <c r="BM514" t="s">
        <v>509</v>
      </c>
      <c r="BN514" t="s">
        <v>758</v>
      </c>
      <c r="BO514">
        <v>0.01</v>
      </c>
      <c r="BP514">
        <v>0</v>
      </c>
      <c r="BQ514">
        <v>1</v>
      </c>
      <c r="BR514" t="s">
        <v>81</v>
      </c>
      <c r="BS514">
        <v>50</v>
      </c>
      <c r="BT514" t="s">
        <v>759</v>
      </c>
      <c r="BU514">
        <v>20</v>
      </c>
      <c r="BV514">
        <v>189</v>
      </c>
      <c r="BW514">
        <v>1</v>
      </c>
    </row>
    <row r="515" spans="1:75" x14ac:dyDescent="0.15">
      <c r="A515">
        <v>3</v>
      </c>
      <c r="B515">
        <v>400501</v>
      </c>
      <c r="C515">
        <v>1</v>
      </c>
      <c r="D515" t="s">
        <v>713</v>
      </c>
      <c r="E515">
        <v>20141111</v>
      </c>
      <c r="F515">
        <v>1</v>
      </c>
      <c r="G515" t="s">
        <v>472</v>
      </c>
      <c r="H515">
        <v>1</v>
      </c>
      <c r="I515" t="s">
        <v>710</v>
      </c>
      <c r="J515">
        <v>0</v>
      </c>
      <c r="K515">
        <v>0</v>
      </c>
      <c r="L515">
        <v>7</v>
      </c>
      <c r="M515" t="s">
        <v>670</v>
      </c>
      <c r="N515" t="s">
        <v>671</v>
      </c>
      <c r="O515" t="s">
        <v>671</v>
      </c>
      <c r="P515">
        <v>2</v>
      </c>
      <c r="R515">
        <v>0</v>
      </c>
      <c r="S515">
        <v>0</v>
      </c>
      <c r="T515">
        <v>0</v>
      </c>
      <c r="U515">
        <v>0</v>
      </c>
      <c r="V515">
        <v>0</v>
      </c>
      <c r="W515">
        <v>0</v>
      </c>
      <c r="X515">
        <v>0</v>
      </c>
      <c r="Y515" t="s">
        <v>63</v>
      </c>
      <c r="Z515">
        <v>0</v>
      </c>
      <c r="AA515" t="s">
        <v>70</v>
      </c>
      <c r="AB515" t="s">
        <v>477</v>
      </c>
      <c r="AC515">
        <v>0</v>
      </c>
      <c r="AD515" t="s">
        <v>478</v>
      </c>
      <c r="AE515" t="s">
        <v>714</v>
      </c>
      <c r="AF515">
        <v>0</v>
      </c>
      <c r="AG515" t="s">
        <v>478</v>
      </c>
      <c r="AH515" t="s">
        <v>94</v>
      </c>
      <c r="AI515">
        <v>0.1</v>
      </c>
      <c r="AJ515" t="s">
        <v>478</v>
      </c>
      <c r="AK515" t="s">
        <v>148</v>
      </c>
      <c r="AL515">
        <v>0</v>
      </c>
      <c r="AM515" t="s">
        <v>478</v>
      </c>
      <c r="AN515" t="s">
        <v>715</v>
      </c>
      <c r="AO515">
        <v>0</v>
      </c>
      <c r="AP515" t="s">
        <v>478</v>
      </c>
      <c r="AQ515">
        <v>5</v>
      </c>
      <c r="AR515" t="s">
        <v>528</v>
      </c>
      <c r="AS515">
        <v>13</v>
      </c>
      <c r="AT515" t="s">
        <v>529</v>
      </c>
      <c r="AU515">
        <v>7</v>
      </c>
      <c r="AV515" t="s">
        <v>487</v>
      </c>
      <c r="AW515">
        <v>3</v>
      </c>
      <c r="AX515" t="s">
        <v>485</v>
      </c>
      <c r="AY515">
        <v>11</v>
      </c>
      <c r="BA515">
        <v>4</v>
      </c>
      <c r="BC515">
        <v>0</v>
      </c>
      <c r="BE515">
        <v>0</v>
      </c>
      <c r="BF515">
        <v>1</v>
      </c>
      <c r="BG515">
        <v>0</v>
      </c>
      <c r="BH515">
        <v>0</v>
      </c>
      <c r="BI515">
        <v>0</v>
      </c>
      <c r="BJ515">
        <v>60</v>
      </c>
      <c r="BK515" t="s">
        <v>836</v>
      </c>
      <c r="BL515" t="s">
        <v>837</v>
      </c>
      <c r="BM515" t="s">
        <v>671</v>
      </c>
      <c r="BN515" t="s">
        <v>758</v>
      </c>
      <c r="BO515">
        <v>2</v>
      </c>
      <c r="BP515">
        <v>0</v>
      </c>
      <c r="BQ515">
        <v>1</v>
      </c>
      <c r="BR515" t="s">
        <v>81</v>
      </c>
      <c r="BS515">
        <v>50</v>
      </c>
      <c r="BT515" t="s">
        <v>759</v>
      </c>
      <c r="BU515">
        <v>50</v>
      </c>
      <c r="BV515">
        <v>44</v>
      </c>
      <c r="BW515">
        <v>2</v>
      </c>
    </row>
    <row r="516" spans="1:75" x14ac:dyDescent="0.15">
      <c r="A516">
        <v>3</v>
      </c>
      <c r="B516">
        <v>400501</v>
      </c>
      <c r="C516">
        <v>1</v>
      </c>
      <c r="D516" t="s">
        <v>713</v>
      </c>
      <c r="E516">
        <v>20141112</v>
      </c>
      <c r="F516">
        <v>1</v>
      </c>
      <c r="G516" t="s">
        <v>472</v>
      </c>
      <c r="H516">
        <v>1</v>
      </c>
      <c r="I516" t="s">
        <v>710</v>
      </c>
      <c r="J516">
        <v>0</v>
      </c>
      <c r="K516">
        <v>0</v>
      </c>
      <c r="L516">
        <v>1</v>
      </c>
      <c r="M516" t="s">
        <v>944</v>
      </c>
      <c r="N516" t="s">
        <v>945</v>
      </c>
      <c r="O516" t="s">
        <v>690</v>
      </c>
      <c r="P516">
        <v>36</v>
      </c>
      <c r="R516">
        <v>0</v>
      </c>
      <c r="S516">
        <v>0</v>
      </c>
      <c r="T516">
        <v>0</v>
      </c>
      <c r="U516">
        <v>0</v>
      </c>
      <c r="V516">
        <v>0</v>
      </c>
      <c r="W516">
        <v>0</v>
      </c>
      <c r="X516">
        <v>0</v>
      </c>
      <c r="Y516" t="s">
        <v>63</v>
      </c>
      <c r="Z516">
        <v>61</v>
      </c>
      <c r="AA516" t="s">
        <v>70</v>
      </c>
      <c r="AB516" t="s">
        <v>477</v>
      </c>
      <c r="AC516">
        <v>1.3</v>
      </c>
      <c r="AD516" t="s">
        <v>478</v>
      </c>
      <c r="AE516" t="s">
        <v>714</v>
      </c>
      <c r="AF516">
        <v>0.1</v>
      </c>
      <c r="AG516" t="s">
        <v>478</v>
      </c>
      <c r="AH516" t="s">
        <v>94</v>
      </c>
      <c r="AI516">
        <v>14.1</v>
      </c>
      <c r="AJ516" t="s">
        <v>478</v>
      </c>
      <c r="AK516" t="s">
        <v>148</v>
      </c>
      <c r="AL516">
        <v>1</v>
      </c>
      <c r="AM516" t="s">
        <v>478</v>
      </c>
      <c r="AN516" t="s">
        <v>715</v>
      </c>
      <c r="AO516">
        <v>0</v>
      </c>
      <c r="AP516" t="s">
        <v>478</v>
      </c>
      <c r="AQ516">
        <v>2</v>
      </c>
      <c r="AR516" t="s">
        <v>479</v>
      </c>
      <c r="AS516">
        <v>4</v>
      </c>
      <c r="AT516" t="s">
        <v>531</v>
      </c>
      <c r="AU516">
        <v>1</v>
      </c>
      <c r="AV516" t="s">
        <v>534</v>
      </c>
      <c r="AW516">
        <v>1</v>
      </c>
      <c r="AX516" t="s">
        <v>482</v>
      </c>
      <c r="AY516">
        <v>0</v>
      </c>
      <c r="BA516">
        <v>0</v>
      </c>
      <c r="BC516">
        <v>0</v>
      </c>
      <c r="BE516">
        <v>0</v>
      </c>
      <c r="BF516">
        <v>1</v>
      </c>
      <c r="BG516">
        <v>0</v>
      </c>
      <c r="BH516">
        <v>0</v>
      </c>
      <c r="BI516">
        <v>0</v>
      </c>
      <c r="BJ516">
        <v>20</v>
      </c>
      <c r="BK516" t="s">
        <v>946</v>
      </c>
      <c r="BL516" t="s">
        <v>947</v>
      </c>
      <c r="BM516" t="s">
        <v>690</v>
      </c>
      <c r="BN516" t="s">
        <v>758</v>
      </c>
      <c r="BO516">
        <v>80</v>
      </c>
      <c r="BP516">
        <v>0</v>
      </c>
      <c r="BQ516">
        <v>1</v>
      </c>
      <c r="BR516" t="s">
        <v>81</v>
      </c>
      <c r="BS516">
        <v>50</v>
      </c>
      <c r="BT516" t="s">
        <v>759</v>
      </c>
      <c r="BU516">
        <v>90</v>
      </c>
      <c r="BV516">
        <v>36</v>
      </c>
      <c r="BW516">
        <v>2</v>
      </c>
    </row>
    <row r="517" spans="1:75" x14ac:dyDescent="0.15">
      <c r="A517">
        <v>3</v>
      </c>
      <c r="B517">
        <v>400501</v>
      </c>
      <c r="C517">
        <v>1</v>
      </c>
      <c r="D517" t="s">
        <v>713</v>
      </c>
      <c r="E517">
        <v>20141112</v>
      </c>
      <c r="F517">
        <v>1</v>
      </c>
      <c r="G517" t="s">
        <v>472</v>
      </c>
      <c r="H517">
        <v>1</v>
      </c>
      <c r="I517" t="s">
        <v>710</v>
      </c>
      <c r="J517">
        <v>0</v>
      </c>
      <c r="K517">
        <v>0</v>
      </c>
      <c r="L517">
        <v>2</v>
      </c>
      <c r="M517" t="s">
        <v>1084</v>
      </c>
      <c r="N517" t="s">
        <v>1085</v>
      </c>
      <c r="O517" t="s">
        <v>687</v>
      </c>
      <c r="P517">
        <v>87</v>
      </c>
      <c r="R517">
        <v>0</v>
      </c>
      <c r="S517">
        <v>0</v>
      </c>
      <c r="T517">
        <v>0</v>
      </c>
      <c r="U517">
        <v>0</v>
      </c>
      <c r="V517">
        <v>0</v>
      </c>
      <c r="W517">
        <v>0</v>
      </c>
      <c r="X517">
        <v>0</v>
      </c>
      <c r="Y517" t="s">
        <v>63</v>
      </c>
      <c r="Z517">
        <v>104</v>
      </c>
      <c r="AA517" t="s">
        <v>70</v>
      </c>
      <c r="AB517" t="s">
        <v>477</v>
      </c>
      <c r="AC517">
        <v>16.899999999999999</v>
      </c>
      <c r="AD517" t="s">
        <v>478</v>
      </c>
      <c r="AE517" t="s">
        <v>714</v>
      </c>
      <c r="AF517">
        <v>3.5</v>
      </c>
      <c r="AG517" t="s">
        <v>478</v>
      </c>
      <c r="AH517" t="s">
        <v>94</v>
      </c>
      <c r="AI517">
        <v>0</v>
      </c>
      <c r="AJ517" t="s">
        <v>478</v>
      </c>
      <c r="AK517" t="s">
        <v>148</v>
      </c>
      <c r="AL517">
        <v>0</v>
      </c>
      <c r="AM517" t="s">
        <v>478</v>
      </c>
      <c r="AN517" t="s">
        <v>715</v>
      </c>
      <c r="AO517">
        <v>0.2</v>
      </c>
      <c r="AP517" t="s">
        <v>478</v>
      </c>
      <c r="AQ517">
        <v>2</v>
      </c>
      <c r="AR517" t="s">
        <v>479</v>
      </c>
      <c r="AS517">
        <v>4</v>
      </c>
      <c r="AT517" t="s">
        <v>531</v>
      </c>
      <c r="AU517">
        <v>1</v>
      </c>
      <c r="AV517" t="s">
        <v>534</v>
      </c>
      <c r="AW517">
        <v>1</v>
      </c>
      <c r="AX517" t="s">
        <v>482</v>
      </c>
      <c r="AY517">
        <v>0</v>
      </c>
      <c r="BA517">
        <v>0</v>
      </c>
      <c r="BC517">
        <v>0</v>
      </c>
      <c r="BE517">
        <v>0</v>
      </c>
      <c r="BF517">
        <v>1</v>
      </c>
      <c r="BG517">
        <v>0</v>
      </c>
      <c r="BH517">
        <v>0</v>
      </c>
      <c r="BI517">
        <v>0</v>
      </c>
      <c r="BJ517">
        <v>112</v>
      </c>
      <c r="BK517" t="s">
        <v>1086</v>
      </c>
      <c r="BL517" t="s">
        <v>1087</v>
      </c>
      <c r="BM517" t="s">
        <v>687</v>
      </c>
      <c r="BN517" t="s">
        <v>758</v>
      </c>
      <c r="BO517">
        <v>90</v>
      </c>
      <c r="BP517">
        <v>3000</v>
      </c>
      <c r="BQ517">
        <v>3</v>
      </c>
      <c r="BR517" t="s">
        <v>516</v>
      </c>
      <c r="BS517">
        <v>50</v>
      </c>
      <c r="BT517" t="s">
        <v>759</v>
      </c>
      <c r="BU517">
        <v>30</v>
      </c>
      <c r="BV517">
        <v>29</v>
      </c>
      <c r="BW517">
        <v>3</v>
      </c>
    </row>
    <row r="518" spans="1:75" x14ac:dyDescent="0.15">
      <c r="A518">
        <v>3</v>
      </c>
      <c r="B518">
        <v>400501</v>
      </c>
      <c r="C518">
        <v>1</v>
      </c>
      <c r="D518" t="s">
        <v>713</v>
      </c>
      <c r="E518">
        <v>20141112</v>
      </c>
      <c r="F518">
        <v>1</v>
      </c>
      <c r="G518" t="s">
        <v>472</v>
      </c>
      <c r="H518">
        <v>1</v>
      </c>
      <c r="I518" t="s">
        <v>710</v>
      </c>
      <c r="J518">
        <v>0</v>
      </c>
      <c r="K518">
        <v>0</v>
      </c>
      <c r="L518">
        <v>3</v>
      </c>
      <c r="M518" t="s">
        <v>629</v>
      </c>
      <c r="N518" t="s">
        <v>491</v>
      </c>
      <c r="O518" t="s">
        <v>491</v>
      </c>
      <c r="P518">
        <v>6</v>
      </c>
      <c r="R518">
        <v>0</v>
      </c>
      <c r="S518">
        <v>0</v>
      </c>
      <c r="T518">
        <v>0</v>
      </c>
      <c r="U518">
        <v>0</v>
      </c>
      <c r="V518">
        <v>0</v>
      </c>
      <c r="W518">
        <v>0</v>
      </c>
      <c r="X518">
        <v>0</v>
      </c>
      <c r="Y518" t="s">
        <v>63</v>
      </c>
      <c r="Z518">
        <v>15</v>
      </c>
      <c r="AA518" t="s">
        <v>70</v>
      </c>
      <c r="AB518" t="s">
        <v>477</v>
      </c>
      <c r="AC518">
        <v>0.4</v>
      </c>
      <c r="AD518" t="s">
        <v>478</v>
      </c>
      <c r="AE518" t="s">
        <v>714</v>
      </c>
      <c r="AF518">
        <v>0</v>
      </c>
      <c r="AG518" t="s">
        <v>478</v>
      </c>
      <c r="AH518" t="s">
        <v>94</v>
      </c>
      <c r="AI518">
        <v>3.5</v>
      </c>
      <c r="AJ518" t="s">
        <v>478</v>
      </c>
      <c r="AK518" t="s">
        <v>148</v>
      </c>
      <c r="AL518">
        <v>0.6</v>
      </c>
      <c r="AM518" t="s">
        <v>478</v>
      </c>
      <c r="AN518" t="s">
        <v>715</v>
      </c>
      <c r="AO518">
        <v>0</v>
      </c>
      <c r="AP518" t="s">
        <v>478</v>
      </c>
      <c r="AQ518">
        <v>2</v>
      </c>
      <c r="AR518" t="s">
        <v>479</v>
      </c>
      <c r="AS518">
        <v>4</v>
      </c>
      <c r="AT518" t="s">
        <v>531</v>
      </c>
      <c r="AU518">
        <v>1</v>
      </c>
      <c r="AV518" t="s">
        <v>534</v>
      </c>
      <c r="AW518">
        <v>1</v>
      </c>
      <c r="AX518" t="s">
        <v>482</v>
      </c>
      <c r="AY518">
        <v>0</v>
      </c>
      <c r="BA518">
        <v>0</v>
      </c>
      <c r="BC518">
        <v>0</v>
      </c>
      <c r="BE518">
        <v>0</v>
      </c>
      <c r="BF518">
        <v>1</v>
      </c>
      <c r="BG518">
        <v>0</v>
      </c>
      <c r="BH518">
        <v>0</v>
      </c>
      <c r="BI518">
        <v>0</v>
      </c>
      <c r="BJ518">
        <v>61</v>
      </c>
      <c r="BK518" t="s">
        <v>630</v>
      </c>
      <c r="BL518" t="s">
        <v>777</v>
      </c>
      <c r="BM518" t="s">
        <v>491</v>
      </c>
      <c r="BN518" t="s">
        <v>758</v>
      </c>
      <c r="BO518">
        <v>40</v>
      </c>
      <c r="BP518">
        <v>0</v>
      </c>
      <c r="BQ518">
        <v>1</v>
      </c>
      <c r="BR518" t="s">
        <v>81</v>
      </c>
      <c r="BS518">
        <v>50</v>
      </c>
      <c r="BT518" t="s">
        <v>759</v>
      </c>
      <c r="BU518">
        <v>220</v>
      </c>
      <c r="BV518">
        <v>31</v>
      </c>
      <c r="BW518">
        <v>2</v>
      </c>
    </row>
    <row r="519" spans="1:75" x14ac:dyDescent="0.15">
      <c r="A519">
        <v>3</v>
      </c>
      <c r="B519">
        <v>400501</v>
      </c>
      <c r="C519">
        <v>1</v>
      </c>
      <c r="D519" t="s">
        <v>713</v>
      </c>
      <c r="E519">
        <v>20141112</v>
      </c>
      <c r="F519">
        <v>1</v>
      </c>
      <c r="G519" t="s">
        <v>472</v>
      </c>
      <c r="H519">
        <v>1</v>
      </c>
      <c r="I519" t="s">
        <v>710</v>
      </c>
      <c r="J519">
        <v>0</v>
      </c>
      <c r="K519">
        <v>0</v>
      </c>
      <c r="L519">
        <v>4</v>
      </c>
      <c r="M519" t="s">
        <v>1070</v>
      </c>
      <c r="N519" t="s">
        <v>1071</v>
      </c>
      <c r="O519" t="s">
        <v>614</v>
      </c>
      <c r="P519">
        <v>9</v>
      </c>
      <c r="R519">
        <v>0</v>
      </c>
      <c r="S519">
        <v>0</v>
      </c>
      <c r="T519">
        <v>0</v>
      </c>
      <c r="U519">
        <v>0</v>
      </c>
      <c r="V519">
        <v>0</v>
      </c>
      <c r="W519">
        <v>0</v>
      </c>
      <c r="X519">
        <v>0</v>
      </c>
      <c r="Y519" t="s">
        <v>63</v>
      </c>
      <c r="Z519">
        <v>2</v>
      </c>
      <c r="AA519" t="s">
        <v>70</v>
      </c>
      <c r="AB519" t="s">
        <v>477</v>
      </c>
      <c r="AC519">
        <v>0.1</v>
      </c>
      <c r="AD519" t="s">
        <v>478</v>
      </c>
      <c r="AE519" t="s">
        <v>714</v>
      </c>
      <c r="AF519">
        <v>0</v>
      </c>
      <c r="AG519" t="s">
        <v>478</v>
      </c>
      <c r="AH519" t="s">
        <v>94</v>
      </c>
      <c r="AI519">
        <v>0.9</v>
      </c>
      <c r="AJ519" t="s">
        <v>478</v>
      </c>
      <c r="AK519" t="s">
        <v>148</v>
      </c>
      <c r="AL519">
        <v>0.9</v>
      </c>
      <c r="AM519" t="s">
        <v>478</v>
      </c>
      <c r="AN519" t="s">
        <v>715</v>
      </c>
      <c r="AO519">
        <v>0</v>
      </c>
      <c r="AP519" t="s">
        <v>478</v>
      </c>
      <c r="AQ519">
        <v>2</v>
      </c>
      <c r="AR519" t="s">
        <v>479</v>
      </c>
      <c r="AS519">
        <v>4</v>
      </c>
      <c r="AT519" t="s">
        <v>531</v>
      </c>
      <c r="AU519">
        <v>1</v>
      </c>
      <c r="AV519" t="s">
        <v>534</v>
      </c>
      <c r="AW519">
        <v>1</v>
      </c>
      <c r="AX519" t="s">
        <v>482</v>
      </c>
      <c r="AY519">
        <v>0</v>
      </c>
      <c r="BA519">
        <v>0</v>
      </c>
      <c r="BC519">
        <v>0</v>
      </c>
      <c r="BE519">
        <v>0</v>
      </c>
      <c r="BF519">
        <v>1</v>
      </c>
      <c r="BG519">
        <v>0</v>
      </c>
      <c r="BH519">
        <v>0</v>
      </c>
      <c r="BI519">
        <v>0</v>
      </c>
      <c r="BJ519">
        <v>22</v>
      </c>
      <c r="BK519" t="s">
        <v>1072</v>
      </c>
      <c r="BL519" t="s">
        <v>1073</v>
      </c>
      <c r="BM519" t="s">
        <v>614</v>
      </c>
      <c r="BN519" t="s">
        <v>758</v>
      </c>
      <c r="BO519">
        <v>30</v>
      </c>
      <c r="BP519">
        <v>0</v>
      </c>
      <c r="BQ519">
        <v>1</v>
      </c>
      <c r="BR519" t="s">
        <v>81</v>
      </c>
      <c r="BS519">
        <v>50</v>
      </c>
      <c r="BT519" t="s">
        <v>759</v>
      </c>
      <c r="BU519">
        <v>200</v>
      </c>
      <c r="BV519">
        <v>61</v>
      </c>
      <c r="BW519">
        <v>1</v>
      </c>
    </row>
    <row r="520" spans="1:75" x14ac:dyDescent="0.15">
      <c r="A520">
        <v>3</v>
      </c>
      <c r="B520">
        <v>400501</v>
      </c>
      <c r="C520">
        <v>1</v>
      </c>
      <c r="D520" t="s">
        <v>713</v>
      </c>
      <c r="E520">
        <v>20141112</v>
      </c>
      <c r="F520">
        <v>1</v>
      </c>
      <c r="G520" t="s">
        <v>472</v>
      </c>
      <c r="H520">
        <v>1</v>
      </c>
      <c r="I520" t="s">
        <v>710</v>
      </c>
      <c r="J520">
        <v>0</v>
      </c>
      <c r="K520">
        <v>0</v>
      </c>
      <c r="L520">
        <v>5</v>
      </c>
      <c r="M520" t="s">
        <v>498</v>
      </c>
      <c r="N520" t="s">
        <v>499</v>
      </c>
      <c r="O520" t="s">
        <v>500</v>
      </c>
      <c r="P520">
        <v>5</v>
      </c>
      <c r="R520">
        <v>0</v>
      </c>
      <c r="S520">
        <v>0</v>
      </c>
      <c r="T520">
        <v>0</v>
      </c>
      <c r="U520">
        <v>0</v>
      </c>
      <c r="V520">
        <v>0</v>
      </c>
      <c r="W520">
        <v>0</v>
      </c>
      <c r="X520">
        <v>0</v>
      </c>
      <c r="Y520" t="s">
        <v>63</v>
      </c>
      <c r="Z520">
        <v>7</v>
      </c>
      <c r="AA520" t="s">
        <v>70</v>
      </c>
      <c r="AB520" t="s">
        <v>477</v>
      </c>
      <c r="AC520">
        <v>0.1</v>
      </c>
      <c r="AD520" t="s">
        <v>478</v>
      </c>
      <c r="AE520" t="s">
        <v>714</v>
      </c>
      <c r="AF520">
        <v>0</v>
      </c>
      <c r="AG520" t="s">
        <v>478</v>
      </c>
      <c r="AH520" t="s">
        <v>94</v>
      </c>
      <c r="AI520">
        <v>1.8</v>
      </c>
      <c r="AJ520" t="s">
        <v>478</v>
      </c>
      <c r="AK520" t="s">
        <v>148</v>
      </c>
      <c r="AL520">
        <v>0.5</v>
      </c>
      <c r="AM520" t="s">
        <v>478</v>
      </c>
      <c r="AN520" t="s">
        <v>715</v>
      </c>
      <c r="AO520">
        <v>0</v>
      </c>
      <c r="AP520" t="s">
        <v>478</v>
      </c>
      <c r="AQ520">
        <v>2</v>
      </c>
      <c r="AR520" t="s">
        <v>479</v>
      </c>
      <c r="AS520">
        <v>4</v>
      </c>
      <c r="AT520" t="s">
        <v>531</v>
      </c>
      <c r="AU520">
        <v>1</v>
      </c>
      <c r="AV520" t="s">
        <v>534</v>
      </c>
      <c r="AW520">
        <v>1</v>
      </c>
      <c r="AX520" t="s">
        <v>482</v>
      </c>
      <c r="AY520">
        <v>0</v>
      </c>
      <c r="BA520">
        <v>0</v>
      </c>
      <c r="BC520">
        <v>0</v>
      </c>
      <c r="BE520">
        <v>0</v>
      </c>
      <c r="BF520">
        <v>1</v>
      </c>
      <c r="BG520">
        <v>0</v>
      </c>
      <c r="BH520">
        <v>0</v>
      </c>
      <c r="BI520">
        <v>0</v>
      </c>
      <c r="BJ520">
        <v>60</v>
      </c>
      <c r="BK520" t="s">
        <v>501</v>
      </c>
      <c r="BL520" t="s">
        <v>835</v>
      </c>
      <c r="BM520" t="s">
        <v>500</v>
      </c>
      <c r="BN520" t="s">
        <v>758</v>
      </c>
      <c r="BO520">
        <v>20</v>
      </c>
      <c r="BP520">
        <v>0</v>
      </c>
      <c r="BQ520">
        <v>1</v>
      </c>
      <c r="BR520" t="s">
        <v>81</v>
      </c>
      <c r="BS520">
        <v>50</v>
      </c>
      <c r="BT520" t="s">
        <v>759</v>
      </c>
      <c r="BU520">
        <v>240</v>
      </c>
      <c r="BV520">
        <v>59</v>
      </c>
      <c r="BW520">
        <v>2</v>
      </c>
    </row>
    <row r="521" spans="1:75" x14ac:dyDescent="0.15">
      <c r="A521">
        <v>3</v>
      </c>
      <c r="B521">
        <v>400501</v>
      </c>
      <c r="C521">
        <v>1</v>
      </c>
      <c r="D521" t="s">
        <v>713</v>
      </c>
      <c r="E521">
        <v>20141112</v>
      </c>
      <c r="F521">
        <v>1</v>
      </c>
      <c r="G521" t="s">
        <v>472</v>
      </c>
      <c r="H521">
        <v>1</v>
      </c>
      <c r="I521" t="s">
        <v>710</v>
      </c>
      <c r="J521">
        <v>0</v>
      </c>
      <c r="K521">
        <v>0</v>
      </c>
      <c r="L521">
        <v>6</v>
      </c>
      <c r="M521" t="s">
        <v>652</v>
      </c>
      <c r="N521" t="s">
        <v>653</v>
      </c>
      <c r="O521" t="s">
        <v>654</v>
      </c>
      <c r="P521">
        <v>0</v>
      </c>
      <c r="R521">
        <v>0</v>
      </c>
      <c r="S521">
        <v>0</v>
      </c>
      <c r="T521">
        <v>0</v>
      </c>
      <c r="U521">
        <v>0</v>
      </c>
      <c r="V521">
        <v>0</v>
      </c>
      <c r="W521">
        <v>0</v>
      </c>
      <c r="X521">
        <v>0</v>
      </c>
      <c r="Y521" t="s">
        <v>63</v>
      </c>
      <c r="Z521">
        <v>0</v>
      </c>
      <c r="AA521" t="s">
        <v>70</v>
      </c>
      <c r="AB521" t="s">
        <v>477</v>
      </c>
      <c r="AC521">
        <v>0</v>
      </c>
      <c r="AD521" t="s">
        <v>478</v>
      </c>
      <c r="AE521" t="s">
        <v>714</v>
      </c>
      <c r="AF521">
        <v>0</v>
      </c>
      <c r="AG521" t="s">
        <v>478</v>
      </c>
      <c r="AH521" t="s">
        <v>94</v>
      </c>
      <c r="AI521">
        <v>0</v>
      </c>
      <c r="AJ521" t="s">
        <v>478</v>
      </c>
      <c r="AK521" t="s">
        <v>148</v>
      </c>
      <c r="AL521">
        <v>0</v>
      </c>
      <c r="AM521" t="s">
        <v>478</v>
      </c>
      <c r="AN521" t="s">
        <v>715</v>
      </c>
      <c r="AO521">
        <v>0</v>
      </c>
      <c r="AP521" t="s">
        <v>478</v>
      </c>
      <c r="AQ521">
        <v>2</v>
      </c>
      <c r="AR521" t="s">
        <v>479</v>
      </c>
      <c r="AS521">
        <v>4</v>
      </c>
      <c r="AT521" t="s">
        <v>531</v>
      </c>
      <c r="AU521">
        <v>1</v>
      </c>
      <c r="AV521" t="s">
        <v>534</v>
      </c>
      <c r="AW521">
        <v>1</v>
      </c>
      <c r="AX521" t="s">
        <v>482</v>
      </c>
      <c r="AY521">
        <v>0</v>
      </c>
      <c r="BA521">
        <v>0</v>
      </c>
      <c r="BC521">
        <v>0</v>
      </c>
      <c r="BE521">
        <v>0</v>
      </c>
      <c r="BF521">
        <v>1</v>
      </c>
      <c r="BG521">
        <v>0</v>
      </c>
      <c r="BH521">
        <v>0</v>
      </c>
      <c r="BI521">
        <v>0</v>
      </c>
      <c r="BJ521">
        <v>999</v>
      </c>
      <c r="BN521" t="s">
        <v>487</v>
      </c>
      <c r="BO521">
        <v>150</v>
      </c>
      <c r="BP521">
        <v>0</v>
      </c>
      <c r="BQ521">
        <v>1</v>
      </c>
      <c r="BR521" t="s">
        <v>81</v>
      </c>
      <c r="BS521">
        <v>99</v>
      </c>
      <c r="BT521" t="s">
        <v>655</v>
      </c>
      <c r="BU521">
        <v>999000</v>
      </c>
      <c r="BV521">
        <v>1</v>
      </c>
      <c r="BW521">
        <v>1</v>
      </c>
    </row>
    <row r="522" spans="1:75" x14ac:dyDescent="0.15">
      <c r="A522">
        <v>3</v>
      </c>
      <c r="B522">
        <v>400501</v>
      </c>
      <c r="C522">
        <v>1</v>
      </c>
      <c r="D522" t="s">
        <v>713</v>
      </c>
      <c r="E522">
        <v>20141112</v>
      </c>
      <c r="F522">
        <v>1</v>
      </c>
      <c r="G522" t="s">
        <v>472</v>
      </c>
      <c r="H522">
        <v>1</v>
      </c>
      <c r="I522" t="s">
        <v>710</v>
      </c>
      <c r="J522">
        <v>0</v>
      </c>
      <c r="K522">
        <v>0</v>
      </c>
      <c r="L522">
        <v>7</v>
      </c>
      <c r="M522" t="s">
        <v>786</v>
      </c>
      <c r="N522" t="s">
        <v>787</v>
      </c>
      <c r="O522" t="s">
        <v>788</v>
      </c>
      <c r="P522">
        <v>2</v>
      </c>
      <c r="R522">
        <v>0</v>
      </c>
      <c r="S522">
        <v>0</v>
      </c>
      <c r="T522">
        <v>0</v>
      </c>
      <c r="U522">
        <v>0</v>
      </c>
      <c r="V522">
        <v>0</v>
      </c>
      <c r="W522">
        <v>0</v>
      </c>
      <c r="X522">
        <v>0</v>
      </c>
      <c r="Y522" t="s">
        <v>63</v>
      </c>
      <c r="Z522">
        <v>6</v>
      </c>
      <c r="AA522" t="s">
        <v>70</v>
      </c>
      <c r="AB522" t="s">
        <v>477</v>
      </c>
      <c r="AC522">
        <v>0.8</v>
      </c>
      <c r="AD522" t="s">
        <v>478</v>
      </c>
      <c r="AE522" t="s">
        <v>714</v>
      </c>
      <c r="AF522">
        <v>0</v>
      </c>
      <c r="AG522" t="s">
        <v>478</v>
      </c>
      <c r="AH522" t="s">
        <v>94</v>
      </c>
      <c r="AI522">
        <v>0.7</v>
      </c>
      <c r="AJ522" t="s">
        <v>478</v>
      </c>
      <c r="AK522" t="s">
        <v>148</v>
      </c>
      <c r="AL522">
        <v>0</v>
      </c>
      <c r="AM522" t="s">
        <v>478</v>
      </c>
      <c r="AN522" t="s">
        <v>715</v>
      </c>
      <c r="AO522">
        <v>1.4</v>
      </c>
      <c r="AP522" t="s">
        <v>478</v>
      </c>
      <c r="AQ522">
        <v>2</v>
      </c>
      <c r="AR522" t="s">
        <v>479</v>
      </c>
      <c r="AS522">
        <v>4</v>
      </c>
      <c r="AT522" t="s">
        <v>531</v>
      </c>
      <c r="AU522">
        <v>1</v>
      </c>
      <c r="AV522" t="s">
        <v>534</v>
      </c>
      <c r="AW522">
        <v>1</v>
      </c>
      <c r="AX522" t="s">
        <v>482</v>
      </c>
      <c r="AY522">
        <v>0</v>
      </c>
      <c r="BA522">
        <v>0</v>
      </c>
      <c r="BC522">
        <v>0</v>
      </c>
      <c r="BE522">
        <v>0</v>
      </c>
      <c r="BF522">
        <v>1</v>
      </c>
      <c r="BG522">
        <v>0</v>
      </c>
      <c r="BH522">
        <v>0</v>
      </c>
      <c r="BI522">
        <v>0</v>
      </c>
      <c r="BJ522">
        <v>179</v>
      </c>
      <c r="BK522" t="s">
        <v>789</v>
      </c>
      <c r="BL522" t="s">
        <v>790</v>
      </c>
      <c r="BM522" t="s">
        <v>788</v>
      </c>
      <c r="BN522" t="s">
        <v>758</v>
      </c>
      <c r="BO522">
        <v>3</v>
      </c>
      <c r="BP522">
        <v>0</v>
      </c>
      <c r="BQ522">
        <v>1</v>
      </c>
      <c r="BR522" t="s">
        <v>81</v>
      </c>
      <c r="BS522">
        <v>50</v>
      </c>
      <c r="BT522" t="s">
        <v>759</v>
      </c>
      <c r="BU522">
        <v>1000</v>
      </c>
      <c r="BV522">
        <v>539</v>
      </c>
      <c r="BW522">
        <v>1</v>
      </c>
    </row>
    <row r="523" spans="1:75" x14ac:dyDescent="0.15">
      <c r="A523">
        <v>3</v>
      </c>
      <c r="B523">
        <v>400501</v>
      </c>
      <c r="C523">
        <v>1</v>
      </c>
      <c r="D523" t="s">
        <v>713</v>
      </c>
      <c r="E523">
        <v>20141112</v>
      </c>
      <c r="F523">
        <v>1</v>
      </c>
      <c r="G523" t="s">
        <v>472</v>
      </c>
      <c r="H523">
        <v>1</v>
      </c>
      <c r="I523" t="s">
        <v>710</v>
      </c>
      <c r="J523">
        <v>0</v>
      </c>
      <c r="K523">
        <v>0</v>
      </c>
      <c r="L523">
        <v>8</v>
      </c>
      <c r="M523" t="s">
        <v>570</v>
      </c>
      <c r="N523" t="s">
        <v>571</v>
      </c>
      <c r="O523" t="s">
        <v>512</v>
      </c>
      <c r="P523">
        <v>2</v>
      </c>
      <c r="R523">
        <v>0</v>
      </c>
      <c r="S523">
        <v>0</v>
      </c>
      <c r="T523">
        <v>0</v>
      </c>
      <c r="U523">
        <v>0</v>
      </c>
      <c r="V523">
        <v>0</v>
      </c>
      <c r="W523">
        <v>0</v>
      </c>
      <c r="X523">
        <v>0</v>
      </c>
      <c r="Y523" t="s">
        <v>63</v>
      </c>
      <c r="Z523">
        <v>4</v>
      </c>
      <c r="AA523" t="s">
        <v>70</v>
      </c>
      <c r="AB523" t="s">
        <v>477</v>
      </c>
      <c r="AC523">
        <v>0.4</v>
      </c>
      <c r="AD523" t="s">
        <v>478</v>
      </c>
      <c r="AE523" t="s">
        <v>714</v>
      </c>
      <c r="AF523">
        <v>0</v>
      </c>
      <c r="AG523" t="s">
        <v>478</v>
      </c>
      <c r="AH523" t="s">
        <v>94</v>
      </c>
      <c r="AI523">
        <v>0.5</v>
      </c>
      <c r="AJ523" t="s">
        <v>478</v>
      </c>
      <c r="AK523" t="s">
        <v>148</v>
      </c>
      <c r="AL523">
        <v>0</v>
      </c>
      <c r="AM523" t="s">
        <v>478</v>
      </c>
      <c r="AN523" t="s">
        <v>715</v>
      </c>
      <c r="AO523">
        <v>1.1000000000000001</v>
      </c>
      <c r="AP523" t="s">
        <v>478</v>
      </c>
      <c r="AQ523">
        <v>2</v>
      </c>
      <c r="AR523" t="s">
        <v>479</v>
      </c>
      <c r="AS523">
        <v>4</v>
      </c>
      <c r="AT523" t="s">
        <v>531</v>
      </c>
      <c r="AU523">
        <v>1</v>
      </c>
      <c r="AV523" t="s">
        <v>534</v>
      </c>
      <c r="AW523">
        <v>1</v>
      </c>
      <c r="AX523" t="s">
        <v>482</v>
      </c>
      <c r="AY523">
        <v>0</v>
      </c>
      <c r="BA523">
        <v>0</v>
      </c>
      <c r="BC523">
        <v>0</v>
      </c>
      <c r="BE523">
        <v>0</v>
      </c>
      <c r="BF523">
        <v>1</v>
      </c>
      <c r="BG523">
        <v>0</v>
      </c>
      <c r="BH523">
        <v>0</v>
      </c>
      <c r="BI523">
        <v>0</v>
      </c>
      <c r="BJ523">
        <v>171</v>
      </c>
      <c r="BK523" t="s">
        <v>572</v>
      </c>
      <c r="BL523" t="s">
        <v>936</v>
      </c>
      <c r="BM523" t="s">
        <v>512</v>
      </c>
      <c r="BN523" t="s">
        <v>758</v>
      </c>
      <c r="BO523">
        <v>7</v>
      </c>
      <c r="BP523">
        <v>0</v>
      </c>
      <c r="BQ523">
        <v>1</v>
      </c>
      <c r="BR523" t="s">
        <v>81</v>
      </c>
      <c r="BS523">
        <v>50</v>
      </c>
      <c r="BT523" t="s">
        <v>759</v>
      </c>
      <c r="BU523">
        <v>1800</v>
      </c>
      <c r="BV523">
        <v>610</v>
      </c>
      <c r="BW523">
        <v>1</v>
      </c>
    </row>
    <row r="524" spans="1:75" x14ac:dyDescent="0.15">
      <c r="A524">
        <v>3</v>
      </c>
      <c r="B524">
        <v>400501</v>
      </c>
      <c r="C524">
        <v>1</v>
      </c>
      <c r="D524" t="s">
        <v>713</v>
      </c>
      <c r="E524">
        <v>20141112</v>
      </c>
      <c r="F524">
        <v>1</v>
      </c>
      <c r="G524" t="s">
        <v>472</v>
      </c>
      <c r="H524">
        <v>1</v>
      </c>
      <c r="I524" t="s">
        <v>710</v>
      </c>
      <c r="J524">
        <v>0</v>
      </c>
      <c r="K524">
        <v>0</v>
      </c>
      <c r="L524">
        <v>9</v>
      </c>
      <c r="M524" t="s">
        <v>510</v>
      </c>
      <c r="N524" t="s">
        <v>511</v>
      </c>
      <c r="O524" t="s">
        <v>512</v>
      </c>
      <c r="P524">
        <v>1</v>
      </c>
      <c r="R524">
        <v>0</v>
      </c>
      <c r="S524">
        <v>0</v>
      </c>
      <c r="T524">
        <v>0</v>
      </c>
      <c r="U524">
        <v>0</v>
      </c>
      <c r="V524">
        <v>0</v>
      </c>
      <c r="W524">
        <v>0</v>
      </c>
      <c r="X524">
        <v>0</v>
      </c>
      <c r="Y524" t="s">
        <v>63</v>
      </c>
      <c r="Z524">
        <v>6</v>
      </c>
      <c r="AA524" t="s">
        <v>70</v>
      </c>
      <c r="AB524" t="s">
        <v>477</v>
      </c>
      <c r="AC524">
        <v>0.6</v>
      </c>
      <c r="AD524" t="s">
        <v>478</v>
      </c>
      <c r="AE524" t="s">
        <v>714</v>
      </c>
      <c r="AF524">
        <v>0</v>
      </c>
      <c r="AG524" t="s">
        <v>478</v>
      </c>
      <c r="AH524" t="s">
        <v>94</v>
      </c>
      <c r="AI524">
        <v>0.8</v>
      </c>
      <c r="AJ524" t="s">
        <v>478</v>
      </c>
      <c r="AK524" t="s">
        <v>148</v>
      </c>
      <c r="AL524">
        <v>0</v>
      </c>
      <c r="AM524" t="s">
        <v>478</v>
      </c>
      <c r="AN524" t="s">
        <v>715</v>
      </c>
      <c r="AO524">
        <v>1.2</v>
      </c>
      <c r="AP524" t="s">
        <v>478</v>
      </c>
      <c r="AQ524">
        <v>2</v>
      </c>
      <c r="AR524" t="s">
        <v>479</v>
      </c>
      <c r="AS524">
        <v>4</v>
      </c>
      <c r="AT524" t="s">
        <v>531</v>
      </c>
      <c r="AU524">
        <v>1</v>
      </c>
      <c r="AV524" t="s">
        <v>534</v>
      </c>
      <c r="AW524">
        <v>1</v>
      </c>
      <c r="AX524" t="s">
        <v>482</v>
      </c>
      <c r="AY524">
        <v>0</v>
      </c>
      <c r="BA524">
        <v>0</v>
      </c>
      <c r="BC524">
        <v>0</v>
      </c>
      <c r="BE524">
        <v>0</v>
      </c>
      <c r="BF524">
        <v>1</v>
      </c>
      <c r="BG524">
        <v>0</v>
      </c>
      <c r="BH524">
        <v>0</v>
      </c>
      <c r="BI524">
        <v>0</v>
      </c>
      <c r="BJ524">
        <v>171</v>
      </c>
      <c r="BK524" t="s">
        <v>833</v>
      </c>
      <c r="BL524" t="s">
        <v>834</v>
      </c>
      <c r="BM524" t="s">
        <v>512</v>
      </c>
      <c r="BN524" t="s">
        <v>758</v>
      </c>
      <c r="BO524">
        <v>8</v>
      </c>
      <c r="BP524">
        <v>0</v>
      </c>
      <c r="BQ524">
        <v>1</v>
      </c>
      <c r="BR524" t="s">
        <v>81</v>
      </c>
      <c r="BS524">
        <v>50</v>
      </c>
      <c r="BT524" t="s">
        <v>759</v>
      </c>
      <c r="BU524">
        <v>1800</v>
      </c>
      <c r="BV524">
        <v>333</v>
      </c>
      <c r="BW524">
        <v>1</v>
      </c>
    </row>
    <row r="525" spans="1:75" x14ac:dyDescent="0.15">
      <c r="A525">
        <v>3</v>
      </c>
      <c r="B525">
        <v>400501</v>
      </c>
      <c r="C525">
        <v>1</v>
      </c>
      <c r="D525" t="s">
        <v>713</v>
      </c>
      <c r="E525">
        <v>20141112</v>
      </c>
      <c r="F525">
        <v>1</v>
      </c>
      <c r="G525" t="s">
        <v>472</v>
      </c>
      <c r="H525">
        <v>1</v>
      </c>
      <c r="I525" t="s">
        <v>710</v>
      </c>
      <c r="J525">
        <v>0</v>
      </c>
      <c r="K525">
        <v>0</v>
      </c>
      <c r="L525">
        <v>10</v>
      </c>
      <c r="M525" t="s">
        <v>561</v>
      </c>
      <c r="N525" t="s">
        <v>562</v>
      </c>
      <c r="O525" t="s">
        <v>563</v>
      </c>
      <c r="P525">
        <v>2</v>
      </c>
      <c r="R525">
        <v>0</v>
      </c>
      <c r="S525">
        <v>0</v>
      </c>
      <c r="T525">
        <v>0</v>
      </c>
      <c r="U525">
        <v>0</v>
      </c>
      <c r="V525">
        <v>0</v>
      </c>
      <c r="W525">
        <v>0</v>
      </c>
      <c r="X525">
        <v>0</v>
      </c>
      <c r="Y525" t="s">
        <v>63</v>
      </c>
      <c r="Z525">
        <v>14</v>
      </c>
      <c r="AA525" t="s">
        <v>70</v>
      </c>
      <c r="AB525" t="s">
        <v>477</v>
      </c>
      <c r="AC525">
        <v>0</v>
      </c>
      <c r="AD525" t="s">
        <v>478</v>
      </c>
      <c r="AE525" t="s">
        <v>714</v>
      </c>
      <c r="AF525">
        <v>0</v>
      </c>
      <c r="AG525" t="s">
        <v>478</v>
      </c>
      <c r="AH525" t="s">
        <v>94</v>
      </c>
      <c r="AI525">
        <v>3.3</v>
      </c>
      <c r="AJ525" t="s">
        <v>478</v>
      </c>
      <c r="AK525" t="s">
        <v>148</v>
      </c>
      <c r="AL525">
        <v>0</v>
      </c>
      <c r="AM525" t="s">
        <v>478</v>
      </c>
      <c r="AN525" t="s">
        <v>715</v>
      </c>
      <c r="AO525">
        <v>0</v>
      </c>
      <c r="AP525" t="s">
        <v>478</v>
      </c>
      <c r="AQ525">
        <v>2</v>
      </c>
      <c r="AR525" t="s">
        <v>479</v>
      </c>
      <c r="AS525">
        <v>4</v>
      </c>
      <c r="AT525" t="s">
        <v>531</v>
      </c>
      <c r="AU525">
        <v>1</v>
      </c>
      <c r="AV525" t="s">
        <v>534</v>
      </c>
      <c r="AW525">
        <v>1</v>
      </c>
      <c r="AX525" t="s">
        <v>482</v>
      </c>
      <c r="AY525">
        <v>0</v>
      </c>
      <c r="BA525">
        <v>0</v>
      </c>
      <c r="BC525">
        <v>0</v>
      </c>
      <c r="BE525">
        <v>0</v>
      </c>
      <c r="BF525">
        <v>1</v>
      </c>
      <c r="BG525">
        <v>0</v>
      </c>
      <c r="BH525">
        <v>0</v>
      </c>
      <c r="BI525">
        <v>0</v>
      </c>
      <c r="BJ525">
        <v>179</v>
      </c>
      <c r="BK525" t="s">
        <v>564</v>
      </c>
      <c r="BL525" t="s">
        <v>854</v>
      </c>
      <c r="BM525" t="s">
        <v>563</v>
      </c>
      <c r="BN525" t="s">
        <v>758</v>
      </c>
      <c r="BO525">
        <v>6</v>
      </c>
      <c r="BP525">
        <v>0</v>
      </c>
      <c r="BQ525">
        <v>1</v>
      </c>
      <c r="BR525" t="s">
        <v>81</v>
      </c>
      <c r="BS525">
        <v>50</v>
      </c>
      <c r="BT525" t="s">
        <v>759</v>
      </c>
      <c r="BU525">
        <v>1800</v>
      </c>
      <c r="BV525">
        <v>454</v>
      </c>
      <c r="BW525">
        <v>1</v>
      </c>
    </row>
    <row r="526" spans="1:75" x14ac:dyDescent="0.15">
      <c r="A526">
        <v>3</v>
      </c>
      <c r="B526">
        <v>400501</v>
      </c>
      <c r="C526">
        <v>1</v>
      </c>
      <c r="D526" t="s">
        <v>713</v>
      </c>
      <c r="E526">
        <v>20141112</v>
      </c>
      <c r="F526">
        <v>1</v>
      </c>
      <c r="G526" t="s">
        <v>472</v>
      </c>
      <c r="H526">
        <v>1</v>
      </c>
      <c r="I526" t="s">
        <v>710</v>
      </c>
      <c r="J526">
        <v>0</v>
      </c>
      <c r="K526">
        <v>0</v>
      </c>
      <c r="L526">
        <v>11</v>
      </c>
      <c r="M526" t="s">
        <v>558</v>
      </c>
      <c r="N526" t="s">
        <v>559</v>
      </c>
      <c r="O526" t="s">
        <v>560</v>
      </c>
      <c r="P526">
        <v>1</v>
      </c>
      <c r="R526">
        <v>0</v>
      </c>
      <c r="S526">
        <v>0</v>
      </c>
      <c r="T526">
        <v>0</v>
      </c>
      <c r="U526">
        <v>0</v>
      </c>
      <c r="V526">
        <v>0</v>
      </c>
      <c r="W526">
        <v>0</v>
      </c>
      <c r="X526">
        <v>0</v>
      </c>
      <c r="Y526" t="s">
        <v>63</v>
      </c>
      <c r="Z526">
        <v>19</v>
      </c>
      <c r="AA526" t="s">
        <v>70</v>
      </c>
      <c r="AB526" t="s">
        <v>477</v>
      </c>
      <c r="AC526">
        <v>0</v>
      </c>
      <c r="AD526" t="s">
        <v>478</v>
      </c>
      <c r="AE526" t="s">
        <v>714</v>
      </c>
      <c r="AF526">
        <v>0</v>
      </c>
      <c r="AG526" t="s">
        <v>478</v>
      </c>
      <c r="AH526" t="s">
        <v>94</v>
      </c>
      <c r="AI526">
        <v>5</v>
      </c>
      <c r="AJ526" t="s">
        <v>478</v>
      </c>
      <c r="AK526" t="s">
        <v>148</v>
      </c>
      <c r="AL526">
        <v>0</v>
      </c>
      <c r="AM526" t="s">
        <v>478</v>
      </c>
      <c r="AN526" t="s">
        <v>715</v>
      </c>
      <c r="AO526">
        <v>0</v>
      </c>
      <c r="AP526" t="s">
        <v>478</v>
      </c>
      <c r="AQ526">
        <v>2</v>
      </c>
      <c r="AR526" t="s">
        <v>479</v>
      </c>
      <c r="AS526">
        <v>4</v>
      </c>
      <c r="AT526" t="s">
        <v>531</v>
      </c>
      <c r="AU526">
        <v>1</v>
      </c>
      <c r="AV526" t="s">
        <v>534</v>
      </c>
      <c r="AW526">
        <v>1</v>
      </c>
      <c r="AX526" t="s">
        <v>482</v>
      </c>
      <c r="AY526">
        <v>0</v>
      </c>
      <c r="BA526">
        <v>0</v>
      </c>
      <c r="BC526">
        <v>0</v>
      </c>
      <c r="BE526">
        <v>0</v>
      </c>
      <c r="BF526">
        <v>1</v>
      </c>
      <c r="BG526">
        <v>0</v>
      </c>
      <c r="BH526">
        <v>0</v>
      </c>
      <c r="BI526">
        <v>0</v>
      </c>
      <c r="BJ526">
        <v>30</v>
      </c>
      <c r="BK526" t="s">
        <v>831</v>
      </c>
      <c r="BL526" t="s">
        <v>832</v>
      </c>
      <c r="BM526" t="s">
        <v>560</v>
      </c>
      <c r="BN526" t="s">
        <v>758</v>
      </c>
      <c r="BO526">
        <v>5</v>
      </c>
      <c r="BP526">
        <v>0</v>
      </c>
      <c r="BQ526">
        <v>1</v>
      </c>
      <c r="BR526" t="s">
        <v>81</v>
      </c>
      <c r="BS526">
        <v>50</v>
      </c>
      <c r="BT526" t="s">
        <v>759</v>
      </c>
      <c r="BU526">
        <v>1000</v>
      </c>
      <c r="BV526">
        <v>220</v>
      </c>
      <c r="BW526">
        <v>1</v>
      </c>
    </row>
    <row r="527" spans="1:75" x14ac:dyDescent="0.15">
      <c r="A527">
        <v>3</v>
      </c>
      <c r="B527">
        <v>400501</v>
      </c>
      <c r="C527">
        <v>1</v>
      </c>
      <c r="D527" t="s">
        <v>713</v>
      </c>
      <c r="E527">
        <v>20141112</v>
      </c>
      <c r="F527">
        <v>1</v>
      </c>
      <c r="G527" t="s">
        <v>472</v>
      </c>
      <c r="H527">
        <v>1</v>
      </c>
      <c r="I527" t="s">
        <v>710</v>
      </c>
      <c r="J527">
        <v>0</v>
      </c>
      <c r="K527">
        <v>0</v>
      </c>
      <c r="L527">
        <v>12</v>
      </c>
      <c r="M527" t="s">
        <v>577</v>
      </c>
      <c r="N527" t="s">
        <v>578</v>
      </c>
      <c r="O527" t="s">
        <v>579</v>
      </c>
      <c r="P527">
        <v>2</v>
      </c>
      <c r="R527">
        <v>0</v>
      </c>
      <c r="S527">
        <v>0</v>
      </c>
      <c r="T527">
        <v>0</v>
      </c>
      <c r="U527">
        <v>0</v>
      </c>
      <c r="V527">
        <v>0</v>
      </c>
      <c r="W527">
        <v>0</v>
      </c>
      <c r="X527">
        <v>0</v>
      </c>
      <c r="Y527" t="s">
        <v>63</v>
      </c>
      <c r="Z527">
        <v>5</v>
      </c>
      <c r="AA527" t="s">
        <v>70</v>
      </c>
      <c r="AB527" t="s">
        <v>477</v>
      </c>
      <c r="AC527">
        <v>0.3</v>
      </c>
      <c r="AD527" t="s">
        <v>478</v>
      </c>
      <c r="AE527" t="s">
        <v>714</v>
      </c>
      <c r="AF527">
        <v>0</v>
      </c>
      <c r="AG527" t="s">
        <v>478</v>
      </c>
      <c r="AH527" t="s">
        <v>94</v>
      </c>
      <c r="AI527">
        <v>0.9</v>
      </c>
      <c r="AJ527" t="s">
        <v>478</v>
      </c>
      <c r="AK527" t="s">
        <v>148</v>
      </c>
      <c r="AL527">
        <v>0.3</v>
      </c>
      <c r="AM527" t="s">
        <v>478</v>
      </c>
      <c r="AN527" t="s">
        <v>715</v>
      </c>
      <c r="AO527">
        <v>0</v>
      </c>
      <c r="AP527" t="s">
        <v>478</v>
      </c>
      <c r="AQ527">
        <v>2</v>
      </c>
      <c r="AR527" t="s">
        <v>479</v>
      </c>
      <c r="AS527">
        <v>4</v>
      </c>
      <c r="AT527" t="s">
        <v>531</v>
      </c>
      <c r="AU527">
        <v>1</v>
      </c>
      <c r="AV527" t="s">
        <v>534</v>
      </c>
      <c r="AW527">
        <v>1</v>
      </c>
      <c r="AX527" t="s">
        <v>482</v>
      </c>
      <c r="AY527">
        <v>0</v>
      </c>
      <c r="BA527">
        <v>0</v>
      </c>
      <c r="BC527">
        <v>0</v>
      </c>
      <c r="BE527">
        <v>0</v>
      </c>
      <c r="BF527">
        <v>1</v>
      </c>
      <c r="BG527">
        <v>0</v>
      </c>
      <c r="BH527">
        <v>0</v>
      </c>
      <c r="BI527">
        <v>0</v>
      </c>
      <c r="BJ527">
        <v>60</v>
      </c>
      <c r="BK527" t="s">
        <v>868</v>
      </c>
      <c r="BL527" t="s">
        <v>869</v>
      </c>
      <c r="BM527" t="s">
        <v>579</v>
      </c>
      <c r="BN527" t="s">
        <v>758</v>
      </c>
      <c r="BO527">
        <v>5</v>
      </c>
      <c r="BP527">
        <v>0</v>
      </c>
      <c r="BQ527">
        <v>1</v>
      </c>
      <c r="BR527" t="s">
        <v>81</v>
      </c>
      <c r="BS527">
        <v>50</v>
      </c>
      <c r="BT527" t="s">
        <v>759</v>
      </c>
      <c r="BU527">
        <v>1000</v>
      </c>
      <c r="BV527">
        <v>319</v>
      </c>
      <c r="BW527">
        <v>3</v>
      </c>
    </row>
    <row r="528" spans="1:75" x14ac:dyDescent="0.15">
      <c r="A528">
        <v>3</v>
      </c>
      <c r="B528">
        <v>400501</v>
      </c>
      <c r="C528">
        <v>1</v>
      </c>
      <c r="D528" t="s">
        <v>713</v>
      </c>
      <c r="E528">
        <v>20141112</v>
      </c>
      <c r="F528">
        <v>1</v>
      </c>
      <c r="G528" t="s">
        <v>472</v>
      </c>
      <c r="H528">
        <v>1</v>
      </c>
      <c r="I528" t="s">
        <v>710</v>
      </c>
      <c r="J528">
        <v>0</v>
      </c>
      <c r="K528">
        <v>0</v>
      </c>
      <c r="L528">
        <v>1</v>
      </c>
      <c r="M528" t="s">
        <v>1462</v>
      </c>
      <c r="N528" t="s">
        <v>1463</v>
      </c>
      <c r="O528" t="s">
        <v>1225</v>
      </c>
      <c r="P528">
        <v>7</v>
      </c>
      <c r="R528">
        <v>0</v>
      </c>
      <c r="S528">
        <v>0</v>
      </c>
      <c r="T528">
        <v>0</v>
      </c>
      <c r="U528">
        <v>0</v>
      </c>
      <c r="V528">
        <v>0</v>
      </c>
      <c r="W528">
        <v>0</v>
      </c>
      <c r="X528">
        <v>0</v>
      </c>
      <c r="Y528" t="s">
        <v>63</v>
      </c>
      <c r="Z528">
        <v>27</v>
      </c>
      <c r="AA528" t="s">
        <v>70</v>
      </c>
      <c r="AB528" t="s">
        <v>477</v>
      </c>
      <c r="AC528">
        <v>1.4</v>
      </c>
      <c r="AD528" t="s">
        <v>478</v>
      </c>
      <c r="AE528" t="s">
        <v>714</v>
      </c>
      <c r="AF528">
        <v>1.1000000000000001</v>
      </c>
      <c r="AG528" t="s">
        <v>478</v>
      </c>
      <c r="AH528" t="s">
        <v>94</v>
      </c>
      <c r="AI528">
        <v>2.9</v>
      </c>
      <c r="AJ528" t="s">
        <v>478</v>
      </c>
      <c r="AK528" t="s">
        <v>148</v>
      </c>
      <c r="AL528">
        <v>2.9</v>
      </c>
      <c r="AM528" t="s">
        <v>478</v>
      </c>
      <c r="AN528" t="s">
        <v>715</v>
      </c>
      <c r="AO528">
        <v>0</v>
      </c>
      <c r="AP528" t="s">
        <v>478</v>
      </c>
      <c r="AQ528">
        <v>4</v>
      </c>
      <c r="AR528" t="s">
        <v>530</v>
      </c>
      <c r="AS528">
        <v>6</v>
      </c>
      <c r="AT528" t="s">
        <v>535</v>
      </c>
      <c r="AU528">
        <v>5</v>
      </c>
      <c r="AV528" t="s">
        <v>536</v>
      </c>
      <c r="AW528">
        <v>4</v>
      </c>
      <c r="AX528" t="s">
        <v>487</v>
      </c>
      <c r="AY528">
        <v>0</v>
      </c>
      <c r="BA528">
        <v>0</v>
      </c>
      <c r="BC528">
        <v>0</v>
      </c>
      <c r="BE528">
        <v>0</v>
      </c>
      <c r="BF528">
        <v>0</v>
      </c>
      <c r="BG528">
        <v>0</v>
      </c>
      <c r="BH528">
        <v>0</v>
      </c>
      <c r="BI528">
        <v>0</v>
      </c>
      <c r="BJ528">
        <v>43</v>
      </c>
      <c r="BK528" t="s">
        <v>1464</v>
      </c>
      <c r="BL528" t="s">
        <v>1465</v>
      </c>
      <c r="BM528" t="s">
        <v>1466</v>
      </c>
      <c r="BN528" t="s">
        <v>758</v>
      </c>
      <c r="BO528">
        <v>30</v>
      </c>
      <c r="BP528">
        <v>0</v>
      </c>
      <c r="BQ528">
        <v>1</v>
      </c>
      <c r="BR528" t="s">
        <v>81</v>
      </c>
      <c r="BS528">
        <v>50</v>
      </c>
      <c r="BT528" t="s">
        <v>759</v>
      </c>
      <c r="BU528">
        <v>250</v>
      </c>
      <c r="BV528">
        <v>60</v>
      </c>
      <c r="BW528">
        <v>2</v>
      </c>
    </row>
    <row r="529" spans="1:75" x14ac:dyDescent="0.15">
      <c r="A529">
        <v>3</v>
      </c>
      <c r="B529">
        <v>400501</v>
      </c>
      <c r="C529">
        <v>1</v>
      </c>
      <c r="D529" t="s">
        <v>713</v>
      </c>
      <c r="E529">
        <v>20141112</v>
      </c>
      <c r="F529">
        <v>1</v>
      </c>
      <c r="G529" t="s">
        <v>472</v>
      </c>
      <c r="H529">
        <v>1</v>
      </c>
      <c r="I529" t="s">
        <v>710</v>
      </c>
      <c r="J529">
        <v>0</v>
      </c>
      <c r="K529">
        <v>0</v>
      </c>
      <c r="L529">
        <v>2</v>
      </c>
      <c r="M529" t="s">
        <v>792</v>
      </c>
      <c r="N529" t="s">
        <v>793</v>
      </c>
      <c r="O529" t="s">
        <v>549</v>
      </c>
      <c r="P529">
        <v>5</v>
      </c>
      <c r="R529">
        <v>0</v>
      </c>
      <c r="S529">
        <v>0</v>
      </c>
      <c r="T529">
        <v>0</v>
      </c>
      <c r="U529">
        <v>0</v>
      </c>
      <c r="V529">
        <v>0</v>
      </c>
      <c r="W529">
        <v>0</v>
      </c>
      <c r="X529">
        <v>0</v>
      </c>
      <c r="Y529" t="s">
        <v>63</v>
      </c>
      <c r="Z529">
        <v>39</v>
      </c>
      <c r="AA529" t="s">
        <v>70</v>
      </c>
      <c r="AB529" t="s">
        <v>477</v>
      </c>
      <c r="AC529">
        <v>1.9</v>
      </c>
      <c r="AD529" t="s">
        <v>478</v>
      </c>
      <c r="AE529" t="s">
        <v>714</v>
      </c>
      <c r="AF529">
        <v>3.3</v>
      </c>
      <c r="AG529" t="s">
        <v>478</v>
      </c>
      <c r="AH529" t="s">
        <v>94</v>
      </c>
      <c r="AI529">
        <v>0.3</v>
      </c>
      <c r="AJ529" t="s">
        <v>478</v>
      </c>
      <c r="AK529" t="s">
        <v>148</v>
      </c>
      <c r="AL529">
        <v>0.1</v>
      </c>
      <c r="AM529" t="s">
        <v>478</v>
      </c>
      <c r="AN529" t="s">
        <v>715</v>
      </c>
      <c r="AO529">
        <v>0</v>
      </c>
      <c r="AP529" t="s">
        <v>478</v>
      </c>
      <c r="AQ529">
        <v>4</v>
      </c>
      <c r="AR529" t="s">
        <v>530</v>
      </c>
      <c r="AS529">
        <v>6</v>
      </c>
      <c r="AT529" t="s">
        <v>535</v>
      </c>
      <c r="AU529">
        <v>5</v>
      </c>
      <c r="AV529" t="s">
        <v>536</v>
      </c>
      <c r="AW529">
        <v>4</v>
      </c>
      <c r="AX529" t="s">
        <v>487</v>
      </c>
      <c r="AY529">
        <v>0</v>
      </c>
      <c r="BA529">
        <v>0</v>
      </c>
      <c r="BC529">
        <v>0</v>
      </c>
      <c r="BE529">
        <v>0</v>
      </c>
      <c r="BF529">
        <v>0</v>
      </c>
      <c r="BG529">
        <v>0</v>
      </c>
      <c r="BH529">
        <v>0</v>
      </c>
      <c r="BI529">
        <v>0</v>
      </c>
      <c r="BJ529">
        <v>42</v>
      </c>
      <c r="BK529" t="s">
        <v>794</v>
      </c>
      <c r="BL529" t="s">
        <v>795</v>
      </c>
      <c r="BM529" t="s">
        <v>549</v>
      </c>
      <c r="BN529" t="s">
        <v>758</v>
      </c>
      <c r="BO529">
        <v>10</v>
      </c>
      <c r="BP529">
        <v>0</v>
      </c>
      <c r="BQ529">
        <v>1</v>
      </c>
      <c r="BR529" t="s">
        <v>81</v>
      </c>
      <c r="BS529">
        <v>50</v>
      </c>
      <c r="BT529" t="s">
        <v>759</v>
      </c>
      <c r="BU529">
        <v>500</v>
      </c>
      <c r="BV529">
        <v>234</v>
      </c>
      <c r="BW529">
        <v>3</v>
      </c>
    </row>
    <row r="530" spans="1:75" x14ac:dyDescent="0.15">
      <c r="A530">
        <v>3</v>
      </c>
      <c r="B530">
        <v>400501</v>
      </c>
      <c r="C530">
        <v>1</v>
      </c>
      <c r="D530" t="s">
        <v>713</v>
      </c>
      <c r="E530">
        <v>20141112</v>
      </c>
      <c r="F530">
        <v>1</v>
      </c>
      <c r="G530" t="s">
        <v>472</v>
      </c>
      <c r="H530">
        <v>1</v>
      </c>
      <c r="I530" t="s">
        <v>710</v>
      </c>
      <c r="J530">
        <v>0</v>
      </c>
      <c r="K530">
        <v>0</v>
      </c>
      <c r="L530">
        <v>3</v>
      </c>
      <c r="M530" t="s">
        <v>498</v>
      </c>
      <c r="N530" t="s">
        <v>499</v>
      </c>
      <c r="O530" t="s">
        <v>500</v>
      </c>
      <c r="P530">
        <v>1</v>
      </c>
      <c r="R530">
        <v>0</v>
      </c>
      <c r="S530">
        <v>0</v>
      </c>
      <c r="T530">
        <v>0</v>
      </c>
      <c r="U530">
        <v>0</v>
      </c>
      <c r="V530">
        <v>0</v>
      </c>
      <c r="W530">
        <v>0</v>
      </c>
      <c r="X530">
        <v>0</v>
      </c>
      <c r="Y530" t="s">
        <v>63</v>
      </c>
      <c r="Z530">
        <v>2</v>
      </c>
      <c r="AA530" t="s">
        <v>70</v>
      </c>
      <c r="AB530" t="s">
        <v>477</v>
      </c>
      <c r="AC530">
        <v>0</v>
      </c>
      <c r="AD530" t="s">
        <v>478</v>
      </c>
      <c r="AE530" t="s">
        <v>714</v>
      </c>
      <c r="AF530">
        <v>0</v>
      </c>
      <c r="AG530" t="s">
        <v>478</v>
      </c>
      <c r="AH530" t="s">
        <v>94</v>
      </c>
      <c r="AI530">
        <v>0.5</v>
      </c>
      <c r="AJ530" t="s">
        <v>478</v>
      </c>
      <c r="AK530" t="s">
        <v>148</v>
      </c>
      <c r="AL530">
        <v>0.1</v>
      </c>
      <c r="AM530" t="s">
        <v>478</v>
      </c>
      <c r="AN530" t="s">
        <v>715</v>
      </c>
      <c r="AO530">
        <v>0</v>
      </c>
      <c r="AP530" t="s">
        <v>478</v>
      </c>
      <c r="AQ530">
        <v>4</v>
      </c>
      <c r="AR530" t="s">
        <v>530</v>
      </c>
      <c r="AS530">
        <v>6</v>
      </c>
      <c r="AT530" t="s">
        <v>535</v>
      </c>
      <c r="AU530">
        <v>5</v>
      </c>
      <c r="AV530" t="s">
        <v>536</v>
      </c>
      <c r="AW530">
        <v>4</v>
      </c>
      <c r="AX530" t="s">
        <v>487</v>
      </c>
      <c r="AY530">
        <v>0</v>
      </c>
      <c r="BA530">
        <v>0</v>
      </c>
      <c r="BC530">
        <v>0</v>
      </c>
      <c r="BE530">
        <v>0</v>
      </c>
      <c r="BF530">
        <v>0</v>
      </c>
      <c r="BG530">
        <v>0</v>
      </c>
      <c r="BH530">
        <v>0</v>
      </c>
      <c r="BI530">
        <v>0</v>
      </c>
      <c r="BJ530">
        <v>60</v>
      </c>
      <c r="BK530" t="s">
        <v>501</v>
      </c>
      <c r="BL530" t="s">
        <v>835</v>
      </c>
      <c r="BM530" t="s">
        <v>500</v>
      </c>
      <c r="BN530" t="s">
        <v>758</v>
      </c>
      <c r="BO530">
        <v>5</v>
      </c>
      <c r="BP530">
        <v>0</v>
      </c>
      <c r="BQ530">
        <v>1</v>
      </c>
      <c r="BR530" t="s">
        <v>81</v>
      </c>
      <c r="BS530">
        <v>50</v>
      </c>
      <c r="BT530" t="s">
        <v>759</v>
      </c>
      <c r="BU530">
        <v>240</v>
      </c>
      <c r="BV530">
        <v>59</v>
      </c>
      <c r="BW530">
        <v>2</v>
      </c>
    </row>
    <row r="531" spans="1:75" x14ac:dyDescent="0.15">
      <c r="A531">
        <v>3</v>
      </c>
      <c r="B531">
        <v>400501</v>
      </c>
      <c r="C531">
        <v>1</v>
      </c>
      <c r="D531" t="s">
        <v>713</v>
      </c>
      <c r="E531">
        <v>20141112</v>
      </c>
      <c r="F531">
        <v>1</v>
      </c>
      <c r="G531" t="s">
        <v>472</v>
      </c>
      <c r="H531">
        <v>1</v>
      </c>
      <c r="I531" t="s">
        <v>710</v>
      </c>
      <c r="J531">
        <v>0</v>
      </c>
      <c r="K531">
        <v>0</v>
      </c>
      <c r="L531">
        <v>4</v>
      </c>
      <c r="M531" t="s">
        <v>886</v>
      </c>
      <c r="N531" t="s">
        <v>887</v>
      </c>
      <c r="O531" t="s">
        <v>550</v>
      </c>
      <c r="P531">
        <v>0</v>
      </c>
      <c r="R531">
        <v>0</v>
      </c>
      <c r="S531">
        <v>0</v>
      </c>
      <c r="T531">
        <v>0</v>
      </c>
      <c r="U531">
        <v>0</v>
      </c>
      <c r="V531">
        <v>0</v>
      </c>
      <c r="W531">
        <v>0</v>
      </c>
      <c r="X531">
        <v>0</v>
      </c>
      <c r="Y531" t="s">
        <v>63</v>
      </c>
      <c r="Z531">
        <v>0</v>
      </c>
      <c r="AA531" t="s">
        <v>70</v>
      </c>
      <c r="AB531" t="s">
        <v>477</v>
      </c>
      <c r="AC531">
        <v>0</v>
      </c>
      <c r="AD531" t="s">
        <v>478</v>
      </c>
      <c r="AE531" t="s">
        <v>714</v>
      </c>
      <c r="AF531">
        <v>0</v>
      </c>
      <c r="AG531" t="s">
        <v>478</v>
      </c>
      <c r="AH531" t="s">
        <v>94</v>
      </c>
      <c r="AI531">
        <v>0.1</v>
      </c>
      <c r="AJ531" t="s">
        <v>478</v>
      </c>
      <c r="AK531" t="s">
        <v>148</v>
      </c>
      <c r="AL531">
        <v>0</v>
      </c>
      <c r="AM531" t="s">
        <v>478</v>
      </c>
      <c r="AN531" t="s">
        <v>715</v>
      </c>
      <c r="AO531">
        <v>0</v>
      </c>
      <c r="AP531" t="s">
        <v>478</v>
      </c>
      <c r="AQ531">
        <v>4</v>
      </c>
      <c r="AR531" t="s">
        <v>530</v>
      </c>
      <c r="AS531">
        <v>6</v>
      </c>
      <c r="AT531" t="s">
        <v>535</v>
      </c>
      <c r="AU531">
        <v>5</v>
      </c>
      <c r="AV531" t="s">
        <v>536</v>
      </c>
      <c r="AW531">
        <v>4</v>
      </c>
      <c r="AX531" t="s">
        <v>487</v>
      </c>
      <c r="AY531">
        <v>0</v>
      </c>
      <c r="BA531">
        <v>0</v>
      </c>
      <c r="BC531">
        <v>0</v>
      </c>
      <c r="BE531">
        <v>0</v>
      </c>
      <c r="BF531">
        <v>0</v>
      </c>
      <c r="BG531">
        <v>0</v>
      </c>
      <c r="BH531">
        <v>0</v>
      </c>
      <c r="BI531">
        <v>0</v>
      </c>
      <c r="BJ531">
        <v>60</v>
      </c>
      <c r="BK531" t="s">
        <v>888</v>
      </c>
      <c r="BL531" t="s">
        <v>889</v>
      </c>
      <c r="BM531" t="s">
        <v>550</v>
      </c>
      <c r="BN531" t="s">
        <v>758</v>
      </c>
      <c r="BO531">
        <v>1</v>
      </c>
      <c r="BP531">
        <v>0</v>
      </c>
      <c r="BQ531">
        <v>1</v>
      </c>
      <c r="BR531" t="s">
        <v>81</v>
      </c>
      <c r="BS531">
        <v>50</v>
      </c>
      <c r="BT531" t="s">
        <v>759</v>
      </c>
      <c r="BU531">
        <v>500</v>
      </c>
      <c r="BV531">
        <v>145</v>
      </c>
      <c r="BW531">
        <v>3</v>
      </c>
    </row>
    <row r="532" spans="1:75" x14ac:dyDescent="0.15">
      <c r="A532">
        <v>3</v>
      </c>
      <c r="B532">
        <v>400501</v>
      </c>
      <c r="C532">
        <v>1</v>
      </c>
      <c r="D532" t="s">
        <v>713</v>
      </c>
      <c r="E532">
        <v>20141112</v>
      </c>
      <c r="F532">
        <v>1</v>
      </c>
      <c r="G532" t="s">
        <v>472</v>
      </c>
      <c r="H532">
        <v>1</v>
      </c>
      <c r="I532" t="s">
        <v>710</v>
      </c>
      <c r="J532">
        <v>0</v>
      </c>
      <c r="K532">
        <v>0</v>
      </c>
      <c r="L532">
        <v>5</v>
      </c>
      <c r="M532" t="s">
        <v>652</v>
      </c>
      <c r="N532" t="s">
        <v>653</v>
      </c>
      <c r="O532" t="s">
        <v>654</v>
      </c>
      <c r="P532">
        <v>0</v>
      </c>
      <c r="R532">
        <v>0</v>
      </c>
      <c r="S532">
        <v>0</v>
      </c>
      <c r="T532">
        <v>0</v>
      </c>
      <c r="U532">
        <v>0</v>
      </c>
      <c r="V532">
        <v>0</v>
      </c>
      <c r="W532">
        <v>0</v>
      </c>
      <c r="X532">
        <v>0</v>
      </c>
      <c r="Y532" t="s">
        <v>63</v>
      </c>
      <c r="Z532">
        <v>0</v>
      </c>
      <c r="AA532" t="s">
        <v>70</v>
      </c>
      <c r="AB532" t="s">
        <v>477</v>
      </c>
      <c r="AC532">
        <v>0</v>
      </c>
      <c r="AD532" t="s">
        <v>478</v>
      </c>
      <c r="AE532" t="s">
        <v>714</v>
      </c>
      <c r="AF532">
        <v>0</v>
      </c>
      <c r="AG532" t="s">
        <v>478</v>
      </c>
      <c r="AH532" t="s">
        <v>94</v>
      </c>
      <c r="AI532">
        <v>0</v>
      </c>
      <c r="AJ532" t="s">
        <v>478</v>
      </c>
      <c r="AK532" t="s">
        <v>148</v>
      </c>
      <c r="AL532">
        <v>0</v>
      </c>
      <c r="AM532" t="s">
        <v>478</v>
      </c>
      <c r="AN532" t="s">
        <v>715</v>
      </c>
      <c r="AO532">
        <v>0</v>
      </c>
      <c r="AP532" t="s">
        <v>478</v>
      </c>
      <c r="AQ532">
        <v>4</v>
      </c>
      <c r="AR532" t="s">
        <v>530</v>
      </c>
      <c r="AS532">
        <v>6</v>
      </c>
      <c r="AT532" t="s">
        <v>535</v>
      </c>
      <c r="AU532">
        <v>5</v>
      </c>
      <c r="AV532" t="s">
        <v>536</v>
      </c>
      <c r="AW532">
        <v>4</v>
      </c>
      <c r="AX532" t="s">
        <v>487</v>
      </c>
      <c r="AY532">
        <v>0</v>
      </c>
      <c r="BA532">
        <v>0</v>
      </c>
      <c r="BC532">
        <v>0</v>
      </c>
      <c r="BE532">
        <v>0</v>
      </c>
      <c r="BF532">
        <v>0</v>
      </c>
      <c r="BG532">
        <v>0</v>
      </c>
      <c r="BH532">
        <v>0</v>
      </c>
      <c r="BI532">
        <v>0</v>
      </c>
      <c r="BJ532">
        <v>999</v>
      </c>
      <c r="BN532" t="s">
        <v>487</v>
      </c>
      <c r="BO532">
        <v>30</v>
      </c>
      <c r="BP532">
        <v>0</v>
      </c>
      <c r="BQ532">
        <v>1</v>
      </c>
      <c r="BR532" t="s">
        <v>81</v>
      </c>
      <c r="BS532">
        <v>99</v>
      </c>
      <c r="BT532" t="s">
        <v>655</v>
      </c>
      <c r="BU532">
        <v>999000</v>
      </c>
      <c r="BV532">
        <v>1</v>
      </c>
      <c r="BW532">
        <v>1</v>
      </c>
    </row>
    <row r="533" spans="1:75" x14ac:dyDescent="0.15">
      <c r="A533">
        <v>3</v>
      </c>
      <c r="B533">
        <v>400501</v>
      </c>
      <c r="C533">
        <v>1</v>
      </c>
      <c r="D533" t="s">
        <v>713</v>
      </c>
      <c r="E533">
        <v>20141112</v>
      </c>
      <c r="F533">
        <v>1</v>
      </c>
      <c r="G533" t="s">
        <v>472</v>
      </c>
      <c r="H533">
        <v>1</v>
      </c>
      <c r="I533" t="s">
        <v>710</v>
      </c>
      <c r="J533">
        <v>0</v>
      </c>
      <c r="K533">
        <v>0</v>
      </c>
      <c r="L533">
        <v>6</v>
      </c>
      <c r="M533" t="s">
        <v>558</v>
      </c>
      <c r="N533" t="s">
        <v>559</v>
      </c>
      <c r="O533" t="s">
        <v>560</v>
      </c>
      <c r="P533">
        <v>1</v>
      </c>
      <c r="R533">
        <v>0</v>
      </c>
      <c r="S533">
        <v>0</v>
      </c>
      <c r="T533">
        <v>0</v>
      </c>
      <c r="U533">
        <v>0</v>
      </c>
      <c r="V533">
        <v>0</v>
      </c>
      <c r="W533">
        <v>0</v>
      </c>
      <c r="X533">
        <v>0</v>
      </c>
      <c r="Y533" t="s">
        <v>63</v>
      </c>
      <c r="Z533">
        <v>12</v>
      </c>
      <c r="AA533" t="s">
        <v>70</v>
      </c>
      <c r="AB533" t="s">
        <v>477</v>
      </c>
      <c r="AC533">
        <v>0</v>
      </c>
      <c r="AD533" t="s">
        <v>478</v>
      </c>
      <c r="AE533" t="s">
        <v>714</v>
      </c>
      <c r="AF533">
        <v>0</v>
      </c>
      <c r="AG533" t="s">
        <v>478</v>
      </c>
      <c r="AH533" t="s">
        <v>94</v>
      </c>
      <c r="AI533">
        <v>3</v>
      </c>
      <c r="AJ533" t="s">
        <v>478</v>
      </c>
      <c r="AK533" t="s">
        <v>148</v>
      </c>
      <c r="AL533">
        <v>0</v>
      </c>
      <c r="AM533" t="s">
        <v>478</v>
      </c>
      <c r="AN533" t="s">
        <v>715</v>
      </c>
      <c r="AO533">
        <v>0</v>
      </c>
      <c r="AP533" t="s">
        <v>478</v>
      </c>
      <c r="AQ533">
        <v>4</v>
      </c>
      <c r="AR533" t="s">
        <v>530</v>
      </c>
      <c r="AS533">
        <v>6</v>
      </c>
      <c r="AT533" t="s">
        <v>535</v>
      </c>
      <c r="AU533">
        <v>5</v>
      </c>
      <c r="AV533" t="s">
        <v>536</v>
      </c>
      <c r="AW533">
        <v>4</v>
      </c>
      <c r="AX533" t="s">
        <v>487</v>
      </c>
      <c r="AY533">
        <v>0</v>
      </c>
      <c r="BA533">
        <v>0</v>
      </c>
      <c r="BC533">
        <v>0</v>
      </c>
      <c r="BE533">
        <v>0</v>
      </c>
      <c r="BF533">
        <v>0</v>
      </c>
      <c r="BG533">
        <v>0</v>
      </c>
      <c r="BH533">
        <v>0</v>
      </c>
      <c r="BI533">
        <v>0</v>
      </c>
      <c r="BJ533">
        <v>30</v>
      </c>
      <c r="BK533" t="s">
        <v>831</v>
      </c>
      <c r="BL533" t="s">
        <v>832</v>
      </c>
      <c r="BM533" t="s">
        <v>560</v>
      </c>
      <c r="BN533" t="s">
        <v>758</v>
      </c>
      <c r="BO533">
        <v>3</v>
      </c>
      <c r="BP533">
        <v>0</v>
      </c>
      <c r="BQ533">
        <v>1</v>
      </c>
      <c r="BR533" t="s">
        <v>81</v>
      </c>
      <c r="BS533">
        <v>50</v>
      </c>
      <c r="BT533" t="s">
        <v>759</v>
      </c>
      <c r="BU533">
        <v>1000</v>
      </c>
      <c r="BV533">
        <v>220</v>
      </c>
      <c r="BW533">
        <v>1</v>
      </c>
    </row>
    <row r="534" spans="1:75" x14ac:dyDescent="0.15">
      <c r="A534">
        <v>3</v>
      </c>
      <c r="B534">
        <v>400501</v>
      </c>
      <c r="C534">
        <v>1</v>
      </c>
      <c r="D534" t="s">
        <v>713</v>
      </c>
      <c r="E534">
        <v>20141112</v>
      </c>
      <c r="F534">
        <v>1</v>
      </c>
      <c r="G534" t="s">
        <v>472</v>
      </c>
      <c r="H534">
        <v>1</v>
      </c>
      <c r="I534" t="s">
        <v>710</v>
      </c>
      <c r="J534">
        <v>0</v>
      </c>
      <c r="K534">
        <v>0</v>
      </c>
      <c r="L534">
        <v>7</v>
      </c>
      <c r="M534" t="s">
        <v>826</v>
      </c>
      <c r="N534" t="s">
        <v>827</v>
      </c>
      <c r="O534" t="s">
        <v>563</v>
      </c>
      <c r="P534">
        <v>1</v>
      </c>
      <c r="R534">
        <v>0</v>
      </c>
      <c r="S534">
        <v>0</v>
      </c>
      <c r="T534">
        <v>0</v>
      </c>
      <c r="U534">
        <v>0</v>
      </c>
      <c r="V534">
        <v>0</v>
      </c>
      <c r="W534">
        <v>0</v>
      </c>
      <c r="X534">
        <v>0</v>
      </c>
      <c r="Y534" t="s">
        <v>63</v>
      </c>
      <c r="Z534">
        <v>5</v>
      </c>
      <c r="AA534" t="s">
        <v>70</v>
      </c>
      <c r="AB534" t="s">
        <v>477</v>
      </c>
      <c r="AC534">
        <v>0</v>
      </c>
      <c r="AD534" t="s">
        <v>478</v>
      </c>
      <c r="AE534" t="s">
        <v>714</v>
      </c>
      <c r="AF534">
        <v>0</v>
      </c>
      <c r="AG534" t="s">
        <v>478</v>
      </c>
      <c r="AH534" t="s">
        <v>94</v>
      </c>
      <c r="AI534">
        <v>0.9</v>
      </c>
      <c r="AJ534" t="s">
        <v>478</v>
      </c>
      <c r="AK534" t="s">
        <v>148</v>
      </c>
      <c r="AL534">
        <v>0</v>
      </c>
      <c r="AM534" t="s">
        <v>478</v>
      </c>
      <c r="AN534" t="s">
        <v>715</v>
      </c>
      <c r="AO534">
        <v>0</v>
      </c>
      <c r="AP534" t="s">
        <v>478</v>
      </c>
      <c r="AQ534">
        <v>4</v>
      </c>
      <c r="AR534" t="s">
        <v>530</v>
      </c>
      <c r="AS534">
        <v>6</v>
      </c>
      <c r="AT534" t="s">
        <v>535</v>
      </c>
      <c r="AU534">
        <v>5</v>
      </c>
      <c r="AV534" t="s">
        <v>536</v>
      </c>
      <c r="AW534">
        <v>4</v>
      </c>
      <c r="AX534" t="s">
        <v>487</v>
      </c>
      <c r="AY534">
        <v>0</v>
      </c>
      <c r="BA534">
        <v>0</v>
      </c>
      <c r="BC534">
        <v>0</v>
      </c>
      <c r="BE534">
        <v>0</v>
      </c>
      <c r="BF534">
        <v>0</v>
      </c>
      <c r="BG534">
        <v>0</v>
      </c>
      <c r="BH534">
        <v>0</v>
      </c>
      <c r="BI534">
        <v>0</v>
      </c>
      <c r="BJ534">
        <v>179</v>
      </c>
      <c r="BK534" t="s">
        <v>828</v>
      </c>
      <c r="BL534" t="s">
        <v>829</v>
      </c>
      <c r="BM534" t="s">
        <v>830</v>
      </c>
      <c r="BN534" t="s">
        <v>758</v>
      </c>
      <c r="BO534">
        <v>2</v>
      </c>
      <c r="BP534">
        <v>0</v>
      </c>
      <c r="BQ534">
        <v>1</v>
      </c>
      <c r="BR534" t="s">
        <v>81</v>
      </c>
      <c r="BS534">
        <v>50</v>
      </c>
      <c r="BT534" t="s">
        <v>759</v>
      </c>
      <c r="BU534">
        <v>1800</v>
      </c>
      <c r="BV534">
        <v>529</v>
      </c>
      <c r="BW534">
        <v>1</v>
      </c>
    </row>
    <row r="535" spans="1:75" x14ac:dyDescent="0.15">
      <c r="A535">
        <v>3</v>
      </c>
      <c r="B535">
        <v>400501</v>
      </c>
      <c r="C535">
        <v>1</v>
      </c>
      <c r="D535" t="s">
        <v>713</v>
      </c>
      <c r="E535">
        <v>20141112</v>
      </c>
      <c r="F535">
        <v>1</v>
      </c>
      <c r="G535" t="s">
        <v>472</v>
      </c>
      <c r="H535">
        <v>1</v>
      </c>
      <c r="I535" t="s">
        <v>710</v>
      </c>
      <c r="J535">
        <v>0</v>
      </c>
      <c r="K535">
        <v>0</v>
      </c>
      <c r="L535">
        <v>8</v>
      </c>
      <c r="M535" t="s">
        <v>510</v>
      </c>
      <c r="N535" t="s">
        <v>511</v>
      </c>
      <c r="O535" t="s">
        <v>512</v>
      </c>
      <c r="P535">
        <v>1</v>
      </c>
      <c r="R535">
        <v>0</v>
      </c>
      <c r="S535">
        <v>0</v>
      </c>
      <c r="T535">
        <v>0</v>
      </c>
      <c r="U535">
        <v>0</v>
      </c>
      <c r="V535">
        <v>0</v>
      </c>
      <c r="W535">
        <v>0</v>
      </c>
      <c r="X535">
        <v>0</v>
      </c>
      <c r="Y535" t="s">
        <v>63</v>
      </c>
      <c r="Z535">
        <v>2</v>
      </c>
      <c r="AA535" t="s">
        <v>70</v>
      </c>
      <c r="AB535" t="s">
        <v>477</v>
      </c>
      <c r="AC535">
        <v>0.2</v>
      </c>
      <c r="AD535" t="s">
        <v>478</v>
      </c>
      <c r="AE535" t="s">
        <v>714</v>
      </c>
      <c r="AF535">
        <v>0</v>
      </c>
      <c r="AG535" t="s">
        <v>478</v>
      </c>
      <c r="AH535" t="s">
        <v>94</v>
      </c>
      <c r="AI535">
        <v>0.3</v>
      </c>
      <c r="AJ535" t="s">
        <v>478</v>
      </c>
      <c r="AK535" t="s">
        <v>148</v>
      </c>
      <c r="AL535">
        <v>0</v>
      </c>
      <c r="AM535" t="s">
        <v>478</v>
      </c>
      <c r="AN535" t="s">
        <v>715</v>
      </c>
      <c r="AO535">
        <v>0.4</v>
      </c>
      <c r="AP535" t="s">
        <v>478</v>
      </c>
      <c r="AQ535">
        <v>4</v>
      </c>
      <c r="AR535" t="s">
        <v>530</v>
      </c>
      <c r="AS535">
        <v>6</v>
      </c>
      <c r="AT535" t="s">
        <v>535</v>
      </c>
      <c r="AU535">
        <v>5</v>
      </c>
      <c r="AV535" t="s">
        <v>536</v>
      </c>
      <c r="AW535">
        <v>4</v>
      </c>
      <c r="AX535" t="s">
        <v>487</v>
      </c>
      <c r="AY535">
        <v>0</v>
      </c>
      <c r="BA535">
        <v>0</v>
      </c>
      <c r="BC535">
        <v>0</v>
      </c>
      <c r="BE535">
        <v>0</v>
      </c>
      <c r="BF535">
        <v>0</v>
      </c>
      <c r="BG535">
        <v>0</v>
      </c>
      <c r="BH535">
        <v>0</v>
      </c>
      <c r="BI535">
        <v>0</v>
      </c>
      <c r="BJ535">
        <v>171</v>
      </c>
      <c r="BK535" t="s">
        <v>833</v>
      </c>
      <c r="BL535" t="s">
        <v>834</v>
      </c>
      <c r="BM535" t="s">
        <v>512</v>
      </c>
      <c r="BN535" t="s">
        <v>758</v>
      </c>
      <c r="BO535">
        <v>3</v>
      </c>
      <c r="BP535">
        <v>0</v>
      </c>
      <c r="BQ535">
        <v>1</v>
      </c>
      <c r="BR535" t="s">
        <v>81</v>
      </c>
      <c r="BS535">
        <v>50</v>
      </c>
      <c r="BT535" t="s">
        <v>759</v>
      </c>
      <c r="BU535">
        <v>1800</v>
      </c>
      <c r="BV535">
        <v>333</v>
      </c>
      <c r="BW535">
        <v>1</v>
      </c>
    </row>
    <row r="536" spans="1:75" x14ac:dyDescent="0.15">
      <c r="A536">
        <v>3</v>
      </c>
      <c r="B536">
        <v>400501</v>
      </c>
      <c r="C536">
        <v>1</v>
      </c>
      <c r="D536" t="s">
        <v>713</v>
      </c>
      <c r="E536">
        <v>20141112</v>
      </c>
      <c r="F536">
        <v>1</v>
      </c>
      <c r="G536" t="s">
        <v>472</v>
      </c>
      <c r="H536">
        <v>1</v>
      </c>
      <c r="I536" t="s">
        <v>710</v>
      </c>
      <c r="J536">
        <v>0</v>
      </c>
      <c r="K536">
        <v>0</v>
      </c>
      <c r="L536">
        <v>9</v>
      </c>
      <c r="M536" t="s">
        <v>506</v>
      </c>
      <c r="N536" t="s">
        <v>507</v>
      </c>
      <c r="O536" t="s">
        <v>508</v>
      </c>
      <c r="P536">
        <v>0</v>
      </c>
      <c r="R536">
        <v>0</v>
      </c>
      <c r="S536">
        <v>0</v>
      </c>
      <c r="T536">
        <v>0</v>
      </c>
      <c r="U536">
        <v>0</v>
      </c>
      <c r="V536">
        <v>0</v>
      </c>
      <c r="W536">
        <v>0</v>
      </c>
      <c r="X536">
        <v>0</v>
      </c>
      <c r="Y536" t="s">
        <v>63</v>
      </c>
      <c r="Z536">
        <v>0</v>
      </c>
      <c r="AA536" t="s">
        <v>70</v>
      </c>
      <c r="AB536" t="s">
        <v>477</v>
      </c>
      <c r="AC536">
        <v>0</v>
      </c>
      <c r="AD536" t="s">
        <v>478</v>
      </c>
      <c r="AE536" t="s">
        <v>714</v>
      </c>
      <c r="AF536">
        <v>0</v>
      </c>
      <c r="AG536" t="s">
        <v>478</v>
      </c>
      <c r="AH536" t="s">
        <v>94</v>
      </c>
      <c r="AI536">
        <v>0</v>
      </c>
      <c r="AJ536" t="s">
        <v>478</v>
      </c>
      <c r="AK536" t="s">
        <v>148</v>
      </c>
      <c r="AL536">
        <v>0</v>
      </c>
      <c r="AM536" t="s">
        <v>478</v>
      </c>
      <c r="AN536" t="s">
        <v>715</v>
      </c>
      <c r="AO536">
        <v>0.5</v>
      </c>
      <c r="AP536" t="s">
        <v>478</v>
      </c>
      <c r="AQ536">
        <v>4</v>
      </c>
      <c r="AR536" t="s">
        <v>530</v>
      </c>
      <c r="AS536">
        <v>6</v>
      </c>
      <c r="AT536" t="s">
        <v>535</v>
      </c>
      <c r="AU536">
        <v>5</v>
      </c>
      <c r="AV536" t="s">
        <v>536</v>
      </c>
      <c r="AW536">
        <v>4</v>
      </c>
      <c r="AX536" t="s">
        <v>487</v>
      </c>
      <c r="AY536">
        <v>0</v>
      </c>
      <c r="BA536">
        <v>0</v>
      </c>
      <c r="BC536">
        <v>0</v>
      </c>
      <c r="BE536">
        <v>0</v>
      </c>
      <c r="BF536">
        <v>0</v>
      </c>
      <c r="BG536">
        <v>0</v>
      </c>
      <c r="BH536">
        <v>0</v>
      </c>
      <c r="BI536">
        <v>0</v>
      </c>
      <c r="BJ536">
        <v>170</v>
      </c>
      <c r="BK536" t="s">
        <v>761</v>
      </c>
      <c r="BL536" t="s">
        <v>762</v>
      </c>
      <c r="BM536" t="s">
        <v>508</v>
      </c>
      <c r="BN536" t="s">
        <v>758</v>
      </c>
      <c r="BO536">
        <v>0.5</v>
      </c>
      <c r="BP536">
        <v>0</v>
      </c>
      <c r="BQ536">
        <v>1</v>
      </c>
      <c r="BR536" t="s">
        <v>81</v>
      </c>
      <c r="BS536">
        <v>50</v>
      </c>
      <c r="BT536" t="s">
        <v>759</v>
      </c>
      <c r="BU536">
        <v>1000</v>
      </c>
      <c r="BV536">
        <v>128</v>
      </c>
      <c r="BW536">
        <v>1</v>
      </c>
    </row>
    <row r="537" spans="1:75" x14ac:dyDescent="0.15">
      <c r="A537">
        <v>3</v>
      </c>
      <c r="B537">
        <v>400501</v>
      </c>
      <c r="C537">
        <v>1</v>
      </c>
      <c r="D537" t="s">
        <v>713</v>
      </c>
      <c r="E537">
        <v>20141112</v>
      </c>
      <c r="F537">
        <v>1</v>
      </c>
      <c r="G537" t="s">
        <v>472</v>
      </c>
      <c r="H537">
        <v>1</v>
      </c>
      <c r="I537" t="s">
        <v>710</v>
      </c>
      <c r="J537">
        <v>0</v>
      </c>
      <c r="K537">
        <v>0</v>
      </c>
      <c r="L537">
        <v>10</v>
      </c>
      <c r="M537" t="s">
        <v>786</v>
      </c>
      <c r="N537" t="s">
        <v>787</v>
      </c>
      <c r="O537" t="s">
        <v>788</v>
      </c>
      <c r="P537">
        <v>0</v>
      </c>
      <c r="R537">
        <v>0</v>
      </c>
      <c r="S537">
        <v>0</v>
      </c>
      <c r="T537">
        <v>0</v>
      </c>
      <c r="U537">
        <v>0</v>
      </c>
      <c r="V537">
        <v>0</v>
      </c>
      <c r="W537">
        <v>0</v>
      </c>
      <c r="X537">
        <v>0</v>
      </c>
      <c r="Y537" t="s">
        <v>63</v>
      </c>
      <c r="Z537">
        <v>1</v>
      </c>
      <c r="AA537" t="s">
        <v>70</v>
      </c>
      <c r="AB537" t="s">
        <v>477</v>
      </c>
      <c r="AC537">
        <v>0.1</v>
      </c>
      <c r="AD537" t="s">
        <v>478</v>
      </c>
      <c r="AE537" t="s">
        <v>714</v>
      </c>
      <c r="AF537">
        <v>0</v>
      </c>
      <c r="AG537" t="s">
        <v>478</v>
      </c>
      <c r="AH537" t="s">
        <v>94</v>
      </c>
      <c r="AI537">
        <v>0.1</v>
      </c>
      <c r="AJ537" t="s">
        <v>478</v>
      </c>
      <c r="AK537" t="s">
        <v>148</v>
      </c>
      <c r="AL537">
        <v>0</v>
      </c>
      <c r="AM537" t="s">
        <v>478</v>
      </c>
      <c r="AN537" t="s">
        <v>715</v>
      </c>
      <c r="AO537">
        <v>0.2</v>
      </c>
      <c r="AP537" t="s">
        <v>478</v>
      </c>
      <c r="AQ537">
        <v>4</v>
      </c>
      <c r="AR537" t="s">
        <v>530</v>
      </c>
      <c r="AS537">
        <v>6</v>
      </c>
      <c r="AT537" t="s">
        <v>535</v>
      </c>
      <c r="AU537">
        <v>5</v>
      </c>
      <c r="AV537" t="s">
        <v>536</v>
      </c>
      <c r="AW537">
        <v>4</v>
      </c>
      <c r="AX537" t="s">
        <v>487</v>
      </c>
      <c r="AY537">
        <v>0</v>
      </c>
      <c r="BA537">
        <v>0</v>
      </c>
      <c r="BC537">
        <v>0</v>
      </c>
      <c r="BE537">
        <v>0</v>
      </c>
      <c r="BF537">
        <v>0</v>
      </c>
      <c r="BG537">
        <v>0</v>
      </c>
      <c r="BH537">
        <v>0</v>
      </c>
      <c r="BI537">
        <v>0</v>
      </c>
      <c r="BJ537">
        <v>179</v>
      </c>
      <c r="BK537" t="s">
        <v>789</v>
      </c>
      <c r="BL537" t="s">
        <v>790</v>
      </c>
      <c r="BM537" t="s">
        <v>788</v>
      </c>
      <c r="BN537" t="s">
        <v>758</v>
      </c>
      <c r="BO537">
        <v>0.5</v>
      </c>
      <c r="BP537">
        <v>0</v>
      </c>
      <c r="BQ537">
        <v>1</v>
      </c>
      <c r="BR537" t="s">
        <v>81</v>
      </c>
      <c r="BS537">
        <v>50</v>
      </c>
      <c r="BT537" t="s">
        <v>759</v>
      </c>
      <c r="BU537">
        <v>1000</v>
      </c>
      <c r="BV537">
        <v>539</v>
      </c>
      <c r="BW537">
        <v>1</v>
      </c>
    </row>
    <row r="538" spans="1:75" x14ac:dyDescent="0.15">
      <c r="A538">
        <v>3</v>
      </c>
      <c r="B538">
        <v>400501</v>
      </c>
      <c r="C538">
        <v>1</v>
      </c>
      <c r="D538" t="s">
        <v>713</v>
      </c>
      <c r="E538">
        <v>20141112</v>
      </c>
      <c r="F538">
        <v>1</v>
      </c>
      <c r="G538" t="s">
        <v>472</v>
      </c>
      <c r="H538">
        <v>1</v>
      </c>
      <c r="I538" t="s">
        <v>710</v>
      </c>
      <c r="J538">
        <v>0</v>
      </c>
      <c r="K538">
        <v>0</v>
      </c>
      <c r="L538">
        <v>11</v>
      </c>
      <c r="M538" t="s">
        <v>503</v>
      </c>
      <c r="N538" t="s">
        <v>504</v>
      </c>
      <c r="O538" t="s">
        <v>505</v>
      </c>
      <c r="P538">
        <v>1</v>
      </c>
      <c r="R538">
        <v>0</v>
      </c>
      <c r="S538">
        <v>0</v>
      </c>
      <c r="T538">
        <v>0</v>
      </c>
      <c r="U538">
        <v>0</v>
      </c>
      <c r="V538">
        <v>0</v>
      </c>
      <c r="W538">
        <v>0</v>
      </c>
      <c r="X538">
        <v>0</v>
      </c>
      <c r="Y538" t="s">
        <v>63</v>
      </c>
      <c r="Z538">
        <v>28</v>
      </c>
      <c r="AA538" t="s">
        <v>70</v>
      </c>
      <c r="AB538" t="s">
        <v>477</v>
      </c>
      <c r="AC538">
        <v>0</v>
      </c>
      <c r="AD538" t="s">
        <v>478</v>
      </c>
      <c r="AE538" t="s">
        <v>714</v>
      </c>
      <c r="AF538">
        <v>3</v>
      </c>
      <c r="AG538" t="s">
        <v>478</v>
      </c>
      <c r="AH538" t="s">
        <v>94</v>
      </c>
      <c r="AI538">
        <v>0</v>
      </c>
      <c r="AJ538" t="s">
        <v>478</v>
      </c>
      <c r="AK538" t="s">
        <v>148</v>
      </c>
      <c r="AL538">
        <v>0</v>
      </c>
      <c r="AM538" t="s">
        <v>478</v>
      </c>
      <c r="AN538" t="s">
        <v>715</v>
      </c>
      <c r="AO538">
        <v>0</v>
      </c>
      <c r="AP538" t="s">
        <v>478</v>
      </c>
      <c r="AQ538">
        <v>4</v>
      </c>
      <c r="AR538" t="s">
        <v>530</v>
      </c>
      <c r="AS538">
        <v>6</v>
      </c>
      <c r="AT538" t="s">
        <v>535</v>
      </c>
      <c r="AU538">
        <v>5</v>
      </c>
      <c r="AV538" t="s">
        <v>536</v>
      </c>
      <c r="AW538">
        <v>4</v>
      </c>
      <c r="AX538" t="s">
        <v>487</v>
      </c>
      <c r="AY538">
        <v>0</v>
      </c>
      <c r="BA538">
        <v>0</v>
      </c>
      <c r="BC538">
        <v>0</v>
      </c>
      <c r="BE538">
        <v>0</v>
      </c>
      <c r="BF538">
        <v>0</v>
      </c>
      <c r="BG538">
        <v>0</v>
      </c>
      <c r="BH538">
        <v>0</v>
      </c>
      <c r="BI538">
        <v>0</v>
      </c>
      <c r="BJ538">
        <v>141</v>
      </c>
      <c r="BK538" t="s">
        <v>778</v>
      </c>
      <c r="BL538" t="s">
        <v>779</v>
      </c>
      <c r="BM538" t="s">
        <v>505</v>
      </c>
      <c r="BN538" t="s">
        <v>758</v>
      </c>
      <c r="BO538">
        <v>3</v>
      </c>
      <c r="BP538">
        <v>0</v>
      </c>
      <c r="BQ538">
        <v>1</v>
      </c>
      <c r="BR538" t="s">
        <v>81</v>
      </c>
      <c r="BS538">
        <v>50</v>
      </c>
      <c r="BT538" t="s">
        <v>759</v>
      </c>
      <c r="BU538">
        <v>1350</v>
      </c>
      <c r="BV538">
        <v>394</v>
      </c>
      <c r="BW538">
        <v>1</v>
      </c>
    </row>
    <row r="539" spans="1:75" x14ac:dyDescent="0.15">
      <c r="A539">
        <v>3</v>
      </c>
      <c r="B539">
        <v>400501</v>
      </c>
      <c r="C539">
        <v>1</v>
      </c>
      <c r="D539" t="s">
        <v>713</v>
      </c>
      <c r="E539">
        <v>20141112</v>
      </c>
      <c r="F539">
        <v>1</v>
      </c>
      <c r="G539" t="s">
        <v>472</v>
      </c>
      <c r="H539">
        <v>1</v>
      </c>
      <c r="I539" t="s">
        <v>710</v>
      </c>
      <c r="J539">
        <v>0</v>
      </c>
      <c r="K539">
        <v>0</v>
      </c>
      <c r="L539">
        <v>1</v>
      </c>
      <c r="M539" t="s">
        <v>545</v>
      </c>
      <c r="N539" t="s">
        <v>546</v>
      </c>
      <c r="O539" t="s">
        <v>547</v>
      </c>
      <c r="P539">
        <v>24</v>
      </c>
      <c r="R539">
        <v>0</v>
      </c>
      <c r="S539">
        <v>0</v>
      </c>
      <c r="T539">
        <v>0</v>
      </c>
      <c r="U539">
        <v>0</v>
      </c>
      <c r="V539">
        <v>0</v>
      </c>
      <c r="W539">
        <v>0</v>
      </c>
      <c r="X539">
        <v>0</v>
      </c>
      <c r="Y539" t="s">
        <v>63</v>
      </c>
      <c r="Z539">
        <v>249</v>
      </c>
      <c r="AA539" t="s">
        <v>70</v>
      </c>
      <c r="AB539" t="s">
        <v>477</v>
      </c>
      <c r="AC539">
        <v>4.3</v>
      </c>
      <c r="AD539" t="s">
        <v>478</v>
      </c>
      <c r="AE539" t="s">
        <v>714</v>
      </c>
      <c r="AF539">
        <v>0.6</v>
      </c>
      <c r="AG539" t="s">
        <v>478</v>
      </c>
      <c r="AH539" t="s">
        <v>94</v>
      </c>
      <c r="AI539">
        <v>54</v>
      </c>
      <c r="AJ539" t="s">
        <v>478</v>
      </c>
      <c r="AK539" t="s">
        <v>148</v>
      </c>
      <c r="AL539">
        <v>0.4</v>
      </c>
      <c r="AM539" t="s">
        <v>478</v>
      </c>
      <c r="AN539" t="s">
        <v>715</v>
      </c>
      <c r="AO539">
        <v>0</v>
      </c>
      <c r="AP539" t="s">
        <v>478</v>
      </c>
      <c r="AQ539">
        <v>1</v>
      </c>
      <c r="AR539" t="s">
        <v>524</v>
      </c>
      <c r="AS539">
        <v>14</v>
      </c>
      <c r="AT539" t="s">
        <v>487</v>
      </c>
      <c r="AU539">
        <v>6</v>
      </c>
      <c r="AV539" t="s">
        <v>525</v>
      </c>
      <c r="AW539">
        <v>1</v>
      </c>
      <c r="AX539" t="s">
        <v>482</v>
      </c>
      <c r="AY539">
        <v>0</v>
      </c>
      <c r="BA539">
        <v>0</v>
      </c>
      <c r="BC539">
        <v>0</v>
      </c>
      <c r="BE539">
        <v>0</v>
      </c>
      <c r="BF539">
        <v>0</v>
      </c>
      <c r="BG539">
        <v>0</v>
      </c>
      <c r="BH539">
        <v>0</v>
      </c>
      <c r="BI539">
        <v>0</v>
      </c>
      <c r="BJ539">
        <v>10</v>
      </c>
      <c r="BK539" t="s">
        <v>782</v>
      </c>
      <c r="BL539" t="s">
        <v>783</v>
      </c>
      <c r="BM539" t="s">
        <v>547</v>
      </c>
      <c r="BN539" t="s">
        <v>758</v>
      </c>
      <c r="BO539">
        <v>70</v>
      </c>
      <c r="BP539">
        <v>0</v>
      </c>
      <c r="BQ539">
        <v>1</v>
      </c>
      <c r="BR539" t="s">
        <v>81</v>
      </c>
      <c r="BS539">
        <v>50</v>
      </c>
      <c r="BT539" t="s">
        <v>759</v>
      </c>
      <c r="BU539">
        <v>10000</v>
      </c>
      <c r="BV539">
        <v>3387</v>
      </c>
      <c r="BW539">
        <v>1</v>
      </c>
    </row>
    <row r="540" spans="1:75" x14ac:dyDescent="0.15">
      <c r="A540">
        <v>3</v>
      </c>
      <c r="B540">
        <v>400501</v>
      </c>
      <c r="C540">
        <v>1</v>
      </c>
      <c r="D540" t="s">
        <v>713</v>
      </c>
      <c r="E540">
        <v>20141112</v>
      </c>
      <c r="F540">
        <v>1</v>
      </c>
      <c r="G540" t="s">
        <v>472</v>
      </c>
      <c r="H540">
        <v>1</v>
      </c>
      <c r="I540" t="s">
        <v>710</v>
      </c>
      <c r="J540">
        <v>0</v>
      </c>
      <c r="K540">
        <v>0</v>
      </c>
      <c r="L540">
        <v>1</v>
      </c>
      <c r="M540" t="s">
        <v>551</v>
      </c>
      <c r="N540" t="s">
        <v>552</v>
      </c>
      <c r="O540" t="s">
        <v>553</v>
      </c>
      <c r="P540">
        <v>3</v>
      </c>
      <c r="R540">
        <v>0</v>
      </c>
      <c r="S540">
        <v>0</v>
      </c>
      <c r="T540">
        <v>0</v>
      </c>
      <c r="U540">
        <v>0</v>
      </c>
      <c r="V540">
        <v>0</v>
      </c>
      <c r="W540">
        <v>0</v>
      </c>
      <c r="X540">
        <v>0</v>
      </c>
      <c r="Y540" t="s">
        <v>63</v>
      </c>
      <c r="Z540">
        <v>22</v>
      </c>
      <c r="AA540" t="s">
        <v>70</v>
      </c>
      <c r="AB540" t="s">
        <v>477</v>
      </c>
      <c r="AC540">
        <v>1.6</v>
      </c>
      <c r="AD540" t="s">
        <v>478</v>
      </c>
      <c r="AE540" t="s">
        <v>714</v>
      </c>
      <c r="AF540">
        <v>0.7</v>
      </c>
      <c r="AG540" t="s">
        <v>478</v>
      </c>
      <c r="AH540" t="s">
        <v>94</v>
      </c>
      <c r="AI540">
        <v>2.5</v>
      </c>
      <c r="AJ540" t="s">
        <v>478</v>
      </c>
      <c r="AK540" t="s">
        <v>148</v>
      </c>
      <c r="AL540">
        <v>0.5</v>
      </c>
      <c r="AM540" t="s">
        <v>478</v>
      </c>
      <c r="AN540" t="s">
        <v>715</v>
      </c>
      <c r="AO540">
        <v>1.6</v>
      </c>
      <c r="AP540" t="s">
        <v>478</v>
      </c>
      <c r="AQ540">
        <v>5</v>
      </c>
      <c r="AR540" t="s">
        <v>528</v>
      </c>
      <c r="AS540">
        <v>13</v>
      </c>
      <c r="AT540" t="s">
        <v>529</v>
      </c>
      <c r="AU540">
        <v>7</v>
      </c>
      <c r="AV540" t="s">
        <v>487</v>
      </c>
      <c r="AW540">
        <v>4</v>
      </c>
      <c r="AX540" t="s">
        <v>487</v>
      </c>
      <c r="AY540">
        <v>0</v>
      </c>
      <c r="BA540">
        <v>0</v>
      </c>
      <c r="BC540">
        <v>0</v>
      </c>
      <c r="BE540">
        <v>0</v>
      </c>
      <c r="BF540">
        <v>0</v>
      </c>
      <c r="BG540">
        <v>0</v>
      </c>
      <c r="BH540">
        <v>0</v>
      </c>
      <c r="BI540">
        <v>0</v>
      </c>
      <c r="BJ540">
        <v>46</v>
      </c>
      <c r="BK540" t="s">
        <v>820</v>
      </c>
      <c r="BL540" t="s">
        <v>821</v>
      </c>
      <c r="BM540" t="s">
        <v>553</v>
      </c>
      <c r="BN540" t="s">
        <v>758</v>
      </c>
      <c r="BO540">
        <v>12</v>
      </c>
      <c r="BP540">
        <v>0</v>
      </c>
      <c r="BQ540">
        <v>1</v>
      </c>
      <c r="BR540" t="s">
        <v>81</v>
      </c>
      <c r="BS540">
        <v>50</v>
      </c>
      <c r="BT540" t="s">
        <v>759</v>
      </c>
      <c r="BU540">
        <v>1000</v>
      </c>
      <c r="BV540">
        <v>255</v>
      </c>
      <c r="BW540">
        <v>1</v>
      </c>
    </row>
    <row r="541" spans="1:75" x14ac:dyDescent="0.15">
      <c r="A541">
        <v>3</v>
      </c>
      <c r="B541">
        <v>400501</v>
      </c>
      <c r="C541">
        <v>1</v>
      </c>
      <c r="D541" t="s">
        <v>713</v>
      </c>
      <c r="E541">
        <v>20141112</v>
      </c>
      <c r="F541">
        <v>1</v>
      </c>
      <c r="G541" t="s">
        <v>472</v>
      </c>
      <c r="H541">
        <v>1</v>
      </c>
      <c r="I541" t="s">
        <v>710</v>
      </c>
      <c r="J541">
        <v>0</v>
      </c>
      <c r="K541">
        <v>0</v>
      </c>
      <c r="L541">
        <v>2</v>
      </c>
      <c r="M541" t="s">
        <v>786</v>
      </c>
      <c r="N541" t="s">
        <v>787</v>
      </c>
      <c r="O541" t="s">
        <v>788</v>
      </c>
      <c r="P541">
        <v>1</v>
      </c>
      <c r="R541">
        <v>0</v>
      </c>
      <c r="S541">
        <v>0</v>
      </c>
      <c r="T541">
        <v>0</v>
      </c>
      <c r="U541">
        <v>0</v>
      </c>
      <c r="V541">
        <v>0</v>
      </c>
      <c r="W541">
        <v>0</v>
      </c>
      <c r="X541">
        <v>0</v>
      </c>
      <c r="Y541" t="s">
        <v>63</v>
      </c>
      <c r="Z541">
        <v>2</v>
      </c>
      <c r="AA541" t="s">
        <v>70</v>
      </c>
      <c r="AB541" t="s">
        <v>477</v>
      </c>
      <c r="AC541">
        <v>0.3</v>
      </c>
      <c r="AD541" t="s">
        <v>478</v>
      </c>
      <c r="AE541" t="s">
        <v>714</v>
      </c>
      <c r="AF541">
        <v>0</v>
      </c>
      <c r="AG541" t="s">
        <v>478</v>
      </c>
      <c r="AH541" t="s">
        <v>94</v>
      </c>
      <c r="AI541">
        <v>0.2</v>
      </c>
      <c r="AJ541" t="s">
        <v>478</v>
      </c>
      <c r="AK541" t="s">
        <v>148</v>
      </c>
      <c r="AL541">
        <v>0</v>
      </c>
      <c r="AM541" t="s">
        <v>478</v>
      </c>
      <c r="AN541" t="s">
        <v>715</v>
      </c>
      <c r="AO541">
        <v>0.5</v>
      </c>
      <c r="AP541" t="s">
        <v>478</v>
      </c>
      <c r="AQ541">
        <v>5</v>
      </c>
      <c r="AR541" t="s">
        <v>528</v>
      </c>
      <c r="AS541">
        <v>13</v>
      </c>
      <c r="AT541" t="s">
        <v>529</v>
      </c>
      <c r="AU541">
        <v>7</v>
      </c>
      <c r="AV541" t="s">
        <v>487</v>
      </c>
      <c r="AW541">
        <v>4</v>
      </c>
      <c r="AX541" t="s">
        <v>487</v>
      </c>
      <c r="AY541">
        <v>0</v>
      </c>
      <c r="BA541">
        <v>0</v>
      </c>
      <c r="BC541">
        <v>0</v>
      </c>
      <c r="BE541">
        <v>0</v>
      </c>
      <c r="BF541">
        <v>0</v>
      </c>
      <c r="BG541">
        <v>0</v>
      </c>
      <c r="BH541">
        <v>0</v>
      </c>
      <c r="BI541">
        <v>0</v>
      </c>
      <c r="BJ541">
        <v>179</v>
      </c>
      <c r="BK541" t="s">
        <v>789</v>
      </c>
      <c r="BL541" t="s">
        <v>790</v>
      </c>
      <c r="BM541" t="s">
        <v>788</v>
      </c>
      <c r="BN541" t="s">
        <v>758</v>
      </c>
      <c r="BO541">
        <v>1</v>
      </c>
      <c r="BP541">
        <v>0</v>
      </c>
      <c r="BQ541">
        <v>1</v>
      </c>
      <c r="BR541" t="s">
        <v>81</v>
      </c>
      <c r="BS541">
        <v>50</v>
      </c>
      <c r="BT541" t="s">
        <v>759</v>
      </c>
      <c r="BU541">
        <v>1000</v>
      </c>
      <c r="BV541">
        <v>539</v>
      </c>
      <c r="BW541">
        <v>1</v>
      </c>
    </row>
    <row r="542" spans="1:75" x14ac:dyDescent="0.15">
      <c r="A542">
        <v>3</v>
      </c>
      <c r="B542">
        <v>400501</v>
      </c>
      <c r="C542">
        <v>1</v>
      </c>
      <c r="D542" t="s">
        <v>713</v>
      </c>
      <c r="E542">
        <v>20141112</v>
      </c>
      <c r="F542">
        <v>1</v>
      </c>
      <c r="G542" t="s">
        <v>472</v>
      </c>
      <c r="H542">
        <v>1</v>
      </c>
      <c r="I542" t="s">
        <v>710</v>
      </c>
      <c r="J542">
        <v>0</v>
      </c>
      <c r="K542">
        <v>0</v>
      </c>
      <c r="L542">
        <v>3</v>
      </c>
      <c r="M542" t="s">
        <v>939</v>
      </c>
      <c r="N542" t="s">
        <v>940</v>
      </c>
      <c r="O542" t="s">
        <v>941</v>
      </c>
      <c r="P542">
        <v>2</v>
      </c>
      <c r="R542">
        <v>0</v>
      </c>
      <c r="S542">
        <v>0</v>
      </c>
      <c r="T542">
        <v>0</v>
      </c>
      <c r="U542">
        <v>0</v>
      </c>
      <c r="V542">
        <v>0</v>
      </c>
      <c r="W542">
        <v>0</v>
      </c>
      <c r="X542">
        <v>0</v>
      </c>
      <c r="Y542" t="s">
        <v>63</v>
      </c>
      <c r="Z542">
        <v>6</v>
      </c>
      <c r="AA542" t="s">
        <v>70</v>
      </c>
      <c r="AB542" t="s">
        <v>477</v>
      </c>
      <c r="AC542">
        <v>0.5</v>
      </c>
      <c r="AD542" t="s">
        <v>478</v>
      </c>
      <c r="AE542" t="s">
        <v>714</v>
      </c>
      <c r="AF542">
        <v>0.3</v>
      </c>
      <c r="AG542" t="s">
        <v>478</v>
      </c>
      <c r="AH542" t="s">
        <v>94</v>
      </c>
      <c r="AI542">
        <v>0.2</v>
      </c>
      <c r="AJ542" t="s">
        <v>478</v>
      </c>
      <c r="AK542" t="s">
        <v>148</v>
      </c>
      <c r="AL542">
        <v>0</v>
      </c>
      <c r="AM542" t="s">
        <v>478</v>
      </c>
      <c r="AN542" t="s">
        <v>715</v>
      </c>
      <c r="AO542">
        <v>0</v>
      </c>
      <c r="AP542" t="s">
        <v>478</v>
      </c>
      <c r="AQ542">
        <v>5</v>
      </c>
      <c r="AR542" t="s">
        <v>528</v>
      </c>
      <c r="AS542">
        <v>13</v>
      </c>
      <c r="AT542" t="s">
        <v>529</v>
      </c>
      <c r="AU542">
        <v>7</v>
      </c>
      <c r="AV542" t="s">
        <v>487</v>
      </c>
      <c r="AW542">
        <v>4</v>
      </c>
      <c r="AX542" t="s">
        <v>487</v>
      </c>
      <c r="AY542">
        <v>0</v>
      </c>
      <c r="BA542">
        <v>0</v>
      </c>
      <c r="BC542">
        <v>0</v>
      </c>
      <c r="BE542">
        <v>0</v>
      </c>
      <c r="BF542">
        <v>0</v>
      </c>
      <c r="BG542">
        <v>0</v>
      </c>
      <c r="BH542">
        <v>0</v>
      </c>
      <c r="BI542">
        <v>0</v>
      </c>
      <c r="BJ542">
        <v>41</v>
      </c>
      <c r="BK542" t="s">
        <v>942</v>
      </c>
      <c r="BL542" t="s">
        <v>943</v>
      </c>
      <c r="BM542" t="s">
        <v>580</v>
      </c>
      <c r="BN542" t="s">
        <v>758</v>
      </c>
      <c r="BO542">
        <v>10</v>
      </c>
      <c r="BP542">
        <v>0</v>
      </c>
      <c r="BQ542">
        <v>1</v>
      </c>
      <c r="BR542" t="s">
        <v>81</v>
      </c>
      <c r="BS542">
        <v>50</v>
      </c>
      <c r="BT542" t="s">
        <v>759</v>
      </c>
      <c r="BU542">
        <v>400</v>
      </c>
      <c r="BV542">
        <v>65</v>
      </c>
      <c r="BW542">
        <v>2</v>
      </c>
    </row>
    <row r="543" spans="1:75" x14ac:dyDescent="0.15">
      <c r="A543">
        <v>3</v>
      </c>
      <c r="B543">
        <v>400501</v>
      </c>
      <c r="C543">
        <v>1</v>
      </c>
      <c r="D543" t="s">
        <v>713</v>
      </c>
      <c r="E543">
        <v>20141112</v>
      </c>
      <c r="F543">
        <v>1</v>
      </c>
      <c r="G543" t="s">
        <v>472</v>
      </c>
      <c r="H543">
        <v>1</v>
      </c>
      <c r="I543" t="s">
        <v>710</v>
      </c>
      <c r="J543">
        <v>0</v>
      </c>
      <c r="K543">
        <v>0</v>
      </c>
      <c r="L543">
        <v>4</v>
      </c>
      <c r="M543" t="s">
        <v>581</v>
      </c>
      <c r="N543" t="s">
        <v>582</v>
      </c>
      <c r="O543" t="s">
        <v>550</v>
      </c>
      <c r="P543">
        <v>4</v>
      </c>
      <c r="R543">
        <v>0</v>
      </c>
      <c r="S543">
        <v>0</v>
      </c>
      <c r="T543">
        <v>0</v>
      </c>
      <c r="U543">
        <v>0</v>
      </c>
      <c r="V543">
        <v>0</v>
      </c>
      <c r="W543">
        <v>0</v>
      </c>
      <c r="X543">
        <v>0</v>
      </c>
      <c r="Y543" t="s">
        <v>63</v>
      </c>
      <c r="Z543">
        <v>1</v>
      </c>
      <c r="AA543" t="s">
        <v>70</v>
      </c>
      <c r="AB543" t="s">
        <v>477</v>
      </c>
      <c r="AC543">
        <v>0</v>
      </c>
      <c r="AD543" t="s">
        <v>478</v>
      </c>
      <c r="AE543" t="s">
        <v>714</v>
      </c>
      <c r="AF543">
        <v>0</v>
      </c>
      <c r="AG543" t="s">
        <v>478</v>
      </c>
      <c r="AH543" t="s">
        <v>94</v>
      </c>
      <c r="AI543">
        <v>0.4</v>
      </c>
      <c r="AJ543" t="s">
        <v>478</v>
      </c>
      <c r="AK543" t="s">
        <v>148</v>
      </c>
      <c r="AL543">
        <v>0.1</v>
      </c>
      <c r="AM543" t="s">
        <v>478</v>
      </c>
      <c r="AN543" t="s">
        <v>715</v>
      </c>
      <c r="AO543">
        <v>0</v>
      </c>
      <c r="AP543" t="s">
        <v>478</v>
      </c>
      <c r="AQ543">
        <v>5</v>
      </c>
      <c r="AR543" t="s">
        <v>528</v>
      </c>
      <c r="AS543">
        <v>13</v>
      </c>
      <c r="AT543" t="s">
        <v>529</v>
      </c>
      <c r="AU543">
        <v>7</v>
      </c>
      <c r="AV543" t="s">
        <v>487</v>
      </c>
      <c r="AW543">
        <v>4</v>
      </c>
      <c r="AX543" t="s">
        <v>487</v>
      </c>
      <c r="AY543">
        <v>0</v>
      </c>
      <c r="BA543">
        <v>0</v>
      </c>
      <c r="BC543">
        <v>0</v>
      </c>
      <c r="BE543">
        <v>0</v>
      </c>
      <c r="BF543">
        <v>0</v>
      </c>
      <c r="BG543">
        <v>0</v>
      </c>
      <c r="BH543">
        <v>0</v>
      </c>
      <c r="BI543">
        <v>0</v>
      </c>
      <c r="BJ543">
        <v>61</v>
      </c>
      <c r="BK543" t="s">
        <v>966</v>
      </c>
      <c r="BL543" t="s">
        <v>967</v>
      </c>
      <c r="BM543" t="s">
        <v>550</v>
      </c>
      <c r="BN543" t="s">
        <v>758</v>
      </c>
      <c r="BO543">
        <v>5</v>
      </c>
      <c r="BP543">
        <v>0</v>
      </c>
      <c r="BQ543">
        <v>1</v>
      </c>
      <c r="BR543" t="s">
        <v>81</v>
      </c>
      <c r="BS543">
        <v>50</v>
      </c>
      <c r="BT543" t="s">
        <v>759</v>
      </c>
      <c r="BU543">
        <v>300</v>
      </c>
      <c r="BV543">
        <v>216</v>
      </c>
      <c r="BW543">
        <v>2</v>
      </c>
    </row>
    <row r="544" spans="1:75" x14ac:dyDescent="0.15">
      <c r="A544">
        <v>3</v>
      </c>
      <c r="B544">
        <v>400501</v>
      </c>
      <c r="C544">
        <v>1</v>
      </c>
      <c r="D544" t="s">
        <v>713</v>
      </c>
      <c r="E544">
        <v>20141112</v>
      </c>
      <c r="F544">
        <v>1</v>
      </c>
      <c r="G544" t="s">
        <v>472</v>
      </c>
      <c r="H544">
        <v>1</v>
      </c>
      <c r="I544" t="s">
        <v>710</v>
      </c>
      <c r="J544">
        <v>0</v>
      </c>
      <c r="K544">
        <v>0</v>
      </c>
      <c r="L544">
        <v>5</v>
      </c>
      <c r="M544" t="s">
        <v>652</v>
      </c>
      <c r="N544" t="s">
        <v>653</v>
      </c>
      <c r="O544" t="s">
        <v>654</v>
      </c>
      <c r="P544">
        <v>0</v>
      </c>
      <c r="R544">
        <v>0</v>
      </c>
      <c r="S544">
        <v>0</v>
      </c>
      <c r="T544">
        <v>0</v>
      </c>
      <c r="U544">
        <v>0</v>
      </c>
      <c r="V544">
        <v>0</v>
      </c>
      <c r="W544">
        <v>0</v>
      </c>
      <c r="X544">
        <v>0</v>
      </c>
      <c r="Y544" t="s">
        <v>63</v>
      </c>
      <c r="Z544">
        <v>0</v>
      </c>
      <c r="AA544" t="s">
        <v>70</v>
      </c>
      <c r="AB544" t="s">
        <v>477</v>
      </c>
      <c r="AC544">
        <v>0</v>
      </c>
      <c r="AD544" t="s">
        <v>478</v>
      </c>
      <c r="AE544" t="s">
        <v>714</v>
      </c>
      <c r="AF544">
        <v>0</v>
      </c>
      <c r="AG544" t="s">
        <v>478</v>
      </c>
      <c r="AH544" t="s">
        <v>94</v>
      </c>
      <c r="AI544">
        <v>0</v>
      </c>
      <c r="AJ544" t="s">
        <v>478</v>
      </c>
      <c r="AK544" t="s">
        <v>148</v>
      </c>
      <c r="AL544">
        <v>0</v>
      </c>
      <c r="AM544" t="s">
        <v>478</v>
      </c>
      <c r="AN544" t="s">
        <v>715</v>
      </c>
      <c r="AO544">
        <v>0</v>
      </c>
      <c r="AP544" t="s">
        <v>478</v>
      </c>
      <c r="AQ544">
        <v>5</v>
      </c>
      <c r="AR544" t="s">
        <v>528</v>
      </c>
      <c r="AS544">
        <v>13</v>
      </c>
      <c r="AT544" t="s">
        <v>529</v>
      </c>
      <c r="AU544">
        <v>7</v>
      </c>
      <c r="AV544" t="s">
        <v>487</v>
      </c>
      <c r="AW544">
        <v>4</v>
      </c>
      <c r="AX544" t="s">
        <v>487</v>
      </c>
      <c r="AY544">
        <v>0</v>
      </c>
      <c r="BA544">
        <v>0</v>
      </c>
      <c r="BC544">
        <v>0</v>
      </c>
      <c r="BE544">
        <v>0</v>
      </c>
      <c r="BF544">
        <v>0</v>
      </c>
      <c r="BG544">
        <v>0</v>
      </c>
      <c r="BH544">
        <v>0</v>
      </c>
      <c r="BI544">
        <v>0</v>
      </c>
      <c r="BJ544">
        <v>999</v>
      </c>
      <c r="BN544" t="s">
        <v>487</v>
      </c>
      <c r="BO544">
        <v>180</v>
      </c>
      <c r="BP544">
        <v>0</v>
      </c>
      <c r="BQ544">
        <v>1</v>
      </c>
      <c r="BR544" t="s">
        <v>81</v>
      </c>
      <c r="BS544">
        <v>99</v>
      </c>
      <c r="BT544" t="s">
        <v>655</v>
      </c>
      <c r="BU544">
        <v>999000</v>
      </c>
      <c r="BV544">
        <v>1</v>
      </c>
      <c r="BW544">
        <v>1</v>
      </c>
    </row>
    <row r="545" spans="1:75" x14ac:dyDescent="0.15">
      <c r="A545">
        <v>3</v>
      </c>
      <c r="B545">
        <v>400501</v>
      </c>
      <c r="C545">
        <v>1</v>
      </c>
      <c r="D545" t="s">
        <v>713</v>
      </c>
      <c r="E545">
        <v>20141112</v>
      </c>
      <c r="F545">
        <v>1</v>
      </c>
      <c r="G545" t="s">
        <v>472</v>
      </c>
      <c r="H545">
        <v>1</v>
      </c>
      <c r="I545" t="s">
        <v>710</v>
      </c>
      <c r="J545">
        <v>0</v>
      </c>
      <c r="K545">
        <v>0</v>
      </c>
      <c r="L545">
        <v>1</v>
      </c>
      <c r="M545" t="s">
        <v>1467</v>
      </c>
      <c r="N545" t="s">
        <v>1468</v>
      </c>
      <c r="O545" t="s">
        <v>1469</v>
      </c>
      <c r="P545">
        <v>26</v>
      </c>
      <c r="R545">
        <v>0</v>
      </c>
      <c r="S545">
        <v>0</v>
      </c>
      <c r="T545">
        <v>0</v>
      </c>
      <c r="U545">
        <v>0</v>
      </c>
      <c r="V545">
        <v>0</v>
      </c>
      <c r="W545">
        <v>0</v>
      </c>
      <c r="X545">
        <v>0</v>
      </c>
      <c r="Y545" t="s">
        <v>63</v>
      </c>
      <c r="Z545">
        <v>89</v>
      </c>
      <c r="AA545" t="s">
        <v>70</v>
      </c>
      <c r="AB545" t="s">
        <v>477</v>
      </c>
      <c r="AC545">
        <v>7</v>
      </c>
      <c r="AD545" t="s">
        <v>478</v>
      </c>
      <c r="AE545" t="s">
        <v>714</v>
      </c>
      <c r="AF545">
        <v>1.6</v>
      </c>
      <c r="AG545" t="s">
        <v>478</v>
      </c>
      <c r="AH545" t="s">
        <v>94</v>
      </c>
      <c r="AI545">
        <v>11.6</v>
      </c>
      <c r="AJ545" t="s">
        <v>478</v>
      </c>
      <c r="AK545" t="s">
        <v>148</v>
      </c>
      <c r="AL545">
        <v>0</v>
      </c>
      <c r="AM545" t="s">
        <v>478</v>
      </c>
      <c r="AN545" t="s">
        <v>715</v>
      </c>
      <c r="AO545">
        <v>0.5</v>
      </c>
      <c r="AP545" t="s">
        <v>478</v>
      </c>
      <c r="AQ545">
        <v>2</v>
      </c>
      <c r="AR545" t="s">
        <v>479</v>
      </c>
      <c r="AS545">
        <v>3</v>
      </c>
      <c r="AT545" t="s">
        <v>486</v>
      </c>
      <c r="AU545">
        <v>7</v>
      </c>
      <c r="AV545" t="s">
        <v>487</v>
      </c>
      <c r="AW545">
        <v>2</v>
      </c>
      <c r="AX545" t="s">
        <v>488</v>
      </c>
      <c r="AY545">
        <v>0</v>
      </c>
      <c r="BA545">
        <v>0</v>
      </c>
      <c r="BC545">
        <v>0</v>
      </c>
      <c r="BE545">
        <v>0</v>
      </c>
      <c r="BF545">
        <v>1</v>
      </c>
      <c r="BG545">
        <v>0</v>
      </c>
      <c r="BH545">
        <v>0</v>
      </c>
      <c r="BI545">
        <v>0</v>
      </c>
      <c r="BJ545">
        <v>190</v>
      </c>
      <c r="BK545" t="s">
        <v>1470</v>
      </c>
      <c r="BL545" t="s">
        <v>1471</v>
      </c>
      <c r="BM545" t="s">
        <v>1469</v>
      </c>
      <c r="BN545" t="s">
        <v>758</v>
      </c>
      <c r="BO545">
        <v>60</v>
      </c>
      <c r="BP545">
        <v>1000</v>
      </c>
      <c r="BQ545">
        <v>5</v>
      </c>
      <c r="BR545" t="s">
        <v>632</v>
      </c>
      <c r="BS545">
        <v>14</v>
      </c>
      <c r="BT545" t="s">
        <v>878</v>
      </c>
      <c r="BU545">
        <v>600</v>
      </c>
      <c r="BV545">
        <v>260</v>
      </c>
      <c r="BW545">
        <v>3</v>
      </c>
    </row>
    <row r="546" spans="1:75" x14ac:dyDescent="0.15">
      <c r="A546">
        <v>3</v>
      </c>
      <c r="B546">
        <v>400501</v>
      </c>
      <c r="C546">
        <v>1</v>
      </c>
      <c r="D546" t="s">
        <v>713</v>
      </c>
      <c r="E546">
        <v>20141112</v>
      </c>
      <c r="F546">
        <v>1</v>
      </c>
      <c r="G546" t="s">
        <v>472</v>
      </c>
      <c r="H546">
        <v>1</v>
      </c>
      <c r="I546" t="s">
        <v>710</v>
      </c>
      <c r="J546">
        <v>0</v>
      </c>
      <c r="K546">
        <v>0</v>
      </c>
      <c r="L546">
        <v>2</v>
      </c>
      <c r="M546" t="s">
        <v>1472</v>
      </c>
      <c r="N546" t="s">
        <v>1473</v>
      </c>
      <c r="O546" t="s">
        <v>1474</v>
      </c>
      <c r="P546">
        <v>51</v>
      </c>
      <c r="R546">
        <v>0</v>
      </c>
      <c r="S546">
        <v>0</v>
      </c>
      <c r="T546">
        <v>0</v>
      </c>
      <c r="U546">
        <v>0</v>
      </c>
      <c r="V546">
        <v>0</v>
      </c>
      <c r="W546">
        <v>0</v>
      </c>
      <c r="X546">
        <v>0</v>
      </c>
      <c r="Y546" t="s">
        <v>63</v>
      </c>
      <c r="Z546">
        <v>42</v>
      </c>
      <c r="AA546" t="s">
        <v>70</v>
      </c>
      <c r="AB546" t="s">
        <v>477</v>
      </c>
      <c r="AC546">
        <v>3.1</v>
      </c>
      <c r="AD546" t="s">
        <v>478</v>
      </c>
      <c r="AE546" t="s">
        <v>714</v>
      </c>
      <c r="AF546">
        <v>0.6</v>
      </c>
      <c r="AG546" t="s">
        <v>478</v>
      </c>
      <c r="AH546" t="s">
        <v>94</v>
      </c>
      <c r="AI546">
        <v>6.1</v>
      </c>
      <c r="AJ546" t="s">
        <v>478</v>
      </c>
      <c r="AK546" t="s">
        <v>148</v>
      </c>
      <c r="AL546">
        <v>0</v>
      </c>
      <c r="AM546" t="s">
        <v>478</v>
      </c>
      <c r="AN546" t="s">
        <v>715</v>
      </c>
      <c r="AO546">
        <v>0.3</v>
      </c>
      <c r="AP546" t="s">
        <v>478</v>
      </c>
      <c r="AQ546">
        <v>2</v>
      </c>
      <c r="AR546" t="s">
        <v>479</v>
      </c>
      <c r="AS546">
        <v>3</v>
      </c>
      <c r="AT546" t="s">
        <v>486</v>
      </c>
      <c r="AU546">
        <v>7</v>
      </c>
      <c r="AV546" t="s">
        <v>487</v>
      </c>
      <c r="AW546">
        <v>2</v>
      </c>
      <c r="AX546" t="s">
        <v>488</v>
      </c>
      <c r="AY546">
        <v>0</v>
      </c>
      <c r="BA546">
        <v>0</v>
      </c>
      <c r="BC546">
        <v>0</v>
      </c>
      <c r="BE546">
        <v>0</v>
      </c>
      <c r="BF546">
        <v>1</v>
      </c>
      <c r="BG546">
        <v>0</v>
      </c>
      <c r="BH546">
        <v>0</v>
      </c>
      <c r="BI546">
        <v>0</v>
      </c>
      <c r="BJ546">
        <v>190</v>
      </c>
      <c r="BK546" t="s">
        <v>1475</v>
      </c>
      <c r="BL546" t="s">
        <v>1476</v>
      </c>
      <c r="BM546" t="s">
        <v>1474</v>
      </c>
      <c r="BN546" t="s">
        <v>758</v>
      </c>
      <c r="BO546">
        <v>30</v>
      </c>
      <c r="BP546">
        <v>1000</v>
      </c>
      <c r="BQ546">
        <v>8</v>
      </c>
      <c r="BR546" t="s">
        <v>1477</v>
      </c>
      <c r="BS546">
        <v>14</v>
      </c>
      <c r="BT546" t="s">
        <v>878</v>
      </c>
      <c r="BU546">
        <v>300</v>
      </c>
      <c r="BV546">
        <v>510</v>
      </c>
      <c r="BW546">
        <v>3</v>
      </c>
    </row>
    <row r="547" spans="1:75" x14ac:dyDescent="0.15">
      <c r="A547">
        <v>3</v>
      </c>
      <c r="B547">
        <v>400501</v>
      </c>
      <c r="C547">
        <v>1</v>
      </c>
      <c r="D547" t="s">
        <v>713</v>
      </c>
      <c r="E547">
        <v>20141112</v>
      </c>
      <c r="F547">
        <v>1</v>
      </c>
      <c r="G547" t="s">
        <v>472</v>
      </c>
      <c r="H547">
        <v>1</v>
      </c>
      <c r="I547" t="s">
        <v>710</v>
      </c>
      <c r="J547">
        <v>0</v>
      </c>
      <c r="K547">
        <v>0</v>
      </c>
      <c r="L547">
        <v>3</v>
      </c>
      <c r="M547" t="s">
        <v>503</v>
      </c>
      <c r="N547" t="s">
        <v>504</v>
      </c>
      <c r="O547" t="s">
        <v>505</v>
      </c>
      <c r="P547">
        <v>3</v>
      </c>
      <c r="R547">
        <v>0</v>
      </c>
      <c r="S547">
        <v>0</v>
      </c>
      <c r="T547">
        <v>0</v>
      </c>
      <c r="U547">
        <v>0</v>
      </c>
      <c r="V547">
        <v>0</v>
      </c>
      <c r="W547">
        <v>0</v>
      </c>
      <c r="X547">
        <v>0</v>
      </c>
      <c r="Y547" t="s">
        <v>63</v>
      </c>
      <c r="Z547">
        <v>101</v>
      </c>
      <c r="AA547" t="s">
        <v>70</v>
      </c>
      <c r="AB547" t="s">
        <v>477</v>
      </c>
      <c r="AC547">
        <v>0</v>
      </c>
      <c r="AD547" t="s">
        <v>478</v>
      </c>
      <c r="AE547" t="s">
        <v>714</v>
      </c>
      <c r="AF547">
        <v>11</v>
      </c>
      <c r="AG547" t="s">
        <v>478</v>
      </c>
      <c r="AH547" t="s">
        <v>94</v>
      </c>
      <c r="AI547">
        <v>0</v>
      </c>
      <c r="AJ547" t="s">
        <v>478</v>
      </c>
      <c r="AK547" t="s">
        <v>148</v>
      </c>
      <c r="AL547">
        <v>0</v>
      </c>
      <c r="AM547" t="s">
        <v>478</v>
      </c>
      <c r="AN547" t="s">
        <v>715</v>
      </c>
      <c r="AO547">
        <v>0</v>
      </c>
      <c r="AP547" t="s">
        <v>478</v>
      </c>
      <c r="AQ547">
        <v>2</v>
      </c>
      <c r="AR547" t="s">
        <v>479</v>
      </c>
      <c r="AS547">
        <v>3</v>
      </c>
      <c r="AT547" t="s">
        <v>486</v>
      </c>
      <c r="AU547">
        <v>7</v>
      </c>
      <c r="AV547" t="s">
        <v>487</v>
      </c>
      <c r="AW547">
        <v>2</v>
      </c>
      <c r="AX547" t="s">
        <v>488</v>
      </c>
      <c r="AY547">
        <v>0</v>
      </c>
      <c r="BA547">
        <v>0</v>
      </c>
      <c r="BC547">
        <v>0</v>
      </c>
      <c r="BE547">
        <v>0</v>
      </c>
      <c r="BF547">
        <v>1</v>
      </c>
      <c r="BG547">
        <v>0</v>
      </c>
      <c r="BH547">
        <v>0</v>
      </c>
      <c r="BI547">
        <v>0</v>
      </c>
      <c r="BJ547">
        <v>141</v>
      </c>
      <c r="BK547" t="s">
        <v>778</v>
      </c>
      <c r="BL547" t="s">
        <v>779</v>
      </c>
      <c r="BM547" t="s">
        <v>505</v>
      </c>
      <c r="BN547" t="s">
        <v>758</v>
      </c>
      <c r="BO547">
        <v>11</v>
      </c>
      <c r="BP547">
        <v>0</v>
      </c>
      <c r="BQ547">
        <v>1</v>
      </c>
      <c r="BR547" t="s">
        <v>81</v>
      </c>
      <c r="BS547">
        <v>50</v>
      </c>
      <c r="BT547" t="s">
        <v>759</v>
      </c>
      <c r="BU547">
        <v>1350</v>
      </c>
      <c r="BV547">
        <v>394</v>
      </c>
      <c r="BW547">
        <v>1</v>
      </c>
    </row>
    <row r="548" spans="1:75" x14ac:dyDescent="0.15">
      <c r="A548">
        <v>3</v>
      </c>
      <c r="B548">
        <v>400501</v>
      </c>
      <c r="C548">
        <v>1</v>
      </c>
      <c r="D548" t="s">
        <v>713</v>
      </c>
      <c r="E548">
        <v>20141112</v>
      </c>
      <c r="F548">
        <v>1</v>
      </c>
      <c r="G548" t="s">
        <v>472</v>
      </c>
      <c r="H548">
        <v>1</v>
      </c>
      <c r="I548" t="s">
        <v>710</v>
      </c>
      <c r="J548">
        <v>0</v>
      </c>
      <c r="K548">
        <v>0</v>
      </c>
      <c r="L548">
        <v>4</v>
      </c>
      <c r="M548" t="s">
        <v>1478</v>
      </c>
      <c r="N548" t="s">
        <v>1479</v>
      </c>
      <c r="O548" t="s">
        <v>494</v>
      </c>
      <c r="P548">
        <v>8</v>
      </c>
      <c r="R548">
        <v>0</v>
      </c>
      <c r="S548">
        <v>0</v>
      </c>
      <c r="T548">
        <v>0</v>
      </c>
      <c r="U548">
        <v>0</v>
      </c>
      <c r="V548">
        <v>0</v>
      </c>
      <c r="W548">
        <v>0</v>
      </c>
      <c r="X548">
        <v>0</v>
      </c>
      <c r="Y548" t="s">
        <v>63</v>
      </c>
      <c r="Z548">
        <v>5</v>
      </c>
      <c r="AA548" t="s">
        <v>70</v>
      </c>
      <c r="AB548" t="s">
        <v>477</v>
      </c>
      <c r="AC548">
        <v>0.3</v>
      </c>
      <c r="AD548" t="s">
        <v>478</v>
      </c>
      <c r="AE548" t="s">
        <v>714</v>
      </c>
      <c r="AF548">
        <v>0</v>
      </c>
      <c r="AG548" t="s">
        <v>478</v>
      </c>
      <c r="AH548" t="s">
        <v>94</v>
      </c>
      <c r="AI548">
        <v>1</v>
      </c>
      <c r="AJ548" t="s">
        <v>478</v>
      </c>
      <c r="AK548" t="s">
        <v>148</v>
      </c>
      <c r="AL548">
        <v>0.4</v>
      </c>
      <c r="AM548" t="s">
        <v>478</v>
      </c>
      <c r="AN548" t="s">
        <v>715</v>
      </c>
      <c r="AO548">
        <v>0</v>
      </c>
      <c r="AP548" t="s">
        <v>478</v>
      </c>
      <c r="AQ548">
        <v>2</v>
      </c>
      <c r="AR548" t="s">
        <v>479</v>
      </c>
      <c r="AS548">
        <v>3</v>
      </c>
      <c r="AT548" t="s">
        <v>486</v>
      </c>
      <c r="AU548">
        <v>7</v>
      </c>
      <c r="AV548" t="s">
        <v>487</v>
      </c>
      <c r="AW548">
        <v>2</v>
      </c>
      <c r="AX548" t="s">
        <v>488</v>
      </c>
      <c r="AY548">
        <v>0</v>
      </c>
      <c r="BA548">
        <v>0</v>
      </c>
      <c r="BC548">
        <v>0</v>
      </c>
      <c r="BE548">
        <v>0</v>
      </c>
      <c r="BF548">
        <v>1</v>
      </c>
      <c r="BG548">
        <v>0</v>
      </c>
      <c r="BH548">
        <v>0</v>
      </c>
      <c r="BI548">
        <v>0</v>
      </c>
      <c r="BJ548">
        <v>61</v>
      </c>
      <c r="BK548" t="s">
        <v>1480</v>
      </c>
      <c r="BL548" t="s">
        <v>1481</v>
      </c>
      <c r="BM548" t="s">
        <v>1482</v>
      </c>
      <c r="BN548" t="s">
        <v>758</v>
      </c>
      <c r="BO548">
        <v>20</v>
      </c>
      <c r="BP548">
        <v>0</v>
      </c>
      <c r="BQ548">
        <v>1</v>
      </c>
      <c r="BR548" t="s">
        <v>81</v>
      </c>
      <c r="BS548">
        <v>50</v>
      </c>
      <c r="BT548" t="s">
        <v>759</v>
      </c>
      <c r="BU548">
        <v>1000</v>
      </c>
      <c r="BV548">
        <v>380</v>
      </c>
      <c r="BW548">
        <v>2</v>
      </c>
    </row>
    <row r="549" spans="1:75" x14ac:dyDescent="0.15">
      <c r="A549">
        <v>3</v>
      </c>
      <c r="B549">
        <v>400501</v>
      </c>
      <c r="C549">
        <v>1</v>
      </c>
      <c r="D549" t="s">
        <v>713</v>
      </c>
      <c r="E549">
        <v>20141112</v>
      </c>
      <c r="F549">
        <v>1</v>
      </c>
      <c r="G549" t="s">
        <v>472</v>
      </c>
      <c r="H549">
        <v>1</v>
      </c>
      <c r="I549" t="s">
        <v>710</v>
      </c>
      <c r="J549">
        <v>0</v>
      </c>
      <c r="K549">
        <v>0</v>
      </c>
      <c r="L549">
        <v>5</v>
      </c>
      <c r="M549" t="s">
        <v>1076</v>
      </c>
      <c r="N549" t="s">
        <v>1077</v>
      </c>
      <c r="O549" t="s">
        <v>1078</v>
      </c>
      <c r="P549">
        <v>8</v>
      </c>
      <c r="R549">
        <v>0</v>
      </c>
      <c r="S549">
        <v>0</v>
      </c>
      <c r="T549">
        <v>0</v>
      </c>
      <c r="U549">
        <v>0</v>
      </c>
      <c r="V549">
        <v>0</v>
      </c>
      <c r="W549">
        <v>0</v>
      </c>
      <c r="X549">
        <v>0</v>
      </c>
      <c r="Y549" t="s">
        <v>63</v>
      </c>
      <c r="Z549">
        <v>90</v>
      </c>
      <c r="AA549" t="s">
        <v>70</v>
      </c>
      <c r="AB549" t="s">
        <v>477</v>
      </c>
      <c r="AC549">
        <v>0.2</v>
      </c>
      <c r="AD549" t="s">
        <v>478</v>
      </c>
      <c r="AE549" t="s">
        <v>714</v>
      </c>
      <c r="AF549">
        <v>9.5</v>
      </c>
      <c r="AG549" t="s">
        <v>478</v>
      </c>
      <c r="AH549" t="s">
        <v>94</v>
      </c>
      <c r="AI549">
        <v>0.9</v>
      </c>
      <c r="AJ549" t="s">
        <v>478</v>
      </c>
      <c r="AK549" t="s">
        <v>148</v>
      </c>
      <c r="AL549">
        <v>0.1</v>
      </c>
      <c r="AM549" t="s">
        <v>478</v>
      </c>
      <c r="AN549" t="s">
        <v>715</v>
      </c>
      <c r="AO549">
        <v>0.2</v>
      </c>
      <c r="AP549" t="s">
        <v>478</v>
      </c>
      <c r="AQ549">
        <v>2</v>
      </c>
      <c r="AR549" t="s">
        <v>479</v>
      </c>
      <c r="AS549">
        <v>3</v>
      </c>
      <c r="AT549" t="s">
        <v>486</v>
      </c>
      <c r="AU549">
        <v>7</v>
      </c>
      <c r="AV549" t="s">
        <v>487</v>
      </c>
      <c r="AW549">
        <v>2</v>
      </c>
      <c r="AX549" t="s">
        <v>488</v>
      </c>
      <c r="AY549">
        <v>0</v>
      </c>
      <c r="BA549">
        <v>0</v>
      </c>
      <c r="BC549">
        <v>0</v>
      </c>
      <c r="BE549">
        <v>0</v>
      </c>
      <c r="BF549">
        <v>1</v>
      </c>
      <c r="BG549">
        <v>0</v>
      </c>
      <c r="BH549">
        <v>0</v>
      </c>
      <c r="BI549">
        <v>0</v>
      </c>
      <c r="BJ549">
        <v>174</v>
      </c>
      <c r="BK549" t="s">
        <v>1079</v>
      </c>
      <c r="BL549" t="s">
        <v>1080</v>
      </c>
      <c r="BM549" t="s">
        <v>1081</v>
      </c>
      <c r="BN549" t="s">
        <v>758</v>
      </c>
      <c r="BO549">
        <v>15</v>
      </c>
      <c r="BP549">
        <v>0</v>
      </c>
      <c r="BQ549">
        <v>1</v>
      </c>
      <c r="BR549" t="s">
        <v>81</v>
      </c>
      <c r="BS549">
        <v>50</v>
      </c>
      <c r="BT549" t="s">
        <v>759</v>
      </c>
      <c r="BU549">
        <v>1000</v>
      </c>
      <c r="BV549">
        <v>532</v>
      </c>
      <c r="BW549">
        <v>1</v>
      </c>
    </row>
    <row r="550" spans="1:75" x14ac:dyDescent="0.15">
      <c r="A550">
        <v>3</v>
      </c>
      <c r="B550">
        <v>400501</v>
      </c>
      <c r="C550">
        <v>1</v>
      </c>
      <c r="D550" t="s">
        <v>713</v>
      </c>
      <c r="E550">
        <v>20141112</v>
      </c>
      <c r="F550">
        <v>1</v>
      </c>
      <c r="G550" t="s">
        <v>472</v>
      </c>
      <c r="H550">
        <v>1</v>
      </c>
      <c r="I550" t="s">
        <v>710</v>
      </c>
      <c r="J550">
        <v>0</v>
      </c>
      <c r="K550">
        <v>0</v>
      </c>
      <c r="L550">
        <v>1</v>
      </c>
      <c r="M550" t="s">
        <v>1462</v>
      </c>
      <c r="N550" t="s">
        <v>1463</v>
      </c>
      <c r="O550" t="s">
        <v>1225</v>
      </c>
      <c r="P550">
        <v>7</v>
      </c>
      <c r="R550">
        <v>0</v>
      </c>
      <c r="S550">
        <v>0</v>
      </c>
      <c r="T550">
        <v>0</v>
      </c>
      <c r="U550">
        <v>0</v>
      </c>
      <c r="V550">
        <v>0</v>
      </c>
      <c r="W550">
        <v>0</v>
      </c>
      <c r="X550">
        <v>0</v>
      </c>
      <c r="Y550" t="s">
        <v>63</v>
      </c>
      <c r="Z550">
        <v>27</v>
      </c>
      <c r="AA550" t="s">
        <v>70</v>
      </c>
      <c r="AB550" t="s">
        <v>477</v>
      </c>
      <c r="AC550">
        <v>1.4</v>
      </c>
      <c r="AD550" t="s">
        <v>478</v>
      </c>
      <c r="AE550" t="s">
        <v>714</v>
      </c>
      <c r="AF550">
        <v>1.1000000000000001</v>
      </c>
      <c r="AG550" t="s">
        <v>478</v>
      </c>
      <c r="AH550" t="s">
        <v>94</v>
      </c>
      <c r="AI550">
        <v>2.9</v>
      </c>
      <c r="AJ550" t="s">
        <v>478</v>
      </c>
      <c r="AK550" t="s">
        <v>148</v>
      </c>
      <c r="AL550">
        <v>2.9</v>
      </c>
      <c r="AM550" t="s">
        <v>478</v>
      </c>
      <c r="AN550" t="s">
        <v>715</v>
      </c>
      <c r="AO550">
        <v>0</v>
      </c>
      <c r="AP550" t="s">
        <v>478</v>
      </c>
      <c r="AQ550">
        <v>4</v>
      </c>
      <c r="AR550" t="s">
        <v>530</v>
      </c>
      <c r="AS550">
        <v>6</v>
      </c>
      <c r="AT550" t="s">
        <v>535</v>
      </c>
      <c r="AU550">
        <v>5</v>
      </c>
      <c r="AV550" t="s">
        <v>536</v>
      </c>
      <c r="AW550">
        <v>4</v>
      </c>
      <c r="AX550" t="s">
        <v>487</v>
      </c>
      <c r="AY550">
        <v>0</v>
      </c>
      <c r="BA550">
        <v>0</v>
      </c>
      <c r="BC550">
        <v>0</v>
      </c>
      <c r="BE550">
        <v>0</v>
      </c>
      <c r="BF550">
        <v>0</v>
      </c>
      <c r="BG550">
        <v>0</v>
      </c>
      <c r="BH550">
        <v>0</v>
      </c>
      <c r="BI550">
        <v>0</v>
      </c>
      <c r="BJ550">
        <v>43</v>
      </c>
      <c r="BK550" t="s">
        <v>1464</v>
      </c>
      <c r="BL550" t="s">
        <v>1465</v>
      </c>
      <c r="BM550" t="s">
        <v>1466</v>
      </c>
      <c r="BN550" t="s">
        <v>758</v>
      </c>
      <c r="BO550">
        <v>30</v>
      </c>
      <c r="BP550">
        <v>0</v>
      </c>
      <c r="BQ550">
        <v>1</v>
      </c>
      <c r="BR550" t="s">
        <v>81</v>
      </c>
      <c r="BS550">
        <v>50</v>
      </c>
      <c r="BT550" t="s">
        <v>759</v>
      </c>
      <c r="BU550">
        <v>250</v>
      </c>
      <c r="BV550">
        <v>60</v>
      </c>
      <c r="BW550">
        <v>2</v>
      </c>
    </row>
    <row r="551" spans="1:75" x14ac:dyDescent="0.15">
      <c r="A551">
        <v>3</v>
      </c>
      <c r="B551">
        <v>400501</v>
      </c>
      <c r="C551">
        <v>1</v>
      </c>
      <c r="D551" t="s">
        <v>713</v>
      </c>
      <c r="E551">
        <v>20141112</v>
      </c>
      <c r="F551">
        <v>1</v>
      </c>
      <c r="G551" t="s">
        <v>472</v>
      </c>
      <c r="H551">
        <v>1</v>
      </c>
      <c r="I551" t="s">
        <v>710</v>
      </c>
      <c r="J551">
        <v>0</v>
      </c>
      <c r="K551">
        <v>0</v>
      </c>
      <c r="L551">
        <v>2</v>
      </c>
      <c r="M551" t="s">
        <v>792</v>
      </c>
      <c r="N551" t="s">
        <v>793</v>
      </c>
      <c r="O551" t="s">
        <v>549</v>
      </c>
      <c r="P551">
        <v>5</v>
      </c>
      <c r="R551">
        <v>0</v>
      </c>
      <c r="S551">
        <v>0</v>
      </c>
      <c r="T551">
        <v>0</v>
      </c>
      <c r="U551">
        <v>0</v>
      </c>
      <c r="V551">
        <v>0</v>
      </c>
      <c r="W551">
        <v>0</v>
      </c>
      <c r="X551">
        <v>0</v>
      </c>
      <c r="Y551" t="s">
        <v>63</v>
      </c>
      <c r="Z551">
        <v>39</v>
      </c>
      <c r="AA551" t="s">
        <v>70</v>
      </c>
      <c r="AB551" t="s">
        <v>477</v>
      </c>
      <c r="AC551">
        <v>1.9</v>
      </c>
      <c r="AD551" t="s">
        <v>478</v>
      </c>
      <c r="AE551" t="s">
        <v>714</v>
      </c>
      <c r="AF551">
        <v>3.3</v>
      </c>
      <c r="AG551" t="s">
        <v>478</v>
      </c>
      <c r="AH551" t="s">
        <v>94</v>
      </c>
      <c r="AI551">
        <v>0.3</v>
      </c>
      <c r="AJ551" t="s">
        <v>478</v>
      </c>
      <c r="AK551" t="s">
        <v>148</v>
      </c>
      <c r="AL551">
        <v>0.1</v>
      </c>
      <c r="AM551" t="s">
        <v>478</v>
      </c>
      <c r="AN551" t="s">
        <v>715</v>
      </c>
      <c r="AO551">
        <v>0</v>
      </c>
      <c r="AP551" t="s">
        <v>478</v>
      </c>
      <c r="AQ551">
        <v>4</v>
      </c>
      <c r="AR551" t="s">
        <v>530</v>
      </c>
      <c r="AS551">
        <v>6</v>
      </c>
      <c r="AT551" t="s">
        <v>535</v>
      </c>
      <c r="AU551">
        <v>5</v>
      </c>
      <c r="AV551" t="s">
        <v>536</v>
      </c>
      <c r="AW551">
        <v>4</v>
      </c>
      <c r="AX551" t="s">
        <v>487</v>
      </c>
      <c r="AY551">
        <v>0</v>
      </c>
      <c r="BA551">
        <v>0</v>
      </c>
      <c r="BC551">
        <v>0</v>
      </c>
      <c r="BE551">
        <v>0</v>
      </c>
      <c r="BF551">
        <v>0</v>
      </c>
      <c r="BG551">
        <v>0</v>
      </c>
      <c r="BH551">
        <v>0</v>
      </c>
      <c r="BI551">
        <v>0</v>
      </c>
      <c r="BJ551">
        <v>42</v>
      </c>
      <c r="BK551" t="s">
        <v>794</v>
      </c>
      <c r="BL551" t="s">
        <v>795</v>
      </c>
      <c r="BM551" t="s">
        <v>549</v>
      </c>
      <c r="BN551" t="s">
        <v>758</v>
      </c>
      <c r="BO551">
        <v>10</v>
      </c>
      <c r="BP551">
        <v>0</v>
      </c>
      <c r="BQ551">
        <v>1</v>
      </c>
      <c r="BR551" t="s">
        <v>81</v>
      </c>
      <c r="BS551">
        <v>50</v>
      </c>
      <c r="BT551" t="s">
        <v>759</v>
      </c>
      <c r="BU551">
        <v>500</v>
      </c>
      <c r="BV551">
        <v>234</v>
      </c>
      <c r="BW551">
        <v>3</v>
      </c>
    </row>
    <row r="552" spans="1:75" x14ac:dyDescent="0.15">
      <c r="A552">
        <v>3</v>
      </c>
      <c r="B552">
        <v>400501</v>
      </c>
      <c r="C552">
        <v>1</v>
      </c>
      <c r="D552" t="s">
        <v>713</v>
      </c>
      <c r="E552">
        <v>20141112</v>
      </c>
      <c r="F552">
        <v>1</v>
      </c>
      <c r="G552" t="s">
        <v>472</v>
      </c>
      <c r="H552">
        <v>1</v>
      </c>
      <c r="I552" t="s">
        <v>710</v>
      </c>
      <c r="J552">
        <v>0</v>
      </c>
      <c r="K552">
        <v>0</v>
      </c>
      <c r="L552">
        <v>3</v>
      </c>
      <c r="M552" t="s">
        <v>498</v>
      </c>
      <c r="N552" t="s">
        <v>499</v>
      </c>
      <c r="O552" t="s">
        <v>500</v>
      </c>
      <c r="P552">
        <v>1</v>
      </c>
      <c r="R552">
        <v>0</v>
      </c>
      <c r="S552">
        <v>0</v>
      </c>
      <c r="T552">
        <v>0</v>
      </c>
      <c r="U552">
        <v>0</v>
      </c>
      <c r="V552">
        <v>0</v>
      </c>
      <c r="W552">
        <v>0</v>
      </c>
      <c r="X552">
        <v>0</v>
      </c>
      <c r="Y552" t="s">
        <v>63</v>
      </c>
      <c r="Z552">
        <v>2</v>
      </c>
      <c r="AA552" t="s">
        <v>70</v>
      </c>
      <c r="AB552" t="s">
        <v>477</v>
      </c>
      <c r="AC552">
        <v>0</v>
      </c>
      <c r="AD552" t="s">
        <v>478</v>
      </c>
      <c r="AE552" t="s">
        <v>714</v>
      </c>
      <c r="AF552">
        <v>0</v>
      </c>
      <c r="AG552" t="s">
        <v>478</v>
      </c>
      <c r="AH552" t="s">
        <v>94</v>
      </c>
      <c r="AI552">
        <v>0.5</v>
      </c>
      <c r="AJ552" t="s">
        <v>478</v>
      </c>
      <c r="AK552" t="s">
        <v>148</v>
      </c>
      <c r="AL552">
        <v>0.1</v>
      </c>
      <c r="AM552" t="s">
        <v>478</v>
      </c>
      <c r="AN552" t="s">
        <v>715</v>
      </c>
      <c r="AO552">
        <v>0</v>
      </c>
      <c r="AP552" t="s">
        <v>478</v>
      </c>
      <c r="AQ552">
        <v>4</v>
      </c>
      <c r="AR552" t="s">
        <v>530</v>
      </c>
      <c r="AS552">
        <v>6</v>
      </c>
      <c r="AT552" t="s">
        <v>535</v>
      </c>
      <c r="AU552">
        <v>5</v>
      </c>
      <c r="AV552" t="s">
        <v>536</v>
      </c>
      <c r="AW552">
        <v>4</v>
      </c>
      <c r="AX552" t="s">
        <v>487</v>
      </c>
      <c r="AY552">
        <v>0</v>
      </c>
      <c r="BA552">
        <v>0</v>
      </c>
      <c r="BC552">
        <v>0</v>
      </c>
      <c r="BE552">
        <v>0</v>
      </c>
      <c r="BF552">
        <v>0</v>
      </c>
      <c r="BG552">
        <v>0</v>
      </c>
      <c r="BH552">
        <v>0</v>
      </c>
      <c r="BI552">
        <v>0</v>
      </c>
      <c r="BJ552">
        <v>60</v>
      </c>
      <c r="BK552" t="s">
        <v>501</v>
      </c>
      <c r="BL552" t="s">
        <v>835</v>
      </c>
      <c r="BM552" t="s">
        <v>500</v>
      </c>
      <c r="BN552" t="s">
        <v>758</v>
      </c>
      <c r="BO552">
        <v>5</v>
      </c>
      <c r="BP552">
        <v>0</v>
      </c>
      <c r="BQ552">
        <v>1</v>
      </c>
      <c r="BR552" t="s">
        <v>81</v>
      </c>
      <c r="BS552">
        <v>50</v>
      </c>
      <c r="BT552" t="s">
        <v>759</v>
      </c>
      <c r="BU552">
        <v>240</v>
      </c>
      <c r="BV552">
        <v>59</v>
      </c>
      <c r="BW552">
        <v>2</v>
      </c>
    </row>
    <row r="553" spans="1:75" x14ac:dyDescent="0.15">
      <c r="A553">
        <v>3</v>
      </c>
      <c r="B553">
        <v>400501</v>
      </c>
      <c r="C553">
        <v>1</v>
      </c>
      <c r="D553" t="s">
        <v>713</v>
      </c>
      <c r="E553">
        <v>20141112</v>
      </c>
      <c r="F553">
        <v>1</v>
      </c>
      <c r="G553" t="s">
        <v>472</v>
      </c>
      <c r="H553">
        <v>1</v>
      </c>
      <c r="I553" t="s">
        <v>710</v>
      </c>
      <c r="J553">
        <v>0</v>
      </c>
      <c r="K553">
        <v>0</v>
      </c>
      <c r="L553">
        <v>4</v>
      </c>
      <c r="M553" t="s">
        <v>886</v>
      </c>
      <c r="N553" t="s">
        <v>887</v>
      </c>
      <c r="O553" t="s">
        <v>550</v>
      </c>
      <c r="P553">
        <v>0</v>
      </c>
      <c r="R553">
        <v>0</v>
      </c>
      <c r="S553">
        <v>0</v>
      </c>
      <c r="T553">
        <v>0</v>
      </c>
      <c r="U553">
        <v>0</v>
      </c>
      <c r="V553">
        <v>0</v>
      </c>
      <c r="W553">
        <v>0</v>
      </c>
      <c r="X553">
        <v>0</v>
      </c>
      <c r="Y553" t="s">
        <v>63</v>
      </c>
      <c r="Z553">
        <v>0</v>
      </c>
      <c r="AA553" t="s">
        <v>70</v>
      </c>
      <c r="AB553" t="s">
        <v>477</v>
      </c>
      <c r="AC553">
        <v>0</v>
      </c>
      <c r="AD553" t="s">
        <v>478</v>
      </c>
      <c r="AE553" t="s">
        <v>714</v>
      </c>
      <c r="AF553">
        <v>0</v>
      </c>
      <c r="AG553" t="s">
        <v>478</v>
      </c>
      <c r="AH553" t="s">
        <v>94</v>
      </c>
      <c r="AI553">
        <v>0.1</v>
      </c>
      <c r="AJ553" t="s">
        <v>478</v>
      </c>
      <c r="AK553" t="s">
        <v>148</v>
      </c>
      <c r="AL553">
        <v>0</v>
      </c>
      <c r="AM553" t="s">
        <v>478</v>
      </c>
      <c r="AN553" t="s">
        <v>715</v>
      </c>
      <c r="AO553">
        <v>0</v>
      </c>
      <c r="AP553" t="s">
        <v>478</v>
      </c>
      <c r="AQ553">
        <v>4</v>
      </c>
      <c r="AR553" t="s">
        <v>530</v>
      </c>
      <c r="AS553">
        <v>6</v>
      </c>
      <c r="AT553" t="s">
        <v>535</v>
      </c>
      <c r="AU553">
        <v>5</v>
      </c>
      <c r="AV553" t="s">
        <v>536</v>
      </c>
      <c r="AW553">
        <v>4</v>
      </c>
      <c r="AX553" t="s">
        <v>487</v>
      </c>
      <c r="AY553">
        <v>0</v>
      </c>
      <c r="BA553">
        <v>0</v>
      </c>
      <c r="BC553">
        <v>0</v>
      </c>
      <c r="BE553">
        <v>0</v>
      </c>
      <c r="BF553">
        <v>0</v>
      </c>
      <c r="BG553">
        <v>0</v>
      </c>
      <c r="BH553">
        <v>0</v>
      </c>
      <c r="BI553">
        <v>0</v>
      </c>
      <c r="BJ553">
        <v>60</v>
      </c>
      <c r="BK553" t="s">
        <v>888</v>
      </c>
      <c r="BL553" t="s">
        <v>889</v>
      </c>
      <c r="BM553" t="s">
        <v>550</v>
      </c>
      <c r="BN553" t="s">
        <v>758</v>
      </c>
      <c r="BO553">
        <v>1</v>
      </c>
      <c r="BP553">
        <v>0</v>
      </c>
      <c r="BQ553">
        <v>1</v>
      </c>
      <c r="BR553" t="s">
        <v>81</v>
      </c>
      <c r="BS553">
        <v>50</v>
      </c>
      <c r="BT553" t="s">
        <v>759</v>
      </c>
      <c r="BU553">
        <v>500</v>
      </c>
      <c r="BV553">
        <v>145</v>
      </c>
      <c r="BW553">
        <v>3</v>
      </c>
    </row>
    <row r="554" spans="1:75" x14ac:dyDescent="0.15">
      <c r="A554">
        <v>3</v>
      </c>
      <c r="B554">
        <v>400501</v>
      </c>
      <c r="C554">
        <v>1</v>
      </c>
      <c r="D554" t="s">
        <v>713</v>
      </c>
      <c r="E554">
        <v>20141112</v>
      </c>
      <c r="F554">
        <v>1</v>
      </c>
      <c r="G554" t="s">
        <v>472</v>
      </c>
      <c r="H554">
        <v>1</v>
      </c>
      <c r="I554" t="s">
        <v>710</v>
      </c>
      <c r="J554">
        <v>0</v>
      </c>
      <c r="K554">
        <v>0</v>
      </c>
      <c r="L554">
        <v>5</v>
      </c>
      <c r="M554" t="s">
        <v>652</v>
      </c>
      <c r="N554" t="s">
        <v>653</v>
      </c>
      <c r="O554" t="s">
        <v>654</v>
      </c>
      <c r="P554">
        <v>0</v>
      </c>
      <c r="R554">
        <v>0</v>
      </c>
      <c r="S554">
        <v>0</v>
      </c>
      <c r="T554">
        <v>0</v>
      </c>
      <c r="U554">
        <v>0</v>
      </c>
      <c r="V554">
        <v>0</v>
      </c>
      <c r="W554">
        <v>0</v>
      </c>
      <c r="X554">
        <v>0</v>
      </c>
      <c r="Y554" t="s">
        <v>63</v>
      </c>
      <c r="Z554">
        <v>0</v>
      </c>
      <c r="AA554" t="s">
        <v>70</v>
      </c>
      <c r="AB554" t="s">
        <v>477</v>
      </c>
      <c r="AC554">
        <v>0</v>
      </c>
      <c r="AD554" t="s">
        <v>478</v>
      </c>
      <c r="AE554" t="s">
        <v>714</v>
      </c>
      <c r="AF554">
        <v>0</v>
      </c>
      <c r="AG554" t="s">
        <v>478</v>
      </c>
      <c r="AH554" t="s">
        <v>94</v>
      </c>
      <c r="AI554">
        <v>0</v>
      </c>
      <c r="AJ554" t="s">
        <v>478</v>
      </c>
      <c r="AK554" t="s">
        <v>148</v>
      </c>
      <c r="AL554">
        <v>0</v>
      </c>
      <c r="AM554" t="s">
        <v>478</v>
      </c>
      <c r="AN554" t="s">
        <v>715</v>
      </c>
      <c r="AO554">
        <v>0</v>
      </c>
      <c r="AP554" t="s">
        <v>478</v>
      </c>
      <c r="AQ554">
        <v>4</v>
      </c>
      <c r="AR554" t="s">
        <v>530</v>
      </c>
      <c r="AS554">
        <v>6</v>
      </c>
      <c r="AT554" t="s">
        <v>535</v>
      </c>
      <c r="AU554">
        <v>5</v>
      </c>
      <c r="AV554" t="s">
        <v>536</v>
      </c>
      <c r="AW554">
        <v>4</v>
      </c>
      <c r="AX554" t="s">
        <v>487</v>
      </c>
      <c r="AY554">
        <v>0</v>
      </c>
      <c r="BA554">
        <v>0</v>
      </c>
      <c r="BC554">
        <v>0</v>
      </c>
      <c r="BE554">
        <v>0</v>
      </c>
      <c r="BF554">
        <v>0</v>
      </c>
      <c r="BG554">
        <v>0</v>
      </c>
      <c r="BH554">
        <v>0</v>
      </c>
      <c r="BI554">
        <v>0</v>
      </c>
      <c r="BJ554">
        <v>999</v>
      </c>
      <c r="BN554" t="s">
        <v>487</v>
      </c>
      <c r="BO554">
        <v>30</v>
      </c>
      <c r="BP554">
        <v>0</v>
      </c>
      <c r="BQ554">
        <v>1</v>
      </c>
      <c r="BR554" t="s">
        <v>81</v>
      </c>
      <c r="BS554">
        <v>99</v>
      </c>
      <c r="BT554" t="s">
        <v>655</v>
      </c>
      <c r="BU554">
        <v>999000</v>
      </c>
      <c r="BV554">
        <v>1</v>
      </c>
      <c r="BW554">
        <v>1</v>
      </c>
    </row>
    <row r="555" spans="1:75" x14ac:dyDescent="0.15">
      <c r="A555">
        <v>3</v>
      </c>
      <c r="B555">
        <v>400501</v>
      </c>
      <c r="C555">
        <v>1</v>
      </c>
      <c r="D555" t="s">
        <v>713</v>
      </c>
      <c r="E555">
        <v>20141112</v>
      </c>
      <c r="F555">
        <v>1</v>
      </c>
      <c r="G555" t="s">
        <v>472</v>
      </c>
      <c r="H555">
        <v>1</v>
      </c>
      <c r="I555" t="s">
        <v>710</v>
      </c>
      <c r="J555">
        <v>0</v>
      </c>
      <c r="K555">
        <v>0</v>
      </c>
      <c r="L555">
        <v>6</v>
      </c>
      <c r="M555" t="s">
        <v>558</v>
      </c>
      <c r="N555" t="s">
        <v>559</v>
      </c>
      <c r="O555" t="s">
        <v>560</v>
      </c>
      <c r="P555">
        <v>1</v>
      </c>
      <c r="R555">
        <v>0</v>
      </c>
      <c r="S555">
        <v>0</v>
      </c>
      <c r="T555">
        <v>0</v>
      </c>
      <c r="U555">
        <v>0</v>
      </c>
      <c r="V555">
        <v>0</v>
      </c>
      <c r="W555">
        <v>0</v>
      </c>
      <c r="X555">
        <v>0</v>
      </c>
      <c r="Y555" t="s">
        <v>63</v>
      </c>
      <c r="Z555">
        <v>12</v>
      </c>
      <c r="AA555" t="s">
        <v>70</v>
      </c>
      <c r="AB555" t="s">
        <v>477</v>
      </c>
      <c r="AC555">
        <v>0</v>
      </c>
      <c r="AD555" t="s">
        <v>478</v>
      </c>
      <c r="AE555" t="s">
        <v>714</v>
      </c>
      <c r="AF555">
        <v>0</v>
      </c>
      <c r="AG555" t="s">
        <v>478</v>
      </c>
      <c r="AH555" t="s">
        <v>94</v>
      </c>
      <c r="AI555">
        <v>3</v>
      </c>
      <c r="AJ555" t="s">
        <v>478</v>
      </c>
      <c r="AK555" t="s">
        <v>148</v>
      </c>
      <c r="AL555">
        <v>0</v>
      </c>
      <c r="AM555" t="s">
        <v>478</v>
      </c>
      <c r="AN555" t="s">
        <v>715</v>
      </c>
      <c r="AO555">
        <v>0</v>
      </c>
      <c r="AP555" t="s">
        <v>478</v>
      </c>
      <c r="AQ555">
        <v>4</v>
      </c>
      <c r="AR555" t="s">
        <v>530</v>
      </c>
      <c r="AS555">
        <v>6</v>
      </c>
      <c r="AT555" t="s">
        <v>535</v>
      </c>
      <c r="AU555">
        <v>5</v>
      </c>
      <c r="AV555" t="s">
        <v>536</v>
      </c>
      <c r="AW555">
        <v>4</v>
      </c>
      <c r="AX555" t="s">
        <v>487</v>
      </c>
      <c r="AY555">
        <v>0</v>
      </c>
      <c r="BA555">
        <v>0</v>
      </c>
      <c r="BC555">
        <v>0</v>
      </c>
      <c r="BE555">
        <v>0</v>
      </c>
      <c r="BF555">
        <v>0</v>
      </c>
      <c r="BG555">
        <v>0</v>
      </c>
      <c r="BH555">
        <v>0</v>
      </c>
      <c r="BI555">
        <v>0</v>
      </c>
      <c r="BJ555">
        <v>30</v>
      </c>
      <c r="BK555" t="s">
        <v>831</v>
      </c>
      <c r="BL555" t="s">
        <v>832</v>
      </c>
      <c r="BM555" t="s">
        <v>560</v>
      </c>
      <c r="BN555" t="s">
        <v>758</v>
      </c>
      <c r="BO555">
        <v>3</v>
      </c>
      <c r="BP555">
        <v>0</v>
      </c>
      <c r="BQ555">
        <v>1</v>
      </c>
      <c r="BR555" t="s">
        <v>81</v>
      </c>
      <c r="BS555">
        <v>50</v>
      </c>
      <c r="BT555" t="s">
        <v>759</v>
      </c>
      <c r="BU555">
        <v>1000</v>
      </c>
      <c r="BV555">
        <v>220</v>
      </c>
      <c r="BW555">
        <v>1</v>
      </c>
    </row>
    <row r="556" spans="1:75" x14ac:dyDescent="0.15">
      <c r="A556">
        <v>3</v>
      </c>
      <c r="B556">
        <v>400501</v>
      </c>
      <c r="C556">
        <v>1</v>
      </c>
      <c r="D556" t="s">
        <v>713</v>
      </c>
      <c r="E556">
        <v>20141112</v>
      </c>
      <c r="F556">
        <v>1</v>
      </c>
      <c r="G556" t="s">
        <v>472</v>
      </c>
      <c r="H556">
        <v>1</v>
      </c>
      <c r="I556" t="s">
        <v>710</v>
      </c>
      <c r="J556">
        <v>0</v>
      </c>
      <c r="K556">
        <v>0</v>
      </c>
      <c r="L556">
        <v>7</v>
      </c>
      <c r="M556" t="s">
        <v>826</v>
      </c>
      <c r="N556" t="s">
        <v>827</v>
      </c>
      <c r="O556" t="s">
        <v>563</v>
      </c>
      <c r="P556">
        <v>1</v>
      </c>
      <c r="R556">
        <v>0</v>
      </c>
      <c r="S556">
        <v>0</v>
      </c>
      <c r="T556">
        <v>0</v>
      </c>
      <c r="U556">
        <v>0</v>
      </c>
      <c r="V556">
        <v>0</v>
      </c>
      <c r="W556">
        <v>0</v>
      </c>
      <c r="X556">
        <v>0</v>
      </c>
      <c r="Y556" t="s">
        <v>63</v>
      </c>
      <c r="Z556">
        <v>5</v>
      </c>
      <c r="AA556" t="s">
        <v>70</v>
      </c>
      <c r="AB556" t="s">
        <v>477</v>
      </c>
      <c r="AC556">
        <v>0</v>
      </c>
      <c r="AD556" t="s">
        <v>478</v>
      </c>
      <c r="AE556" t="s">
        <v>714</v>
      </c>
      <c r="AF556">
        <v>0</v>
      </c>
      <c r="AG556" t="s">
        <v>478</v>
      </c>
      <c r="AH556" t="s">
        <v>94</v>
      </c>
      <c r="AI556">
        <v>0.9</v>
      </c>
      <c r="AJ556" t="s">
        <v>478</v>
      </c>
      <c r="AK556" t="s">
        <v>148</v>
      </c>
      <c r="AL556">
        <v>0</v>
      </c>
      <c r="AM556" t="s">
        <v>478</v>
      </c>
      <c r="AN556" t="s">
        <v>715</v>
      </c>
      <c r="AO556">
        <v>0</v>
      </c>
      <c r="AP556" t="s">
        <v>478</v>
      </c>
      <c r="AQ556">
        <v>4</v>
      </c>
      <c r="AR556" t="s">
        <v>530</v>
      </c>
      <c r="AS556">
        <v>6</v>
      </c>
      <c r="AT556" t="s">
        <v>535</v>
      </c>
      <c r="AU556">
        <v>5</v>
      </c>
      <c r="AV556" t="s">
        <v>536</v>
      </c>
      <c r="AW556">
        <v>4</v>
      </c>
      <c r="AX556" t="s">
        <v>487</v>
      </c>
      <c r="AY556">
        <v>0</v>
      </c>
      <c r="BA556">
        <v>0</v>
      </c>
      <c r="BC556">
        <v>0</v>
      </c>
      <c r="BE556">
        <v>0</v>
      </c>
      <c r="BF556">
        <v>0</v>
      </c>
      <c r="BG556">
        <v>0</v>
      </c>
      <c r="BH556">
        <v>0</v>
      </c>
      <c r="BI556">
        <v>0</v>
      </c>
      <c r="BJ556">
        <v>179</v>
      </c>
      <c r="BK556" t="s">
        <v>828</v>
      </c>
      <c r="BL556" t="s">
        <v>829</v>
      </c>
      <c r="BM556" t="s">
        <v>830</v>
      </c>
      <c r="BN556" t="s">
        <v>758</v>
      </c>
      <c r="BO556">
        <v>2</v>
      </c>
      <c r="BP556">
        <v>0</v>
      </c>
      <c r="BQ556">
        <v>1</v>
      </c>
      <c r="BR556" t="s">
        <v>81</v>
      </c>
      <c r="BS556">
        <v>50</v>
      </c>
      <c r="BT556" t="s">
        <v>759</v>
      </c>
      <c r="BU556">
        <v>1800</v>
      </c>
      <c r="BV556">
        <v>529</v>
      </c>
      <c r="BW556">
        <v>1</v>
      </c>
    </row>
    <row r="557" spans="1:75" x14ac:dyDescent="0.15">
      <c r="A557">
        <v>3</v>
      </c>
      <c r="B557">
        <v>400501</v>
      </c>
      <c r="C557">
        <v>1</v>
      </c>
      <c r="D557" t="s">
        <v>713</v>
      </c>
      <c r="E557">
        <v>20141112</v>
      </c>
      <c r="F557">
        <v>1</v>
      </c>
      <c r="G557" t="s">
        <v>472</v>
      </c>
      <c r="H557">
        <v>1</v>
      </c>
      <c r="I557" t="s">
        <v>710</v>
      </c>
      <c r="J557">
        <v>0</v>
      </c>
      <c r="K557">
        <v>0</v>
      </c>
      <c r="L557">
        <v>8</v>
      </c>
      <c r="M557" t="s">
        <v>510</v>
      </c>
      <c r="N557" t="s">
        <v>511</v>
      </c>
      <c r="O557" t="s">
        <v>512</v>
      </c>
      <c r="P557">
        <v>1</v>
      </c>
      <c r="R557">
        <v>0</v>
      </c>
      <c r="S557">
        <v>0</v>
      </c>
      <c r="T557">
        <v>0</v>
      </c>
      <c r="U557">
        <v>0</v>
      </c>
      <c r="V557">
        <v>0</v>
      </c>
      <c r="W557">
        <v>0</v>
      </c>
      <c r="X557">
        <v>0</v>
      </c>
      <c r="Y557" t="s">
        <v>63</v>
      </c>
      <c r="Z557">
        <v>2</v>
      </c>
      <c r="AA557" t="s">
        <v>70</v>
      </c>
      <c r="AB557" t="s">
        <v>477</v>
      </c>
      <c r="AC557">
        <v>0.2</v>
      </c>
      <c r="AD557" t="s">
        <v>478</v>
      </c>
      <c r="AE557" t="s">
        <v>714</v>
      </c>
      <c r="AF557">
        <v>0</v>
      </c>
      <c r="AG557" t="s">
        <v>478</v>
      </c>
      <c r="AH557" t="s">
        <v>94</v>
      </c>
      <c r="AI557">
        <v>0.3</v>
      </c>
      <c r="AJ557" t="s">
        <v>478</v>
      </c>
      <c r="AK557" t="s">
        <v>148</v>
      </c>
      <c r="AL557">
        <v>0</v>
      </c>
      <c r="AM557" t="s">
        <v>478</v>
      </c>
      <c r="AN557" t="s">
        <v>715</v>
      </c>
      <c r="AO557">
        <v>0.4</v>
      </c>
      <c r="AP557" t="s">
        <v>478</v>
      </c>
      <c r="AQ557">
        <v>4</v>
      </c>
      <c r="AR557" t="s">
        <v>530</v>
      </c>
      <c r="AS557">
        <v>6</v>
      </c>
      <c r="AT557" t="s">
        <v>535</v>
      </c>
      <c r="AU557">
        <v>5</v>
      </c>
      <c r="AV557" t="s">
        <v>536</v>
      </c>
      <c r="AW557">
        <v>4</v>
      </c>
      <c r="AX557" t="s">
        <v>487</v>
      </c>
      <c r="AY557">
        <v>0</v>
      </c>
      <c r="BA557">
        <v>0</v>
      </c>
      <c r="BC557">
        <v>0</v>
      </c>
      <c r="BE557">
        <v>0</v>
      </c>
      <c r="BF557">
        <v>0</v>
      </c>
      <c r="BG557">
        <v>0</v>
      </c>
      <c r="BH557">
        <v>0</v>
      </c>
      <c r="BI557">
        <v>0</v>
      </c>
      <c r="BJ557">
        <v>171</v>
      </c>
      <c r="BK557" t="s">
        <v>833</v>
      </c>
      <c r="BL557" t="s">
        <v>834</v>
      </c>
      <c r="BM557" t="s">
        <v>512</v>
      </c>
      <c r="BN557" t="s">
        <v>758</v>
      </c>
      <c r="BO557">
        <v>3</v>
      </c>
      <c r="BP557">
        <v>0</v>
      </c>
      <c r="BQ557">
        <v>1</v>
      </c>
      <c r="BR557" t="s">
        <v>81</v>
      </c>
      <c r="BS557">
        <v>50</v>
      </c>
      <c r="BT557" t="s">
        <v>759</v>
      </c>
      <c r="BU557">
        <v>1800</v>
      </c>
      <c r="BV557">
        <v>333</v>
      </c>
      <c r="BW557">
        <v>1</v>
      </c>
    </row>
    <row r="558" spans="1:75" x14ac:dyDescent="0.15">
      <c r="A558">
        <v>3</v>
      </c>
      <c r="B558">
        <v>400501</v>
      </c>
      <c r="C558">
        <v>1</v>
      </c>
      <c r="D558" t="s">
        <v>713</v>
      </c>
      <c r="E558">
        <v>20141112</v>
      </c>
      <c r="F558">
        <v>1</v>
      </c>
      <c r="G558" t="s">
        <v>472</v>
      </c>
      <c r="H558">
        <v>1</v>
      </c>
      <c r="I558" t="s">
        <v>710</v>
      </c>
      <c r="J558">
        <v>0</v>
      </c>
      <c r="K558">
        <v>0</v>
      </c>
      <c r="L558">
        <v>9</v>
      </c>
      <c r="M558" t="s">
        <v>506</v>
      </c>
      <c r="N558" t="s">
        <v>507</v>
      </c>
      <c r="O558" t="s">
        <v>508</v>
      </c>
      <c r="P558">
        <v>0</v>
      </c>
      <c r="R558">
        <v>0</v>
      </c>
      <c r="S558">
        <v>0</v>
      </c>
      <c r="T558">
        <v>0</v>
      </c>
      <c r="U558">
        <v>0</v>
      </c>
      <c r="V558">
        <v>0</v>
      </c>
      <c r="W558">
        <v>0</v>
      </c>
      <c r="X558">
        <v>0</v>
      </c>
      <c r="Y558" t="s">
        <v>63</v>
      </c>
      <c r="Z558">
        <v>0</v>
      </c>
      <c r="AA558" t="s">
        <v>70</v>
      </c>
      <c r="AB558" t="s">
        <v>477</v>
      </c>
      <c r="AC558">
        <v>0</v>
      </c>
      <c r="AD558" t="s">
        <v>478</v>
      </c>
      <c r="AE558" t="s">
        <v>714</v>
      </c>
      <c r="AF558">
        <v>0</v>
      </c>
      <c r="AG558" t="s">
        <v>478</v>
      </c>
      <c r="AH558" t="s">
        <v>94</v>
      </c>
      <c r="AI558">
        <v>0</v>
      </c>
      <c r="AJ558" t="s">
        <v>478</v>
      </c>
      <c r="AK558" t="s">
        <v>148</v>
      </c>
      <c r="AL558">
        <v>0</v>
      </c>
      <c r="AM558" t="s">
        <v>478</v>
      </c>
      <c r="AN558" t="s">
        <v>715</v>
      </c>
      <c r="AO558">
        <v>0.5</v>
      </c>
      <c r="AP558" t="s">
        <v>478</v>
      </c>
      <c r="AQ558">
        <v>4</v>
      </c>
      <c r="AR558" t="s">
        <v>530</v>
      </c>
      <c r="AS558">
        <v>6</v>
      </c>
      <c r="AT558" t="s">
        <v>535</v>
      </c>
      <c r="AU558">
        <v>5</v>
      </c>
      <c r="AV558" t="s">
        <v>536</v>
      </c>
      <c r="AW558">
        <v>4</v>
      </c>
      <c r="AX558" t="s">
        <v>487</v>
      </c>
      <c r="AY558">
        <v>0</v>
      </c>
      <c r="BA558">
        <v>0</v>
      </c>
      <c r="BC558">
        <v>0</v>
      </c>
      <c r="BE558">
        <v>0</v>
      </c>
      <c r="BF558">
        <v>0</v>
      </c>
      <c r="BG558">
        <v>0</v>
      </c>
      <c r="BH558">
        <v>0</v>
      </c>
      <c r="BI558">
        <v>0</v>
      </c>
      <c r="BJ558">
        <v>170</v>
      </c>
      <c r="BK558" t="s">
        <v>761</v>
      </c>
      <c r="BL558" t="s">
        <v>762</v>
      </c>
      <c r="BM558" t="s">
        <v>508</v>
      </c>
      <c r="BN558" t="s">
        <v>758</v>
      </c>
      <c r="BO558">
        <v>0.5</v>
      </c>
      <c r="BP558">
        <v>0</v>
      </c>
      <c r="BQ558">
        <v>1</v>
      </c>
      <c r="BR558" t="s">
        <v>81</v>
      </c>
      <c r="BS558">
        <v>50</v>
      </c>
      <c r="BT558" t="s">
        <v>759</v>
      </c>
      <c r="BU558">
        <v>1000</v>
      </c>
      <c r="BV558">
        <v>128</v>
      </c>
      <c r="BW558">
        <v>1</v>
      </c>
    </row>
    <row r="559" spans="1:75" x14ac:dyDescent="0.15">
      <c r="A559">
        <v>3</v>
      </c>
      <c r="B559">
        <v>400501</v>
      </c>
      <c r="C559">
        <v>1</v>
      </c>
      <c r="D559" t="s">
        <v>713</v>
      </c>
      <c r="E559">
        <v>20141112</v>
      </c>
      <c r="F559">
        <v>1</v>
      </c>
      <c r="G559" t="s">
        <v>472</v>
      </c>
      <c r="H559">
        <v>1</v>
      </c>
      <c r="I559" t="s">
        <v>710</v>
      </c>
      <c r="J559">
        <v>0</v>
      </c>
      <c r="K559">
        <v>0</v>
      </c>
      <c r="L559">
        <v>10</v>
      </c>
      <c r="M559" t="s">
        <v>786</v>
      </c>
      <c r="N559" t="s">
        <v>787</v>
      </c>
      <c r="O559" t="s">
        <v>788</v>
      </c>
      <c r="P559">
        <v>0</v>
      </c>
      <c r="R559">
        <v>0</v>
      </c>
      <c r="S559">
        <v>0</v>
      </c>
      <c r="T559">
        <v>0</v>
      </c>
      <c r="U559">
        <v>0</v>
      </c>
      <c r="V559">
        <v>0</v>
      </c>
      <c r="W559">
        <v>0</v>
      </c>
      <c r="X559">
        <v>0</v>
      </c>
      <c r="Y559" t="s">
        <v>63</v>
      </c>
      <c r="Z559">
        <v>1</v>
      </c>
      <c r="AA559" t="s">
        <v>70</v>
      </c>
      <c r="AB559" t="s">
        <v>477</v>
      </c>
      <c r="AC559">
        <v>0.1</v>
      </c>
      <c r="AD559" t="s">
        <v>478</v>
      </c>
      <c r="AE559" t="s">
        <v>714</v>
      </c>
      <c r="AF559">
        <v>0</v>
      </c>
      <c r="AG559" t="s">
        <v>478</v>
      </c>
      <c r="AH559" t="s">
        <v>94</v>
      </c>
      <c r="AI559">
        <v>0.1</v>
      </c>
      <c r="AJ559" t="s">
        <v>478</v>
      </c>
      <c r="AK559" t="s">
        <v>148</v>
      </c>
      <c r="AL559">
        <v>0</v>
      </c>
      <c r="AM559" t="s">
        <v>478</v>
      </c>
      <c r="AN559" t="s">
        <v>715</v>
      </c>
      <c r="AO559">
        <v>0.2</v>
      </c>
      <c r="AP559" t="s">
        <v>478</v>
      </c>
      <c r="AQ559">
        <v>4</v>
      </c>
      <c r="AR559" t="s">
        <v>530</v>
      </c>
      <c r="AS559">
        <v>6</v>
      </c>
      <c r="AT559" t="s">
        <v>535</v>
      </c>
      <c r="AU559">
        <v>5</v>
      </c>
      <c r="AV559" t="s">
        <v>536</v>
      </c>
      <c r="AW559">
        <v>4</v>
      </c>
      <c r="AX559" t="s">
        <v>487</v>
      </c>
      <c r="AY559">
        <v>0</v>
      </c>
      <c r="BA559">
        <v>0</v>
      </c>
      <c r="BC559">
        <v>0</v>
      </c>
      <c r="BE559">
        <v>0</v>
      </c>
      <c r="BF559">
        <v>0</v>
      </c>
      <c r="BG559">
        <v>0</v>
      </c>
      <c r="BH559">
        <v>0</v>
      </c>
      <c r="BI559">
        <v>0</v>
      </c>
      <c r="BJ559">
        <v>179</v>
      </c>
      <c r="BK559" t="s">
        <v>789</v>
      </c>
      <c r="BL559" t="s">
        <v>790</v>
      </c>
      <c r="BM559" t="s">
        <v>788</v>
      </c>
      <c r="BN559" t="s">
        <v>758</v>
      </c>
      <c r="BO559">
        <v>0.5</v>
      </c>
      <c r="BP559">
        <v>0</v>
      </c>
      <c r="BQ559">
        <v>1</v>
      </c>
      <c r="BR559" t="s">
        <v>81</v>
      </c>
      <c r="BS559">
        <v>50</v>
      </c>
      <c r="BT559" t="s">
        <v>759</v>
      </c>
      <c r="BU559">
        <v>1000</v>
      </c>
      <c r="BV559">
        <v>539</v>
      </c>
      <c r="BW559">
        <v>1</v>
      </c>
    </row>
    <row r="560" spans="1:75" x14ac:dyDescent="0.15">
      <c r="A560">
        <v>3</v>
      </c>
      <c r="B560">
        <v>400501</v>
      </c>
      <c r="C560">
        <v>1</v>
      </c>
      <c r="D560" t="s">
        <v>713</v>
      </c>
      <c r="E560">
        <v>20141112</v>
      </c>
      <c r="F560">
        <v>1</v>
      </c>
      <c r="G560" t="s">
        <v>472</v>
      </c>
      <c r="H560">
        <v>1</v>
      </c>
      <c r="I560" t="s">
        <v>710</v>
      </c>
      <c r="J560">
        <v>0</v>
      </c>
      <c r="K560">
        <v>0</v>
      </c>
      <c r="L560">
        <v>11</v>
      </c>
      <c r="M560" t="s">
        <v>503</v>
      </c>
      <c r="N560" t="s">
        <v>504</v>
      </c>
      <c r="O560" t="s">
        <v>505</v>
      </c>
      <c r="P560">
        <v>1</v>
      </c>
      <c r="R560">
        <v>0</v>
      </c>
      <c r="S560">
        <v>0</v>
      </c>
      <c r="T560">
        <v>0</v>
      </c>
      <c r="U560">
        <v>0</v>
      </c>
      <c r="V560">
        <v>0</v>
      </c>
      <c r="W560">
        <v>0</v>
      </c>
      <c r="X560">
        <v>0</v>
      </c>
      <c r="Y560" t="s">
        <v>63</v>
      </c>
      <c r="Z560">
        <v>28</v>
      </c>
      <c r="AA560" t="s">
        <v>70</v>
      </c>
      <c r="AB560" t="s">
        <v>477</v>
      </c>
      <c r="AC560">
        <v>0</v>
      </c>
      <c r="AD560" t="s">
        <v>478</v>
      </c>
      <c r="AE560" t="s">
        <v>714</v>
      </c>
      <c r="AF560">
        <v>3</v>
      </c>
      <c r="AG560" t="s">
        <v>478</v>
      </c>
      <c r="AH560" t="s">
        <v>94</v>
      </c>
      <c r="AI560">
        <v>0</v>
      </c>
      <c r="AJ560" t="s">
        <v>478</v>
      </c>
      <c r="AK560" t="s">
        <v>148</v>
      </c>
      <c r="AL560">
        <v>0</v>
      </c>
      <c r="AM560" t="s">
        <v>478</v>
      </c>
      <c r="AN560" t="s">
        <v>715</v>
      </c>
      <c r="AO560">
        <v>0</v>
      </c>
      <c r="AP560" t="s">
        <v>478</v>
      </c>
      <c r="AQ560">
        <v>4</v>
      </c>
      <c r="AR560" t="s">
        <v>530</v>
      </c>
      <c r="AS560">
        <v>6</v>
      </c>
      <c r="AT560" t="s">
        <v>535</v>
      </c>
      <c r="AU560">
        <v>5</v>
      </c>
      <c r="AV560" t="s">
        <v>536</v>
      </c>
      <c r="AW560">
        <v>4</v>
      </c>
      <c r="AX560" t="s">
        <v>487</v>
      </c>
      <c r="AY560">
        <v>0</v>
      </c>
      <c r="BA560">
        <v>0</v>
      </c>
      <c r="BC560">
        <v>0</v>
      </c>
      <c r="BE560">
        <v>0</v>
      </c>
      <c r="BF560">
        <v>0</v>
      </c>
      <c r="BG560">
        <v>0</v>
      </c>
      <c r="BH560">
        <v>0</v>
      </c>
      <c r="BI560">
        <v>0</v>
      </c>
      <c r="BJ560">
        <v>141</v>
      </c>
      <c r="BK560" t="s">
        <v>778</v>
      </c>
      <c r="BL560" t="s">
        <v>779</v>
      </c>
      <c r="BM560" t="s">
        <v>505</v>
      </c>
      <c r="BN560" t="s">
        <v>758</v>
      </c>
      <c r="BO560">
        <v>3</v>
      </c>
      <c r="BP560">
        <v>0</v>
      </c>
      <c r="BQ560">
        <v>1</v>
      </c>
      <c r="BR560" t="s">
        <v>81</v>
      </c>
      <c r="BS560">
        <v>50</v>
      </c>
      <c r="BT560" t="s">
        <v>759</v>
      </c>
      <c r="BU560">
        <v>1350</v>
      </c>
      <c r="BV560">
        <v>394</v>
      </c>
      <c r="BW560">
        <v>1</v>
      </c>
    </row>
    <row r="561" spans="1:75" x14ac:dyDescent="0.15">
      <c r="A561">
        <v>3</v>
      </c>
      <c r="B561">
        <v>400501</v>
      </c>
      <c r="C561">
        <v>1</v>
      </c>
      <c r="D561" t="s">
        <v>713</v>
      </c>
      <c r="E561">
        <v>20141112</v>
      </c>
      <c r="F561">
        <v>1</v>
      </c>
      <c r="G561" t="s">
        <v>472</v>
      </c>
      <c r="H561">
        <v>1</v>
      </c>
      <c r="I561" t="s">
        <v>710</v>
      </c>
      <c r="J561">
        <v>0</v>
      </c>
      <c r="K561">
        <v>0</v>
      </c>
      <c r="L561">
        <v>1</v>
      </c>
      <c r="M561" t="s">
        <v>816</v>
      </c>
      <c r="N561" t="s">
        <v>817</v>
      </c>
      <c r="O561" t="s">
        <v>818</v>
      </c>
      <c r="P561">
        <v>29</v>
      </c>
      <c r="R561">
        <v>0</v>
      </c>
      <c r="S561">
        <v>0</v>
      </c>
      <c r="T561">
        <v>0</v>
      </c>
      <c r="U561">
        <v>0</v>
      </c>
      <c r="V561">
        <v>0</v>
      </c>
      <c r="W561">
        <v>0</v>
      </c>
      <c r="X561">
        <v>0</v>
      </c>
      <c r="Y561" t="s">
        <v>63</v>
      </c>
      <c r="Z561">
        <v>245</v>
      </c>
      <c r="AA561" t="s">
        <v>70</v>
      </c>
      <c r="AB561" t="s">
        <v>477</v>
      </c>
      <c r="AC561">
        <v>4.8</v>
      </c>
      <c r="AD561" t="s">
        <v>478</v>
      </c>
      <c r="AE561" t="s">
        <v>714</v>
      </c>
      <c r="AF561">
        <v>1.9</v>
      </c>
      <c r="AG561" t="s">
        <v>478</v>
      </c>
      <c r="AH561" t="s">
        <v>94</v>
      </c>
      <c r="AI561">
        <v>51.7</v>
      </c>
      <c r="AJ561" t="s">
        <v>478</v>
      </c>
      <c r="AK561" t="s">
        <v>148</v>
      </c>
      <c r="AL561">
        <v>2.1</v>
      </c>
      <c r="AM561" t="s">
        <v>478</v>
      </c>
      <c r="AN561" t="s">
        <v>715</v>
      </c>
      <c r="AO561">
        <v>0</v>
      </c>
      <c r="AP561" t="s">
        <v>478</v>
      </c>
      <c r="AQ561">
        <v>1</v>
      </c>
      <c r="AR561" t="s">
        <v>524</v>
      </c>
      <c r="AS561">
        <v>14</v>
      </c>
      <c r="AT561" t="s">
        <v>487</v>
      </c>
      <c r="AU561">
        <v>7</v>
      </c>
      <c r="AV561" t="s">
        <v>487</v>
      </c>
      <c r="AW561">
        <v>1</v>
      </c>
      <c r="AX561" t="s">
        <v>482</v>
      </c>
      <c r="AY561">
        <v>0</v>
      </c>
      <c r="BA561">
        <v>0</v>
      </c>
      <c r="BC561">
        <v>0</v>
      </c>
      <c r="BE561">
        <v>0</v>
      </c>
      <c r="BF561">
        <v>0</v>
      </c>
      <c r="BJ561">
        <v>10</v>
      </c>
      <c r="BN561" t="s">
        <v>819</v>
      </c>
      <c r="BO561">
        <v>70</v>
      </c>
      <c r="BP561">
        <v>0</v>
      </c>
      <c r="BQ561">
        <v>1</v>
      </c>
      <c r="BR561" t="s">
        <v>81</v>
      </c>
      <c r="BS561">
        <v>1</v>
      </c>
      <c r="BT561" t="s">
        <v>81</v>
      </c>
      <c r="BU561">
        <v>1</v>
      </c>
      <c r="BV561">
        <v>0.41</v>
      </c>
      <c r="BW561">
        <v>1</v>
      </c>
    </row>
    <row r="562" spans="1:75" x14ac:dyDescent="0.15">
      <c r="A562">
        <v>3</v>
      </c>
      <c r="B562">
        <v>400501</v>
      </c>
      <c r="C562">
        <v>1</v>
      </c>
      <c r="D562" t="s">
        <v>713</v>
      </c>
      <c r="E562">
        <v>20141112</v>
      </c>
      <c r="F562">
        <v>1</v>
      </c>
      <c r="G562" t="s">
        <v>472</v>
      </c>
      <c r="H562">
        <v>1</v>
      </c>
      <c r="I562" t="s">
        <v>710</v>
      </c>
      <c r="J562">
        <v>0</v>
      </c>
      <c r="K562">
        <v>0</v>
      </c>
      <c r="L562">
        <v>1</v>
      </c>
      <c r="M562" t="s">
        <v>551</v>
      </c>
      <c r="N562" t="s">
        <v>552</v>
      </c>
      <c r="O562" t="s">
        <v>553</v>
      </c>
      <c r="P562">
        <v>3</v>
      </c>
      <c r="R562">
        <v>0</v>
      </c>
      <c r="S562">
        <v>0</v>
      </c>
      <c r="T562">
        <v>0</v>
      </c>
      <c r="U562">
        <v>0</v>
      </c>
      <c r="V562">
        <v>0</v>
      </c>
      <c r="W562">
        <v>0</v>
      </c>
      <c r="X562">
        <v>0</v>
      </c>
      <c r="Y562" t="s">
        <v>63</v>
      </c>
      <c r="Z562">
        <v>22</v>
      </c>
      <c r="AA562" t="s">
        <v>70</v>
      </c>
      <c r="AB562" t="s">
        <v>477</v>
      </c>
      <c r="AC562">
        <v>1.6</v>
      </c>
      <c r="AD562" t="s">
        <v>478</v>
      </c>
      <c r="AE562" t="s">
        <v>714</v>
      </c>
      <c r="AF562">
        <v>0.7</v>
      </c>
      <c r="AG562" t="s">
        <v>478</v>
      </c>
      <c r="AH562" t="s">
        <v>94</v>
      </c>
      <c r="AI562">
        <v>2.5</v>
      </c>
      <c r="AJ562" t="s">
        <v>478</v>
      </c>
      <c r="AK562" t="s">
        <v>148</v>
      </c>
      <c r="AL562">
        <v>0.5</v>
      </c>
      <c r="AM562" t="s">
        <v>478</v>
      </c>
      <c r="AN562" t="s">
        <v>715</v>
      </c>
      <c r="AO562">
        <v>1.6</v>
      </c>
      <c r="AP562" t="s">
        <v>478</v>
      </c>
      <c r="AQ562">
        <v>5</v>
      </c>
      <c r="AR562" t="s">
        <v>528</v>
      </c>
      <c r="AS562">
        <v>13</v>
      </c>
      <c r="AT562" t="s">
        <v>529</v>
      </c>
      <c r="AU562">
        <v>7</v>
      </c>
      <c r="AV562" t="s">
        <v>487</v>
      </c>
      <c r="AW562">
        <v>4</v>
      </c>
      <c r="AX562" t="s">
        <v>487</v>
      </c>
      <c r="AY562">
        <v>0</v>
      </c>
      <c r="BA562">
        <v>0</v>
      </c>
      <c r="BC562">
        <v>0</v>
      </c>
      <c r="BE562">
        <v>0</v>
      </c>
      <c r="BF562">
        <v>0</v>
      </c>
      <c r="BG562">
        <v>0</v>
      </c>
      <c r="BH562">
        <v>0</v>
      </c>
      <c r="BI562">
        <v>0</v>
      </c>
      <c r="BJ562">
        <v>46</v>
      </c>
      <c r="BK562" t="s">
        <v>820</v>
      </c>
      <c r="BL562" t="s">
        <v>821</v>
      </c>
      <c r="BM562" t="s">
        <v>553</v>
      </c>
      <c r="BN562" t="s">
        <v>758</v>
      </c>
      <c r="BO562">
        <v>12</v>
      </c>
      <c r="BP562">
        <v>0</v>
      </c>
      <c r="BQ562">
        <v>1</v>
      </c>
      <c r="BR562" t="s">
        <v>81</v>
      </c>
      <c r="BS562">
        <v>50</v>
      </c>
      <c r="BT562" t="s">
        <v>759</v>
      </c>
      <c r="BU562">
        <v>1000</v>
      </c>
      <c r="BV562">
        <v>255</v>
      </c>
      <c r="BW562">
        <v>1</v>
      </c>
    </row>
    <row r="563" spans="1:75" x14ac:dyDescent="0.15">
      <c r="A563">
        <v>3</v>
      </c>
      <c r="B563">
        <v>400501</v>
      </c>
      <c r="C563">
        <v>1</v>
      </c>
      <c r="D563" t="s">
        <v>713</v>
      </c>
      <c r="E563">
        <v>20141112</v>
      </c>
      <c r="F563">
        <v>1</v>
      </c>
      <c r="G563" t="s">
        <v>472</v>
      </c>
      <c r="H563">
        <v>1</v>
      </c>
      <c r="I563" t="s">
        <v>710</v>
      </c>
      <c r="J563">
        <v>0</v>
      </c>
      <c r="K563">
        <v>0</v>
      </c>
      <c r="L563">
        <v>2</v>
      </c>
      <c r="M563" t="s">
        <v>786</v>
      </c>
      <c r="N563" t="s">
        <v>787</v>
      </c>
      <c r="O563" t="s">
        <v>788</v>
      </c>
      <c r="P563">
        <v>1</v>
      </c>
      <c r="R563">
        <v>0</v>
      </c>
      <c r="S563">
        <v>0</v>
      </c>
      <c r="T563">
        <v>0</v>
      </c>
      <c r="U563">
        <v>0</v>
      </c>
      <c r="V563">
        <v>0</v>
      </c>
      <c r="W563">
        <v>0</v>
      </c>
      <c r="X563">
        <v>0</v>
      </c>
      <c r="Y563" t="s">
        <v>63</v>
      </c>
      <c r="Z563">
        <v>2</v>
      </c>
      <c r="AA563" t="s">
        <v>70</v>
      </c>
      <c r="AB563" t="s">
        <v>477</v>
      </c>
      <c r="AC563">
        <v>0.3</v>
      </c>
      <c r="AD563" t="s">
        <v>478</v>
      </c>
      <c r="AE563" t="s">
        <v>714</v>
      </c>
      <c r="AF563">
        <v>0</v>
      </c>
      <c r="AG563" t="s">
        <v>478</v>
      </c>
      <c r="AH563" t="s">
        <v>94</v>
      </c>
      <c r="AI563">
        <v>0.2</v>
      </c>
      <c r="AJ563" t="s">
        <v>478</v>
      </c>
      <c r="AK563" t="s">
        <v>148</v>
      </c>
      <c r="AL563">
        <v>0</v>
      </c>
      <c r="AM563" t="s">
        <v>478</v>
      </c>
      <c r="AN563" t="s">
        <v>715</v>
      </c>
      <c r="AO563">
        <v>0.5</v>
      </c>
      <c r="AP563" t="s">
        <v>478</v>
      </c>
      <c r="AQ563">
        <v>5</v>
      </c>
      <c r="AR563" t="s">
        <v>528</v>
      </c>
      <c r="AS563">
        <v>13</v>
      </c>
      <c r="AT563" t="s">
        <v>529</v>
      </c>
      <c r="AU563">
        <v>7</v>
      </c>
      <c r="AV563" t="s">
        <v>487</v>
      </c>
      <c r="AW563">
        <v>4</v>
      </c>
      <c r="AX563" t="s">
        <v>487</v>
      </c>
      <c r="AY563">
        <v>0</v>
      </c>
      <c r="BA563">
        <v>0</v>
      </c>
      <c r="BC563">
        <v>0</v>
      </c>
      <c r="BE563">
        <v>0</v>
      </c>
      <c r="BF563">
        <v>0</v>
      </c>
      <c r="BG563">
        <v>0</v>
      </c>
      <c r="BH563">
        <v>0</v>
      </c>
      <c r="BI563">
        <v>0</v>
      </c>
      <c r="BJ563">
        <v>179</v>
      </c>
      <c r="BK563" t="s">
        <v>789</v>
      </c>
      <c r="BL563" t="s">
        <v>790</v>
      </c>
      <c r="BM563" t="s">
        <v>788</v>
      </c>
      <c r="BN563" t="s">
        <v>758</v>
      </c>
      <c r="BO563">
        <v>1</v>
      </c>
      <c r="BP563">
        <v>0</v>
      </c>
      <c r="BQ563">
        <v>1</v>
      </c>
      <c r="BR563" t="s">
        <v>81</v>
      </c>
      <c r="BS563">
        <v>50</v>
      </c>
      <c r="BT563" t="s">
        <v>759</v>
      </c>
      <c r="BU563">
        <v>1000</v>
      </c>
      <c r="BV563">
        <v>539</v>
      </c>
      <c r="BW563">
        <v>1</v>
      </c>
    </row>
    <row r="564" spans="1:75" x14ac:dyDescent="0.15">
      <c r="A564">
        <v>3</v>
      </c>
      <c r="B564">
        <v>400501</v>
      </c>
      <c r="C564">
        <v>1</v>
      </c>
      <c r="D564" t="s">
        <v>713</v>
      </c>
      <c r="E564">
        <v>20141112</v>
      </c>
      <c r="F564">
        <v>1</v>
      </c>
      <c r="G564" t="s">
        <v>472</v>
      </c>
      <c r="H564">
        <v>1</v>
      </c>
      <c r="I564" t="s">
        <v>710</v>
      </c>
      <c r="J564">
        <v>0</v>
      </c>
      <c r="K564">
        <v>0</v>
      </c>
      <c r="L564">
        <v>3</v>
      </c>
      <c r="M564" t="s">
        <v>939</v>
      </c>
      <c r="N564" t="s">
        <v>940</v>
      </c>
      <c r="O564" t="s">
        <v>941</v>
      </c>
      <c r="P564">
        <v>2</v>
      </c>
      <c r="R564">
        <v>0</v>
      </c>
      <c r="S564">
        <v>0</v>
      </c>
      <c r="T564">
        <v>0</v>
      </c>
      <c r="U564">
        <v>0</v>
      </c>
      <c r="V564">
        <v>0</v>
      </c>
      <c r="W564">
        <v>0</v>
      </c>
      <c r="X564">
        <v>0</v>
      </c>
      <c r="Y564" t="s">
        <v>63</v>
      </c>
      <c r="Z564">
        <v>6</v>
      </c>
      <c r="AA564" t="s">
        <v>70</v>
      </c>
      <c r="AB564" t="s">
        <v>477</v>
      </c>
      <c r="AC564">
        <v>0.5</v>
      </c>
      <c r="AD564" t="s">
        <v>478</v>
      </c>
      <c r="AE564" t="s">
        <v>714</v>
      </c>
      <c r="AF564">
        <v>0.3</v>
      </c>
      <c r="AG564" t="s">
        <v>478</v>
      </c>
      <c r="AH564" t="s">
        <v>94</v>
      </c>
      <c r="AI564">
        <v>0.2</v>
      </c>
      <c r="AJ564" t="s">
        <v>478</v>
      </c>
      <c r="AK564" t="s">
        <v>148</v>
      </c>
      <c r="AL564">
        <v>0</v>
      </c>
      <c r="AM564" t="s">
        <v>478</v>
      </c>
      <c r="AN564" t="s">
        <v>715</v>
      </c>
      <c r="AO564">
        <v>0</v>
      </c>
      <c r="AP564" t="s">
        <v>478</v>
      </c>
      <c r="AQ564">
        <v>5</v>
      </c>
      <c r="AR564" t="s">
        <v>528</v>
      </c>
      <c r="AS564">
        <v>13</v>
      </c>
      <c r="AT564" t="s">
        <v>529</v>
      </c>
      <c r="AU564">
        <v>7</v>
      </c>
      <c r="AV564" t="s">
        <v>487</v>
      </c>
      <c r="AW564">
        <v>4</v>
      </c>
      <c r="AX564" t="s">
        <v>487</v>
      </c>
      <c r="AY564">
        <v>0</v>
      </c>
      <c r="BA564">
        <v>0</v>
      </c>
      <c r="BC564">
        <v>0</v>
      </c>
      <c r="BE564">
        <v>0</v>
      </c>
      <c r="BF564">
        <v>0</v>
      </c>
      <c r="BG564">
        <v>0</v>
      </c>
      <c r="BH564">
        <v>0</v>
      </c>
      <c r="BI564">
        <v>0</v>
      </c>
      <c r="BJ564">
        <v>41</v>
      </c>
      <c r="BK564" t="s">
        <v>942</v>
      </c>
      <c r="BL564" t="s">
        <v>943</v>
      </c>
      <c r="BM564" t="s">
        <v>580</v>
      </c>
      <c r="BN564" t="s">
        <v>758</v>
      </c>
      <c r="BO564">
        <v>10</v>
      </c>
      <c r="BP564">
        <v>0</v>
      </c>
      <c r="BQ564">
        <v>1</v>
      </c>
      <c r="BR564" t="s">
        <v>81</v>
      </c>
      <c r="BS564">
        <v>50</v>
      </c>
      <c r="BT564" t="s">
        <v>759</v>
      </c>
      <c r="BU564">
        <v>400</v>
      </c>
      <c r="BV564">
        <v>65</v>
      </c>
      <c r="BW564">
        <v>2</v>
      </c>
    </row>
    <row r="565" spans="1:75" x14ac:dyDescent="0.15">
      <c r="A565">
        <v>3</v>
      </c>
      <c r="B565">
        <v>400501</v>
      </c>
      <c r="C565">
        <v>1</v>
      </c>
      <c r="D565" t="s">
        <v>713</v>
      </c>
      <c r="E565">
        <v>20141112</v>
      </c>
      <c r="F565">
        <v>1</v>
      </c>
      <c r="G565" t="s">
        <v>472</v>
      </c>
      <c r="H565">
        <v>1</v>
      </c>
      <c r="I565" t="s">
        <v>710</v>
      </c>
      <c r="J565">
        <v>0</v>
      </c>
      <c r="K565">
        <v>0</v>
      </c>
      <c r="L565">
        <v>4</v>
      </c>
      <c r="M565" t="s">
        <v>581</v>
      </c>
      <c r="N565" t="s">
        <v>582</v>
      </c>
      <c r="O565" t="s">
        <v>550</v>
      </c>
      <c r="P565">
        <v>4</v>
      </c>
      <c r="R565">
        <v>0</v>
      </c>
      <c r="S565">
        <v>0</v>
      </c>
      <c r="T565">
        <v>0</v>
      </c>
      <c r="U565">
        <v>0</v>
      </c>
      <c r="V565">
        <v>0</v>
      </c>
      <c r="W565">
        <v>0</v>
      </c>
      <c r="X565">
        <v>0</v>
      </c>
      <c r="Y565" t="s">
        <v>63</v>
      </c>
      <c r="Z565">
        <v>1</v>
      </c>
      <c r="AA565" t="s">
        <v>70</v>
      </c>
      <c r="AB565" t="s">
        <v>477</v>
      </c>
      <c r="AC565">
        <v>0</v>
      </c>
      <c r="AD565" t="s">
        <v>478</v>
      </c>
      <c r="AE565" t="s">
        <v>714</v>
      </c>
      <c r="AF565">
        <v>0</v>
      </c>
      <c r="AG565" t="s">
        <v>478</v>
      </c>
      <c r="AH565" t="s">
        <v>94</v>
      </c>
      <c r="AI565">
        <v>0.4</v>
      </c>
      <c r="AJ565" t="s">
        <v>478</v>
      </c>
      <c r="AK565" t="s">
        <v>148</v>
      </c>
      <c r="AL565">
        <v>0.1</v>
      </c>
      <c r="AM565" t="s">
        <v>478</v>
      </c>
      <c r="AN565" t="s">
        <v>715</v>
      </c>
      <c r="AO565">
        <v>0</v>
      </c>
      <c r="AP565" t="s">
        <v>478</v>
      </c>
      <c r="AQ565">
        <v>5</v>
      </c>
      <c r="AR565" t="s">
        <v>528</v>
      </c>
      <c r="AS565">
        <v>13</v>
      </c>
      <c r="AT565" t="s">
        <v>529</v>
      </c>
      <c r="AU565">
        <v>7</v>
      </c>
      <c r="AV565" t="s">
        <v>487</v>
      </c>
      <c r="AW565">
        <v>4</v>
      </c>
      <c r="AX565" t="s">
        <v>487</v>
      </c>
      <c r="AY565">
        <v>0</v>
      </c>
      <c r="BA565">
        <v>0</v>
      </c>
      <c r="BC565">
        <v>0</v>
      </c>
      <c r="BE565">
        <v>0</v>
      </c>
      <c r="BF565">
        <v>0</v>
      </c>
      <c r="BG565">
        <v>0</v>
      </c>
      <c r="BH565">
        <v>0</v>
      </c>
      <c r="BI565">
        <v>0</v>
      </c>
      <c r="BJ565">
        <v>61</v>
      </c>
      <c r="BK565" t="s">
        <v>966</v>
      </c>
      <c r="BL565" t="s">
        <v>967</v>
      </c>
      <c r="BM565" t="s">
        <v>550</v>
      </c>
      <c r="BN565" t="s">
        <v>758</v>
      </c>
      <c r="BO565">
        <v>5</v>
      </c>
      <c r="BP565">
        <v>0</v>
      </c>
      <c r="BQ565">
        <v>1</v>
      </c>
      <c r="BR565" t="s">
        <v>81</v>
      </c>
      <c r="BS565">
        <v>50</v>
      </c>
      <c r="BT565" t="s">
        <v>759</v>
      </c>
      <c r="BU565">
        <v>300</v>
      </c>
      <c r="BV565">
        <v>216</v>
      </c>
      <c r="BW565">
        <v>2</v>
      </c>
    </row>
    <row r="566" spans="1:75" x14ac:dyDescent="0.15">
      <c r="A566">
        <v>3</v>
      </c>
      <c r="B566">
        <v>400501</v>
      </c>
      <c r="C566">
        <v>1</v>
      </c>
      <c r="D566" t="s">
        <v>713</v>
      </c>
      <c r="E566">
        <v>20141112</v>
      </c>
      <c r="F566">
        <v>1</v>
      </c>
      <c r="G566" t="s">
        <v>472</v>
      </c>
      <c r="H566">
        <v>1</v>
      </c>
      <c r="I566" t="s">
        <v>710</v>
      </c>
      <c r="J566">
        <v>0</v>
      </c>
      <c r="K566">
        <v>0</v>
      </c>
      <c r="L566">
        <v>5</v>
      </c>
      <c r="M566" t="s">
        <v>652</v>
      </c>
      <c r="N566" t="s">
        <v>653</v>
      </c>
      <c r="O566" t="s">
        <v>654</v>
      </c>
      <c r="P566">
        <v>0</v>
      </c>
      <c r="R566">
        <v>0</v>
      </c>
      <c r="S566">
        <v>0</v>
      </c>
      <c r="T566">
        <v>0</v>
      </c>
      <c r="U566">
        <v>0</v>
      </c>
      <c r="V566">
        <v>0</v>
      </c>
      <c r="W566">
        <v>0</v>
      </c>
      <c r="X566">
        <v>0</v>
      </c>
      <c r="Y566" t="s">
        <v>63</v>
      </c>
      <c r="Z566">
        <v>0</v>
      </c>
      <c r="AA566" t="s">
        <v>70</v>
      </c>
      <c r="AB566" t="s">
        <v>477</v>
      </c>
      <c r="AC566">
        <v>0</v>
      </c>
      <c r="AD566" t="s">
        <v>478</v>
      </c>
      <c r="AE566" t="s">
        <v>714</v>
      </c>
      <c r="AF566">
        <v>0</v>
      </c>
      <c r="AG566" t="s">
        <v>478</v>
      </c>
      <c r="AH566" t="s">
        <v>94</v>
      </c>
      <c r="AI566">
        <v>0</v>
      </c>
      <c r="AJ566" t="s">
        <v>478</v>
      </c>
      <c r="AK566" t="s">
        <v>148</v>
      </c>
      <c r="AL566">
        <v>0</v>
      </c>
      <c r="AM566" t="s">
        <v>478</v>
      </c>
      <c r="AN566" t="s">
        <v>715</v>
      </c>
      <c r="AO566">
        <v>0</v>
      </c>
      <c r="AP566" t="s">
        <v>478</v>
      </c>
      <c r="AQ566">
        <v>5</v>
      </c>
      <c r="AR566" t="s">
        <v>528</v>
      </c>
      <c r="AS566">
        <v>13</v>
      </c>
      <c r="AT566" t="s">
        <v>529</v>
      </c>
      <c r="AU566">
        <v>7</v>
      </c>
      <c r="AV566" t="s">
        <v>487</v>
      </c>
      <c r="AW566">
        <v>4</v>
      </c>
      <c r="AX566" t="s">
        <v>487</v>
      </c>
      <c r="AY566">
        <v>0</v>
      </c>
      <c r="BA566">
        <v>0</v>
      </c>
      <c r="BC566">
        <v>0</v>
      </c>
      <c r="BE566">
        <v>0</v>
      </c>
      <c r="BF566">
        <v>0</v>
      </c>
      <c r="BG566">
        <v>0</v>
      </c>
      <c r="BH566">
        <v>0</v>
      </c>
      <c r="BI566">
        <v>0</v>
      </c>
      <c r="BJ566">
        <v>999</v>
      </c>
      <c r="BN566" t="s">
        <v>487</v>
      </c>
      <c r="BO566">
        <v>180</v>
      </c>
      <c r="BP566">
        <v>0</v>
      </c>
      <c r="BQ566">
        <v>1</v>
      </c>
      <c r="BR566" t="s">
        <v>81</v>
      </c>
      <c r="BS566">
        <v>99</v>
      </c>
      <c r="BT566" t="s">
        <v>655</v>
      </c>
      <c r="BU566">
        <v>999000</v>
      </c>
      <c r="BV566">
        <v>1</v>
      </c>
      <c r="BW566">
        <v>1</v>
      </c>
    </row>
    <row r="567" spans="1:75" x14ac:dyDescent="0.15">
      <c r="A567">
        <v>3</v>
      </c>
      <c r="B567">
        <v>400501</v>
      </c>
      <c r="C567">
        <v>1</v>
      </c>
      <c r="D567" t="s">
        <v>713</v>
      </c>
      <c r="E567">
        <v>20141113</v>
      </c>
      <c r="F567">
        <v>1</v>
      </c>
      <c r="G567" t="s">
        <v>472</v>
      </c>
      <c r="H567">
        <v>1</v>
      </c>
      <c r="I567" t="s">
        <v>710</v>
      </c>
      <c r="J567">
        <v>0</v>
      </c>
      <c r="K567">
        <v>0</v>
      </c>
      <c r="L567">
        <v>1</v>
      </c>
      <c r="M567" t="s">
        <v>1350</v>
      </c>
      <c r="N567" t="s">
        <v>1351</v>
      </c>
      <c r="O567" t="s">
        <v>1352</v>
      </c>
      <c r="P567">
        <v>19</v>
      </c>
      <c r="R567">
        <v>0</v>
      </c>
      <c r="S567">
        <v>0</v>
      </c>
      <c r="T567">
        <v>0</v>
      </c>
      <c r="U567">
        <v>0</v>
      </c>
      <c r="V567">
        <v>0</v>
      </c>
      <c r="W567">
        <v>0</v>
      </c>
      <c r="X567">
        <v>0</v>
      </c>
      <c r="Y567" t="s">
        <v>63</v>
      </c>
      <c r="Z567">
        <v>72</v>
      </c>
      <c r="AA567" t="s">
        <v>70</v>
      </c>
      <c r="AB567" t="s">
        <v>477</v>
      </c>
      <c r="AC567">
        <v>6.6</v>
      </c>
      <c r="AD567" t="s">
        <v>478</v>
      </c>
      <c r="AE567" t="s">
        <v>714</v>
      </c>
      <c r="AF567">
        <v>4.2</v>
      </c>
      <c r="AG567" t="s">
        <v>478</v>
      </c>
      <c r="AH567" t="s">
        <v>94</v>
      </c>
      <c r="AI567">
        <v>1.6</v>
      </c>
      <c r="AJ567" t="s">
        <v>478</v>
      </c>
      <c r="AK567" t="s">
        <v>148</v>
      </c>
      <c r="AL567">
        <v>0.4</v>
      </c>
      <c r="AM567" t="s">
        <v>478</v>
      </c>
      <c r="AN567" t="s">
        <v>715</v>
      </c>
      <c r="AO567">
        <v>0</v>
      </c>
      <c r="AP567" t="s">
        <v>478</v>
      </c>
      <c r="AQ567">
        <v>2</v>
      </c>
      <c r="AR567" t="s">
        <v>479</v>
      </c>
      <c r="AS567">
        <v>4</v>
      </c>
      <c r="AT567" t="s">
        <v>531</v>
      </c>
      <c r="AU567">
        <v>5</v>
      </c>
      <c r="AV567" t="s">
        <v>536</v>
      </c>
      <c r="AW567">
        <v>3</v>
      </c>
      <c r="AX567" t="s">
        <v>485</v>
      </c>
      <c r="AY567">
        <v>0</v>
      </c>
      <c r="BA567">
        <v>2</v>
      </c>
      <c r="BC567">
        <v>0</v>
      </c>
      <c r="BE567">
        <v>0</v>
      </c>
      <c r="BF567">
        <v>1</v>
      </c>
      <c r="BG567">
        <v>0</v>
      </c>
      <c r="BH567">
        <v>0</v>
      </c>
      <c r="BI567">
        <v>0</v>
      </c>
      <c r="BJ567">
        <v>41</v>
      </c>
      <c r="BK567" t="s">
        <v>1353</v>
      </c>
      <c r="BL567" t="s">
        <v>1354</v>
      </c>
      <c r="BM567" t="s">
        <v>580</v>
      </c>
      <c r="BN567" t="s">
        <v>758</v>
      </c>
      <c r="BO567">
        <v>100</v>
      </c>
      <c r="BP567">
        <v>0</v>
      </c>
      <c r="BQ567">
        <v>1</v>
      </c>
      <c r="BR567" t="s">
        <v>81</v>
      </c>
      <c r="BS567">
        <v>50</v>
      </c>
      <c r="BT567" t="s">
        <v>759</v>
      </c>
      <c r="BU567">
        <v>350</v>
      </c>
      <c r="BV567">
        <v>65</v>
      </c>
      <c r="BW567">
        <v>2</v>
      </c>
    </row>
    <row r="568" spans="1:75" x14ac:dyDescent="0.15">
      <c r="A568">
        <v>3</v>
      </c>
      <c r="B568">
        <v>400501</v>
      </c>
      <c r="C568">
        <v>1</v>
      </c>
      <c r="D568" t="s">
        <v>713</v>
      </c>
      <c r="E568">
        <v>20141113</v>
      </c>
      <c r="F568">
        <v>1</v>
      </c>
      <c r="G568" t="s">
        <v>472</v>
      </c>
      <c r="H568">
        <v>1</v>
      </c>
      <c r="I568" t="s">
        <v>710</v>
      </c>
      <c r="J568">
        <v>0</v>
      </c>
      <c r="K568">
        <v>0</v>
      </c>
      <c r="L568">
        <v>2</v>
      </c>
      <c r="M568" t="s">
        <v>908</v>
      </c>
      <c r="N568" t="s">
        <v>909</v>
      </c>
      <c r="O568" t="s">
        <v>910</v>
      </c>
      <c r="P568">
        <v>47</v>
      </c>
      <c r="R568">
        <v>0</v>
      </c>
      <c r="S568">
        <v>0</v>
      </c>
      <c r="T568">
        <v>0</v>
      </c>
      <c r="U568">
        <v>0</v>
      </c>
      <c r="V568">
        <v>0</v>
      </c>
      <c r="W568">
        <v>0</v>
      </c>
      <c r="X568">
        <v>0</v>
      </c>
      <c r="Y568" t="s">
        <v>63</v>
      </c>
      <c r="Z568">
        <v>111</v>
      </c>
      <c r="AA568" t="s">
        <v>70</v>
      </c>
      <c r="AB568" t="s">
        <v>477</v>
      </c>
      <c r="AC568">
        <v>9.3000000000000007</v>
      </c>
      <c r="AD568" t="s">
        <v>478</v>
      </c>
      <c r="AE568" t="s">
        <v>714</v>
      </c>
      <c r="AF568">
        <v>7.6</v>
      </c>
      <c r="AG568" t="s">
        <v>478</v>
      </c>
      <c r="AH568" t="s">
        <v>94</v>
      </c>
      <c r="AI568">
        <v>0</v>
      </c>
      <c r="AJ568" t="s">
        <v>478</v>
      </c>
      <c r="AK568" t="s">
        <v>148</v>
      </c>
      <c r="AL568">
        <v>0</v>
      </c>
      <c r="AM568" t="s">
        <v>478</v>
      </c>
      <c r="AN568" t="s">
        <v>715</v>
      </c>
      <c r="AO568">
        <v>0.1</v>
      </c>
      <c r="AP568" t="s">
        <v>478</v>
      </c>
      <c r="AQ568">
        <v>2</v>
      </c>
      <c r="AR568" t="s">
        <v>479</v>
      </c>
      <c r="AS568">
        <v>4</v>
      </c>
      <c r="AT568" t="s">
        <v>531</v>
      </c>
      <c r="AU568">
        <v>5</v>
      </c>
      <c r="AV568" t="s">
        <v>536</v>
      </c>
      <c r="AW568">
        <v>3</v>
      </c>
      <c r="AX568" t="s">
        <v>485</v>
      </c>
      <c r="AY568">
        <v>0</v>
      </c>
      <c r="BA568">
        <v>2</v>
      </c>
      <c r="BC568">
        <v>0</v>
      </c>
      <c r="BE568">
        <v>0</v>
      </c>
      <c r="BF568">
        <v>1</v>
      </c>
      <c r="BG568">
        <v>0</v>
      </c>
      <c r="BH568">
        <v>0</v>
      </c>
      <c r="BI568">
        <v>0</v>
      </c>
      <c r="BJ568">
        <v>111</v>
      </c>
      <c r="BK568" t="s">
        <v>911</v>
      </c>
      <c r="BL568" t="s">
        <v>912</v>
      </c>
      <c r="BM568" t="s">
        <v>913</v>
      </c>
      <c r="BN568" t="s">
        <v>758</v>
      </c>
      <c r="BO568">
        <v>50</v>
      </c>
      <c r="BP568">
        <v>0</v>
      </c>
      <c r="BQ568">
        <v>1</v>
      </c>
      <c r="BR568" t="s">
        <v>81</v>
      </c>
      <c r="BS568">
        <v>50</v>
      </c>
      <c r="BT568" t="s">
        <v>759</v>
      </c>
      <c r="BU568">
        <v>100</v>
      </c>
      <c r="BV568">
        <v>93</v>
      </c>
      <c r="BW568">
        <v>3</v>
      </c>
    </row>
    <row r="569" spans="1:75" x14ac:dyDescent="0.15">
      <c r="A569">
        <v>3</v>
      </c>
      <c r="B569">
        <v>400501</v>
      </c>
      <c r="C569">
        <v>1</v>
      </c>
      <c r="D569" t="s">
        <v>713</v>
      </c>
      <c r="E569">
        <v>20141113</v>
      </c>
      <c r="F569">
        <v>1</v>
      </c>
      <c r="G569" t="s">
        <v>472</v>
      </c>
      <c r="H569">
        <v>1</v>
      </c>
      <c r="I569" t="s">
        <v>710</v>
      </c>
      <c r="J569">
        <v>0</v>
      </c>
      <c r="K569">
        <v>0</v>
      </c>
      <c r="L569">
        <v>3</v>
      </c>
      <c r="M569" t="s">
        <v>629</v>
      </c>
      <c r="N569" t="s">
        <v>491</v>
      </c>
      <c r="O569" t="s">
        <v>491</v>
      </c>
      <c r="P569">
        <v>4</v>
      </c>
      <c r="R569">
        <v>0</v>
      </c>
      <c r="S569">
        <v>0</v>
      </c>
      <c r="T569">
        <v>0</v>
      </c>
      <c r="U569">
        <v>0</v>
      </c>
      <c r="V569">
        <v>0</v>
      </c>
      <c r="W569">
        <v>0</v>
      </c>
      <c r="X569">
        <v>0</v>
      </c>
      <c r="Y569" t="s">
        <v>63</v>
      </c>
      <c r="Z569">
        <v>11</v>
      </c>
      <c r="AA569" t="s">
        <v>70</v>
      </c>
      <c r="AB569" t="s">
        <v>477</v>
      </c>
      <c r="AC569">
        <v>0.3</v>
      </c>
      <c r="AD569" t="s">
        <v>478</v>
      </c>
      <c r="AE569" t="s">
        <v>714</v>
      </c>
      <c r="AF569">
        <v>0</v>
      </c>
      <c r="AG569" t="s">
        <v>478</v>
      </c>
      <c r="AH569" t="s">
        <v>94</v>
      </c>
      <c r="AI569">
        <v>2.6</v>
      </c>
      <c r="AJ569" t="s">
        <v>478</v>
      </c>
      <c r="AK569" t="s">
        <v>148</v>
      </c>
      <c r="AL569">
        <v>0.5</v>
      </c>
      <c r="AM569" t="s">
        <v>478</v>
      </c>
      <c r="AN569" t="s">
        <v>715</v>
      </c>
      <c r="AO569">
        <v>0</v>
      </c>
      <c r="AP569" t="s">
        <v>478</v>
      </c>
      <c r="AQ569">
        <v>2</v>
      </c>
      <c r="AR569" t="s">
        <v>479</v>
      </c>
      <c r="AS569">
        <v>4</v>
      </c>
      <c r="AT569" t="s">
        <v>531</v>
      </c>
      <c r="AU569">
        <v>5</v>
      </c>
      <c r="AV569" t="s">
        <v>536</v>
      </c>
      <c r="AW569">
        <v>3</v>
      </c>
      <c r="AX569" t="s">
        <v>485</v>
      </c>
      <c r="AY569">
        <v>0</v>
      </c>
      <c r="BA569">
        <v>2</v>
      </c>
      <c r="BC569">
        <v>0</v>
      </c>
      <c r="BE569">
        <v>0</v>
      </c>
      <c r="BF569">
        <v>1</v>
      </c>
      <c r="BG569">
        <v>0</v>
      </c>
      <c r="BH569">
        <v>0</v>
      </c>
      <c r="BI569">
        <v>0</v>
      </c>
      <c r="BJ569">
        <v>61</v>
      </c>
      <c r="BK569" t="s">
        <v>630</v>
      </c>
      <c r="BL569" t="s">
        <v>777</v>
      </c>
      <c r="BM569" t="s">
        <v>491</v>
      </c>
      <c r="BN569" t="s">
        <v>758</v>
      </c>
      <c r="BO569">
        <v>30</v>
      </c>
      <c r="BP569">
        <v>0</v>
      </c>
      <c r="BQ569">
        <v>1</v>
      </c>
      <c r="BR569" t="s">
        <v>81</v>
      </c>
      <c r="BS569">
        <v>50</v>
      </c>
      <c r="BT569" t="s">
        <v>759</v>
      </c>
      <c r="BU569">
        <v>220</v>
      </c>
      <c r="BV569">
        <v>31</v>
      </c>
      <c r="BW569">
        <v>2</v>
      </c>
    </row>
    <row r="570" spans="1:75" x14ac:dyDescent="0.15">
      <c r="A570">
        <v>3</v>
      </c>
      <c r="B570">
        <v>400501</v>
      </c>
      <c r="C570">
        <v>1</v>
      </c>
      <c r="D570" t="s">
        <v>713</v>
      </c>
      <c r="E570">
        <v>20141113</v>
      </c>
      <c r="F570">
        <v>1</v>
      </c>
      <c r="G570" t="s">
        <v>472</v>
      </c>
      <c r="H570">
        <v>1</v>
      </c>
      <c r="I570" t="s">
        <v>710</v>
      </c>
      <c r="J570">
        <v>0</v>
      </c>
      <c r="K570">
        <v>0</v>
      </c>
      <c r="L570">
        <v>4</v>
      </c>
      <c r="M570" t="s">
        <v>914</v>
      </c>
      <c r="N570" t="s">
        <v>915</v>
      </c>
      <c r="O570" t="s">
        <v>490</v>
      </c>
      <c r="P570">
        <v>3</v>
      </c>
      <c r="R570">
        <v>0</v>
      </c>
      <c r="S570">
        <v>0</v>
      </c>
      <c r="T570">
        <v>0</v>
      </c>
      <c r="U570">
        <v>0</v>
      </c>
      <c r="V570">
        <v>0</v>
      </c>
      <c r="W570">
        <v>0</v>
      </c>
      <c r="X570">
        <v>0</v>
      </c>
      <c r="Y570" t="s">
        <v>63</v>
      </c>
      <c r="Z570">
        <v>1</v>
      </c>
      <c r="AA570" t="s">
        <v>70</v>
      </c>
      <c r="AB570" t="s">
        <v>477</v>
      </c>
      <c r="AC570">
        <v>0</v>
      </c>
      <c r="AD570" t="s">
        <v>478</v>
      </c>
      <c r="AE570" t="s">
        <v>714</v>
      </c>
      <c r="AF570">
        <v>0</v>
      </c>
      <c r="AG570" t="s">
        <v>478</v>
      </c>
      <c r="AH570" t="s">
        <v>94</v>
      </c>
      <c r="AI570">
        <v>0.2</v>
      </c>
      <c r="AJ570" t="s">
        <v>478</v>
      </c>
      <c r="AK570" t="s">
        <v>148</v>
      </c>
      <c r="AL570">
        <v>0</v>
      </c>
      <c r="AM570" t="s">
        <v>478</v>
      </c>
      <c r="AN570" t="s">
        <v>715</v>
      </c>
      <c r="AO570">
        <v>0</v>
      </c>
      <c r="AP570" t="s">
        <v>478</v>
      </c>
      <c r="AQ570">
        <v>2</v>
      </c>
      <c r="AR570" t="s">
        <v>479</v>
      </c>
      <c r="AS570">
        <v>4</v>
      </c>
      <c r="AT570" t="s">
        <v>531</v>
      </c>
      <c r="AU570">
        <v>5</v>
      </c>
      <c r="AV570" t="s">
        <v>536</v>
      </c>
      <c r="AW570">
        <v>3</v>
      </c>
      <c r="AX570" t="s">
        <v>485</v>
      </c>
      <c r="AY570">
        <v>0</v>
      </c>
      <c r="BA570">
        <v>2</v>
      </c>
      <c r="BC570">
        <v>0</v>
      </c>
      <c r="BE570">
        <v>0</v>
      </c>
      <c r="BF570">
        <v>1</v>
      </c>
      <c r="BG570">
        <v>0</v>
      </c>
      <c r="BH570">
        <v>0</v>
      </c>
      <c r="BI570">
        <v>0</v>
      </c>
      <c r="BJ570">
        <v>180</v>
      </c>
      <c r="BK570" t="s">
        <v>502</v>
      </c>
      <c r="BL570" t="s">
        <v>916</v>
      </c>
      <c r="BM570" t="s">
        <v>490</v>
      </c>
      <c r="BN570" t="s">
        <v>758</v>
      </c>
      <c r="BO570">
        <v>2</v>
      </c>
      <c r="BP570">
        <v>0</v>
      </c>
      <c r="BQ570">
        <v>1</v>
      </c>
      <c r="BR570" t="s">
        <v>81</v>
      </c>
      <c r="BS570">
        <v>50</v>
      </c>
      <c r="BT570" t="s">
        <v>759</v>
      </c>
      <c r="BU570">
        <v>270</v>
      </c>
      <c r="BV570">
        <v>397</v>
      </c>
      <c r="BW570">
        <v>2</v>
      </c>
    </row>
    <row r="571" spans="1:75" x14ac:dyDescent="0.15">
      <c r="A571">
        <v>3</v>
      </c>
      <c r="B571">
        <v>400501</v>
      </c>
      <c r="C571">
        <v>1</v>
      </c>
      <c r="D571" t="s">
        <v>713</v>
      </c>
      <c r="E571">
        <v>20141113</v>
      </c>
      <c r="F571">
        <v>1</v>
      </c>
      <c r="G571" t="s">
        <v>472</v>
      </c>
      <c r="H571">
        <v>1</v>
      </c>
      <c r="I571" t="s">
        <v>710</v>
      </c>
      <c r="J571">
        <v>0</v>
      </c>
      <c r="K571">
        <v>0</v>
      </c>
      <c r="L571">
        <v>5</v>
      </c>
      <c r="M571" t="s">
        <v>917</v>
      </c>
      <c r="N571" t="s">
        <v>918</v>
      </c>
      <c r="O571" t="s">
        <v>919</v>
      </c>
      <c r="P571">
        <v>1</v>
      </c>
      <c r="R571">
        <v>0</v>
      </c>
      <c r="S571">
        <v>0</v>
      </c>
      <c r="T571">
        <v>0</v>
      </c>
      <c r="U571">
        <v>0</v>
      </c>
      <c r="V571">
        <v>0</v>
      </c>
      <c r="W571">
        <v>0</v>
      </c>
      <c r="X571">
        <v>0</v>
      </c>
      <c r="Y571" t="s">
        <v>63</v>
      </c>
      <c r="Z571">
        <v>2</v>
      </c>
      <c r="AA571" t="s">
        <v>70</v>
      </c>
      <c r="AB571" t="s">
        <v>477</v>
      </c>
      <c r="AC571">
        <v>0</v>
      </c>
      <c r="AD571" t="s">
        <v>478</v>
      </c>
      <c r="AE571" t="s">
        <v>714</v>
      </c>
      <c r="AF571">
        <v>0</v>
      </c>
      <c r="AG571" t="s">
        <v>478</v>
      </c>
      <c r="AH571" t="s">
        <v>94</v>
      </c>
      <c r="AI571">
        <v>0.4</v>
      </c>
      <c r="AJ571" t="s">
        <v>478</v>
      </c>
      <c r="AK571" t="s">
        <v>148</v>
      </c>
      <c r="AL571">
        <v>0</v>
      </c>
      <c r="AM571" t="s">
        <v>478</v>
      </c>
      <c r="AN571" t="s">
        <v>715</v>
      </c>
      <c r="AO571">
        <v>0</v>
      </c>
      <c r="AP571" t="s">
        <v>478</v>
      </c>
      <c r="AQ571">
        <v>2</v>
      </c>
      <c r="AR571" t="s">
        <v>479</v>
      </c>
      <c r="AS571">
        <v>4</v>
      </c>
      <c r="AT571" t="s">
        <v>531</v>
      </c>
      <c r="AU571">
        <v>5</v>
      </c>
      <c r="AV571" t="s">
        <v>536</v>
      </c>
      <c r="AW571">
        <v>3</v>
      </c>
      <c r="AX571" t="s">
        <v>485</v>
      </c>
      <c r="AY571">
        <v>0</v>
      </c>
      <c r="BA571">
        <v>2</v>
      </c>
      <c r="BC571">
        <v>0</v>
      </c>
      <c r="BE571">
        <v>0</v>
      </c>
      <c r="BF571">
        <v>1</v>
      </c>
      <c r="BG571">
        <v>0</v>
      </c>
      <c r="BH571">
        <v>0</v>
      </c>
      <c r="BI571">
        <v>0</v>
      </c>
      <c r="BJ571">
        <v>180</v>
      </c>
      <c r="BK571" t="s">
        <v>920</v>
      </c>
      <c r="BL571" t="s">
        <v>921</v>
      </c>
      <c r="BM571" t="s">
        <v>919</v>
      </c>
      <c r="BN571" t="s">
        <v>758</v>
      </c>
      <c r="BO571">
        <v>1</v>
      </c>
      <c r="BP571">
        <v>0</v>
      </c>
      <c r="BQ571">
        <v>1</v>
      </c>
      <c r="BR571" t="s">
        <v>81</v>
      </c>
      <c r="BS571">
        <v>50</v>
      </c>
      <c r="BT571" t="s">
        <v>759</v>
      </c>
      <c r="BU571">
        <v>290</v>
      </c>
      <c r="BV571">
        <v>396</v>
      </c>
      <c r="BW571">
        <v>2</v>
      </c>
    </row>
    <row r="572" spans="1:75" x14ac:dyDescent="0.15">
      <c r="A572">
        <v>3</v>
      </c>
      <c r="B572">
        <v>400501</v>
      </c>
      <c r="C572">
        <v>1</v>
      </c>
      <c r="D572" t="s">
        <v>713</v>
      </c>
      <c r="E572">
        <v>20141113</v>
      </c>
      <c r="F572">
        <v>1</v>
      </c>
      <c r="G572" t="s">
        <v>472</v>
      </c>
      <c r="H572">
        <v>1</v>
      </c>
      <c r="I572" t="s">
        <v>710</v>
      </c>
      <c r="J572">
        <v>0</v>
      </c>
      <c r="K572">
        <v>0</v>
      </c>
      <c r="L572">
        <v>6</v>
      </c>
      <c r="M572" t="s">
        <v>503</v>
      </c>
      <c r="N572" t="s">
        <v>504</v>
      </c>
      <c r="O572" t="s">
        <v>505</v>
      </c>
      <c r="P572">
        <v>1</v>
      </c>
      <c r="R572">
        <v>0</v>
      </c>
      <c r="S572">
        <v>0</v>
      </c>
      <c r="T572">
        <v>0</v>
      </c>
      <c r="U572">
        <v>0</v>
      </c>
      <c r="V572">
        <v>0</v>
      </c>
      <c r="W572">
        <v>0</v>
      </c>
      <c r="X572">
        <v>0</v>
      </c>
      <c r="Y572" t="s">
        <v>63</v>
      </c>
      <c r="Z572">
        <v>28</v>
      </c>
      <c r="AA572" t="s">
        <v>70</v>
      </c>
      <c r="AB572" t="s">
        <v>477</v>
      </c>
      <c r="AC572">
        <v>0</v>
      </c>
      <c r="AD572" t="s">
        <v>478</v>
      </c>
      <c r="AE572" t="s">
        <v>714</v>
      </c>
      <c r="AF572">
        <v>3</v>
      </c>
      <c r="AG572" t="s">
        <v>478</v>
      </c>
      <c r="AH572" t="s">
        <v>94</v>
      </c>
      <c r="AI572">
        <v>0</v>
      </c>
      <c r="AJ572" t="s">
        <v>478</v>
      </c>
      <c r="AK572" t="s">
        <v>148</v>
      </c>
      <c r="AL572">
        <v>0</v>
      </c>
      <c r="AM572" t="s">
        <v>478</v>
      </c>
      <c r="AN572" t="s">
        <v>715</v>
      </c>
      <c r="AO572">
        <v>0</v>
      </c>
      <c r="AP572" t="s">
        <v>478</v>
      </c>
      <c r="AQ572">
        <v>2</v>
      </c>
      <c r="AR572" t="s">
        <v>479</v>
      </c>
      <c r="AS572">
        <v>4</v>
      </c>
      <c r="AT572" t="s">
        <v>531</v>
      </c>
      <c r="AU572">
        <v>5</v>
      </c>
      <c r="AV572" t="s">
        <v>536</v>
      </c>
      <c r="AW572">
        <v>3</v>
      </c>
      <c r="AX572" t="s">
        <v>485</v>
      </c>
      <c r="AY572">
        <v>0</v>
      </c>
      <c r="BA572">
        <v>2</v>
      </c>
      <c r="BC572">
        <v>0</v>
      </c>
      <c r="BE572">
        <v>0</v>
      </c>
      <c r="BF572">
        <v>1</v>
      </c>
      <c r="BG572">
        <v>0</v>
      </c>
      <c r="BH572">
        <v>0</v>
      </c>
      <c r="BI572">
        <v>0</v>
      </c>
      <c r="BJ572">
        <v>141</v>
      </c>
      <c r="BK572" t="s">
        <v>778</v>
      </c>
      <c r="BL572" t="s">
        <v>779</v>
      </c>
      <c r="BM572" t="s">
        <v>505</v>
      </c>
      <c r="BN572" t="s">
        <v>758</v>
      </c>
      <c r="BO572">
        <v>3</v>
      </c>
      <c r="BP572">
        <v>0</v>
      </c>
      <c r="BQ572">
        <v>1</v>
      </c>
      <c r="BR572" t="s">
        <v>81</v>
      </c>
      <c r="BS572">
        <v>50</v>
      </c>
      <c r="BT572" t="s">
        <v>759</v>
      </c>
      <c r="BU572">
        <v>1350</v>
      </c>
      <c r="BV572">
        <v>394</v>
      </c>
      <c r="BW572">
        <v>1</v>
      </c>
    </row>
    <row r="573" spans="1:75" x14ac:dyDescent="0.15">
      <c r="A573">
        <v>3</v>
      </c>
      <c r="B573">
        <v>400501</v>
      </c>
      <c r="C573">
        <v>1</v>
      </c>
      <c r="D573" t="s">
        <v>713</v>
      </c>
      <c r="E573">
        <v>20141113</v>
      </c>
      <c r="F573">
        <v>1</v>
      </c>
      <c r="G573" t="s">
        <v>472</v>
      </c>
      <c r="H573">
        <v>1</v>
      </c>
      <c r="I573" t="s">
        <v>710</v>
      </c>
      <c r="J573">
        <v>0</v>
      </c>
      <c r="K573">
        <v>0</v>
      </c>
      <c r="L573">
        <v>7</v>
      </c>
      <c r="M573" t="s">
        <v>922</v>
      </c>
      <c r="N573" t="s">
        <v>923</v>
      </c>
      <c r="O573" t="s">
        <v>924</v>
      </c>
      <c r="P573">
        <v>4</v>
      </c>
      <c r="R573">
        <v>0</v>
      </c>
      <c r="S573">
        <v>0</v>
      </c>
      <c r="T573">
        <v>0</v>
      </c>
      <c r="U573">
        <v>0</v>
      </c>
      <c r="V573">
        <v>0</v>
      </c>
      <c r="W573">
        <v>0</v>
      </c>
      <c r="X573">
        <v>0</v>
      </c>
      <c r="Y573" t="s">
        <v>63</v>
      </c>
      <c r="Z573">
        <v>1</v>
      </c>
      <c r="AA573" t="s">
        <v>70</v>
      </c>
      <c r="AB573" t="s">
        <v>477</v>
      </c>
      <c r="AC573">
        <v>0</v>
      </c>
      <c r="AD573" t="s">
        <v>478</v>
      </c>
      <c r="AE573" t="s">
        <v>714</v>
      </c>
      <c r="AF573">
        <v>0</v>
      </c>
      <c r="AG573" t="s">
        <v>478</v>
      </c>
      <c r="AH573" t="s">
        <v>94</v>
      </c>
      <c r="AI573">
        <v>0.2</v>
      </c>
      <c r="AJ573" t="s">
        <v>478</v>
      </c>
      <c r="AK573" t="s">
        <v>148</v>
      </c>
      <c r="AL573">
        <v>0.1</v>
      </c>
      <c r="AM573" t="s">
        <v>478</v>
      </c>
      <c r="AN573" t="s">
        <v>715</v>
      </c>
      <c r="AO573">
        <v>0.4</v>
      </c>
      <c r="AP573" t="s">
        <v>478</v>
      </c>
      <c r="AQ573">
        <v>2</v>
      </c>
      <c r="AR573" t="s">
        <v>479</v>
      </c>
      <c r="AS573">
        <v>4</v>
      </c>
      <c r="AT573" t="s">
        <v>531</v>
      </c>
      <c r="AU573">
        <v>5</v>
      </c>
      <c r="AV573" t="s">
        <v>536</v>
      </c>
      <c r="AW573">
        <v>3</v>
      </c>
      <c r="AX573" t="s">
        <v>485</v>
      </c>
      <c r="AY573">
        <v>0</v>
      </c>
      <c r="BA573">
        <v>2</v>
      </c>
      <c r="BC573">
        <v>0</v>
      </c>
      <c r="BE573">
        <v>0</v>
      </c>
      <c r="BF573">
        <v>1</v>
      </c>
      <c r="BG573">
        <v>0</v>
      </c>
      <c r="BH573">
        <v>0</v>
      </c>
      <c r="BI573">
        <v>0</v>
      </c>
      <c r="BJ573">
        <v>179</v>
      </c>
      <c r="BK573" t="s">
        <v>925</v>
      </c>
      <c r="BL573" t="s">
        <v>926</v>
      </c>
      <c r="BM573" t="s">
        <v>924</v>
      </c>
      <c r="BN573" t="s">
        <v>758</v>
      </c>
      <c r="BO573">
        <v>2</v>
      </c>
      <c r="BP573">
        <v>0</v>
      </c>
      <c r="BQ573">
        <v>1</v>
      </c>
      <c r="BR573" t="s">
        <v>81</v>
      </c>
      <c r="BS573">
        <v>50</v>
      </c>
      <c r="BT573" t="s">
        <v>759</v>
      </c>
      <c r="BU573">
        <v>130</v>
      </c>
      <c r="BV573">
        <v>260</v>
      </c>
      <c r="BW573">
        <v>1</v>
      </c>
    </row>
    <row r="574" spans="1:75" x14ac:dyDescent="0.15">
      <c r="A574">
        <v>3</v>
      </c>
      <c r="B574">
        <v>400501</v>
      </c>
      <c r="C574">
        <v>1</v>
      </c>
      <c r="D574" t="s">
        <v>713</v>
      </c>
      <c r="E574">
        <v>20141113</v>
      </c>
      <c r="F574">
        <v>1</v>
      </c>
      <c r="G574" t="s">
        <v>472</v>
      </c>
      <c r="H574">
        <v>1</v>
      </c>
      <c r="I574" t="s">
        <v>710</v>
      </c>
      <c r="J574">
        <v>0</v>
      </c>
      <c r="K574">
        <v>0</v>
      </c>
      <c r="L574">
        <v>8</v>
      </c>
      <c r="M574" t="s">
        <v>603</v>
      </c>
      <c r="N574" t="s">
        <v>604</v>
      </c>
      <c r="O574" t="s">
        <v>605</v>
      </c>
      <c r="P574">
        <v>3</v>
      </c>
      <c r="R574">
        <v>0</v>
      </c>
      <c r="S574">
        <v>0</v>
      </c>
      <c r="T574">
        <v>0</v>
      </c>
      <c r="U574">
        <v>0</v>
      </c>
      <c r="V574">
        <v>0</v>
      </c>
      <c r="W574">
        <v>0</v>
      </c>
      <c r="X574">
        <v>0</v>
      </c>
      <c r="Y574" t="s">
        <v>63</v>
      </c>
      <c r="Z574">
        <v>2</v>
      </c>
      <c r="AA574" t="s">
        <v>70</v>
      </c>
      <c r="AB574" t="s">
        <v>477</v>
      </c>
      <c r="AC574">
        <v>0.2</v>
      </c>
      <c r="AD574" t="s">
        <v>478</v>
      </c>
      <c r="AE574" t="s">
        <v>714</v>
      </c>
      <c r="AF574">
        <v>0</v>
      </c>
      <c r="AG574" t="s">
        <v>478</v>
      </c>
      <c r="AH574" t="s">
        <v>94</v>
      </c>
      <c r="AI574">
        <v>0.4</v>
      </c>
      <c r="AJ574" t="s">
        <v>478</v>
      </c>
      <c r="AK574" t="s">
        <v>148</v>
      </c>
      <c r="AL574">
        <v>0</v>
      </c>
      <c r="AM574" t="s">
        <v>478</v>
      </c>
      <c r="AN574" t="s">
        <v>715</v>
      </c>
      <c r="AO574">
        <v>0.2</v>
      </c>
      <c r="AP574" t="s">
        <v>478</v>
      </c>
      <c r="AQ574">
        <v>2</v>
      </c>
      <c r="AR574" t="s">
        <v>479</v>
      </c>
      <c r="AS574">
        <v>4</v>
      </c>
      <c r="AT574" t="s">
        <v>531</v>
      </c>
      <c r="AU574">
        <v>5</v>
      </c>
      <c r="AV574" t="s">
        <v>536</v>
      </c>
      <c r="AW574">
        <v>3</v>
      </c>
      <c r="AX574" t="s">
        <v>485</v>
      </c>
      <c r="AY574">
        <v>0</v>
      </c>
      <c r="BA574">
        <v>2</v>
      </c>
      <c r="BC574">
        <v>0</v>
      </c>
      <c r="BE574">
        <v>0</v>
      </c>
      <c r="BF574">
        <v>1</v>
      </c>
      <c r="BG574">
        <v>0</v>
      </c>
      <c r="BH574">
        <v>0</v>
      </c>
      <c r="BI574">
        <v>0</v>
      </c>
      <c r="BJ574">
        <v>179</v>
      </c>
      <c r="BK574" t="s">
        <v>927</v>
      </c>
      <c r="BL574" t="s">
        <v>928</v>
      </c>
      <c r="BM574" t="s">
        <v>605</v>
      </c>
      <c r="BN574" t="s">
        <v>758</v>
      </c>
      <c r="BO574">
        <v>2</v>
      </c>
      <c r="BP574">
        <v>0</v>
      </c>
      <c r="BQ574">
        <v>1</v>
      </c>
      <c r="BR574" t="s">
        <v>81</v>
      </c>
      <c r="BS574">
        <v>50</v>
      </c>
      <c r="BT574" t="s">
        <v>759</v>
      </c>
      <c r="BU574">
        <v>450</v>
      </c>
      <c r="BV574">
        <v>624</v>
      </c>
      <c r="BW574">
        <v>1</v>
      </c>
    </row>
    <row r="575" spans="1:75" x14ac:dyDescent="0.15">
      <c r="A575">
        <v>3</v>
      </c>
      <c r="B575">
        <v>400501</v>
      </c>
      <c r="C575">
        <v>1</v>
      </c>
      <c r="D575" t="s">
        <v>713</v>
      </c>
      <c r="E575">
        <v>20141113</v>
      </c>
      <c r="F575">
        <v>1</v>
      </c>
      <c r="G575" t="s">
        <v>472</v>
      </c>
      <c r="H575">
        <v>1</v>
      </c>
      <c r="I575" t="s">
        <v>710</v>
      </c>
      <c r="J575">
        <v>0</v>
      </c>
      <c r="K575">
        <v>0</v>
      </c>
      <c r="L575">
        <v>9</v>
      </c>
      <c r="M575" t="s">
        <v>929</v>
      </c>
      <c r="N575" t="s">
        <v>930</v>
      </c>
      <c r="O575" t="s">
        <v>931</v>
      </c>
      <c r="P575">
        <v>2</v>
      </c>
      <c r="R575">
        <v>0</v>
      </c>
      <c r="S575">
        <v>0</v>
      </c>
      <c r="T575">
        <v>0</v>
      </c>
      <c r="U575">
        <v>0</v>
      </c>
      <c r="V575">
        <v>0</v>
      </c>
      <c r="W575">
        <v>0</v>
      </c>
      <c r="X575">
        <v>0</v>
      </c>
      <c r="Y575" t="s">
        <v>63</v>
      </c>
      <c r="Z575">
        <v>4</v>
      </c>
      <c r="AA575" t="s">
        <v>70</v>
      </c>
      <c r="AB575" t="s">
        <v>477</v>
      </c>
      <c r="AC575">
        <v>0.5</v>
      </c>
      <c r="AD575" t="s">
        <v>478</v>
      </c>
      <c r="AE575" t="s">
        <v>714</v>
      </c>
      <c r="AF575">
        <v>0.1</v>
      </c>
      <c r="AG575" t="s">
        <v>478</v>
      </c>
      <c r="AH575" t="s">
        <v>94</v>
      </c>
      <c r="AI575">
        <v>0.4</v>
      </c>
      <c r="AJ575" t="s">
        <v>478</v>
      </c>
      <c r="AK575" t="s">
        <v>148</v>
      </c>
      <c r="AL575">
        <v>0</v>
      </c>
      <c r="AM575" t="s">
        <v>478</v>
      </c>
      <c r="AN575" t="s">
        <v>715</v>
      </c>
      <c r="AO575">
        <v>0.5</v>
      </c>
      <c r="AP575" t="s">
        <v>478</v>
      </c>
      <c r="AQ575">
        <v>2</v>
      </c>
      <c r="AR575" t="s">
        <v>479</v>
      </c>
      <c r="AS575">
        <v>4</v>
      </c>
      <c r="AT575" t="s">
        <v>531</v>
      </c>
      <c r="AU575">
        <v>5</v>
      </c>
      <c r="AV575" t="s">
        <v>536</v>
      </c>
      <c r="AW575">
        <v>3</v>
      </c>
      <c r="AX575" t="s">
        <v>485</v>
      </c>
      <c r="AY575">
        <v>0</v>
      </c>
      <c r="BA575">
        <v>2</v>
      </c>
      <c r="BC575">
        <v>0</v>
      </c>
      <c r="BE575">
        <v>0</v>
      </c>
      <c r="BF575">
        <v>1</v>
      </c>
      <c r="BG575">
        <v>0</v>
      </c>
      <c r="BH575">
        <v>0</v>
      </c>
      <c r="BI575">
        <v>0</v>
      </c>
      <c r="BJ575">
        <v>179</v>
      </c>
      <c r="BK575" t="s">
        <v>932</v>
      </c>
      <c r="BL575" t="s">
        <v>933</v>
      </c>
      <c r="BM575" t="s">
        <v>931</v>
      </c>
      <c r="BN575" t="s">
        <v>758</v>
      </c>
      <c r="BO575">
        <v>1.5</v>
      </c>
      <c r="BP575">
        <v>0</v>
      </c>
      <c r="BQ575">
        <v>1</v>
      </c>
      <c r="BR575" t="s">
        <v>81</v>
      </c>
      <c r="BS575">
        <v>50</v>
      </c>
      <c r="BT575" t="s">
        <v>759</v>
      </c>
      <c r="BU575">
        <v>1000</v>
      </c>
      <c r="BV575">
        <v>1633</v>
      </c>
      <c r="BW575">
        <v>1</v>
      </c>
    </row>
    <row r="576" spans="1:75" x14ac:dyDescent="0.15">
      <c r="A576">
        <v>3</v>
      </c>
      <c r="B576">
        <v>400501</v>
      </c>
      <c r="C576">
        <v>1</v>
      </c>
      <c r="D576" t="s">
        <v>713</v>
      </c>
      <c r="E576">
        <v>20141113</v>
      </c>
      <c r="F576">
        <v>1</v>
      </c>
      <c r="G576" t="s">
        <v>472</v>
      </c>
      <c r="H576">
        <v>1</v>
      </c>
      <c r="I576" t="s">
        <v>710</v>
      </c>
      <c r="J576">
        <v>0</v>
      </c>
      <c r="K576">
        <v>0</v>
      </c>
      <c r="L576">
        <v>10</v>
      </c>
      <c r="M576" t="s">
        <v>558</v>
      </c>
      <c r="N576" t="s">
        <v>559</v>
      </c>
      <c r="O576" t="s">
        <v>560</v>
      </c>
      <c r="P576">
        <v>2</v>
      </c>
      <c r="R576">
        <v>0</v>
      </c>
      <c r="S576">
        <v>0</v>
      </c>
      <c r="T576">
        <v>0</v>
      </c>
      <c r="U576">
        <v>0</v>
      </c>
      <c r="V576">
        <v>0</v>
      </c>
      <c r="W576">
        <v>0</v>
      </c>
      <c r="X576">
        <v>0</v>
      </c>
      <c r="Y576" t="s">
        <v>63</v>
      </c>
      <c r="Z576">
        <v>27</v>
      </c>
      <c r="AA576" t="s">
        <v>70</v>
      </c>
      <c r="AB576" t="s">
        <v>477</v>
      </c>
      <c r="AC576">
        <v>0</v>
      </c>
      <c r="AD576" t="s">
        <v>478</v>
      </c>
      <c r="AE576" t="s">
        <v>714</v>
      </c>
      <c r="AF576">
        <v>0</v>
      </c>
      <c r="AG576" t="s">
        <v>478</v>
      </c>
      <c r="AH576" t="s">
        <v>94</v>
      </c>
      <c r="AI576">
        <v>6.9</v>
      </c>
      <c r="AJ576" t="s">
        <v>478</v>
      </c>
      <c r="AK576" t="s">
        <v>148</v>
      </c>
      <c r="AL576">
        <v>0</v>
      </c>
      <c r="AM576" t="s">
        <v>478</v>
      </c>
      <c r="AN576" t="s">
        <v>715</v>
      </c>
      <c r="AO576">
        <v>0</v>
      </c>
      <c r="AP576" t="s">
        <v>478</v>
      </c>
      <c r="AQ576">
        <v>2</v>
      </c>
      <c r="AR576" t="s">
        <v>479</v>
      </c>
      <c r="AS576">
        <v>4</v>
      </c>
      <c r="AT576" t="s">
        <v>531</v>
      </c>
      <c r="AU576">
        <v>5</v>
      </c>
      <c r="AV576" t="s">
        <v>536</v>
      </c>
      <c r="AW576">
        <v>3</v>
      </c>
      <c r="AX576" t="s">
        <v>485</v>
      </c>
      <c r="AY576">
        <v>0</v>
      </c>
      <c r="BA576">
        <v>2</v>
      </c>
      <c r="BC576">
        <v>0</v>
      </c>
      <c r="BE576">
        <v>0</v>
      </c>
      <c r="BF576">
        <v>1</v>
      </c>
      <c r="BG576">
        <v>0</v>
      </c>
      <c r="BH576">
        <v>0</v>
      </c>
      <c r="BI576">
        <v>0</v>
      </c>
      <c r="BJ576">
        <v>30</v>
      </c>
      <c r="BK576" t="s">
        <v>831</v>
      </c>
      <c r="BL576" t="s">
        <v>832</v>
      </c>
      <c r="BM576" t="s">
        <v>560</v>
      </c>
      <c r="BN576" t="s">
        <v>758</v>
      </c>
      <c r="BO576">
        <v>7</v>
      </c>
      <c r="BP576">
        <v>0</v>
      </c>
      <c r="BQ576">
        <v>1</v>
      </c>
      <c r="BR576" t="s">
        <v>81</v>
      </c>
      <c r="BS576">
        <v>50</v>
      </c>
      <c r="BT576" t="s">
        <v>759</v>
      </c>
      <c r="BU576">
        <v>1000</v>
      </c>
      <c r="BV576">
        <v>220</v>
      </c>
      <c r="BW576">
        <v>1</v>
      </c>
    </row>
    <row r="577" spans="1:75" x14ac:dyDescent="0.15">
      <c r="A577">
        <v>3</v>
      </c>
      <c r="B577">
        <v>400501</v>
      </c>
      <c r="C577">
        <v>1</v>
      </c>
      <c r="D577" t="s">
        <v>713</v>
      </c>
      <c r="E577">
        <v>20141113</v>
      </c>
      <c r="F577">
        <v>1</v>
      </c>
      <c r="G577" t="s">
        <v>472</v>
      </c>
      <c r="H577">
        <v>1</v>
      </c>
      <c r="I577" t="s">
        <v>710</v>
      </c>
      <c r="J577">
        <v>0</v>
      </c>
      <c r="K577">
        <v>0</v>
      </c>
      <c r="L577">
        <v>11</v>
      </c>
      <c r="M577" t="s">
        <v>510</v>
      </c>
      <c r="N577" t="s">
        <v>511</v>
      </c>
      <c r="O577" t="s">
        <v>512</v>
      </c>
      <c r="P577">
        <v>3</v>
      </c>
      <c r="R577">
        <v>0</v>
      </c>
      <c r="S577">
        <v>0</v>
      </c>
      <c r="T577">
        <v>0</v>
      </c>
      <c r="U577">
        <v>0</v>
      </c>
      <c r="V577">
        <v>0</v>
      </c>
      <c r="W577">
        <v>0</v>
      </c>
      <c r="X577">
        <v>0</v>
      </c>
      <c r="Y577" t="s">
        <v>63</v>
      </c>
      <c r="Z577">
        <v>13</v>
      </c>
      <c r="AA577" t="s">
        <v>70</v>
      </c>
      <c r="AB577" t="s">
        <v>477</v>
      </c>
      <c r="AC577">
        <v>1.4</v>
      </c>
      <c r="AD577" t="s">
        <v>478</v>
      </c>
      <c r="AE577" t="s">
        <v>714</v>
      </c>
      <c r="AF577">
        <v>0</v>
      </c>
      <c r="AG577" t="s">
        <v>478</v>
      </c>
      <c r="AH577" t="s">
        <v>94</v>
      </c>
      <c r="AI577">
        <v>1.8</v>
      </c>
      <c r="AJ577" t="s">
        <v>478</v>
      </c>
      <c r="AK577" t="s">
        <v>148</v>
      </c>
      <c r="AL577">
        <v>0</v>
      </c>
      <c r="AM577" t="s">
        <v>478</v>
      </c>
      <c r="AN577" t="s">
        <v>715</v>
      </c>
      <c r="AO577">
        <v>2.6</v>
      </c>
      <c r="AP577" t="s">
        <v>478</v>
      </c>
      <c r="AQ577">
        <v>2</v>
      </c>
      <c r="AR577" t="s">
        <v>479</v>
      </c>
      <c r="AS577">
        <v>4</v>
      </c>
      <c r="AT577" t="s">
        <v>531</v>
      </c>
      <c r="AU577">
        <v>5</v>
      </c>
      <c r="AV577" t="s">
        <v>536</v>
      </c>
      <c r="AW577">
        <v>3</v>
      </c>
      <c r="AX577" t="s">
        <v>485</v>
      </c>
      <c r="AY577">
        <v>0</v>
      </c>
      <c r="BA577">
        <v>2</v>
      </c>
      <c r="BC577">
        <v>0</v>
      </c>
      <c r="BE577">
        <v>0</v>
      </c>
      <c r="BF577">
        <v>1</v>
      </c>
      <c r="BG577">
        <v>0</v>
      </c>
      <c r="BH577">
        <v>0</v>
      </c>
      <c r="BI577">
        <v>0</v>
      </c>
      <c r="BJ577">
        <v>171</v>
      </c>
      <c r="BK577" t="s">
        <v>833</v>
      </c>
      <c r="BL577" t="s">
        <v>834</v>
      </c>
      <c r="BM577" t="s">
        <v>512</v>
      </c>
      <c r="BN577" t="s">
        <v>758</v>
      </c>
      <c r="BO577">
        <v>18</v>
      </c>
      <c r="BP577">
        <v>0</v>
      </c>
      <c r="BQ577">
        <v>1</v>
      </c>
      <c r="BR577" t="s">
        <v>81</v>
      </c>
      <c r="BS577">
        <v>50</v>
      </c>
      <c r="BT577" t="s">
        <v>759</v>
      </c>
      <c r="BU577">
        <v>1800</v>
      </c>
      <c r="BV577">
        <v>333</v>
      </c>
      <c r="BW577">
        <v>1</v>
      </c>
    </row>
    <row r="578" spans="1:75" x14ac:dyDescent="0.15">
      <c r="A578">
        <v>3</v>
      </c>
      <c r="B578">
        <v>400501</v>
      </c>
      <c r="C578">
        <v>1</v>
      </c>
      <c r="D578" t="s">
        <v>713</v>
      </c>
      <c r="E578">
        <v>20141113</v>
      </c>
      <c r="F578">
        <v>1</v>
      </c>
      <c r="G578" t="s">
        <v>472</v>
      </c>
      <c r="H578">
        <v>1</v>
      </c>
      <c r="I578" t="s">
        <v>710</v>
      </c>
      <c r="J578">
        <v>0</v>
      </c>
      <c r="K578">
        <v>0</v>
      </c>
      <c r="L578">
        <v>12</v>
      </c>
      <c r="M578" t="s">
        <v>652</v>
      </c>
      <c r="N578" t="s">
        <v>653</v>
      </c>
      <c r="O578" t="s">
        <v>654</v>
      </c>
      <c r="P578">
        <v>0</v>
      </c>
      <c r="R578">
        <v>0</v>
      </c>
      <c r="S578">
        <v>0</v>
      </c>
      <c r="T578">
        <v>0</v>
      </c>
      <c r="U578">
        <v>0</v>
      </c>
      <c r="V578">
        <v>0</v>
      </c>
      <c r="W578">
        <v>0</v>
      </c>
      <c r="X578">
        <v>0</v>
      </c>
      <c r="Y578" t="s">
        <v>63</v>
      </c>
      <c r="Z578">
        <v>0</v>
      </c>
      <c r="AA578" t="s">
        <v>70</v>
      </c>
      <c r="AB578" t="s">
        <v>477</v>
      </c>
      <c r="AC578">
        <v>0</v>
      </c>
      <c r="AD578" t="s">
        <v>478</v>
      </c>
      <c r="AE578" t="s">
        <v>714</v>
      </c>
      <c r="AF578">
        <v>0</v>
      </c>
      <c r="AG578" t="s">
        <v>478</v>
      </c>
      <c r="AH578" t="s">
        <v>94</v>
      </c>
      <c r="AI578">
        <v>0</v>
      </c>
      <c r="AJ578" t="s">
        <v>478</v>
      </c>
      <c r="AK578" t="s">
        <v>148</v>
      </c>
      <c r="AL578">
        <v>0</v>
      </c>
      <c r="AM578" t="s">
        <v>478</v>
      </c>
      <c r="AN578" t="s">
        <v>715</v>
      </c>
      <c r="AO578">
        <v>0</v>
      </c>
      <c r="AP578" t="s">
        <v>478</v>
      </c>
      <c r="AQ578">
        <v>2</v>
      </c>
      <c r="AR578" t="s">
        <v>479</v>
      </c>
      <c r="AS578">
        <v>4</v>
      </c>
      <c r="AT578" t="s">
        <v>531</v>
      </c>
      <c r="AU578">
        <v>5</v>
      </c>
      <c r="AV578" t="s">
        <v>536</v>
      </c>
      <c r="AW578">
        <v>3</v>
      </c>
      <c r="AX578" t="s">
        <v>485</v>
      </c>
      <c r="AY578">
        <v>0</v>
      </c>
      <c r="BA578">
        <v>2</v>
      </c>
      <c r="BC578">
        <v>0</v>
      </c>
      <c r="BE578">
        <v>0</v>
      </c>
      <c r="BF578">
        <v>1</v>
      </c>
      <c r="BG578">
        <v>0</v>
      </c>
      <c r="BH578">
        <v>0</v>
      </c>
      <c r="BI578">
        <v>0</v>
      </c>
      <c r="BJ578">
        <v>999</v>
      </c>
      <c r="BN578" t="s">
        <v>487</v>
      </c>
      <c r="BO578">
        <v>70</v>
      </c>
      <c r="BP578">
        <v>0</v>
      </c>
      <c r="BQ578">
        <v>1</v>
      </c>
      <c r="BR578" t="s">
        <v>81</v>
      </c>
      <c r="BS578">
        <v>99</v>
      </c>
      <c r="BT578" t="s">
        <v>655</v>
      </c>
      <c r="BU578">
        <v>999000</v>
      </c>
      <c r="BV578">
        <v>1</v>
      </c>
      <c r="BW578">
        <v>1</v>
      </c>
    </row>
    <row r="579" spans="1:75" x14ac:dyDescent="0.15">
      <c r="A579">
        <v>3</v>
      </c>
      <c r="B579">
        <v>400501</v>
      </c>
      <c r="C579">
        <v>1</v>
      </c>
      <c r="D579" t="s">
        <v>713</v>
      </c>
      <c r="E579">
        <v>20141113</v>
      </c>
      <c r="F579">
        <v>1</v>
      </c>
      <c r="G579" t="s">
        <v>472</v>
      </c>
      <c r="H579">
        <v>1</v>
      </c>
      <c r="I579" t="s">
        <v>710</v>
      </c>
      <c r="J579">
        <v>0</v>
      </c>
      <c r="K579">
        <v>0</v>
      </c>
      <c r="L579">
        <v>13</v>
      </c>
      <c r="M579" t="s">
        <v>585</v>
      </c>
      <c r="N579" t="s">
        <v>586</v>
      </c>
      <c r="O579" t="s">
        <v>587</v>
      </c>
      <c r="P579">
        <v>2</v>
      </c>
      <c r="R579">
        <v>0</v>
      </c>
      <c r="S579">
        <v>0</v>
      </c>
      <c r="T579">
        <v>0</v>
      </c>
      <c r="U579">
        <v>0</v>
      </c>
      <c r="V579">
        <v>0</v>
      </c>
      <c r="W579">
        <v>0</v>
      </c>
      <c r="X579">
        <v>0</v>
      </c>
      <c r="Y579" t="s">
        <v>63</v>
      </c>
      <c r="Z579">
        <v>17</v>
      </c>
      <c r="AA579" t="s">
        <v>70</v>
      </c>
      <c r="AB579" t="s">
        <v>477</v>
      </c>
      <c r="AC579">
        <v>0</v>
      </c>
      <c r="AD579" t="s">
        <v>478</v>
      </c>
      <c r="AE579" t="s">
        <v>714</v>
      </c>
      <c r="AF579">
        <v>0</v>
      </c>
      <c r="AG579" t="s">
        <v>478</v>
      </c>
      <c r="AH579" t="s">
        <v>94</v>
      </c>
      <c r="AI579">
        <v>4.0999999999999996</v>
      </c>
      <c r="AJ579" t="s">
        <v>478</v>
      </c>
      <c r="AK579" t="s">
        <v>148</v>
      </c>
      <c r="AL579">
        <v>0</v>
      </c>
      <c r="AM579" t="s">
        <v>478</v>
      </c>
      <c r="AN579" t="s">
        <v>715</v>
      </c>
      <c r="AO579">
        <v>0</v>
      </c>
      <c r="AP579" t="s">
        <v>478</v>
      </c>
      <c r="AQ579">
        <v>2</v>
      </c>
      <c r="AR579" t="s">
        <v>479</v>
      </c>
      <c r="AS579">
        <v>4</v>
      </c>
      <c r="AT579" t="s">
        <v>531</v>
      </c>
      <c r="AU579">
        <v>5</v>
      </c>
      <c r="AV579" t="s">
        <v>536</v>
      </c>
      <c r="AW579">
        <v>3</v>
      </c>
      <c r="AX579" t="s">
        <v>485</v>
      </c>
      <c r="AY579">
        <v>0</v>
      </c>
      <c r="BA579">
        <v>2</v>
      </c>
      <c r="BC579">
        <v>0</v>
      </c>
      <c r="BE579">
        <v>0</v>
      </c>
      <c r="BF579">
        <v>1</v>
      </c>
      <c r="BG579">
        <v>0</v>
      </c>
      <c r="BH579">
        <v>0</v>
      </c>
      <c r="BI579">
        <v>0</v>
      </c>
      <c r="BJ579">
        <v>24</v>
      </c>
      <c r="BK579" t="s">
        <v>588</v>
      </c>
      <c r="BL579" t="s">
        <v>853</v>
      </c>
      <c r="BM579" t="s">
        <v>587</v>
      </c>
      <c r="BN579" t="s">
        <v>758</v>
      </c>
      <c r="BO579">
        <v>5</v>
      </c>
      <c r="BP579">
        <v>0</v>
      </c>
      <c r="BQ579">
        <v>1</v>
      </c>
      <c r="BR579" t="s">
        <v>81</v>
      </c>
      <c r="BS579">
        <v>50</v>
      </c>
      <c r="BT579" t="s">
        <v>759</v>
      </c>
      <c r="BU579">
        <v>1000</v>
      </c>
      <c r="BV579">
        <v>326</v>
      </c>
      <c r="BW579">
        <v>1</v>
      </c>
    </row>
    <row r="580" spans="1:75" x14ac:dyDescent="0.15">
      <c r="A580">
        <v>3</v>
      </c>
      <c r="B580">
        <v>400501</v>
      </c>
      <c r="C580">
        <v>1</v>
      </c>
      <c r="D580" t="s">
        <v>713</v>
      </c>
      <c r="E580">
        <v>20141113</v>
      </c>
      <c r="F580">
        <v>1</v>
      </c>
      <c r="G580" t="s">
        <v>472</v>
      </c>
      <c r="H580">
        <v>1</v>
      </c>
      <c r="I580" t="s">
        <v>710</v>
      </c>
      <c r="J580">
        <v>0</v>
      </c>
      <c r="K580">
        <v>0</v>
      </c>
      <c r="L580">
        <v>14</v>
      </c>
      <c r="M580" t="s">
        <v>513</v>
      </c>
      <c r="N580" t="s">
        <v>514</v>
      </c>
      <c r="O580" t="s">
        <v>515</v>
      </c>
      <c r="P580">
        <v>2</v>
      </c>
      <c r="R580">
        <v>0</v>
      </c>
      <c r="S580">
        <v>0</v>
      </c>
      <c r="T580">
        <v>0</v>
      </c>
      <c r="U580">
        <v>0</v>
      </c>
      <c r="V580">
        <v>0</v>
      </c>
      <c r="W580">
        <v>0</v>
      </c>
      <c r="X580">
        <v>0</v>
      </c>
      <c r="Y580" t="s">
        <v>63</v>
      </c>
      <c r="Z580">
        <v>9</v>
      </c>
      <c r="AA580" t="s">
        <v>70</v>
      </c>
      <c r="AB580" t="s">
        <v>477</v>
      </c>
      <c r="AC580">
        <v>0</v>
      </c>
      <c r="AD580" t="s">
        <v>478</v>
      </c>
      <c r="AE580" t="s">
        <v>714</v>
      </c>
      <c r="AF580">
        <v>1</v>
      </c>
      <c r="AG580" t="s">
        <v>478</v>
      </c>
      <c r="AH580" t="s">
        <v>94</v>
      </c>
      <c r="AI580">
        <v>0</v>
      </c>
      <c r="AJ580" t="s">
        <v>478</v>
      </c>
      <c r="AK580" t="s">
        <v>148</v>
      </c>
      <c r="AL580">
        <v>0</v>
      </c>
      <c r="AM580" t="s">
        <v>478</v>
      </c>
      <c r="AN580" t="s">
        <v>715</v>
      </c>
      <c r="AO580">
        <v>0</v>
      </c>
      <c r="AP580" t="s">
        <v>478</v>
      </c>
      <c r="AQ580">
        <v>2</v>
      </c>
      <c r="AR580" t="s">
        <v>479</v>
      </c>
      <c r="AS580">
        <v>4</v>
      </c>
      <c r="AT580" t="s">
        <v>531</v>
      </c>
      <c r="AU580">
        <v>5</v>
      </c>
      <c r="AV580" t="s">
        <v>536</v>
      </c>
      <c r="AW580">
        <v>3</v>
      </c>
      <c r="AX580" t="s">
        <v>485</v>
      </c>
      <c r="AY580">
        <v>0</v>
      </c>
      <c r="BA580">
        <v>2</v>
      </c>
      <c r="BC580">
        <v>0</v>
      </c>
      <c r="BE580">
        <v>0</v>
      </c>
      <c r="BF580">
        <v>1</v>
      </c>
      <c r="BG580">
        <v>0</v>
      </c>
      <c r="BH580">
        <v>0</v>
      </c>
      <c r="BI580">
        <v>0</v>
      </c>
      <c r="BJ580">
        <v>141</v>
      </c>
      <c r="BK580" t="s">
        <v>934</v>
      </c>
      <c r="BL580" t="s">
        <v>935</v>
      </c>
      <c r="BM580" t="s">
        <v>515</v>
      </c>
      <c r="BN580" t="s">
        <v>758</v>
      </c>
      <c r="BO580">
        <v>1</v>
      </c>
      <c r="BP580">
        <v>0</v>
      </c>
      <c r="BQ580">
        <v>1</v>
      </c>
      <c r="BR580" t="s">
        <v>81</v>
      </c>
      <c r="BS580">
        <v>50</v>
      </c>
      <c r="BT580" t="s">
        <v>759</v>
      </c>
      <c r="BU580">
        <v>200</v>
      </c>
      <c r="BV580">
        <v>362</v>
      </c>
      <c r="BW580">
        <v>1</v>
      </c>
    </row>
    <row r="581" spans="1:75" x14ac:dyDescent="0.15">
      <c r="A581">
        <v>3</v>
      </c>
      <c r="B581">
        <v>400501</v>
      </c>
      <c r="C581">
        <v>1</v>
      </c>
      <c r="D581" t="s">
        <v>713</v>
      </c>
      <c r="E581">
        <v>20141113</v>
      </c>
      <c r="F581">
        <v>1</v>
      </c>
      <c r="G581" t="s">
        <v>472</v>
      </c>
      <c r="H581">
        <v>1</v>
      </c>
      <c r="I581" t="s">
        <v>710</v>
      </c>
      <c r="J581">
        <v>0</v>
      </c>
      <c r="K581">
        <v>0</v>
      </c>
      <c r="L581">
        <v>15</v>
      </c>
      <c r="M581" t="s">
        <v>857</v>
      </c>
      <c r="N581" t="s">
        <v>858</v>
      </c>
      <c r="O581" t="s">
        <v>859</v>
      </c>
      <c r="P581">
        <v>3</v>
      </c>
      <c r="R581">
        <v>0</v>
      </c>
      <c r="S581">
        <v>0</v>
      </c>
      <c r="T581">
        <v>0</v>
      </c>
      <c r="U581">
        <v>0</v>
      </c>
      <c r="V581">
        <v>0</v>
      </c>
      <c r="W581">
        <v>0</v>
      </c>
      <c r="X581">
        <v>0</v>
      </c>
      <c r="Y581" t="s">
        <v>63</v>
      </c>
      <c r="Z581">
        <v>1</v>
      </c>
      <c r="AA581" t="s">
        <v>70</v>
      </c>
      <c r="AB581" t="s">
        <v>477</v>
      </c>
      <c r="AC581">
        <v>0</v>
      </c>
      <c r="AD581" t="s">
        <v>478</v>
      </c>
      <c r="AE581" t="s">
        <v>714</v>
      </c>
      <c r="AF581">
        <v>0</v>
      </c>
      <c r="AG581" t="s">
        <v>478</v>
      </c>
      <c r="AH581" t="s">
        <v>94</v>
      </c>
      <c r="AI581">
        <v>0.1</v>
      </c>
      <c r="AJ581" t="s">
        <v>478</v>
      </c>
      <c r="AK581" t="s">
        <v>148</v>
      </c>
      <c r="AL581">
        <v>0.1</v>
      </c>
      <c r="AM581" t="s">
        <v>478</v>
      </c>
      <c r="AN581" t="s">
        <v>715</v>
      </c>
      <c r="AO581">
        <v>0</v>
      </c>
      <c r="AP581" t="s">
        <v>478</v>
      </c>
      <c r="AQ581">
        <v>2</v>
      </c>
      <c r="AR581" t="s">
        <v>479</v>
      </c>
      <c r="AS581">
        <v>4</v>
      </c>
      <c r="AT581" t="s">
        <v>531</v>
      </c>
      <c r="AU581">
        <v>5</v>
      </c>
      <c r="AV581" t="s">
        <v>536</v>
      </c>
      <c r="AW581">
        <v>3</v>
      </c>
      <c r="AX581" t="s">
        <v>485</v>
      </c>
      <c r="AY581">
        <v>0</v>
      </c>
      <c r="BA581">
        <v>2</v>
      </c>
      <c r="BC581">
        <v>0</v>
      </c>
      <c r="BE581">
        <v>0</v>
      </c>
      <c r="BF581">
        <v>1</v>
      </c>
      <c r="BG581">
        <v>0</v>
      </c>
      <c r="BH581">
        <v>0</v>
      </c>
      <c r="BI581">
        <v>0</v>
      </c>
      <c r="BJ581">
        <v>60</v>
      </c>
      <c r="BK581" t="s">
        <v>860</v>
      </c>
      <c r="BL581" t="s">
        <v>861</v>
      </c>
      <c r="BM581" t="s">
        <v>550</v>
      </c>
      <c r="BN581" t="s">
        <v>758</v>
      </c>
      <c r="BO581">
        <v>2</v>
      </c>
      <c r="BP581">
        <v>0</v>
      </c>
      <c r="BQ581">
        <v>1</v>
      </c>
      <c r="BR581" t="s">
        <v>81</v>
      </c>
      <c r="BS581">
        <v>50</v>
      </c>
      <c r="BT581" t="s">
        <v>759</v>
      </c>
      <c r="BU581">
        <v>100</v>
      </c>
      <c r="BV581">
        <v>124</v>
      </c>
      <c r="BW581">
        <v>2</v>
      </c>
    </row>
    <row r="582" spans="1:75" x14ac:dyDescent="0.15">
      <c r="A582">
        <v>3</v>
      </c>
      <c r="B582">
        <v>400501</v>
      </c>
      <c r="C582">
        <v>1</v>
      </c>
      <c r="D582" t="s">
        <v>713</v>
      </c>
      <c r="E582">
        <v>20141113</v>
      </c>
      <c r="F582">
        <v>1</v>
      </c>
      <c r="G582" t="s">
        <v>472</v>
      </c>
      <c r="H582">
        <v>1</v>
      </c>
      <c r="I582" t="s">
        <v>710</v>
      </c>
      <c r="J582">
        <v>0</v>
      </c>
      <c r="K582">
        <v>0</v>
      </c>
      <c r="L582">
        <v>1</v>
      </c>
      <c r="M582" t="s">
        <v>864</v>
      </c>
      <c r="N582" t="s">
        <v>865</v>
      </c>
      <c r="O582" t="s">
        <v>704</v>
      </c>
      <c r="P582">
        <v>6</v>
      </c>
      <c r="R582">
        <v>0</v>
      </c>
      <c r="S582">
        <v>0</v>
      </c>
      <c r="T582">
        <v>0</v>
      </c>
      <c r="U582">
        <v>0</v>
      </c>
      <c r="V582">
        <v>0</v>
      </c>
      <c r="W582">
        <v>0</v>
      </c>
      <c r="X582">
        <v>0</v>
      </c>
      <c r="Y582" t="s">
        <v>63</v>
      </c>
      <c r="Z582">
        <v>22</v>
      </c>
      <c r="AA582" t="s">
        <v>70</v>
      </c>
      <c r="AB582" t="s">
        <v>477</v>
      </c>
      <c r="AC582">
        <v>0.5</v>
      </c>
      <c r="AD582" t="s">
        <v>478</v>
      </c>
      <c r="AE582" t="s">
        <v>714</v>
      </c>
      <c r="AF582">
        <v>0</v>
      </c>
      <c r="AG582" t="s">
        <v>478</v>
      </c>
      <c r="AH582" t="s">
        <v>94</v>
      </c>
      <c r="AI582">
        <v>5.4</v>
      </c>
      <c r="AJ582" t="s">
        <v>478</v>
      </c>
      <c r="AK582" t="s">
        <v>148</v>
      </c>
      <c r="AL582">
        <v>1.7</v>
      </c>
      <c r="AM582" t="s">
        <v>478</v>
      </c>
      <c r="AN582" t="s">
        <v>715</v>
      </c>
      <c r="AO582">
        <v>0.1</v>
      </c>
      <c r="AP582" t="s">
        <v>478</v>
      </c>
      <c r="AQ582">
        <v>4</v>
      </c>
      <c r="AR582" t="s">
        <v>530</v>
      </c>
      <c r="AS582">
        <v>6</v>
      </c>
      <c r="AT582" t="s">
        <v>535</v>
      </c>
      <c r="AU582">
        <v>3</v>
      </c>
      <c r="AV582" t="s">
        <v>484</v>
      </c>
      <c r="AW582">
        <v>4</v>
      </c>
      <c r="AX582" t="s">
        <v>487</v>
      </c>
      <c r="AY582">
        <v>0</v>
      </c>
      <c r="BA582">
        <v>0</v>
      </c>
      <c r="BC582">
        <v>0</v>
      </c>
      <c r="BE582">
        <v>0</v>
      </c>
      <c r="BF582">
        <v>0</v>
      </c>
      <c r="BG582">
        <v>0</v>
      </c>
      <c r="BH582">
        <v>0</v>
      </c>
      <c r="BI582">
        <v>0</v>
      </c>
      <c r="BJ582">
        <v>63</v>
      </c>
      <c r="BK582" t="s">
        <v>866</v>
      </c>
      <c r="BL582" t="s">
        <v>867</v>
      </c>
      <c r="BM582" t="s">
        <v>704</v>
      </c>
      <c r="BN582" t="s">
        <v>758</v>
      </c>
      <c r="BO582">
        <v>8</v>
      </c>
      <c r="BP582">
        <v>0</v>
      </c>
      <c r="BQ582">
        <v>1</v>
      </c>
      <c r="BR582" t="s">
        <v>81</v>
      </c>
      <c r="BS582">
        <v>50</v>
      </c>
      <c r="BT582" t="s">
        <v>759</v>
      </c>
      <c r="BU582">
        <v>1000</v>
      </c>
      <c r="BV582">
        <v>780</v>
      </c>
      <c r="BW582">
        <v>1</v>
      </c>
    </row>
    <row r="583" spans="1:75" x14ac:dyDescent="0.15">
      <c r="A583">
        <v>3</v>
      </c>
      <c r="B583">
        <v>400501</v>
      </c>
      <c r="C583">
        <v>1</v>
      </c>
      <c r="D583" t="s">
        <v>713</v>
      </c>
      <c r="E583">
        <v>20141113</v>
      </c>
      <c r="F583">
        <v>1</v>
      </c>
      <c r="G583" t="s">
        <v>472</v>
      </c>
      <c r="H583">
        <v>1</v>
      </c>
      <c r="I583" t="s">
        <v>710</v>
      </c>
      <c r="J583">
        <v>0</v>
      </c>
      <c r="K583">
        <v>0</v>
      </c>
      <c r="L583">
        <v>2</v>
      </c>
      <c r="M583" t="s">
        <v>495</v>
      </c>
      <c r="N583" t="s">
        <v>496</v>
      </c>
      <c r="O583" t="s">
        <v>496</v>
      </c>
      <c r="P583">
        <v>9</v>
      </c>
      <c r="R583">
        <v>0</v>
      </c>
      <c r="S583">
        <v>0</v>
      </c>
      <c r="T583">
        <v>0</v>
      </c>
      <c r="U583">
        <v>0</v>
      </c>
      <c r="V583">
        <v>0</v>
      </c>
      <c r="W583">
        <v>0</v>
      </c>
      <c r="X583">
        <v>0</v>
      </c>
      <c r="Y583" t="s">
        <v>63</v>
      </c>
      <c r="Z583">
        <v>8</v>
      </c>
      <c r="AA583" t="s">
        <v>70</v>
      </c>
      <c r="AB583" t="s">
        <v>477</v>
      </c>
      <c r="AC583">
        <v>1</v>
      </c>
      <c r="AD583" t="s">
        <v>478</v>
      </c>
      <c r="AE583" t="s">
        <v>714</v>
      </c>
      <c r="AF583">
        <v>0</v>
      </c>
      <c r="AG583" t="s">
        <v>478</v>
      </c>
      <c r="AH583" t="s">
        <v>94</v>
      </c>
      <c r="AI583">
        <v>1.4</v>
      </c>
      <c r="AJ583" t="s">
        <v>478</v>
      </c>
      <c r="AK583" t="s">
        <v>148</v>
      </c>
      <c r="AL583">
        <v>0.7</v>
      </c>
      <c r="AM583" t="s">
        <v>478</v>
      </c>
      <c r="AN583" t="s">
        <v>715</v>
      </c>
      <c r="AO583">
        <v>0</v>
      </c>
      <c r="AP583" t="s">
        <v>478</v>
      </c>
      <c r="AQ583">
        <v>4</v>
      </c>
      <c r="AR583" t="s">
        <v>530</v>
      </c>
      <c r="AS583">
        <v>6</v>
      </c>
      <c r="AT583" t="s">
        <v>535</v>
      </c>
      <c r="AU583">
        <v>3</v>
      </c>
      <c r="AV583" t="s">
        <v>484</v>
      </c>
      <c r="AW583">
        <v>4</v>
      </c>
      <c r="AX583" t="s">
        <v>487</v>
      </c>
      <c r="AY583">
        <v>0</v>
      </c>
      <c r="BA583">
        <v>0</v>
      </c>
      <c r="BC583">
        <v>0</v>
      </c>
      <c r="BE583">
        <v>0</v>
      </c>
      <c r="BF583">
        <v>0</v>
      </c>
      <c r="BG583">
        <v>0</v>
      </c>
      <c r="BH583">
        <v>0</v>
      </c>
      <c r="BI583">
        <v>0</v>
      </c>
      <c r="BJ583">
        <v>61</v>
      </c>
      <c r="BK583" t="s">
        <v>497</v>
      </c>
      <c r="BL583" t="s">
        <v>894</v>
      </c>
      <c r="BM583" t="s">
        <v>496</v>
      </c>
      <c r="BN583" t="s">
        <v>758</v>
      </c>
      <c r="BO583">
        <v>50</v>
      </c>
      <c r="BP583">
        <v>0</v>
      </c>
      <c r="BQ583">
        <v>1</v>
      </c>
      <c r="BR583" t="s">
        <v>81</v>
      </c>
      <c r="BS583">
        <v>50</v>
      </c>
      <c r="BT583" t="s">
        <v>759</v>
      </c>
      <c r="BU583">
        <v>250</v>
      </c>
      <c r="BV583">
        <v>44</v>
      </c>
      <c r="BW583">
        <v>2</v>
      </c>
    </row>
    <row r="584" spans="1:75" x14ac:dyDescent="0.15">
      <c r="A584">
        <v>3</v>
      </c>
      <c r="B584">
        <v>400501</v>
      </c>
      <c r="C584">
        <v>1</v>
      </c>
      <c r="D584" t="s">
        <v>713</v>
      </c>
      <c r="E584">
        <v>20141113</v>
      </c>
      <c r="F584">
        <v>1</v>
      </c>
      <c r="G584" t="s">
        <v>472</v>
      </c>
      <c r="H584">
        <v>1</v>
      </c>
      <c r="I584" t="s">
        <v>710</v>
      </c>
      <c r="J584">
        <v>0</v>
      </c>
      <c r="K584">
        <v>0</v>
      </c>
      <c r="L584">
        <v>3</v>
      </c>
      <c r="M584" t="s">
        <v>606</v>
      </c>
      <c r="N584" t="s">
        <v>607</v>
      </c>
      <c r="O584" t="s">
        <v>608</v>
      </c>
      <c r="P584">
        <v>14</v>
      </c>
      <c r="R584">
        <v>0</v>
      </c>
      <c r="S584">
        <v>0</v>
      </c>
      <c r="T584">
        <v>0</v>
      </c>
      <c r="U584">
        <v>0</v>
      </c>
      <c r="V584">
        <v>0</v>
      </c>
      <c r="W584">
        <v>0</v>
      </c>
      <c r="X584">
        <v>0</v>
      </c>
      <c r="Y584" t="s">
        <v>63</v>
      </c>
      <c r="Z584">
        <v>4</v>
      </c>
      <c r="AA584" t="s">
        <v>70</v>
      </c>
      <c r="AB584" t="s">
        <v>477</v>
      </c>
      <c r="AC584">
        <v>0.3</v>
      </c>
      <c r="AD584" t="s">
        <v>478</v>
      </c>
      <c r="AE584" t="s">
        <v>714</v>
      </c>
      <c r="AF584">
        <v>0</v>
      </c>
      <c r="AG584" t="s">
        <v>478</v>
      </c>
      <c r="AH584" t="s">
        <v>94</v>
      </c>
      <c r="AI584">
        <v>0.9</v>
      </c>
      <c r="AJ584" t="s">
        <v>478</v>
      </c>
      <c r="AK584" t="s">
        <v>148</v>
      </c>
      <c r="AL584">
        <v>0.3</v>
      </c>
      <c r="AM584" t="s">
        <v>478</v>
      </c>
      <c r="AN584" t="s">
        <v>715</v>
      </c>
      <c r="AO584">
        <v>0</v>
      </c>
      <c r="AP584" t="s">
        <v>478</v>
      </c>
      <c r="AQ584">
        <v>4</v>
      </c>
      <c r="AR584" t="s">
        <v>530</v>
      </c>
      <c r="AS584">
        <v>6</v>
      </c>
      <c r="AT584" t="s">
        <v>535</v>
      </c>
      <c r="AU584">
        <v>3</v>
      </c>
      <c r="AV584" t="s">
        <v>484</v>
      </c>
      <c r="AW584">
        <v>4</v>
      </c>
      <c r="AX584" t="s">
        <v>487</v>
      </c>
      <c r="AY584">
        <v>0</v>
      </c>
      <c r="BA584">
        <v>0</v>
      </c>
      <c r="BC584">
        <v>0</v>
      </c>
      <c r="BE584">
        <v>0</v>
      </c>
      <c r="BF584">
        <v>0</v>
      </c>
      <c r="BG584">
        <v>0</v>
      </c>
      <c r="BH584">
        <v>0</v>
      </c>
      <c r="BI584">
        <v>0</v>
      </c>
      <c r="BJ584">
        <v>61</v>
      </c>
      <c r="BK584" t="s">
        <v>609</v>
      </c>
      <c r="BL584" t="s">
        <v>801</v>
      </c>
      <c r="BM584" t="s">
        <v>608</v>
      </c>
      <c r="BN584" t="s">
        <v>758</v>
      </c>
      <c r="BO584">
        <v>30</v>
      </c>
      <c r="BP584">
        <v>0</v>
      </c>
      <c r="BQ584">
        <v>1</v>
      </c>
      <c r="BR584" t="s">
        <v>81</v>
      </c>
      <c r="BS584">
        <v>50</v>
      </c>
      <c r="BT584" t="s">
        <v>759</v>
      </c>
      <c r="BU584">
        <v>90</v>
      </c>
      <c r="BV584">
        <v>40</v>
      </c>
      <c r="BW584">
        <v>2</v>
      </c>
    </row>
    <row r="585" spans="1:75" x14ac:dyDescent="0.15">
      <c r="A585">
        <v>3</v>
      </c>
      <c r="B585">
        <v>400501</v>
      </c>
      <c r="C585">
        <v>1</v>
      </c>
      <c r="D585" t="s">
        <v>713</v>
      </c>
      <c r="E585">
        <v>20141113</v>
      </c>
      <c r="F585">
        <v>1</v>
      </c>
      <c r="G585" t="s">
        <v>472</v>
      </c>
      <c r="H585">
        <v>1</v>
      </c>
      <c r="I585" t="s">
        <v>710</v>
      </c>
      <c r="J585">
        <v>0</v>
      </c>
      <c r="K585">
        <v>0</v>
      </c>
      <c r="L585">
        <v>4</v>
      </c>
      <c r="M585" t="s">
        <v>857</v>
      </c>
      <c r="N585" t="s">
        <v>858</v>
      </c>
      <c r="O585" t="s">
        <v>859</v>
      </c>
      <c r="P585">
        <v>4</v>
      </c>
      <c r="R585">
        <v>0</v>
      </c>
      <c r="S585">
        <v>0</v>
      </c>
      <c r="T585">
        <v>0</v>
      </c>
      <c r="U585">
        <v>0</v>
      </c>
      <c r="V585">
        <v>0</v>
      </c>
      <c r="W585">
        <v>0</v>
      </c>
      <c r="X585">
        <v>0</v>
      </c>
      <c r="Y585" t="s">
        <v>63</v>
      </c>
      <c r="Z585">
        <v>1</v>
      </c>
      <c r="AA585" t="s">
        <v>70</v>
      </c>
      <c r="AB585" t="s">
        <v>477</v>
      </c>
      <c r="AC585">
        <v>0.1</v>
      </c>
      <c r="AD585" t="s">
        <v>478</v>
      </c>
      <c r="AE585" t="s">
        <v>714</v>
      </c>
      <c r="AF585">
        <v>0</v>
      </c>
      <c r="AG585" t="s">
        <v>478</v>
      </c>
      <c r="AH585" t="s">
        <v>94</v>
      </c>
      <c r="AI585">
        <v>0.2</v>
      </c>
      <c r="AJ585" t="s">
        <v>478</v>
      </c>
      <c r="AK585" t="s">
        <v>148</v>
      </c>
      <c r="AL585">
        <v>0.1</v>
      </c>
      <c r="AM585" t="s">
        <v>478</v>
      </c>
      <c r="AN585" t="s">
        <v>715</v>
      </c>
      <c r="AO585">
        <v>0</v>
      </c>
      <c r="AP585" t="s">
        <v>478</v>
      </c>
      <c r="AQ585">
        <v>4</v>
      </c>
      <c r="AR585" t="s">
        <v>530</v>
      </c>
      <c r="AS585">
        <v>6</v>
      </c>
      <c r="AT585" t="s">
        <v>535</v>
      </c>
      <c r="AU585">
        <v>3</v>
      </c>
      <c r="AV585" t="s">
        <v>484</v>
      </c>
      <c r="AW585">
        <v>4</v>
      </c>
      <c r="AX585" t="s">
        <v>487</v>
      </c>
      <c r="AY585">
        <v>0</v>
      </c>
      <c r="BA585">
        <v>0</v>
      </c>
      <c r="BC585">
        <v>0</v>
      </c>
      <c r="BE585">
        <v>0</v>
      </c>
      <c r="BF585">
        <v>0</v>
      </c>
      <c r="BG585">
        <v>0</v>
      </c>
      <c r="BH585">
        <v>0</v>
      </c>
      <c r="BI585">
        <v>0</v>
      </c>
      <c r="BJ585">
        <v>60</v>
      </c>
      <c r="BK585" t="s">
        <v>860</v>
      </c>
      <c r="BL585" t="s">
        <v>861</v>
      </c>
      <c r="BM585" t="s">
        <v>550</v>
      </c>
      <c r="BN585" t="s">
        <v>758</v>
      </c>
      <c r="BO585">
        <v>3</v>
      </c>
      <c r="BP585">
        <v>0</v>
      </c>
      <c r="BQ585">
        <v>1</v>
      </c>
      <c r="BR585" t="s">
        <v>81</v>
      </c>
      <c r="BS585">
        <v>50</v>
      </c>
      <c r="BT585" t="s">
        <v>759</v>
      </c>
      <c r="BU585">
        <v>100</v>
      </c>
      <c r="BV585">
        <v>124</v>
      </c>
      <c r="BW585">
        <v>2</v>
      </c>
    </row>
    <row r="586" spans="1:75" x14ac:dyDescent="0.15">
      <c r="A586">
        <v>3</v>
      </c>
      <c r="B586">
        <v>400501</v>
      </c>
      <c r="C586">
        <v>1</v>
      </c>
      <c r="D586" t="s">
        <v>713</v>
      </c>
      <c r="E586">
        <v>20141113</v>
      </c>
      <c r="F586">
        <v>1</v>
      </c>
      <c r="G586" t="s">
        <v>472</v>
      </c>
      <c r="H586">
        <v>1</v>
      </c>
      <c r="I586" t="s">
        <v>710</v>
      </c>
      <c r="J586">
        <v>0</v>
      </c>
      <c r="K586">
        <v>0</v>
      </c>
      <c r="L586">
        <v>5</v>
      </c>
      <c r="M586" t="s">
        <v>510</v>
      </c>
      <c r="N586" t="s">
        <v>511</v>
      </c>
      <c r="O586" t="s">
        <v>512</v>
      </c>
      <c r="P586">
        <v>0</v>
      </c>
      <c r="R586">
        <v>0</v>
      </c>
      <c r="S586">
        <v>0</v>
      </c>
      <c r="T586">
        <v>0</v>
      </c>
      <c r="U586">
        <v>0</v>
      </c>
      <c r="V586">
        <v>0</v>
      </c>
      <c r="W586">
        <v>0</v>
      </c>
      <c r="X586">
        <v>0</v>
      </c>
      <c r="Y586" t="s">
        <v>63</v>
      </c>
      <c r="Z586">
        <v>2</v>
      </c>
      <c r="AA586" t="s">
        <v>70</v>
      </c>
      <c r="AB586" t="s">
        <v>477</v>
      </c>
      <c r="AC586">
        <v>0.2</v>
      </c>
      <c r="AD586" t="s">
        <v>478</v>
      </c>
      <c r="AE586" t="s">
        <v>714</v>
      </c>
      <c r="AF586">
        <v>0</v>
      </c>
      <c r="AG586" t="s">
        <v>478</v>
      </c>
      <c r="AH586" t="s">
        <v>94</v>
      </c>
      <c r="AI586">
        <v>0.3</v>
      </c>
      <c r="AJ586" t="s">
        <v>478</v>
      </c>
      <c r="AK586" t="s">
        <v>148</v>
      </c>
      <c r="AL586">
        <v>0</v>
      </c>
      <c r="AM586" t="s">
        <v>478</v>
      </c>
      <c r="AN586" t="s">
        <v>715</v>
      </c>
      <c r="AO586">
        <v>0.4</v>
      </c>
      <c r="AP586" t="s">
        <v>478</v>
      </c>
      <c r="AQ586">
        <v>4</v>
      </c>
      <c r="AR586" t="s">
        <v>530</v>
      </c>
      <c r="AS586">
        <v>6</v>
      </c>
      <c r="AT586" t="s">
        <v>535</v>
      </c>
      <c r="AU586">
        <v>3</v>
      </c>
      <c r="AV586" t="s">
        <v>484</v>
      </c>
      <c r="AW586">
        <v>4</v>
      </c>
      <c r="AX586" t="s">
        <v>487</v>
      </c>
      <c r="AY586">
        <v>0</v>
      </c>
      <c r="BA586">
        <v>0</v>
      </c>
      <c r="BC586">
        <v>0</v>
      </c>
      <c r="BE586">
        <v>0</v>
      </c>
      <c r="BF586">
        <v>0</v>
      </c>
      <c r="BG586">
        <v>0</v>
      </c>
      <c r="BH586">
        <v>0</v>
      </c>
      <c r="BI586">
        <v>0</v>
      </c>
      <c r="BJ586">
        <v>171</v>
      </c>
      <c r="BK586" t="s">
        <v>833</v>
      </c>
      <c r="BL586" t="s">
        <v>834</v>
      </c>
      <c r="BM586" t="s">
        <v>512</v>
      </c>
      <c r="BN586" t="s">
        <v>758</v>
      </c>
      <c r="BO586">
        <v>2.5</v>
      </c>
      <c r="BP586">
        <v>0</v>
      </c>
      <c r="BQ586">
        <v>1</v>
      </c>
      <c r="BR586" t="s">
        <v>81</v>
      </c>
      <c r="BS586">
        <v>50</v>
      </c>
      <c r="BT586" t="s">
        <v>759</v>
      </c>
      <c r="BU586">
        <v>1800</v>
      </c>
      <c r="BV586">
        <v>333</v>
      </c>
      <c r="BW586">
        <v>1</v>
      </c>
    </row>
    <row r="587" spans="1:75" x14ac:dyDescent="0.15">
      <c r="A587">
        <v>3</v>
      </c>
      <c r="B587">
        <v>400501</v>
      </c>
      <c r="C587">
        <v>1</v>
      </c>
      <c r="D587" t="s">
        <v>713</v>
      </c>
      <c r="E587">
        <v>20141113</v>
      </c>
      <c r="F587">
        <v>1</v>
      </c>
      <c r="G587" t="s">
        <v>472</v>
      </c>
      <c r="H587">
        <v>1</v>
      </c>
      <c r="I587" t="s">
        <v>710</v>
      </c>
      <c r="J587">
        <v>0</v>
      </c>
      <c r="K587">
        <v>0</v>
      </c>
      <c r="L587">
        <v>6</v>
      </c>
      <c r="M587" t="s">
        <v>506</v>
      </c>
      <c r="N587" t="s">
        <v>507</v>
      </c>
      <c r="O587" t="s">
        <v>508</v>
      </c>
      <c r="P587">
        <v>0</v>
      </c>
      <c r="R587">
        <v>0</v>
      </c>
      <c r="S587">
        <v>0</v>
      </c>
      <c r="T587">
        <v>0</v>
      </c>
      <c r="U587">
        <v>0</v>
      </c>
      <c r="V587">
        <v>0</v>
      </c>
      <c r="W587">
        <v>0</v>
      </c>
      <c r="X587">
        <v>0</v>
      </c>
      <c r="Y587" t="s">
        <v>63</v>
      </c>
      <c r="Z587">
        <v>0</v>
      </c>
      <c r="AA587" t="s">
        <v>70</v>
      </c>
      <c r="AB587" t="s">
        <v>477</v>
      </c>
      <c r="AC587">
        <v>0</v>
      </c>
      <c r="AD587" t="s">
        <v>478</v>
      </c>
      <c r="AE587" t="s">
        <v>714</v>
      </c>
      <c r="AF587">
        <v>0</v>
      </c>
      <c r="AG587" t="s">
        <v>478</v>
      </c>
      <c r="AH587" t="s">
        <v>94</v>
      </c>
      <c r="AI587">
        <v>0</v>
      </c>
      <c r="AJ587" t="s">
        <v>478</v>
      </c>
      <c r="AK587" t="s">
        <v>148</v>
      </c>
      <c r="AL587">
        <v>0</v>
      </c>
      <c r="AM587" t="s">
        <v>478</v>
      </c>
      <c r="AN587" t="s">
        <v>715</v>
      </c>
      <c r="AO587">
        <v>0.5</v>
      </c>
      <c r="AP587" t="s">
        <v>478</v>
      </c>
      <c r="AQ587">
        <v>4</v>
      </c>
      <c r="AR587" t="s">
        <v>530</v>
      </c>
      <c r="AS587">
        <v>6</v>
      </c>
      <c r="AT587" t="s">
        <v>535</v>
      </c>
      <c r="AU587">
        <v>3</v>
      </c>
      <c r="AV587" t="s">
        <v>484</v>
      </c>
      <c r="AW587">
        <v>4</v>
      </c>
      <c r="AX587" t="s">
        <v>487</v>
      </c>
      <c r="AY587">
        <v>0</v>
      </c>
      <c r="BA587">
        <v>0</v>
      </c>
      <c r="BC587">
        <v>0</v>
      </c>
      <c r="BE587">
        <v>0</v>
      </c>
      <c r="BF587">
        <v>0</v>
      </c>
      <c r="BG587">
        <v>0</v>
      </c>
      <c r="BH587">
        <v>0</v>
      </c>
      <c r="BI587">
        <v>0</v>
      </c>
      <c r="BJ587">
        <v>170</v>
      </c>
      <c r="BK587" t="s">
        <v>761</v>
      </c>
      <c r="BL587" t="s">
        <v>762</v>
      </c>
      <c r="BM587" t="s">
        <v>508</v>
      </c>
      <c r="BN587" t="s">
        <v>758</v>
      </c>
      <c r="BO587">
        <v>0.5</v>
      </c>
      <c r="BP587">
        <v>0</v>
      </c>
      <c r="BQ587">
        <v>1</v>
      </c>
      <c r="BR587" t="s">
        <v>81</v>
      </c>
      <c r="BS587">
        <v>50</v>
      </c>
      <c r="BT587" t="s">
        <v>759</v>
      </c>
      <c r="BU587">
        <v>1000</v>
      </c>
      <c r="BV587">
        <v>128</v>
      </c>
      <c r="BW587">
        <v>1</v>
      </c>
    </row>
    <row r="588" spans="1:75" x14ac:dyDescent="0.15">
      <c r="A588">
        <v>3</v>
      </c>
      <c r="B588">
        <v>400501</v>
      </c>
      <c r="C588">
        <v>1</v>
      </c>
      <c r="D588" t="s">
        <v>713</v>
      </c>
      <c r="E588">
        <v>20141113</v>
      </c>
      <c r="F588">
        <v>1</v>
      </c>
      <c r="G588" t="s">
        <v>472</v>
      </c>
      <c r="H588">
        <v>1</v>
      </c>
      <c r="I588" t="s">
        <v>710</v>
      </c>
      <c r="J588">
        <v>0</v>
      </c>
      <c r="K588">
        <v>0</v>
      </c>
      <c r="L588">
        <v>7</v>
      </c>
      <c r="M588" t="s">
        <v>895</v>
      </c>
      <c r="N588" t="s">
        <v>896</v>
      </c>
      <c r="O588" t="s">
        <v>681</v>
      </c>
      <c r="P588">
        <v>2</v>
      </c>
      <c r="R588">
        <v>0</v>
      </c>
      <c r="S588">
        <v>0</v>
      </c>
      <c r="T588">
        <v>0</v>
      </c>
      <c r="U588">
        <v>0</v>
      </c>
      <c r="V588">
        <v>0</v>
      </c>
      <c r="W588">
        <v>0</v>
      </c>
      <c r="X588">
        <v>0</v>
      </c>
      <c r="Y588" t="s">
        <v>63</v>
      </c>
      <c r="Z588">
        <v>18</v>
      </c>
      <c r="AA588" t="s">
        <v>70</v>
      </c>
      <c r="AB588" t="s">
        <v>477</v>
      </c>
      <c r="AC588">
        <v>0.6</v>
      </c>
      <c r="AD588" t="s">
        <v>478</v>
      </c>
      <c r="AE588" t="s">
        <v>714</v>
      </c>
      <c r="AF588">
        <v>1.6</v>
      </c>
      <c r="AG588" t="s">
        <v>478</v>
      </c>
      <c r="AH588" t="s">
        <v>94</v>
      </c>
      <c r="AI588">
        <v>0.6</v>
      </c>
      <c r="AJ588" t="s">
        <v>478</v>
      </c>
      <c r="AK588" t="s">
        <v>148</v>
      </c>
      <c r="AL588">
        <v>0.4</v>
      </c>
      <c r="AM588" t="s">
        <v>478</v>
      </c>
      <c r="AN588" t="s">
        <v>715</v>
      </c>
      <c r="AO588">
        <v>0</v>
      </c>
      <c r="AP588" t="s">
        <v>478</v>
      </c>
      <c r="AQ588">
        <v>4</v>
      </c>
      <c r="AR588" t="s">
        <v>530</v>
      </c>
      <c r="AS588">
        <v>6</v>
      </c>
      <c r="AT588" t="s">
        <v>535</v>
      </c>
      <c r="AU588">
        <v>3</v>
      </c>
      <c r="AV588" t="s">
        <v>484</v>
      </c>
      <c r="AW588">
        <v>4</v>
      </c>
      <c r="AX588" t="s">
        <v>487</v>
      </c>
      <c r="AY588">
        <v>0</v>
      </c>
      <c r="BA588">
        <v>0</v>
      </c>
      <c r="BC588">
        <v>0</v>
      </c>
      <c r="BE588">
        <v>0</v>
      </c>
      <c r="BF588">
        <v>0</v>
      </c>
      <c r="BG588">
        <v>0</v>
      </c>
      <c r="BH588">
        <v>0</v>
      </c>
      <c r="BI588">
        <v>0</v>
      </c>
      <c r="BJ588">
        <v>50</v>
      </c>
      <c r="BK588" t="s">
        <v>897</v>
      </c>
      <c r="BL588" t="s">
        <v>898</v>
      </c>
      <c r="BM588" t="s">
        <v>899</v>
      </c>
      <c r="BN588" t="s">
        <v>758</v>
      </c>
      <c r="BO588">
        <v>3</v>
      </c>
      <c r="BP588">
        <v>0</v>
      </c>
      <c r="BQ588">
        <v>1</v>
      </c>
      <c r="BR588" t="s">
        <v>81</v>
      </c>
      <c r="BS588">
        <v>50</v>
      </c>
      <c r="BT588" t="s">
        <v>759</v>
      </c>
      <c r="BU588">
        <v>1000</v>
      </c>
      <c r="BV588">
        <v>732</v>
      </c>
      <c r="BW588">
        <v>1</v>
      </c>
    </row>
    <row r="589" spans="1:75" x14ac:dyDescent="0.15">
      <c r="A589">
        <v>3</v>
      </c>
      <c r="B589">
        <v>400501</v>
      </c>
      <c r="C589">
        <v>1</v>
      </c>
      <c r="D589" t="s">
        <v>713</v>
      </c>
      <c r="E589">
        <v>20141113</v>
      </c>
      <c r="F589">
        <v>1</v>
      </c>
      <c r="G589" t="s">
        <v>472</v>
      </c>
      <c r="H589">
        <v>1</v>
      </c>
      <c r="I589" t="s">
        <v>710</v>
      </c>
      <c r="J589">
        <v>0</v>
      </c>
      <c r="K589">
        <v>0</v>
      </c>
      <c r="L589">
        <v>8</v>
      </c>
      <c r="M589" t="s">
        <v>692</v>
      </c>
      <c r="N589" t="s">
        <v>693</v>
      </c>
      <c r="O589" t="s">
        <v>694</v>
      </c>
      <c r="P589">
        <v>1</v>
      </c>
      <c r="R589">
        <v>0</v>
      </c>
      <c r="S589">
        <v>0</v>
      </c>
      <c r="T589">
        <v>0</v>
      </c>
      <c r="U589">
        <v>0</v>
      </c>
      <c r="V589">
        <v>0</v>
      </c>
      <c r="W589">
        <v>0</v>
      </c>
      <c r="X589">
        <v>0</v>
      </c>
      <c r="Y589" t="s">
        <v>63</v>
      </c>
      <c r="Z589">
        <v>2</v>
      </c>
      <c r="AA589" t="s">
        <v>70</v>
      </c>
      <c r="AB589" t="s">
        <v>477</v>
      </c>
      <c r="AC589">
        <v>0.1</v>
      </c>
      <c r="AD589" t="s">
        <v>478</v>
      </c>
      <c r="AE589" t="s">
        <v>714</v>
      </c>
      <c r="AF589">
        <v>0</v>
      </c>
      <c r="AG589" t="s">
        <v>478</v>
      </c>
      <c r="AH589" t="s">
        <v>94</v>
      </c>
      <c r="AI589">
        <v>0.3</v>
      </c>
      <c r="AJ589" t="s">
        <v>478</v>
      </c>
      <c r="AK589" t="s">
        <v>148</v>
      </c>
      <c r="AL589">
        <v>0</v>
      </c>
      <c r="AM589" t="s">
        <v>478</v>
      </c>
      <c r="AN589" t="s">
        <v>715</v>
      </c>
      <c r="AO589">
        <v>0</v>
      </c>
      <c r="AP589" t="s">
        <v>478</v>
      </c>
      <c r="AQ589">
        <v>4</v>
      </c>
      <c r="AR589" t="s">
        <v>530</v>
      </c>
      <c r="AS589">
        <v>6</v>
      </c>
      <c r="AT589" t="s">
        <v>535</v>
      </c>
      <c r="AU589">
        <v>3</v>
      </c>
      <c r="AV589" t="s">
        <v>484</v>
      </c>
      <c r="AW589">
        <v>4</v>
      </c>
      <c r="AX589" t="s">
        <v>487</v>
      </c>
      <c r="AY589">
        <v>0</v>
      </c>
      <c r="BA589">
        <v>0</v>
      </c>
      <c r="BC589">
        <v>0</v>
      </c>
      <c r="BE589">
        <v>0</v>
      </c>
      <c r="BF589">
        <v>0</v>
      </c>
      <c r="BG589">
        <v>0</v>
      </c>
      <c r="BH589">
        <v>0</v>
      </c>
      <c r="BI589">
        <v>0</v>
      </c>
      <c r="BJ589">
        <v>180</v>
      </c>
      <c r="BK589" t="s">
        <v>954</v>
      </c>
      <c r="BL589" t="s">
        <v>695</v>
      </c>
      <c r="BM589" t="s">
        <v>694</v>
      </c>
      <c r="BN589" t="s">
        <v>758</v>
      </c>
      <c r="BO589">
        <v>0.5</v>
      </c>
      <c r="BP589">
        <v>0</v>
      </c>
      <c r="BQ589">
        <v>1</v>
      </c>
      <c r="BR589" t="s">
        <v>81</v>
      </c>
      <c r="BS589">
        <v>50</v>
      </c>
      <c r="BT589" t="s">
        <v>759</v>
      </c>
      <c r="BU589">
        <v>300</v>
      </c>
      <c r="BV589">
        <v>335</v>
      </c>
      <c r="BW589">
        <v>1</v>
      </c>
    </row>
    <row r="590" spans="1:75" x14ac:dyDescent="0.15">
      <c r="A590">
        <v>3</v>
      </c>
      <c r="B590">
        <v>400501</v>
      </c>
      <c r="C590">
        <v>1</v>
      </c>
      <c r="D590" t="s">
        <v>713</v>
      </c>
      <c r="E590">
        <v>20141113</v>
      </c>
      <c r="F590">
        <v>1</v>
      </c>
      <c r="G590" t="s">
        <v>472</v>
      </c>
      <c r="H590">
        <v>1</v>
      </c>
      <c r="I590" t="s">
        <v>710</v>
      </c>
      <c r="J590">
        <v>0</v>
      </c>
      <c r="K590">
        <v>0</v>
      </c>
      <c r="L590">
        <v>9</v>
      </c>
      <c r="M590" t="s">
        <v>513</v>
      </c>
      <c r="N590" t="s">
        <v>514</v>
      </c>
      <c r="O590" t="s">
        <v>515</v>
      </c>
      <c r="P590">
        <v>5</v>
      </c>
      <c r="R590">
        <v>0</v>
      </c>
      <c r="S590">
        <v>0</v>
      </c>
      <c r="T590">
        <v>0</v>
      </c>
      <c r="U590">
        <v>0</v>
      </c>
      <c r="V590">
        <v>0</v>
      </c>
      <c r="W590">
        <v>0</v>
      </c>
      <c r="X590">
        <v>0</v>
      </c>
      <c r="Y590" t="s">
        <v>63</v>
      </c>
      <c r="Z590">
        <v>28</v>
      </c>
      <c r="AA590" t="s">
        <v>70</v>
      </c>
      <c r="AB590" t="s">
        <v>477</v>
      </c>
      <c r="AC590">
        <v>0</v>
      </c>
      <c r="AD590" t="s">
        <v>478</v>
      </c>
      <c r="AE590" t="s">
        <v>714</v>
      </c>
      <c r="AF590">
        <v>3</v>
      </c>
      <c r="AG590" t="s">
        <v>478</v>
      </c>
      <c r="AH590" t="s">
        <v>94</v>
      </c>
      <c r="AI590">
        <v>0</v>
      </c>
      <c r="AJ590" t="s">
        <v>478</v>
      </c>
      <c r="AK590" t="s">
        <v>148</v>
      </c>
      <c r="AL590">
        <v>0</v>
      </c>
      <c r="AM590" t="s">
        <v>478</v>
      </c>
      <c r="AN590" t="s">
        <v>715</v>
      </c>
      <c r="AO590">
        <v>0</v>
      </c>
      <c r="AP590" t="s">
        <v>478</v>
      </c>
      <c r="AQ590">
        <v>4</v>
      </c>
      <c r="AR590" t="s">
        <v>530</v>
      </c>
      <c r="AS590">
        <v>6</v>
      </c>
      <c r="AT590" t="s">
        <v>535</v>
      </c>
      <c r="AU590">
        <v>3</v>
      </c>
      <c r="AV590" t="s">
        <v>484</v>
      </c>
      <c r="AW590">
        <v>4</v>
      </c>
      <c r="AX590" t="s">
        <v>487</v>
      </c>
      <c r="AY590">
        <v>0</v>
      </c>
      <c r="BA590">
        <v>0</v>
      </c>
      <c r="BC590">
        <v>0</v>
      </c>
      <c r="BE590">
        <v>0</v>
      </c>
      <c r="BF590">
        <v>0</v>
      </c>
      <c r="BG590">
        <v>0</v>
      </c>
      <c r="BH590">
        <v>0</v>
      </c>
      <c r="BI590">
        <v>0</v>
      </c>
      <c r="BJ590">
        <v>141</v>
      </c>
      <c r="BK590" t="s">
        <v>934</v>
      </c>
      <c r="BL590" t="s">
        <v>935</v>
      </c>
      <c r="BM590" t="s">
        <v>515</v>
      </c>
      <c r="BN590" t="s">
        <v>758</v>
      </c>
      <c r="BO590">
        <v>3</v>
      </c>
      <c r="BP590">
        <v>0</v>
      </c>
      <c r="BQ590">
        <v>1</v>
      </c>
      <c r="BR590" t="s">
        <v>81</v>
      </c>
      <c r="BS590">
        <v>50</v>
      </c>
      <c r="BT590" t="s">
        <v>759</v>
      </c>
      <c r="BU590">
        <v>200</v>
      </c>
      <c r="BV590">
        <v>362</v>
      </c>
      <c r="BW590">
        <v>1</v>
      </c>
    </row>
    <row r="591" spans="1:75" x14ac:dyDescent="0.15">
      <c r="A591">
        <v>3</v>
      </c>
      <c r="B591">
        <v>400501</v>
      </c>
      <c r="C591">
        <v>1</v>
      </c>
      <c r="D591" t="s">
        <v>713</v>
      </c>
      <c r="E591">
        <v>20141113</v>
      </c>
      <c r="F591">
        <v>1</v>
      </c>
      <c r="G591" t="s">
        <v>472</v>
      </c>
      <c r="H591">
        <v>1</v>
      </c>
      <c r="I591" t="s">
        <v>710</v>
      </c>
      <c r="J591">
        <v>0</v>
      </c>
      <c r="K591">
        <v>0</v>
      </c>
      <c r="L591">
        <v>1</v>
      </c>
      <c r="M591" t="s">
        <v>545</v>
      </c>
      <c r="N591" t="s">
        <v>546</v>
      </c>
      <c r="O591" t="s">
        <v>547</v>
      </c>
      <c r="P591">
        <v>24</v>
      </c>
      <c r="R591">
        <v>0</v>
      </c>
      <c r="S591">
        <v>0</v>
      </c>
      <c r="T591">
        <v>0</v>
      </c>
      <c r="U591">
        <v>0</v>
      </c>
      <c r="V591">
        <v>0</v>
      </c>
      <c r="W591">
        <v>0</v>
      </c>
      <c r="X591">
        <v>0</v>
      </c>
      <c r="Y591" t="s">
        <v>63</v>
      </c>
      <c r="Z591">
        <v>249</v>
      </c>
      <c r="AA591" t="s">
        <v>70</v>
      </c>
      <c r="AB591" t="s">
        <v>477</v>
      </c>
      <c r="AC591">
        <v>4.3</v>
      </c>
      <c r="AD591" t="s">
        <v>478</v>
      </c>
      <c r="AE591" t="s">
        <v>714</v>
      </c>
      <c r="AF591">
        <v>0.6</v>
      </c>
      <c r="AG591" t="s">
        <v>478</v>
      </c>
      <c r="AH591" t="s">
        <v>94</v>
      </c>
      <c r="AI591">
        <v>54</v>
      </c>
      <c r="AJ591" t="s">
        <v>478</v>
      </c>
      <c r="AK591" t="s">
        <v>148</v>
      </c>
      <c r="AL591">
        <v>0.4</v>
      </c>
      <c r="AM591" t="s">
        <v>478</v>
      </c>
      <c r="AN591" t="s">
        <v>715</v>
      </c>
      <c r="AO591">
        <v>0</v>
      </c>
      <c r="AP591" t="s">
        <v>478</v>
      </c>
      <c r="AQ591">
        <v>1</v>
      </c>
      <c r="AR591" t="s">
        <v>524</v>
      </c>
      <c r="AS591">
        <v>14</v>
      </c>
      <c r="AT591" t="s">
        <v>487</v>
      </c>
      <c r="AU591">
        <v>6</v>
      </c>
      <c r="AV591" t="s">
        <v>525</v>
      </c>
      <c r="AW591">
        <v>1</v>
      </c>
      <c r="AX591" t="s">
        <v>482</v>
      </c>
      <c r="AY591">
        <v>0</v>
      </c>
      <c r="BA591">
        <v>0</v>
      </c>
      <c r="BC591">
        <v>0</v>
      </c>
      <c r="BE591">
        <v>0</v>
      </c>
      <c r="BF591">
        <v>0</v>
      </c>
      <c r="BG591">
        <v>0</v>
      </c>
      <c r="BH591">
        <v>0</v>
      </c>
      <c r="BI591">
        <v>0</v>
      </c>
      <c r="BJ591">
        <v>10</v>
      </c>
      <c r="BK591" t="s">
        <v>782</v>
      </c>
      <c r="BL591" t="s">
        <v>783</v>
      </c>
      <c r="BM591" t="s">
        <v>547</v>
      </c>
      <c r="BN591" t="s">
        <v>758</v>
      </c>
      <c r="BO591">
        <v>70</v>
      </c>
      <c r="BP591">
        <v>0</v>
      </c>
      <c r="BQ591">
        <v>1</v>
      </c>
      <c r="BR591" t="s">
        <v>81</v>
      </c>
      <c r="BS591">
        <v>50</v>
      </c>
      <c r="BT591" t="s">
        <v>759</v>
      </c>
      <c r="BU591">
        <v>10000</v>
      </c>
      <c r="BV591">
        <v>3387</v>
      </c>
      <c r="BW591">
        <v>1</v>
      </c>
    </row>
    <row r="592" spans="1:75" x14ac:dyDescent="0.15">
      <c r="A592">
        <v>3</v>
      </c>
      <c r="B592">
        <v>400501</v>
      </c>
      <c r="C592">
        <v>1</v>
      </c>
      <c r="D592" t="s">
        <v>713</v>
      </c>
      <c r="E592">
        <v>20141113</v>
      </c>
      <c r="F592">
        <v>1</v>
      </c>
      <c r="G592" t="s">
        <v>472</v>
      </c>
      <c r="H592">
        <v>1</v>
      </c>
      <c r="I592" t="s">
        <v>710</v>
      </c>
      <c r="J592">
        <v>0</v>
      </c>
      <c r="K592">
        <v>0</v>
      </c>
      <c r="L592">
        <v>1</v>
      </c>
      <c r="M592" t="s">
        <v>661</v>
      </c>
      <c r="N592" t="s">
        <v>662</v>
      </c>
      <c r="O592" t="s">
        <v>663</v>
      </c>
      <c r="P592">
        <v>9</v>
      </c>
      <c r="R592">
        <v>0</v>
      </c>
      <c r="S592">
        <v>0</v>
      </c>
      <c r="T592">
        <v>0</v>
      </c>
      <c r="U592">
        <v>0</v>
      </c>
      <c r="V592">
        <v>0</v>
      </c>
      <c r="W592">
        <v>0</v>
      </c>
      <c r="X592">
        <v>0</v>
      </c>
      <c r="Y592" t="s">
        <v>63</v>
      </c>
      <c r="Z592">
        <v>2</v>
      </c>
      <c r="AA592" t="s">
        <v>70</v>
      </c>
      <c r="AB592" t="s">
        <v>477</v>
      </c>
      <c r="AC592">
        <v>0.3</v>
      </c>
      <c r="AD592" t="s">
        <v>478</v>
      </c>
      <c r="AE592" t="s">
        <v>714</v>
      </c>
      <c r="AF592">
        <v>0</v>
      </c>
      <c r="AG592" t="s">
        <v>478</v>
      </c>
      <c r="AH592" t="s">
        <v>94</v>
      </c>
      <c r="AI592">
        <v>0.8</v>
      </c>
      <c r="AJ592" t="s">
        <v>478</v>
      </c>
      <c r="AK592" t="s">
        <v>148</v>
      </c>
      <c r="AL592">
        <v>0.4</v>
      </c>
      <c r="AM592" t="s">
        <v>478</v>
      </c>
      <c r="AN592" t="s">
        <v>715</v>
      </c>
      <c r="AO592">
        <v>0</v>
      </c>
      <c r="AP592" t="s">
        <v>478</v>
      </c>
      <c r="AQ592">
        <v>5</v>
      </c>
      <c r="AR592" t="s">
        <v>528</v>
      </c>
      <c r="AS592">
        <v>13</v>
      </c>
      <c r="AT592" t="s">
        <v>529</v>
      </c>
      <c r="AU592">
        <v>7</v>
      </c>
      <c r="AV592" t="s">
        <v>487</v>
      </c>
      <c r="AW592">
        <v>4</v>
      </c>
      <c r="AX592" t="s">
        <v>487</v>
      </c>
      <c r="AY592">
        <v>0</v>
      </c>
      <c r="BA592">
        <v>0</v>
      </c>
      <c r="BC592">
        <v>0</v>
      </c>
      <c r="BE592">
        <v>0</v>
      </c>
      <c r="BF592">
        <v>0</v>
      </c>
      <c r="BG592">
        <v>0</v>
      </c>
      <c r="BH592">
        <v>0</v>
      </c>
      <c r="BI592">
        <v>0</v>
      </c>
      <c r="BJ592">
        <v>80</v>
      </c>
      <c r="BK592" t="s">
        <v>664</v>
      </c>
      <c r="BL592" t="s">
        <v>841</v>
      </c>
      <c r="BM592" t="s">
        <v>663</v>
      </c>
      <c r="BN592" t="s">
        <v>758</v>
      </c>
      <c r="BO592">
        <v>10</v>
      </c>
      <c r="BP592">
        <v>0</v>
      </c>
      <c r="BQ592">
        <v>1</v>
      </c>
      <c r="BR592" t="s">
        <v>81</v>
      </c>
      <c r="BS592">
        <v>50</v>
      </c>
      <c r="BT592" t="s">
        <v>759</v>
      </c>
      <c r="BU592">
        <v>100</v>
      </c>
      <c r="BV592">
        <v>73</v>
      </c>
      <c r="BW592">
        <v>2</v>
      </c>
    </row>
    <row r="593" spans="1:75" x14ac:dyDescent="0.15">
      <c r="A593">
        <v>3</v>
      </c>
      <c r="B593">
        <v>400501</v>
      </c>
      <c r="C593">
        <v>1</v>
      </c>
      <c r="D593" t="s">
        <v>713</v>
      </c>
      <c r="E593">
        <v>20141113</v>
      </c>
      <c r="F593">
        <v>1</v>
      </c>
      <c r="G593" t="s">
        <v>472</v>
      </c>
      <c r="H593">
        <v>1</v>
      </c>
      <c r="I593" t="s">
        <v>710</v>
      </c>
      <c r="J593">
        <v>0</v>
      </c>
      <c r="K593">
        <v>0</v>
      </c>
      <c r="L593">
        <v>2</v>
      </c>
      <c r="M593" t="s">
        <v>939</v>
      </c>
      <c r="N593" t="s">
        <v>940</v>
      </c>
      <c r="O593" t="s">
        <v>941</v>
      </c>
      <c r="P593">
        <v>2</v>
      </c>
      <c r="R593">
        <v>0</v>
      </c>
      <c r="S593">
        <v>0</v>
      </c>
      <c r="T593">
        <v>0</v>
      </c>
      <c r="U593">
        <v>0</v>
      </c>
      <c r="V593">
        <v>0</v>
      </c>
      <c r="W593">
        <v>0</v>
      </c>
      <c r="X593">
        <v>0</v>
      </c>
      <c r="Y593" t="s">
        <v>63</v>
      </c>
      <c r="Z593">
        <v>6</v>
      </c>
      <c r="AA593" t="s">
        <v>70</v>
      </c>
      <c r="AB593" t="s">
        <v>477</v>
      </c>
      <c r="AC593">
        <v>0.5</v>
      </c>
      <c r="AD593" t="s">
        <v>478</v>
      </c>
      <c r="AE593" t="s">
        <v>714</v>
      </c>
      <c r="AF593">
        <v>0.3</v>
      </c>
      <c r="AG593" t="s">
        <v>478</v>
      </c>
      <c r="AH593" t="s">
        <v>94</v>
      </c>
      <c r="AI593">
        <v>0.2</v>
      </c>
      <c r="AJ593" t="s">
        <v>478</v>
      </c>
      <c r="AK593" t="s">
        <v>148</v>
      </c>
      <c r="AL593">
        <v>0</v>
      </c>
      <c r="AM593" t="s">
        <v>478</v>
      </c>
      <c r="AN593" t="s">
        <v>715</v>
      </c>
      <c r="AO593">
        <v>0</v>
      </c>
      <c r="AP593" t="s">
        <v>478</v>
      </c>
      <c r="AQ593">
        <v>5</v>
      </c>
      <c r="AR593" t="s">
        <v>528</v>
      </c>
      <c r="AS593">
        <v>13</v>
      </c>
      <c r="AT593" t="s">
        <v>529</v>
      </c>
      <c r="AU593">
        <v>7</v>
      </c>
      <c r="AV593" t="s">
        <v>487</v>
      </c>
      <c r="AW593">
        <v>4</v>
      </c>
      <c r="AX593" t="s">
        <v>487</v>
      </c>
      <c r="AY593">
        <v>0</v>
      </c>
      <c r="BA593">
        <v>0</v>
      </c>
      <c r="BC593">
        <v>0</v>
      </c>
      <c r="BE593">
        <v>0</v>
      </c>
      <c r="BF593">
        <v>0</v>
      </c>
      <c r="BG593">
        <v>0</v>
      </c>
      <c r="BH593">
        <v>0</v>
      </c>
      <c r="BI593">
        <v>0</v>
      </c>
      <c r="BJ593">
        <v>41</v>
      </c>
      <c r="BK593" t="s">
        <v>942</v>
      </c>
      <c r="BL593" t="s">
        <v>943</v>
      </c>
      <c r="BM593" t="s">
        <v>580</v>
      </c>
      <c r="BN593" t="s">
        <v>758</v>
      </c>
      <c r="BO593">
        <v>10</v>
      </c>
      <c r="BP593">
        <v>0</v>
      </c>
      <c r="BQ593">
        <v>1</v>
      </c>
      <c r="BR593" t="s">
        <v>81</v>
      </c>
      <c r="BS593">
        <v>50</v>
      </c>
      <c r="BT593" t="s">
        <v>759</v>
      </c>
      <c r="BU593">
        <v>400</v>
      </c>
      <c r="BV593">
        <v>65</v>
      </c>
      <c r="BW593">
        <v>2</v>
      </c>
    </row>
    <row r="594" spans="1:75" x14ac:dyDescent="0.15">
      <c r="A594">
        <v>3</v>
      </c>
      <c r="B594">
        <v>400501</v>
      </c>
      <c r="C594">
        <v>1</v>
      </c>
      <c r="D594" t="s">
        <v>713</v>
      </c>
      <c r="E594">
        <v>20141113</v>
      </c>
      <c r="F594">
        <v>1</v>
      </c>
      <c r="G594" t="s">
        <v>472</v>
      </c>
      <c r="H594">
        <v>1</v>
      </c>
      <c r="I594" t="s">
        <v>710</v>
      </c>
      <c r="J594">
        <v>0</v>
      </c>
      <c r="K594">
        <v>0</v>
      </c>
      <c r="L594">
        <v>3</v>
      </c>
      <c r="M594" t="s">
        <v>857</v>
      </c>
      <c r="N594" t="s">
        <v>858</v>
      </c>
      <c r="O594" t="s">
        <v>859</v>
      </c>
      <c r="P594">
        <v>1</v>
      </c>
      <c r="R594">
        <v>0</v>
      </c>
      <c r="S594">
        <v>0</v>
      </c>
      <c r="T594">
        <v>0</v>
      </c>
      <c r="U594">
        <v>0</v>
      </c>
      <c r="V594">
        <v>0</v>
      </c>
      <c r="W594">
        <v>0</v>
      </c>
      <c r="X594">
        <v>0</v>
      </c>
      <c r="Y594" t="s">
        <v>63</v>
      </c>
      <c r="Z594">
        <v>0</v>
      </c>
      <c r="AA594" t="s">
        <v>70</v>
      </c>
      <c r="AB594" t="s">
        <v>477</v>
      </c>
      <c r="AC594">
        <v>0</v>
      </c>
      <c r="AD594" t="s">
        <v>478</v>
      </c>
      <c r="AE594" t="s">
        <v>714</v>
      </c>
      <c r="AF594">
        <v>0</v>
      </c>
      <c r="AG594" t="s">
        <v>478</v>
      </c>
      <c r="AH594" t="s">
        <v>94</v>
      </c>
      <c r="AI594">
        <v>0.1</v>
      </c>
      <c r="AJ594" t="s">
        <v>478</v>
      </c>
      <c r="AK594" t="s">
        <v>148</v>
      </c>
      <c r="AL594">
        <v>0</v>
      </c>
      <c r="AM594" t="s">
        <v>478</v>
      </c>
      <c r="AN594" t="s">
        <v>715</v>
      </c>
      <c r="AO594">
        <v>0</v>
      </c>
      <c r="AP594" t="s">
        <v>478</v>
      </c>
      <c r="AQ594">
        <v>5</v>
      </c>
      <c r="AR594" t="s">
        <v>528</v>
      </c>
      <c r="AS594">
        <v>13</v>
      </c>
      <c r="AT594" t="s">
        <v>529</v>
      </c>
      <c r="AU594">
        <v>7</v>
      </c>
      <c r="AV594" t="s">
        <v>487</v>
      </c>
      <c r="AW594">
        <v>4</v>
      </c>
      <c r="AX594" t="s">
        <v>487</v>
      </c>
      <c r="AY594">
        <v>0</v>
      </c>
      <c r="BA594">
        <v>0</v>
      </c>
      <c r="BC594">
        <v>0</v>
      </c>
      <c r="BE594">
        <v>0</v>
      </c>
      <c r="BF594">
        <v>0</v>
      </c>
      <c r="BG594">
        <v>0</v>
      </c>
      <c r="BH594">
        <v>0</v>
      </c>
      <c r="BI594">
        <v>0</v>
      </c>
      <c r="BJ594">
        <v>60</v>
      </c>
      <c r="BK594" t="s">
        <v>860</v>
      </c>
      <c r="BL594" t="s">
        <v>861</v>
      </c>
      <c r="BM594" t="s">
        <v>550</v>
      </c>
      <c r="BN594" t="s">
        <v>758</v>
      </c>
      <c r="BO594">
        <v>1</v>
      </c>
      <c r="BP594">
        <v>0</v>
      </c>
      <c r="BQ594">
        <v>1</v>
      </c>
      <c r="BR594" t="s">
        <v>81</v>
      </c>
      <c r="BS594">
        <v>50</v>
      </c>
      <c r="BT594" t="s">
        <v>759</v>
      </c>
      <c r="BU594">
        <v>100</v>
      </c>
      <c r="BV594">
        <v>124</v>
      </c>
      <c r="BW594">
        <v>2</v>
      </c>
    </row>
    <row r="595" spans="1:75" x14ac:dyDescent="0.15">
      <c r="A595">
        <v>3</v>
      </c>
      <c r="B595">
        <v>400501</v>
      </c>
      <c r="C595">
        <v>1</v>
      </c>
      <c r="D595" t="s">
        <v>713</v>
      </c>
      <c r="E595">
        <v>20141113</v>
      </c>
      <c r="F595">
        <v>1</v>
      </c>
      <c r="G595" t="s">
        <v>472</v>
      </c>
      <c r="H595">
        <v>1</v>
      </c>
      <c r="I595" t="s">
        <v>710</v>
      </c>
      <c r="J595">
        <v>0</v>
      </c>
      <c r="K595">
        <v>0</v>
      </c>
      <c r="L595">
        <v>4</v>
      </c>
      <c r="M595" t="s">
        <v>786</v>
      </c>
      <c r="N595" t="s">
        <v>787</v>
      </c>
      <c r="O595" t="s">
        <v>788</v>
      </c>
      <c r="P595">
        <v>1</v>
      </c>
      <c r="R595">
        <v>0</v>
      </c>
      <c r="S595">
        <v>0</v>
      </c>
      <c r="T595">
        <v>0</v>
      </c>
      <c r="U595">
        <v>0</v>
      </c>
      <c r="V595">
        <v>0</v>
      </c>
      <c r="W595">
        <v>0</v>
      </c>
      <c r="X595">
        <v>0</v>
      </c>
      <c r="Y595" t="s">
        <v>63</v>
      </c>
      <c r="Z595">
        <v>2</v>
      </c>
      <c r="AA595" t="s">
        <v>70</v>
      </c>
      <c r="AB595" t="s">
        <v>477</v>
      </c>
      <c r="AC595">
        <v>0.3</v>
      </c>
      <c r="AD595" t="s">
        <v>478</v>
      </c>
      <c r="AE595" t="s">
        <v>714</v>
      </c>
      <c r="AF595">
        <v>0</v>
      </c>
      <c r="AG595" t="s">
        <v>478</v>
      </c>
      <c r="AH595" t="s">
        <v>94</v>
      </c>
      <c r="AI595">
        <v>0.2</v>
      </c>
      <c r="AJ595" t="s">
        <v>478</v>
      </c>
      <c r="AK595" t="s">
        <v>148</v>
      </c>
      <c r="AL595">
        <v>0</v>
      </c>
      <c r="AM595" t="s">
        <v>478</v>
      </c>
      <c r="AN595" t="s">
        <v>715</v>
      </c>
      <c r="AO595">
        <v>0.5</v>
      </c>
      <c r="AP595" t="s">
        <v>478</v>
      </c>
      <c r="AQ595">
        <v>5</v>
      </c>
      <c r="AR595" t="s">
        <v>528</v>
      </c>
      <c r="AS595">
        <v>13</v>
      </c>
      <c r="AT595" t="s">
        <v>529</v>
      </c>
      <c r="AU595">
        <v>7</v>
      </c>
      <c r="AV595" t="s">
        <v>487</v>
      </c>
      <c r="AW595">
        <v>4</v>
      </c>
      <c r="AX595" t="s">
        <v>487</v>
      </c>
      <c r="AY595">
        <v>0</v>
      </c>
      <c r="BA595">
        <v>0</v>
      </c>
      <c r="BC595">
        <v>0</v>
      </c>
      <c r="BE595">
        <v>0</v>
      </c>
      <c r="BF595">
        <v>0</v>
      </c>
      <c r="BG595">
        <v>0</v>
      </c>
      <c r="BH595">
        <v>0</v>
      </c>
      <c r="BI595">
        <v>0</v>
      </c>
      <c r="BJ595">
        <v>179</v>
      </c>
      <c r="BK595" t="s">
        <v>789</v>
      </c>
      <c r="BL595" t="s">
        <v>790</v>
      </c>
      <c r="BM595" t="s">
        <v>788</v>
      </c>
      <c r="BN595" t="s">
        <v>758</v>
      </c>
      <c r="BO595">
        <v>1</v>
      </c>
      <c r="BP595">
        <v>0</v>
      </c>
      <c r="BQ595">
        <v>1</v>
      </c>
      <c r="BR595" t="s">
        <v>81</v>
      </c>
      <c r="BS595">
        <v>50</v>
      </c>
      <c r="BT595" t="s">
        <v>759</v>
      </c>
      <c r="BU595">
        <v>1000</v>
      </c>
      <c r="BV595">
        <v>539</v>
      </c>
      <c r="BW595">
        <v>1</v>
      </c>
    </row>
    <row r="596" spans="1:75" x14ac:dyDescent="0.15">
      <c r="A596">
        <v>3</v>
      </c>
      <c r="B596">
        <v>400501</v>
      </c>
      <c r="C596">
        <v>1</v>
      </c>
      <c r="D596" t="s">
        <v>713</v>
      </c>
      <c r="E596">
        <v>20141113</v>
      </c>
      <c r="F596">
        <v>1</v>
      </c>
      <c r="G596" t="s">
        <v>472</v>
      </c>
      <c r="H596">
        <v>1</v>
      </c>
      <c r="I596" t="s">
        <v>710</v>
      </c>
      <c r="J596">
        <v>0</v>
      </c>
      <c r="K596">
        <v>0</v>
      </c>
      <c r="L596">
        <v>5</v>
      </c>
      <c r="M596" t="s">
        <v>570</v>
      </c>
      <c r="N596" t="s">
        <v>571</v>
      </c>
      <c r="O596" t="s">
        <v>512</v>
      </c>
      <c r="P596">
        <v>1</v>
      </c>
      <c r="R596">
        <v>0</v>
      </c>
      <c r="S596">
        <v>0</v>
      </c>
      <c r="T596">
        <v>0</v>
      </c>
      <c r="U596">
        <v>0</v>
      </c>
      <c r="V596">
        <v>0</v>
      </c>
      <c r="W596">
        <v>0</v>
      </c>
      <c r="X596">
        <v>0</v>
      </c>
      <c r="Y596" t="s">
        <v>63</v>
      </c>
      <c r="Z596">
        <v>1</v>
      </c>
      <c r="AA596" t="s">
        <v>70</v>
      </c>
      <c r="AB596" t="s">
        <v>477</v>
      </c>
      <c r="AC596">
        <v>0.1</v>
      </c>
      <c r="AD596" t="s">
        <v>478</v>
      </c>
      <c r="AE596" t="s">
        <v>714</v>
      </c>
      <c r="AF596">
        <v>0</v>
      </c>
      <c r="AG596" t="s">
        <v>478</v>
      </c>
      <c r="AH596" t="s">
        <v>94</v>
      </c>
      <c r="AI596">
        <v>0.2</v>
      </c>
      <c r="AJ596" t="s">
        <v>478</v>
      </c>
      <c r="AK596" t="s">
        <v>148</v>
      </c>
      <c r="AL596">
        <v>0</v>
      </c>
      <c r="AM596" t="s">
        <v>478</v>
      </c>
      <c r="AN596" t="s">
        <v>715</v>
      </c>
      <c r="AO596">
        <v>0.4</v>
      </c>
      <c r="AP596" t="s">
        <v>478</v>
      </c>
      <c r="AQ596">
        <v>5</v>
      </c>
      <c r="AR596" t="s">
        <v>528</v>
      </c>
      <c r="AS596">
        <v>13</v>
      </c>
      <c r="AT596" t="s">
        <v>529</v>
      </c>
      <c r="AU596">
        <v>7</v>
      </c>
      <c r="AV596" t="s">
        <v>487</v>
      </c>
      <c r="AW596">
        <v>4</v>
      </c>
      <c r="AX596" t="s">
        <v>487</v>
      </c>
      <c r="AY596">
        <v>0</v>
      </c>
      <c r="BA596">
        <v>0</v>
      </c>
      <c r="BC596">
        <v>0</v>
      </c>
      <c r="BE596">
        <v>0</v>
      </c>
      <c r="BF596">
        <v>0</v>
      </c>
      <c r="BG596">
        <v>0</v>
      </c>
      <c r="BH596">
        <v>0</v>
      </c>
      <c r="BI596">
        <v>0</v>
      </c>
      <c r="BJ596">
        <v>171</v>
      </c>
      <c r="BK596" t="s">
        <v>572</v>
      </c>
      <c r="BL596" t="s">
        <v>936</v>
      </c>
      <c r="BM596" t="s">
        <v>512</v>
      </c>
      <c r="BN596" t="s">
        <v>758</v>
      </c>
      <c r="BO596">
        <v>2.5</v>
      </c>
      <c r="BP596">
        <v>0</v>
      </c>
      <c r="BQ596">
        <v>1</v>
      </c>
      <c r="BR596" t="s">
        <v>81</v>
      </c>
      <c r="BS596">
        <v>50</v>
      </c>
      <c r="BT596" t="s">
        <v>759</v>
      </c>
      <c r="BU596">
        <v>1800</v>
      </c>
      <c r="BV596">
        <v>610</v>
      </c>
      <c r="BW596">
        <v>1</v>
      </c>
    </row>
    <row r="597" spans="1:75" x14ac:dyDescent="0.15">
      <c r="A597">
        <v>3</v>
      </c>
      <c r="B597">
        <v>400501</v>
      </c>
      <c r="C597">
        <v>1</v>
      </c>
      <c r="D597" t="s">
        <v>713</v>
      </c>
      <c r="E597">
        <v>20141113</v>
      </c>
      <c r="F597">
        <v>1</v>
      </c>
      <c r="G597" t="s">
        <v>472</v>
      </c>
      <c r="H597">
        <v>1</v>
      </c>
      <c r="I597" t="s">
        <v>710</v>
      </c>
      <c r="J597">
        <v>0</v>
      </c>
      <c r="K597">
        <v>0</v>
      </c>
      <c r="L597">
        <v>6</v>
      </c>
      <c r="M597" t="s">
        <v>506</v>
      </c>
      <c r="N597" t="s">
        <v>507</v>
      </c>
      <c r="O597" t="s">
        <v>508</v>
      </c>
      <c r="P597">
        <v>0</v>
      </c>
      <c r="R597">
        <v>0</v>
      </c>
      <c r="S597">
        <v>0</v>
      </c>
      <c r="T597">
        <v>0</v>
      </c>
      <c r="U597">
        <v>0</v>
      </c>
      <c r="V597">
        <v>0</v>
      </c>
      <c r="W597">
        <v>0</v>
      </c>
      <c r="X597">
        <v>0</v>
      </c>
      <c r="Y597" t="s">
        <v>63</v>
      </c>
      <c r="Z597">
        <v>0</v>
      </c>
      <c r="AA597" t="s">
        <v>70</v>
      </c>
      <c r="AB597" t="s">
        <v>477</v>
      </c>
      <c r="AC597">
        <v>0</v>
      </c>
      <c r="AD597" t="s">
        <v>478</v>
      </c>
      <c r="AE597" t="s">
        <v>714</v>
      </c>
      <c r="AF597">
        <v>0</v>
      </c>
      <c r="AG597" t="s">
        <v>478</v>
      </c>
      <c r="AH597" t="s">
        <v>94</v>
      </c>
      <c r="AI597">
        <v>0</v>
      </c>
      <c r="AJ597" t="s">
        <v>478</v>
      </c>
      <c r="AK597" t="s">
        <v>148</v>
      </c>
      <c r="AL597">
        <v>0</v>
      </c>
      <c r="AM597" t="s">
        <v>478</v>
      </c>
      <c r="AN597" t="s">
        <v>715</v>
      </c>
      <c r="AO597">
        <v>0.5</v>
      </c>
      <c r="AP597" t="s">
        <v>478</v>
      </c>
      <c r="AQ597">
        <v>5</v>
      </c>
      <c r="AR597" t="s">
        <v>528</v>
      </c>
      <c r="AS597">
        <v>13</v>
      </c>
      <c r="AT597" t="s">
        <v>529</v>
      </c>
      <c r="AU597">
        <v>7</v>
      </c>
      <c r="AV597" t="s">
        <v>487</v>
      </c>
      <c r="AW597">
        <v>4</v>
      </c>
      <c r="AX597" t="s">
        <v>487</v>
      </c>
      <c r="AY597">
        <v>0</v>
      </c>
      <c r="BA597">
        <v>0</v>
      </c>
      <c r="BC597">
        <v>0</v>
      </c>
      <c r="BE597">
        <v>0</v>
      </c>
      <c r="BF597">
        <v>0</v>
      </c>
      <c r="BG597">
        <v>0</v>
      </c>
      <c r="BH597">
        <v>0</v>
      </c>
      <c r="BI597">
        <v>0</v>
      </c>
      <c r="BJ597">
        <v>170</v>
      </c>
      <c r="BK597" t="s">
        <v>761</v>
      </c>
      <c r="BL597" t="s">
        <v>762</v>
      </c>
      <c r="BM597" t="s">
        <v>508</v>
      </c>
      <c r="BN597" t="s">
        <v>758</v>
      </c>
      <c r="BO597">
        <v>0.5</v>
      </c>
      <c r="BP597">
        <v>0</v>
      </c>
      <c r="BQ597">
        <v>1</v>
      </c>
      <c r="BR597" t="s">
        <v>81</v>
      </c>
      <c r="BS597">
        <v>50</v>
      </c>
      <c r="BT597" t="s">
        <v>759</v>
      </c>
      <c r="BU597">
        <v>1000</v>
      </c>
      <c r="BV597">
        <v>128</v>
      </c>
      <c r="BW597">
        <v>1</v>
      </c>
    </row>
    <row r="598" spans="1:75" x14ac:dyDescent="0.15">
      <c r="A598">
        <v>3</v>
      </c>
      <c r="B598">
        <v>400501</v>
      </c>
      <c r="C598">
        <v>1</v>
      </c>
      <c r="D598" t="s">
        <v>713</v>
      </c>
      <c r="E598">
        <v>20141113</v>
      </c>
      <c r="F598">
        <v>1</v>
      </c>
      <c r="G598" t="s">
        <v>472</v>
      </c>
      <c r="H598">
        <v>1</v>
      </c>
      <c r="I598" t="s">
        <v>710</v>
      </c>
      <c r="J598">
        <v>0</v>
      </c>
      <c r="K598">
        <v>0</v>
      </c>
      <c r="L598">
        <v>7</v>
      </c>
      <c r="M598" t="s">
        <v>652</v>
      </c>
      <c r="N598" t="s">
        <v>653</v>
      </c>
      <c r="O598" t="s">
        <v>654</v>
      </c>
      <c r="P598">
        <v>0</v>
      </c>
      <c r="R598">
        <v>0</v>
      </c>
      <c r="S598">
        <v>0</v>
      </c>
      <c r="T598">
        <v>0</v>
      </c>
      <c r="U598">
        <v>0</v>
      </c>
      <c r="V598">
        <v>0</v>
      </c>
      <c r="W598">
        <v>0</v>
      </c>
      <c r="X598">
        <v>0</v>
      </c>
      <c r="Y598" t="s">
        <v>63</v>
      </c>
      <c r="Z598">
        <v>0</v>
      </c>
      <c r="AA598" t="s">
        <v>70</v>
      </c>
      <c r="AB598" t="s">
        <v>477</v>
      </c>
      <c r="AC598">
        <v>0</v>
      </c>
      <c r="AD598" t="s">
        <v>478</v>
      </c>
      <c r="AE598" t="s">
        <v>714</v>
      </c>
      <c r="AF598">
        <v>0</v>
      </c>
      <c r="AG598" t="s">
        <v>478</v>
      </c>
      <c r="AH598" t="s">
        <v>94</v>
      </c>
      <c r="AI598">
        <v>0</v>
      </c>
      <c r="AJ598" t="s">
        <v>478</v>
      </c>
      <c r="AK598" t="s">
        <v>148</v>
      </c>
      <c r="AL598">
        <v>0</v>
      </c>
      <c r="AM598" t="s">
        <v>478</v>
      </c>
      <c r="AN598" t="s">
        <v>715</v>
      </c>
      <c r="AO598">
        <v>0</v>
      </c>
      <c r="AP598" t="s">
        <v>478</v>
      </c>
      <c r="AQ598">
        <v>5</v>
      </c>
      <c r="AR598" t="s">
        <v>528</v>
      </c>
      <c r="AS598">
        <v>13</v>
      </c>
      <c r="AT598" t="s">
        <v>529</v>
      </c>
      <c r="AU598">
        <v>7</v>
      </c>
      <c r="AV598" t="s">
        <v>487</v>
      </c>
      <c r="AW598">
        <v>4</v>
      </c>
      <c r="AX598" t="s">
        <v>487</v>
      </c>
      <c r="AY598">
        <v>0</v>
      </c>
      <c r="BA598">
        <v>0</v>
      </c>
      <c r="BC598">
        <v>0</v>
      </c>
      <c r="BE598">
        <v>0</v>
      </c>
      <c r="BF598">
        <v>0</v>
      </c>
      <c r="BG598">
        <v>0</v>
      </c>
      <c r="BH598">
        <v>0</v>
      </c>
      <c r="BI598">
        <v>0</v>
      </c>
      <c r="BJ598">
        <v>999</v>
      </c>
      <c r="BN598" t="s">
        <v>487</v>
      </c>
      <c r="BO598">
        <v>180</v>
      </c>
      <c r="BP598">
        <v>0</v>
      </c>
      <c r="BQ598">
        <v>1</v>
      </c>
      <c r="BR598" t="s">
        <v>81</v>
      </c>
      <c r="BS598">
        <v>99</v>
      </c>
      <c r="BT598" t="s">
        <v>655</v>
      </c>
      <c r="BU598">
        <v>999000</v>
      </c>
      <c r="BV598">
        <v>1</v>
      </c>
      <c r="BW598">
        <v>1</v>
      </c>
    </row>
    <row r="599" spans="1:75" x14ac:dyDescent="0.15">
      <c r="A599">
        <v>3</v>
      </c>
      <c r="B599">
        <v>400501</v>
      </c>
      <c r="C599">
        <v>1</v>
      </c>
      <c r="D599" t="s">
        <v>713</v>
      </c>
      <c r="E599">
        <v>20141113</v>
      </c>
      <c r="F599">
        <v>1</v>
      </c>
      <c r="G599" t="s">
        <v>472</v>
      </c>
      <c r="H599">
        <v>1</v>
      </c>
      <c r="I599" t="s">
        <v>710</v>
      </c>
      <c r="J599">
        <v>0</v>
      </c>
      <c r="K599">
        <v>0</v>
      </c>
      <c r="L599">
        <v>1</v>
      </c>
      <c r="M599" t="s">
        <v>1483</v>
      </c>
      <c r="N599" t="s">
        <v>1484</v>
      </c>
      <c r="O599" t="s">
        <v>568</v>
      </c>
      <c r="P599">
        <v>138</v>
      </c>
      <c r="R599">
        <v>0</v>
      </c>
      <c r="S599">
        <v>0</v>
      </c>
      <c r="T599">
        <v>0</v>
      </c>
      <c r="U599">
        <v>0</v>
      </c>
      <c r="V599">
        <v>0</v>
      </c>
      <c r="W599">
        <v>0</v>
      </c>
      <c r="X599">
        <v>0</v>
      </c>
      <c r="Y599" t="s">
        <v>63</v>
      </c>
      <c r="Z599">
        <v>106</v>
      </c>
      <c r="AA599" t="s">
        <v>70</v>
      </c>
      <c r="AB599" t="s">
        <v>477</v>
      </c>
      <c r="AC599">
        <v>17.8</v>
      </c>
      <c r="AD599" t="s">
        <v>478</v>
      </c>
      <c r="AE599" t="s">
        <v>714</v>
      </c>
      <c r="AF599">
        <v>3.3</v>
      </c>
      <c r="AG599" t="s">
        <v>478</v>
      </c>
      <c r="AH599" t="s">
        <v>94</v>
      </c>
      <c r="AI599">
        <v>0.1</v>
      </c>
      <c r="AJ599" t="s">
        <v>478</v>
      </c>
      <c r="AK599" t="s">
        <v>148</v>
      </c>
      <c r="AL599">
        <v>0</v>
      </c>
      <c r="AM599" t="s">
        <v>478</v>
      </c>
      <c r="AN599" t="s">
        <v>715</v>
      </c>
      <c r="AO599">
        <v>0.1</v>
      </c>
      <c r="AP599" t="s">
        <v>478</v>
      </c>
      <c r="AQ599">
        <v>2</v>
      </c>
      <c r="AR599" t="s">
        <v>479</v>
      </c>
      <c r="AS599">
        <v>2</v>
      </c>
      <c r="AT599" t="s">
        <v>480</v>
      </c>
      <c r="AU599">
        <v>2</v>
      </c>
      <c r="AV599" t="s">
        <v>481</v>
      </c>
      <c r="AW599">
        <v>2</v>
      </c>
      <c r="AX599" t="s">
        <v>488</v>
      </c>
      <c r="AY599">
        <v>0</v>
      </c>
      <c r="BA599">
        <v>0</v>
      </c>
      <c r="BC599">
        <v>0</v>
      </c>
      <c r="BE599">
        <v>0</v>
      </c>
      <c r="BF599">
        <v>0</v>
      </c>
      <c r="BG599">
        <v>0</v>
      </c>
      <c r="BH599">
        <v>0</v>
      </c>
      <c r="BI599">
        <v>0</v>
      </c>
      <c r="BJ599">
        <v>100</v>
      </c>
      <c r="BK599" t="s">
        <v>1485</v>
      </c>
      <c r="BL599" t="s">
        <v>1486</v>
      </c>
      <c r="BM599" t="s">
        <v>568</v>
      </c>
      <c r="BN599" t="s">
        <v>758</v>
      </c>
      <c r="BO599">
        <v>80</v>
      </c>
      <c r="BP599">
        <v>2000</v>
      </c>
      <c r="BQ599">
        <v>6</v>
      </c>
      <c r="BR599" t="s">
        <v>489</v>
      </c>
      <c r="BS599">
        <v>50</v>
      </c>
      <c r="BT599" t="s">
        <v>759</v>
      </c>
      <c r="BU599">
        <v>40</v>
      </c>
      <c r="BV599">
        <v>69</v>
      </c>
      <c r="BW599">
        <v>3</v>
      </c>
    </row>
    <row r="600" spans="1:75" x14ac:dyDescent="0.15">
      <c r="A600">
        <v>3</v>
      </c>
      <c r="B600">
        <v>400501</v>
      </c>
      <c r="C600">
        <v>1</v>
      </c>
      <c r="D600" t="s">
        <v>713</v>
      </c>
      <c r="E600">
        <v>20141113</v>
      </c>
      <c r="F600">
        <v>1</v>
      </c>
      <c r="G600" t="s">
        <v>472</v>
      </c>
      <c r="H600">
        <v>1</v>
      </c>
      <c r="I600" t="s">
        <v>710</v>
      </c>
      <c r="J600">
        <v>0</v>
      </c>
      <c r="K600">
        <v>0</v>
      </c>
      <c r="L600">
        <v>2</v>
      </c>
      <c r="M600" t="s">
        <v>1020</v>
      </c>
      <c r="N600" t="s">
        <v>1021</v>
      </c>
      <c r="O600" t="s">
        <v>1022</v>
      </c>
      <c r="P600">
        <v>0</v>
      </c>
      <c r="R600">
        <v>0</v>
      </c>
      <c r="S600">
        <v>0</v>
      </c>
      <c r="T600">
        <v>0</v>
      </c>
      <c r="U600">
        <v>0</v>
      </c>
      <c r="V600">
        <v>0</v>
      </c>
      <c r="W600">
        <v>0</v>
      </c>
      <c r="X600">
        <v>0</v>
      </c>
      <c r="Y600" t="s">
        <v>63</v>
      </c>
      <c r="Z600">
        <v>0</v>
      </c>
      <c r="AA600" t="s">
        <v>70</v>
      </c>
      <c r="AB600" t="s">
        <v>477</v>
      </c>
      <c r="AC600">
        <v>0</v>
      </c>
      <c r="AD600" t="s">
        <v>478</v>
      </c>
      <c r="AE600" t="s">
        <v>714</v>
      </c>
      <c r="AF600">
        <v>0</v>
      </c>
      <c r="AG600" t="s">
        <v>478</v>
      </c>
      <c r="AH600" t="s">
        <v>94</v>
      </c>
      <c r="AI600">
        <v>0</v>
      </c>
      <c r="AJ600" t="s">
        <v>478</v>
      </c>
      <c r="AK600" t="s">
        <v>148</v>
      </c>
      <c r="AL600">
        <v>0</v>
      </c>
      <c r="AM600" t="s">
        <v>478</v>
      </c>
      <c r="AN600" t="s">
        <v>715</v>
      </c>
      <c r="AO600">
        <v>0.1</v>
      </c>
      <c r="AP600" t="s">
        <v>478</v>
      </c>
      <c r="AQ600">
        <v>2</v>
      </c>
      <c r="AR600" t="s">
        <v>479</v>
      </c>
      <c r="AS600">
        <v>2</v>
      </c>
      <c r="AT600" t="s">
        <v>480</v>
      </c>
      <c r="AU600">
        <v>2</v>
      </c>
      <c r="AV600" t="s">
        <v>481</v>
      </c>
      <c r="AW600">
        <v>2</v>
      </c>
      <c r="AX600" t="s">
        <v>488</v>
      </c>
      <c r="AY600">
        <v>0</v>
      </c>
      <c r="BA600">
        <v>0</v>
      </c>
      <c r="BC600">
        <v>0</v>
      </c>
      <c r="BE600">
        <v>0</v>
      </c>
      <c r="BF600">
        <v>0</v>
      </c>
      <c r="BG600">
        <v>0</v>
      </c>
      <c r="BH600">
        <v>0</v>
      </c>
      <c r="BI600">
        <v>0</v>
      </c>
      <c r="BJ600">
        <v>179</v>
      </c>
      <c r="BK600" t="s">
        <v>1023</v>
      </c>
      <c r="BL600" t="s">
        <v>1024</v>
      </c>
      <c r="BM600" t="s">
        <v>1022</v>
      </c>
      <c r="BN600" t="s">
        <v>758</v>
      </c>
      <c r="BO600">
        <v>0.1</v>
      </c>
      <c r="BP600">
        <v>0</v>
      </c>
      <c r="BQ600">
        <v>1</v>
      </c>
      <c r="BR600" t="s">
        <v>81</v>
      </c>
      <c r="BS600">
        <v>50</v>
      </c>
      <c r="BT600" t="s">
        <v>759</v>
      </c>
      <c r="BU600">
        <v>300</v>
      </c>
      <c r="BV600">
        <v>426</v>
      </c>
      <c r="BW600">
        <v>1</v>
      </c>
    </row>
    <row r="601" spans="1:75" x14ac:dyDescent="0.15">
      <c r="A601">
        <v>3</v>
      </c>
      <c r="B601">
        <v>400501</v>
      </c>
      <c r="C601">
        <v>1</v>
      </c>
      <c r="D601" t="s">
        <v>713</v>
      </c>
      <c r="E601">
        <v>20141113</v>
      </c>
      <c r="F601">
        <v>1</v>
      </c>
      <c r="G601" t="s">
        <v>472</v>
      </c>
      <c r="H601">
        <v>1</v>
      </c>
      <c r="I601" t="s">
        <v>710</v>
      </c>
      <c r="J601">
        <v>0</v>
      </c>
      <c r="K601">
        <v>0</v>
      </c>
      <c r="L601">
        <v>3</v>
      </c>
      <c r="M601" t="s">
        <v>1313</v>
      </c>
      <c r="N601" t="s">
        <v>1314</v>
      </c>
      <c r="O601" t="s">
        <v>1315</v>
      </c>
      <c r="P601">
        <v>3</v>
      </c>
      <c r="R601">
        <v>0</v>
      </c>
      <c r="S601">
        <v>0</v>
      </c>
      <c r="T601">
        <v>0</v>
      </c>
      <c r="U601">
        <v>0</v>
      </c>
      <c r="V601">
        <v>0</v>
      </c>
      <c r="W601">
        <v>0</v>
      </c>
      <c r="X601">
        <v>0</v>
      </c>
      <c r="Y601" t="s">
        <v>63</v>
      </c>
      <c r="Z601">
        <v>1</v>
      </c>
      <c r="AA601" t="s">
        <v>70</v>
      </c>
      <c r="AB601" t="s">
        <v>477</v>
      </c>
      <c r="AC601">
        <v>0</v>
      </c>
      <c r="AD601" t="s">
        <v>478</v>
      </c>
      <c r="AE601" t="s">
        <v>714</v>
      </c>
      <c r="AF601">
        <v>0</v>
      </c>
      <c r="AG601" t="s">
        <v>478</v>
      </c>
      <c r="AH601" t="s">
        <v>94</v>
      </c>
      <c r="AI601">
        <v>0.2</v>
      </c>
      <c r="AJ601" t="s">
        <v>478</v>
      </c>
      <c r="AK601" t="s">
        <v>148</v>
      </c>
      <c r="AL601">
        <v>0.1</v>
      </c>
      <c r="AM601" t="s">
        <v>478</v>
      </c>
      <c r="AN601" t="s">
        <v>715</v>
      </c>
      <c r="AO601">
        <v>0</v>
      </c>
      <c r="AP601" t="s">
        <v>478</v>
      </c>
      <c r="AQ601">
        <v>2</v>
      </c>
      <c r="AR601" t="s">
        <v>479</v>
      </c>
      <c r="AS601">
        <v>2</v>
      </c>
      <c r="AT601" t="s">
        <v>480</v>
      </c>
      <c r="AU601">
        <v>2</v>
      </c>
      <c r="AV601" t="s">
        <v>481</v>
      </c>
      <c r="AW601">
        <v>2</v>
      </c>
      <c r="AX601" t="s">
        <v>488</v>
      </c>
      <c r="AY601">
        <v>0</v>
      </c>
      <c r="BA601">
        <v>0</v>
      </c>
      <c r="BC601">
        <v>0</v>
      </c>
      <c r="BE601">
        <v>0</v>
      </c>
      <c r="BF601">
        <v>0</v>
      </c>
      <c r="BG601">
        <v>0</v>
      </c>
      <c r="BH601">
        <v>0</v>
      </c>
      <c r="BI601">
        <v>0</v>
      </c>
      <c r="BJ601">
        <v>180</v>
      </c>
      <c r="BK601" t="s">
        <v>1316</v>
      </c>
      <c r="BL601" t="s">
        <v>1317</v>
      </c>
      <c r="BM601" t="s">
        <v>718</v>
      </c>
      <c r="BN601" t="s">
        <v>758</v>
      </c>
      <c r="BO601">
        <v>0.3</v>
      </c>
      <c r="BP601">
        <v>0</v>
      </c>
      <c r="BQ601">
        <v>1</v>
      </c>
      <c r="BR601" t="s">
        <v>81</v>
      </c>
      <c r="BS601">
        <v>50</v>
      </c>
      <c r="BT601" t="s">
        <v>759</v>
      </c>
      <c r="BU601">
        <v>37</v>
      </c>
      <c r="BV601">
        <v>352</v>
      </c>
      <c r="BW601">
        <v>1</v>
      </c>
    </row>
    <row r="602" spans="1:75" x14ac:dyDescent="0.15">
      <c r="A602">
        <v>3</v>
      </c>
      <c r="B602">
        <v>400501</v>
      </c>
      <c r="C602">
        <v>1</v>
      </c>
      <c r="D602" t="s">
        <v>713</v>
      </c>
      <c r="E602">
        <v>20141113</v>
      </c>
      <c r="F602">
        <v>1</v>
      </c>
      <c r="G602" t="s">
        <v>472</v>
      </c>
      <c r="H602">
        <v>1</v>
      </c>
      <c r="I602" t="s">
        <v>710</v>
      </c>
      <c r="J602">
        <v>0</v>
      </c>
      <c r="K602">
        <v>0</v>
      </c>
      <c r="L602">
        <v>4</v>
      </c>
      <c r="M602" t="s">
        <v>636</v>
      </c>
      <c r="N602" t="s">
        <v>637</v>
      </c>
      <c r="O602" t="s">
        <v>638</v>
      </c>
      <c r="P602">
        <v>0</v>
      </c>
      <c r="R602">
        <v>0</v>
      </c>
      <c r="S602">
        <v>0</v>
      </c>
      <c r="T602">
        <v>0</v>
      </c>
      <c r="U602">
        <v>0</v>
      </c>
      <c r="V602">
        <v>0</v>
      </c>
      <c r="W602">
        <v>0</v>
      </c>
      <c r="X602">
        <v>0</v>
      </c>
      <c r="Y602" t="s">
        <v>63</v>
      </c>
      <c r="Z602">
        <v>7</v>
      </c>
      <c r="AA602" t="s">
        <v>70</v>
      </c>
      <c r="AB602" t="s">
        <v>477</v>
      </c>
      <c r="AC602">
        <v>0.2</v>
      </c>
      <c r="AD602" t="s">
        <v>478</v>
      </c>
      <c r="AE602" t="s">
        <v>714</v>
      </c>
      <c r="AF602">
        <v>0</v>
      </c>
      <c r="AG602" t="s">
        <v>478</v>
      </c>
      <c r="AH602" t="s">
        <v>94</v>
      </c>
      <c r="AI602">
        <v>1.5</v>
      </c>
      <c r="AJ602" t="s">
        <v>478</v>
      </c>
      <c r="AK602" t="s">
        <v>148</v>
      </c>
      <c r="AL602">
        <v>0.1</v>
      </c>
      <c r="AM602" t="s">
        <v>478</v>
      </c>
      <c r="AN602" t="s">
        <v>715</v>
      </c>
      <c r="AO602">
        <v>0</v>
      </c>
      <c r="AP602" t="s">
        <v>478</v>
      </c>
      <c r="AQ602">
        <v>2</v>
      </c>
      <c r="AR602" t="s">
        <v>479</v>
      </c>
      <c r="AS602">
        <v>2</v>
      </c>
      <c r="AT602" t="s">
        <v>480</v>
      </c>
      <c r="AU602">
        <v>2</v>
      </c>
      <c r="AV602" t="s">
        <v>481</v>
      </c>
      <c r="AW602">
        <v>2</v>
      </c>
      <c r="AX602" t="s">
        <v>488</v>
      </c>
      <c r="AY602">
        <v>0</v>
      </c>
      <c r="BA602">
        <v>0</v>
      </c>
      <c r="BC602">
        <v>0</v>
      </c>
      <c r="BE602">
        <v>0</v>
      </c>
      <c r="BF602">
        <v>0</v>
      </c>
      <c r="BG602">
        <v>0</v>
      </c>
      <c r="BH602">
        <v>0</v>
      </c>
      <c r="BI602">
        <v>0</v>
      </c>
      <c r="BJ602">
        <v>12</v>
      </c>
      <c r="BK602" t="s">
        <v>639</v>
      </c>
      <c r="BL602" t="s">
        <v>807</v>
      </c>
      <c r="BM602" t="s">
        <v>638</v>
      </c>
      <c r="BN602" t="s">
        <v>758</v>
      </c>
      <c r="BO602">
        <v>2</v>
      </c>
      <c r="BP602">
        <v>0</v>
      </c>
      <c r="BQ602">
        <v>1</v>
      </c>
      <c r="BR602" t="s">
        <v>81</v>
      </c>
      <c r="BS602">
        <v>50</v>
      </c>
      <c r="BT602" t="s">
        <v>759</v>
      </c>
      <c r="BU602">
        <v>1000</v>
      </c>
      <c r="BV602">
        <v>176</v>
      </c>
      <c r="BW602">
        <v>1</v>
      </c>
    </row>
    <row r="603" spans="1:75" x14ac:dyDescent="0.15">
      <c r="A603">
        <v>3</v>
      </c>
      <c r="B603">
        <v>400501</v>
      </c>
      <c r="C603">
        <v>1</v>
      </c>
      <c r="D603" t="s">
        <v>713</v>
      </c>
      <c r="E603">
        <v>20141113</v>
      </c>
      <c r="F603">
        <v>1</v>
      </c>
      <c r="G603" t="s">
        <v>472</v>
      </c>
      <c r="H603">
        <v>1</v>
      </c>
      <c r="I603" t="s">
        <v>710</v>
      </c>
      <c r="J603">
        <v>0</v>
      </c>
      <c r="K603">
        <v>0</v>
      </c>
      <c r="L603">
        <v>5</v>
      </c>
      <c r="M603" t="s">
        <v>1030</v>
      </c>
      <c r="N603" t="s">
        <v>1031</v>
      </c>
      <c r="O603" t="s">
        <v>544</v>
      </c>
      <c r="P603">
        <v>1</v>
      </c>
      <c r="R603">
        <v>0</v>
      </c>
      <c r="S603">
        <v>0</v>
      </c>
      <c r="T603">
        <v>0</v>
      </c>
      <c r="U603">
        <v>0</v>
      </c>
      <c r="V603">
        <v>0</v>
      </c>
      <c r="W603">
        <v>0</v>
      </c>
      <c r="X603">
        <v>0</v>
      </c>
      <c r="Y603" t="s">
        <v>63</v>
      </c>
      <c r="Z603">
        <v>3</v>
      </c>
      <c r="AA603" t="s">
        <v>70</v>
      </c>
      <c r="AB603" t="s">
        <v>477</v>
      </c>
      <c r="AC603">
        <v>0.2</v>
      </c>
      <c r="AD603" t="s">
        <v>478</v>
      </c>
      <c r="AE603" t="s">
        <v>714</v>
      </c>
      <c r="AF603">
        <v>0.2</v>
      </c>
      <c r="AG603" t="s">
        <v>478</v>
      </c>
      <c r="AH603" t="s">
        <v>94</v>
      </c>
      <c r="AI603">
        <v>0</v>
      </c>
      <c r="AJ603" t="s">
        <v>478</v>
      </c>
      <c r="AK603" t="s">
        <v>148</v>
      </c>
      <c r="AL603">
        <v>0</v>
      </c>
      <c r="AM603" t="s">
        <v>478</v>
      </c>
      <c r="AN603" t="s">
        <v>715</v>
      </c>
      <c r="AO603">
        <v>0</v>
      </c>
      <c r="AP603" t="s">
        <v>478</v>
      </c>
      <c r="AQ603">
        <v>2</v>
      </c>
      <c r="AR603" t="s">
        <v>479</v>
      </c>
      <c r="AS603">
        <v>2</v>
      </c>
      <c r="AT603" t="s">
        <v>480</v>
      </c>
      <c r="AU603">
        <v>2</v>
      </c>
      <c r="AV603" t="s">
        <v>481</v>
      </c>
      <c r="AW603">
        <v>2</v>
      </c>
      <c r="AX603" t="s">
        <v>488</v>
      </c>
      <c r="AY603">
        <v>0</v>
      </c>
      <c r="BA603">
        <v>0</v>
      </c>
      <c r="BC603">
        <v>0</v>
      </c>
      <c r="BE603">
        <v>0</v>
      </c>
      <c r="BF603">
        <v>0</v>
      </c>
      <c r="BG603">
        <v>0</v>
      </c>
      <c r="BH603">
        <v>0</v>
      </c>
      <c r="BI603">
        <v>0</v>
      </c>
      <c r="BJ603">
        <v>120</v>
      </c>
      <c r="BK603" t="s">
        <v>1032</v>
      </c>
      <c r="BL603" t="s">
        <v>1033</v>
      </c>
      <c r="BM603" t="s">
        <v>544</v>
      </c>
      <c r="BN603" t="s">
        <v>758</v>
      </c>
      <c r="BO603">
        <v>2</v>
      </c>
      <c r="BP603">
        <v>0</v>
      </c>
      <c r="BQ603">
        <v>3</v>
      </c>
      <c r="BR603" t="s">
        <v>516</v>
      </c>
      <c r="BS603">
        <v>51</v>
      </c>
      <c r="BT603" t="s">
        <v>995</v>
      </c>
      <c r="BU603">
        <v>3960</v>
      </c>
      <c r="BV603">
        <v>1224</v>
      </c>
      <c r="BW603">
        <v>1</v>
      </c>
    </row>
    <row r="604" spans="1:75" x14ac:dyDescent="0.15">
      <c r="A604">
        <v>3</v>
      </c>
      <c r="B604">
        <v>400501</v>
      </c>
      <c r="C604">
        <v>1</v>
      </c>
      <c r="D604" t="s">
        <v>713</v>
      </c>
      <c r="E604">
        <v>20141113</v>
      </c>
      <c r="F604">
        <v>1</v>
      </c>
      <c r="G604" t="s">
        <v>472</v>
      </c>
      <c r="H604">
        <v>1</v>
      </c>
      <c r="I604" t="s">
        <v>710</v>
      </c>
      <c r="J604">
        <v>0</v>
      </c>
      <c r="K604">
        <v>0</v>
      </c>
      <c r="L604">
        <v>6</v>
      </c>
      <c r="M604" t="s">
        <v>974</v>
      </c>
      <c r="N604" t="s">
        <v>975</v>
      </c>
      <c r="O604" t="s">
        <v>976</v>
      </c>
      <c r="P604">
        <v>2</v>
      </c>
      <c r="R604">
        <v>0</v>
      </c>
      <c r="S604">
        <v>0</v>
      </c>
      <c r="T604">
        <v>0</v>
      </c>
      <c r="U604">
        <v>0</v>
      </c>
      <c r="V604">
        <v>0</v>
      </c>
      <c r="W604">
        <v>0</v>
      </c>
      <c r="X604">
        <v>0</v>
      </c>
      <c r="Y604" t="s">
        <v>63</v>
      </c>
      <c r="Z604">
        <v>22</v>
      </c>
      <c r="AA604" t="s">
        <v>70</v>
      </c>
      <c r="AB604" t="s">
        <v>477</v>
      </c>
      <c r="AC604">
        <v>0.9</v>
      </c>
      <c r="AD604" t="s">
        <v>478</v>
      </c>
      <c r="AE604" t="s">
        <v>714</v>
      </c>
      <c r="AF604">
        <v>0.4</v>
      </c>
      <c r="AG604" t="s">
        <v>478</v>
      </c>
      <c r="AH604" t="s">
        <v>94</v>
      </c>
      <c r="AI604">
        <v>3.8</v>
      </c>
      <c r="AJ604" t="s">
        <v>478</v>
      </c>
      <c r="AK604" t="s">
        <v>148</v>
      </c>
      <c r="AL604">
        <v>0.2</v>
      </c>
      <c r="AM604" t="s">
        <v>478</v>
      </c>
      <c r="AN604" t="s">
        <v>715</v>
      </c>
      <c r="AO604">
        <v>0.1</v>
      </c>
      <c r="AP604" t="s">
        <v>478</v>
      </c>
      <c r="AQ604">
        <v>2</v>
      </c>
      <c r="AR604" t="s">
        <v>479</v>
      </c>
      <c r="AS604">
        <v>2</v>
      </c>
      <c r="AT604" t="s">
        <v>480</v>
      </c>
      <c r="AU604">
        <v>2</v>
      </c>
      <c r="AV604" t="s">
        <v>481</v>
      </c>
      <c r="AW604">
        <v>2</v>
      </c>
      <c r="AX604" t="s">
        <v>488</v>
      </c>
      <c r="AY604">
        <v>0</v>
      </c>
      <c r="BA604">
        <v>0</v>
      </c>
      <c r="BC604">
        <v>0</v>
      </c>
      <c r="BE604">
        <v>0</v>
      </c>
      <c r="BF604">
        <v>0</v>
      </c>
      <c r="BG604">
        <v>0</v>
      </c>
      <c r="BH604">
        <v>0</v>
      </c>
      <c r="BI604">
        <v>0</v>
      </c>
      <c r="BJ604">
        <v>12</v>
      </c>
      <c r="BK604" t="s">
        <v>977</v>
      </c>
      <c r="BL604" t="s">
        <v>978</v>
      </c>
      <c r="BM604" t="s">
        <v>976</v>
      </c>
      <c r="BN604" t="s">
        <v>758</v>
      </c>
      <c r="BO604">
        <v>6</v>
      </c>
      <c r="BP604">
        <v>0</v>
      </c>
      <c r="BQ604">
        <v>1</v>
      </c>
      <c r="BR604" t="s">
        <v>81</v>
      </c>
      <c r="BS604">
        <v>50</v>
      </c>
      <c r="BT604" t="s">
        <v>759</v>
      </c>
      <c r="BU604">
        <v>1000</v>
      </c>
      <c r="BV604">
        <v>353</v>
      </c>
      <c r="BW604">
        <v>1</v>
      </c>
    </row>
    <row r="605" spans="1:75" x14ac:dyDescent="0.15">
      <c r="A605">
        <v>3</v>
      </c>
      <c r="B605">
        <v>400501</v>
      </c>
      <c r="C605">
        <v>1</v>
      </c>
      <c r="D605" t="s">
        <v>713</v>
      </c>
      <c r="E605">
        <v>20141113</v>
      </c>
      <c r="F605">
        <v>1</v>
      </c>
      <c r="G605" t="s">
        <v>472</v>
      </c>
      <c r="H605">
        <v>1</v>
      </c>
      <c r="I605" t="s">
        <v>710</v>
      </c>
      <c r="J605">
        <v>0</v>
      </c>
      <c r="K605">
        <v>0</v>
      </c>
      <c r="L605">
        <v>7</v>
      </c>
      <c r="M605" t="s">
        <v>503</v>
      </c>
      <c r="N605" t="s">
        <v>504</v>
      </c>
      <c r="O605" t="s">
        <v>505</v>
      </c>
      <c r="P605">
        <v>1</v>
      </c>
      <c r="R605">
        <v>0</v>
      </c>
      <c r="S605">
        <v>0</v>
      </c>
      <c r="T605">
        <v>0</v>
      </c>
      <c r="U605">
        <v>0</v>
      </c>
      <c r="V605">
        <v>0</v>
      </c>
      <c r="W605">
        <v>0</v>
      </c>
      <c r="X605">
        <v>0</v>
      </c>
      <c r="Y605" t="s">
        <v>63</v>
      </c>
      <c r="Z605">
        <v>28</v>
      </c>
      <c r="AA605" t="s">
        <v>70</v>
      </c>
      <c r="AB605" t="s">
        <v>477</v>
      </c>
      <c r="AC605">
        <v>0</v>
      </c>
      <c r="AD605" t="s">
        <v>478</v>
      </c>
      <c r="AE605" t="s">
        <v>714</v>
      </c>
      <c r="AF605">
        <v>3</v>
      </c>
      <c r="AG605" t="s">
        <v>478</v>
      </c>
      <c r="AH605" t="s">
        <v>94</v>
      </c>
      <c r="AI605">
        <v>0</v>
      </c>
      <c r="AJ605" t="s">
        <v>478</v>
      </c>
      <c r="AK605" t="s">
        <v>148</v>
      </c>
      <c r="AL605">
        <v>0</v>
      </c>
      <c r="AM605" t="s">
        <v>478</v>
      </c>
      <c r="AN605" t="s">
        <v>715</v>
      </c>
      <c r="AO605">
        <v>0</v>
      </c>
      <c r="AP605" t="s">
        <v>478</v>
      </c>
      <c r="AQ605">
        <v>2</v>
      </c>
      <c r="AR605" t="s">
        <v>479</v>
      </c>
      <c r="AS605">
        <v>2</v>
      </c>
      <c r="AT605" t="s">
        <v>480</v>
      </c>
      <c r="AU605">
        <v>2</v>
      </c>
      <c r="AV605" t="s">
        <v>481</v>
      </c>
      <c r="AW605">
        <v>2</v>
      </c>
      <c r="AX605" t="s">
        <v>488</v>
      </c>
      <c r="AY605">
        <v>0</v>
      </c>
      <c r="BA605">
        <v>0</v>
      </c>
      <c r="BC605">
        <v>0</v>
      </c>
      <c r="BE605">
        <v>0</v>
      </c>
      <c r="BF605">
        <v>0</v>
      </c>
      <c r="BG605">
        <v>0</v>
      </c>
      <c r="BH605">
        <v>0</v>
      </c>
      <c r="BI605">
        <v>0</v>
      </c>
      <c r="BJ605">
        <v>141</v>
      </c>
      <c r="BK605" t="s">
        <v>778</v>
      </c>
      <c r="BL605" t="s">
        <v>779</v>
      </c>
      <c r="BM605" t="s">
        <v>505</v>
      </c>
      <c r="BN605" t="s">
        <v>758</v>
      </c>
      <c r="BO605">
        <v>3</v>
      </c>
      <c r="BP605">
        <v>0</v>
      </c>
      <c r="BQ605">
        <v>1</v>
      </c>
      <c r="BR605" t="s">
        <v>81</v>
      </c>
      <c r="BS605">
        <v>50</v>
      </c>
      <c r="BT605" t="s">
        <v>759</v>
      </c>
      <c r="BU605">
        <v>1350</v>
      </c>
      <c r="BV605">
        <v>394</v>
      </c>
      <c r="BW605">
        <v>1</v>
      </c>
    </row>
    <row r="606" spans="1:75" x14ac:dyDescent="0.15">
      <c r="A606">
        <v>3</v>
      </c>
      <c r="B606">
        <v>400501</v>
      </c>
      <c r="C606">
        <v>1</v>
      </c>
      <c r="D606" t="s">
        <v>713</v>
      </c>
      <c r="E606">
        <v>20141113</v>
      </c>
      <c r="F606">
        <v>1</v>
      </c>
      <c r="G606" t="s">
        <v>472</v>
      </c>
      <c r="H606">
        <v>1</v>
      </c>
      <c r="I606" t="s">
        <v>710</v>
      </c>
      <c r="J606">
        <v>0</v>
      </c>
      <c r="K606">
        <v>0</v>
      </c>
      <c r="L606">
        <v>8</v>
      </c>
      <c r="M606" t="s">
        <v>984</v>
      </c>
      <c r="N606" t="s">
        <v>985</v>
      </c>
      <c r="O606" t="s">
        <v>986</v>
      </c>
      <c r="P606">
        <v>2</v>
      </c>
      <c r="R606">
        <v>0</v>
      </c>
      <c r="S606">
        <v>0</v>
      </c>
      <c r="T606">
        <v>0</v>
      </c>
      <c r="U606">
        <v>0</v>
      </c>
      <c r="V606">
        <v>0</v>
      </c>
      <c r="W606">
        <v>0</v>
      </c>
      <c r="X606">
        <v>0</v>
      </c>
      <c r="Y606" t="s">
        <v>63</v>
      </c>
      <c r="Z606">
        <v>0</v>
      </c>
      <c r="AA606" t="s">
        <v>70</v>
      </c>
      <c r="AB606" t="s">
        <v>477</v>
      </c>
      <c r="AC606">
        <v>0</v>
      </c>
      <c r="AD606" t="s">
        <v>478</v>
      </c>
      <c r="AE606" t="s">
        <v>714</v>
      </c>
      <c r="AF606">
        <v>0</v>
      </c>
      <c r="AG606" t="s">
        <v>478</v>
      </c>
      <c r="AH606" t="s">
        <v>94</v>
      </c>
      <c r="AI606">
        <v>0.1</v>
      </c>
      <c r="AJ606" t="s">
        <v>478</v>
      </c>
      <c r="AK606" t="s">
        <v>148</v>
      </c>
      <c r="AL606">
        <v>0.1</v>
      </c>
      <c r="AM606" t="s">
        <v>478</v>
      </c>
      <c r="AN606" t="s">
        <v>715</v>
      </c>
      <c r="AO606">
        <v>0</v>
      </c>
      <c r="AP606" t="s">
        <v>478</v>
      </c>
      <c r="AQ606">
        <v>2</v>
      </c>
      <c r="AR606" t="s">
        <v>479</v>
      </c>
      <c r="AS606">
        <v>2</v>
      </c>
      <c r="AT606" t="s">
        <v>480</v>
      </c>
      <c r="AU606">
        <v>2</v>
      </c>
      <c r="AV606" t="s">
        <v>481</v>
      </c>
      <c r="AW606">
        <v>2</v>
      </c>
      <c r="AX606" t="s">
        <v>488</v>
      </c>
      <c r="AY606">
        <v>0</v>
      </c>
      <c r="BA606">
        <v>0</v>
      </c>
      <c r="BC606">
        <v>0</v>
      </c>
      <c r="BE606">
        <v>0</v>
      </c>
      <c r="BF606">
        <v>0</v>
      </c>
      <c r="BG606">
        <v>0</v>
      </c>
      <c r="BH606">
        <v>0</v>
      </c>
      <c r="BI606">
        <v>0</v>
      </c>
      <c r="BJ606">
        <v>60</v>
      </c>
      <c r="BK606" t="s">
        <v>987</v>
      </c>
      <c r="BL606" t="s">
        <v>988</v>
      </c>
      <c r="BM606" t="s">
        <v>986</v>
      </c>
      <c r="BN606" t="s">
        <v>758</v>
      </c>
      <c r="BO606">
        <v>3</v>
      </c>
      <c r="BP606">
        <v>0</v>
      </c>
      <c r="BQ606">
        <v>1</v>
      </c>
      <c r="BR606" t="s">
        <v>81</v>
      </c>
      <c r="BS606">
        <v>50</v>
      </c>
      <c r="BT606" t="s">
        <v>759</v>
      </c>
      <c r="BU606">
        <v>200</v>
      </c>
      <c r="BV606">
        <v>140</v>
      </c>
      <c r="BW606">
        <v>2</v>
      </c>
    </row>
    <row r="607" spans="1:75" x14ac:dyDescent="0.15">
      <c r="A607">
        <v>3</v>
      </c>
      <c r="B607">
        <v>400501</v>
      </c>
      <c r="C607">
        <v>1</v>
      </c>
      <c r="D607" t="s">
        <v>713</v>
      </c>
      <c r="E607">
        <v>20141113</v>
      </c>
      <c r="F607">
        <v>1</v>
      </c>
      <c r="G607" t="s">
        <v>472</v>
      </c>
      <c r="H607">
        <v>1</v>
      </c>
      <c r="I607" t="s">
        <v>710</v>
      </c>
      <c r="J607">
        <v>0</v>
      </c>
      <c r="K607">
        <v>0</v>
      </c>
      <c r="L607">
        <v>9</v>
      </c>
      <c r="M607" t="s">
        <v>616</v>
      </c>
      <c r="N607" t="s">
        <v>617</v>
      </c>
      <c r="O607" t="s">
        <v>618</v>
      </c>
      <c r="P607">
        <v>1</v>
      </c>
      <c r="R607">
        <v>0</v>
      </c>
      <c r="S607">
        <v>0</v>
      </c>
      <c r="T607">
        <v>0</v>
      </c>
      <c r="U607">
        <v>0</v>
      </c>
      <c r="V607">
        <v>0</v>
      </c>
      <c r="W607">
        <v>0</v>
      </c>
      <c r="X607">
        <v>0</v>
      </c>
      <c r="Y607" t="s">
        <v>63</v>
      </c>
      <c r="Z607">
        <v>2</v>
      </c>
      <c r="AA607" t="s">
        <v>70</v>
      </c>
      <c r="AB607" t="s">
        <v>477</v>
      </c>
      <c r="AC607">
        <v>0</v>
      </c>
      <c r="AD607" t="s">
        <v>478</v>
      </c>
      <c r="AE607" t="s">
        <v>714</v>
      </c>
      <c r="AF607">
        <v>0</v>
      </c>
      <c r="AG607" t="s">
        <v>478</v>
      </c>
      <c r="AH607" t="s">
        <v>94</v>
      </c>
      <c r="AI607">
        <v>0.4</v>
      </c>
      <c r="AJ607" t="s">
        <v>478</v>
      </c>
      <c r="AK607" t="s">
        <v>148</v>
      </c>
      <c r="AL607">
        <v>0.1</v>
      </c>
      <c r="AM607" t="s">
        <v>478</v>
      </c>
      <c r="AN607" t="s">
        <v>715</v>
      </c>
      <c r="AO607">
        <v>0</v>
      </c>
      <c r="AP607" t="s">
        <v>478</v>
      </c>
      <c r="AQ607">
        <v>2</v>
      </c>
      <c r="AR607" t="s">
        <v>479</v>
      </c>
      <c r="AS607">
        <v>2</v>
      </c>
      <c r="AT607" t="s">
        <v>480</v>
      </c>
      <c r="AU607">
        <v>2</v>
      </c>
      <c r="AV607" t="s">
        <v>481</v>
      </c>
      <c r="AW607">
        <v>2</v>
      </c>
      <c r="AX607" t="s">
        <v>488</v>
      </c>
      <c r="AY607">
        <v>0</v>
      </c>
      <c r="BA607">
        <v>0</v>
      </c>
      <c r="BC607">
        <v>0</v>
      </c>
      <c r="BE607">
        <v>0</v>
      </c>
      <c r="BF607">
        <v>0</v>
      </c>
      <c r="BG607">
        <v>0</v>
      </c>
      <c r="BH607">
        <v>0</v>
      </c>
      <c r="BI607">
        <v>0</v>
      </c>
      <c r="BJ607">
        <v>70</v>
      </c>
      <c r="BK607" t="s">
        <v>619</v>
      </c>
      <c r="BL607" t="s">
        <v>1088</v>
      </c>
      <c r="BM607" t="s">
        <v>618</v>
      </c>
      <c r="BN607" t="s">
        <v>758</v>
      </c>
      <c r="BO607">
        <v>3</v>
      </c>
      <c r="BP607">
        <v>0</v>
      </c>
      <c r="BQ607">
        <v>1</v>
      </c>
      <c r="BR607" t="s">
        <v>81</v>
      </c>
      <c r="BS607">
        <v>50</v>
      </c>
      <c r="BT607" t="s">
        <v>759</v>
      </c>
      <c r="BU607">
        <v>120</v>
      </c>
      <c r="BV607">
        <v>53</v>
      </c>
      <c r="BW607">
        <v>2</v>
      </c>
    </row>
    <row r="608" spans="1:75" x14ac:dyDescent="0.15">
      <c r="A608">
        <v>3</v>
      </c>
      <c r="B608">
        <v>400501</v>
      </c>
      <c r="C608">
        <v>1</v>
      </c>
      <c r="D608" t="s">
        <v>713</v>
      </c>
      <c r="E608">
        <v>20141113</v>
      </c>
      <c r="F608">
        <v>1</v>
      </c>
      <c r="G608" t="s">
        <v>472</v>
      </c>
      <c r="H608">
        <v>1</v>
      </c>
      <c r="I608" t="s">
        <v>710</v>
      </c>
      <c r="J608">
        <v>0</v>
      </c>
      <c r="K608">
        <v>0</v>
      </c>
      <c r="L608">
        <v>1</v>
      </c>
      <c r="M608" t="s">
        <v>864</v>
      </c>
      <c r="N608" t="s">
        <v>865</v>
      </c>
      <c r="O608" t="s">
        <v>704</v>
      </c>
      <c r="P608">
        <v>6</v>
      </c>
      <c r="R608">
        <v>0</v>
      </c>
      <c r="S608">
        <v>0</v>
      </c>
      <c r="T608">
        <v>0</v>
      </c>
      <c r="U608">
        <v>0</v>
      </c>
      <c r="V608">
        <v>0</v>
      </c>
      <c r="W608">
        <v>0</v>
      </c>
      <c r="X608">
        <v>0</v>
      </c>
      <c r="Y608" t="s">
        <v>63</v>
      </c>
      <c r="Z608">
        <v>22</v>
      </c>
      <c r="AA608" t="s">
        <v>70</v>
      </c>
      <c r="AB608" t="s">
        <v>477</v>
      </c>
      <c r="AC608">
        <v>0.5</v>
      </c>
      <c r="AD608" t="s">
        <v>478</v>
      </c>
      <c r="AE608" t="s">
        <v>714</v>
      </c>
      <c r="AF608">
        <v>0</v>
      </c>
      <c r="AG608" t="s">
        <v>478</v>
      </c>
      <c r="AH608" t="s">
        <v>94</v>
      </c>
      <c r="AI608">
        <v>5.4</v>
      </c>
      <c r="AJ608" t="s">
        <v>478</v>
      </c>
      <c r="AK608" t="s">
        <v>148</v>
      </c>
      <c r="AL608">
        <v>1.7</v>
      </c>
      <c r="AM608" t="s">
        <v>478</v>
      </c>
      <c r="AN608" t="s">
        <v>715</v>
      </c>
      <c r="AO608">
        <v>0.1</v>
      </c>
      <c r="AP608" t="s">
        <v>478</v>
      </c>
      <c r="AQ608">
        <v>4</v>
      </c>
      <c r="AR608" t="s">
        <v>530</v>
      </c>
      <c r="AS608">
        <v>6</v>
      </c>
      <c r="AT608" t="s">
        <v>535</v>
      </c>
      <c r="AU608">
        <v>3</v>
      </c>
      <c r="AV608" t="s">
        <v>484</v>
      </c>
      <c r="AW608">
        <v>4</v>
      </c>
      <c r="AX608" t="s">
        <v>487</v>
      </c>
      <c r="AY608">
        <v>0</v>
      </c>
      <c r="BA608">
        <v>0</v>
      </c>
      <c r="BC608">
        <v>0</v>
      </c>
      <c r="BE608">
        <v>0</v>
      </c>
      <c r="BF608">
        <v>0</v>
      </c>
      <c r="BG608">
        <v>0</v>
      </c>
      <c r="BH608">
        <v>0</v>
      </c>
      <c r="BI608">
        <v>0</v>
      </c>
      <c r="BJ608">
        <v>63</v>
      </c>
      <c r="BK608" t="s">
        <v>866</v>
      </c>
      <c r="BL608" t="s">
        <v>867</v>
      </c>
      <c r="BM608" t="s">
        <v>704</v>
      </c>
      <c r="BN608" t="s">
        <v>758</v>
      </c>
      <c r="BO608">
        <v>8</v>
      </c>
      <c r="BP608">
        <v>0</v>
      </c>
      <c r="BQ608">
        <v>1</v>
      </c>
      <c r="BR608" t="s">
        <v>81</v>
      </c>
      <c r="BS608">
        <v>50</v>
      </c>
      <c r="BT608" t="s">
        <v>759</v>
      </c>
      <c r="BU608">
        <v>1000</v>
      </c>
      <c r="BV608">
        <v>780</v>
      </c>
      <c r="BW608">
        <v>1</v>
      </c>
    </row>
    <row r="609" spans="1:75" x14ac:dyDescent="0.15">
      <c r="A609">
        <v>3</v>
      </c>
      <c r="B609">
        <v>400501</v>
      </c>
      <c r="C609">
        <v>1</v>
      </c>
      <c r="D609" t="s">
        <v>713</v>
      </c>
      <c r="E609">
        <v>20141113</v>
      </c>
      <c r="F609">
        <v>1</v>
      </c>
      <c r="G609" t="s">
        <v>472</v>
      </c>
      <c r="H609">
        <v>1</v>
      </c>
      <c r="I609" t="s">
        <v>710</v>
      </c>
      <c r="J609">
        <v>0</v>
      </c>
      <c r="K609">
        <v>0</v>
      </c>
      <c r="L609">
        <v>2</v>
      </c>
      <c r="M609" t="s">
        <v>495</v>
      </c>
      <c r="N609" t="s">
        <v>496</v>
      </c>
      <c r="O609" t="s">
        <v>496</v>
      </c>
      <c r="P609">
        <v>9</v>
      </c>
      <c r="R609">
        <v>0</v>
      </c>
      <c r="S609">
        <v>0</v>
      </c>
      <c r="T609">
        <v>0</v>
      </c>
      <c r="U609">
        <v>0</v>
      </c>
      <c r="V609">
        <v>0</v>
      </c>
      <c r="W609">
        <v>0</v>
      </c>
      <c r="X609">
        <v>0</v>
      </c>
      <c r="Y609" t="s">
        <v>63</v>
      </c>
      <c r="Z609">
        <v>8</v>
      </c>
      <c r="AA609" t="s">
        <v>70</v>
      </c>
      <c r="AB609" t="s">
        <v>477</v>
      </c>
      <c r="AC609">
        <v>1</v>
      </c>
      <c r="AD609" t="s">
        <v>478</v>
      </c>
      <c r="AE609" t="s">
        <v>714</v>
      </c>
      <c r="AF609">
        <v>0</v>
      </c>
      <c r="AG609" t="s">
        <v>478</v>
      </c>
      <c r="AH609" t="s">
        <v>94</v>
      </c>
      <c r="AI609">
        <v>1.4</v>
      </c>
      <c r="AJ609" t="s">
        <v>478</v>
      </c>
      <c r="AK609" t="s">
        <v>148</v>
      </c>
      <c r="AL609">
        <v>0.7</v>
      </c>
      <c r="AM609" t="s">
        <v>478</v>
      </c>
      <c r="AN609" t="s">
        <v>715</v>
      </c>
      <c r="AO609">
        <v>0</v>
      </c>
      <c r="AP609" t="s">
        <v>478</v>
      </c>
      <c r="AQ609">
        <v>4</v>
      </c>
      <c r="AR609" t="s">
        <v>530</v>
      </c>
      <c r="AS609">
        <v>6</v>
      </c>
      <c r="AT609" t="s">
        <v>535</v>
      </c>
      <c r="AU609">
        <v>3</v>
      </c>
      <c r="AV609" t="s">
        <v>484</v>
      </c>
      <c r="AW609">
        <v>4</v>
      </c>
      <c r="AX609" t="s">
        <v>487</v>
      </c>
      <c r="AY609">
        <v>0</v>
      </c>
      <c r="BA609">
        <v>0</v>
      </c>
      <c r="BC609">
        <v>0</v>
      </c>
      <c r="BE609">
        <v>0</v>
      </c>
      <c r="BF609">
        <v>0</v>
      </c>
      <c r="BG609">
        <v>0</v>
      </c>
      <c r="BH609">
        <v>0</v>
      </c>
      <c r="BI609">
        <v>0</v>
      </c>
      <c r="BJ609">
        <v>61</v>
      </c>
      <c r="BK609" t="s">
        <v>497</v>
      </c>
      <c r="BL609" t="s">
        <v>894</v>
      </c>
      <c r="BM609" t="s">
        <v>496</v>
      </c>
      <c r="BN609" t="s">
        <v>758</v>
      </c>
      <c r="BO609">
        <v>50</v>
      </c>
      <c r="BP609">
        <v>0</v>
      </c>
      <c r="BQ609">
        <v>1</v>
      </c>
      <c r="BR609" t="s">
        <v>81</v>
      </c>
      <c r="BS609">
        <v>50</v>
      </c>
      <c r="BT609" t="s">
        <v>759</v>
      </c>
      <c r="BU609">
        <v>250</v>
      </c>
      <c r="BV609">
        <v>44</v>
      </c>
      <c r="BW609">
        <v>2</v>
      </c>
    </row>
    <row r="610" spans="1:75" x14ac:dyDescent="0.15">
      <c r="A610">
        <v>3</v>
      </c>
      <c r="B610">
        <v>400501</v>
      </c>
      <c r="C610">
        <v>1</v>
      </c>
      <c r="D610" t="s">
        <v>713</v>
      </c>
      <c r="E610">
        <v>20141113</v>
      </c>
      <c r="F610">
        <v>1</v>
      </c>
      <c r="G610" t="s">
        <v>472</v>
      </c>
      <c r="H610">
        <v>1</v>
      </c>
      <c r="I610" t="s">
        <v>710</v>
      </c>
      <c r="J610">
        <v>0</v>
      </c>
      <c r="K610">
        <v>0</v>
      </c>
      <c r="L610">
        <v>3</v>
      </c>
      <c r="M610" t="s">
        <v>606</v>
      </c>
      <c r="N610" t="s">
        <v>607</v>
      </c>
      <c r="O610" t="s">
        <v>608</v>
      </c>
      <c r="P610">
        <v>14</v>
      </c>
      <c r="R610">
        <v>0</v>
      </c>
      <c r="S610">
        <v>0</v>
      </c>
      <c r="T610">
        <v>0</v>
      </c>
      <c r="U610">
        <v>0</v>
      </c>
      <c r="V610">
        <v>0</v>
      </c>
      <c r="W610">
        <v>0</v>
      </c>
      <c r="X610">
        <v>0</v>
      </c>
      <c r="Y610" t="s">
        <v>63</v>
      </c>
      <c r="Z610">
        <v>4</v>
      </c>
      <c r="AA610" t="s">
        <v>70</v>
      </c>
      <c r="AB610" t="s">
        <v>477</v>
      </c>
      <c r="AC610">
        <v>0.3</v>
      </c>
      <c r="AD610" t="s">
        <v>478</v>
      </c>
      <c r="AE610" t="s">
        <v>714</v>
      </c>
      <c r="AF610">
        <v>0</v>
      </c>
      <c r="AG610" t="s">
        <v>478</v>
      </c>
      <c r="AH610" t="s">
        <v>94</v>
      </c>
      <c r="AI610">
        <v>0.9</v>
      </c>
      <c r="AJ610" t="s">
        <v>478</v>
      </c>
      <c r="AK610" t="s">
        <v>148</v>
      </c>
      <c r="AL610">
        <v>0.3</v>
      </c>
      <c r="AM610" t="s">
        <v>478</v>
      </c>
      <c r="AN610" t="s">
        <v>715</v>
      </c>
      <c r="AO610">
        <v>0</v>
      </c>
      <c r="AP610" t="s">
        <v>478</v>
      </c>
      <c r="AQ610">
        <v>4</v>
      </c>
      <c r="AR610" t="s">
        <v>530</v>
      </c>
      <c r="AS610">
        <v>6</v>
      </c>
      <c r="AT610" t="s">
        <v>535</v>
      </c>
      <c r="AU610">
        <v>3</v>
      </c>
      <c r="AV610" t="s">
        <v>484</v>
      </c>
      <c r="AW610">
        <v>4</v>
      </c>
      <c r="AX610" t="s">
        <v>487</v>
      </c>
      <c r="AY610">
        <v>0</v>
      </c>
      <c r="BA610">
        <v>0</v>
      </c>
      <c r="BC610">
        <v>0</v>
      </c>
      <c r="BE610">
        <v>0</v>
      </c>
      <c r="BF610">
        <v>0</v>
      </c>
      <c r="BG610">
        <v>0</v>
      </c>
      <c r="BH610">
        <v>0</v>
      </c>
      <c r="BI610">
        <v>0</v>
      </c>
      <c r="BJ610">
        <v>61</v>
      </c>
      <c r="BK610" t="s">
        <v>609</v>
      </c>
      <c r="BL610" t="s">
        <v>801</v>
      </c>
      <c r="BM610" t="s">
        <v>608</v>
      </c>
      <c r="BN610" t="s">
        <v>758</v>
      </c>
      <c r="BO610">
        <v>30</v>
      </c>
      <c r="BP610">
        <v>0</v>
      </c>
      <c r="BQ610">
        <v>1</v>
      </c>
      <c r="BR610" t="s">
        <v>81</v>
      </c>
      <c r="BS610">
        <v>50</v>
      </c>
      <c r="BT610" t="s">
        <v>759</v>
      </c>
      <c r="BU610">
        <v>90</v>
      </c>
      <c r="BV610">
        <v>40</v>
      </c>
      <c r="BW610">
        <v>2</v>
      </c>
    </row>
    <row r="611" spans="1:75" x14ac:dyDescent="0.15">
      <c r="A611">
        <v>3</v>
      </c>
      <c r="B611">
        <v>400501</v>
      </c>
      <c r="C611">
        <v>1</v>
      </c>
      <c r="D611" t="s">
        <v>713</v>
      </c>
      <c r="E611">
        <v>20141113</v>
      </c>
      <c r="F611">
        <v>1</v>
      </c>
      <c r="G611" t="s">
        <v>472</v>
      </c>
      <c r="H611">
        <v>1</v>
      </c>
      <c r="I611" t="s">
        <v>710</v>
      </c>
      <c r="J611">
        <v>0</v>
      </c>
      <c r="K611">
        <v>0</v>
      </c>
      <c r="L611">
        <v>4</v>
      </c>
      <c r="M611" t="s">
        <v>857</v>
      </c>
      <c r="N611" t="s">
        <v>858</v>
      </c>
      <c r="O611" t="s">
        <v>859</v>
      </c>
      <c r="P611">
        <v>4</v>
      </c>
      <c r="R611">
        <v>0</v>
      </c>
      <c r="S611">
        <v>0</v>
      </c>
      <c r="T611">
        <v>0</v>
      </c>
      <c r="U611">
        <v>0</v>
      </c>
      <c r="V611">
        <v>0</v>
      </c>
      <c r="W611">
        <v>0</v>
      </c>
      <c r="X611">
        <v>0</v>
      </c>
      <c r="Y611" t="s">
        <v>63</v>
      </c>
      <c r="Z611">
        <v>1</v>
      </c>
      <c r="AA611" t="s">
        <v>70</v>
      </c>
      <c r="AB611" t="s">
        <v>477</v>
      </c>
      <c r="AC611">
        <v>0.1</v>
      </c>
      <c r="AD611" t="s">
        <v>478</v>
      </c>
      <c r="AE611" t="s">
        <v>714</v>
      </c>
      <c r="AF611">
        <v>0</v>
      </c>
      <c r="AG611" t="s">
        <v>478</v>
      </c>
      <c r="AH611" t="s">
        <v>94</v>
      </c>
      <c r="AI611">
        <v>0.2</v>
      </c>
      <c r="AJ611" t="s">
        <v>478</v>
      </c>
      <c r="AK611" t="s">
        <v>148</v>
      </c>
      <c r="AL611">
        <v>0.1</v>
      </c>
      <c r="AM611" t="s">
        <v>478</v>
      </c>
      <c r="AN611" t="s">
        <v>715</v>
      </c>
      <c r="AO611">
        <v>0</v>
      </c>
      <c r="AP611" t="s">
        <v>478</v>
      </c>
      <c r="AQ611">
        <v>4</v>
      </c>
      <c r="AR611" t="s">
        <v>530</v>
      </c>
      <c r="AS611">
        <v>6</v>
      </c>
      <c r="AT611" t="s">
        <v>535</v>
      </c>
      <c r="AU611">
        <v>3</v>
      </c>
      <c r="AV611" t="s">
        <v>484</v>
      </c>
      <c r="AW611">
        <v>4</v>
      </c>
      <c r="AX611" t="s">
        <v>487</v>
      </c>
      <c r="AY611">
        <v>0</v>
      </c>
      <c r="BA611">
        <v>0</v>
      </c>
      <c r="BC611">
        <v>0</v>
      </c>
      <c r="BE611">
        <v>0</v>
      </c>
      <c r="BF611">
        <v>0</v>
      </c>
      <c r="BG611">
        <v>0</v>
      </c>
      <c r="BH611">
        <v>0</v>
      </c>
      <c r="BI611">
        <v>0</v>
      </c>
      <c r="BJ611">
        <v>60</v>
      </c>
      <c r="BK611" t="s">
        <v>860</v>
      </c>
      <c r="BL611" t="s">
        <v>861</v>
      </c>
      <c r="BM611" t="s">
        <v>550</v>
      </c>
      <c r="BN611" t="s">
        <v>758</v>
      </c>
      <c r="BO611">
        <v>3</v>
      </c>
      <c r="BP611">
        <v>0</v>
      </c>
      <c r="BQ611">
        <v>1</v>
      </c>
      <c r="BR611" t="s">
        <v>81</v>
      </c>
      <c r="BS611">
        <v>50</v>
      </c>
      <c r="BT611" t="s">
        <v>759</v>
      </c>
      <c r="BU611">
        <v>100</v>
      </c>
      <c r="BV611">
        <v>124</v>
      </c>
      <c r="BW611">
        <v>2</v>
      </c>
    </row>
    <row r="612" spans="1:75" x14ac:dyDescent="0.15">
      <c r="A612">
        <v>3</v>
      </c>
      <c r="B612">
        <v>400501</v>
      </c>
      <c r="C612">
        <v>1</v>
      </c>
      <c r="D612" t="s">
        <v>713</v>
      </c>
      <c r="E612">
        <v>20141113</v>
      </c>
      <c r="F612">
        <v>1</v>
      </c>
      <c r="G612" t="s">
        <v>472</v>
      </c>
      <c r="H612">
        <v>1</v>
      </c>
      <c r="I612" t="s">
        <v>710</v>
      </c>
      <c r="J612">
        <v>0</v>
      </c>
      <c r="K612">
        <v>0</v>
      </c>
      <c r="L612">
        <v>5</v>
      </c>
      <c r="M612" t="s">
        <v>510</v>
      </c>
      <c r="N612" t="s">
        <v>511</v>
      </c>
      <c r="O612" t="s">
        <v>512</v>
      </c>
      <c r="P612">
        <v>0</v>
      </c>
      <c r="R612">
        <v>0</v>
      </c>
      <c r="S612">
        <v>0</v>
      </c>
      <c r="T612">
        <v>0</v>
      </c>
      <c r="U612">
        <v>0</v>
      </c>
      <c r="V612">
        <v>0</v>
      </c>
      <c r="W612">
        <v>0</v>
      </c>
      <c r="X612">
        <v>0</v>
      </c>
      <c r="Y612" t="s">
        <v>63</v>
      </c>
      <c r="Z612">
        <v>2</v>
      </c>
      <c r="AA612" t="s">
        <v>70</v>
      </c>
      <c r="AB612" t="s">
        <v>477</v>
      </c>
      <c r="AC612">
        <v>0.2</v>
      </c>
      <c r="AD612" t="s">
        <v>478</v>
      </c>
      <c r="AE612" t="s">
        <v>714</v>
      </c>
      <c r="AF612">
        <v>0</v>
      </c>
      <c r="AG612" t="s">
        <v>478</v>
      </c>
      <c r="AH612" t="s">
        <v>94</v>
      </c>
      <c r="AI612">
        <v>0.3</v>
      </c>
      <c r="AJ612" t="s">
        <v>478</v>
      </c>
      <c r="AK612" t="s">
        <v>148</v>
      </c>
      <c r="AL612">
        <v>0</v>
      </c>
      <c r="AM612" t="s">
        <v>478</v>
      </c>
      <c r="AN612" t="s">
        <v>715</v>
      </c>
      <c r="AO612">
        <v>0.4</v>
      </c>
      <c r="AP612" t="s">
        <v>478</v>
      </c>
      <c r="AQ612">
        <v>4</v>
      </c>
      <c r="AR612" t="s">
        <v>530</v>
      </c>
      <c r="AS612">
        <v>6</v>
      </c>
      <c r="AT612" t="s">
        <v>535</v>
      </c>
      <c r="AU612">
        <v>3</v>
      </c>
      <c r="AV612" t="s">
        <v>484</v>
      </c>
      <c r="AW612">
        <v>4</v>
      </c>
      <c r="AX612" t="s">
        <v>487</v>
      </c>
      <c r="AY612">
        <v>0</v>
      </c>
      <c r="BA612">
        <v>0</v>
      </c>
      <c r="BC612">
        <v>0</v>
      </c>
      <c r="BE612">
        <v>0</v>
      </c>
      <c r="BF612">
        <v>0</v>
      </c>
      <c r="BG612">
        <v>0</v>
      </c>
      <c r="BH612">
        <v>0</v>
      </c>
      <c r="BI612">
        <v>0</v>
      </c>
      <c r="BJ612">
        <v>171</v>
      </c>
      <c r="BK612" t="s">
        <v>833</v>
      </c>
      <c r="BL612" t="s">
        <v>834</v>
      </c>
      <c r="BM612" t="s">
        <v>512</v>
      </c>
      <c r="BN612" t="s">
        <v>758</v>
      </c>
      <c r="BO612">
        <v>2.5</v>
      </c>
      <c r="BP612">
        <v>0</v>
      </c>
      <c r="BQ612">
        <v>1</v>
      </c>
      <c r="BR612" t="s">
        <v>81</v>
      </c>
      <c r="BS612">
        <v>50</v>
      </c>
      <c r="BT612" t="s">
        <v>759</v>
      </c>
      <c r="BU612">
        <v>1800</v>
      </c>
      <c r="BV612">
        <v>333</v>
      </c>
      <c r="BW612">
        <v>1</v>
      </c>
    </row>
    <row r="613" spans="1:75" x14ac:dyDescent="0.15">
      <c r="A613">
        <v>3</v>
      </c>
      <c r="B613">
        <v>400501</v>
      </c>
      <c r="C613">
        <v>1</v>
      </c>
      <c r="D613" t="s">
        <v>713</v>
      </c>
      <c r="E613">
        <v>20141113</v>
      </c>
      <c r="F613">
        <v>1</v>
      </c>
      <c r="G613" t="s">
        <v>472</v>
      </c>
      <c r="H613">
        <v>1</v>
      </c>
      <c r="I613" t="s">
        <v>710</v>
      </c>
      <c r="J613">
        <v>0</v>
      </c>
      <c r="K613">
        <v>0</v>
      </c>
      <c r="L613">
        <v>6</v>
      </c>
      <c r="M613" t="s">
        <v>506</v>
      </c>
      <c r="N613" t="s">
        <v>507</v>
      </c>
      <c r="O613" t="s">
        <v>508</v>
      </c>
      <c r="P613">
        <v>0</v>
      </c>
      <c r="R613">
        <v>0</v>
      </c>
      <c r="S613">
        <v>0</v>
      </c>
      <c r="T613">
        <v>0</v>
      </c>
      <c r="U613">
        <v>0</v>
      </c>
      <c r="V613">
        <v>0</v>
      </c>
      <c r="W613">
        <v>0</v>
      </c>
      <c r="X613">
        <v>0</v>
      </c>
      <c r="Y613" t="s">
        <v>63</v>
      </c>
      <c r="Z613">
        <v>0</v>
      </c>
      <c r="AA613" t="s">
        <v>70</v>
      </c>
      <c r="AB613" t="s">
        <v>477</v>
      </c>
      <c r="AC613">
        <v>0</v>
      </c>
      <c r="AD613" t="s">
        <v>478</v>
      </c>
      <c r="AE613" t="s">
        <v>714</v>
      </c>
      <c r="AF613">
        <v>0</v>
      </c>
      <c r="AG613" t="s">
        <v>478</v>
      </c>
      <c r="AH613" t="s">
        <v>94</v>
      </c>
      <c r="AI613">
        <v>0</v>
      </c>
      <c r="AJ613" t="s">
        <v>478</v>
      </c>
      <c r="AK613" t="s">
        <v>148</v>
      </c>
      <c r="AL613">
        <v>0</v>
      </c>
      <c r="AM613" t="s">
        <v>478</v>
      </c>
      <c r="AN613" t="s">
        <v>715</v>
      </c>
      <c r="AO613">
        <v>0.5</v>
      </c>
      <c r="AP613" t="s">
        <v>478</v>
      </c>
      <c r="AQ613">
        <v>4</v>
      </c>
      <c r="AR613" t="s">
        <v>530</v>
      </c>
      <c r="AS613">
        <v>6</v>
      </c>
      <c r="AT613" t="s">
        <v>535</v>
      </c>
      <c r="AU613">
        <v>3</v>
      </c>
      <c r="AV613" t="s">
        <v>484</v>
      </c>
      <c r="AW613">
        <v>4</v>
      </c>
      <c r="AX613" t="s">
        <v>487</v>
      </c>
      <c r="AY613">
        <v>0</v>
      </c>
      <c r="BA613">
        <v>0</v>
      </c>
      <c r="BC613">
        <v>0</v>
      </c>
      <c r="BE613">
        <v>0</v>
      </c>
      <c r="BF613">
        <v>0</v>
      </c>
      <c r="BG613">
        <v>0</v>
      </c>
      <c r="BH613">
        <v>0</v>
      </c>
      <c r="BI613">
        <v>0</v>
      </c>
      <c r="BJ613">
        <v>170</v>
      </c>
      <c r="BK613" t="s">
        <v>761</v>
      </c>
      <c r="BL613" t="s">
        <v>762</v>
      </c>
      <c r="BM613" t="s">
        <v>508</v>
      </c>
      <c r="BN613" t="s">
        <v>758</v>
      </c>
      <c r="BO613">
        <v>0.5</v>
      </c>
      <c r="BP613">
        <v>0</v>
      </c>
      <c r="BQ613">
        <v>1</v>
      </c>
      <c r="BR613" t="s">
        <v>81</v>
      </c>
      <c r="BS613">
        <v>50</v>
      </c>
      <c r="BT613" t="s">
        <v>759</v>
      </c>
      <c r="BU613">
        <v>1000</v>
      </c>
      <c r="BV613">
        <v>128</v>
      </c>
      <c r="BW613">
        <v>1</v>
      </c>
    </row>
    <row r="614" spans="1:75" x14ac:dyDescent="0.15">
      <c r="A614">
        <v>3</v>
      </c>
      <c r="B614">
        <v>400501</v>
      </c>
      <c r="C614">
        <v>1</v>
      </c>
      <c r="D614" t="s">
        <v>713</v>
      </c>
      <c r="E614">
        <v>20141113</v>
      </c>
      <c r="F614">
        <v>1</v>
      </c>
      <c r="G614" t="s">
        <v>472</v>
      </c>
      <c r="H614">
        <v>1</v>
      </c>
      <c r="I614" t="s">
        <v>710</v>
      </c>
      <c r="J614">
        <v>0</v>
      </c>
      <c r="K614">
        <v>0</v>
      </c>
      <c r="L614">
        <v>7</v>
      </c>
      <c r="M614" t="s">
        <v>895</v>
      </c>
      <c r="N614" t="s">
        <v>896</v>
      </c>
      <c r="O614" t="s">
        <v>681</v>
      </c>
      <c r="P614">
        <v>2</v>
      </c>
      <c r="R614">
        <v>0</v>
      </c>
      <c r="S614">
        <v>0</v>
      </c>
      <c r="T614">
        <v>0</v>
      </c>
      <c r="U614">
        <v>0</v>
      </c>
      <c r="V614">
        <v>0</v>
      </c>
      <c r="W614">
        <v>0</v>
      </c>
      <c r="X614">
        <v>0</v>
      </c>
      <c r="Y614" t="s">
        <v>63</v>
      </c>
      <c r="Z614">
        <v>18</v>
      </c>
      <c r="AA614" t="s">
        <v>70</v>
      </c>
      <c r="AB614" t="s">
        <v>477</v>
      </c>
      <c r="AC614">
        <v>0.6</v>
      </c>
      <c r="AD614" t="s">
        <v>478</v>
      </c>
      <c r="AE614" t="s">
        <v>714</v>
      </c>
      <c r="AF614">
        <v>1.6</v>
      </c>
      <c r="AG614" t="s">
        <v>478</v>
      </c>
      <c r="AH614" t="s">
        <v>94</v>
      </c>
      <c r="AI614">
        <v>0.6</v>
      </c>
      <c r="AJ614" t="s">
        <v>478</v>
      </c>
      <c r="AK614" t="s">
        <v>148</v>
      </c>
      <c r="AL614">
        <v>0.4</v>
      </c>
      <c r="AM614" t="s">
        <v>478</v>
      </c>
      <c r="AN614" t="s">
        <v>715</v>
      </c>
      <c r="AO614">
        <v>0</v>
      </c>
      <c r="AP614" t="s">
        <v>478</v>
      </c>
      <c r="AQ614">
        <v>4</v>
      </c>
      <c r="AR614" t="s">
        <v>530</v>
      </c>
      <c r="AS614">
        <v>6</v>
      </c>
      <c r="AT614" t="s">
        <v>535</v>
      </c>
      <c r="AU614">
        <v>3</v>
      </c>
      <c r="AV614" t="s">
        <v>484</v>
      </c>
      <c r="AW614">
        <v>4</v>
      </c>
      <c r="AX614" t="s">
        <v>487</v>
      </c>
      <c r="AY614">
        <v>0</v>
      </c>
      <c r="BA614">
        <v>0</v>
      </c>
      <c r="BC614">
        <v>0</v>
      </c>
      <c r="BE614">
        <v>0</v>
      </c>
      <c r="BF614">
        <v>0</v>
      </c>
      <c r="BG614">
        <v>0</v>
      </c>
      <c r="BH614">
        <v>0</v>
      </c>
      <c r="BI614">
        <v>0</v>
      </c>
      <c r="BJ614">
        <v>50</v>
      </c>
      <c r="BK614" t="s">
        <v>897</v>
      </c>
      <c r="BL614" t="s">
        <v>898</v>
      </c>
      <c r="BM614" t="s">
        <v>899</v>
      </c>
      <c r="BN614" t="s">
        <v>758</v>
      </c>
      <c r="BO614">
        <v>3</v>
      </c>
      <c r="BP614">
        <v>0</v>
      </c>
      <c r="BQ614">
        <v>1</v>
      </c>
      <c r="BR614" t="s">
        <v>81</v>
      </c>
      <c r="BS614">
        <v>50</v>
      </c>
      <c r="BT614" t="s">
        <v>759</v>
      </c>
      <c r="BU614">
        <v>1000</v>
      </c>
      <c r="BV614">
        <v>732</v>
      </c>
      <c r="BW614">
        <v>1</v>
      </c>
    </row>
    <row r="615" spans="1:75" x14ac:dyDescent="0.15">
      <c r="A615">
        <v>3</v>
      </c>
      <c r="B615">
        <v>400501</v>
      </c>
      <c r="C615">
        <v>1</v>
      </c>
      <c r="D615" t="s">
        <v>713</v>
      </c>
      <c r="E615">
        <v>20141113</v>
      </c>
      <c r="F615">
        <v>1</v>
      </c>
      <c r="G615" t="s">
        <v>472</v>
      </c>
      <c r="H615">
        <v>1</v>
      </c>
      <c r="I615" t="s">
        <v>710</v>
      </c>
      <c r="J615">
        <v>0</v>
      </c>
      <c r="K615">
        <v>0</v>
      </c>
      <c r="L615">
        <v>8</v>
      </c>
      <c r="M615" t="s">
        <v>692</v>
      </c>
      <c r="N615" t="s">
        <v>693</v>
      </c>
      <c r="O615" t="s">
        <v>694</v>
      </c>
      <c r="P615">
        <v>1</v>
      </c>
      <c r="R615">
        <v>0</v>
      </c>
      <c r="S615">
        <v>0</v>
      </c>
      <c r="T615">
        <v>0</v>
      </c>
      <c r="U615">
        <v>0</v>
      </c>
      <c r="V615">
        <v>0</v>
      </c>
      <c r="W615">
        <v>0</v>
      </c>
      <c r="X615">
        <v>0</v>
      </c>
      <c r="Y615" t="s">
        <v>63</v>
      </c>
      <c r="Z615">
        <v>2</v>
      </c>
      <c r="AA615" t="s">
        <v>70</v>
      </c>
      <c r="AB615" t="s">
        <v>477</v>
      </c>
      <c r="AC615">
        <v>0.1</v>
      </c>
      <c r="AD615" t="s">
        <v>478</v>
      </c>
      <c r="AE615" t="s">
        <v>714</v>
      </c>
      <c r="AF615">
        <v>0</v>
      </c>
      <c r="AG615" t="s">
        <v>478</v>
      </c>
      <c r="AH615" t="s">
        <v>94</v>
      </c>
      <c r="AI615">
        <v>0.3</v>
      </c>
      <c r="AJ615" t="s">
        <v>478</v>
      </c>
      <c r="AK615" t="s">
        <v>148</v>
      </c>
      <c r="AL615">
        <v>0</v>
      </c>
      <c r="AM615" t="s">
        <v>478</v>
      </c>
      <c r="AN615" t="s">
        <v>715</v>
      </c>
      <c r="AO615">
        <v>0</v>
      </c>
      <c r="AP615" t="s">
        <v>478</v>
      </c>
      <c r="AQ615">
        <v>4</v>
      </c>
      <c r="AR615" t="s">
        <v>530</v>
      </c>
      <c r="AS615">
        <v>6</v>
      </c>
      <c r="AT615" t="s">
        <v>535</v>
      </c>
      <c r="AU615">
        <v>3</v>
      </c>
      <c r="AV615" t="s">
        <v>484</v>
      </c>
      <c r="AW615">
        <v>4</v>
      </c>
      <c r="AX615" t="s">
        <v>487</v>
      </c>
      <c r="AY615">
        <v>0</v>
      </c>
      <c r="BA615">
        <v>0</v>
      </c>
      <c r="BC615">
        <v>0</v>
      </c>
      <c r="BE615">
        <v>0</v>
      </c>
      <c r="BF615">
        <v>0</v>
      </c>
      <c r="BG615">
        <v>0</v>
      </c>
      <c r="BH615">
        <v>0</v>
      </c>
      <c r="BI615">
        <v>0</v>
      </c>
      <c r="BJ615">
        <v>180</v>
      </c>
      <c r="BK615" t="s">
        <v>954</v>
      </c>
      <c r="BL615" t="s">
        <v>695</v>
      </c>
      <c r="BM615" t="s">
        <v>694</v>
      </c>
      <c r="BN615" t="s">
        <v>758</v>
      </c>
      <c r="BO615">
        <v>0.5</v>
      </c>
      <c r="BP615">
        <v>0</v>
      </c>
      <c r="BQ615">
        <v>1</v>
      </c>
      <c r="BR615" t="s">
        <v>81</v>
      </c>
      <c r="BS615">
        <v>50</v>
      </c>
      <c r="BT615" t="s">
        <v>759</v>
      </c>
      <c r="BU615">
        <v>300</v>
      </c>
      <c r="BV615">
        <v>335</v>
      </c>
      <c r="BW615">
        <v>1</v>
      </c>
    </row>
    <row r="616" spans="1:75" x14ac:dyDescent="0.15">
      <c r="A616">
        <v>3</v>
      </c>
      <c r="B616">
        <v>400501</v>
      </c>
      <c r="C616">
        <v>1</v>
      </c>
      <c r="D616" t="s">
        <v>713</v>
      </c>
      <c r="E616">
        <v>20141113</v>
      </c>
      <c r="F616">
        <v>1</v>
      </c>
      <c r="G616" t="s">
        <v>472</v>
      </c>
      <c r="H616">
        <v>1</v>
      </c>
      <c r="I616" t="s">
        <v>710</v>
      </c>
      <c r="J616">
        <v>0</v>
      </c>
      <c r="K616">
        <v>0</v>
      </c>
      <c r="L616">
        <v>9</v>
      </c>
      <c r="M616" t="s">
        <v>513</v>
      </c>
      <c r="N616" t="s">
        <v>514</v>
      </c>
      <c r="O616" t="s">
        <v>515</v>
      </c>
      <c r="P616">
        <v>5</v>
      </c>
      <c r="R616">
        <v>0</v>
      </c>
      <c r="S616">
        <v>0</v>
      </c>
      <c r="T616">
        <v>0</v>
      </c>
      <c r="U616">
        <v>0</v>
      </c>
      <c r="V616">
        <v>0</v>
      </c>
      <c r="W616">
        <v>0</v>
      </c>
      <c r="X616">
        <v>0</v>
      </c>
      <c r="Y616" t="s">
        <v>63</v>
      </c>
      <c r="Z616">
        <v>28</v>
      </c>
      <c r="AA616" t="s">
        <v>70</v>
      </c>
      <c r="AB616" t="s">
        <v>477</v>
      </c>
      <c r="AC616">
        <v>0</v>
      </c>
      <c r="AD616" t="s">
        <v>478</v>
      </c>
      <c r="AE616" t="s">
        <v>714</v>
      </c>
      <c r="AF616">
        <v>3</v>
      </c>
      <c r="AG616" t="s">
        <v>478</v>
      </c>
      <c r="AH616" t="s">
        <v>94</v>
      </c>
      <c r="AI616">
        <v>0</v>
      </c>
      <c r="AJ616" t="s">
        <v>478</v>
      </c>
      <c r="AK616" t="s">
        <v>148</v>
      </c>
      <c r="AL616">
        <v>0</v>
      </c>
      <c r="AM616" t="s">
        <v>478</v>
      </c>
      <c r="AN616" t="s">
        <v>715</v>
      </c>
      <c r="AO616">
        <v>0</v>
      </c>
      <c r="AP616" t="s">
        <v>478</v>
      </c>
      <c r="AQ616">
        <v>4</v>
      </c>
      <c r="AR616" t="s">
        <v>530</v>
      </c>
      <c r="AS616">
        <v>6</v>
      </c>
      <c r="AT616" t="s">
        <v>535</v>
      </c>
      <c r="AU616">
        <v>3</v>
      </c>
      <c r="AV616" t="s">
        <v>484</v>
      </c>
      <c r="AW616">
        <v>4</v>
      </c>
      <c r="AX616" t="s">
        <v>487</v>
      </c>
      <c r="AY616">
        <v>0</v>
      </c>
      <c r="BA616">
        <v>0</v>
      </c>
      <c r="BC616">
        <v>0</v>
      </c>
      <c r="BE616">
        <v>0</v>
      </c>
      <c r="BF616">
        <v>0</v>
      </c>
      <c r="BG616">
        <v>0</v>
      </c>
      <c r="BH616">
        <v>0</v>
      </c>
      <c r="BI616">
        <v>0</v>
      </c>
      <c r="BJ616">
        <v>141</v>
      </c>
      <c r="BK616" t="s">
        <v>934</v>
      </c>
      <c r="BL616" t="s">
        <v>935</v>
      </c>
      <c r="BM616" t="s">
        <v>515</v>
      </c>
      <c r="BN616" t="s">
        <v>758</v>
      </c>
      <c r="BO616">
        <v>3</v>
      </c>
      <c r="BP616">
        <v>0</v>
      </c>
      <c r="BQ616">
        <v>1</v>
      </c>
      <c r="BR616" t="s">
        <v>81</v>
      </c>
      <c r="BS616">
        <v>50</v>
      </c>
      <c r="BT616" t="s">
        <v>759</v>
      </c>
      <c r="BU616">
        <v>200</v>
      </c>
      <c r="BV616">
        <v>362</v>
      </c>
      <c r="BW616">
        <v>1</v>
      </c>
    </row>
    <row r="617" spans="1:75" x14ac:dyDescent="0.15">
      <c r="A617">
        <v>3</v>
      </c>
      <c r="B617">
        <v>400501</v>
      </c>
      <c r="C617">
        <v>1</v>
      </c>
      <c r="D617" t="s">
        <v>713</v>
      </c>
      <c r="E617">
        <v>20141113</v>
      </c>
      <c r="F617">
        <v>1</v>
      </c>
      <c r="G617" t="s">
        <v>472</v>
      </c>
      <c r="H617">
        <v>1</v>
      </c>
      <c r="I617" t="s">
        <v>710</v>
      </c>
      <c r="J617">
        <v>0</v>
      </c>
      <c r="K617">
        <v>0</v>
      </c>
      <c r="L617">
        <v>1</v>
      </c>
      <c r="M617" t="s">
        <v>816</v>
      </c>
      <c r="N617" t="s">
        <v>817</v>
      </c>
      <c r="O617" t="s">
        <v>818</v>
      </c>
      <c r="P617">
        <v>29</v>
      </c>
      <c r="R617">
        <v>0</v>
      </c>
      <c r="S617">
        <v>0</v>
      </c>
      <c r="T617">
        <v>0</v>
      </c>
      <c r="U617">
        <v>0</v>
      </c>
      <c r="V617">
        <v>0</v>
      </c>
      <c r="W617">
        <v>0</v>
      </c>
      <c r="X617">
        <v>0</v>
      </c>
      <c r="Y617" t="s">
        <v>63</v>
      </c>
      <c r="Z617">
        <v>245</v>
      </c>
      <c r="AA617" t="s">
        <v>70</v>
      </c>
      <c r="AB617" t="s">
        <v>477</v>
      </c>
      <c r="AC617">
        <v>4.8</v>
      </c>
      <c r="AD617" t="s">
        <v>478</v>
      </c>
      <c r="AE617" t="s">
        <v>714</v>
      </c>
      <c r="AF617">
        <v>1.9</v>
      </c>
      <c r="AG617" t="s">
        <v>478</v>
      </c>
      <c r="AH617" t="s">
        <v>94</v>
      </c>
      <c r="AI617">
        <v>51.7</v>
      </c>
      <c r="AJ617" t="s">
        <v>478</v>
      </c>
      <c r="AK617" t="s">
        <v>148</v>
      </c>
      <c r="AL617">
        <v>2.1</v>
      </c>
      <c r="AM617" t="s">
        <v>478</v>
      </c>
      <c r="AN617" t="s">
        <v>715</v>
      </c>
      <c r="AO617">
        <v>0</v>
      </c>
      <c r="AP617" t="s">
        <v>478</v>
      </c>
      <c r="AQ617">
        <v>1</v>
      </c>
      <c r="AR617" t="s">
        <v>524</v>
      </c>
      <c r="AS617">
        <v>14</v>
      </c>
      <c r="AT617" t="s">
        <v>487</v>
      </c>
      <c r="AU617">
        <v>7</v>
      </c>
      <c r="AV617" t="s">
        <v>487</v>
      </c>
      <c r="AW617">
        <v>1</v>
      </c>
      <c r="AX617" t="s">
        <v>482</v>
      </c>
      <c r="AY617">
        <v>0</v>
      </c>
      <c r="BA617">
        <v>0</v>
      </c>
      <c r="BC617">
        <v>0</v>
      </c>
      <c r="BE617">
        <v>0</v>
      </c>
      <c r="BF617">
        <v>0</v>
      </c>
      <c r="BJ617">
        <v>10</v>
      </c>
      <c r="BN617" t="s">
        <v>819</v>
      </c>
      <c r="BO617">
        <v>70</v>
      </c>
      <c r="BP617">
        <v>0</v>
      </c>
      <c r="BQ617">
        <v>1</v>
      </c>
      <c r="BR617" t="s">
        <v>81</v>
      </c>
      <c r="BS617">
        <v>1</v>
      </c>
      <c r="BT617" t="s">
        <v>81</v>
      </c>
      <c r="BU617">
        <v>1</v>
      </c>
      <c r="BV617">
        <v>0.41</v>
      </c>
      <c r="BW617">
        <v>1</v>
      </c>
    </row>
    <row r="618" spans="1:75" x14ac:dyDescent="0.15">
      <c r="A618">
        <v>3</v>
      </c>
      <c r="B618">
        <v>400501</v>
      </c>
      <c r="C618">
        <v>1</v>
      </c>
      <c r="D618" t="s">
        <v>713</v>
      </c>
      <c r="E618">
        <v>20141113</v>
      </c>
      <c r="F618">
        <v>1</v>
      </c>
      <c r="G618" t="s">
        <v>472</v>
      </c>
      <c r="H618">
        <v>1</v>
      </c>
      <c r="I618" t="s">
        <v>710</v>
      </c>
      <c r="J618">
        <v>0</v>
      </c>
      <c r="K618">
        <v>0</v>
      </c>
      <c r="L618">
        <v>1</v>
      </c>
      <c r="M618" t="s">
        <v>661</v>
      </c>
      <c r="N618" t="s">
        <v>662</v>
      </c>
      <c r="O618" t="s">
        <v>663</v>
      </c>
      <c r="P618">
        <v>9</v>
      </c>
      <c r="R618">
        <v>0</v>
      </c>
      <c r="S618">
        <v>0</v>
      </c>
      <c r="T618">
        <v>0</v>
      </c>
      <c r="U618">
        <v>0</v>
      </c>
      <c r="V618">
        <v>0</v>
      </c>
      <c r="W618">
        <v>0</v>
      </c>
      <c r="X618">
        <v>0</v>
      </c>
      <c r="Y618" t="s">
        <v>63</v>
      </c>
      <c r="Z618">
        <v>2</v>
      </c>
      <c r="AA618" t="s">
        <v>70</v>
      </c>
      <c r="AB618" t="s">
        <v>477</v>
      </c>
      <c r="AC618">
        <v>0.3</v>
      </c>
      <c r="AD618" t="s">
        <v>478</v>
      </c>
      <c r="AE618" t="s">
        <v>714</v>
      </c>
      <c r="AF618">
        <v>0</v>
      </c>
      <c r="AG618" t="s">
        <v>478</v>
      </c>
      <c r="AH618" t="s">
        <v>94</v>
      </c>
      <c r="AI618">
        <v>0.8</v>
      </c>
      <c r="AJ618" t="s">
        <v>478</v>
      </c>
      <c r="AK618" t="s">
        <v>148</v>
      </c>
      <c r="AL618">
        <v>0.4</v>
      </c>
      <c r="AM618" t="s">
        <v>478</v>
      </c>
      <c r="AN618" t="s">
        <v>715</v>
      </c>
      <c r="AO618">
        <v>0</v>
      </c>
      <c r="AP618" t="s">
        <v>478</v>
      </c>
      <c r="AQ618">
        <v>5</v>
      </c>
      <c r="AR618" t="s">
        <v>528</v>
      </c>
      <c r="AS618">
        <v>13</v>
      </c>
      <c r="AT618" t="s">
        <v>529</v>
      </c>
      <c r="AU618">
        <v>7</v>
      </c>
      <c r="AV618" t="s">
        <v>487</v>
      </c>
      <c r="AW618">
        <v>4</v>
      </c>
      <c r="AX618" t="s">
        <v>487</v>
      </c>
      <c r="AY618">
        <v>0</v>
      </c>
      <c r="BA618">
        <v>0</v>
      </c>
      <c r="BC618">
        <v>0</v>
      </c>
      <c r="BE618">
        <v>0</v>
      </c>
      <c r="BF618">
        <v>0</v>
      </c>
      <c r="BG618">
        <v>0</v>
      </c>
      <c r="BH618">
        <v>0</v>
      </c>
      <c r="BI618">
        <v>0</v>
      </c>
      <c r="BJ618">
        <v>80</v>
      </c>
      <c r="BK618" t="s">
        <v>664</v>
      </c>
      <c r="BL618" t="s">
        <v>841</v>
      </c>
      <c r="BM618" t="s">
        <v>663</v>
      </c>
      <c r="BN618" t="s">
        <v>758</v>
      </c>
      <c r="BO618">
        <v>10</v>
      </c>
      <c r="BP618">
        <v>0</v>
      </c>
      <c r="BQ618">
        <v>1</v>
      </c>
      <c r="BR618" t="s">
        <v>81</v>
      </c>
      <c r="BS618">
        <v>50</v>
      </c>
      <c r="BT618" t="s">
        <v>759</v>
      </c>
      <c r="BU618">
        <v>100</v>
      </c>
      <c r="BV618">
        <v>73</v>
      </c>
      <c r="BW618">
        <v>2</v>
      </c>
    </row>
    <row r="619" spans="1:75" x14ac:dyDescent="0.15">
      <c r="A619">
        <v>3</v>
      </c>
      <c r="B619">
        <v>400501</v>
      </c>
      <c r="C619">
        <v>1</v>
      </c>
      <c r="D619" t="s">
        <v>713</v>
      </c>
      <c r="E619">
        <v>20141113</v>
      </c>
      <c r="F619">
        <v>1</v>
      </c>
      <c r="G619" t="s">
        <v>472</v>
      </c>
      <c r="H619">
        <v>1</v>
      </c>
      <c r="I619" t="s">
        <v>710</v>
      </c>
      <c r="J619">
        <v>0</v>
      </c>
      <c r="K619">
        <v>0</v>
      </c>
      <c r="L619">
        <v>2</v>
      </c>
      <c r="M619" t="s">
        <v>939</v>
      </c>
      <c r="N619" t="s">
        <v>940</v>
      </c>
      <c r="O619" t="s">
        <v>941</v>
      </c>
      <c r="P619">
        <v>2</v>
      </c>
      <c r="R619">
        <v>0</v>
      </c>
      <c r="S619">
        <v>0</v>
      </c>
      <c r="T619">
        <v>0</v>
      </c>
      <c r="U619">
        <v>0</v>
      </c>
      <c r="V619">
        <v>0</v>
      </c>
      <c r="W619">
        <v>0</v>
      </c>
      <c r="X619">
        <v>0</v>
      </c>
      <c r="Y619" t="s">
        <v>63</v>
      </c>
      <c r="Z619">
        <v>6</v>
      </c>
      <c r="AA619" t="s">
        <v>70</v>
      </c>
      <c r="AB619" t="s">
        <v>477</v>
      </c>
      <c r="AC619">
        <v>0.5</v>
      </c>
      <c r="AD619" t="s">
        <v>478</v>
      </c>
      <c r="AE619" t="s">
        <v>714</v>
      </c>
      <c r="AF619">
        <v>0.3</v>
      </c>
      <c r="AG619" t="s">
        <v>478</v>
      </c>
      <c r="AH619" t="s">
        <v>94</v>
      </c>
      <c r="AI619">
        <v>0.2</v>
      </c>
      <c r="AJ619" t="s">
        <v>478</v>
      </c>
      <c r="AK619" t="s">
        <v>148</v>
      </c>
      <c r="AL619">
        <v>0</v>
      </c>
      <c r="AM619" t="s">
        <v>478</v>
      </c>
      <c r="AN619" t="s">
        <v>715</v>
      </c>
      <c r="AO619">
        <v>0</v>
      </c>
      <c r="AP619" t="s">
        <v>478</v>
      </c>
      <c r="AQ619">
        <v>5</v>
      </c>
      <c r="AR619" t="s">
        <v>528</v>
      </c>
      <c r="AS619">
        <v>13</v>
      </c>
      <c r="AT619" t="s">
        <v>529</v>
      </c>
      <c r="AU619">
        <v>7</v>
      </c>
      <c r="AV619" t="s">
        <v>487</v>
      </c>
      <c r="AW619">
        <v>4</v>
      </c>
      <c r="AX619" t="s">
        <v>487</v>
      </c>
      <c r="AY619">
        <v>0</v>
      </c>
      <c r="BA619">
        <v>0</v>
      </c>
      <c r="BC619">
        <v>0</v>
      </c>
      <c r="BE619">
        <v>0</v>
      </c>
      <c r="BF619">
        <v>0</v>
      </c>
      <c r="BG619">
        <v>0</v>
      </c>
      <c r="BH619">
        <v>0</v>
      </c>
      <c r="BI619">
        <v>0</v>
      </c>
      <c r="BJ619">
        <v>41</v>
      </c>
      <c r="BK619" t="s">
        <v>942</v>
      </c>
      <c r="BL619" t="s">
        <v>943</v>
      </c>
      <c r="BM619" t="s">
        <v>580</v>
      </c>
      <c r="BN619" t="s">
        <v>758</v>
      </c>
      <c r="BO619">
        <v>10</v>
      </c>
      <c r="BP619">
        <v>0</v>
      </c>
      <c r="BQ619">
        <v>1</v>
      </c>
      <c r="BR619" t="s">
        <v>81</v>
      </c>
      <c r="BS619">
        <v>50</v>
      </c>
      <c r="BT619" t="s">
        <v>759</v>
      </c>
      <c r="BU619">
        <v>400</v>
      </c>
      <c r="BV619">
        <v>65</v>
      </c>
      <c r="BW619">
        <v>2</v>
      </c>
    </row>
    <row r="620" spans="1:75" x14ac:dyDescent="0.15">
      <c r="A620">
        <v>3</v>
      </c>
      <c r="B620">
        <v>400501</v>
      </c>
      <c r="C620">
        <v>1</v>
      </c>
      <c r="D620" t="s">
        <v>713</v>
      </c>
      <c r="E620">
        <v>20141113</v>
      </c>
      <c r="F620">
        <v>1</v>
      </c>
      <c r="G620" t="s">
        <v>472</v>
      </c>
      <c r="H620">
        <v>1</v>
      </c>
      <c r="I620" t="s">
        <v>710</v>
      </c>
      <c r="J620">
        <v>0</v>
      </c>
      <c r="K620">
        <v>0</v>
      </c>
      <c r="L620">
        <v>3</v>
      </c>
      <c r="M620" t="s">
        <v>857</v>
      </c>
      <c r="N620" t="s">
        <v>858</v>
      </c>
      <c r="O620" t="s">
        <v>859</v>
      </c>
      <c r="P620">
        <v>1</v>
      </c>
      <c r="R620">
        <v>0</v>
      </c>
      <c r="S620">
        <v>0</v>
      </c>
      <c r="T620">
        <v>0</v>
      </c>
      <c r="U620">
        <v>0</v>
      </c>
      <c r="V620">
        <v>0</v>
      </c>
      <c r="W620">
        <v>0</v>
      </c>
      <c r="X620">
        <v>0</v>
      </c>
      <c r="Y620" t="s">
        <v>63</v>
      </c>
      <c r="Z620">
        <v>0</v>
      </c>
      <c r="AA620" t="s">
        <v>70</v>
      </c>
      <c r="AB620" t="s">
        <v>477</v>
      </c>
      <c r="AC620">
        <v>0</v>
      </c>
      <c r="AD620" t="s">
        <v>478</v>
      </c>
      <c r="AE620" t="s">
        <v>714</v>
      </c>
      <c r="AF620">
        <v>0</v>
      </c>
      <c r="AG620" t="s">
        <v>478</v>
      </c>
      <c r="AH620" t="s">
        <v>94</v>
      </c>
      <c r="AI620">
        <v>0.1</v>
      </c>
      <c r="AJ620" t="s">
        <v>478</v>
      </c>
      <c r="AK620" t="s">
        <v>148</v>
      </c>
      <c r="AL620">
        <v>0</v>
      </c>
      <c r="AM620" t="s">
        <v>478</v>
      </c>
      <c r="AN620" t="s">
        <v>715</v>
      </c>
      <c r="AO620">
        <v>0</v>
      </c>
      <c r="AP620" t="s">
        <v>478</v>
      </c>
      <c r="AQ620">
        <v>5</v>
      </c>
      <c r="AR620" t="s">
        <v>528</v>
      </c>
      <c r="AS620">
        <v>13</v>
      </c>
      <c r="AT620" t="s">
        <v>529</v>
      </c>
      <c r="AU620">
        <v>7</v>
      </c>
      <c r="AV620" t="s">
        <v>487</v>
      </c>
      <c r="AW620">
        <v>4</v>
      </c>
      <c r="AX620" t="s">
        <v>487</v>
      </c>
      <c r="AY620">
        <v>0</v>
      </c>
      <c r="BA620">
        <v>0</v>
      </c>
      <c r="BC620">
        <v>0</v>
      </c>
      <c r="BE620">
        <v>0</v>
      </c>
      <c r="BF620">
        <v>0</v>
      </c>
      <c r="BG620">
        <v>0</v>
      </c>
      <c r="BH620">
        <v>0</v>
      </c>
      <c r="BI620">
        <v>0</v>
      </c>
      <c r="BJ620">
        <v>60</v>
      </c>
      <c r="BK620" t="s">
        <v>860</v>
      </c>
      <c r="BL620" t="s">
        <v>861</v>
      </c>
      <c r="BM620" t="s">
        <v>550</v>
      </c>
      <c r="BN620" t="s">
        <v>758</v>
      </c>
      <c r="BO620">
        <v>1</v>
      </c>
      <c r="BP620">
        <v>0</v>
      </c>
      <c r="BQ620">
        <v>1</v>
      </c>
      <c r="BR620" t="s">
        <v>81</v>
      </c>
      <c r="BS620">
        <v>50</v>
      </c>
      <c r="BT620" t="s">
        <v>759</v>
      </c>
      <c r="BU620">
        <v>100</v>
      </c>
      <c r="BV620">
        <v>124</v>
      </c>
      <c r="BW620">
        <v>2</v>
      </c>
    </row>
    <row r="621" spans="1:75" x14ac:dyDescent="0.15">
      <c r="A621">
        <v>3</v>
      </c>
      <c r="B621">
        <v>400501</v>
      </c>
      <c r="C621">
        <v>1</v>
      </c>
      <c r="D621" t="s">
        <v>713</v>
      </c>
      <c r="E621">
        <v>20141113</v>
      </c>
      <c r="F621">
        <v>1</v>
      </c>
      <c r="G621" t="s">
        <v>472</v>
      </c>
      <c r="H621">
        <v>1</v>
      </c>
      <c r="I621" t="s">
        <v>710</v>
      </c>
      <c r="J621">
        <v>0</v>
      </c>
      <c r="K621">
        <v>0</v>
      </c>
      <c r="L621">
        <v>4</v>
      </c>
      <c r="M621" t="s">
        <v>786</v>
      </c>
      <c r="N621" t="s">
        <v>787</v>
      </c>
      <c r="O621" t="s">
        <v>788</v>
      </c>
      <c r="P621">
        <v>1</v>
      </c>
      <c r="R621">
        <v>0</v>
      </c>
      <c r="S621">
        <v>0</v>
      </c>
      <c r="T621">
        <v>0</v>
      </c>
      <c r="U621">
        <v>0</v>
      </c>
      <c r="V621">
        <v>0</v>
      </c>
      <c r="W621">
        <v>0</v>
      </c>
      <c r="X621">
        <v>0</v>
      </c>
      <c r="Y621" t="s">
        <v>63</v>
      </c>
      <c r="Z621">
        <v>2</v>
      </c>
      <c r="AA621" t="s">
        <v>70</v>
      </c>
      <c r="AB621" t="s">
        <v>477</v>
      </c>
      <c r="AC621">
        <v>0.3</v>
      </c>
      <c r="AD621" t="s">
        <v>478</v>
      </c>
      <c r="AE621" t="s">
        <v>714</v>
      </c>
      <c r="AF621">
        <v>0</v>
      </c>
      <c r="AG621" t="s">
        <v>478</v>
      </c>
      <c r="AH621" t="s">
        <v>94</v>
      </c>
      <c r="AI621">
        <v>0.2</v>
      </c>
      <c r="AJ621" t="s">
        <v>478</v>
      </c>
      <c r="AK621" t="s">
        <v>148</v>
      </c>
      <c r="AL621">
        <v>0</v>
      </c>
      <c r="AM621" t="s">
        <v>478</v>
      </c>
      <c r="AN621" t="s">
        <v>715</v>
      </c>
      <c r="AO621">
        <v>0.5</v>
      </c>
      <c r="AP621" t="s">
        <v>478</v>
      </c>
      <c r="AQ621">
        <v>5</v>
      </c>
      <c r="AR621" t="s">
        <v>528</v>
      </c>
      <c r="AS621">
        <v>13</v>
      </c>
      <c r="AT621" t="s">
        <v>529</v>
      </c>
      <c r="AU621">
        <v>7</v>
      </c>
      <c r="AV621" t="s">
        <v>487</v>
      </c>
      <c r="AW621">
        <v>4</v>
      </c>
      <c r="AX621" t="s">
        <v>487</v>
      </c>
      <c r="AY621">
        <v>0</v>
      </c>
      <c r="BA621">
        <v>0</v>
      </c>
      <c r="BC621">
        <v>0</v>
      </c>
      <c r="BE621">
        <v>0</v>
      </c>
      <c r="BF621">
        <v>0</v>
      </c>
      <c r="BG621">
        <v>0</v>
      </c>
      <c r="BH621">
        <v>0</v>
      </c>
      <c r="BI621">
        <v>0</v>
      </c>
      <c r="BJ621">
        <v>179</v>
      </c>
      <c r="BK621" t="s">
        <v>789</v>
      </c>
      <c r="BL621" t="s">
        <v>790</v>
      </c>
      <c r="BM621" t="s">
        <v>788</v>
      </c>
      <c r="BN621" t="s">
        <v>758</v>
      </c>
      <c r="BO621">
        <v>1</v>
      </c>
      <c r="BP621">
        <v>0</v>
      </c>
      <c r="BQ621">
        <v>1</v>
      </c>
      <c r="BR621" t="s">
        <v>81</v>
      </c>
      <c r="BS621">
        <v>50</v>
      </c>
      <c r="BT621" t="s">
        <v>759</v>
      </c>
      <c r="BU621">
        <v>1000</v>
      </c>
      <c r="BV621">
        <v>539</v>
      </c>
      <c r="BW621">
        <v>1</v>
      </c>
    </row>
    <row r="622" spans="1:75" x14ac:dyDescent="0.15">
      <c r="A622">
        <v>3</v>
      </c>
      <c r="B622">
        <v>400501</v>
      </c>
      <c r="C622">
        <v>1</v>
      </c>
      <c r="D622" t="s">
        <v>713</v>
      </c>
      <c r="E622">
        <v>20141113</v>
      </c>
      <c r="F622">
        <v>1</v>
      </c>
      <c r="G622" t="s">
        <v>472</v>
      </c>
      <c r="H622">
        <v>1</v>
      </c>
      <c r="I622" t="s">
        <v>710</v>
      </c>
      <c r="J622">
        <v>0</v>
      </c>
      <c r="K622">
        <v>0</v>
      </c>
      <c r="L622">
        <v>5</v>
      </c>
      <c r="M622" t="s">
        <v>570</v>
      </c>
      <c r="N622" t="s">
        <v>571</v>
      </c>
      <c r="O622" t="s">
        <v>512</v>
      </c>
      <c r="P622">
        <v>1</v>
      </c>
      <c r="R622">
        <v>0</v>
      </c>
      <c r="S622">
        <v>0</v>
      </c>
      <c r="T622">
        <v>0</v>
      </c>
      <c r="U622">
        <v>0</v>
      </c>
      <c r="V622">
        <v>0</v>
      </c>
      <c r="W622">
        <v>0</v>
      </c>
      <c r="X622">
        <v>0</v>
      </c>
      <c r="Y622" t="s">
        <v>63</v>
      </c>
      <c r="Z622">
        <v>1</v>
      </c>
      <c r="AA622" t="s">
        <v>70</v>
      </c>
      <c r="AB622" t="s">
        <v>477</v>
      </c>
      <c r="AC622">
        <v>0.1</v>
      </c>
      <c r="AD622" t="s">
        <v>478</v>
      </c>
      <c r="AE622" t="s">
        <v>714</v>
      </c>
      <c r="AF622">
        <v>0</v>
      </c>
      <c r="AG622" t="s">
        <v>478</v>
      </c>
      <c r="AH622" t="s">
        <v>94</v>
      </c>
      <c r="AI622">
        <v>0.2</v>
      </c>
      <c r="AJ622" t="s">
        <v>478</v>
      </c>
      <c r="AK622" t="s">
        <v>148</v>
      </c>
      <c r="AL622">
        <v>0</v>
      </c>
      <c r="AM622" t="s">
        <v>478</v>
      </c>
      <c r="AN622" t="s">
        <v>715</v>
      </c>
      <c r="AO622">
        <v>0.4</v>
      </c>
      <c r="AP622" t="s">
        <v>478</v>
      </c>
      <c r="AQ622">
        <v>5</v>
      </c>
      <c r="AR622" t="s">
        <v>528</v>
      </c>
      <c r="AS622">
        <v>13</v>
      </c>
      <c r="AT622" t="s">
        <v>529</v>
      </c>
      <c r="AU622">
        <v>7</v>
      </c>
      <c r="AV622" t="s">
        <v>487</v>
      </c>
      <c r="AW622">
        <v>4</v>
      </c>
      <c r="AX622" t="s">
        <v>487</v>
      </c>
      <c r="AY622">
        <v>0</v>
      </c>
      <c r="BA622">
        <v>0</v>
      </c>
      <c r="BC622">
        <v>0</v>
      </c>
      <c r="BE622">
        <v>0</v>
      </c>
      <c r="BF622">
        <v>0</v>
      </c>
      <c r="BG622">
        <v>0</v>
      </c>
      <c r="BH622">
        <v>0</v>
      </c>
      <c r="BI622">
        <v>0</v>
      </c>
      <c r="BJ622">
        <v>171</v>
      </c>
      <c r="BK622" t="s">
        <v>572</v>
      </c>
      <c r="BL622" t="s">
        <v>936</v>
      </c>
      <c r="BM622" t="s">
        <v>512</v>
      </c>
      <c r="BN622" t="s">
        <v>758</v>
      </c>
      <c r="BO622">
        <v>2.5</v>
      </c>
      <c r="BP622">
        <v>0</v>
      </c>
      <c r="BQ622">
        <v>1</v>
      </c>
      <c r="BR622" t="s">
        <v>81</v>
      </c>
      <c r="BS622">
        <v>50</v>
      </c>
      <c r="BT622" t="s">
        <v>759</v>
      </c>
      <c r="BU622">
        <v>1800</v>
      </c>
      <c r="BV622">
        <v>610</v>
      </c>
      <c r="BW622">
        <v>1</v>
      </c>
    </row>
    <row r="623" spans="1:75" x14ac:dyDescent="0.15">
      <c r="A623">
        <v>3</v>
      </c>
      <c r="B623">
        <v>400501</v>
      </c>
      <c r="C623">
        <v>1</v>
      </c>
      <c r="D623" t="s">
        <v>713</v>
      </c>
      <c r="E623">
        <v>20141113</v>
      </c>
      <c r="F623">
        <v>1</v>
      </c>
      <c r="G623" t="s">
        <v>472</v>
      </c>
      <c r="H623">
        <v>1</v>
      </c>
      <c r="I623" t="s">
        <v>710</v>
      </c>
      <c r="J623">
        <v>0</v>
      </c>
      <c r="K623">
        <v>0</v>
      </c>
      <c r="L623">
        <v>6</v>
      </c>
      <c r="M623" t="s">
        <v>506</v>
      </c>
      <c r="N623" t="s">
        <v>507</v>
      </c>
      <c r="O623" t="s">
        <v>508</v>
      </c>
      <c r="P623">
        <v>0</v>
      </c>
      <c r="R623">
        <v>0</v>
      </c>
      <c r="S623">
        <v>0</v>
      </c>
      <c r="T623">
        <v>0</v>
      </c>
      <c r="U623">
        <v>0</v>
      </c>
      <c r="V623">
        <v>0</v>
      </c>
      <c r="W623">
        <v>0</v>
      </c>
      <c r="X623">
        <v>0</v>
      </c>
      <c r="Y623" t="s">
        <v>63</v>
      </c>
      <c r="Z623">
        <v>0</v>
      </c>
      <c r="AA623" t="s">
        <v>70</v>
      </c>
      <c r="AB623" t="s">
        <v>477</v>
      </c>
      <c r="AC623">
        <v>0</v>
      </c>
      <c r="AD623" t="s">
        <v>478</v>
      </c>
      <c r="AE623" t="s">
        <v>714</v>
      </c>
      <c r="AF623">
        <v>0</v>
      </c>
      <c r="AG623" t="s">
        <v>478</v>
      </c>
      <c r="AH623" t="s">
        <v>94</v>
      </c>
      <c r="AI623">
        <v>0</v>
      </c>
      <c r="AJ623" t="s">
        <v>478</v>
      </c>
      <c r="AK623" t="s">
        <v>148</v>
      </c>
      <c r="AL623">
        <v>0</v>
      </c>
      <c r="AM623" t="s">
        <v>478</v>
      </c>
      <c r="AN623" t="s">
        <v>715</v>
      </c>
      <c r="AO623">
        <v>0.5</v>
      </c>
      <c r="AP623" t="s">
        <v>478</v>
      </c>
      <c r="AQ623">
        <v>5</v>
      </c>
      <c r="AR623" t="s">
        <v>528</v>
      </c>
      <c r="AS623">
        <v>13</v>
      </c>
      <c r="AT623" t="s">
        <v>529</v>
      </c>
      <c r="AU623">
        <v>7</v>
      </c>
      <c r="AV623" t="s">
        <v>487</v>
      </c>
      <c r="AW623">
        <v>4</v>
      </c>
      <c r="AX623" t="s">
        <v>487</v>
      </c>
      <c r="AY623">
        <v>0</v>
      </c>
      <c r="BA623">
        <v>0</v>
      </c>
      <c r="BC623">
        <v>0</v>
      </c>
      <c r="BE623">
        <v>0</v>
      </c>
      <c r="BF623">
        <v>0</v>
      </c>
      <c r="BG623">
        <v>0</v>
      </c>
      <c r="BH623">
        <v>0</v>
      </c>
      <c r="BI623">
        <v>0</v>
      </c>
      <c r="BJ623">
        <v>170</v>
      </c>
      <c r="BK623" t="s">
        <v>761</v>
      </c>
      <c r="BL623" t="s">
        <v>762</v>
      </c>
      <c r="BM623" t="s">
        <v>508</v>
      </c>
      <c r="BN623" t="s">
        <v>758</v>
      </c>
      <c r="BO623">
        <v>0.5</v>
      </c>
      <c r="BP623">
        <v>0</v>
      </c>
      <c r="BQ623">
        <v>1</v>
      </c>
      <c r="BR623" t="s">
        <v>81</v>
      </c>
      <c r="BS623">
        <v>50</v>
      </c>
      <c r="BT623" t="s">
        <v>759</v>
      </c>
      <c r="BU623">
        <v>1000</v>
      </c>
      <c r="BV623">
        <v>128</v>
      </c>
      <c r="BW623">
        <v>1</v>
      </c>
    </row>
    <row r="624" spans="1:75" x14ac:dyDescent="0.15">
      <c r="A624">
        <v>3</v>
      </c>
      <c r="B624">
        <v>400501</v>
      </c>
      <c r="C624">
        <v>1</v>
      </c>
      <c r="D624" t="s">
        <v>713</v>
      </c>
      <c r="E624">
        <v>20141113</v>
      </c>
      <c r="F624">
        <v>1</v>
      </c>
      <c r="G624" t="s">
        <v>472</v>
      </c>
      <c r="H624">
        <v>1</v>
      </c>
      <c r="I624" t="s">
        <v>710</v>
      </c>
      <c r="J624">
        <v>0</v>
      </c>
      <c r="K624">
        <v>0</v>
      </c>
      <c r="L624">
        <v>7</v>
      </c>
      <c r="M624" t="s">
        <v>652</v>
      </c>
      <c r="N624" t="s">
        <v>653</v>
      </c>
      <c r="O624" t="s">
        <v>654</v>
      </c>
      <c r="P624">
        <v>0</v>
      </c>
      <c r="R624">
        <v>0</v>
      </c>
      <c r="S624">
        <v>0</v>
      </c>
      <c r="T624">
        <v>0</v>
      </c>
      <c r="U624">
        <v>0</v>
      </c>
      <c r="V624">
        <v>0</v>
      </c>
      <c r="W624">
        <v>0</v>
      </c>
      <c r="X624">
        <v>0</v>
      </c>
      <c r="Y624" t="s">
        <v>63</v>
      </c>
      <c r="Z624">
        <v>0</v>
      </c>
      <c r="AA624" t="s">
        <v>70</v>
      </c>
      <c r="AB624" t="s">
        <v>477</v>
      </c>
      <c r="AC624">
        <v>0</v>
      </c>
      <c r="AD624" t="s">
        <v>478</v>
      </c>
      <c r="AE624" t="s">
        <v>714</v>
      </c>
      <c r="AF624">
        <v>0</v>
      </c>
      <c r="AG624" t="s">
        <v>478</v>
      </c>
      <c r="AH624" t="s">
        <v>94</v>
      </c>
      <c r="AI624">
        <v>0</v>
      </c>
      <c r="AJ624" t="s">
        <v>478</v>
      </c>
      <c r="AK624" t="s">
        <v>148</v>
      </c>
      <c r="AL624">
        <v>0</v>
      </c>
      <c r="AM624" t="s">
        <v>478</v>
      </c>
      <c r="AN624" t="s">
        <v>715</v>
      </c>
      <c r="AO624">
        <v>0</v>
      </c>
      <c r="AP624" t="s">
        <v>478</v>
      </c>
      <c r="AQ624">
        <v>5</v>
      </c>
      <c r="AR624" t="s">
        <v>528</v>
      </c>
      <c r="AS624">
        <v>13</v>
      </c>
      <c r="AT624" t="s">
        <v>529</v>
      </c>
      <c r="AU624">
        <v>7</v>
      </c>
      <c r="AV624" t="s">
        <v>487</v>
      </c>
      <c r="AW624">
        <v>4</v>
      </c>
      <c r="AX624" t="s">
        <v>487</v>
      </c>
      <c r="AY624">
        <v>0</v>
      </c>
      <c r="BA624">
        <v>0</v>
      </c>
      <c r="BC624">
        <v>0</v>
      </c>
      <c r="BE624">
        <v>0</v>
      </c>
      <c r="BF624">
        <v>0</v>
      </c>
      <c r="BG624">
        <v>0</v>
      </c>
      <c r="BH624">
        <v>0</v>
      </c>
      <c r="BI624">
        <v>0</v>
      </c>
      <c r="BJ624">
        <v>999</v>
      </c>
      <c r="BN624" t="s">
        <v>487</v>
      </c>
      <c r="BO624">
        <v>180</v>
      </c>
      <c r="BP624">
        <v>0</v>
      </c>
      <c r="BQ624">
        <v>1</v>
      </c>
      <c r="BR624" t="s">
        <v>81</v>
      </c>
      <c r="BS624">
        <v>99</v>
      </c>
      <c r="BT624" t="s">
        <v>655</v>
      </c>
      <c r="BU624">
        <v>999000</v>
      </c>
      <c r="BV624">
        <v>1</v>
      </c>
      <c r="BW624">
        <v>1</v>
      </c>
    </row>
    <row r="625" spans="1:75" x14ac:dyDescent="0.15">
      <c r="A625">
        <v>3</v>
      </c>
      <c r="B625">
        <v>400501</v>
      </c>
      <c r="C625">
        <v>1</v>
      </c>
      <c r="D625" t="s">
        <v>713</v>
      </c>
      <c r="E625">
        <v>20141114</v>
      </c>
      <c r="F625">
        <v>1</v>
      </c>
      <c r="G625" t="s">
        <v>472</v>
      </c>
      <c r="H625">
        <v>1</v>
      </c>
      <c r="I625" t="s">
        <v>710</v>
      </c>
      <c r="J625">
        <v>0</v>
      </c>
      <c r="K625">
        <v>0</v>
      </c>
      <c r="L625">
        <v>1</v>
      </c>
      <c r="M625" t="s">
        <v>1487</v>
      </c>
      <c r="N625" t="s">
        <v>1488</v>
      </c>
      <c r="O625" t="s">
        <v>1489</v>
      </c>
      <c r="P625">
        <v>63</v>
      </c>
      <c r="R625">
        <v>0</v>
      </c>
      <c r="S625">
        <v>0</v>
      </c>
      <c r="T625">
        <v>0</v>
      </c>
      <c r="U625">
        <v>0</v>
      </c>
      <c r="V625">
        <v>0</v>
      </c>
      <c r="W625">
        <v>0</v>
      </c>
      <c r="X625">
        <v>0</v>
      </c>
      <c r="Y625" t="s">
        <v>63</v>
      </c>
      <c r="Z625">
        <v>84</v>
      </c>
      <c r="AA625" t="s">
        <v>70</v>
      </c>
      <c r="AB625" t="s">
        <v>477</v>
      </c>
      <c r="AC625">
        <v>18.399999999999999</v>
      </c>
      <c r="AD625" t="s">
        <v>478</v>
      </c>
      <c r="AE625" t="s">
        <v>714</v>
      </c>
      <c r="AF625">
        <v>0.6</v>
      </c>
      <c r="AG625" t="s">
        <v>478</v>
      </c>
      <c r="AH625" t="s">
        <v>94</v>
      </c>
      <c r="AI625">
        <v>0</v>
      </c>
      <c r="AJ625" t="s">
        <v>478</v>
      </c>
      <c r="AK625" t="s">
        <v>148</v>
      </c>
      <c r="AL625">
        <v>0</v>
      </c>
      <c r="AM625" t="s">
        <v>478</v>
      </c>
      <c r="AN625" t="s">
        <v>715</v>
      </c>
      <c r="AO625">
        <v>0.1</v>
      </c>
      <c r="AP625" t="s">
        <v>478</v>
      </c>
      <c r="AQ625">
        <v>2</v>
      </c>
      <c r="AR625" t="s">
        <v>479</v>
      </c>
      <c r="AS625">
        <v>1</v>
      </c>
      <c r="AT625" t="s">
        <v>483</v>
      </c>
      <c r="AU625">
        <v>1</v>
      </c>
      <c r="AV625" t="s">
        <v>534</v>
      </c>
      <c r="AW625">
        <v>1</v>
      </c>
      <c r="AX625" t="s">
        <v>482</v>
      </c>
      <c r="AY625">
        <v>0</v>
      </c>
      <c r="BA625">
        <v>0</v>
      </c>
      <c r="BC625">
        <v>0</v>
      </c>
      <c r="BE625">
        <v>0</v>
      </c>
      <c r="BF625">
        <v>0</v>
      </c>
      <c r="BG625">
        <v>0</v>
      </c>
      <c r="BH625">
        <v>0</v>
      </c>
      <c r="BI625">
        <v>0</v>
      </c>
      <c r="BJ625">
        <v>112</v>
      </c>
      <c r="BK625" t="s">
        <v>1490</v>
      </c>
      <c r="BL625" t="s">
        <v>1491</v>
      </c>
      <c r="BM625" t="s">
        <v>1489</v>
      </c>
      <c r="BN625" t="s">
        <v>758</v>
      </c>
      <c r="BO625">
        <v>80</v>
      </c>
      <c r="BP625">
        <v>2000</v>
      </c>
      <c r="BQ625">
        <v>4</v>
      </c>
      <c r="BR625" t="s">
        <v>1492</v>
      </c>
      <c r="BS625">
        <v>50</v>
      </c>
      <c r="BT625" t="s">
        <v>759</v>
      </c>
      <c r="BU625">
        <v>1000</v>
      </c>
      <c r="BV625">
        <v>787</v>
      </c>
      <c r="BW625">
        <v>3</v>
      </c>
    </row>
    <row r="626" spans="1:75" x14ac:dyDescent="0.15">
      <c r="A626">
        <v>3</v>
      </c>
      <c r="B626">
        <v>400501</v>
      </c>
      <c r="C626">
        <v>1</v>
      </c>
      <c r="D626" t="s">
        <v>713</v>
      </c>
      <c r="E626">
        <v>20141114</v>
      </c>
      <c r="F626">
        <v>1</v>
      </c>
      <c r="G626" t="s">
        <v>472</v>
      </c>
      <c r="H626">
        <v>1</v>
      </c>
      <c r="I626" t="s">
        <v>710</v>
      </c>
      <c r="J626">
        <v>0</v>
      </c>
      <c r="K626">
        <v>0</v>
      </c>
      <c r="L626">
        <v>2</v>
      </c>
      <c r="M626" t="s">
        <v>842</v>
      </c>
      <c r="N626" t="s">
        <v>843</v>
      </c>
      <c r="O626" t="s">
        <v>844</v>
      </c>
      <c r="P626">
        <v>32</v>
      </c>
      <c r="R626">
        <v>0</v>
      </c>
      <c r="S626">
        <v>0</v>
      </c>
      <c r="T626">
        <v>0</v>
      </c>
      <c r="U626">
        <v>0</v>
      </c>
      <c r="V626">
        <v>0</v>
      </c>
      <c r="W626">
        <v>0</v>
      </c>
      <c r="X626">
        <v>0</v>
      </c>
      <c r="Y626" t="s">
        <v>63</v>
      </c>
      <c r="Z626">
        <v>5</v>
      </c>
      <c r="AA626" t="s">
        <v>70</v>
      </c>
      <c r="AB626" t="s">
        <v>477</v>
      </c>
      <c r="AC626">
        <v>0.8</v>
      </c>
      <c r="AD626" t="s">
        <v>478</v>
      </c>
      <c r="AE626" t="s">
        <v>714</v>
      </c>
      <c r="AF626">
        <v>0.2</v>
      </c>
      <c r="AG626" t="s">
        <v>478</v>
      </c>
      <c r="AH626" t="s">
        <v>94</v>
      </c>
      <c r="AI626">
        <v>1.5</v>
      </c>
      <c r="AJ626" t="s">
        <v>478</v>
      </c>
      <c r="AK626" t="s">
        <v>148</v>
      </c>
      <c r="AL626">
        <v>1.1000000000000001</v>
      </c>
      <c r="AM626" t="s">
        <v>478</v>
      </c>
      <c r="AN626" t="s">
        <v>715</v>
      </c>
      <c r="AO626">
        <v>0</v>
      </c>
      <c r="AP626" t="s">
        <v>478</v>
      </c>
      <c r="AQ626">
        <v>2</v>
      </c>
      <c r="AR626" t="s">
        <v>479</v>
      </c>
      <c r="AS626">
        <v>1</v>
      </c>
      <c r="AT626" t="s">
        <v>483</v>
      </c>
      <c r="AU626">
        <v>1</v>
      </c>
      <c r="AV626" t="s">
        <v>534</v>
      </c>
      <c r="AW626">
        <v>1</v>
      </c>
      <c r="AX626" t="s">
        <v>482</v>
      </c>
      <c r="AY626">
        <v>0</v>
      </c>
      <c r="BA626">
        <v>0</v>
      </c>
      <c r="BC626">
        <v>0</v>
      </c>
      <c r="BE626">
        <v>0</v>
      </c>
      <c r="BF626">
        <v>0</v>
      </c>
      <c r="BG626">
        <v>0</v>
      </c>
      <c r="BH626">
        <v>0</v>
      </c>
      <c r="BI626">
        <v>0</v>
      </c>
      <c r="BJ626">
        <v>80</v>
      </c>
      <c r="BK626" t="s">
        <v>845</v>
      </c>
      <c r="BL626" t="s">
        <v>846</v>
      </c>
      <c r="BM626" t="s">
        <v>844</v>
      </c>
      <c r="BN626" t="s">
        <v>758</v>
      </c>
      <c r="BO626">
        <v>30</v>
      </c>
      <c r="BP626">
        <v>0</v>
      </c>
      <c r="BQ626">
        <v>1</v>
      </c>
      <c r="BR626" t="s">
        <v>81</v>
      </c>
      <c r="BS626">
        <v>50</v>
      </c>
      <c r="BT626" t="s">
        <v>759</v>
      </c>
      <c r="BU626">
        <v>100</v>
      </c>
      <c r="BV626">
        <v>96</v>
      </c>
      <c r="BW626">
        <v>2</v>
      </c>
    </row>
    <row r="627" spans="1:75" x14ac:dyDescent="0.15">
      <c r="A627">
        <v>3</v>
      </c>
      <c r="B627">
        <v>400501</v>
      </c>
      <c r="C627">
        <v>1</v>
      </c>
      <c r="D627" t="s">
        <v>713</v>
      </c>
      <c r="E627">
        <v>20141114</v>
      </c>
      <c r="F627">
        <v>1</v>
      </c>
      <c r="G627" t="s">
        <v>472</v>
      </c>
      <c r="H627">
        <v>1</v>
      </c>
      <c r="I627" t="s">
        <v>710</v>
      </c>
      <c r="J627">
        <v>0</v>
      </c>
      <c r="K627">
        <v>0</v>
      </c>
      <c r="L627">
        <v>3</v>
      </c>
      <c r="M627" t="s">
        <v>630</v>
      </c>
      <c r="N627" t="s">
        <v>777</v>
      </c>
      <c r="O627" t="s">
        <v>491</v>
      </c>
      <c r="P627">
        <v>3</v>
      </c>
      <c r="R627">
        <v>0</v>
      </c>
      <c r="S627">
        <v>0</v>
      </c>
      <c r="T627">
        <v>0</v>
      </c>
      <c r="U627">
        <v>0</v>
      </c>
      <c r="V627">
        <v>0</v>
      </c>
      <c r="W627">
        <v>0</v>
      </c>
      <c r="X627">
        <v>0</v>
      </c>
      <c r="Y627" t="s">
        <v>63</v>
      </c>
      <c r="Z627">
        <v>0</v>
      </c>
      <c r="AA627" t="s">
        <v>70</v>
      </c>
      <c r="AB627" t="s">
        <v>477</v>
      </c>
      <c r="AC627">
        <v>0</v>
      </c>
      <c r="AD627" t="s">
        <v>478</v>
      </c>
      <c r="AE627" t="s">
        <v>714</v>
      </c>
      <c r="AF627">
        <v>0</v>
      </c>
      <c r="AG627" t="s">
        <v>478</v>
      </c>
      <c r="AH627" t="s">
        <v>94</v>
      </c>
      <c r="AI627">
        <v>0</v>
      </c>
      <c r="AJ627" t="s">
        <v>478</v>
      </c>
      <c r="AK627" t="s">
        <v>148</v>
      </c>
      <c r="AL627">
        <v>0</v>
      </c>
      <c r="AM627" t="s">
        <v>478</v>
      </c>
      <c r="AN627" t="s">
        <v>715</v>
      </c>
      <c r="AO627">
        <v>0</v>
      </c>
      <c r="AP627" t="s">
        <v>478</v>
      </c>
      <c r="AQ627">
        <v>2</v>
      </c>
      <c r="AR627" t="s">
        <v>479</v>
      </c>
      <c r="AS627">
        <v>1</v>
      </c>
      <c r="AT627" t="s">
        <v>483</v>
      </c>
      <c r="AU627">
        <v>1</v>
      </c>
      <c r="AV627" t="s">
        <v>534</v>
      </c>
      <c r="AW627">
        <v>1</v>
      </c>
      <c r="AX627" t="s">
        <v>482</v>
      </c>
      <c r="AY627">
        <v>0</v>
      </c>
      <c r="BA627">
        <v>0</v>
      </c>
      <c r="BC627">
        <v>0</v>
      </c>
      <c r="BE627">
        <v>0</v>
      </c>
      <c r="BF627">
        <v>0</v>
      </c>
      <c r="BG627">
        <v>0</v>
      </c>
      <c r="BH627">
        <v>0</v>
      </c>
      <c r="BI627">
        <v>0</v>
      </c>
      <c r="BJ627">
        <v>61</v>
      </c>
      <c r="BN627" t="s">
        <v>758</v>
      </c>
      <c r="BO627">
        <v>20</v>
      </c>
      <c r="BP627">
        <v>0</v>
      </c>
      <c r="BQ627">
        <v>1</v>
      </c>
      <c r="BR627" t="s">
        <v>81</v>
      </c>
      <c r="BS627">
        <v>50</v>
      </c>
      <c r="BT627" t="s">
        <v>759</v>
      </c>
      <c r="BU627">
        <v>220</v>
      </c>
      <c r="BV627">
        <v>31</v>
      </c>
      <c r="BW627">
        <v>2</v>
      </c>
    </row>
    <row r="628" spans="1:75" x14ac:dyDescent="0.15">
      <c r="A628">
        <v>3</v>
      </c>
      <c r="B628">
        <v>400501</v>
      </c>
      <c r="C628">
        <v>1</v>
      </c>
      <c r="D628" t="s">
        <v>713</v>
      </c>
      <c r="E628">
        <v>20141114</v>
      </c>
      <c r="F628">
        <v>1</v>
      </c>
      <c r="G628" t="s">
        <v>472</v>
      </c>
      <c r="H628">
        <v>1</v>
      </c>
      <c r="I628" t="s">
        <v>710</v>
      </c>
      <c r="J628">
        <v>0</v>
      </c>
      <c r="K628">
        <v>0</v>
      </c>
      <c r="L628">
        <v>4</v>
      </c>
      <c r="M628" t="s">
        <v>581</v>
      </c>
      <c r="N628" t="s">
        <v>582</v>
      </c>
      <c r="O628" t="s">
        <v>550</v>
      </c>
      <c r="P628">
        <v>2</v>
      </c>
      <c r="R628">
        <v>0</v>
      </c>
      <c r="S628">
        <v>0</v>
      </c>
      <c r="T628">
        <v>0</v>
      </c>
      <c r="U628">
        <v>0</v>
      </c>
      <c r="V628">
        <v>0</v>
      </c>
      <c r="W628">
        <v>0</v>
      </c>
      <c r="X628">
        <v>0</v>
      </c>
      <c r="Y628" t="s">
        <v>63</v>
      </c>
      <c r="Z628">
        <v>1</v>
      </c>
      <c r="AA628" t="s">
        <v>70</v>
      </c>
      <c r="AB628" t="s">
        <v>477</v>
      </c>
      <c r="AC628">
        <v>0</v>
      </c>
      <c r="AD628" t="s">
        <v>478</v>
      </c>
      <c r="AE628" t="s">
        <v>714</v>
      </c>
      <c r="AF628">
        <v>0</v>
      </c>
      <c r="AG628" t="s">
        <v>478</v>
      </c>
      <c r="AH628" t="s">
        <v>94</v>
      </c>
      <c r="AI628">
        <v>0.2</v>
      </c>
      <c r="AJ628" t="s">
        <v>478</v>
      </c>
      <c r="AK628" t="s">
        <v>148</v>
      </c>
      <c r="AL628">
        <v>0.1</v>
      </c>
      <c r="AM628" t="s">
        <v>478</v>
      </c>
      <c r="AN628" t="s">
        <v>715</v>
      </c>
      <c r="AO628">
        <v>0</v>
      </c>
      <c r="AP628" t="s">
        <v>478</v>
      </c>
      <c r="AQ628">
        <v>2</v>
      </c>
      <c r="AR628" t="s">
        <v>479</v>
      </c>
      <c r="AS628">
        <v>1</v>
      </c>
      <c r="AT628" t="s">
        <v>483</v>
      </c>
      <c r="AU628">
        <v>1</v>
      </c>
      <c r="AV628" t="s">
        <v>534</v>
      </c>
      <c r="AW628">
        <v>1</v>
      </c>
      <c r="AX628" t="s">
        <v>482</v>
      </c>
      <c r="AY628">
        <v>0</v>
      </c>
      <c r="BA628">
        <v>0</v>
      </c>
      <c r="BC628">
        <v>0</v>
      </c>
      <c r="BE628">
        <v>0</v>
      </c>
      <c r="BF628">
        <v>0</v>
      </c>
      <c r="BG628">
        <v>0</v>
      </c>
      <c r="BH628">
        <v>0</v>
      </c>
      <c r="BI628">
        <v>0</v>
      </c>
      <c r="BJ628">
        <v>61</v>
      </c>
      <c r="BK628" t="s">
        <v>966</v>
      </c>
      <c r="BL628" t="s">
        <v>967</v>
      </c>
      <c r="BM628" t="s">
        <v>550</v>
      </c>
      <c r="BN628" t="s">
        <v>758</v>
      </c>
      <c r="BO628">
        <v>3</v>
      </c>
      <c r="BP628">
        <v>0</v>
      </c>
      <c r="BQ628">
        <v>1</v>
      </c>
      <c r="BR628" t="s">
        <v>81</v>
      </c>
      <c r="BS628">
        <v>50</v>
      </c>
      <c r="BT628" t="s">
        <v>759</v>
      </c>
      <c r="BU628">
        <v>300</v>
      </c>
      <c r="BV628">
        <v>216</v>
      </c>
      <c r="BW628">
        <v>2</v>
      </c>
    </row>
    <row r="629" spans="1:75" x14ac:dyDescent="0.15">
      <c r="A629">
        <v>3</v>
      </c>
      <c r="B629">
        <v>400501</v>
      </c>
      <c r="C629">
        <v>1</v>
      </c>
      <c r="D629" t="s">
        <v>713</v>
      </c>
      <c r="E629">
        <v>20141114</v>
      </c>
      <c r="F629">
        <v>1</v>
      </c>
      <c r="G629" t="s">
        <v>472</v>
      </c>
      <c r="H629">
        <v>1</v>
      </c>
      <c r="I629" t="s">
        <v>710</v>
      </c>
      <c r="J629">
        <v>0</v>
      </c>
      <c r="K629">
        <v>0</v>
      </c>
      <c r="L629">
        <v>5</v>
      </c>
      <c r="M629" t="s">
        <v>624</v>
      </c>
      <c r="N629" t="s">
        <v>625</v>
      </c>
      <c r="O629" t="s">
        <v>626</v>
      </c>
      <c r="P629">
        <v>4</v>
      </c>
      <c r="R629">
        <v>0</v>
      </c>
      <c r="S629">
        <v>0</v>
      </c>
      <c r="T629">
        <v>0</v>
      </c>
      <c r="U629">
        <v>0</v>
      </c>
      <c r="V629">
        <v>0</v>
      </c>
      <c r="W629">
        <v>0</v>
      </c>
      <c r="X629">
        <v>0</v>
      </c>
      <c r="Y629" t="s">
        <v>63</v>
      </c>
      <c r="Z629">
        <v>70</v>
      </c>
      <c r="AA629" t="s">
        <v>70</v>
      </c>
      <c r="AB629" t="s">
        <v>477</v>
      </c>
      <c r="AC629">
        <v>0.2</v>
      </c>
      <c r="AD629" t="s">
        <v>478</v>
      </c>
      <c r="AE629" t="s">
        <v>714</v>
      </c>
      <c r="AF629">
        <v>7.5</v>
      </c>
      <c r="AG629" t="s">
        <v>478</v>
      </c>
      <c r="AH629" t="s">
        <v>94</v>
      </c>
      <c r="AI629">
        <v>0.5</v>
      </c>
      <c r="AJ629" t="s">
        <v>478</v>
      </c>
      <c r="AK629" t="s">
        <v>148</v>
      </c>
      <c r="AL629">
        <v>0</v>
      </c>
      <c r="AM629" t="s">
        <v>478</v>
      </c>
      <c r="AN629" t="s">
        <v>715</v>
      </c>
      <c r="AO629">
        <v>0.2</v>
      </c>
      <c r="AP629" t="s">
        <v>478</v>
      </c>
      <c r="AQ629">
        <v>2</v>
      </c>
      <c r="AR629" t="s">
        <v>479</v>
      </c>
      <c r="AS629">
        <v>1</v>
      </c>
      <c r="AT629" t="s">
        <v>483</v>
      </c>
      <c r="AU629">
        <v>1</v>
      </c>
      <c r="AV629" t="s">
        <v>534</v>
      </c>
      <c r="AW629">
        <v>1</v>
      </c>
      <c r="AX629" t="s">
        <v>482</v>
      </c>
      <c r="AY629">
        <v>0</v>
      </c>
      <c r="BA629">
        <v>0</v>
      </c>
      <c r="BC629">
        <v>0</v>
      </c>
      <c r="BE629">
        <v>0</v>
      </c>
      <c r="BF629">
        <v>0</v>
      </c>
      <c r="BG629">
        <v>0</v>
      </c>
      <c r="BH629">
        <v>0</v>
      </c>
      <c r="BI629">
        <v>0</v>
      </c>
      <c r="BJ629">
        <v>174</v>
      </c>
      <c r="BK629" t="s">
        <v>627</v>
      </c>
      <c r="BL629" t="s">
        <v>628</v>
      </c>
      <c r="BM629" t="s">
        <v>626</v>
      </c>
      <c r="BN629" t="s">
        <v>758</v>
      </c>
      <c r="BO629">
        <v>10</v>
      </c>
      <c r="BP629">
        <v>0</v>
      </c>
      <c r="BQ629">
        <v>1</v>
      </c>
      <c r="BR629" t="s">
        <v>81</v>
      </c>
      <c r="BS629">
        <v>50</v>
      </c>
      <c r="BT629" t="s">
        <v>759</v>
      </c>
      <c r="BU629">
        <v>1000</v>
      </c>
      <c r="BV629">
        <v>369</v>
      </c>
      <c r="BW629">
        <v>1</v>
      </c>
    </row>
    <row r="630" spans="1:75" x14ac:dyDescent="0.15">
      <c r="A630">
        <v>3</v>
      </c>
      <c r="B630">
        <v>400501</v>
      </c>
      <c r="C630">
        <v>1</v>
      </c>
      <c r="D630" t="s">
        <v>713</v>
      </c>
      <c r="E630">
        <v>20141114</v>
      </c>
      <c r="F630">
        <v>1</v>
      </c>
      <c r="G630" t="s">
        <v>472</v>
      </c>
      <c r="H630">
        <v>1</v>
      </c>
      <c r="I630" t="s">
        <v>710</v>
      </c>
      <c r="J630">
        <v>0</v>
      </c>
      <c r="K630">
        <v>0</v>
      </c>
      <c r="L630">
        <v>6</v>
      </c>
      <c r="M630" t="s">
        <v>510</v>
      </c>
      <c r="N630" t="s">
        <v>511</v>
      </c>
      <c r="O630" t="s">
        <v>512</v>
      </c>
      <c r="P630">
        <v>1</v>
      </c>
      <c r="R630">
        <v>0</v>
      </c>
      <c r="S630">
        <v>0</v>
      </c>
      <c r="T630">
        <v>0</v>
      </c>
      <c r="U630">
        <v>0</v>
      </c>
      <c r="V630">
        <v>0</v>
      </c>
      <c r="W630">
        <v>0</v>
      </c>
      <c r="X630">
        <v>0</v>
      </c>
      <c r="Y630" t="s">
        <v>63</v>
      </c>
      <c r="Z630">
        <v>4</v>
      </c>
      <c r="AA630" t="s">
        <v>70</v>
      </c>
      <c r="AB630" t="s">
        <v>477</v>
      </c>
      <c r="AC630">
        <v>0.4</v>
      </c>
      <c r="AD630" t="s">
        <v>478</v>
      </c>
      <c r="AE630" t="s">
        <v>714</v>
      </c>
      <c r="AF630">
        <v>0</v>
      </c>
      <c r="AG630" t="s">
        <v>478</v>
      </c>
      <c r="AH630" t="s">
        <v>94</v>
      </c>
      <c r="AI630">
        <v>0.5</v>
      </c>
      <c r="AJ630" t="s">
        <v>478</v>
      </c>
      <c r="AK630" t="s">
        <v>148</v>
      </c>
      <c r="AL630">
        <v>0</v>
      </c>
      <c r="AM630" t="s">
        <v>478</v>
      </c>
      <c r="AN630" t="s">
        <v>715</v>
      </c>
      <c r="AO630">
        <v>0.7</v>
      </c>
      <c r="AP630" t="s">
        <v>478</v>
      </c>
      <c r="AQ630">
        <v>2</v>
      </c>
      <c r="AR630" t="s">
        <v>479</v>
      </c>
      <c r="AS630">
        <v>1</v>
      </c>
      <c r="AT630" t="s">
        <v>483</v>
      </c>
      <c r="AU630">
        <v>1</v>
      </c>
      <c r="AV630" t="s">
        <v>534</v>
      </c>
      <c r="AW630">
        <v>1</v>
      </c>
      <c r="AX630" t="s">
        <v>482</v>
      </c>
      <c r="AY630">
        <v>0</v>
      </c>
      <c r="BA630">
        <v>0</v>
      </c>
      <c r="BC630">
        <v>0</v>
      </c>
      <c r="BE630">
        <v>0</v>
      </c>
      <c r="BF630">
        <v>0</v>
      </c>
      <c r="BG630">
        <v>0</v>
      </c>
      <c r="BH630">
        <v>0</v>
      </c>
      <c r="BI630">
        <v>0</v>
      </c>
      <c r="BJ630">
        <v>171</v>
      </c>
      <c r="BK630" t="s">
        <v>833</v>
      </c>
      <c r="BL630" t="s">
        <v>834</v>
      </c>
      <c r="BM630" t="s">
        <v>512</v>
      </c>
      <c r="BN630" t="s">
        <v>758</v>
      </c>
      <c r="BO630">
        <v>5</v>
      </c>
      <c r="BP630">
        <v>0</v>
      </c>
      <c r="BQ630">
        <v>1</v>
      </c>
      <c r="BR630" t="s">
        <v>81</v>
      </c>
      <c r="BS630">
        <v>50</v>
      </c>
      <c r="BT630" t="s">
        <v>759</v>
      </c>
      <c r="BU630">
        <v>1800</v>
      </c>
      <c r="BV630">
        <v>333</v>
      </c>
      <c r="BW630">
        <v>1</v>
      </c>
    </row>
    <row r="631" spans="1:75" x14ac:dyDescent="0.15">
      <c r="A631">
        <v>3</v>
      </c>
      <c r="B631">
        <v>400501</v>
      </c>
      <c r="C631">
        <v>1</v>
      </c>
      <c r="D631" t="s">
        <v>713</v>
      </c>
      <c r="E631">
        <v>20141114</v>
      </c>
      <c r="F631">
        <v>1</v>
      </c>
      <c r="G631" t="s">
        <v>472</v>
      </c>
      <c r="H631">
        <v>1</v>
      </c>
      <c r="I631" t="s">
        <v>710</v>
      </c>
      <c r="J631">
        <v>0</v>
      </c>
      <c r="K631">
        <v>0</v>
      </c>
      <c r="L631">
        <v>7</v>
      </c>
      <c r="M631" t="s">
        <v>895</v>
      </c>
      <c r="N631" t="s">
        <v>896</v>
      </c>
      <c r="O631" t="s">
        <v>681</v>
      </c>
      <c r="P631">
        <v>1</v>
      </c>
      <c r="R631">
        <v>0</v>
      </c>
      <c r="S631">
        <v>0</v>
      </c>
      <c r="T631">
        <v>0</v>
      </c>
      <c r="U631">
        <v>0</v>
      </c>
      <c r="V631">
        <v>0</v>
      </c>
      <c r="W631">
        <v>0</v>
      </c>
      <c r="X631">
        <v>0</v>
      </c>
      <c r="Y631" t="s">
        <v>63</v>
      </c>
      <c r="Z631">
        <v>12</v>
      </c>
      <c r="AA631" t="s">
        <v>70</v>
      </c>
      <c r="AB631" t="s">
        <v>477</v>
      </c>
      <c r="AC631">
        <v>0.4</v>
      </c>
      <c r="AD631" t="s">
        <v>478</v>
      </c>
      <c r="AE631" t="s">
        <v>714</v>
      </c>
      <c r="AF631">
        <v>1.1000000000000001</v>
      </c>
      <c r="AG631" t="s">
        <v>478</v>
      </c>
      <c r="AH631" t="s">
        <v>94</v>
      </c>
      <c r="AI631">
        <v>0.4</v>
      </c>
      <c r="AJ631" t="s">
        <v>478</v>
      </c>
      <c r="AK631" t="s">
        <v>148</v>
      </c>
      <c r="AL631">
        <v>0.3</v>
      </c>
      <c r="AM631" t="s">
        <v>478</v>
      </c>
      <c r="AN631" t="s">
        <v>715</v>
      </c>
      <c r="AO631">
        <v>0</v>
      </c>
      <c r="AP631" t="s">
        <v>478</v>
      </c>
      <c r="AQ631">
        <v>2</v>
      </c>
      <c r="AR631" t="s">
        <v>479</v>
      </c>
      <c r="AS631">
        <v>1</v>
      </c>
      <c r="AT631" t="s">
        <v>483</v>
      </c>
      <c r="AU631">
        <v>1</v>
      </c>
      <c r="AV631" t="s">
        <v>534</v>
      </c>
      <c r="AW631">
        <v>1</v>
      </c>
      <c r="AX631" t="s">
        <v>482</v>
      </c>
      <c r="AY631">
        <v>0</v>
      </c>
      <c r="BA631">
        <v>0</v>
      </c>
      <c r="BC631">
        <v>0</v>
      </c>
      <c r="BE631">
        <v>0</v>
      </c>
      <c r="BF631">
        <v>0</v>
      </c>
      <c r="BG631">
        <v>0</v>
      </c>
      <c r="BH631">
        <v>0</v>
      </c>
      <c r="BI631">
        <v>0</v>
      </c>
      <c r="BJ631">
        <v>50</v>
      </c>
      <c r="BK631" t="s">
        <v>897</v>
      </c>
      <c r="BL631" t="s">
        <v>898</v>
      </c>
      <c r="BM631" t="s">
        <v>899</v>
      </c>
      <c r="BN631" t="s">
        <v>758</v>
      </c>
      <c r="BO631">
        <v>2</v>
      </c>
      <c r="BP631">
        <v>0</v>
      </c>
      <c r="BQ631">
        <v>1</v>
      </c>
      <c r="BR631" t="s">
        <v>81</v>
      </c>
      <c r="BS631">
        <v>50</v>
      </c>
      <c r="BT631" t="s">
        <v>759</v>
      </c>
      <c r="BU631">
        <v>1000</v>
      </c>
      <c r="BV631">
        <v>732</v>
      </c>
      <c r="BW631">
        <v>1</v>
      </c>
    </row>
    <row r="632" spans="1:75" x14ac:dyDescent="0.15">
      <c r="A632">
        <v>3</v>
      </c>
      <c r="B632">
        <v>400501</v>
      </c>
      <c r="C632">
        <v>1</v>
      </c>
      <c r="D632" t="s">
        <v>713</v>
      </c>
      <c r="E632">
        <v>20141114</v>
      </c>
      <c r="F632">
        <v>1</v>
      </c>
      <c r="G632" t="s">
        <v>472</v>
      </c>
      <c r="H632">
        <v>1</v>
      </c>
      <c r="I632" t="s">
        <v>710</v>
      </c>
      <c r="J632">
        <v>0</v>
      </c>
      <c r="K632">
        <v>0</v>
      </c>
      <c r="L632">
        <v>1</v>
      </c>
      <c r="M632" t="s">
        <v>1493</v>
      </c>
      <c r="N632" t="s">
        <v>1494</v>
      </c>
      <c r="O632" t="s">
        <v>1495</v>
      </c>
      <c r="P632">
        <v>5</v>
      </c>
      <c r="R632">
        <v>0</v>
      </c>
      <c r="S632">
        <v>0</v>
      </c>
      <c r="T632">
        <v>0</v>
      </c>
      <c r="U632">
        <v>0</v>
      </c>
      <c r="V632">
        <v>0</v>
      </c>
      <c r="W632">
        <v>0</v>
      </c>
      <c r="X632">
        <v>0</v>
      </c>
      <c r="Y632" t="s">
        <v>63</v>
      </c>
      <c r="Z632">
        <v>12</v>
      </c>
      <c r="AA632" t="s">
        <v>70</v>
      </c>
      <c r="AB632" t="s">
        <v>477</v>
      </c>
      <c r="AC632">
        <v>1.2</v>
      </c>
      <c r="AD632" t="s">
        <v>478</v>
      </c>
      <c r="AE632" t="s">
        <v>714</v>
      </c>
      <c r="AF632">
        <v>0.2</v>
      </c>
      <c r="AG632" t="s">
        <v>478</v>
      </c>
      <c r="AH632" t="s">
        <v>94</v>
      </c>
      <c r="AI632">
        <v>1.4</v>
      </c>
      <c r="AJ632" t="s">
        <v>478</v>
      </c>
      <c r="AK632" t="s">
        <v>148</v>
      </c>
      <c r="AL632">
        <v>0</v>
      </c>
      <c r="AM632" t="s">
        <v>478</v>
      </c>
      <c r="AN632" t="s">
        <v>715</v>
      </c>
      <c r="AO632">
        <v>0.2</v>
      </c>
      <c r="AP632" t="s">
        <v>478</v>
      </c>
      <c r="AQ632">
        <v>4</v>
      </c>
      <c r="AR632" t="s">
        <v>530</v>
      </c>
      <c r="AS632">
        <v>6</v>
      </c>
      <c r="AT632" t="s">
        <v>535</v>
      </c>
      <c r="AU632">
        <v>7</v>
      </c>
      <c r="AV632" t="s">
        <v>487</v>
      </c>
      <c r="AW632">
        <v>1</v>
      </c>
      <c r="AX632" t="s">
        <v>482</v>
      </c>
      <c r="AY632">
        <v>0</v>
      </c>
      <c r="BA632">
        <v>0</v>
      </c>
      <c r="BC632">
        <v>0</v>
      </c>
      <c r="BE632">
        <v>0</v>
      </c>
      <c r="BF632">
        <v>0</v>
      </c>
      <c r="BG632">
        <v>0</v>
      </c>
      <c r="BH632">
        <v>0</v>
      </c>
      <c r="BI632">
        <v>0</v>
      </c>
      <c r="BJ632">
        <v>104</v>
      </c>
      <c r="BK632" t="s">
        <v>1496</v>
      </c>
      <c r="BL632" t="s">
        <v>1497</v>
      </c>
      <c r="BM632" t="s">
        <v>1495</v>
      </c>
      <c r="BN632" t="s">
        <v>758</v>
      </c>
      <c r="BO632">
        <v>10</v>
      </c>
      <c r="BP632">
        <v>0</v>
      </c>
      <c r="BQ632">
        <v>1</v>
      </c>
      <c r="BR632" t="s">
        <v>81</v>
      </c>
      <c r="BS632">
        <v>14</v>
      </c>
      <c r="BT632" t="s">
        <v>878</v>
      </c>
      <c r="BU632">
        <v>275</v>
      </c>
      <c r="BV632">
        <v>140</v>
      </c>
      <c r="BW632">
        <v>3</v>
      </c>
    </row>
    <row r="633" spans="1:75" x14ac:dyDescent="0.15">
      <c r="A633">
        <v>3</v>
      </c>
      <c r="B633">
        <v>400501</v>
      </c>
      <c r="C633">
        <v>1</v>
      </c>
      <c r="D633" t="s">
        <v>713</v>
      </c>
      <c r="E633">
        <v>20141114</v>
      </c>
      <c r="F633">
        <v>1</v>
      </c>
      <c r="G633" t="s">
        <v>472</v>
      </c>
      <c r="H633">
        <v>1</v>
      </c>
      <c r="I633" t="s">
        <v>710</v>
      </c>
      <c r="J633">
        <v>0</v>
      </c>
      <c r="K633">
        <v>0</v>
      </c>
      <c r="L633">
        <v>2</v>
      </c>
      <c r="M633" t="s">
        <v>606</v>
      </c>
      <c r="N633" t="s">
        <v>607</v>
      </c>
      <c r="O633" t="s">
        <v>608</v>
      </c>
      <c r="P633">
        <v>14</v>
      </c>
      <c r="R633">
        <v>0</v>
      </c>
      <c r="S633">
        <v>0</v>
      </c>
      <c r="T633">
        <v>0</v>
      </c>
      <c r="U633">
        <v>0</v>
      </c>
      <c r="V633">
        <v>0</v>
      </c>
      <c r="W633">
        <v>0</v>
      </c>
      <c r="X633">
        <v>0</v>
      </c>
      <c r="Y633" t="s">
        <v>63</v>
      </c>
      <c r="Z633">
        <v>4</v>
      </c>
      <c r="AA633" t="s">
        <v>70</v>
      </c>
      <c r="AB633" t="s">
        <v>477</v>
      </c>
      <c r="AC633">
        <v>0.3</v>
      </c>
      <c r="AD633" t="s">
        <v>478</v>
      </c>
      <c r="AE633" t="s">
        <v>714</v>
      </c>
      <c r="AF633">
        <v>0</v>
      </c>
      <c r="AG633" t="s">
        <v>478</v>
      </c>
      <c r="AH633" t="s">
        <v>94</v>
      </c>
      <c r="AI633">
        <v>0.9</v>
      </c>
      <c r="AJ633" t="s">
        <v>478</v>
      </c>
      <c r="AK633" t="s">
        <v>148</v>
      </c>
      <c r="AL633">
        <v>0.3</v>
      </c>
      <c r="AM633" t="s">
        <v>478</v>
      </c>
      <c r="AN633" t="s">
        <v>715</v>
      </c>
      <c r="AO633">
        <v>0</v>
      </c>
      <c r="AP633" t="s">
        <v>478</v>
      </c>
      <c r="AQ633">
        <v>4</v>
      </c>
      <c r="AR633" t="s">
        <v>530</v>
      </c>
      <c r="AS633">
        <v>6</v>
      </c>
      <c r="AT633" t="s">
        <v>535</v>
      </c>
      <c r="AU633">
        <v>7</v>
      </c>
      <c r="AV633" t="s">
        <v>487</v>
      </c>
      <c r="AW633">
        <v>1</v>
      </c>
      <c r="AX633" t="s">
        <v>482</v>
      </c>
      <c r="AY633">
        <v>0</v>
      </c>
      <c r="BA633">
        <v>0</v>
      </c>
      <c r="BC633">
        <v>0</v>
      </c>
      <c r="BE633">
        <v>0</v>
      </c>
      <c r="BF633">
        <v>0</v>
      </c>
      <c r="BG633">
        <v>0</v>
      </c>
      <c r="BH633">
        <v>0</v>
      </c>
      <c r="BI633">
        <v>0</v>
      </c>
      <c r="BJ633">
        <v>61</v>
      </c>
      <c r="BK633" t="s">
        <v>609</v>
      </c>
      <c r="BL633" t="s">
        <v>801</v>
      </c>
      <c r="BM633" t="s">
        <v>608</v>
      </c>
      <c r="BN633" t="s">
        <v>758</v>
      </c>
      <c r="BO633">
        <v>30</v>
      </c>
      <c r="BP633">
        <v>0</v>
      </c>
      <c r="BQ633">
        <v>1</v>
      </c>
      <c r="BR633" t="s">
        <v>81</v>
      </c>
      <c r="BS633">
        <v>50</v>
      </c>
      <c r="BT633" t="s">
        <v>759</v>
      </c>
      <c r="BU633">
        <v>90</v>
      </c>
      <c r="BV633">
        <v>40</v>
      </c>
      <c r="BW633">
        <v>2</v>
      </c>
    </row>
    <row r="634" spans="1:75" x14ac:dyDescent="0.15">
      <c r="A634">
        <v>3</v>
      </c>
      <c r="B634">
        <v>400501</v>
      </c>
      <c r="C634">
        <v>1</v>
      </c>
      <c r="D634" t="s">
        <v>713</v>
      </c>
      <c r="E634">
        <v>20141114</v>
      </c>
      <c r="F634">
        <v>1</v>
      </c>
      <c r="G634" t="s">
        <v>472</v>
      </c>
      <c r="H634">
        <v>1</v>
      </c>
      <c r="I634" t="s">
        <v>710</v>
      </c>
      <c r="J634">
        <v>0</v>
      </c>
      <c r="K634">
        <v>0</v>
      </c>
      <c r="L634">
        <v>3</v>
      </c>
      <c r="M634" t="s">
        <v>506</v>
      </c>
      <c r="N634" t="s">
        <v>507</v>
      </c>
      <c r="O634" t="s">
        <v>508</v>
      </c>
      <c r="P634">
        <v>0</v>
      </c>
      <c r="R634">
        <v>0</v>
      </c>
      <c r="S634">
        <v>0</v>
      </c>
      <c r="T634">
        <v>0</v>
      </c>
      <c r="U634">
        <v>0</v>
      </c>
      <c r="V634">
        <v>0</v>
      </c>
      <c r="W634">
        <v>0</v>
      </c>
      <c r="X634">
        <v>0</v>
      </c>
      <c r="Y634" t="s">
        <v>63</v>
      </c>
      <c r="Z634">
        <v>0</v>
      </c>
      <c r="AA634" t="s">
        <v>70</v>
      </c>
      <c r="AB634" t="s">
        <v>477</v>
      </c>
      <c r="AC634">
        <v>0</v>
      </c>
      <c r="AD634" t="s">
        <v>478</v>
      </c>
      <c r="AE634" t="s">
        <v>714</v>
      </c>
      <c r="AF634">
        <v>0</v>
      </c>
      <c r="AG634" t="s">
        <v>478</v>
      </c>
      <c r="AH634" t="s">
        <v>94</v>
      </c>
      <c r="AI634">
        <v>0</v>
      </c>
      <c r="AJ634" t="s">
        <v>478</v>
      </c>
      <c r="AK634" t="s">
        <v>148</v>
      </c>
      <c r="AL634">
        <v>0</v>
      </c>
      <c r="AM634" t="s">
        <v>478</v>
      </c>
      <c r="AN634" t="s">
        <v>715</v>
      </c>
      <c r="AO634">
        <v>0.5</v>
      </c>
      <c r="AP634" t="s">
        <v>478</v>
      </c>
      <c r="AQ634">
        <v>4</v>
      </c>
      <c r="AR634" t="s">
        <v>530</v>
      </c>
      <c r="AS634">
        <v>6</v>
      </c>
      <c r="AT634" t="s">
        <v>535</v>
      </c>
      <c r="AU634">
        <v>7</v>
      </c>
      <c r="AV634" t="s">
        <v>487</v>
      </c>
      <c r="AW634">
        <v>1</v>
      </c>
      <c r="AX634" t="s">
        <v>482</v>
      </c>
      <c r="AY634">
        <v>0</v>
      </c>
      <c r="BA634">
        <v>0</v>
      </c>
      <c r="BC634">
        <v>0</v>
      </c>
      <c r="BE634">
        <v>0</v>
      </c>
      <c r="BF634">
        <v>0</v>
      </c>
      <c r="BG634">
        <v>0</v>
      </c>
      <c r="BH634">
        <v>0</v>
      </c>
      <c r="BI634">
        <v>0</v>
      </c>
      <c r="BJ634">
        <v>170</v>
      </c>
      <c r="BK634" t="s">
        <v>761</v>
      </c>
      <c r="BL634" t="s">
        <v>762</v>
      </c>
      <c r="BM634" t="s">
        <v>508</v>
      </c>
      <c r="BN634" t="s">
        <v>758</v>
      </c>
      <c r="BO634">
        <v>0.5</v>
      </c>
      <c r="BP634">
        <v>0</v>
      </c>
      <c r="BQ634">
        <v>1</v>
      </c>
      <c r="BR634" t="s">
        <v>81</v>
      </c>
      <c r="BS634">
        <v>50</v>
      </c>
      <c r="BT634" t="s">
        <v>759</v>
      </c>
      <c r="BU634">
        <v>1000</v>
      </c>
      <c r="BV634">
        <v>128</v>
      </c>
      <c r="BW634">
        <v>1</v>
      </c>
    </row>
    <row r="635" spans="1:75" x14ac:dyDescent="0.15">
      <c r="A635">
        <v>3</v>
      </c>
      <c r="B635">
        <v>400501</v>
      </c>
      <c r="C635">
        <v>1</v>
      </c>
      <c r="D635" t="s">
        <v>713</v>
      </c>
      <c r="E635">
        <v>20141114</v>
      </c>
      <c r="F635">
        <v>1</v>
      </c>
      <c r="G635" t="s">
        <v>472</v>
      </c>
      <c r="H635">
        <v>1</v>
      </c>
      <c r="I635" t="s">
        <v>710</v>
      </c>
      <c r="J635">
        <v>0</v>
      </c>
      <c r="K635">
        <v>0</v>
      </c>
      <c r="L635">
        <v>4</v>
      </c>
      <c r="M635" t="s">
        <v>895</v>
      </c>
      <c r="N635" t="s">
        <v>896</v>
      </c>
      <c r="O635" t="s">
        <v>681</v>
      </c>
      <c r="P635">
        <v>2</v>
      </c>
      <c r="R635">
        <v>0</v>
      </c>
      <c r="S635">
        <v>0</v>
      </c>
      <c r="T635">
        <v>0</v>
      </c>
      <c r="U635">
        <v>0</v>
      </c>
      <c r="V635">
        <v>0</v>
      </c>
      <c r="W635">
        <v>0</v>
      </c>
      <c r="X635">
        <v>0</v>
      </c>
      <c r="Y635" t="s">
        <v>63</v>
      </c>
      <c r="Z635">
        <v>18</v>
      </c>
      <c r="AA635" t="s">
        <v>70</v>
      </c>
      <c r="AB635" t="s">
        <v>477</v>
      </c>
      <c r="AC635">
        <v>0.6</v>
      </c>
      <c r="AD635" t="s">
        <v>478</v>
      </c>
      <c r="AE635" t="s">
        <v>714</v>
      </c>
      <c r="AF635">
        <v>1.6</v>
      </c>
      <c r="AG635" t="s">
        <v>478</v>
      </c>
      <c r="AH635" t="s">
        <v>94</v>
      </c>
      <c r="AI635">
        <v>0.6</v>
      </c>
      <c r="AJ635" t="s">
        <v>478</v>
      </c>
      <c r="AK635" t="s">
        <v>148</v>
      </c>
      <c r="AL635">
        <v>0.4</v>
      </c>
      <c r="AM635" t="s">
        <v>478</v>
      </c>
      <c r="AN635" t="s">
        <v>715</v>
      </c>
      <c r="AO635">
        <v>0</v>
      </c>
      <c r="AP635" t="s">
        <v>478</v>
      </c>
      <c r="AQ635">
        <v>4</v>
      </c>
      <c r="AR635" t="s">
        <v>530</v>
      </c>
      <c r="AS635">
        <v>6</v>
      </c>
      <c r="AT635" t="s">
        <v>535</v>
      </c>
      <c r="AU635">
        <v>7</v>
      </c>
      <c r="AV635" t="s">
        <v>487</v>
      </c>
      <c r="AW635">
        <v>1</v>
      </c>
      <c r="AX635" t="s">
        <v>482</v>
      </c>
      <c r="AY635">
        <v>0</v>
      </c>
      <c r="BA635">
        <v>0</v>
      </c>
      <c r="BC635">
        <v>0</v>
      </c>
      <c r="BE635">
        <v>0</v>
      </c>
      <c r="BF635">
        <v>0</v>
      </c>
      <c r="BG635">
        <v>0</v>
      </c>
      <c r="BH635">
        <v>0</v>
      </c>
      <c r="BI635">
        <v>0</v>
      </c>
      <c r="BJ635">
        <v>50</v>
      </c>
      <c r="BK635" t="s">
        <v>897</v>
      </c>
      <c r="BL635" t="s">
        <v>898</v>
      </c>
      <c r="BM635" t="s">
        <v>899</v>
      </c>
      <c r="BN635" t="s">
        <v>758</v>
      </c>
      <c r="BO635">
        <v>3</v>
      </c>
      <c r="BP635">
        <v>0</v>
      </c>
      <c r="BQ635">
        <v>1</v>
      </c>
      <c r="BR635" t="s">
        <v>81</v>
      </c>
      <c r="BS635">
        <v>50</v>
      </c>
      <c r="BT635" t="s">
        <v>759</v>
      </c>
      <c r="BU635">
        <v>1000</v>
      </c>
      <c r="BV635">
        <v>732</v>
      </c>
      <c r="BW635">
        <v>1</v>
      </c>
    </row>
    <row r="636" spans="1:75" x14ac:dyDescent="0.15">
      <c r="A636">
        <v>3</v>
      </c>
      <c r="B636">
        <v>400501</v>
      </c>
      <c r="C636">
        <v>1</v>
      </c>
      <c r="D636" t="s">
        <v>713</v>
      </c>
      <c r="E636">
        <v>20141114</v>
      </c>
      <c r="F636">
        <v>1</v>
      </c>
      <c r="G636" t="s">
        <v>472</v>
      </c>
      <c r="H636">
        <v>1</v>
      </c>
      <c r="I636" t="s">
        <v>710</v>
      </c>
      <c r="J636">
        <v>0</v>
      </c>
      <c r="K636">
        <v>0</v>
      </c>
      <c r="L636">
        <v>5</v>
      </c>
      <c r="M636" t="s">
        <v>558</v>
      </c>
      <c r="N636" t="s">
        <v>559</v>
      </c>
      <c r="O636" t="s">
        <v>560</v>
      </c>
      <c r="P636">
        <v>0</v>
      </c>
      <c r="R636">
        <v>0</v>
      </c>
      <c r="S636">
        <v>0</v>
      </c>
      <c r="T636">
        <v>0</v>
      </c>
      <c r="U636">
        <v>0</v>
      </c>
      <c r="V636">
        <v>0</v>
      </c>
      <c r="W636">
        <v>0</v>
      </c>
      <c r="X636">
        <v>0</v>
      </c>
      <c r="Y636" t="s">
        <v>63</v>
      </c>
      <c r="Z636">
        <v>8</v>
      </c>
      <c r="AA636" t="s">
        <v>70</v>
      </c>
      <c r="AB636" t="s">
        <v>477</v>
      </c>
      <c r="AC636">
        <v>0</v>
      </c>
      <c r="AD636" t="s">
        <v>478</v>
      </c>
      <c r="AE636" t="s">
        <v>714</v>
      </c>
      <c r="AF636">
        <v>0</v>
      </c>
      <c r="AG636" t="s">
        <v>478</v>
      </c>
      <c r="AH636" t="s">
        <v>94</v>
      </c>
      <c r="AI636">
        <v>2</v>
      </c>
      <c r="AJ636" t="s">
        <v>478</v>
      </c>
      <c r="AK636" t="s">
        <v>148</v>
      </c>
      <c r="AL636">
        <v>0</v>
      </c>
      <c r="AM636" t="s">
        <v>478</v>
      </c>
      <c r="AN636" t="s">
        <v>715</v>
      </c>
      <c r="AO636">
        <v>0</v>
      </c>
      <c r="AP636" t="s">
        <v>478</v>
      </c>
      <c r="AQ636">
        <v>4</v>
      </c>
      <c r="AR636" t="s">
        <v>530</v>
      </c>
      <c r="AS636">
        <v>6</v>
      </c>
      <c r="AT636" t="s">
        <v>535</v>
      </c>
      <c r="AU636">
        <v>7</v>
      </c>
      <c r="AV636" t="s">
        <v>487</v>
      </c>
      <c r="AW636">
        <v>1</v>
      </c>
      <c r="AX636" t="s">
        <v>482</v>
      </c>
      <c r="AY636">
        <v>0</v>
      </c>
      <c r="BA636">
        <v>0</v>
      </c>
      <c r="BC636">
        <v>0</v>
      </c>
      <c r="BE636">
        <v>0</v>
      </c>
      <c r="BF636">
        <v>0</v>
      </c>
      <c r="BG636">
        <v>0</v>
      </c>
      <c r="BH636">
        <v>0</v>
      </c>
      <c r="BI636">
        <v>0</v>
      </c>
      <c r="BJ636">
        <v>30</v>
      </c>
      <c r="BK636" t="s">
        <v>831</v>
      </c>
      <c r="BL636" t="s">
        <v>832</v>
      </c>
      <c r="BM636" t="s">
        <v>560</v>
      </c>
      <c r="BN636" t="s">
        <v>758</v>
      </c>
      <c r="BO636">
        <v>2</v>
      </c>
      <c r="BP636">
        <v>0</v>
      </c>
      <c r="BQ636">
        <v>1</v>
      </c>
      <c r="BR636" t="s">
        <v>81</v>
      </c>
      <c r="BS636">
        <v>50</v>
      </c>
      <c r="BT636" t="s">
        <v>759</v>
      </c>
      <c r="BU636">
        <v>1000</v>
      </c>
      <c r="BV636">
        <v>220</v>
      </c>
      <c r="BW636">
        <v>1</v>
      </c>
    </row>
    <row r="637" spans="1:75" x14ac:dyDescent="0.15">
      <c r="A637">
        <v>3</v>
      </c>
      <c r="B637">
        <v>400501</v>
      </c>
      <c r="C637">
        <v>1</v>
      </c>
      <c r="D637" t="s">
        <v>713</v>
      </c>
      <c r="E637">
        <v>20141114</v>
      </c>
      <c r="F637">
        <v>1</v>
      </c>
      <c r="G637" t="s">
        <v>472</v>
      </c>
      <c r="H637">
        <v>1</v>
      </c>
      <c r="I637" t="s">
        <v>710</v>
      </c>
      <c r="J637">
        <v>0</v>
      </c>
      <c r="K637">
        <v>0</v>
      </c>
      <c r="L637">
        <v>6</v>
      </c>
      <c r="M637" t="s">
        <v>510</v>
      </c>
      <c r="N637" t="s">
        <v>511</v>
      </c>
      <c r="O637" t="s">
        <v>512</v>
      </c>
      <c r="P637">
        <v>1</v>
      </c>
      <c r="R637">
        <v>0</v>
      </c>
      <c r="S637">
        <v>0</v>
      </c>
      <c r="T637">
        <v>0</v>
      </c>
      <c r="U637">
        <v>0</v>
      </c>
      <c r="V637">
        <v>0</v>
      </c>
      <c r="W637">
        <v>0</v>
      </c>
      <c r="X637">
        <v>0</v>
      </c>
      <c r="Y637" t="s">
        <v>63</v>
      </c>
      <c r="Z637">
        <v>2</v>
      </c>
      <c r="AA637" t="s">
        <v>70</v>
      </c>
      <c r="AB637" t="s">
        <v>477</v>
      </c>
      <c r="AC637">
        <v>0.2</v>
      </c>
      <c r="AD637" t="s">
        <v>478</v>
      </c>
      <c r="AE637" t="s">
        <v>714</v>
      </c>
      <c r="AF637">
        <v>0</v>
      </c>
      <c r="AG637" t="s">
        <v>478</v>
      </c>
      <c r="AH637" t="s">
        <v>94</v>
      </c>
      <c r="AI637">
        <v>0.3</v>
      </c>
      <c r="AJ637" t="s">
        <v>478</v>
      </c>
      <c r="AK637" t="s">
        <v>148</v>
      </c>
      <c r="AL637">
        <v>0</v>
      </c>
      <c r="AM637" t="s">
        <v>478</v>
      </c>
      <c r="AN637" t="s">
        <v>715</v>
      </c>
      <c r="AO637">
        <v>0.4</v>
      </c>
      <c r="AP637" t="s">
        <v>478</v>
      </c>
      <c r="AQ637">
        <v>4</v>
      </c>
      <c r="AR637" t="s">
        <v>530</v>
      </c>
      <c r="AS637">
        <v>6</v>
      </c>
      <c r="AT637" t="s">
        <v>535</v>
      </c>
      <c r="AU637">
        <v>7</v>
      </c>
      <c r="AV637" t="s">
        <v>487</v>
      </c>
      <c r="AW637">
        <v>1</v>
      </c>
      <c r="AX637" t="s">
        <v>482</v>
      </c>
      <c r="AY637">
        <v>0</v>
      </c>
      <c r="BA637">
        <v>0</v>
      </c>
      <c r="BC637">
        <v>0</v>
      </c>
      <c r="BE637">
        <v>0</v>
      </c>
      <c r="BF637">
        <v>0</v>
      </c>
      <c r="BG637">
        <v>0</v>
      </c>
      <c r="BH637">
        <v>0</v>
      </c>
      <c r="BI637">
        <v>0</v>
      </c>
      <c r="BJ637">
        <v>171</v>
      </c>
      <c r="BK637" t="s">
        <v>833</v>
      </c>
      <c r="BL637" t="s">
        <v>834</v>
      </c>
      <c r="BM637" t="s">
        <v>512</v>
      </c>
      <c r="BN637" t="s">
        <v>758</v>
      </c>
      <c r="BO637">
        <v>3</v>
      </c>
      <c r="BP637">
        <v>0</v>
      </c>
      <c r="BQ637">
        <v>1</v>
      </c>
      <c r="BR637" t="s">
        <v>81</v>
      </c>
      <c r="BS637">
        <v>50</v>
      </c>
      <c r="BT637" t="s">
        <v>759</v>
      </c>
      <c r="BU637">
        <v>1800</v>
      </c>
      <c r="BV637">
        <v>333</v>
      </c>
      <c r="BW637">
        <v>1</v>
      </c>
    </row>
    <row r="638" spans="1:75" x14ac:dyDescent="0.15">
      <c r="A638">
        <v>3</v>
      </c>
      <c r="B638">
        <v>400501</v>
      </c>
      <c r="C638">
        <v>1</v>
      </c>
      <c r="D638" t="s">
        <v>713</v>
      </c>
      <c r="E638">
        <v>20141114</v>
      </c>
      <c r="F638">
        <v>1</v>
      </c>
      <c r="G638" t="s">
        <v>472</v>
      </c>
      <c r="H638">
        <v>1</v>
      </c>
      <c r="I638" t="s">
        <v>710</v>
      </c>
      <c r="J638">
        <v>0</v>
      </c>
      <c r="K638">
        <v>0</v>
      </c>
      <c r="L638">
        <v>1</v>
      </c>
      <c r="M638" t="s">
        <v>545</v>
      </c>
      <c r="N638" t="s">
        <v>546</v>
      </c>
      <c r="O638" t="s">
        <v>547</v>
      </c>
      <c r="P638">
        <v>24</v>
      </c>
      <c r="R638">
        <v>0</v>
      </c>
      <c r="S638">
        <v>0</v>
      </c>
      <c r="T638">
        <v>0</v>
      </c>
      <c r="U638">
        <v>0</v>
      </c>
      <c r="V638">
        <v>0</v>
      </c>
      <c r="W638">
        <v>0</v>
      </c>
      <c r="X638">
        <v>0</v>
      </c>
      <c r="Y638" t="s">
        <v>63</v>
      </c>
      <c r="Z638">
        <v>249</v>
      </c>
      <c r="AA638" t="s">
        <v>70</v>
      </c>
      <c r="AB638" t="s">
        <v>477</v>
      </c>
      <c r="AC638">
        <v>4.3</v>
      </c>
      <c r="AD638" t="s">
        <v>478</v>
      </c>
      <c r="AE638" t="s">
        <v>714</v>
      </c>
      <c r="AF638">
        <v>0.6</v>
      </c>
      <c r="AG638" t="s">
        <v>478</v>
      </c>
      <c r="AH638" t="s">
        <v>94</v>
      </c>
      <c r="AI638">
        <v>54</v>
      </c>
      <c r="AJ638" t="s">
        <v>478</v>
      </c>
      <c r="AK638" t="s">
        <v>148</v>
      </c>
      <c r="AL638">
        <v>0.4</v>
      </c>
      <c r="AM638" t="s">
        <v>478</v>
      </c>
      <c r="AN638" t="s">
        <v>715</v>
      </c>
      <c r="AO638">
        <v>0</v>
      </c>
      <c r="AP638" t="s">
        <v>478</v>
      </c>
      <c r="AQ638">
        <v>1</v>
      </c>
      <c r="AR638" t="s">
        <v>524</v>
      </c>
      <c r="AS638">
        <v>14</v>
      </c>
      <c r="AT638" t="s">
        <v>487</v>
      </c>
      <c r="AU638">
        <v>6</v>
      </c>
      <c r="AV638" t="s">
        <v>525</v>
      </c>
      <c r="AW638">
        <v>1</v>
      </c>
      <c r="AX638" t="s">
        <v>482</v>
      </c>
      <c r="AY638">
        <v>0</v>
      </c>
      <c r="BA638">
        <v>0</v>
      </c>
      <c r="BC638">
        <v>0</v>
      </c>
      <c r="BE638">
        <v>0</v>
      </c>
      <c r="BF638">
        <v>0</v>
      </c>
      <c r="BG638">
        <v>0</v>
      </c>
      <c r="BH638">
        <v>0</v>
      </c>
      <c r="BI638">
        <v>0</v>
      </c>
      <c r="BJ638">
        <v>10</v>
      </c>
      <c r="BK638" t="s">
        <v>782</v>
      </c>
      <c r="BL638" t="s">
        <v>783</v>
      </c>
      <c r="BM638" t="s">
        <v>547</v>
      </c>
      <c r="BN638" t="s">
        <v>758</v>
      </c>
      <c r="BO638">
        <v>70</v>
      </c>
      <c r="BP638">
        <v>0</v>
      </c>
      <c r="BQ638">
        <v>1</v>
      </c>
      <c r="BR638" t="s">
        <v>81</v>
      </c>
      <c r="BS638">
        <v>50</v>
      </c>
      <c r="BT638" t="s">
        <v>759</v>
      </c>
      <c r="BU638">
        <v>10000</v>
      </c>
      <c r="BV638">
        <v>3387</v>
      </c>
      <c r="BW638">
        <v>1</v>
      </c>
    </row>
    <row r="639" spans="1:75" x14ac:dyDescent="0.15">
      <c r="A639">
        <v>3</v>
      </c>
      <c r="B639">
        <v>400501</v>
      </c>
      <c r="C639">
        <v>1</v>
      </c>
      <c r="D639" t="s">
        <v>713</v>
      </c>
      <c r="E639">
        <v>20141114</v>
      </c>
      <c r="F639">
        <v>1</v>
      </c>
      <c r="G639" t="s">
        <v>472</v>
      </c>
      <c r="H639">
        <v>1</v>
      </c>
      <c r="I639" t="s">
        <v>710</v>
      </c>
      <c r="J639">
        <v>0</v>
      </c>
      <c r="K639">
        <v>0</v>
      </c>
      <c r="L639">
        <v>1</v>
      </c>
      <c r="M639" t="s">
        <v>630</v>
      </c>
      <c r="N639" t="s">
        <v>777</v>
      </c>
      <c r="O639" t="s">
        <v>491</v>
      </c>
      <c r="P639">
        <v>1</v>
      </c>
      <c r="R639">
        <v>0</v>
      </c>
      <c r="S639">
        <v>0</v>
      </c>
      <c r="T639">
        <v>0</v>
      </c>
      <c r="U639">
        <v>0</v>
      </c>
      <c r="V639">
        <v>0</v>
      </c>
      <c r="W639">
        <v>0</v>
      </c>
      <c r="X639">
        <v>0</v>
      </c>
      <c r="Y639" t="s">
        <v>63</v>
      </c>
      <c r="Z639">
        <v>0</v>
      </c>
      <c r="AA639" t="s">
        <v>70</v>
      </c>
      <c r="AB639" t="s">
        <v>477</v>
      </c>
      <c r="AC639">
        <v>0</v>
      </c>
      <c r="AD639" t="s">
        <v>478</v>
      </c>
      <c r="AE639" t="s">
        <v>714</v>
      </c>
      <c r="AF639">
        <v>0</v>
      </c>
      <c r="AG639" t="s">
        <v>478</v>
      </c>
      <c r="AH639" t="s">
        <v>94</v>
      </c>
      <c r="AI639">
        <v>0</v>
      </c>
      <c r="AJ639" t="s">
        <v>478</v>
      </c>
      <c r="AK639" t="s">
        <v>148</v>
      </c>
      <c r="AL639">
        <v>0</v>
      </c>
      <c r="AM639" t="s">
        <v>478</v>
      </c>
      <c r="AN639" t="s">
        <v>715</v>
      </c>
      <c r="AO639">
        <v>0</v>
      </c>
      <c r="AP639" t="s">
        <v>478</v>
      </c>
      <c r="AQ639">
        <v>5</v>
      </c>
      <c r="AR639" t="s">
        <v>528</v>
      </c>
      <c r="AS639">
        <v>13</v>
      </c>
      <c r="AT639" t="s">
        <v>529</v>
      </c>
      <c r="AU639">
        <v>7</v>
      </c>
      <c r="AV639" t="s">
        <v>487</v>
      </c>
      <c r="AW639">
        <v>1</v>
      </c>
      <c r="AX639" t="s">
        <v>482</v>
      </c>
      <c r="AY639">
        <v>0</v>
      </c>
      <c r="BA639">
        <v>0</v>
      </c>
      <c r="BC639">
        <v>0</v>
      </c>
      <c r="BE639">
        <v>0</v>
      </c>
      <c r="BF639">
        <v>0</v>
      </c>
      <c r="BG639">
        <v>0</v>
      </c>
      <c r="BH639">
        <v>0</v>
      </c>
      <c r="BI639">
        <v>0</v>
      </c>
      <c r="BJ639">
        <v>61</v>
      </c>
      <c r="BN639" t="s">
        <v>758</v>
      </c>
      <c r="BO639">
        <v>10</v>
      </c>
      <c r="BP639">
        <v>0</v>
      </c>
      <c r="BQ639">
        <v>1</v>
      </c>
      <c r="BR639" t="s">
        <v>81</v>
      </c>
      <c r="BS639">
        <v>50</v>
      </c>
      <c r="BT639" t="s">
        <v>759</v>
      </c>
      <c r="BU639">
        <v>220</v>
      </c>
      <c r="BV639">
        <v>31</v>
      </c>
      <c r="BW639">
        <v>2</v>
      </c>
    </row>
    <row r="640" spans="1:75" x14ac:dyDescent="0.15">
      <c r="A640">
        <v>3</v>
      </c>
      <c r="B640">
        <v>400501</v>
      </c>
      <c r="C640">
        <v>1</v>
      </c>
      <c r="D640" t="s">
        <v>713</v>
      </c>
      <c r="E640">
        <v>20141114</v>
      </c>
      <c r="F640">
        <v>1</v>
      </c>
      <c r="G640" t="s">
        <v>472</v>
      </c>
      <c r="H640">
        <v>1</v>
      </c>
      <c r="I640" t="s">
        <v>710</v>
      </c>
      <c r="J640">
        <v>0</v>
      </c>
      <c r="K640">
        <v>0</v>
      </c>
      <c r="L640">
        <v>2</v>
      </c>
      <c r="M640" t="s">
        <v>498</v>
      </c>
      <c r="N640" t="s">
        <v>499</v>
      </c>
      <c r="O640" t="s">
        <v>500</v>
      </c>
      <c r="P640">
        <v>1</v>
      </c>
      <c r="R640">
        <v>0</v>
      </c>
      <c r="S640">
        <v>0</v>
      </c>
      <c r="T640">
        <v>0</v>
      </c>
      <c r="U640">
        <v>0</v>
      </c>
      <c r="V640">
        <v>0</v>
      </c>
      <c r="W640">
        <v>0</v>
      </c>
      <c r="X640">
        <v>0</v>
      </c>
      <c r="Y640" t="s">
        <v>63</v>
      </c>
      <c r="Z640">
        <v>2</v>
      </c>
      <c r="AA640" t="s">
        <v>70</v>
      </c>
      <c r="AB640" t="s">
        <v>477</v>
      </c>
      <c r="AC640">
        <v>0</v>
      </c>
      <c r="AD640" t="s">
        <v>478</v>
      </c>
      <c r="AE640" t="s">
        <v>714</v>
      </c>
      <c r="AF640">
        <v>0</v>
      </c>
      <c r="AG640" t="s">
        <v>478</v>
      </c>
      <c r="AH640" t="s">
        <v>94</v>
      </c>
      <c r="AI640">
        <v>0.5</v>
      </c>
      <c r="AJ640" t="s">
        <v>478</v>
      </c>
      <c r="AK640" t="s">
        <v>148</v>
      </c>
      <c r="AL640">
        <v>0.1</v>
      </c>
      <c r="AM640" t="s">
        <v>478</v>
      </c>
      <c r="AN640" t="s">
        <v>715</v>
      </c>
      <c r="AO640">
        <v>0</v>
      </c>
      <c r="AP640" t="s">
        <v>478</v>
      </c>
      <c r="AQ640">
        <v>5</v>
      </c>
      <c r="AR640" t="s">
        <v>528</v>
      </c>
      <c r="AS640">
        <v>13</v>
      </c>
      <c r="AT640" t="s">
        <v>529</v>
      </c>
      <c r="AU640">
        <v>7</v>
      </c>
      <c r="AV640" t="s">
        <v>487</v>
      </c>
      <c r="AW640">
        <v>1</v>
      </c>
      <c r="AX640" t="s">
        <v>482</v>
      </c>
      <c r="AY640">
        <v>0</v>
      </c>
      <c r="BA640">
        <v>0</v>
      </c>
      <c r="BC640">
        <v>0</v>
      </c>
      <c r="BE640">
        <v>0</v>
      </c>
      <c r="BF640">
        <v>0</v>
      </c>
      <c r="BG640">
        <v>0</v>
      </c>
      <c r="BH640">
        <v>0</v>
      </c>
      <c r="BI640">
        <v>0</v>
      </c>
      <c r="BJ640">
        <v>60</v>
      </c>
      <c r="BK640" t="s">
        <v>501</v>
      </c>
      <c r="BL640" t="s">
        <v>835</v>
      </c>
      <c r="BM640" t="s">
        <v>500</v>
      </c>
      <c r="BN640" t="s">
        <v>758</v>
      </c>
      <c r="BO640">
        <v>5</v>
      </c>
      <c r="BP640">
        <v>0</v>
      </c>
      <c r="BQ640">
        <v>1</v>
      </c>
      <c r="BR640" t="s">
        <v>81</v>
      </c>
      <c r="BS640">
        <v>50</v>
      </c>
      <c r="BT640" t="s">
        <v>759</v>
      </c>
      <c r="BU640">
        <v>240</v>
      </c>
      <c r="BV640">
        <v>59</v>
      </c>
      <c r="BW640">
        <v>2</v>
      </c>
    </row>
    <row r="641" spans="1:75" x14ac:dyDescent="0.15">
      <c r="A641">
        <v>3</v>
      </c>
      <c r="B641">
        <v>400501</v>
      </c>
      <c r="C641">
        <v>1</v>
      </c>
      <c r="D641" t="s">
        <v>713</v>
      </c>
      <c r="E641">
        <v>20141114</v>
      </c>
      <c r="F641">
        <v>1</v>
      </c>
      <c r="G641" t="s">
        <v>472</v>
      </c>
      <c r="H641">
        <v>1</v>
      </c>
      <c r="I641" t="s">
        <v>710</v>
      </c>
      <c r="J641">
        <v>0</v>
      </c>
      <c r="K641">
        <v>0</v>
      </c>
      <c r="L641">
        <v>3</v>
      </c>
      <c r="M641" t="s">
        <v>786</v>
      </c>
      <c r="N641" t="s">
        <v>787</v>
      </c>
      <c r="O641" t="s">
        <v>788</v>
      </c>
      <c r="P641">
        <v>1</v>
      </c>
      <c r="R641">
        <v>0</v>
      </c>
      <c r="S641">
        <v>0</v>
      </c>
      <c r="T641">
        <v>0</v>
      </c>
      <c r="U641">
        <v>0</v>
      </c>
      <c r="V641">
        <v>0</v>
      </c>
      <c r="W641">
        <v>0</v>
      </c>
      <c r="X641">
        <v>0</v>
      </c>
      <c r="Y641" t="s">
        <v>63</v>
      </c>
      <c r="Z641">
        <v>2</v>
      </c>
      <c r="AA641" t="s">
        <v>70</v>
      </c>
      <c r="AB641" t="s">
        <v>477</v>
      </c>
      <c r="AC641">
        <v>0.3</v>
      </c>
      <c r="AD641" t="s">
        <v>478</v>
      </c>
      <c r="AE641" t="s">
        <v>714</v>
      </c>
      <c r="AF641">
        <v>0</v>
      </c>
      <c r="AG641" t="s">
        <v>478</v>
      </c>
      <c r="AH641" t="s">
        <v>94</v>
      </c>
      <c r="AI641">
        <v>0.2</v>
      </c>
      <c r="AJ641" t="s">
        <v>478</v>
      </c>
      <c r="AK641" t="s">
        <v>148</v>
      </c>
      <c r="AL641">
        <v>0</v>
      </c>
      <c r="AM641" t="s">
        <v>478</v>
      </c>
      <c r="AN641" t="s">
        <v>715</v>
      </c>
      <c r="AO641">
        <v>0.5</v>
      </c>
      <c r="AP641" t="s">
        <v>478</v>
      </c>
      <c r="AQ641">
        <v>5</v>
      </c>
      <c r="AR641" t="s">
        <v>528</v>
      </c>
      <c r="AS641">
        <v>13</v>
      </c>
      <c r="AT641" t="s">
        <v>529</v>
      </c>
      <c r="AU641">
        <v>7</v>
      </c>
      <c r="AV641" t="s">
        <v>487</v>
      </c>
      <c r="AW641">
        <v>1</v>
      </c>
      <c r="AX641" t="s">
        <v>482</v>
      </c>
      <c r="AY641">
        <v>0</v>
      </c>
      <c r="BA641">
        <v>0</v>
      </c>
      <c r="BC641">
        <v>0</v>
      </c>
      <c r="BE641">
        <v>0</v>
      </c>
      <c r="BF641">
        <v>0</v>
      </c>
      <c r="BG641">
        <v>0</v>
      </c>
      <c r="BH641">
        <v>0</v>
      </c>
      <c r="BI641">
        <v>0</v>
      </c>
      <c r="BJ641">
        <v>179</v>
      </c>
      <c r="BK641" t="s">
        <v>789</v>
      </c>
      <c r="BL641" t="s">
        <v>790</v>
      </c>
      <c r="BM641" t="s">
        <v>788</v>
      </c>
      <c r="BN641" t="s">
        <v>758</v>
      </c>
      <c r="BO641">
        <v>1</v>
      </c>
      <c r="BP641">
        <v>0</v>
      </c>
      <c r="BQ641">
        <v>1</v>
      </c>
      <c r="BR641" t="s">
        <v>81</v>
      </c>
      <c r="BS641">
        <v>50</v>
      </c>
      <c r="BT641" t="s">
        <v>759</v>
      </c>
      <c r="BU641">
        <v>1000</v>
      </c>
      <c r="BV641">
        <v>539</v>
      </c>
      <c r="BW641">
        <v>1</v>
      </c>
    </row>
    <row r="642" spans="1:75" x14ac:dyDescent="0.15">
      <c r="A642">
        <v>3</v>
      </c>
      <c r="B642">
        <v>400501</v>
      </c>
      <c r="C642">
        <v>1</v>
      </c>
      <c r="D642" t="s">
        <v>713</v>
      </c>
      <c r="E642">
        <v>20141114</v>
      </c>
      <c r="F642">
        <v>1</v>
      </c>
      <c r="G642" t="s">
        <v>472</v>
      </c>
      <c r="H642">
        <v>1</v>
      </c>
      <c r="I642" t="s">
        <v>710</v>
      </c>
      <c r="J642">
        <v>0</v>
      </c>
      <c r="K642">
        <v>0</v>
      </c>
      <c r="L642">
        <v>4</v>
      </c>
      <c r="M642" t="s">
        <v>551</v>
      </c>
      <c r="N642" t="s">
        <v>552</v>
      </c>
      <c r="O642" t="s">
        <v>553</v>
      </c>
      <c r="P642">
        <v>2</v>
      </c>
      <c r="R642">
        <v>0</v>
      </c>
      <c r="S642">
        <v>0</v>
      </c>
      <c r="T642">
        <v>0</v>
      </c>
      <c r="U642">
        <v>0</v>
      </c>
      <c r="V642">
        <v>0</v>
      </c>
      <c r="W642">
        <v>0</v>
      </c>
      <c r="X642">
        <v>0</v>
      </c>
      <c r="Y642" t="s">
        <v>63</v>
      </c>
      <c r="Z642">
        <v>17</v>
      </c>
      <c r="AA642" t="s">
        <v>70</v>
      </c>
      <c r="AB642" t="s">
        <v>477</v>
      </c>
      <c r="AC642">
        <v>1.2</v>
      </c>
      <c r="AD642" t="s">
        <v>478</v>
      </c>
      <c r="AE642" t="s">
        <v>714</v>
      </c>
      <c r="AF642">
        <v>0.5</v>
      </c>
      <c r="AG642" t="s">
        <v>478</v>
      </c>
      <c r="AH642" t="s">
        <v>94</v>
      </c>
      <c r="AI642">
        <v>1.9</v>
      </c>
      <c r="AJ642" t="s">
        <v>478</v>
      </c>
      <c r="AK642" t="s">
        <v>148</v>
      </c>
      <c r="AL642">
        <v>0.4</v>
      </c>
      <c r="AM642" t="s">
        <v>478</v>
      </c>
      <c r="AN642" t="s">
        <v>715</v>
      </c>
      <c r="AO642">
        <v>1.2</v>
      </c>
      <c r="AP642" t="s">
        <v>478</v>
      </c>
      <c r="AQ642">
        <v>5</v>
      </c>
      <c r="AR642" t="s">
        <v>528</v>
      </c>
      <c r="AS642">
        <v>13</v>
      </c>
      <c r="AT642" t="s">
        <v>529</v>
      </c>
      <c r="AU642">
        <v>7</v>
      </c>
      <c r="AV642" t="s">
        <v>487</v>
      </c>
      <c r="AW642">
        <v>1</v>
      </c>
      <c r="AX642" t="s">
        <v>482</v>
      </c>
      <c r="AY642">
        <v>0</v>
      </c>
      <c r="BA642">
        <v>0</v>
      </c>
      <c r="BC642">
        <v>0</v>
      </c>
      <c r="BE642">
        <v>0</v>
      </c>
      <c r="BF642">
        <v>0</v>
      </c>
      <c r="BG642">
        <v>0</v>
      </c>
      <c r="BH642">
        <v>0</v>
      </c>
      <c r="BI642">
        <v>0</v>
      </c>
      <c r="BJ642">
        <v>46</v>
      </c>
      <c r="BK642" t="s">
        <v>820</v>
      </c>
      <c r="BL642" t="s">
        <v>821</v>
      </c>
      <c r="BM642" t="s">
        <v>553</v>
      </c>
      <c r="BN642" t="s">
        <v>758</v>
      </c>
      <c r="BO642">
        <v>9</v>
      </c>
      <c r="BP642">
        <v>0</v>
      </c>
      <c r="BQ642">
        <v>1</v>
      </c>
      <c r="BR642" t="s">
        <v>81</v>
      </c>
      <c r="BS642">
        <v>50</v>
      </c>
      <c r="BT642" t="s">
        <v>759</v>
      </c>
      <c r="BU642">
        <v>1000</v>
      </c>
      <c r="BV642">
        <v>255</v>
      </c>
      <c r="BW642">
        <v>1</v>
      </c>
    </row>
    <row r="643" spans="1:75" x14ac:dyDescent="0.15">
      <c r="A643">
        <v>3</v>
      </c>
      <c r="B643">
        <v>400501</v>
      </c>
      <c r="C643">
        <v>1</v>
      </c>
      <c r="D643" t="s">
        <v>713</v>
      </c>
      <c r="E643">
        <v>20141114</v>
      </c>
      <c r="F643">
        <v>1</v>
      </c>
      <c r="G643" t="s">
        <v>472</v>
      </c>
      <c r="H643">
        <v>1</v>
      </c>
      <c r="I643" t="s">
        <v>710</v>
      </c>
      <c r="J643">
        <v>0</v>
      </c>
      <c r="K643">
        <v>0</v>
      </c>
      <c r="L643">
        <v>1</v>
      </c>
      <c r="M643" t="s">
        <v>802</v>
      </c>
      <c r="N643" t="s">
        <v>803</v>
      </c>
      <c r="O643" t="s">
        <v>804</v>
      </c>
      <c r="P643">
        <v>101</v>
      </c>
      <c r="R643">
        <v>0</v>
      </c>
      <c r="S643">
        <v>0</v>
      </c>
      <c r="T643">
        <v>0</v>
      </c>
      <c r="U643">
        <v>0</v>
      </c>
      <c r="V643">
        <v>0</v>
      </c>
      <c r="W643">
        <v>0</v>
      </c>
      <c r="X643">
        <v>0</v>
      </c>
      <c r="Y643" t="s">
        <v>63</v>
      </c>
      <c r="Z643">
        <v>84</v>
      </c>
      <c r="AA643" t="s">
        <v>70</v>
      </c>
      <c r="AB643" t="s">
        <v>477</v>
      </c>
      <c r="AC643">
        <v>17</v>
      </c>
      <c r="AD643" t="s">
        <v>478</v>
      </c>
      <c r="AE643" t="s">
        <v>714</v>
      </c>
      <c r="AF643">
        <v>1.3</v>
      </c>
      <c r="AG643" t="s">
        <v>478</v>
      </c>
      <c r="AH643" t="s">
        <v>94</v>
      </c>
      <c r="AI643">
        <v>0</v>
      </c>
      <c r="AJ643" t="s">
        <v>478</v>
      </c>
      <c r="AK643" t="s">
        <v>148</v>
      </c>
      <c r="AL643">
        <v>0</v>
      </c>
      <c r="AM643" t="s">
        <v>478</v>
      </c>
      <c r="AN643" t="s">
        <v>715</v>
      </c>
      <c r="AO643">
        <v>0.4</v>
      </c>
      <c r="AP643" t="s">
        <v>478</v>
      </c>
      <c r="AQ643">
        <v>2</v>
      </c>
      <c r="AR643" t="s">
        <v>479</v>
      </c>
      <c r="AS643">
        <v>2</v>
      </c>
      <c r="AT643" t="s">
        <v>480</v>
      </c>
      <c r="AU643">
        <v>1</v>
      </c>
      <c r="AV643" t="s">
        <v>534</v>
      </c>
      <c r="AW643">
        <v>2</v>
      </c>
      <c r="AX643" t="s">
        <v>488</v>
      </c>
      <c r="AY643">
        <v>0</v>
      </c>
      <c r="BA643">
        <v>0</v>
      </c>
      <c r="BC643">
        <v>0</v>
      </c>
      <c r="BE643">
        <v>0</v>
      </c>
      <c r="BF643">
        <v>1</v>
      </c>
      <c r="BG643">
        <v>0</v>
      </c>
      <c r="BH643">
        <v>0</v>
      </c>
      <c r="BI643">
        <v>0</v>
      </c>
      <c r="BJ643">
        <v>100</v>
      </c>
      <c r="BK643" t="s">
        <v>805</v>
      </c>
      <c r="BL643" t="s">
        <v>806</v>
      </c>
      <c r="BM643" t="s">
        <v>804</v>
      </c>
      <c r="BN643" t="s">
        <v>758</v>
      </c>
      <c r="BO643">
        <v>100</v>
      </c>
      <c r="BP643">
        <v>1000</v>
      </c>
      <c r="BQ643">
        <v>6</v>
      </c>
      <c r="BR643" t="s">
        <v>489</v>
      </c>
      <c r="BS643">
        <v>50</v>
      </c>
      <c r="BT643" t="s">
        <v>759</v>
      </c>
      <c r="BU643">
        <v>100</v>
      </c>
      <c r="BV643">
        <v>101</v>
      </c>
      <c r="BW643">
        <v>3</v>
      </c>
    </row>
    <row r="644" spans="1:75" x14ac:dyDescent="0.15">
      <c r="A644">
        <v>3</v>
      </c>
      <c r="B644">
        <v>400501</v>
      </c>
      <c r="C644">
        <v>1</v>
      </c>
      <c r="D644" t="s">
        <v>713</v>
      </c>
      <c r="E644">
        <v>20141114</v>
      </c>
      <c r="F644">
        <v>1</v>
      </c>
      <c r="G644" t="s">
        <v>472</v>
      </c>
      <c r="H644">
        <v>1</v>
      </c>
      <c r="I644" t="s">
        <v>710</v>
      </c>
      <c r="J644">
        <v>0</v>
      </c>
      <c r="K644">
        <v>0</v>
      </c>
      <c r="L644">
        <v>2</v>
      </c>
      <c r="M644" t="s">
        <v>506</v>
      </c>
      <c r="N644" t="s">
        <v>507</v>
      </c>
      <c r="O644" t="s">
        <v>508</v>
      </c>
      <c r="P644">
        <v>0</v>
      </c>
      <c r="R644">
        <v>0</v>
      </c>
      <c r="S644">
        <v>0</v>
      </c>
      <c r="T644">
        <v>0</v>
      </c>
      <c r="U644">
        <v>0</v>
      </c>
      <c r="V644">
        <v>0</v>
      </c>
      <c r="W644">
        <v>0</v>
      </c>
      <c r="X644">
        <v>0</v>
      </c>
      <c r="Y644" t="s">
        <v>63</v>
      </c>
      <c r="Z644">
        <v>0</v>
      </c>
      <c r="AA644" t="s">
        <v>70</v>
      </c>
      <c r="AB644" t="s">
        <v>477</v>
      </c>
      <c r="AC644">
        <v>0</v>
      </c>
      <c r="AD644" t="s">
        <v>478</v>
      </c>
      <c r="AE644" t="s">
        <v>714</v>
      </c>
      <c r="AF644">
        <v>0</v>
      </c>
      <c r="AG644" t="s">
        <v>478</v>
      </c>
      <c r="AH644" t="s">
        <v>94</v>
      </c>
      <c r="AI644">
        <v>0</v>
      </c>
      <c r="AJ644" t="s">
        <v>478</v>
      </c>
      <c r="AK644" t="s">
        <v>148</v>
      </c>
      <c r="AL644">
        <v>0</v>
      </c>
      <c r="AM644" t="s">
        <v>478</v>
      </c>
      <c r="AN644" t="s">
        <v>715</v>
      </c>
      <c r="AO644">
        <v>0.5</v>
      </c>
      <c r="AP644" t="s">
        <v>478</v>
      </c>
      <c r="AQ644">
        <v>2</v>
      </c>
      <c r="AR644" t="s">
        <v>479</v>
      </c>
      <c r="AS644">
        <v>2</v>
      </c>
      <c r="AT644" t="s">
        <v>480</v>
      </c>
      <c r="AU644">
        <v>1</v>
      </c>
      <c r="AV644" t="s">
        <v>534</v>
      </c>
      <c r="AW644">
        <v>2</v>
      </c>
      <c r="AX644" t="s">
        <v>488</v>
      </c>
      <c r="AY644">
        <v>0</v>
      </c>
      <c r="BA644">
        <v>0</v>
      </c>
      <c r="BC644">
        <v>0</v>
      </c>
      <c r="BE644">
        <v>0</v>
      </c>
      <c r="BF644">
        <v>1</v>
      </c>
      <c r="BG644">
        <v>0</v>
      </c>
      <c r="BH644">
        <v>0</v>
      </c>
      <c r="BI644">
        <v>0</v>
      </c>
      <c r="BJ644">
        <v>170</v>
      </c>
      <c r="BK644" t="s">
        <v>761</v>
      </c>
      <c r="BL644" t="s">
        <v>762</v>
      </c>
      <c r="BM644" t="s">
        <v>508</v>
      </c>
      <c r="BN644" t="s">
        <v>758</v>
      </c>
      <c r="BO644">
        <v>0.5</v>
      </c>
      <c r="BP644">
        <v>0</v>
      </c>
      <c r="BQ644">
        <v>1</v>
      </c>
      <c r="BR644" t="s">
        <v>81</v>
      </c>
      <c r="BS644">
        <v>50</v>
      </c>
      <c r="BT644" t="s">
        <v>759</v>
      </c>
      <c r="BU644">
        <v>1000</v>
      </c>
      <c r="BV644">
        <v>128</v>
      </c>
      <c r="BW644">
        <v>1</v>
      </c>
    </row>
    <row r="645" spans="1:75" x14ac:dyDescent="0.15">
      <c r="A645">
        <v>3</v>
      </c>
      <c r="B645">
        <v>400501</v>
      </c>
      <c r="C645">
        <v>1</v>
      </c>
      <c r="D645" t="s">
        <v>713</v>
      </c>
      <c r="E645">
        <v>20141114</v>
      </c>
      <c r="F645">
        <v>1</v>
      </c>
      <c r="G645" t="s">
        <v>472</v>
      </c>
      <c r="H645">
        <v>1</v>
      </c>
      <c r="I645" t="s">
        <v>710</v>
      </c>
      <c r="J645">
        <v>0</v>
      </c>
      <c r="K645">
        <v>0</v>
      </c>
      <c r="L645">
        <v>3</v>
      </c>
      <c r="M645" t="s">
        <v>602</v>
      </c>
      <c r="N645" t="s">
        <v>509</v>
      </c>
      <c r="O645" t="s">
        <v>509</v>
      </c>
      <c r="P645">
        <v>1</v>
      </c>
      <c r="R645">
        <v>0</v>
      </c>
      <c r="S645">
        <v>0</v>
      </c>
      <c r="T645">
        <v>0</v>
      </c>
      <c r="U645">
        <v>0</v>
      </c>
      <c r="V645">
        <v>0</v>
      </c>
      <c r="W645">
        <v>0</v>
      </c>
      <c r="X645">
        <v>0</v>
      </c>
      <c r="Y645" t="s">
        <v>63</v>
      </c>
      <c r="Z645">
        <v>0</v>
      </c>
      <c r="AA645" t="s">
        <v>70</v>
      </c>
      <c r="AB645" t="s">
        <v>477</v>
      </c>
      <c r="AC645">
        <v>0</v>
      </c>
      <c r="AD645" t="s">
        <v>478</v>
      </c>
      <c r="AE645" t="s">
        <v>714</v>
      </c>
      <c r="AF645">
        <v>0</v>
      </c>
      <c r="AG645" t="s">
        <v>478</v>
      </c>
      <c r="AH645" t="s">
        <v>94</v>
      </c>
      <c r="AI645">
        <v>0.1</v>
      </c>
      <c r="AJ645" t="s">
        <v>478</v>
      </c>
      <c r="AK645" t="s">
        <v>148</v>
      </c>
      <c r="AL645">
        <v>0</v>
      </c>
      <c r="AM645" t="s">
        <v>478</v>
      </c>
      <c r="AN645" t="s">
        <v>715</v>
      </c>
      <c r="AO645">
        <v>0</v>
      </c>
      <c r="AP645" t="s">
        <v>478</v>
      </c>
      <c r="AQ645">
        <v>2</v>
      </c>
      <c r="AR645" t="s">
        <v>479</v>
      </c>
      <c r="AS645">
        <v>2</v>
      </c>
      <c r="AT645" t="s">
        <v>480</v>
      </c>
      <c r="AU645">
        <v>1</v>
      </c>
      <c r="AV645" t="s">
        <v>534</v>
      </c>
      <c r="AW645">
        <v>2</v>
      </c>
      <c r="AX645" t="s">
        <v>488</v>
      </c>
      <c r="AY645">
        <v>0</v>
      </c>
      <c r="BA645">
        <v>0</v>
      </c>
      <c r="BC645">
        <v>0</v>
      </c>
      <c r="BE645">
        <v>0</v>
      </c>
      <c r="BF645">
        <v>1</v>
      </c>
      <c r="BG645">
        <v>0</v>
      </c>
      <c r="BH645">
        <v>0</v>
      </c>
      <c r="BI645">
        <v>0</v>
      </c>
      <c r="BJ645">
        <v>180</v>
      </c>
      <c r="BK645" t="s">
        <v>780</v>
      </c>
      <c r="BL645" t="s">
        <v>781</v>
      </c>
      <c r="BM645" t="s">
        <v>509</v>
      </c>
      <c r="BN645" t="s">
        <v>758</v>
      </c>
      <c r="BO645">
        <v>0.1</v>
      </c>
      <c r="BP645">
        <v>0</v>
      </c>
      <c r="BQ645">
        <v>1</v>
      </c>
      <c r="BR645" t="s">
        <v>81</v>
      </c>
      <c r="BS645">
        <v>50</v>
      </c>
      <c r="BT645" t="s">
        <v>759</v>
      </c>
      <c r="BU645">
        <v>20</v>
      </c>
      <c r="BV645">
        <v>189</v>
      </c>
      <c r="BW645">
        <v>1</v>
      </c>
    </row>
    <row r="646" spans="1:75" x14ac:dyDescent="0.15">
      <c r="A646">
        <v>3</v>
      </c>
      <c r="B646">
        <v>400501</v>
      </c>
      <c r="C646">
        <v>1</v>
      </c>
      <c r="D646" t="s">
        <v>713</v>
      </c>
      <c r="E646">
        <v>20141114</v>
      </c>
      <c r="F646">
        <v>1</v>
      </c>
      <c r="G646" t="s">
        <v>472</v>
      </c>
      <c r="H646">
        <v>1</v>
      </c>
      <c r="I646" t="s">
        <v>710</v>
      </c>
      <c r="J646">
        <v>0</v>
      </c>
      <c r="K646">
        <v>0</v>
      </c>
      <c r="L646">
        <v>4</v>
      </c>
      <c r="M646" t="s">
        <v>636</v>
      </c>
      <c r="N646" t="s">
        <v>637</v>
      </c>
      <c r="O646" t="s">
        <v>638</v>
      </c>
      <c r="P646">
        <v>1</v>
      </c>
      <c r="R646">
        <v>0</v>
      </c>
      <c r="S646">
        <v>0</v>
      </c>
      <c r="T646">
        <v>0</v>
      </c>
      <c r="U646">
        <v>0</v>
      </c>
      <c r="V646">
        <v>0</v>
      </c>
      <c r="W646">
        <v>0</v>
      </c>
      <c r="X646">
        <v>0</v>
      </c>
      <c r="Y646" t="s">
        <v>63</v>
      </c>
      <c r="Z646">
        <v>11</v>
      </c>
      <c r="AA646" t="s">
        <v>70</v>
      </c>
      <c r="AB646" t="s">
        <v>477</v>
      </c>
      <c r="AC646">
        <v>0.3</v>
      </c>
      <c r="AD646" t="s">
        <v>478</v>
      </c>
      <c r="AE646" t="s">
        <v>714</v>
      </c>
      <c r="AF646">
        <v>0.1</v>
      </c>
      <c r="AG646" t="s">
        <v>478</v>
      </c>
      <c r="AH646" t="s">
        <v>94</v>
      </c>
      <c r="AI646">
        <v>2.2000000000000002</v>
      </c>
      <c r="AJ646" t="s">
        <v>478</v>
      </c>
      <c r="AK646" t="s">
        <v>148</v>
      </c>
      <c r="AL646">
        <v>0.1</v>
      </c>
      <c r="AM646" t="s">
        <v>478</v>
      </c>
      <c r="AN646" t="s">
        <v>715</v>
      </c>
      <c r="AO646">
        <v>0</v>
      </c>
      <c r="AP646" t="s">
        <v>478</v>
      </c>
      <c r="AQ646">
        <v>2</v>
      </c>
      <c r="AR646" t="s">
        <v>479</v>
      </c>
      <c r="AS646">
        <v>2</v>
      </c>
      <c r="AT646" t="s">
        <v>480</v>
      </c>
      <c r="AU646">
        <v>1</v>
      </c>
      <c r="AV646" t="s">
        <v>534</v>
      </c>
      <c r="AW646">
        <v>2</v>
      </c>
      <c r="AX646" t="s">
        <v>488</v>
      </c>
      <c r="AY646">
        <v>0</v>
      </c>
      <c r="BA646">
        <v>0</v>
      </c>
      <c r="BC646">
        <v>0</v>
      </c>
      <c r="BE646">
        <v>0</v>
      </c>
      <c r="BF646">
        <v>1</v>
      </c>
      <c r="BG646">
        <v>0</v>
      </c>
      <c r="BH646">
        <v>0</v>
      </c>
      <c r="BI646">
        <v>0</v>
      </c>
      <c r="BJ646">
        <v>12</v>
      </c>
      <c r="BK646" t="s">
        <v>639</v>
      </c>
      <c r="BL646" t="s">
        <v>807</v>
      </c>
      <c r="BM646" t="s">
        <v>638</v>
      </c>
      <c r="BN646" t="s">
        <v>758</v>
      </c>
      <c r="BO646">
        <v>3</v>
      </c>
      <c r="BP646">
        <v>0</v>
      </c>
      <c r="BQ646">
        <v>1</v>
      </c>
      <c r="BR646" t="s">
        <v>81</v>
      </c>
      <c r="BS646">
        <v>50</v>
      </c>
      <c r="BT646" t="s">
        <v>759</v>
      </c>
      <c r="BU646">
        <v>1000</v>
      </c>
      <c r="BV646">
        <v>176</v>
      </c>
      <c r="BW646">
        <v>1</v>
      </c>
    </row>
    <row r="647" spans="1:75" x14ac:dyDescent="0.15">
      <c r="A647">
        <v>3</v>
      </c>
      <c r="B647">
        <v>400501</v>
      </c>
      <c r="C647">
        <v>1</v>
      </c>
      <c r="D647" t="s">
        <v>713</v>
      </c>
      <c r="E647">
        <v>20141114</v>
      </c>
      <c r="F647">
        <v>1</v>
      </c>
      <c r="G647" t="s">
        <v>472</v>
      </c>
      <c r="H647">
        <v>1</v>
      </c>
      <c r="I647" t="s">
        <v>710</v>
      </c>
      <c r="J647">
        <v>0</v>
      </c>
      <c r="K647">
        <v>0</v>
      </c>
      <c r="L647">
        <v>5</v>
      </c>
      <c r="M647" t="s">
        <v>1030</v>
      </c>
      <c r="N647" t="s">
        <v>1031</v>
      </c>
      <c r="O647" t="s">
        <v>544</v>
      </c>
      <c r="P647">
        <v>9</v>
      </c>
      <c r="R647">
        <v>0</v>
      </c>
      <c r="S647">
        <v>0</v>
      </c>
      <c r="T647">
        <v>0</v>
      </c>
      <c r="U647">
        <v>0</v>
      </c>
      <c r="V647">
        <v>0</v>
      </c>
      <c r="W647">
        <v>0</v>
      </c>
      <c r="X647">
        <v>0</v>
      </c>
      <c r="Y647" t="s">
        <v>63</v>
      </c>
      <c r="Z647">
        <v>45</v>
      </c>
      <c r="AA647" t="s">
        <v>70</v>
      </c>
      <c r="AB647" t="s">
        <v>477</v>
      </c>
      <c r="AC647">
        <v>3.7</v>
      </c>
      <c r="AD647" t="s">
        <v>478</v>
      </c>
      <c r="AE647" t="s">
        <v>714</v>
      </c>
      <c r="AF647">
        <v>3.1</v>
      </c>
      <c r="AG647" t="s">
        <v>478</v>
      </c>
      <c r="AH647" t="s">
        <v>94</v>
      </c>
      <c r="AI647">
        <v>0.1</v>
      </c>
      <c r="AJ647" t="s">
        <v>478</v>
      </c>
      <c r="AK647" t="s">
        <v>148</v>
      </c>
      <c r="AL647">
        <v>0</v>
      </c>
      <c r="AM647" t="s">
        <v>478</v>
      </c>
      <c r="AN647" t="s">
        <v>715</v>
      </c>
      <c r="AO647">
        <v>0.1</v>
      </c>
      <c r="AP647" t="s">
        <v>478</v>
      </c>
      <c r="AQ647">
        <v>2</v>
      </c>
      <c r="AR647" t="s">
        <v>479</v>
      </c>
      <c r="AS647">
        <v>2</v>
      </c>
      <c r="AT647" t="s">
        <v>480</v>
      </c>
      <c r="AU647">
        <v>1</v>
      </c>
      <c r="AV647" t="s">
        <v>534</v>
      </c>
      <c r="AW647">
        <v>2</v>
      </c>
      <c r="AX647" t="s">
        <v>488</v>
      </c>
      <c r="AY647">
        <v>0</v>
      </c>
      <c r="BA647">
        <v>0</v>
      </c>
      <c r="BC647">
        <v>0</v>
      </c>
      <c r="BE647">
        <v>0</v>
      </c>
      <c r="BF647">
        <v>1</v>
      </c>
      <c r="BG647">
        <v>0</v>
      </c>
      <c r="BH647">
        <v>0</v>
      </c>
      <c r="BI647">
        <v>0</v>
      </c>
      <c r="BJ647">
        <v>120</v>
      </c>
      <c r="BK647" t="s">
        <v>1032</v>
      </c>
      <c r="BL647" t="s">
        <v>1033</v>
      </c>
      <c r="BM647" t="s">
        <v>544</v>
      </c>
      <c r="BN647" t="s">
        <v>758</v>
      </c>
      <c r="BO647">
        <v>30</v>
      </c>
      <c r="BP647">
        <v>0</v>
      </c>
      <c r="BQ647">
        <v>3</v>
      </c>
      <c r="BR647" t="s">
        <v>516</v>
      </c>
      <c r="BS647">
        <v>51</v>
      </c>
      <c r="BT647" t="s">
        <v>995</v>
      </c>
      <c r="BU647">
        <v>3960</v>
      </c>
      <c r="BV647">
        <v>1224</v>
      </c>
      <c r="BW647">
        <v>1</v>
      </c>
    </row>
    <row r="648" spans="1:75" x14ac:dyDescent="0.15">
      <c r="A648">
        <v>3</v>
      </c>
      <c r="B648">
        <v>400501</v>
      </c>
      <c r="C648">
        <v>1</v>
      </c>
      <c r="D648" t="s">
        <v>713</v>
      </c>
      <c r="E648">
        <v>20141114</v>
      </c>
      <c r="F648">
        <v>1</v>
      </c>
      <c r="G648" t="s">
        <v>472</v>
      </c>
      <c r="H648">
        <v>1</v>
      </c>
      <c r="I648" t="s">
        <v>710</v>
      </c>
      <c r="J648">
        <v>0</v>
      </c>
      <c r="K648">
        <v>0</v>
      </c>
      <c r="L648">
        <v>6</v>
      </c>
      <c r="M648" t="s">
        <v>503</v>
      </c>
      <c r="N648" t="s">
        <v>504</v>
      </c>
      <c r="O648" t="s">
        <v>505</v>
      </c>
      <c r="P648">
        <v>1</v>
      </c>
      <c r="R648">
        <v>0</v>
      </c>
      <c r="S648">
        <v>0</v>
      </c>
      <c r="T648">
        <v>0</v>
      </c>
      <c r="U648">
        <v>0</v>
      </c>
      <c r="V648">
        <v>0</v>
      </c>
      <c r="W648">
        <v>0</v>
      </c>
      <c r="X648">
        <v>0</v>
      </c>
      <c r="Y648" t="s">
        <v>63</v>
      </c>
      <c r="Z648">
        <v>28</v>
      </c>
      <c r="AA648" t="s">
        <v>70</v>
      </c>
      <c r="AB648" t="s">
        <v>477</v>
      </c>
      <c r="AC648">
        <v>0</v>
      </c>
      <c r="AD648" t="s">
        <v>478</v>
      </c>
      <c r="AE648" t="s">
        <v>714</v>
      </c>
      <c r="AF648">
        <v>3</v>
      </c>
      <c r="AG648" t="s">
        <v>478</v>
      </c>
      <c r="AH648" t="s">
        <v>94</v>
      </c>
      <c r="AI648">
        <v>0</v>
      </c>
      <c r="AJ648" t="s">
        <v>478</v>
      </c>
      <c r="AK648" t="s">
        <v>148</v>
      </c>
      <c r="AL648">
        <v>0</v>
      </c>
      <c r="AM648" t="s">
        <v>478</v>
      </c>
      <c r="AN648" t="s">
        <v>715</v>
      </c>
      <c r="AO648">
        <v>0</v>
      </c>
      <c r="AP648" t="s">
        <v>478</v>
      </c>
      <c r="AQ648">
        <v>2</v>
      </c>
      <c r="AR648" t="s">
        <v>479</v>
      </c>
      <c r="AS648">
        <v>2</v>
      </c>
      <c r="AT648" t="s">
        <v>480</v>
      </c>
      <c r="AU648">
        <v>1</v>
      </c>
      <c r="AV648" t="s">
        <v>534</v>
      </c>
      <c r="AW648">
        <v>2</v>
      </c>
      <c r="AX648" t="s">
        <v>488</v>
      </c>
      <c r="AY648">
        <v>0</v>
      </c>
      <c r="BA648">
        <v>0</v>
      </c>
      <c r="BC648">
        <v>0</v>
      </c>
      <c r="BE648">
        <v>0</v>
      </c>
      <c r="BF648">
        <v>1</v>
      </c>
      <c r="BG648">
        <v>0</v>
      </c>
      <c r="BH648">
        <v>0</v>
      </c>
      <c r="BI648">
        <v>0</v>
      </c>
      <c r="BJ648">
        <v>141</v>
      </c>
      <c r="BK648" t="s">
        <v>778</v>
      </c>
      <c r="BL648" t="s">
        <v>779</v>
      </c>
      <c r="BM648" t="s">
        <v>505</v>
      </c>
      <c r="BN648" t="s">
        <v>758</v>
      </c>
      <c r="BO648">
        <v>3</v>
      </c>
      <c r="BP648">
        <v>0</v>
      </c>
      <c r="BQ648">
        <v>1</v>
      </c>
      <c r="BR648" t="s">
        <v>81</v>
      </c>
      <c r="BS648">
        <v>50</v>
      </c>
      <c r="BT648" t="s">
        <v>759</v>
      </c>
      <c r="BU648">
        <v>1350</v>
      </c>
      <c r="BV648">
        <v>394</v>
      </c>
      <c r="BW648">
        <v>1</v>
      </c>
    </row>
    <row r="649" spans="1:75" x14ac:dyDescent="0.15">
      <c r="A649">
        <v>3</v>
      </c>
      <c r="B649">
        <v>400501</v>
      </c>
      <c r="C649">
        <v>1</v>
      </c>
      <c r="D649" t="s">
        <v>713</v>
      </c>
      <c r="E649">
        <v>20141114</v>
      </c>
      <c r="F649">
        <v>1</v>
      </c>
      <c r="G649" t="s">
        <v>472</v>
      </c>
      <c r="H649">
        <v>1</v>
      </c>
      <c r="I649" t="s">
        <v>710</v>
      </c>
      <c r="J649">
        <v>0</v>
      </c>
      <c r="K649">
        <v>0</v>
      </c>
      <c r="L649">
        <v>7</v>
      </c>
      <c r="M649" t="s">
        <v>1498</v>
      </c>
      <c r="N649" t="s">
        <v>1499</v>
      </c>
      <c r="O649" t="s">
        <v>1036</v>
      </c>
      <c r="P649">
        <v>9</v>
      </c>
      <c r="R649">
        <v>0</v>
      </c>
      <c r="S649">
        <v>0</v>
      </c>
      <c r="T649">
        <v>0</v>
      </c>
      <c r="U649">
        <v>0</v>
      </c>
      <c r="V649">
        <v>0</v>
      </c>
      <c r="W649">
        <v>0</v>
      </c>
      <c r="X649">
        <v>0</v>
      </c>
      <c r="Y649" t="s">
        <v>63</v>
      </c>
      <c r="Z649">
        <v>9</v>
      </c>
      <c r="AA649" t="s">
        <v>70</v>
      </c>
      <c r="AB649" t="s">
        <v>477</v>
      </c>
      <c r="AC649">
        <v>0.4</v>
      </c>
      <c r="AD649" t="s">
        <v>478</v>
      </c>
      <c r="AE649" t="s">
        <v>714</v>
      </c>
      <c r="AF649">
        <v>0</v>
      </c>
      <c r="AG649" t="s">
        <v>478</v>
      </c>
      <c r="AH649" t="s">
        <v>94</v>
      </c>
      <c r="AI649">
        <v>1.7</v>
      </c>
      <c r="AJ649" t="s">
        <v>478</v>
      </c>
      <c r="AK649" t="s">
        <v>148</v>
      </c>
      <c r="AL649">
        <v>0.2</v>
      </c>
      <c r="AM649" t="s">
        <v>478</v>
      </c>
      <c r="AN649" t="s">
        <v>715</v>
      </c>
      <c r="AO649">
        <v>0.3</v>
      </c>
      <c r="AP649" t="s">
        <v>478</v>
      </c>
      <c r="AQ649">
        <v>2</v>
      </c>
      <c r="AR649" t="s">
        <v>479</v>
      </c>
      <c r="AS649">
        <v>2</v>
      </c>
      <c r="AT649" t="s">
        <v>480</v>
      </c>
      <c r="AU649">
        <v>1</v>
      </c>
      <c r="AV649" t="s">
        <v>534</v>
      </c>
      <c r="AW649">
        <v>2</v>
      </c>
      <c r="AX649" t="s">
        <v>488</v>
      </c>
      <c r="AY649">
        <v>0</v>
      </c>
      <c r="BA649">
        <v>0</v>
      </c>
      <c r="BC649">
        <v>0</v>
      </c>
      <c r="BE649">
        <v>0</v>
      </c>
      <c r="BF649">
        <v>1</v>
      </c>
      <c r="BG649">
        <v>0</v>
      </c>
      <c r="BH649">
        <v>0</v>
      </c>
      <c r="BI649">
        <v>0</v>
      </c>
      <c r="BJ649">
        <v>179</v>
      </c>
      <c r="BK649" t="s">
        <v>1500</v>
      </c>
      <c r="BL649" t="s">
        <v>1501</v>
      </c>
      <c r="BM649" t="s">
        <v>1036</v>
      </c>
      <c r="BN649" t="s">
        <v>758</v>
      </c>
      <c r="BO649">
        <v>20</v>
      </c>
      <c r="BP649">
        <v>0</v>
      </c>
      <c r="BQ649">
        <v>1</v>
      </c>
      <c r="BR649" t="s">
        <v>81</v>
      </c>
      <c r="BS649">
        <v>50</v>
      </c>
      <c r="BT649" t="s">
        <v>759</v>
      </c>
      <c r="BU649">
        <v>850</v>
      </c>
      <c r="BV649">
        <v>363</v>
      </c>
      <c r="BW649">
        <v>1</v>
      </c>
    </row>
    <row r="650" spans="1:75" x14ac:dyDescent="0.15">
      <c r="A650">
        <v>3</v>
      </c>
      <c r="B650">
        <v>400501</v>
      </c>
      <c r="C650">
        <v>1</v>
      </c>
      <c r="D650" t="s">
        <v>713</v>
      </c>
      <c r="E650">
        <v>20141114</v>
      </c>
      <c r="F650">
        <v>1</v>
      </c>
      <c r="G650" t="s">
        <v>472</v>
      </c>
      <c r="H650">
        <v>1</v>
      </c>
      <c r="I650" t="s">
        <v>710</v>
      </c>
      <c r="J650">
        <v>0</v>
      </c>
      <c r="K650">
        <v>0</v>
      </c>
      <c r="L650">
        <v>8</v>
      </c>
      <c r="M650" t="s">
        <v>1010</v>
      </c>
      <c r="N650" t="s">
        <v>1011</v>
      </c>
      <c r="O650" t="s">
        <v>1012</v>
      </c>
      <c r="P650">
        <v>1</v>
      </c>
      <c r="R650">
        <v>0</v>
      </c>
      <c r="S650">
        <v>0</v>
      </c>
      <c r="T650">
        <v>0</v>
      </c>
      <c r="U650">
        <v>0</v>
      </c>
      <c r="V650">
        <v>0</v>
      </c>
      <c r="W650">
        <v>0</v>
      </c>
      <c r="X650">
        <v>0</v>
      </c>
      <c r="Y650" t="s">
        <v>63</v>
      </c>
      <c r="Z650">
        <v>6</v>
      </c>
      <c r="AA650" t="s">
        <v>70</v>
      </c>
      <c r="AB650" t="s">
        <v>477</v>
      </c>
      <c r="AC650">
        <v>0.1</v>
      </c>
      <c r="AD650" t="s">
        <v>478</v>
      </c>
      <c r="AE650" t="s">
        <v>714</v>
      </c>
      <c r="AF650">
        <v>0</v>
      </c>
      <c r="AG650" t="s">
        <v>478</v>
      </c>
      <c r="AH650" t="s">
        <v>94</v>
      </c>
      <c r="AI650">
        <v>1.4</v>
      </c>
      <c r="AJ650" t="s">
        <v>478</v>
      </c>
      <c r="AK650" t="s">
        <v>148</v>
      </c>
      <c r="AL650">
        <v>0.1</v>
      </c>
      <c r="AM650" t="s">
        <v>478</v>
      </c>
      <c r="AN650" t="s">
        <v>715</v>
      </c>
      <c r="AO650">
        <v>0.2</v>
      </c>
      <c r="AP650" t="s">
        <v>478</v>
      </c>
      <c r="AQ650">
        <v>2</v>
      </c>
      <c r="AR650" t="s">
        <v>479</v>
      </c>
      <c r="AS650">
        <v>2</v>
      </c>
      <c r="AT650" t="s">
        <v>480</v>
      </c>
      <c r="AU650">
        <v>1</v>
      </c>
      <c r="AV650" t="s">
        <v>534</v>
      </c>
      <c r="AW650">
        <v>2</v>
      </c>
      <c r="AX650" t="s">
        <v>488</v>
      </c>
      <c r="AY650">
        <v>0</v>
      </c>
      <c r="BA650">
        <v>0</v>
      </c>
      <c r="BC650">
        <v>0</v>
      </c>
      <c r="BE650">
        <v>0</v>
      </c>
      <c r="BF650">
        <v>1</v>
      </c>
      <c r="BG650">
        <v>0</v>
      </c>
      <c r="BH650">
        <v>0</v>
      </c>
      <c r="BI650">
        <v>0</v>
      </c>
      <c r="BJ650">
        <v>175</v>
      </c>
      <c r="BK650" t="s">
        <v>1013</v>
      </c>
      <c r="BL650" t="s">
        <v>1014</v>
      </c>
      <c r="BM650" t="s">
        <v>1012</v>
      </c>
      <c r="BN650" t="s">
        <v>758</v>
      </c>
      <c r="BO650">
        <v>5</v>
      </c>
      <c r="BP650">
        <v>0</v>
      </c>
      <c r="BQ650">
        <v>1</v>
      </c>
      <c r="BR650" t="s">
        <v>81</v>
      </c>
      <c r="BS650">
        <v>50</v>
      </c>
      <c r="BT650" t="s">
        <v>759</v>
      </c>
      <c r="BU650">
        <v>1000</v>
      </c>
      <c r="BV650">
        <v>275</v>
      </c>
      <c r="BW650">
        <v>1</v>
      </c>
    </row>
    <row r="651" spans="1:75" x14ac:dyDescent="0.15">
      <c r="A651">
        <v>3</v>
      </c>
      <c r="B651">
        <v>400501</v>
      </c>
      <c r="C651">
        <v>1</v>
      </c>
      <c r="D651" t="s">
        <v>713</v>
      </c>
      <c r="E651">
        <v>20141114</v>
      </c>
      <c r="F651">
        <v>1</v>
      </c>
      <c r="G651" t="s">
        <v>472</v>
      </c>
      <c r="H651">
        <v>1</v>
      </c>
      <c r="I651" t="s">
        <v>710</v>
      </c>
      <c r="J651">
        <v>0</v>
      </c>
      <c r="K651">
        <v>0</v>
      </c>
      <c r="L651">
        <v>9</v>
      </c>
      <c r="M651" t="s">
        <v>1037</v>
      </c>
      <c r="N651" t="s">
        <v>1038</v>
      </c>
      <c r="O651" t="s">
        <v>650</v>
      </c>
      <c r="P651">
        <v>1</v>
      </c>
      <c r="R651">
        <v>0</v>
      </c>
      <c r="S651">
        <v>0</v>
      </c>
      <c r="T651">
        <v>0</v>
      </c>
      <c r="U651">
        <v>0</v>
      </c>
      <c r="V651">
        <v>0</v>
      </c>
      <c r="W651">
        <v>0</v>
      </c>
      <c r="X651">
        <v>0</v>
      </c>
      <c r="Y651" t="s">
        <v>63</v>
      </c>
      <c r="Z651">
        <v>2</v>
      </c>
      <c r="AA651" t="s">
        <v>70</v>
      </c>
      <c r="AB651" t="s">
        <v>477</v>
      </c>
      <c r="AC651">
        <v>0.1</v>
      </c>
      <c r="AD651" t="s">
        <v>478</v>
      </c>
      <c r="AE651" t="s">
        <v>714</v>
      </c>
      <c r="AF651">
        <v>0</v>
      </c>
      <c r="AG651" t="s">
        <v>478</v>
      </c>
      <c r="AH651" t="s">
        <v>94</v>
      </c>
      <c r="AI651">
        <v>0.3</v>
      </c>
      <c r="AJ651" t="s">
        <v>478</v>
      </c>
      <c r="AK651" t="s">
        <v>148</v>
      </c>
      <c r="AL651">
        <v>0</v>
      </c>
      <c r="AM651" t="s">
        <v>478</v>
      </c>
      <c r="AN651" t="s">
        <v>715</v>
      </c>
      <c r="AO651">
        <v>0.3</v>
      </c>
      <c r="AP651" t="s">
        <v>478</v>
      </c>
      <c r="AQ651">
        <v>2</v>
      </c>
      <c r="AR651" t="s">
        <v>479</v>
      </c>
      <c r="AS651">
        <v>2</v>
      </c>
      <c r="AT651" t="s">
        <v>480</v>
      </c>
      <c r="AU651">
        <v>1</v>
      </c>
      <c r="AV651" t="s">
        <v>534</v>
      </c>
      <c r="AW651">
        <v>2</v>
      </c>
      <c r="AX651" t="s">
        <v>488</v>
      </c>
      <c r="AY651">
        <v>0</v>
      </c>
      <c r="BA651">
        <v>0</v>
      </c>
      <c r="BC651">
        <v>0</v>
      </c>
      <c r="BE651">
        <v>0</v>
      </c>
      <c r="BF651">
        <v>1</v>
      </c>
      <c r="BG651">
        <v>0</v>
      </c>
      <c r="BH651">
        <v>0</v>
      </c>
      <c r="BI651">
        <v>0</v>
      </c>
      <c r="BJ651">
        <v>179</v>
      </c>
      <c r="BK651" t="s">
        <v>1039</v>
      </c>
      <c r="BL651" t="s">
        <v>1040</v>
      </c>
      <c r="BM651" t="s">
        <v>650</v>
      </c>
      <c r="BN651" t="s">
        <v>758</v>
      </c>
      <c r="BO651">
        <v>0.8</v>
      </c>
      <c r="BP651">
        <v>0</v>
      </c>
      <c r="BQ651">
        <v>1</v>
      </c>
      <c r="BR651" t="s">
        <v>81</v>
      </c>
      <c r="BS651">
        <v>50</v>
      </c>
      <c r="BT651" t="s">
        <v>759</v>
      </c>
      <c r="BU651">
        <v>1000</v>
      </c>
      <c r="BV651">
        <v>1667</v>
      </c>
      <c r="BW651">
        <v>1</v>
      </c>
    </row>
    <row r="652" spans="1:75" x14ac:dyDescent="0.15">
      <c r="A652">
        <v>3</v>
      </c>
      <c r="B652">
        <v>400501</v>
      </c>
      <c r="C652">
        <v>1</v>
      </c>
      <c r="D652" t="s">
        <v>713</v>
      </c>
      <c r="E652">
        <v>20141114</v>
      </c>
      <c r="F652">
        <v>1</v>
      </c>
      <c r="G652" t="s">
        <v>472</v>
      </c>
      <c r="H652">
        <v>1</v>
      </c>
      <c r="I652" t="s">
        <v>710</v>
      </c>
      <c r="J652">
        <v>0</v>
      </c>
      <c r="K652">
        <v>0</v>
      </c>
      <c r="L652">
        <v>10</v>
      </c>
      <c r="M652" t="s">
        <v>558</v>
      </c>
      <c r="N652" t="s">
        <v>559</v>
      </c>
      <c r="O652" t="s">
        <v>560</v>
      </c>
      <c r="P652">
        <v>0</v>
      </c>
      <c r="R652">
        <v>0</v>
      </c>
      <c r="S652">
        <v>0</v>
      </c>
      <c r="T652">
        <v>0</v>
      </c>
      <c r="U652">
        <v>0</v>
      </c>
      <c r="V652">
        <v>0</v>
      </c>
      <c r="W652">
        <v>0</v>
      </c>
      <c r="X652">
        <v>0</v>
      </c>
      <c r="Y652" t="s">
        <v>63</v>
      </c>
      <c r="Z652">
        <v>4</v>
      </c>
      <c r="AA652" t="s">
        <v>70</v>
      </c>
      <c r="AB652" t="s">
        <v>477</v>
      </c>
      <c r="AC652">
        <v>0</v>
      </c>
      <c r="AD652" t="s">
        <v>478</v>
      </c>
      <c r="AE652" t="s">
        <v>714</v>
      </c>
      <c r="AF652">
        <v>0</v>
      </c>
      <c r="AG652" t="s">
        <v>478</v>
      </c>
      <c r="AH652" t="s">
        <v>94</v>
      </c>
      <c r="AI652">
        <v>1</v>
      </c>
      <c r="AJ652" t="s">
        <v>478</v>
      </c>
      <c r="AK652" t="s">
        <v>148</v>
      </c>
      <c r="AL652">
        <v>0</v>
      </c>
      <c r="AM652" t="s">
        <v>478</v>
      </c>
      <c r="AN652" t="s">
        <v>715</v>
      </c>
      <c r="AO652">
        <v>0</v>
      </c>
      <c r="AP652" t="s">
        <v>478</v>
      </c>
      <c r="AQ652">
        <v>2</v>
      </c>
      <c r="AR652" t="s">
        <v>479</v>
      </c>
      <c r="AS652">
        <v>2</v>
      </c>
      <c r="AT652" t="s">
        <v>480</v>
      </c>
      <c r="AU652">
        <v>1</v>
      </c>
      <c r="AV652" t="s">
        <v>534</v>
      </c>
      <c r="AW652">
        <v>2</v>
      </c>
      <c r="AX652" t="s">
        <v>488</v>
      </c>
      <c r="AY652">
        <v>0</v>
      </c>
      <c r="BA652">
        <v>0</v>
      </c>
      <c r="BC652">
        <v>0</v>
      </c>
      <c r="BE652">
        <v>0</v>
      </c>
      <c r="BF652">
        <v>1</v>
      </c>
      <c r="BG652">
        <v>0</v>
      </c>
      <c r="BH652">
        <v>0</v>
      </c>
      <c r="BI652">
        <v>0</v>
      </c>
      <c r="BJ652">
        <v>30</v>
      </c>
      <c r="BK652" t="s">
        <v>831</v>
      </c>
      <c r="BL652" t="s">
        <v>832</v>
      </c>
      <c r="BM652" t="s">
        <v>560</v>
      </c>
      <c r="BN652" t="s">
        <v>758</v>
      </c>
      <c r="BO652">
        <v>1</v>
      </c>
      <c r="BP652">
        <v>0</v>
      </c>
      <c r="BQ652">
        <v>1</v>
      </c>
      <c r="BR652" t="s">
        <v>81</v>
      </c>
      <c r="BS652">
        <v>50</v>
      </c>
      <c r="BT652" t="s">
        <v>759</v>
      </c>
      <c r="BU652">
        <v>1000</v>
      </c>
      <c r="BV652">
        <v>220</v>
      </c>
      <c r="BW652">
        <v>1</v>
      </c>
    </row>
    <row r="653" spans="1:75" x14ac:dyDescent="0.15">
      <c r="A653">
        <v>3</v>
      </c>
      <c r="B653">
        <v>400501</v>
      </c>
      <c r="C653">
        <v>1</v>
      </c>
      <c r="D653" t="s">
        <v>713</v>
      </c>
      <c r="E653">
        <v>20141114</v>
      </c>
      <c r="F653">
        <v>1</v>
      </c>
      <c r="G653" t="s">
        <v>472</v>
      </c>
      <c r="H653">
        <v>1</v>
      </c>
      <c r="I653" t="s">
        <v>710</v>
      </c>
      <c r="J653">
        <v>0</v>
      </c>
      <c r="K653">
        <v>0</v>
      </c>
      <c r="L653">
        <v>11</v>
      </c>
      <c r="M653" t="s">
        <v>652</v>
      </c>
      <c r="N653" t="s">
        <v>653</v>
      </c>
      <c r="O653" t="s">
        <v>654</v>
      </c>
      <c r="P653">
        <v>0</v>
      </c>
      <c r="R653">
        <v>0</v>
      </c>
      <c r="S653">
        <v>0</v>
      </c>
      <c r="T653">
        <v>0</v>
      </c>
      <c r="U653">
        <v>0</v>
      </c>
      <c r="V653">
        <v>0</v>
      </c>
      <c r="W653">
        <v>0</v>
      </c>
      <c r="X653">
        <v>0</v>
      </c>
      <c r="Y653" t="s">
        <v>63</v>
      </c>
      <c r="Z653">
        <v>0</v>
      </c>
      <c r="AA653" t="s">
        <v>70</v>
      </c>
      <c r="AB653" t="s">
        <v>477</v>
      </c>
      <c r="AC653">
        <v>0</v>
      </c>
      <c r="AD653" t="s">
        <v>478</v>
      </c>
      <c r="AE653" t="s">
        <v>714</v>
      </c>
      <c r="AF653">
        <v>0</v>
      </c>
      <c r="AG653" t="s">
        <v>478</v>
      </c>
      <c r="AH653" t="s">
        <v>94</v>
      </c>
      <c r="AI653">
        <v>0</v>
      </c>
      <c r="AJ653" t="s">
        <v>478</v>
      </c>
      <c r="AK653" t="s">
        <v>148</v>
      </c>
      <c r="AL653">
        <v>0</v>
      </c>
      <c r="AM653" t="s">
        <v>478</v>
      </c>
      <c r="AN653" t="s">
        <v>715</v>
      </c>
      <c r="AO653">
        <v>0</v>
      </c>
      <c r="AP653" t="s">
        <v>478</v>
      </c>
      <c r="AQ653">
        <v>2</v>
      </c>
      <c r="AR653" t="s">
        <v>479</v>
      </c>
      <c r="AS653">
        <v>2</v>
      </c>
      <c r="AT653" t="s">
        <v>480</v>
      </c>
      <c r="AU653">
        <v>1</v>
      </c>
      <c r="AV653" t="s">
        <v>534</v>
      </c>
      <c r="AW653">
        <v>2</v>
      </c>
      <c r="AX653" t="s">
        <v>488</v>
      </c>
      <c r="AY653">
        <v>0</v>
      </c>
      <c r="BA653">
        <v>0</v>
      </c>
      <c r="BC653">
        <v>0</v>
      </c>
      <c r="BE653">
        <v>0</v>
      </c>
      <c r="BF653">
        <v>1</v>
      </c>
      <c r="BG653">
        <v>0</v>
      </c>
      <c r="BH653">
        <v>0</v>
      </c>
      <c r="BI653">
        <v>0</v>
      </c>
      <c r="BJ653">
        <v>999</v>
      </c>
      <c r="BN653" t="s">
        <v>487</v>
      </c>
      <c r="BO653">
        <v>10</v>
      </c>
      <c r="BP653">
        <v>0</v>
      </c>
      <c r="BQ653">
        <v>1</v>
      </c>
      <c r="BR653" t="s">
        <v>81</v>
      </c>
      <c r="BS653">
        <v>99</v>
      </c>
      <c r="BT653" t="s">
        <v>655</v>
      </c>
      <c r="BU653">
        <v>999000</v>
      </c>
      <c r="BV653">
        <v>1</v>
      </c>
      <c r="BW653">
        <v>1</v>
      </c>
    </row>
    <row r="654" spans="1:75" x14ac:dyDescent="0.15">
      <c r="A654">
        <v>3</v>
      </c>
      <c r="B654">
        <v>400501</v>
      </c>
      <c r="C654">
        <v>1</v>
      </c>
      <c r="D654" t="s">
        <v>713</v>
      </c>
      <c r="E654">
        <v>20141114</v>
      </c>
      <c r="F654">
        <v>1</v>
      </c>
      <c r="G654" t="s">
        <v>472</v>
      </c>
      <c r="H654">
        <v>1</v>
      </c>
      <c r="I654" t="s">
        <v>710</v>
      </c>
      <c r="J654">
        <v>0</v>
      </c>
      <c r="K654">
        <v>0</v>
      </c>
      <c r="L654">
        <v>12</v>
      </c>
      <c r="M654" t="s">
        <v>812</v>
      </c>
      <c r="N654" t="s">
        <v>813</v>
      </c>
      <c r="O654" t="s">
        <v>622</v>
      </c>
      <c r="P654">
        <v>1</v>
      </c>
      <c r="R654">
        <v>0</v>
      </c>
      <c r="S654">
        <v>0</v>
      </c>
      <c r="T654">
        <v>0</v>
      </c>
      <c r="U654">
        <v>0</v>
      </c>
      <c r="V654">
        <v>0</v>
      </c>
      <c r="W654">
        <v>0</v>
      </c>
      <c r="X654">
        <v>0</v>
      </c>
      <c r="Y654" t="s">
        <v>63</v>
      </c>
      <c r="Z654">
        <v>0</v>
      </c>
      <c r="AA654" t="s">
        <v>70</v>
      </c>
      <c r="AB654" t="s">
        <v>477</v>
      </c>
      <c r="AC654">
        <v>0</v>
      </c>
      <c r="AD654" t="s">
        <v>478</v>
      </c>
      <c r="AE654" t="s">
        <v>714</v>
      </c>
      <c r="AF654">
        <v>0</v>
      </c>
      <c r="AG654" t="s">
        <v>478</v>
      </c>
      <c r="AH654" t="s">
        <v>94</v>
      </c>
      <c r="AI654">
        <v>0.1</v>
      </c>
      <c r="AJ654" t="s">
        <v>478</v>
      </c>
      <c r="AK654" t="s">
        <v>148</v>
      </c>
      <c r="AL654">
        <v>0</v>
      </c>
      <c r="AM654" t="s">
        <v>478</v>
      </c>
      <c r="AN654" t="s">
        <v>715</v>
      </c>
      <c r="AO654">
        <v>0</v>
      </c>
      <c r="AP654" t="s">
        <v>478</v>
      </c>
      <c r="AQ654">
        <v>2</v>
      </c>
      <c r="AR654" t="s">
        <v>479</v>
      </c>
      <c r="AS654">
        <v>2</v>
      </c>
      <c r="AT654" t="s">
        <v>480</v>
      </c>
      <c r="AU654">
        <v>1</v>
      </c>
      <c r="AV654" t="s">
        <v>534</v>
      </c>
      <c r="AW654">
        <v>2</v>
      </c>
      <c r="AX654" t="s">
        <v>488</v>
      </c>
      <c r="AY654">
        <v>0</v>
      </c>
      <c r="BA654">
        <v>0</v>
      </c>
      <c r="BC654">
        <v>0</v>
      </c>
      <c r="BE654">
        <v>0</v>
      </c>
      <c r="BF654">
        <v>1</v>
      </c>
      <c r="BG654">
        <v>0</v>
      </c>
      <c r="BH654">
        <v>0</v>
      </c>
      <c r="BI654">
        <v>0</v>
      </c>
      <c r="BJ654">
        <v>63</v>
      </c>
      <c r="BK654" t="s">
        <v>814</v>
      </c>
      <c r="BL654" t="s">
        <v>815</v>
      </c>
      <c r="BM654" t="s">
        <v>622</v>
      </c>
      <c r="BN654" t="s">
        <v>758</v>
      </c>
      <c r="BO654">
        <v>0.1</v>
      </c>
      <c r="BP654">
        <v>0</v>
      </c>
      <c r="BQ654">
        <v>1</v>
      </c>
      <c r="BR654" t="s">
        <v>81</v>
      </c>
      <c r="BS654">
        <v>50</v>
      </c>
      <c r="BT654" t="s">
        <v>759</v>
      </c>
      <c r="BU654">
        <v>80</v>
      </c>
      <c r="BV654">
        <v>518</v>
      </c>
      <c r="BW654">
        <v>1</v>
      </c>
    </row>
    <row r="655" spans="1:75" x14ac:dyDescent="0.15">
      <c r="A655">
        <v>3</v>
      </c>
      <c r="B655">
        <v>400501</v>
      </c>
      <c r="C655">
        <v>1</v>
      </c>
      <c r="D655" t="s">
        <v>713</v>
      </c>
      <c r="E655">
        <v>20141114</v>
      </c>
      <c r="F655">
        <v>1</v>
      </c>
      <c r="G655" t="s">
        <v>472</v>
      </c>
      <c r="H655">
        <v>1</v>
      </c>
      <c r="I655" t="s">
        <v>710</v>
      </c>
      <c r="J655">
        <v>0</v>
      </c>
      <c r="K655">
        <v>0</v>
      </c>
      <c r="L655">
        <v>1</v>
      </c>
      <c r="M655" t="s">
        <v>1493</v>
      </c>
      <c r="N655" t="s">
        <v>1494</v>
      </c>
      <c r="O655" t="s">
        <v>1495</v>
      </c>
      <c r="P655">
        <v>5</v>
      </c>
      <c r="R655">
        <v>0</v>
      </c>
      <c r="S655">
        <v>0</v>
      </c>
      <c r="T655">
        <v>0</v>
      </c>
      <c r="U655">
        <v>0</v>
      </c>
      <c r="V655">
        <v>0</v>
      </c>
      <c r="W655">
        <v>0</v>
      </c>
      <c r="X655">
        <v>0</v>
      </c>
      <c r="Y655" t="s">
        <v>63</v>
      </c>
      <c r="Z655">
        <v>12</v>
      </c>
      <c r="AA655" t="s">
        <v>70</v>
      </c>
      <c r="AB655" t="s">
        <v>477</v>
      </c>
      <c r="AC655">
        <v>1.2</v>
      </c>
      <c r="AD655" t="s">
        <v>478</v>
      </c>
      <c r="AE655" t="s">
        <v>714</v>
      </c>
      <c r="AF655">
        <v>0.2</v>
      </c>
      <c r="AG655" t="s">
        <v>478</v>
      </c>
      <c r="AH655" t="s">
        <v>94</v>
      </c>
      <c r="AI655">
        <v>1.4</v>
      </c>
      <c r="AJ655" t="s">
        <v>478</v>
      </c>
      <c r="AK655" t="s">
        <v>148</v>
      </c>
      <c r="AL655">
        <v>0</v>
      </c>
      <c r="AM655" t="s">
        <v>478</v>
      </c>
      <c r="AN655" t="s">
        <v>715</v>
      </c>
      <c r="AO655">
        <v>0.2</v>
      </c>
      <c r="AP655" t="s">
        <v>478</v>
      </c>
      <c r="AQ655">
        <v>4</v>
      </c>
      <c r="AR655" t="s">
        <v>530</v>
      </c>
      <c r="AS655">
        <v>6</v>
      </c>
      <c r="AT655" t="s">
        <v>535</v>
      </c>
      <c r="AU655">
        <v>7</v>
      </c>
      <c r="AV655" t="s">
        <v>487</v>
      </c>
      <c r="AW655">
        <v>1</v>
      </c>
      <c r="AX655" t="s">
        <v>482</v>
      </c>
      <c r="AY655">
        <v>0</v>
      </c>
      <c r="BA655">
        <v>0</v>
      </c>
      <c r="BC655">
        <v>0</v>
      </c>
      <c r="BE655">
        <v>0</v>
      </c>
      <c r="BF655">
        <v>0</v>
      </c>
      <c r="BG655">
        <v>0</v>
      </c>
      <c r="BH655">
        <v>0</v>
      </c>
      <c r="BI655">
        <v>0</v>
      </c>
      <c r="BJ655">
        <v>104</v>
      </c>
      <c r="BK655" t="s">
        <v>1496</v>
      </c>
      <c r="BL655" t="s">
        <v>1497</v>
      </c>
      <c r="BM655" t="s">
        <v>1495</v>
      </c>
      <c r="BN655" t="s">
        <v>758</v>
      </c>
      <c r="BO655">
        <v>10</v>
      </c>
      <c r="BP655">
        <v>0</v>
      </c>
      <c r="BQ655">
        <v>1</v>
      </c>
      <c r="BR655" t="s">
        <v>81</v>
      </c>
      <c r="BS655">
        <v>14</v>
      </c>
      <c r="BT655" t="s">
        <v>878</v>
      </c>
      <c r="BU655">
        <v>275</v>
      </c>
      <c r="BV655">
        <v>140</v>
      </c>
      <c r="BW655">
        <v>3</v>
      </c>
    </row>
    <row r="656" spans="1:75" x14ac:dyDescent="0.15">
      <c r="A656">
        <v>3</v>
      </c>
      <c r="B656">
        <v>400501</v>
      </c>
      <c r="C656">
        <v>1</v>
      </c>
      <c r="D656" t="s">
        <v>713</v>
      </c>
      <c r="E656">
        <v>20141114</v>
      </c>
      <c r="F656">
        <v>1</v>
      </c>
      <c r="G656" t="s">
        <v>472</v>
      </c>
      <c r="H656">
        <v>1</v>
      </c>
      <c r="I656" t="s">
        <v>710</v>
      </c>
      <c r="J656">
        <v>0</v>
      </c>
      <c r="K656">
        <v>0</v>
      </c>
      <c r="L656">
        <v>2</v>
      </c>
      <c r="M656" t="s">
        <v>606</v>
      </c>
      <c r="N656" t="s">
        <v>607</v>
      </c>
      <c r="O656" t="s">
        <v>608</v>
      </c>
      <c r="P656">
        <v>14</v>
      </c>
      <c r="R656">
        <v>0</v>
      </c>
      <c r="S656">
        <v>0</v>
      </c>
      <c r="T656">
        <v>0</v>
      </c>
      <c r="U656">
        <v>0</v>
      </c>
      <c r="V656">
        <v>0</v>
      </c>
      <c r="W656">
        <v>0</v>
      </c>
      <c r="X656">
        <v>0</v>
      </c>
      <c r="Y656" t="s">
        <v>63</v>
      </c>
      <c r="Z656">
        <v>4</v>
      </c>
      <c r="AA656" t="s">
        <v>70</v>
      </c>
      <c r="AB656" t="s">
        <v>477</v>
      </c>
      <c r="AC656">
        <v>0.3</v>
      </c>
      <c r="AD656" t="s">
        <v>478</v>
      </c>
      <c r="AE656" t="s">
        <v>714</v>
      </c>
      <c r="AF656">
        <v>0</v>
      </c>
      <c r="AG656" t="s">
        <v>478</v>
      </c>
      <c r="AH656" t="s">
        <v>94</v>
      </c>
      <c r="AI656">
        <v>0.9</v>
      </c>
      <c r="AJ656" t="s">
        <v>478</v>
      </c>
      <c r="AK656" t="s">
        <v>148</v>
      </c>
      <c r="AL656">
        <v>0.3</v>
      </c>
      <c r="AM656" t="s">
        <v>478</v>
      </c>
      <c r="AN656" t="s">
        <v>715</v>
      </c>
      <c r="AO656">
        <v>0</v>
      </c>
      <c r="AP656" t="s">
        <v>478</v>
      </c>
      <c r="AQ656">
        <v>4</v>
      </c>
      <c r="AR656" t="s">
        <v>530</v>
      </c>
      <c r="AS656">
        <v>6</v>
      </c>
      <c r="AT656" t="s">
        <v>535</v>
      </c>
      <c r="AU656">
        <v>7</v>
      </c>
      <c r="AV656" t="s">
        <v>487</v>
      </c>
      <c r="AW656">
        <v>1</v>
      </c>
      <c r="AX656" t="s">
        <v>482</v>
      </c>
      <c r="AY656">
        <v>0</v>
      </c>
      <c r="BA656">
        <v>0</v>
      </c>
      <c r="BC656">
        <v>0</v>
      </c>
      <c r="BE656">
        <v>0</v>
      </c>
      <c r="BF656">
        <v>0</v>
      </c>
      <c r="BG656">
        <v>0</v>
      </c>
      <c r="BH656">
        <v>0</v>
      </c>
      <c r="BI656">
        <v>0</v>
      </c>
      <c r="BJ656">
        <v>61</v>
      </c>
      <c r="BK656" t="s">
        <v>609</v>
      </c>
      <c r="BL656" t="s">
        <v>801</v>
      </c>
      <c r="BM656" t="s">
        <v>608</v>
      </c>
      <c r="BN656" t="s">
        <v>758</v>
      </c>
      <c r="BO656">
        <v>30</v>
      </c>
      <c r="BP656">
        <v>0</v>
      </c>
      <c r="BQ656">
        <v>1</v>
      </c>
      <c r="BR656" t="s">
        <v>81</v>
      </c>
      <c r="BS656">
        <v>50</v>
      </c>
      <c r="BT656" t="s">
        <v>759</v>
      </c>
      <c r="BU656">
        <v>90</v>
      </c>
      <c r="BV656">
        <v>40</v>
      </c>
      <c r="BW656">
        <v>2</v>
      </c>
    </row>
    <row r="657" spans="1:75" x14ac:dyDescent="0.15">
      <c r="A657">
        <v>3</v>
      </c>
      <c r="B657">
        <v>400501</v>
      </c>
      <c r="C657">
        <v>1</v>
      </c>
      <c r="D657" t="s">
        <v>713</v>
      </c>
      <c r="E657">
        <v>20141114</v>
      </c>
      <c r="F657">
        <v>1</v>
      </c>
      <c r="G657" t="s">
        <v>472</v>
      </c>
      <c r="H657">
        <v>1</v>
      </c>
      <c r="I657" t="s">
        <v>710</v>
      </c>
      <c r="J657">
        <v>0</v>
      </c>
      <c r="K657">
        <v>0</v>
      </c>
      <c r="L657">
        <v>3</v>
      </c>
      <c r="M657" t="s">
        <v>506</v>
      </c>
      <c r="N657" t="s">
        <v>507</v>
      </c>
      <c r="O657" t="s">
        <v>508</v>
      </c>
      <c r="P657">
        <v>0</v>
      </c>
      <c r="R657">
        <v>0</v>
      </c>
      <c r="S657">
        <v>0</v>
      </c>
      <c r="T657">
        <v>0</v>
      </c>
      <c r="U657">
        <v>0</v>
      </c>
      <c r="V657">
        <v>0</v>
      </c>
      <c r="W657">
        <v>0</v>
      </c>
      <c r="X657">
        <v>0</v>
      </c>
      <c r="Y657" t="s">
        <v>63</v>
      </c>
      <c r="Z657">
        <v>0</v>
      </c>
      <c r="AA657" t="s">
        <v>70</v>
      </c>
      <c r="AB657" t="s">
        <v>477</v>
      </c>
      <c r="AC657">
        <v>0</v>
      </c>
      <c r="AD657" t="s">
        <v>478</v>
      </c>
      <c r="AE657" t="s">
        <v>714</v>
      </c>
      <c r="AF657">
        <v>0</v>
      </c>
      <c r="AG657" t="s">
        <v>478</v>
      </c>
      <c r="AH657" t="s">
        <v>94</v>
      </c>
      <c r="AI657">
        <v>0</v>
      </c>
      <c r="AJ657" t="s">
        <v>478</v>
      </c>
      <c r="AK657" t="s">
        <v>148</v>
      </c>
      <c r="AL657">
        <v>0</v>
      </c>
      <c r="AM657" t="s">
        <v>478</v>
      </c>
      <c r="AN657" t="s">
        <v>715</v>
      </c>
      <c r="AO657">
        <v>0.5</v>
      </c>
      <c r="AP657" t="s">
        <v>478</v>
      </c>
      <c r="AQ657">
        <v>4</v>
      </c>
      <c r="AR657" t="s">
        <v>530</v>
      </c>
      <c r="AS657">
        <v>6</v>
      </c>
      <c r="AT657" t="s">
        <v>535</v>
      </c>
      <c r="AU657">
        <v>7</v>
      </c>
      <c r="AV657" t="s">
        <v>487</v>
      </c>
      <c r="AW657">
        <v>1</v>
      </c>
      <c r="AX657" t="s">
        <v>482</v>
      </c>
      <c r="AY657">
        <v>0</v>
      </c>
      <c r="BA657">
        <v>0</v>
      </c>
      <c r="BC657">
        <v>0</v>
      </c>
      <c r="BE657">
        <v>0</v>
      </c>
      <c r="BF657">
        <v>0</v>
      </c>
      <c r="BG657">
        <v>0</v>
      </c>
      <c r="BH657">
        <v>0</v>
      </c>
      <c r="BI657">
        <v>0</v>
      </c>
      <c r="BJ657">
        <v>170</v>
      </c>
      <c r="BK657" t="s">
        <v>761</v>
      </c>
      <c r="BL657" t="s">
        <v>762</v>
      </c>
      <c r="BM657" t="s">
        <v>508</v>
      </c>
      <c r="BN657" t="s">
        <v>758</v>
      </c>
      <c r="BO657">
        <v>0.5</v>
      </c>
      <c r="BP657">
        <v>0</v>
      </c>
      <c r="BQ657">
        <v>1</v>
      </c>
      <c r="BR657" t="s">
        <v>81</v>
      </c>
      <c r="BS657">
        <v>50</v>
      </c>
      <c r="BT657" t="s">
        <v>759</v>
      </c>
      <c r="BU657">
        <v>1000</v>
      </c>
      <c r="BV657">
        <v>128</v>
      </c>
      <c r="BW657">
        <v>1</v>
      </c>
    </row>
    <row r="658" spans="1:75" x14ac:dyDescent="0.15">
      <c r="A658">
        <v>3</v>
      </c>
      <c r="B658">
        <v>400501</v>
      </c>
      <c r="C658">
        <v>1</v>
      </c>
      <c r="D658" t="s">
        <v>713</v>
      </c>
      <c r="E658">
        <v>20141114</v>
      </c>
      <c r="F658">
        <v>1</v>
      </c>
      <c r="G658" t="s">
        <v>472</v>
      </c>
      <c r="H658">
        <v>1</v>
      </c>
      <c r="I658" t="s">
        <v>710</v>
      </c>
      <c r="J658">
        <v>0</v>
      </c>
      <c r="K658">
        <v>0</v>
      </c>
      <c r="L658">
        <v>4</v>
      </c>
      <c r="M658" t="s">
        <v>895</v>
      </c>
      <c r="N658" t="s">
        <v>896</v>
      </c>
      <c r="O658" t="s">
        <v>681</v>
      </c>
      <c r="P658">
        <v>2</v>
      </c>
      <c r="R658">
        <v>0</v>
      </c>
      <c r="S658">
        <v>0</v>
      </c>
      <c r="T658">
        <v>0</v>
      </c>
      <c r="U658">
        <v>0</v>
      </c>
      <c r="V658">
        <v>0</v>
      </c>
      <c r="W658">
        <v>0</v>
      </c>
      <c r="X658">
        <v>0</v>
      </c>
      <c r="Y658" t="s">
        <v>63</v>
      </c>
      <c r="Z658">
        <v>18</v>
      </c>
      <c r="AA658" t="s">
        <v>70</v>
      </c>
      <c r="AB658" t="s">
        <v>477</v>
      </c>
      <c r="AC658">
        <v>0.6</v>
      </c>
      <c r="AD658" t="s">
        <v>478</v>
      </c>
      <c r="AE658" t="s">
        <v>714</v>
      </c>
      <c r="AF658">
        <v>1.6</v>
      </c>
      <c r="AG658" t="s">
        <v>478</v>
      </c>
      <c r="AH658" t="s">
        <v>94</v>
      </c>
      <c r="AI658">
        <v>0.6</v>
      </c>
      <c r="AJ658" t="s">
        <v>478</v>
      </c>
      <c r="AK658" t="s">
        <v>148</v>
      </c>
      <c r="AL658">
        <v>0.4</v>
      </c>
      <c r="AM658" t="s">
        <v>478</v>
      </c>
      <c r="AN658" t="s">
        <v>715</v>
      </c>
      <c r="AO658">
        <v>0</v>
      </c>
      <c r="AP658" t="s">
        <v>478</v>
      </c>
      <c r="AQ658">
        <v>4</v>
      </c>
      <c r="AR658" t="s">
        <v>530</v>
      </c>
      <c r="AS658">
        <v>6</v>
      </c>
      <c r="AT658" t="s">
        <v>535</v>
      </c>
      <c r="AU658">
        <v>7</v>
      </c>
      <c r="AV658" t="s">
        <v>487</v>
      </c>
      <c r="AW658">
        <v>1</v>
      </c>
      <c r="AX658" t="s">
        <v>482</v>
      </c>
      <c r="AY658">
        <v>0</v>
      </c>
      <c r="BA658">
        <v>0</v>
      </c>
      <c r="BC658">
        <v>0</v>
      </c>
      <c r="BE658">
        <v>0</v>
      </c>
      <c r="BF658">
        <v>0</v>
      </c>
      <c r="BG658">
        <v>0</v>
      </c>
      <c r="BH658">
        <v>0</v>
      </c>
      <c r="BI658">
        <v>0</v>
      </c>
      <c r="BJ658">
        <v>50</v>
      </c>
      <c r="BK658" t="s">
        <v>897</v>
      </c>
      <c r="BL658" t="s">
        <v>898</v>
      </c>
      <c r="BM658" t="s">
        <v>899</v>
      </c>
      <c r="BN658" t="s">
        <v>758</v>
      </c>
      <c r="BO658">
        <v>3</v>
      </c>
      <c r="BP658">
        <v>0</v>
      </c>
      <c r="BQ658">
        <v>1</v>
      </c>
      <c r="BR658" t="s">
        <v>81</v>
      </c>
      <c r="BS658">
        <v>50</v>
      </c>
      <c r="BT658" t="s">
        <v>759</v>
      </c>
      <c r="BU658">
        <v>1000</v>
      </c>
      <c r="BV658">
        <v>732</v>
      </c>
      <c r="BW658">
        <v>1</v>
      </c>
    </row>
    <row r="659" spans="1:75" x14ac:dyDescent="0.15">
      <c r="A659">
        <v>3</v>
      </c>
      <c r="B659">
        <v>400501</v>
      </c>
      <c r="C659">
        <v>1</v>
      </c>
      <c r="D659" t="s">
        <v>713</v>
      </c>
      <c r="E659">
        <v>20141114</v>
      </c>
      <c r="F659">
        <v>1</v>
      </c>
      <c r="G659" t="s">
        <v>472</v>
      </c>
      <c r="H659">
        <v>1</v>
      </c>
      <c r="I659" t="s">
        <v>710</v>
      </c>
      <c r="J659">
        <v>0</v>
      </c>
      <c r="K659">
        <v>0</v>
      </c>
      <c r="L659">
        <v>5</v>
      </c>
      <c r="M659" t="s">
        <v>558</v>
      </c>
      <c r="N659" t="s">
        <v>559</v>
      </c>
      <c r="O659" t="s">
        <v>560</v>
      </c>
      <c r="P659">
        <v>0</v>
      </c>
      <c r="R659">
        <v>0</v>
      </c>
      <c r="S659">
        <v>0</v>
      </c>
      <c r="T659">
        <v>0</v>
      </c>
      <c r="U659">
        <v>0</v>
      </c>
      <c r="V659">
        <v>0</v>
      </c>
      <c r="W659">
        <v>0</v>
      </c>
      <c r="X659">
        <v>0</v>
      </c>
      <c r="Y659" t="s">
        <v>63</v>
      </c>
      <c r="Z659">
        <v>8</v>
      </c>
      <c r="AA659" t="s">
        <v>70</v>
      </c>
      <c r="AB659" t="s">
        <v>477</v>
      </c>
      <c r="AC659">
        <v>0</v>
      </c>
      <c r="AD659" t="s">
        <v>478</v>
      </c>
      <c r="AE659" t="s">
        <v>714</v>
      </c>
      <c r="AF659">
        <v>0</v>
      </c>
      <c r="AG659" t="s">
        <v>478</v>
      </c>
      <c r="AH659" t="s">
        <v>94</v>
      </c>
      <c r="AI659">
        <v>2</v>
      </c>
      <c r="AJ659" t="s">
        <v>478</v>
      </c>
      <c r="AK659" t="s">
        <v>148</v>
      </c>
      <c r="AL659">
        <v>0</v>
      </c>
      <c r="AM659" t="s">
        <v>478</v>
      </c>
      <c r="AN659" t="s">
        <v>715</v>
      </c>
      <c r="AO659">
        <v>0</v>
      </c>
      <c r="AP659" t="s">
        <v>478</v>
      </c>
      <c r="AQ659">
        <v>4</v>
      </c>
      <c r="AR659" t="s">
        <v>530</v>
      </c>
      <c r="AS659">
        <v>6</v>
      </c>
      <c r="AT659" t="s">
        <v>535</v>
      </c>
      <c r="AU659">
        <v>7</v>
      </c>
      <c r="AV659" t="s">
        <v>487</v>
      </c>
      <c r="AW659">
        <v>1</v>
      </c>
      <c r="AX659" t="s">
        <v>482</v>
      </c>
      <c r="AY659">
        <v>0</v>
      </c>
      <c r="BA659">
        <v>0</v>
      </c>
      <c r="BC659">
        <v>0</v>
      </c>
      <c r="BE659">
        <v>0</v>
      </c>
      <c r="BF659">
        <v>0</v>
      </c>
      <c r="BG659">
        <v>0</v>
      </c>
      <c r="BH659">
        <v>0</v>
      </c>
      <c r="BI659">
        <v>0</v>
      </c>
      <c r="BJ659">
        <v>30</v>
      </c>
      <c r="BK659" t="s">
        <v>831</v>
      </c>
      <c r="BL659" t="s">
        <v>832</v>
      </c>
      <c r="BM659" t="s">
        <v>560</v>
      </c>
      <c r="BN659" t="s">
        <v>758</v>
      </c>
      <c r="BO659">
        <v>2</v>
      </c>
      <c r="BP659">
        <v>0</v>
      </c>
      <c r="BQ659">
        <v>1</v>
      </c>
      <c r="BR659" t="s">
        <v>81</v>
      </c>
      <c r="BS659">
        <v>50</v>
      </c>
      <c r="BT659" t="s">
        <v>759</v>
      </c>
      <c r="BU659">
        <v>1000</v>
      </c>
      <c r="BV659">
        <v>220</v>
      </c>
      <c r="BW659">
        <v>1</v>
      </c>
    </row>
    <row r="660" spans="1:75" x14ac:dyDescent="0.15">
      <c r="A660">
        <v>3</v>
      </c>
      <c r="B660">
        <v>400501</v>
      </c>
      <c r="C660">
        <v>1</v>
      </c>
      <c r="D660" t="s">
        <v>713</v>
      </c>
      <c r="E660">
        <v>20141114</v>
      </c>
      <c r="F660">
        <v>1</v>
      </c>
      <c r="G660" t="s">
        <v>472</v>
      </c>
      <c r="H660">
        <v>1</v>
      </c>
      <c r="I660" t="s">
        <v>710</v>
      </c>
      <c r="J660">
        <v>0</v>
      </c>
      <c r="K660">
        <v>0</v>
      </c>
      <c r="L660">
        <v>6</v>
      </c>
      <c r="M660" t="s">
        <v>510</v>
      </c>
      <c r="N660" t="s">
        <v>511</v>
      </c>
      <c r="O660" t="s">
        <v>512</v>
      </c>
      <c r="P660">
        <v>1</v>
      </c>
      <c r="R660">
        <v>0</v>
      </c>
      <c r="S660">
        <v>0</v>
      </c>
      <c r="T660">
        <v>0</v>
      </c>
      <c r="U660">
        <v>0</v>
      </c>
      <c r="V660">
        <v>0</v>
      </c>
      <c r="W660">
        <v>0</v>
      </c>
      <c r="X660">
        <v>0</v>
      </c>
      <c r="Y660" t="s">
        <v>63</v>
      </c>
      <c r="Z660">
        <v>2</v>
      </c>
      <c r="AA660" t="s">
        <v>70</v>
      </c>
      <c r="AB660" t="s">
        <v>477</v>
      </c>
      <c r="AC660">
        <v>0.2</v>
      </c>
      <c r="AD660" t="s">
        <v>478</v>
      </c>
      <c r="AE660" t="s">
        <v>714</v>
      </c>
      <c r="AF660">
        <v>0</v>
      </c>
      <c r="AG660" t="s">
        <v>478</v>
      </c>
      <c r="AH660" t="s">
        <v>94</v>
      </c>
      <c r="AI660">
        <v>0.3</v>
      </c>
      <c r="AJ660" t="s">
        <v>478</v>
      </c>
      <c r="AK660" t="s">
        <v>148</v>
      </c>
      <c r="AL660">
        <v>0</v>
      </c>
      <c r="AM660" t="s">
        <v>478</v>
      </c>
      <c r="AN660" t="s">
        <v>715</v>
      </c>
      <c r="AO660">
        <v>0.4</v>
      </c>
      <c r="AP660" t="s">
        <v>478</v>
      </c>
      <c r="AQ660">
        <v>4</v>
      </c>
      <c r="AR660" t="s">
        <v>530</v>
      </c>
      <c r="AS660">
        <v>6</v>
      </c>
      <c r="AT660" t="s">
        <v>535</v>
      </c>
      <c r="AU660">
        <v>7</v>
      </c>
      <c r="AV660" t="s">
        <v>487</v>
      </c>
      <c r="AW660">
        <v>1</v>
      </c>
      <c r="AX660" t="s">
        <v>482</v>
      </c>
      <c r="AY660">
        <v>0</v>
      </c>
      <c r="BA660">
        <v>0</v>
      </c>
      <c r="BC660">
        <v>0</v>
      </c>
      <c r="BE660">
        <v>0</v>
      </c>
      <c r="BF660">
        <v>0</v>
      </c>
      <c r="BG660">
        <v>0</v>
      </c>
      <c r="BH660">
        <v>0</v>
      </c>
      <c r="BI660">
        <v>0</v>
      </c>
      <c r="BJ660">
        <v>171</v>
      </c>
      <c r="BK660" t="s">
        <v>833</v>
      </c>
      <c r="BL660" t="s">
        <v>834</v>
      </c>
      <c r="BM660" t="s">
        <v>512</v>
      </c>
      <c r="BN660" t="s">
        <v>758</v>
      </c>
      <c r="BO660">
        <v>3</v>
      </c>
      <c r="BP660">
        <v>0</v>
      </c>
      <c r="BQ660">
        <v>1</v>
      </c>
      <c r="BR660" t="s">
        <v>81</v>
      </c>
      <c r="BS660">
        <v>50</v>
      </c>
      <c r="BT660" t="s">
        <v>759</v>
      </c>
      <c r="BU660">
        <v>1800</v>
      </c>
      <c r="BV660">
        <v>333</v>
      </c>
      <c r="BW660">
        <v>1</v>
      </c>
    </row>
    <row r="661" spans="1:75" x14ac:dyDescent="0.15">
      <c r="A661">
        <v>3</v>
      </c>
      <c r="B661">
        <v>400501</v>
      </c>
      <c r="C661">
        <v>1</v>
      </c>
      <c r="D661" t="s">
        <v>713</v>
      </c>
      <c r="E661">
        <v>20141114</v>
      </c>
      <c r="F661">
        <v>1</v>
      </c>
      <c r="G661" t="s">
        <v>472</v>
      </c>
      <c r="H661">
        <v>1</v>
      </c>
      <c r="I661" t="s">
        <v>710</v>
      </c>
      <c r="J661">
        <v>0</v>
      </c>
      <c r="K661">
        <v>0</v>
      </c>
      <c r="L661">
        <v>1</v>
      </c>
      <c r="M661" t="s">
        <v>816</v>
      </c>
      <c r="N661" t="s">
        <v>817</v>
      </c>
      <c r="O661" t="s">
        <v>818</v>
      </c>
      <c r="P661">
        <v>29</v>
      </c>
      <c r="R661">
        <v>0</v>
      </c>
      <c r="S661">
        <v>0</v>
      </c>
      <c r="T661">
        <v>0</v>
      </c>
      <c r="U661">
        <v>0</v>
      </c>
      <c r="V661">
        <v>0</v>
      </c>
      <c r="W661">
        <v>0</v>
      </c>
      <c r="X661">
        <v>0</v>
      </c>
      <c r="Y661" t="s">
        <v>63</v>
      </c>
      <c r="Z661">
        <v>245</v>
      </c>
      <c r="AA661" t="s">
        <v>70</v>
      </c>
      <c r="AB661" t="s">
        <v>477</v>
      </c>
      <c r="AC661">
        <v>4.8</v>
      </c>
      <c r="AD661" t="s">
        <v>478</v>
      </c>
      <c r="AE661" t="s">
        <v>714</v>
      </c>
      <c r="AF661">
        <v>1.9</v>
      </c>
      <c r="AG661" t="s">
        <v>478</v>
      </c>
      <c r="AH661" t="s">
        <v>94</v>
      </c>
      <c r="AI661">
        <v>51.7</v>
      </c>
      <c r="AJ661" t="s">
        <v>478</v>
      </c>
      <c r="AK661" t="s">
        <v>148</v>
      </c>
      <c r="AL661">
        <v>2.1</v>
      </c>
      <c r="AM661" t="s">
        <v>478</v>
      </c>
      <c r="AN661" t="s">
        <v>715</v>
      </c>
      <c r="AO661">
        <v>0</v>
      </c>
      <c r="AP661" t="s">
        <v>478</v>
      </c>
      <c r="AQ661">
        <v>1</v>
      </c>
      <c r="AR661" t="s">
        <v>524</v>
      </c>
      <c r="AS661">
        <v>14</v>
      </c>
      <c r="AT661" t="s">
        <v>487</v>
      </c>
      <c r="AU661">
        <v>7</v>
      </c>
      <c r="AV661" t="s">
        <v>487</v>
      </c>
      <c r="AW661">
        <v>1</v>
      </c>
      <c r="AX661" t="s">
        <v>482</v>
      </c>
      <c r="AY661">
        <v>0</v>
      </c>
      <c r="BA661">
        <v>0</v>
      </c>
      <c r="BC661">
        <v>0</v>
      </c>
      <c r="BE661">
        <v>0</v>
      </c>
      <c r="BF661">
        <v>0</v>
      </c>
      <c r="BJ661">
        <v>10</v>
      </c>
      <c r="BN661" t="s">
        <v>819</v>
      </c>
      <c r="BO661">
        <v>70</v>
      </c>
      <c r="BP661">
        <v>0</v>
      </c>
      <c r="BQ661">
        <v>1</v>
      </c>
      <c r="BR661" t="s">
        <v>81</v>
      </c>
      <c r="BS661">
        <v>1</v>
      </c>
      <c r="BT661" t="s">
        <v>81</v>
      </c>
      <c r="BU661">
        <v>1</v>
      </c>
      <c r="BV661">
        <v>0.41</v>
      </c>
      <c r="BW661">
        <v>1</v>
      </c>
    </row>
    <row r="662" spans="1:75" x14ac:dyDescent="0.15">
      <c r="A662">
        <v>3</v>
      </c>
      <c r="B662">
        <v>400501</v>
      </c>
      <c r="C662">
        <v>1</v>
      </c>
      <c r="D662" t="s">
        <v>713</v>
      </c>
      <c r="E662">
        <v>20141114</v>
      </c>
      <c r="F662">
        <v>1</v>
      </c>
      <c r="G662" t="s">
        <v>472</v>
      </c>
      <c r="H662">
        <v>1</v>
      </c>
      <c r="I662" t="s">
        <v>710</v>
      </c>
      <c r="J662">
        <v>0</v>
      </c>
      <c r="K662">
        <v>0</v>
      </c>
      <c r="L662">
        <v>1</v>
      </c>
      <c r="M662" t="s">
        <v>630</v>
      </c>
      <c r="N662" t="s">
        <v>777</v>
      </c>
      <c r="O662" t="s">
        <v>491</v>
      </c>
      <c r="P662">
        <v>1</v>
      </c>
      <c r="R662">
        <v>0</v>
      </c>
      <c r="S662">
        <v>0</v>
      </c>
      <c r="T662">
        <v>0</v>
      </c>
      <c r="U662">
        <v>0</v>
      </c>
      <c r="V662">
        <v>0</v>
      </c>
      <c r="W662">
        <v>0</v>
      </c>
      <c r="X662">
        <v>0</v>
      </c>
      <c r="Y662" t="s">
        <v>63</v>
      </c>
      <c r="Z662">
        <v>0</v>
      </c>
      <c r="AA662" t="s">
        <v>70</v>
      </c>
      <c r="AB662" t="s">
        <v>477</v>
      </c>
      <c r="AC662">
        <v>0</v>
      </c>
      <c r="AD662" t="s">
        <v>478</v>
      </c>
      <c r="AE662" t="s">
        <v>714</v>
      </c>
      <c r="AF662">
        <v>0</v>
      </c>
      <c r="AG662" t="s">
        <v>478</v>
      </c>
      <c r="AH662" t="s">
        <v>94</v>
      </c>
      <c r="AI662">
        <v>0</v>
      </c>
      <c r="AJ662" t="s">
        <v>478</v>
      </c>
      <c r="AK662" t="s">
        <v>148</v>
      </c>
      <c r="AL662">
        <v>0</v>
      </c>
      <c r="AM662" t="s">
        <v>478</v>
      </c>
      <c r="AN662" t="s">
        <v>715</v>
      </c>
      <c r="AO662">
        <v>0</v>
      </c>
      <c r="AP662" t="s">
        <v>478</v>
      </c>
      <c r="AQ662">
        <v>5</v>
      </c>
      <c r="AR662" t="s">
        <v>528</v>
      </c>
      <c r="AS662">
        <v>13</v>
      </c>
      <c r="AT662" t="s">
        <v>529</v>
      </c>
      <c r="AU662">
        <v>7</v>
      </c>
      <c r="AV662" t="s">
        <v>487</v>
      </c>
      <c r="AW662">
        <v>1</v>
      </c>
      <c r="AX662" t="s">
        <v>482</v>
      </c>
      <c r="AY662">
        <v>0</v>
      </c>
      <c r="BA662">
        <v>0</v>
      </c>
      <c r="BC662">
        <v>0</v>
      </c>
      <c r="BE662">
        <v>0</v>
      </c>
      <c r="BF662">
        <v>0</v>
      </c>
      <c r="BG662">
        <v>0</v>
      </c>
      <c r="BH662">
        <v>0</v>
      </c>
      <c r="BI662">
        <v>0</v>
      </c>
      <c r="BJ662">
        <v>61</v>
      </c>
      <c r="BN662" t="s">
        <v>758</v>
      </c>
      <c r="BO662">
        <v>10</v>
      </c>
      <c r="BP662">
        <v>0</v>
      </c>
      <c r="BQ662">
        <v>1</v>
      </c>
      <c r="BR662" t="s">
        <v>81</v>
      </c>
      <c r="BS662">
        <v>50</v>
      </c>
      <c r="BT662" t="s">
        <v>759</v>
      </c>
      <c r="BU662">
        <v>220</v>
      </c>
      <c r="BV662">
        <v>31</v>
      </c>
      <c r="BW662">
        <v>2</v>
      </c>
    </row>
    <row r="663" spans="1:75" x14ac:dyDescent="0.15">
      <c r="A663">
        <v>3</v>
      </c>
      <c r="B663">
        <v>400501</v>
      </c>
      <c r="C663">
        <v>1</v>
      </c>
      <c r="D663" t="s">
        <v>713</v>
      </c>
      <c r="E663">
        <v>20141114</v>
      </c>
      <c r="F663">
        <v>1</v>
      </c>
      <c r="G663" t="s">
        <v>472</v>
      </c>
      <c r="H663">
        <v>1</v>
      </c>
      <c r="I663" t="s">
        <v>710</v>
      </c>
      <c r="J663">
        <v>0</v>
      </c>
      <c r="K663">
        <v>0</v>
      </c>
      <c r="L663">
        <v>2</v>
      </c>
      <c r="M663" t="s">
        <v>498</v>
      </c>
      <c r="N663" t="s">
        <v>499</v>
      </c>
      <c r="O663" t="s">
        <v>500</v>
      </c>
      <c r="P663">
        <v>1</v>
      </c>
      <c r="R663">
        <v>0</v>
      </c>
      <c r="S663">
        <v>0</v>
      </c>
      <c r="T663">
        <v>0</v>
      </c>
      <c r="U663">
        <v>0</v>
      </c>
      <c r="V663">
        <v>0</v>
      </c>
      <c r="W663">
        <v>0</v>
      </c>
      <c r="X663">
        <v>0</v>
      </c>
      <c r="Y663" t="s">
        <v>63</v>
      </c>
      <c r="Z663">
        <v>2</v>
      </c>
      <c r="AA663" t="s">
        <v>70</v>
      </c>
      <c r="AB663" t="s">
        <v>477</v>
      </c>
      <c r="AC663">
        <v>0</v>
      </c>
      <c r="AD663" t="s">
        <v>478</v>
      </c>
      <c r="AE663" t="s">
        <v>714</v>
      </c>
      <c r="AF663">
        <v>0</v>
      </c>
      <c r="AG663" t="s">
        <v>478</v>
      </c>
      <c r="AH663" t="s">
        <v>94</v>
      </c>
      <c r="AI663">
        <v>0.5</v>
      </c>
      <c r="AJ663" t="s">
        <v>478</v>
      </c>
      <c r="AK663" t="s">
        <v>148</v>
      </c>
      <c r="AL663">
        <v>0.1</v>
      </c>
      <c r="AM663" t="s">
        <v>478</v>
      </c>
      <c r="AN663" t="s">
        <v>715</v>
      </c>
      <c r="AO663">
        <v>0</v>
      </c>
      <c r="AP663" t="s">
        <v>478</v>
      </c>
      <c r="AQ663">
        <v>5</v>
      </c>
      <c r="AR663" t="s">
        <v>528</v>
      </c>
      <c r="AS663">
        <v>13</v>
      </c>
      <c r="AT663" t="s">
        <v>529</v>
      </c>
      <c r="AU663">
        <v>7</v>
      </c>
      <c r="AV663" t="s">
        <v>487</v>
      </c>
      <c r="AW663">
        <v>1</v>
      </c>
      <c r="AX663" t="s">
        <v>482</v>
      </c>
      <c r="AY663">
        <v>0</v>
      </c>
      <c r="BA663">
        <v>0</v>
      </c>
      <c r="BC663">
        <v>0</v>
      </c>
      <c r="BE663">
        <v>0</v>
      </c>
      <c r="BF663">
        <v>0</v>
      </c>
      <c r="BG663">
        <v>0</v>
      </c>
      <c r="BH663">
        <v>0</v>
      </c>
      <c r="BI663">
        <v>0</v>
      </c>
      <c r="BJ663">
        <v>60</v>
      </c>
      <c r="BK663" t="s">
        <v>501</v>
      </c>
      <c r="BL663" t="s">
        <v>835</v>
      </c>
      <c r="BM663" t="s">
        <v>500</v>
      </c>
      <c r="BN663" t="s">
        <v>758</v>
      </c>
      <c r="BO663">
        <v>5</v>
      </c>
      <c r="BP663">
        <v>0</v>
      </c>
      <c r="BQ663">
        <v>1</v>
      </c>
      <c r="BR663" t="s">
        <v>81</v>
      </c>
      <c r="BS663">
        <v>50</v>
      </c>
      <c r="BT663" t="s">
        <v>759</v>
      </c>
      <c r="BU663">
        <v>240</v>
      </c>
      <c r="BV663">
        <v>59</v>
      </c>
      <c r="BW663">
        <v>2</v>
      </c>
    </row>
    <row r="664" spans="1:75" x14ac:dyDescent="0.15">
      <c r="A664">
        <v>3</v>
      </c>
      <c r="B664">
        <v>400501</v>
      </c>
      <c r="C664">
        <v>1</v>
      </c>
      <c r="D664" t="s">
        <v>713</v>
      </c>
      <c r="E664">
        <v>20141114</v>
      </c>
      <c r="F664">
        <v>1</v>
      </c>
      <c r="G664" t="s">
        <v>472</v>
      </c>
      <c r="H664">
        <v>1</v>
      </c>
      <c r="I664" t="s">
        <v>710</v>
      </c>
      <c r="J664">
        <v>0</v>
      </c>
      <c r="K664">
        <v>0</v>
      </c>
      <c r="L664">
        <v>3</v>
      </c>
      <c r="M664" t="s">
        <v>786</v>
      </c>
      <c r="N664" t="s">
        <v>787</v>
      </c>
      <c r="O664" t="s">
        <v>788</v>
      </c>
      <c r="P664">
        <v>1</v>
      </c>
      <c r="R664">
        <v>0</v>
      </c>
      <c r="S664">
        <v>0</v>
      </c>
      <c r="T664">
        <v>0</v>
      </c>
      <c r="U664">
        <v>0</v>
      </c>
      <c r="V664">
        <v>0</v>
      </c>
      <c r="W664">
        <v>0</v>
      </c>
      <c r="X664">
        <v>0</v>
      </c>
      <c r="Y664" t="s">
        <v>63</v>
      </c>
      <c r="Z664">
        <v>2</v>
      </c>
      <c r="AA664" t="s">
        <v>70</v>
      </c>
      <c r="AB664" t="s">
        <v>477</v>
      </c>
      <c r="AC664">
        <v>0.3</v>
      </c>
      <c r="AD664" t="s">
        <v>478</v>
      </c>
      <c r="AE664" t="s">
        <v>714</v>
      </c>
      <c r="AF664">
        <v>0</v>
      </c>
      <c r="AG664" t="s">
        <v>478</v>
      </c>
      <c r="AH664" t="s">
        <v>94</v>
      </c>
      <c r="AI664">
        <v>0.2</v>
      </c>
      <c r="AJ664" t="s">
        <v>478</v>
      </c>
      <c r="AK664" t="s">
        <v>148</v>
      </c>
      <c r="AL664">
        <v>0</v>
      </c>
      <c r="AM664" t="s">
        <v>478</v>
      </c>
      <c r="AN664" t="s">
        <v>715</v>
      </c>
      <c r="AO664">
        <v>0.5</v>
      </c>
      <c r="AP664" t="s">
        <v>478</v>
      </c>
      <c r="AQ664">
        <v>5</v>
      </c>
      <c r="AR664" t="s">
        <v>528</v>
      </c>
      <c r="AS664">
        <v>13</v>
      </c>
      <c r="AT664" t="s">
        <v>529</v>
      </c>
      <c r="AU664">
        <v>7</v>
      </c>
      <c r="AV664" t="s">
        <v>487</v>
      </c>
      <c r="AW664">
        <v>1</v>
      </c>
      <c r="AX664" t="s">
        <v>482</v>
      </c>
      <c r="AY664">
        <v>0</v>
      </c>
      <c r="BA664">
        <v>0</v>
      </c>
      <c r="BC664">
        <v>0</v>
      </c>
      <c r="BE664">
        <v>0</v>
      </c>
      <c r="BF664">
        <v>0</v>
      </c>
      <c r="BG664">
        <v>0</v>
      </c>
      <c r="BH664">
        <v>0</v>
      </c>
      <c r="BI664">
        <v>0</v>
      </c>
      <c r="BJ664">
        <v>179</v>
      </c>
      <c r="BK664" t="s">
        <v>789</v>
      </c>
      <c r="BL664" t="s">
        <v>790</v>
      </c>
      <c r="BM664" t="s">
        <v>788</v>
      </c>
      <c r="BN664" t="s">
        <v>758</v>
      </c>
      <c r="BO664">
        <v>1</v>
      </c>
      <c r="BP664">
        <v>0</v>
      </c>
      <c r="BQ664">
        <v>1</v>
      </c>
      <c r="BR664" t="s">
        <v>81</v>
      </c>
      <c r="BS664">
        <v>50</v>
      </c>
      <c r="BT664" t="s">
        <v>759</v>
      </c>
      <c r="BU664">
        <v>1000</v>
      </c>
      <c r="BV664">
        <v>539</v>
      </c>
      <c r="BW664">
        <v>1</v>
      </c>
    </row>
    <row r="665" spans="1:75" x14ac:dyDescent="0.15">
      <c r="A665">
        <v>3</v>
      </c>
      <c r="B665">
        <v>400501</v>
      </c>
      <c r="C665">
        <v>1</v>
      </c>
      <c r="D665" t="s">
        <v>713</v>
      </c>
      <c r="E665">
        <v>20141114</v>
      </c>
      <c r="F665">
        <v>1</v>
      </c>
      <c r="G665" t="s">
        <v>472</v>
      </c>
      <c r="H665">
        <v>1</v>
      </c>
      <c r="I665" t="s">
        <v>710</v>
      </c>
      <c r="J665">
        <v>0</v>
      </c>
      <c r="K665">
        <v>0</v>
      </c>
      <c r="L665">
        <v>4</v>
      </c>
      <c r="M665" t="s">
        <v>551</v>
      </c>
      <c r="N665" t="s">
        <v>552</v>
      </c>
      <c r="O665" t="s">
        <v>553</v>
      </c>
      <c r="P665">
        <v>2</v>
      </c>
      <c r="R665">
        <v>0</v>
      </c>
      <c r="S665">
        <v>0</v>
      </c>
      <c r="T665">
        <v>0</v>
      </c>
      <c r="U665">
        <v>0</v>
      </c>
      <c r="V665">
        <v>0</v>
      </c>
      <c r="W665">
        <v>0</v>
      </c>
      <c r="X665">
        <v>0</v>
      </c>
      <c r="Y665" t="s">
        <v>63</v>
      </c>
      <c r="Z665">
        <v>17</v>
      </c>
      <c r="AA665" t="s">
        <v>70</v>
      </c>
      <c r="AB665" t="s">
        <v>477</v>
      </c>
      <c r="AC665">
        <v>1.2</v>
      </c>
      <c r="AD665" t="s">
        <v>478</v>
      </c>
      <c r="AE665" t="s">
        <v>714</v>
      </c>
      <c r="AF665">
        <v>0.5</v>
      </c>
      <c r="AG665" t="s">
        <v>478</v>
      </c>
      <c r="AH665" t="s">
        <v>94</v>
      </c>
      <c r="AI665">
        <v>1.9</v>
      </c>
      <c r="AJ665" t="s">
        <v>478</v>
      </c>
      <c r="AK665" t="s">
        <v>148</v>
      </c>
      <c r="AL665">
        <v>0.4</v>
      </c>
      <c r="AM665" t="s">
        <v>478</v>
      </c>
      <c r="AN665" t="s">
        <v>715</v>
      </c>
      <c r="AO665">
        <v>1.2</v>
      </c>
      <c r="AP665" t="s">
        <v>478</v>
      </c>
      <c r="AQ665">
        <v>5</v>
      </c>
      <c r="AR665" t="s">
        <v>528</v>
      </c>
      <c r="AS665">
        <v>13</v>
      </c>
      <c r="AT665" t="s">
        <v>529</v>
      </c>
      <c r="AU665">
        <v>7</v>
      </c>
      <c r="AV665" t="s">
        <v>487</v>
      </c>
      <c r="AW665">
        <v>1</v>
      </c>
      <c r="AX665" t="s">
        <v>482</v>
      </c>
      <c r="AY665">
        <v>0</v>
      </c>
      <c r="BA665">
        <v>0</v>
      </c>
      <c r="BC665">
        <v>0</v>
      </c>
      <c r="BE665">
        <v>0</v>
      </c>
      <c r="BF665">
        <v>0</v>
      </c>
      <c r="BG665">
        <v>0</v>
      </c>
      <c r="BH665">
        <v>0</v>
      </c>
      <c r="BI665">
        <v>0</v>
      </c>
      <c r="BJ665">
        <v>46</v>
      </c>
      <c r="BK665" t="s">
        <v>820</v>
      </c>
      <c r="BL665" t="s">
        <v>821</v>
      </c>
      <c r="BM665" t="s">
        <v>553</v>
      </c>
      <c r="BN665" t="s">
        <v>758</v>
      </c>
      <c r="BO665">
        <v>9</v>
      </c>
      <c r="BP665">
        <v>0</v>
      </c>
      <c r="BQ665">
        <v>1</v>
      </c>
      <c r="BR665" t="s">
        <v>81</v>
      </c>
      <c r="BS665">
        <v>50</v>
      </c>
      <c r="BT665" t="s">
        <v>759</v>
      </c>
      <c r="BU665">
        <v>1000</v>
      </c>
      <c r="BV665">
        <v>255</v>
      </c>
      <c r="BW665">
        <v>1</v>
      </c>
    </row>
    <row r="666" spans="1:75" x14ac:dyDescent="0.15">
      <c r="A666">
        <v>3</v>
      </c>
      <c r="B666">
        <v>400501</v>
      </c>
      <c r="C666">
        <v>1</v>
      </c>
      <c r="D666" t="s">
        <v>713</v>
      </c>
      <c r="E666">
        <v>20141117</v>
      </c>
      <c r="F666">
        <v>1</v>
      </c>
      <c r="G666" t="s">
        <v>472</v>
      </c>
      <c r="H666">
        <v>1</v>
      </c>
      <c r="I666" t="s">
        <v>710</v>
      </c>
      <c r="J666">
        <v>0</v>
      </c>
      <c r="K666">
        <v>0</v>
      </c>
      <c r="L666">
        <v>1</v>
      </c>
      <c r="M666" t="s">
        <v>1502</v>
      </c>
      <c r="N666" t="s">
        <v>1503</v>
      </c>
      <c r="O666" t="s">
        <v>1504</v>
      </c>
      <c r="P666">
        <v>34</v>
      </c>
      <c r="R666">
        <v>0</v>
      </c>
      <c r="S666">
        <v>0</v>
      </c>
      <c r="T666">
        <v>0</v>
      </c>
      <c r="U666">
        <v>0</v>
      </c>
      <c r="V666">
        <v>0</v>
      </c>
      <c r="W666">
        <v>0</v>
      </c>
      <c r="X666">
        <v>0</v>
      </c>
      <c r="Y666" t="s">
        <v>63</v>
      </c>
      <c r="Z666">
        <v>119</v>
      </c>
      <c r="AA666" t="s">
        <v>70</v>
      </c>
      <c r="AB666" t="s">
        <v>477</v>
      </c>
      <c r="AC666">
        <v>6.4</v>
      </c>
      <c r="AD666" t="s">
        <v>478</v>
      </c>
      <c r="AE666" t="s">
        <v>714</v>
      </c>
      <c r="AF666">
        <v>4.9000000000000004</v>
      </c>
      <c r="AG666" t="s">
        <v>478</v>
      </c>
      <c r="AH666" t="s">
        <v>94</v>
      </c>
      <c r="AI666">
        <v>12.4</v>
      </c>
      <c r="AJ666" t="s">
        <v>478</v>
      </c>
      <c r="AK666" t="s">
        <v>148</v>
      </c>
      <c r="AL666">
        <v>0</v>
      </c>
      <c r="AM666" t="s">
        <v>478</v>
      </c>
      <c r="AN666" t="s">
        <v>715</v>
      </c>
      <c r="AO666">
        <v>1</v>
      </c>
      <c r="AP666" t="s">
        <v>478</v>
      </c>
      <c r="AQ666">
        <v>2</v>
      </c>
      <c r="AR666" t="s">
        <v>479</v>
      </c>
      <c r="AS666">
        <v>1</v>
      </c>
      <c r="AT666" t="s">
        <v>483</v>
      </c>
      <c r="AU666">
        <v>1</v>
      </c>
      <c r="AV666" t="s">
        <v>534</v>
      </c>
      <c r="AW666">
        <v>3</v>
      </c>
      <c r="AX666" t="s">
        <v>485</v>
      </c>
      <c r="AY666">
        <v>0</v>
      </c>
      <c r="BA666">
        <v>2</v>
      </c>
      <c r="BC666">
        <v>0</v>
      </c>
      <c r="BE666">
        <v>0</v>
      </c>
      <c r="BF666">
        <v>1</v>
      </c>
      <c r="BG666">
        <v>0</v>
      </c>
      <c r="BH666">
        <v>0</v>
      </c>
      <c r="BI666">
        <v>0</v>
      </c>
      <c r="BJ666">
        <v>300</v>
      </c>
      <c r="BK666" t="s">
        <v>1505</v>
      </c>
      <c r="BL666" t="s">
        <v>1506</v>
      </c>
      <c r="BM666" t="s">
        <v>1244</v>
      </c>
      <c r="BN666" t="s">
        <v>758</v>
      </c>
      <c r="BO666">
        <v>80</v>
      </c>
      <c r="BP666">
        <v>0</v>
      </c>
      <c r="BQ666">
        <v>1</v>
      </c>
      <c r="BR666" t="s">
        <v>81</v>
      </c>
      <c r="BS666">
        <v>50</v>
      </c>
      <c r="BT666" t="s">
        <v>759</v>
      </c>
      <c r="BU666">
        <v>1000</v>
      </c>
      <c r="BV666">
        <v>426</v>
      </c>
      <c r="BW666">
        <v>3</v>
      </c>
    </row>
    <row r="667" spans="1:75" x14ac:dyDescent="0.15">
      <c r="A667">
        <v>3</v>
      </c>
      <c r="B667">
        <v>400501</v>
      </c>
      <c r="C667">
        <v>1</v>
      </c>
      <c r="D667" t="s">
        <v>713</v>
      </c>
      <c r="E667">
        <v>20141117</v>
      </c>
      <c r="F667">
        <v>1</v>
      </c>
      <c r="G667" t="s">
        <v>472</v>
      </c>
      <c r="H667">
        <v>1</v>
      </c>
      <c r="I667" t="s">
        <v>710</v>
      </c>
      <c r="J667">
        <v>0</v>
      </c>
      <c r="K667">
        <v>0</v>
      </c>
      <c r="L667">
        <v>2</v>
      </c>
      <c r="M667" t="s">
        <v>629</v>
      </c>
      <c r="N667" t="s">
        <v>491</v>
      </c>
      <c r="O667" t="s">
        <v>491</v>
      </c>
      <c r="P667">
        <v>9</v>
      </c>
      <c r="R667">
        <v>0</v>
      </c>
      <c r="S667">
        <v>0</v>
      </c>
      <c r="T667">
        <v>0</v>
      </c>
      <c r="U667">
        <v>0</v>
      </c>
      <c r="V667">
        <v>0</v>
      </c>
      <c r="W667">
        <v>0</v>
      </c>
      <c r="X667">
        <v>0</v>
      </c>
      <c r="Y667" t="s">
        <v>63</v>
      </c>
      <c r="Z667">
        <v>22</v>
      </c>
      <c r="AA667" t="s">
        <v>70</v>
      </c>
      <c r="AB667" t="s">
        <v>477</v>
      </c>
      <c r="AC667">
        <v>0.6</v>
      </c>
      <c r="AD667" t="s">
        <v>478</v>
      </c>
      <c r="AE667" t="s">
        <v>714</v>
      </c>
      <c r="AF667">
        <v>0.1</v>
      </c>
      <c r="AG667" t="s">
        <v>478</v>
      </c>
      <c r="AH667" t="s">
        <v>94</v>
      </c>
      <c r="AI667">
        <v>5.3</v>
      </c>
      <c r="AJ667" t="s">
        <v>478</v>
      </c>
      <c r="AK667" t="s">
        <v>148</v>
      </c>
      <c r="AL667">
        <v>1</v>
      </c>
      <c r="AM667" t="s">
        <v>478</v>
      </c>
      <c r="AN667" t="s">
        <v>715</v>
      </c>
      <c r="AO667">
        <v>0</v>
      </c>
      <c r="AP667" t="s">
        <v>478</v>
      </c>
      <c r="AQ667">
        <v>2</v>
      </c>
      <c r="AR667" t="s">
        <v>479</v>
      </c>
      <c r="AS667">
        <v>1</v>
      </c>
      <c r="AT667" t="s">
        <v>483</v>
      </c>
      <c r="AU667">
        <v>1</v>
      </c>
      <c r="AV667" t="s">
        <v>534</v>
      </c>
      <c r="AW667">
        <v>3</v>
      </c>
      <c r="AX667" t="s">
        <v>485</v>
      </c>
      <c r="AY667">
        <v>0</v>
      </c>
      <c r="BA667">
        <v>2</v>
      </c>
      <c r="BC667">
        <v>0</v>
      </c>
      <c r="BE667">
        <v>0</v>
      </c>
      <c r="BF667">
        <v>1</v>
      </c>
      <c r="BG667">
        <v>0</v>
      </c>
      <c r="BH667">
        <v>0</v>
      </c>
      <c r="BI667">
        <v>0</v>
      </c>
      <c r="BJ667">
        <v>61</v>
      </c>
      <c r="BK667" t="s">
        <v>630</v>
      </c>
      <c r="BL667" t="s">
        <v>777</v>
      </c>
      <c r="BM667" t="s">
        <v>491</v>
      </c>
      <c r="BN667" t="s">
        <v>758</v>
      </c>
      <c r="BO667">
        <v>60</v>
      </c>
      <c r="BP667">
        <v>0</v>
      </c>
      <c r="BQ667">
        <v>1</v>
      </c>
      <c r="BR667" t="s">
        <v>81</v>
      </c>
      <c r="BS667">
        <v>50</v>
      </c>
      <c r="BT667" t="s">
        <v>759</v>
      </c>
      <c r="BU667">
        <v>220</v>
      </c>
      <c r="BV667">
        <v>31</v>
      </c>
      <c r="BW667">
        <v>2</v>
      </c>
    </row>
    <row r="668" spans="1:75" x14ac:dyDescent="0.15">
      <c r="A668">
        <v>3</v>
      </c>
      <c r="B668">
        <v>400501</v>
      </c>
      <c r="C668">
        <v>1</v>
      </c>
      <c r="D668" t="s">
        <v>713</v>
      </c>
      <c r="E668">
        <v>20141117</v>
      </c>
      <c r="F668">
        <v>1</v>
      </c>
      <c r="G668" t="s">
        <v>472</v>
      </c>
      <c r="H668">
        <v>1</v>
      </c>
      <c r="I668" t="s">
        <v>710</v>
      </c>
      <c r="J668">
        <v>0</v>
      </c>
      <c r="K668">
        <v>0</v>
      </c>
      <c r="L668">
        <v>3</v>
      </c>
      <c r="M668" t="s">
        <v>498</v>
      </c>
      <c r="N668" t="s">
        <v>499</v>
      </c>
      <c r="O668" t="s">
        <v>500</v>
      </c>
      <c r="P668">
        <v>3</v>
      </c>
      <c r="R668">
        <v>0</v>
      </c>
      <c r="S668">
        <v>0</v>
      </c>
      <c r="T668">
        <v>0</v>
      </c>
      <c r="U668">
        <v>0</v>
      </c>
      <c r="V668">
        <v>0</v>
      </c>
      <c r="W668">
        <v>0</v>
      </c>
      <c r="X668">
        <v>0</v>
      </c>
      <c r="Y668" t="s">
        <v>63</v>
      </c>
      <c r="Z668">
        <v>4</v>
      </c>
      <c r="AA668" t="s">
        <v>70</v>
      </c>
      <c r="AB668" t="s">
        <v>477</v>
      </c>
      <c r="AC668">
        <v>0.1</v>
      </c>
      <c r="AD668" t="s">
        <v>478</v>
      </c>
      <c r="AE668" t="s">
        <v>714</v>
      </c>
      <c r="AF668">
        <v>0</v>
      </c>
      <c r="AG668" t="s">
        <v>478</v>
      </c>
      <c r="AH668" t="s">
        <v>94</v>
      </c>
      <c r="AI668">
        <v>0.9</v>
      </c>
      <c r="AJ668" t="s">
        <v>478</v>
      </c>
      <c r="AK668" t="s">
        <v>148</v>
      </c>
      <c r="AL668">
        <v>0.3</v>
      </c>
      <c r="AM668" t="s">
        <v>478</v>
      </c>
      <c r="AN668" t="s">
        <v>715</v>
      </c>
      <c r="AO668">
        <v>0</v>
      </c>
      <c r="AP668" t="s">
        <v>478</v>
      </c>
      <c r="AQ668">
        <v>2</v>
      </c>
      <c r="AR668" t="s">
        <v>479</v>
      </c>
      <c r="AS668">
        <v>1</v>
      </c>
      <c r="AT668" t="s">
        <v>483</v>
      </c>
      <c r="AU668">
        <v>1</v>
      </c>
      <c r="AV668" t="s">
        <v>534</v>
      </c>
      <c r="AW668">
        <v>3</v>
      </c>
      <c r="AX668" t="s">
        <v>485</v>
      </c>
      <c r="AY668">
        <v>0</v>
      </c>
      <c r="BA668">
        <v>2</v>
      </c>
      <c r="BC668">
        <v>0</v>
      </c>
      <c r="BE668">
        <v>0</v>
      </c>
      <c r="BF668">
        <v>1</v>
      </c>
      <c r="BG668">
        <v>0</v>
      </c>
      <c r="BH668">
        <v>0</v>
      </c>
      <c r="BI668">
        <v>0</v>
      </c>
      <c r="BJ668">
        <v>60</v>
      </c>
      <c r="BK668" t="s">
        <v>501</v>
      </c>
      <c r="BL668" t="s">
        <v>835</v>
      </c>
      <c r="BM668" t="s">
        <v>500</v>
      </c>
      <c r="BN668" t="s">
        <v>758</v>
      </c>
      <c r="BO668">
        <v>10</v>
      </c>
      <c r="BP668">
        <v>0</v>
      </c>
      <c r="BQ668">
        <v>1</v>
      </c>
      <c r="BR668" t="s">
        <v>81</v>
      </c>
      <c r="BS668">
        <v>50</v>
      </c>
      <c r="BT668" t="s">
        <v>759</v>
      </c>
      <c r="BU668">
        <v>240</v>
      </c>
      <c r="BV668">
        <v>59</v>
      </c>
      <c r="BW668">
        <v>2</v>
      </c>
    </row>
    <row r="669" spans="1:75" x14ac:dyDescent="0.15">
      <c r="A669">
        <v>3</v>
      </c>
      <c r="B669">
        <v>400501</v>
      </c>
      <c r="C669">
        <v>1</v>
      </c>
      <c r="D669" t="s">
        <v>713</v>
      </c>
      <c r="E669">
        <v>20141117</v>
      </c>
      <c r="F669">
        <v>1</v>
      </c>
      <c r="G669" t="s">
        <v>472</v>
      </c>
      <c r="H669">
        <v>1</v>
      </c>
      <c r="I669" t="s">
        <v>710</v>
      </c>
      <c r="J669">
        <v>0</v>
      </c>
      <c r="K669">
        <v>0</v>
      </c>
      <c r="L669">
        <v>4</v>
      </c>
      <c r="M669" t="s">
        <v>640</v>
      </c>
      <c r="N669" t="s">
        <v>641</v>
      </c>
      <c r="O669" t="s">
        <v>642</v>
      </c>
      <c r="P669">
        <v>24</v>
      </c>
      <c r="R669">
        <v>0</v>
      </c>
      <c r="S669">
        <v>0</v>
      </c>
      <c r="T669">
        <v>0</v>
      </c>
      <c r="U669">
        <v>0</v>
      </c>
      <c r="V669">
        <v>0</v>
      </c>
      <c r="W669">
        <v>0</v>
      </c>
      <c r="X669">
        <v>0</v>
      </c>
      <c r="Y669" t="s">
        <v>63</v>
      </c>
      <c r="Z669">
        <v>4</v>
      </c>
      <c r="AA669" t="s">
        <v>70</v>
      </c>
      <c r="AB669" t="s">
        <v>477</v>
      </c>
      <c r="AC669">
        <v>0.2</v>
      </c>
      <c r="AD669" t="s">
        <v>478</v>
      </c>
      <c r="AE669" t="s">
        <v>714</v>
      </c>
      <c r="AF669">
        <v>0</v>
      </c>
      <c r="AG669" t="s">
        <v>478</v>
      </c>
      <c r="AH669" t="s">
        <v>94</v>
      </c>
      <c r="AI669">
        <v>1</v>
      </c>
      <c r="AJ669" t="s">
        <v>478</v>
      </c>
      <c r="AK669" t="s">
        <v>148</v>
      </c>
      <c r="AL669">
        <v>0.5</v>
      </c>
      <c r="AM669" t="s">
        <v>478</v>
      </c>
      <c r="AN669" t="s">
        <v>715</v>
      </c>
      <c r="AO669">
        <v>0</v>
      </c>
      <c r="AP669" t="s">
        <v>478</v>
      </c>
      <c r="AQ669">
        <v>2</v>
      </c>
      <c r="AR669" t="s">
        <v>479</v>
      </c>
      <c r="AS669">
        <v>1</v>
      </c>
      <c r="AT669" t="s">
        <v>483</v>
      </c>
      <c r="AU669">
        <v>1</v>
      </c>
      <c r="AV669" t="s">
        <v>534</v>
      </c>
      <c r="AW669">
        <v>3</v>
      </c>
      <c r="AX669" t="s">
        <v>485</v>
      </c>
      <c r="AY669">
        <v>0</v>
      </c>
      <c r="BA669">
        <v>2</v>
      </c>
      <c r="BC669">
        <v>0</v>
      </c>
      <c r="BE669">
        <v>0</v>
      </c>
      <c r="BF669">
        <v>1</v>
      </c>
      <c r="BG669">
        <v>0</v>
      </c>
      <c r="BH669">
        <v>0</v>
      </c>
      <c r="BI669">
        <v>0</v>
      </c>
      <c r="BJ669">
        <v>60</v>
      </c>
      <c r="BK669" t="s">
        <v>643</v>
      </c>
      <c r="BL669" t="s">
        <v>862</v>
      </c>
      <c r="BM669" t="s">
        <v>642</v>
      </c>
      <c r="BN669" t="s">
        <v>758</v>
      </c>
      <c r="BO669">
        <v>20</v>
      </c>
      <c r="BP669">
        <v>0</v>
      </c>
      <c r="BQ669">
        <v>1</v>
      </c>
      <c r="BR669" t="s">
        <v>81</v>
      </c>
      <c r="BS669">
        <v>50</v>
      </c>
      <c r="BT669" t="s">
        <v>759</v>
      </c>
      <c r="BU669">
        <v>130</v>
      </c>
      <c r="BV669">
        <v>133</v>
      </c>
      <c r="BW669">
        <v>2</v>
      </c>
    </row>
    <row r="670" spans="1:75" x14ac:dyDescent="0.15">
      <c r="A670">
        <v>3</v>
      </c>
      <c r="B670">
        <v>400501</v>
      </c>
      <c r="C670">
        <v>1</v>
      </c>
      <c r="D670" t="s">
        <v>713</v>
      </c>
      <c r="E670">
        <v>20141117</v>
      </c>
      <c r="F670">
        <v>1</v>
      </c>
      <c r="G670" t="s">
        <v>472</v>
      </c>
      <c r="H670">
        <v>1</v>
      </c>
      <c r="I670" t="s">
        <v>710</v>
      </c>
      <c r="J670">
        <v>0</v>
      </c>
      <c r="K670">
        <v>0</v>
      </c>
      <c r="L670">
        <v>5</v>
      </c>
      <c r="M670" t="s">
        <v>503</v>
      </c>
      <c r="N670" t="s">
        <v>504</v>
      </c>
      <c r="O670" t="s">
        <v>505</v>
      </c>
      <c r="P670">
        <v>1</v>
      </c>
      <c r="R670">
        <v>0</v>
      </c>
      <c r="S670">
        <v>0</v>
      </c>
      <c r="T670">
        <v>0</v>
      </c>
      <c r="U670">
        <v>0</v>
      </c>
      <c r="V670">
        <v>0</v>
      </c>
      <c r="W670">
        <v>0</v>
      </c>
      <c r="X670">
        <v>0</v>
      </c>
      <c r="Y670" t="s">
        <v>63</v>
      </c>
      <c r="Z670">
        <v>28</v>
      </c>
      <c r="AA670" t="s">
        <v>70</v>
      </c>
      <c r="AB670" t="s">
        <v>477</v>
      </c>
      <c r="AC670">
        <v>0</v>
      </c>
      <c r="AD670" t="s">
        <v>478</v>
      </c>
      <c r="AE670" t="s">
        <v>714</v>
      </c>
      <c r="AF670">
        <v>3</v>
      </c>
      <c r="AG670" t="s">
        <v>478</v>
      </c>
      <c r="AH670" t="s">
        <v>94</v>
      </c>
      <c r="AI670">
        <v>0</v>
      </c>
      <c r="AJ670" t="s">
        <v>478</v>
      </c>
      <c r="AK670" t="s">
        <v>148</v>
      </c>
      <c r="AL670">
        <v>0</v>
      </c>
      <c r="AM670" t="s">
        <v>478</v>
      </c>
      <c r="AN670" t="s">
        <v>715</v>
      </c>
      <c r="AO670">
        <v>0</v>
      </c>
      <c r="AP670" t="s">
        <v>478</v>
      </c>
      <c r="AQ670">
        <v>2</v>
      </c>
      <c r="AR670" t="s">
        <v>479</v>
      </c>
      <c r="AS670">
        <v>1</v>
      </c>
      <c r="AT670" t="s">
        <v>483</v>
      </c>
      <c r="AU670">
        <v>1</v>
      </c>
      <c r="AV670" t="s">
        <v>534</v>
      </c>
      <c r="AW670">
        <v>3</v>
      </c>
      <c r="AX670" t="s">
        <v>485</v>
      </c>
      <c r="AY670">
        <v>0</v>
      </c>
      <c r="BA670">
        <v>2</v>
      </c>
      <c r="BC670">
        <v>0</v>
      </c>
      <c r="BE670">
        <v>0</v>
      </c>
      <c r="BF670">
        <v>1</v>
      </c>
      <c r="BG670">
        <v>0</v>
      </c>
      <c r="BH670">
        <v>0</v>
      </c>
      <c r="BI670">
        <v>0</v>
      </c>
      <c r="BJ670">
        <v>141</v>
      </c>
      <c r="BK670" t="s">
        <v>778</v>
      </c>
      <c r="BL670" t="s">
        <v>779</v>
      </c>
      <c r="BM670" t="s">
        <v>505</v>
      </c>
      <c r="BN670" t="s">
        <v>758</v>
      </c>
      <c r="BO670">
        <v>3</v>
      </c>
      <c r="BP670">
        <v>0</v>
      </c>
      <c r="BQ670">
        <v>1</v>
      </c>
      <c r="BR670" t="s">
        <v>81</v>
      </c>
      <c r="BS670">
        <v>50</v>
      </c>
      <c r="BT670" t="s">
        <v>759</v>
      </c>
      <c r="BU670">
        <v>1350</v>
      </c>
      <c r="BV670">
        <v>394</v>
      </c>
      <c r="BW670">
        <v>1</v>
      </c>
    </row>
    <row r="671" spans="1:75" x14ac:dyDescent="0.15">
      <c r="A671">
        <v>3</v>
      </c>
      <c r="B671">
        <v>400501</v>
      </c>
      <c r="C671">
        <v>1</v>
      </c>
      <c r="D671" t="s">
        <v>713</v>
      </c>
      <c r="E671">
        <v>20141117</v>
      </c>
      <c r="F671">
        <v>1</v>
      </c>
      <c r="G671" t="s">
        <v>472</v>
      </c>
      <c r="H671">
        <v>1</v>
      </c>
      <c r="I671" t="s">
        <v>710</v>
      </c>
      <c r="J671">
        <v>0</v>
      </c>
      <c r="K671">
        <v>0</v>
      </c>
      <c r="L671">
        <v>6</v>
      </c>
      <c r="M671" t="s">
        <v>929</v>
      </c>
      <c r="N671" t="s">
        <v>930</v>
      </c>
      <c r="O671" t="s">
        <v>931</v>
      </c>
      <c r="P671">
        <v>2</v>
      </c>
      <c r="R671">
        <v>0</v>
      </c>
      <c r="S671">
        <v>0</v>
      </c>
      <c r="T671">
        <v>0</v>
      </c>
      <c r="U671">
        <v>0</v>
      </c>
      <c r="V671">
        <v>0</v>
      </c>
      <c r="W671">
        <v>0</v>
      </c>
      <c r="X671">
        <v>0</v>
      </c>
      <c r="Y671" t="s">
        <v>63</v>
      </c>
      <c r="Z671">
        <v>4</v>
      </c>
      <c r="AA671" t="s">
        <v>70</v>
      </c>
      <c r="AB671" t="s">
        <v>477</v>
      </c>
      <c r="AC671">
        <v>0.5</v>
      </c>
      <c r="AD671" t="s">
        <v>478</v>
      </c>
      <c r="AE671" t="s">
        <v>714</v>
      </c>
      <c r="AF671">
        <v>0.1</v>
      </c>
      <c r="AG671" t="s">
        <v>478</v>
      </c>
      <c r="AH671" t="s">
        <v>94</v>
      </c>
      <c r="AI671">
        <v>0.4</v>
      </c>
      <c r="AJ671" t="s">
        <v>478</v>
      </c>
      <c r="AK671" t="s">
        <v>148</v>
      </c>
      <c r="AL671">
        <v>0</v>
      </c>
      <c r="AM671" t="s">
        <v>478</v>
      </c>
      <c r="AN671" t="s">
        <v>715</v>
      </c>
      <c r="AO671">
        <v>0.5</v>
      </c>
      <c r="AP671" t="s">
        <v>478</v>
      </c>
      <c r="AQ671">
        <v>2</v>
      </c>
      <c r="AR671" t="s">
        <v>479</v>
      </c>
      <c r="AS671">
        <v>1</v>
      </c>
      <c r="AT671" t="s">
        <v>483</v>
      </c>
      <c r="AU671">
        <v>1</v>
      </c>
      <c r="AV671" t="s">
        <v>534</v>
      </c>
      <c r="AW671">
        <v>3</v>
      </c>
      <c r="AX671" t="s">
        <v>485</v>
      </c>
      <c r="AY671">
        <v>0</v>
      </c>
      <c r="BA671">
        <v>2</v>
      </c>
      <c r="BC671">
        <v>0</v>
      </c>
      <c r="BE671">
        <v>0</v>
      </c>
      <c r="BF671">
        <v>1</v>
      </c>
      <c r="BG671">
        <v>0</v>
      </c>
      <c r="BH671">
        <v>0</v>
      </c>
      <c r="BI671">
        <v>0</v>
      </c>
      <c r="BJ671">
        <v>179</v>
      </c>
      <c r="BK671" t="s">
        <v>932</v>
      </c>
      <c r="BL671" t="s">
        <v>933</v>
      </c>
      <c r="BM671" t="s">
        <v>931</v>
      </c>
      <c r="BN671" t="s">
        <v>758</v>
      </c>
      <c r="BO671">
        <v>1.5</v>
      </c>
      <c r="BP671">
        <v>0</v>
      </c>
      <c r="BQ671">
        <v>1</v>
      </c>
      <c r="BR671" t="s">
        <v>81</v>
      </c>
      <c r="BS671">
        <v>50</v>
      </c>
      <c r="BT671" t="s">
        <v>759</v>
      </c>
      <c r="BU671">
        <v>1000</v>
      </c>
      <c r="BV671">
        <v>1633</v>
      </c>
      <c r="BW671">
        <v>1</v>
      </c>
    </row>
    <row r="672" spans="1:75" x14ac:dyDescent="0.15">
      <c r="A672">
        <v>3</v>
      </c>
      <c r="B672">
        <v>400501</v>
      </c>
      <c r="C672">
        <v>1</v>
      </c>
      <c r="D672" t="s">
        <v>713</v>
      </c>
      <c r="E672">
        <v>20141117</v>
      </c>
      <c r="F672">
        <v>1</v>
      </c>
      <c r="G672" t="s">
        <v>472</v>
      </c>
      <c r="H672">
        <v>1</v>
      </c>
      <c r="I672" t="s">
        <v>710</v>
      </c>
      <c r="J672">
        <v>0</v>
      </c>
      <c r="K672">
        <v>0</v>
      </c>
      <c r="L672">
        <v>7</v>
      </c>
      <c r="M672" t="s">
        <v>510</v>
      </c>
      <c r="N672" t="s">
        <v>511</v>
      </c>
      <c r="O672" t="s">
        <v>512</v>
      </c>
      <c r="P672">
        <v>2</v>
      </c>
      <c r="R672">
        <v>0</v>
      </c>
      <c r="S672">
        <v>0</v>
      </c>
      <c r="T672">
        <v>0</v>
      </c>
      <c r="U672">
        <v>0</v>
      </c>
      <c r="V672">
        <v>0</v>
      </c>
      <c r="W672">
        <v>0</v>
      </c>
      <c r="X672">
        <v>0</v>
      </c>
      <c r="Y672" t="s">
        <v>63</v>
      </c>
      <c r="Z672">
        <v>7</v>
      </c>
      <c r="AA672" t="s">
        <v>70</v>
      </c>
      <c r="AB672" t="s">
        <v>477</v>
      </c>
      <c r="AC672">
        <v>0.8</v>
      </c>
      <c r="AD672" t="s">
        <v>478</v>
      </c>
      <c r="AE672" t="s">
        <v>714</v>
      </c>
      <c r="AF672">
        <v>0</v>
      </c>
      <c r="AG672" t="s">
        <v>478</v>
      </c>
      <c r="AH672" t="s">
        <v>94</v>
      </c>
      <c r="AI672">
        <v>1</v>
      </c>
      <c r="AJ672" t="s">
        <v>478</v>
      </c>
      <c r="AK672" t="s">
        <v>148</v>
      </c>
      <c r="AL672">
        <v>0</v>
      </c>
      <c r="AM672" t="s">
        <v>478</v>
      </c>
      <c r="AN672" t="s">
        <v>715</v>
      </c>
      <c r="AO672">
        <v>1.4</v>
      </c>
      <c r="AP672" t="s">
        <v>478</v>
      </c>
      <c r="AQ672">
        <v>2</v>
      </c>
      <c r="AR672" t="s">
        <v>479</v>
      </c>
      <c r="AS672">
        <v>1</v>
      </c>
      <c r="AT672" t="s">
        <v>483</v>
      </c>
      <c r="AU672">
        <v>1</v>
      </c>
      <c r="AV672" t="s">
        <v>534</v>
      </c>
      <c r="AW672">
        <v>3</v>
      </c>
      <c r="AX672" t="s">
        <v>485</v>
      </c>
      <c r="AY672">
        <v>0</v>
      </c>
      <c r="BA672">
        <v>2</v>
      </c>
      <c r="BC672">
        <v>0</v>
      </c>
      <c r="BE672">
        <v>0</v>
      </c>
      <c r="BF672">
        <v>1</v>
      </c>
      <c r="BG672">
        <v>0</v>
      </c>
      <c r="BH672">
        <v>0</v>
      </c>
      <c r="BI672">
        <v>0</v>
      </c>
      <c r="BJ672">
        <v>171</v>
      </c>
      <c r="BK672" t="s">
        <v>833</v>
      </c>
      <c r="BL672" t="s">
        <v>834</v>
      </c>
      <c r="BM672" t="s">
        <v>512</v>
      </c>
      <c r="BN672" t="s">
        <v>758</v>
      </c>
      <c r="BO672">
        <v>10</v>
      </c>
      <c r="BP672">
        <v>0</v>
      </c>
      <c r="BQ672">
        <v>1</v>
      </c>
      <c r="BR672" t="s">
        <v>81</v>
      </c>
      <c r="BS672">
        <v>50</v>
      </c>
      <c r="BT672" t="s">
        <v>759</v>
      </c>
      <c r="BU672">
        <v>1800</v>
      </c>
      <c r="BV672">
        <v>333</v>
      </c>
      <c r="BW672">
        <v>1</v>
      </c>
    </row>
    <row r="673" spans="1:75" x14ac:dyDescent="0.15">
      <c r="A673">
        <v>3</v>
      </c>
      <c r="B673">
        <v>400501</v>
      </c>
      <c r="C673">
        <v>1</v>
      </c>
      <c r="D673" t="s">
        <v>713</v>
      </c>
      <c r="E673">
        <v>20141117</v>
      </c>
      <c r="F673">
        <v>1</v>
      </c>
      <c r="G673" t="s">
        <v>472</v>
      </c>
      <c r="H673">
        <v>1</v>
      </c>
      <c r="I673" t="s">
        <v>710</v>
      </c>
      <c r="J673">
        <v>0</v>
      </c>
      <c r="K673">
        <v>0</v>
      </c>
      <c r="L673">
        <v>8</v>
      </c>
      <c r="M673" t="s">
        <v>558</v>
      </c>
      <c r="N673" t="s">
        <v>559</v>
      </c>
      <c r="O673" t="s">
        <v>560</v>
      </c>
      <c r="P673">
        <v>2</v>
      </c>
      <c r="R673">
        <v>0</v>
      </c>
      <c r="S673">
        <v>0</v>
      </c>
      <c r="T673">
        <v>0</v>
      </c>
      <c r="U673">
        <v>0</v>
      </c>
      <c r="V673">
        <v>0</v>
      </c>
      <c r="W673">
        <v>0</v>
      </c>
      <c r="X673">
        <v>0</v>
      </c>
      <c r="Y673" t="s">
        <v>63</v>
      </c>
      <c r="Z673">
        <v>31</v>
      </c>
      <c r="AA673" t="s">
        <v>70</v>
      </c>
      <c r="AB673" t="s">
        <v>477</v>
      </c>
      <c r="AC673">
        <v>0</v>
      </c>
      <c r="AD673" t="s">
        <v>478</v>
      </c>
      <c r="AE673" t="s">
        <v>714</v>
      </c>
      <c r="AF673">
        <v>0</v>
      </c>
      <c r="AG673" t="s">
        <v>478</v>
      </c>
      <c r="AH673" t="s">
        <v>94</v>
      </c>
      <c r="AI673">
        <v>7.9</v>
      </c>
      <c r="AJ673" t="s">
        <v>478</v>
      </c>
      <c r="AK673" t="s">
        <v>148</v>
      </c>
      <c r="AL673">
        <v>0</v>
      </c>
      <c r="AM673" t="s">
        <v>478</v>
      </c>
      <c r="AN673" t="s">
        <v>715</v>
      </c>
      <c r="AO673">
        <v>0</v>
      </c>
      <c r="AP673" t="s">
        <v>478</v>
      </c>
      <c r="AQ673">
        <v>2</v>
      </c>
      <c r="AR673" t="s">
        <v>479</v>
      </c>
      <c r="AS673">
        <v>1</v>
      </c>
      <c r="AT673" t="s">
        <v>483</v>
      </c>
      <c r="AU673">
        <v>1</v>
      </c>
      <c r="AV673" t="s">
        <v>534</v>
      </c>
      <c r="AW673">
        <v>3</v>
      </c>
      <c r="AX673" t="s">
        <v>485</v>
      </c>
      <c r="AY673">
        <v>0</v>
      </c>
      <c r="BA673">
        <v>2</v>
      </c>
      <c r="BC673">
        <v>0</v>
      </c>
      <c r="BE673">
        <v>0</v>
      </c>
      <c r="BF673">
        <v>1</v>
      </c>
      <c r="BG673">
        <v>0</v>
      </c>
      <c r="BH673">
        <v>0</v>
      </c>
      <c r="BI673">
        <v>0</v>
      </c>
      <c r="BJ673">
        <v>30</v>
      </c>
      <c r="BK673" t="s">
        <v>831</v>
      </c>
      <c r="BL673" t="s">
        <v>832</v>
      </c>
      <c r="BM673" t="s">
        <v>560</v>
      </c>
      <c r="BN673" t="s">
        <v>758</v>
      </c>
      <c r="BO673">
        <v>8</v>
      </c>
      <c r="BP673">
        <v>0</v>
      </c>
      <c r="BQ673">
        <v>1</v>
      </c>
      <c r="BR673" t="s">
        <v>81</v>
      </c>
      <c r="BS673">
        <v>50</v>
      </c>
      <c r="BT673" t="s">
        <v>759</v>
      </c>
      <c r="BU673">
        <v>1000</v>
      </c>
      <c r="BV673">
        <v>220</v>
      </c>
      <c r="BW673">
        <v>1</v>
      </c>
    </row>
    <row r="674" spans="1:75" x14ac:dyDescent="0.15">
      <c r="A674">
        <v>3</v>
      </c>
      <c r="B674">
        <v>400501</v>
      </c>
      <c r="C674">
        <v>1</v>
      </c>
      <c r="D674" t="s">
        <v>713</v>
      </c>
      <c r="E674">
        <v>20141117</v>
      </c>
      <c r="F674">
        <v>1</v>
      </c>
      <c r="G674" t="s">
        <v>472</v>
      </c>
      <c r="H674">
        <v>1</v>
      </c>
      <c r="I674" t="s">
        <v>710</v>
      </c>
      <c r="J674">
        <v>0</v>
      </c>
      <c r="K674">
        <v>0</v>
      </c>
      <c r="L674">
        <v>9</v>
      </c>
      <c r="M674" t="s">
        <v>610</v>
      </c>
      <c r="N674" t="s">
        <v>611</v>
      </c>
      <c r="O674" t="s">
        <v>612</v>
      </c>
      <c r="P674">
        <v>3</v>
      </c>
      <c r="R674">
        <v>0</v>
      </c>
      <c r="S674">
        <v>0</v>
      </c>
      <c r="T674">
        <v>0</v>
      </c>
      <c r="U674">
        <v>0</v>
      </c>
      <c r="V674">
        <v>0</v>
      </c>
      <c r="W674">
        <v>0</v>
      </c>
      <c r="X674">
        <v>0</v>
      </c>
      <c r="Y674" t="s">
        <v>63</v>
      </c>
      <c r="Z674">
        <v>3</v>
      </c>
      <c r="AA674" t="s">
        <v>70</v>
      </c>
      <c r="AB674" t="s">
        <v>477</v>
      </c>
      <c r="AC674">
        <v>0</v>
      </c>
      <c r="AD674" t="s">
        <v>478</v>
      </c>
      <c r="AE674" t="s">
        <v>714</v>
      </c>
      <c r="AF674">
        <v>0</v>
      </c>
      <c r="AG674" t="s">
        <v>478</v>
      </c>
      <c r="AH674" t="s">
        <v>94</v>
      </c>
      <c r="AI674">
        <v>0.2</v>
      </c>
      <c r="AJ674" t="s">
        <v>478</v>
      </c>
      <c r="AK674" t="s">
        <v>148</v>
      </c>
      <c r="AL674">
        <v>0</v>
      </c>
      <c r="AM674" t="s">
        <v>478</v>
      </c>
      <c r="AN674" t="s">
        <v>715</v>
      </c>
      <c r="AO674">
        <v>0</v>
      </c>
      <c r="AP674" t="s">
        <v>478</v>
      </c>
      <c r="AQ674">
        <v>2</v>
      </c>
      <c r="AR674" t="s">
        <v>479</v>
      </c>
      <c r="AS674">
        <v>1</v>
      </c>
      <c r="AT674" t="s">
        <v>483</v>
      </c>
      <c r="AU674">
        <v>1</v>
      </c>
      <c r="AV674" t="s">
        <v>534</v>
      </c>
      <c r="AW674">
        <v>3</v>
      </c>
      <c r="AX674" t="s">
        <v>485</v>
      </c>
      <c r="AY674">
        <v>0</v>
      </c>
      <c r="BA674">
        <v>2</v>
      </c>
      <c r="BC674">
        <v>0</v>
      </c>
      <c r="BE674">
        <v>0</v>
      </c>
      <c r="BF674">
        <v>1</v>
      </c>
      <c r="BG674">
        <v>0</v>
      </c>
      <c r="BH674">
        <v>0</v>
      </c>
      <c r="BI674">
        <v>0</v>
      </c>
      <c r="BJ674">
        <v>172</v>
      </c>
      <c r="BK674" t="s">
        <v>613</v>
      </c>
      <c r="BL674" t="s">
        <v>863</v>
      </c>
      <c r="BM674" t="s">
        <v>612</v>
      </c>
      <c r="BN674" t="s">
        <v>758</v>
      </c>
      <c r="BO674">
        <v>10</v>
      </c>
      <c r="BP674">
        <v>0</v>
      </c>
      <c r="BQ674">
        <v>1</v>
      </c>
      <c r="BR674" t="s">
        <v>81</v>
      </c>
      <c r="BS674">
        <v>50</v>
      </c>
      <c r="BT674" t="s">
        <v>759</v>
      </c>
      <c r="BU674">
        <v>1800</v>
      </c>
      <c r="BV674">
        <v>454</v>
      </c>
      <c r="BW674">
        <v>1</v>
      </c>
    </row>
    <row r="675" spans="1:75" x14ac:dyDescent="0.15">
      <c r="A675">
        <v>3</v>
      </c>
      <c r="B675">
        <v>400501</v>
      </c>
      <c r="C675">
        <v>1</v>
      </c>
      <c r="D675" t="s">
        <v>713</v>
      </c>
      <c r="E675">
        <v>20141117</v>
      </c>
      <c r="F675">
        <v>1</v>
      </c>
      <c r="G675" t="s">
        <v>472</v>
      </c>
      <c r="H675">
        <v>1</v>
      </c>
      <c r="I675" t="s">
        <v>710</v>
      </c>
      <c r="J675">
        <v>0</v>
      </c>
      <c r="K675">
        <v>0</v>
      </c>
      <c r="L675">
        <v>10</v>
      </c>
      <c r="M675" t="s">
        <v>652</v>
      </c>
      <c r="N675" t="s">
        <v>653</v>
      </c>
      <c r="O675" t="s">
        <v>654</v>
      </c>
      <c r="P675">
        <v>0</v>
      </c>
      <c r="R675">
        <v>0</v>
      </c>
      <c r="S675">
        <v>0</v>
      </c>
      <c r="T675">
        <v>0</v>
      </c>
      <c r="U675">
        <v>0</v>
      </c>
      <c r="V675">
        <v>0</v>
      </c>
      <c r="W675">
        <v>0</v>
      </c>
      <c r="X675">
        <v>0</v>
      </c>
      <c r="Y675" t="s">
        <v>63</v>
      </c>
      <c r="Z675">
        <v>0</v>
      </c>
      <c r="AA675" t="s">
        <v>70</v>
      </c>
      <c r="AB675" t="s">
        <v>477</v>
      </c>
      <c r="AC675">
        <v>0</v>
      </c>
      <c r="AD675" t="s">
        <v>478</v>
      </c>
      <c r="AE675" t="s">
        <v>714</v>
      </c>
      <c r="AF675">
        <v>0</v>
      </c>
      <c r="AG675" t="s">
        <v>478</v>
      </c>
      <c r="AH675" t="s">
        <v>94</v>
      </c>
      <c r="AI675">
        <v>0</v>
      </c>
      <c r="AJ675" t="s">
        <v>478</v>
      </c>
      <c r="AK675" t="s">
        <v>148</v>
      </c>
      <c r="AL675">
        <v>0</v>
      </c>
      <c r="AM675" t="s">
        <v>478</v>
      </c>
      <c r="AN675" t="s">
        <v>715</v>
      </c>
      <c r="AO675">
        <v>0</v>
      </c>
      <c r="AP675" t="s">
        <v>478</v>
      </c>
      <c r="AQ675">
        <v>2</v>
      </c>
      <c r="AR675" t="s">
        <v>479</v>
      </c>
      <c r="AS675">
        <v>1</v>
      </c>
      <c r="AT675" t="s">
        <v>483</v>
      </c>
      <c r="AU675">
        <v>1</v>
      </c>
      <c r="AV675" t="s">
        <v>534</v>
      </c>
      <c r="AW675">
        <v>3</v>
      </c>
      <c r="AX675" t="s">
        <v>485</v>
      </c>
      <c r="AY675">
        <v>0</v>
      </c>
      <c r="BA675">
        <v>2</v>
      </c>
      <c r="BC675">
        <v>0</v>
      </c>
      <c r="BE675">
        <v>0</v>
      </c>
      <c r="BF675">
        <v>1</v>
      </c>
      <c r="BG675">
        <v>0</v>
      </c>
      <c r="BH675">
        <v>0</v>
      </c>
      <c r="BI675">
        <v>0</v>
      </c>
      <c r="BJ675">
        <v>999</v>
      </c>
      <c r="BN675" t="s">
        <v>487</v>
      </c>
      <c r="BO675">
        <v>15</v>
      </c>
      <c r="BP675">
        <v>0</v>
      </c>
      <c r="BQ675">
        <v>1</v>
      </c>
      <c r="BR675" t="s">
        <v>81</v>
      </c>
      <c r="BS675">
        <v>99</v>
      </c>
      <c r="BT675" t="s">
        <v>655</v>
      </c>
      <c r="BU675">
        <v>999000</v>
      </c>
      <c r="BV675">
        <v>1</v>
      </c>
      <c r="BW675">
        <v>1</v>
      </c>
    </row>
    <row r="676" spans="1:75" x14ac:dyDescent="0.15">
      <c r="A676">
        <v>3</v>
      </c>
      <c r="B676">
        <v>400501</v>
      </c>
      <c r="C676">
        <v>1</v>
      </c>
      <c r="D676" t="s">
        <v>713</v>
      </c>
      <c r="E676">
        <v>20141117</v>
      </c>
      <c r="F676">
        <v>1</v>
      </c>
      <c r="G676" t="s">
        <v>472</v>
      </c>
      <c r="H676">
        <v>1</v>
      </c>
      <c r="I676" t="s">
        <v>710</v>
      </c>
      <c r="J676">
        <v>0</v>
      </c>
      <c r="K676">
        <v>0</v>
      </c>
      <c r="L676">
        <v>11</v>
      </c>
      <c r="M676" t="s">
        <v>1010</v>
      </c>
      <c r="N676" t="s">
        <v>1011</v>
      </c>
      <c r="O676" t="s">
        <v>1012</v>
      </c>
      <c r="P676">
        <v>3</v>
      </c>
      <c r="R676">
        <v>0</v>
      </c>
      <c r="S676">
        <v>0</v>
      </c>
      <c r="T676">
        <v>0</v>
      </c>
      <c r="U676">
        <v>0</v>
      </c>
      <c r="V676">
        <v>0</v>
      </c>
      <c r="W676">
        <v>0</v>
      </c>
      <c r="X676">
        <v>0</v>
      </c>
      <c r="Y676" t="s">
        <v>63</v>
      </c>
      <c r="Z676">
        <v>12</v>
      </c>
      <c r="AA676" t="s">
        <v>70</v>
      </c>
      <c r="AB676" t="s">
        <v>477</v>
      </c>
      <c r="AC676">
        <v>0.2</v>
      </c>
      <c r="AD676" t="s">
        <v>478</v>
      </c>
      <c r="AE676" t="s">
        <v>714</v>
      </c>
      <c r="AF676">
        <v>0</v>
      </c>
      <c r="AG676" t="s">
        <v>478</v>
      </c>
      <c r="AH676" t="s">
        <v>94</v>
      </c>
      <c r="AI676">
        <v>2.7</v>
      </c>
      <c r="AJ676" t="s">
        <v>478</v>
      </c>
      <c r="AK676" t="s">
        <v>148</v>
      </c>
      <c r="AL676">
        <v>0.2</v>
      </c>
      <c r="AM676" t="s">
        <v>478</v>
      </c>
      <c r="AN676" t="s">
        <v>715</v>
      </c>
      <c r="AO676">
        <v>0.3</v>
      </c>
      <c r="AP676" t="s">
        <v>478</v>
      </c>
      <c r="AQ676">
        <v>2</v>
      </c>
      <c r="AR676" t="s">
        <v>479</v>
      </c>
      <c r="AS676">
        <v>1</v>
      </c>
      <c r="AT676" t="s">
        <v>483</v>
      </c>
      <c r="AU676">
        <v>1</v>
      </c>
      <c r="AV676" t="s">
        <v>534</v>
      </c>
      <c r="AW676">
        <v>3</v>
      </c>
      <c r="AX676" t="s">
        <v>485</v>
      </c>
      <c r="AY676">
        <v>0</v>
      </c>
      <c r="BA676">
        <v>2</v>
      </c>
      <c r="BC676">
        <v>0</v>
      </c>
      <c r="BE676">
        <v>0</v>
      </c>
      <c r="BF676">
        <v>1</v>
      </c>
      <c r="BG676">
        <v>0</v>
      </c>
      <c r="BH676">
        <v>0</v>
      </c>
      <c r="BI676">
        <v>0</v>
      </c>
      <c r="BJ676">
        <v>175</v>
      </c>
      <c r="BK676" t="s">
        <v>1013</v>
      </c>
      <c r="BL676" t="s">
        <v>1014</v>
      </c>
      <c r="BM676" t="s">
        <v>1012</v>
      </c>
      <c r="BN676" t="s">
        <v>758</v>
      </c>
      <c r="BO676">
        <v>10</v>
      </c>
      <c r="BP676">
        <v>0</v>
      </c>
      <c r="BQ676">
        <v>1</v>
      </c>
      <c r="BR676" t="s">
        <v>81</v>
      </c>
      <c r="BS676">
        <v>50</v>
      </c>
      <c r="BT676" t="s">
        <v>759</v>
      </c>
      <c r="BU676">
        <v>1000</v>
      </c>
      <c r="BV676">
        <v>275</v>
      </c>
      <c r="BW676">
        <v>1</v>
      </c>
    </row>
    <row r="677" spans="1:75" x14ac:dyDescent="0.15">
      <c r="A677">
        <v>3</v>
      </c>
      <c r="B677">
        <v>400501</v>
      </c>
      <c r="C677">
        <v>1</v>
      </c>
      <c r="D677" t="s">
        <v>713</v>
      </c>
      <c r="E677">
        <v>20141117</v>
      </c>
      <c r="F677">
        <v>1</v>
      </c>
      <c r="G677" t="s">
        <v>472</v>
      </c>
      <c r="H677">
        <v>1</v>
      </c>
      <c r="I677" t="s">
        <v>710</v>
      </c>
      <c r="J677">
        <v>0</v>
      </c>
      <c r="K677">
        <v>0</v>
      </c>
      <c r="L677">
        <v>12</v>
      </c>
      <c r="M677" t="s">
        <v>603</v>
      </c>
      <c r="N677" t="s">
        <v>604</v>
      </c>
      <c r="O677" t="s">
        <v>605</v>
      </c>
      <c r="P677">
        <v>1</v>
      </c>
      <c r="R677">
        <v>0</v>
      </c>
      <c r="S677">
        <v>0</v>
      </c>
      <c r="T677">
        <v>0</v>
      </c>
      <c r="U677">
        <v>0</v>
      </c>
      <c r="V677">
        <v>0</v>
      </c>
      <c r="W677">
        <v>0</v>
      </c>
      <c r="X677">
        <v>0</v>
      </c>
      <c r="Y677" t="s">
        <v>63</v>
      </c>
      <c r="Z677">
        <v>1</v>
      </c>
      <c r="AA677" t="s">
        <v>70</v>
      </c>
      <c r="AB677" t="s">
        <v>477</v>
      </c>
      <c r="AC677">
        <v>0.1</v>
      </c>
      <c r="AD677" t="s">
        <v>478</v>
      </c>
      <c r="AE677" t="s">
        <v>714</v>
      </c>
      <c r="AF677">
        <v>0</v>
      </c>
      <c r="AG677" t="s">
        <v>478</v>
      </c>
      <c r="AH677" t="s">
        <v>94</v>
      </c>
      <c r="AI677">
        <v>0.2</v>
      </c>
      <c r="AJ677" t="s">
        <v>478</v>
      </c>
      <c r="AK677" t="s">
        <v>148</v>
      </c>
      <c r="AL677">
        <v>0</v>
      </c>
      <c r="AM677" t="s">
        <v>478</v>
      </c>
      <c r="AN677" t="s">
        <v>715</v>
      </c>
      <c r="AO677">
        <v>0.1</v>
      </c>
      <c r="AP677" t="s">
        <v>478</v>
      </c>
      <c r="AQ677">
        <v>2</v>
      </c>
      <c r="AR677" t="s">
        <v>479</v>
      </c>
      <c r="AS677">
        <v>1</v>
      </c>
      <c r="AT677" t="s">
        <v>483</v>
      </c>
      <c r="AU677">
        <v>1</v>
      </c>
      <c r="AV677" t="s">
        <v>534</v>
      </c>
      <c r="AW677">
        <v>3</v>
      </c>
      <c r="AX677" t="s">
        <v>485</v>
      </c>
      <c r="AY677">
        <v>0</v>
      </c>
      <c r="BA677">
        <v>2</v>
      </c>
      <c r="BC677">
        <v>0</v>
      </c>
      <c r="BE677">
        <v>0</v>
      </c>
      <c r="BF677">
        <v>1</v>
      </c>
      <c r="BG677">
        <v>0</v>
      </c>
      <c r="BH677">
        <v>0</v>
      </c>
      <c r="BI677">
        <v>0</v>
      </c>
      <c r="BJ677">
        <v>179</v>
      </c>
      <c r="BK677" t="s">
        <v>927</v>
      </c>
      <c r="BL677" t="s">
        <v>928</v>
      </c>
      <c r="BM677" t="s">
        <v>605</v>
      </c>
      <c r="BN677" t="s">
        <v>758</v>
      </c>
      <c r="BO677">
        <v>1</v>
      </c>
      <c r="BP677">
        <v>0</v>
      </c>
      <c r="BQ677">
        <v>1</v>
      </c>
      <c r="BR677" t="s">
        <v>81</v>
      </c>
      <c r="BS677">
        <v>50</v>
      </c>
      <c r="BT677" t="s">
        <v>759</v>
      </c>
      <c r="BU677">
        <v>450</v>
      </c>
      <c r="BV677">
        <v>624</v>
      </c>
      <c r="BW677">
        <v>1</v>
      </c>
    </row>
    <row r="678" spans="1:75" x14ac:dyDescent="0.15">
      <c r="A678">
        <v>3</v>
      </c>
      <c r="B678">
        <v>400501</v>
      </c>
      <c r="C678">
        <v>1</v>
      </c>
      <c r="D678" t="s">
        <v>713</v>
      </c>
      <c r="E678">
        <v>20141117</v>
      </c>
      <c r="F678">
        <v>1</v>
      </c>
      <c r="G678" t="s">
        <v>472</v>
      </c>
      <c r="H678">
        <v>1</v>
      </c>
      <c r="I678" t="s">
        <v>710</v>
      </c>
      <c r="J678">
        <v>0</v>
      </c>
      <c r="K678">
        <v>0</v>
      </c>
      <c r="L678">
        <v>13</v>
      </c>
      <c r="M678" t="s">
        <v>585</v>
      </c>
      <c r="N678" t="s">
        <v>586</v>
      </c>
      <c r="O678" t="s">
        <v>587</v>
      </c>
      <c r="P678">
        <v>1</v>
      </c>
      <c r="R678">
        <v>0</v>
      </c>
      <c r="S678">
        <v>0</v>
      </c>
      <c r="T678">
        <v>0</v>
      </c>
      <c r="U678">
        <v>0</v>
      </c>
      <c r="V678">
        <v>0</v>
      </c>
      <c r="W678">
        <v>0</v>
      </c>
      <c r="X678">
        <v>0</v>
      </c>
      <c r="Y678" t="s">
        <v>63</v>
      </c>
      <c r="Z678">
        <v>10</v>
      </c>
      <c r="AA678" t="s">
        <v>70</v>
      </c>
      <c r="AB678" t="s">
        <v>477</v>
      </c>
      <c r="AC678">
        <v>0</v>
      </c>
      <c r="AD678" t="s">
        <v>478</v>
      </c>
      <c r="AE678" t="s">
        <v>714</v>
      </c>
      <c r="AF678">
        <v>0</v>
      </c>
      <c r="AG678" t="s">
        <v>478</v>
      </c>
      <c r="AH678" t="s">
        <v>94</v>
      </c>
      <c r="AI678">
        <v>2.4</v>
      </c>
      <c r="AJ678" t="s">
        <v>478</v>
      </c>
      <c r="AK678" t="s">
        <v>148</v>
      </c>
      <c r="AL678">
        <v>0</v>
      </c>
      <c r="AM678" t="s">
        <v>478</v>
      </c>
      <c r="AN678" t="s">
        <v>715</v>
      </c>
      <c r="AO678">
        <v>0</v>
      </c>
      <c r="AP678" t="s">
        <v>478</v>
      </c>
      <c r="AQ678">
        <v>2</v>
      </c>
      <c r="AR678" t="s">
        <v>479</v>
      </c>
      <c r="AS678">
        <v>1</v>
      </c>
      <c r="AT678" t="s">
        <v>483</v>
      </c>
      <c r="AU678">
        <v>1</v>
      </c>
      <c r="AV678" t="s">
        <v>534</v>
      </c>
      <c r="AW678">
        <v>3</v>
      </c>
      <c r="AX678" t="s">
        <v>485</v>
      </c>
      <c r="AY678">
        <v>0</v>
      </c>
      <c r="BA678">
        <v>2</v>
      </c>
      <c r="BC678">
        <v>0</v>
      </c>
      <c r="BE678">
        <v>0</v>
      </c>
      <c r="BF678">
        <v>1</v>
      </c>
      <c r="BG678">
        <v>0</v>
      </c>
      <c r="BH678">
        <v>0</v>
      </c>
      <c r="BI678">
        <v>0</v>
      </c>
      <c r="BJ678">
        <v>24</v>
      </c>
      <c r="BK678" t="s">
        <v>588</v>
      </c>
      <c r="BL678" t="s">
        <v>853</v>
      </c>
      <c r="BM678" t="s">
        <v>587</v>
      </c>
      <c r="BN678" t="s">
        <v>758</v>
      </c>
      <c r="BO678">
        <v>3</v>
      </c>
      <c r="BP678">
        <v>0</v>
      </c>
      <c r="BQ678">
        <v>1</v>
      </c>
      <c r="BR678" t="s">
        <v>81</v>
      </c>
      <c r="BS678">
        <v>50</v>
      </c>
      <c r="BT678" t="s">
        <v>759</v>
      </c>
      <c r="BU678">
        <v>1000</v>
      </c>
      <c r="BV678">
        <v>326</v>
      </c>
      <c r="BW678">
        <v>1</v>
      </c>
    </row>
    <row r="679" spans="1:75" x14ac:dyDescent="0.15">
      <c r="A679">
        <v>3</v>
      </c>
      <c r="B679">
        <v>400501</v>
      </c>
      <c r="C679">
        <v>1</v>
      </c>
      <c r="D679" t="s">
        <v>713</v>
      </c>
      <c r="E679">
        <v>20141117</v>
      </c>
      <c r="F679">
        <v>1</v>
      </c>
      <c r="G679" t="s">
        <v>472</v>
      </c>
      <c r="H679">
        <v>1</v>
      </c>
      <c r="I679" t="s">
        <v>710</v>
      </c>
      <c r="J679">
        <v>0</v>
      </c>
      <c r="K679">
        <v>0</v>
      </c>
      <c r="L679">
        <v>14</v>
      </c>
      <c r="M679" t="s">
        <v>513</v>
      </c>
      <c r="N679" t="s">
        <v>514</v>
      </c>
      <c r="O679" t="s">
        <v>515</v>
      </c>
      <c r="P679">
        <v>2</v>
      </c>
      <c r="R679">
        <v>0</v>
      </c>
      <c r="S679">
        <v>0</v>
      </c>
      <c r="T679">
        <v>0</v>
      </c>
      <c r="U679">
        <v>0</v>
      </c>
      <c r="V679">
        <v>0</v>
      </c>
      <c r="W679">
        <v>0</v>
      </c>
      <c r="X679">
        <v>0</v>
      </c>
      <c r="Y679" t="s">
        <v>63</v>
      </c>
      <c r="Z679">
        <v>9</v>
      </c>
      <c r="AA679" t="s">
        <v>70</v>
      </c>
      <c r="AB679" t="s">
        <v>477</v>
      </c>
      <c r="AC679">
        <v>0</v>
      </c>
      <c r="AD679" t="s">
        <v>478</v>
      </c>
      <c r="AE679" t="s">
        <v>714</v>
      </c>
      <c r="AF679">
        <v>1</v>
      </c>
      <c r="AG679" t="s">
        <v>478</v>
      </c>
      <c r="AH679" t="s">
        <v>94</v>
      </c>
      <c r="AI679">
        <v>0</v>
      </c>
      <c r="AJ679" t="s">
        <v>478</v>
      </c>
      <c r="AK679" t="s">
        <v>148</v>
      </c>
      <c r="AL679">
        <v>0</v>
      </c>
      <c r="AM679" t="s">
        <v>478</v>
      </c>
      <c r="AN679" t="s">
        <v>715</v>
      </c>
      <c r="AO679">
        <v>0</v>
      </c>
      <c r="AP679" t="s">
        <v>478</v>
      </c>
      <c r="AQ679">
        <v>2</v>
      </c>
      <c r="AR679" t="s">
        <v>479</v>
      </c>
      <c r="AS679">
        <v>1</v>
      </c>
      <c r="AT679" t="s">
        <v>483</v>
      </c>
      <c r="AU679">
        <v>1</v>
      </c>
      <c r="AV679" t="s">
        <v>534</v>
      </c>
      <c r="AW679">
        <v>3</v>
      </c>
      <c r="AX679" t="s">
        <v>485</v>
      </c>
      <c r="AY679">
        <v>0</v>
      </c>
      <c r="BA679">
        <v>2</v>
      </c>
      <c r="BC679">
        <v>0</v>
      </c>
      <c r="BE679">
        <v>0</v>
      </c>
      <c r="BF679">
        <v>1</v>
      </c>
      <c r="BG679">
        <v>0</v>
      </c>
      <c r="BH679">
        <v>0</v>
      </c>
      <c r="BI679">
        <v>0</v>
      </c>
      <c r="BJ679">
        <v>141</v>
      </c>
      <c r="BK679" t="s">
        <v>934</v>
      </c>
      <c r="BL679" t="s">
        <v>935</v>
      </c>
      <c r="BM679" t="s">
        <v>515</v>
      </c>
      <c r="BN679" t="s">
        <v>758</v>
      </c>
      <c r="BO679">
        <v>1</v>
      </c>
      <c r="BP679">
        <v>0</v>
      </c>
      <c r="BQ679">
        <v>1</v>
      </c>
      <c r="BR679" t="s">
        <v>81</v>
      </c>
      <c r="BS679">
        <v>50</v>
      </c>
      <c r="BT679" t="s">
        <v>759</v>
      </c>
      <c r="BU679">
        <v>200</v>
      </c>
      <c r="BV679">
        <v>362</v>
      </c>
      <c r="BW679">
        <v>1</v>
      </c>
    </row>
    <row r="680" spans="1:75" x14ac:dyDescent="0.15">
      <c r="A680">
        <v>3</v>
      </c>
      <c r="B680">
        <v>400501</v>
      </c>
      <c r="C680">
        <v>1</v>
      </c>
      <c r="D680" t="s">
        <v>713</v>
      </c>
      <c r="E680">
        <v>20141117</v>
      </c>
      <c r="F680">
        <v>1</v>
      </c>
      <c r="G680" t="s">
        <v>472</v>
      </c>
      <c r="H680">
        <v>1</v>
      </c>
      <c r="I680" t="s">
        <v>710</v>
      </c>
      <c r="J680">
        <v>0</v>
      </c>
      <c r="K680">
        <v>0</v>
      </c>
      <c r="L680">
        <v>1</v>
      </c>
      <c r="M680" t="s">
        <v>773</v>
      </c>
      <c r="N680" t="s">
        <v>774</v>
      </c>
      <c r="O680" t="s">
        <v>699</v>
      </c>
      <c r="P680">
        <v>17</v>
      </c>
      <c r="R680">
        <v>0</v>
      </c>
      <c r="S680">
        <v>0</v>
      </c>
      <c r="T680">
        <v>0</v>
      </c>
      <c r="U680">
        <v>0</v>
      </c>
      <c r="V680">
        <v>0</v>
      </c>
      <c r="W680">
        <v>0</v>
      </c>
      <c r="X680">
        <v>0</v>
      </c>
      <c r="Y680" t="s">
        <v>63</v>
      </c>
      <c r="Z680">
        <v>14</v>
      </c>
      <c r="AA680" t="s">
        <v>70</v>
      </c>
      <c r="AB680" t="s">
        <v>477</v>
      </c>
      <c r="AC680">
        <v>1.8</v>
      </c>
      <c r="AD680" t="s">
        <v>478</v>
      </c>
      <c r="AE680" t="s">
        <v>714</v>
      </c>
      <c r="AF680">
        <v>0.2</v>
      </c>
      <c r="AG680" t="s">
        <v>478</v>
      </c>
      <c r="AH680" t="s">
        <v>94</v>
      </c>
      <c r="AI680">
        <v>2.2000000000000002</v>
      </c>
      <c r="AJ680" t="s">
        <v>478</v>
      </c>
      <c r="AK680" t="s">
        <v>148</v>
      </c>
      <c r="AL680">
        <v>1.9</v>
      </c>
      <c r="AM680" t="s">
        <v>478</v>
      </c>
      <c r="AN680" t="s">
        <v>715</v>
      </c>
      <c r="AO680">
        <v>0</v>
      </c>
      <c r="AP680" t="s">
        <v>478</v>
      </c>
      <c r="AQ680">
        <v>4</v>
      </c>
      <c r="AR680" t="s">
        <v>530</v>
      </c>
      <c r="AS680">
        <v>6</v>
      </c>
      <c r="AT680" t="s">
        <v>535</v>
      </c>
      <c r="AU680">
        <v>3</v>
      </c>
      <c r="AV680" t="s">
        <v>484</v>
      </c>
      <c r="AW680">
        <v>1</v>
      </c>
      <c r="AX680" t="s">
        <v>482</v>
      </c>
      <c r="AY680">
        <v>0</v>
      </c>
      <c r="BA680">
        <v>0</v>
      </c>
      <c r="BC680">
        <v>0</v>
      </c>
      <c r="BE680">
        <v>0</v>
      </c>
      <c r="BF680">
        <v>0</v>
      </c>
      <c r="BG680">
        <v>0</v>
      </c>
      <c r="BH680">
        <v>0</v>
      </c>
      <c r="BI680">
        <v>0</v>
      </c>
      <c r="BJ680">
        <v>60</v>
      </c>
      <c r="BK680" t="s">
        <v>775</v>
      </c>
      <c r="BL680" t="s">
        <v>776</v>
      </c>
      <c r="BM680" t="s">
        <v>699</v>
      </c>
      <c r="BN680" t="s">
        <v>758</v>
      </c>
      <c r="BO680">
        <v>50</v>
      </c>
      <c r="BP680">
        <v>0</v>
      </c>
      <c r="BQ680">
        <v>1</v>
      </c>
      <c r="BR680" t="s">
        <v>81</v>
      </c>
      <c r="BS680">
        <v>50</v>
      </c>
      <c r="BT680" t="s">
        <v>759</v>
      </c>
      <c r="BU680">
        <v>500</v>
      </c>
      <c r="BV680">
        <v>167</v>
      </c>
      <c r="BW680">
        <v>3</v>
      </c>
    </row>
    <row r="681" spans="1:75" x14ac:dyDescent="0.15">
      <c r="A681">
        <v>3</v>
      </c>
      <c r="B681">
        <v>400501</v>
      </c>
      <c r="C681">
        <v>1</v>
      </c>
      <c r="D681" t="s">
        <v>713</v>
      </c>
      <c r="E681">
        <v>20141117</v>
      </c>
      <c r="F681">
        <v>1</v>
      </c>
      <c r="G681" t="s">
        <v>472</v>
      </c>
      <c r="H681">
        <v>1</v>
      </c>
      <c r="I681" t="s">
        <v>710</v>
      </c>
      <c r="J681">
        <v>0</v>
      </c>
      <c r="K681">
        <v>0</v>
      </c>
      <c r="L681">
        <v>2</v>
      </c>
      <c r="M681" t="s">
        <v>1507</v>
      </c>
      <c r="N681" t="s">
        <v>1508</v>
      </c>
      <c r="O681" t="s">
        <v>1396</v>
      </c>
      <c r="P681">
        <v>3</v>
      </c>
      <c r="R681">
        <v>0</v>
      </c>
      <c r="S681">
        <v>0</v>
      </c>
      <c r="T681">
        <v>0</v>
      </c>
      <c r="U681">
        <v>0</v>
      </c>
      <c r="V681">
        <v>0</v>
      </c>
      <c r="W681">
        <v>0</v>
      </c>
      <c r="X681">
        <v>0</v>
      </c>
      <c r="Y681" t="s">
        <v>63</v>
      </c>
      <c r="Z681">
        <v>10</v>
      </c>
      <c r="AA681" t="s">
        <v>70</v>
      </c>
      <c r="AB681" t="s">
        <v>477</v>
      </c>
      <c r="AC681">
        <v>0.3</v>
      </c>
      <c r="AD681" t="s">
        <v>478</v>
      </c>
      <c r="AE681" t="s">
        <v>714</v>
      </c>
      <c r="AF681">
        <v>0.2</v>
      </c>
      <c r="AG681" t="s">
        <v>478</v>
      </c>
      <c r="AH681" t="s">
        <v>94</v>
      </c>
      <c r="AI681">
        <v>1.9</v>
      </c>
      <c r="AJ681" t="s">
        <v>478</v>
      </c>
      <c r="AK681" t="s">
        <v>148</v>
      </c>
      <c r="AL681">
        <v>0.3</v>
      </c>
      <c r="AM681" t="s">
        <v>478</v>
      </c>
      <c r="AN681" t="s">
        <v>715</v>
      </c>
      <c r="AO681">
        <v>0</v>
      </c>
      <c r="AP681" t="s">
        <v>478</v>
      </c>
      <c r="AQ681">
        <v>4</v>
      </c>
      <c r="AR681" t="s">
        <v>530</v>
      </c>
      <c r="AS681">
        <v>6</v>
      </c>
      <c r="AT681" t="s">
        <v>535</v>
      </c>
      <c r="AU681">
        <v>3</v>
      </c>
      <c r="AV681" t="s">
        <v>484</v>
      </c>
      <c r="AW681">
        <v>1</v>
      </c>
      <c r="AX681" t="s">
        <v>482</v>
      </c>
      <c r="AY681">
        <v>0</v>
      </c>
      <c r="BA681">
        <v>0</v>
      </c>
      <c r="BC681">
        <v>0</v>
      </c>
      <c r="BE681">
        <v>0</v>
      </c>
      <c r="BF681">
        <v>0</v>
      </c>
      <c r="BG681">
        <v>0</v>
      </c>
      <c r="BH681">
        <v>0</v>
      </c>
      <c r="BI681">
        <v>0</v>
      </c>
      <c r="BJ681">
        <v>61</v>
      </c>
      <c r="BK681" t="s">
        <v>1394</v>
      </c>
      <c r="BL681" t="s">
        <v>1395</v>
      </c>
      <c r="BM681" t="s">
        <v>1396</v>
      </c>
      <c r="BN681" t="s">
        <v>758</v>
      </c>
      <c r="BO681">
        <v>10</v>
      </c>
      <c r="BP681">
        <v>0</v>
      </c>
      <c r="BQ681">
        <v>1</v>
      </c>
      <c r="BR681" t="s">
        <v>81</v>
      </c>
      <c r="BS681">
        <v>50</v>
      </c>
      <c r="BT681" t="s">
        <v>759</v>
      </c>
      <c r="BU681">
        <v>1000</v>
      </c>
      <c r="BV681">
        <v>326</v>
      </c>
      <c r="BW681">
        <v>3</v>
      </c>
    </row>
    <row r="682" spans="1:75" x14ac:dyDescent="0.15">
      <c r="A682">
        <v>3</v>
      </c>
      <c r="B682">
        <v>400501</v>
      </c>
      <c r="C682">
        <v>1</v>
      </c>
      <c r="D682" t="s">
        <v>713</v>
      </c>
      <c r="E682">
        <v>20141117</v>
      </c>
      <c r="F682">
        <v>1</v>
      </c>
      <c r="G682" t="s">
        <v>472</v>
      </c>
      <c r="H682">
        <v>1</v>
      </c>
      <c r="I682" t="s">
        <v>710</v>
      </c>
      <c r="J682">
        <v>0</v>
      </c>
      <c r="K682">
        <v>0</v>
      </c>
      <c r="L682">
        <v>3</v>
      </c>
      <c r="M682" t="s">
        <v>679</v>
      </c>
      <c r="N682" t="s">
        <v>680</v>
      </c>
      <c r="O682" t="s">
        <v>681</v>
      </c>
      <c r="P682">
        <v>2</v>
      </c>
      <c r="R682">
        <v>0</v>
      </c>
      <c r="S682">
        <v>0</v>
      </c>
      <c r="T682">
        <v>0</v>
      </c>
      <c r="U682">
        <v>0</v>
      </c>
      <c r="V682">
        <v>0</v>
      </c>
      <c r="W682">
        <v>0</v>
      </c>
      <c r="X682">
        <v>0</v>
      </c>
      <c r="Y682" t="s">
        <v>63</v>
      </c>
      <c r="Z682">
        <v>18</v>
      </c>
      <c r="AA682" t="s">
        <v>70</v>
      </c>
      <c r="AB682" t="s">
        <v>477</v>
      </c>
      <c r="AC682">
        <v>0.6</v>
      </c>
      <c r="AD682" t="s">
        <v>478</v>
      </c>
      <c r="AE682" t="s">
        <v>714</v>
      </c>
      <c r="AF682">
        <v>1.6</v>
      </c>
      <c r="AG682" t="s">
        <v>478</v>
      </c>
      <c r="AH682" t="s">
        <v>94</v>
      </c>
      <c r="AI682">
        <v>0.6</v>
      </c>
      <c r="AJ682" t="s">
        <v>478</v>
      </c>
      <c r="AK682" t="s">
        <v>148</v>
      </c>
      <c r="AL682">
        <v>0.4</v>
      </c>
      <c r="AM682" t="s">
        <v>478</v>
      </c>
      <c r="AN682" t="s">
        <v>715</v>
      </c>
      <c r="AO682">
        <v>0</v>
      </c>
      <c r="AP682" t="s">
        <v>478</v>
      </c>
      <c r="AQ682">
        <v>4</v>
      </c>
      <c r="AR682" t="s">
        <v>530</v>
      </c>
      <c r="AS682">
        <v>6</v>
      </c>
      <c r="AT682" t="s">
        <v>535</v>
      </c>
      <c r="AU682">
        <v>3</v>
      </c>
      <c r="AV682" t="s">
        <v>484</v>
      </c>
      <c r="AW682">
        <v>1</v>
      </c>
      <c r="AX682" t="s">
        <v>482</v>
      </c>
      <c r="AY682">
        <v>0</v>
      </c>
      <c r="BA682">
        <v>0</v>
      </c>
      <c r="BC682">
        <v>0</v>
      </c>
      <c r="BE682">
        <v>0</v>
      </c>
      <c r="BF682">
        <v>0</v>
      </c>
      <c r="BG682">
        <v>0</v>
      </c>
      <c r="BH682">
        <v>0</v>
      </c>
      <c r="BI682">
        <v>0</v>
      </c>
      <c r="BJ682">
        <v>50</v>
      </c>
      <c r="BK682" t="s">
        <v>1048</v>
      </c>
      <c r="BL682" t="s">
        <v>1049</v>
      </c>
      <c r="BM682" t="s">
        <v>681</v>
      </c>
      <c r="BN682" t="s">
        <v>758</v>
      </c>
      <c r="BO682">
        <v>3</v>
      </c>
      <c r="BP682">
        <v>0</v>
      </c>
      <c r="BQ682">
        <v>1</v>
      </c>
      <c r="BR682" t="s">
        <v>81</v>
      </c>
      <c r="BS682">
        <v>50</v>
      </c>
      <c r="BT682" t="s">
        <v>759</v>
      </c>
      <c r="BU682">
        <v>500</v>
      </c>
      <c r="BV682">
        <v>326</v>
      </c>
      <c r="BW682">
        <v>1</v>
      </c>
    </row>
    <row r="683" spans="1:75" x14ac:dyDescent="0.15">
      <c r="A683">
        <v>3</v>
      </c>
      <c r="B683">
        <v>400501</v>
      </c>
      <c r="C683">
        <v>1</v>
      </c>
      <c r="D683" t="s">
        <v>713</v>
      </c>
      <c r="E683">
        <v>20141117</v>
      </c>
      <c r="F683">
        <v>1</v>
      </c>
      <c r="G683" t="s">
        <v>472</v>
      </c>
      <c r="H683">
        <v>1</v>
      </c>
      <c r="I683" t="s">
        <v>710</v>
      </c>
      <c r="J683">
        <v>0</v>
      </c>
      <c r="K683">
        <v>0</v>
      </c>
      <c r="L683">
        <v>4</v>
      </c>
      <c r="M683" t="s">
        <v>1509</v>
      </c>
      <c r="N683" t="s">
        <v>1510</v>
      </c>
      <c r="O683" t="s">
        <v>1511</v>
      </c>
      <c r="P683">
        <v>6</v>
      </c>
      <c r="R683">
        <v>0</v>
      </c>
      <c r="S683">
        <v>0</v>
      </c>
      <c r="T683">
        <v>0</v>
      </c>
      <c r="U683">
        <v>0</v>
      </c>
      <c r="V683">
        <v>0</v>
      </c>
      <c r="W683">
        <v>0</v>
      </c>
      <c r="X683">
        <v>0</v>
      </c>
      <c r="Y683" t="s">
        <v>63</v>
      </c>
      <c r="Z683">
        <v>56</v>
      </c>
      <c r="AA683" t="s">
        <v>70</v>
      </c>
      <c r="AB683" t="s">
        <v>477</v>
      </c>
      <c r="AC683">
        <v>0.3</v>
      </c>
      <c r="AD683" t="s">
        <v>478</v>
      </c>
      <c r="AE683" t="s">
        <v>714</v>
      </c>
      <c r="AF683">
        <v>4.9000000000000004</v>
      </c>
      <c r="AG683" t="s">
        <v>478</v>
      </c>
      <c r="AH683" t="s">
        <v>94</v>
      </c>
      <c r="AI683">
        <v>2.6</v>
      </c>
      <c r="AJ683" t="s">
        <v>478</v>
      </c>
      <c r="AK683" t="s">
        <v>148</v>
      </c>
      <c r="AL683">
        <v>0.1</v>
      </c>
      <c r="AM683" t="s">
        <v>478</v>
      </c>
      <c r="AN683" t="s">
        <v>715</v>
      </c>
      <c r="AO683">
        <v>0.3</v>
      </c>
      <c r="AP683" t="s">
        <v>478</v>
      </c>
      <c r="AQ683">
        <v>4</v>
      </c>
      <c r="AR683" t="s">
        <v>530</v>
      </c>
      <c r="AS683">
        <v>6</v>
      </c>
      <c r="AT683" t="s">
        <v>535</v>
      </c>
      <c r="AU683">
        <v>3</v>
      </c>
      <c r="AV683" t="s">
        <v>484</v>
      </c>
      <c r="AW683">
        <v>1</v>
      </c>
      <c r="AX683" t="s">
        <v>482</v>
      </c>
      <c r="AY683">
        <v>0</v>
      </c>
      <c r="BA683">
        <v>0</v>
      </c>
      <c r="BC683">
        <v>0</v>
      </c>
      <c r="BE683">
        <v>0</v>
      </c>
      <c r="BF683">
        <v>0</v>
      </c>
      <c r="BG683">
        <v>0</v>
      </c>
      <c r="BH683">
        <v>0</v>
      </c>
      <c r="BI683">
        <v>0</v>
      </c>
      <c r="BJ683">
        <v>179</v>
      </c>
      <c r="BK683" t="s">
        <v>1512</v>
      </c>
      <c r="BL683" t="s">
        <v>1513</v>
      </c>
      <c r="BM683" t="s">
        <v>1511</v>
      </c>
      <c r="BN683" t="s">
        <v>758</v>
      </c>
      <c r="BO683">
        <v>12</v>
      </c>
      <c r="BP683">
        <v>0</v>
      </c>
      <c r="BQ683">
        <v>1</v>
      </c>
      <c r="BR683" t="s">
        <v>81</v>
      </c>
      <c r="BS683">
        <v>50</v>
      </c>
      <c r="BT683" t="s">
        <v>759</v>
      </c>
      <c r="BU683">
        <v>1000</v>
      </c>
      <c r="BV683">
        <v>539</v>
      </c>
      <c r="BW683">
        <v>1</v>
      </c>
    </row>
    <row r="684" spans="1:75" x14ac:dyDescent="0.15">
      <c r="A684">
        <v>3</v>
      </c>
      <c r="B684">
        <v>400501</v>
      </c>
      <c r="C684">
        <v>1</v>
      </c>
      <c r="D684" t="s">
        <v>713</v>
      </c>
      <c r="E684">
        <v>20141117</v>
      </c>
      <c r="F684">
        <v>1</v>
      </c>
      <c r="G684" t="s">
        <v>472</v>
      </c>
      <c r="H684">
        <v>1</v>
      </c>
      <c r="I684" t="s">
        <v>710</v>
      </c>
      <c r="J684">
        <v>0</v>
      </c>
      <c r="K684">
        <v>0</v>
      </c>
      <c r="L684">
        <v>5</v>
      </c>
      <c r="M684" t="s">
        <v>510</v>
      </c>
      <c r="N684" t="s">
        <v>511</v>
      </c>
      <c r="O684" t="s">
        <v>512</v>
      </c>
      <c r="P684">
        <v>0</v>
      </c>
      <c r="R684">
        <v>0</v>
      </c>
      <c r="S684">
        <v>0</v>
      </c>
      <c r="T684">
        <v>0</v>
      </c>
      <c r="U684">
        <v>0</v>
      </c>
      <c r="V684">
        <v>0</v>
      </c>
      <c r="W684">
        <v>0</v>
      </c>
      <c r="X684">
        <v>0</v>
      </c>
      <c r="Y684" t="s">
        <v>63</v>
      </c>
      <c r="Z684">
        <v>1</v>
      </c>
      <c r="AA684" t="s">
        <v>70</v>
      </c>
      <c r="AB684" t="s">
        <v>477</v>
      </c>
      <c r="AC684">
        <v>0.1</v>
      </c>
      <c r="AD684" t="s">
        <v>478</v>
      </c>
      <c r="AE684" t="s">
        <v>714</v>
      </c>
      <c r="AF684">
        <v>0</v>
      </c>
      <c r="AG684" t="s">
        <v>478</v>
      </c>
      <c r="AH684" t="s">
        <v>94</v>
      </c>
      <c r="AI684">
        <v>0.1</v>
      </c>
      <c r="AJ684" t="s">
        <v>478</v>
      </c>
      <c r="AK684" t="s">
        <v>148</v>
      </c>
      <c r="AL684">
        <v>0</v>
      </c>
      <c r="AM684" t="s">
        <v>478</v>
      </c>
      <c r="AN684" t="s">
        <v>715</v>
      </c>
      <c r="AO684">
        <v>0.1</v>
      </c>
      <c r="AP684" t="s">
        <v>478</v>
      </c>
      <c r="AQ684">
        <v>4</v>
      </c>
      <c r="AR684" t="s">
        <v>530</v>
      </c>
      <c r="AS684">
        <v>6</v>
      </c>
      <c r="AT684" t="s">
        <v>535</v>
      </c>
      <c r="AU684">
        <v>3</v>
      </c>
      <c r="AV684" t="s">
        <v>484</v>
      </c>
      <c r="AW684">
        <v>1</v>
      </c>
      <c r="AX684" t="s">
        <v>482</v>
      </c>
      <c r="AY684">
        <v>0</v>
      </c>
      <c r="BA684">
        <v>0</v>
      </c>
      <c r="BC684">
        <v>0</v>
      </c>
      <c r="BE684">
        <v>0</v>
      </c>
      <c r="BF684">
        <v>0</v>
      </c>
      <c r="BG684">
        <v>0</v>
      </c>
      <c r="BH684">
        <v>0</v>
      </c>
      <c r="BI684">
        <v>0</v>
      </c>
      <c r="BJ684">
        <v>171</v>
      </c>
      <c r="BK684" t="s">
        <v>833</v>
      </c>
      <c r="BL684" t="s">
        <v>834</v>
      </c>
      <c r="BM684" t="s">
        <v>512</v>
      </c>
      <c r="BN684" t="s">
        <v>758</v>
      </c>
      <c r="BO684">
        <v>1</v>
      </c>
      <c r="BP684">
        <v>0</v>
      </c>
      <c r="BQ684">
        <v>1</v>
      </c>
      <c r="BR684" t="s">
        <v>81</v>
      </c>
      <c r="BS684">
        <v>50</v>
      </c>
      <c r="BT684" t="s">
        <v>759</v>
      </c>
      <c r="BU684">
        <v>1800</v>
      </c>
      <c r="BV684">
        <v>333</v>
      </c>
      <c r="BW684">
        <v>1</v>
      </c>
    </row>
    <row r="685" spans="1:75" x14ac:dyDescent="0.15">
      <c r="A685">
        <v>3</v>
      </c>
      <c r="B685">
        <v>400501</v>
      </c>
      <c r="C685">
        <v>1</v>
      </c>
      <c r="D685" t="s">
        <v>713</v>
      </c>
      <c r="E685">
        <v>20141117</v>
      </c>
      <c r="F685">
        <v>1</v>
      </c>
      <c r="G685" t="s">
        <v>472</v>
      </c>
      <c r="H685">
        <v>1</v>
      </c>
      <c r="I685" t="s">
        <v>710</v>
      </c>
      <c r="J685">
        <v>0</v>
      </c>
      <c r="K685">
        <v>0</v>
      </c>
      <c r="L685">
        <v>1</v>
      </c>
      <c r="M685" t="s">
        <v>545</v>
      </c>
      <c r="N685" t="s">
        <v>546</v>
      </c>
      <c r="O685" t="s">
        <v>547</v>
      </c>
      <c r="P685">
        <v>24</v>
      </c>
      <c r="R685">
        <v>0</v>
      </c>
      <c r="S685">
        <v>0</v>
      </c>
      <c r="T685">
        <v>0</v>
      </c>
      <c r="U685">
        <v>0</v>
      </c>
      <c r="V685">
        <v>0</v>
      </c>
      <c r="W685">
        <v>0</v>
      </c>
      <c r="X685">
        <v>0</v>
      </c>
      <c r="Y685" t="s">
        <v>63</v>
      </c>
      <c r="Z685">
        <v>249</v>
      </c>
      <c r="AA685" t="s">
        <v>70</v>
      </c>
      <c r="AB685" t="s">
        <v>477</v>
      </c>
      <c r="AC685">
        <v>4.3</v>
      </c>
      <c r="AD685" t="s">
        <v>478</v>
      </c>
      <c r="AE685" t="s">
        <v>714</v>
      </c>
      <c r="AF685">
        <v>0.6</v>
      </c>
      <c r="AG685" t="s">
        <v>478</v>
      </c>
      <c r="AH685" t="s">
        <v>94</v>
      </c>
      <c r="AI685">
        <v>54</v>
      </c>
      <c r="AJ685" t="s">
        <v>478</v>
      </c>
      <c r="AK685" t="s">
        <v>148</v>
      </c>
      <c r="AL685">
        <v>0.4</v>
      </c>
      <c r="AM685" t="s">
        <v>478</v>
      </c>
      <c r="AN685" t="s">
        <v>715</v>
      </c>
      <c r="AO685">
        <v>0</v>
      </c>
      <c r="AP685" t="s">
        <v>478</v>
      </c>
      <c r="AQ685">
        <v>1</v>
      </c>
      <c r="AR685" t="s">
        <v>524</v>
      </c>
      <c r="AS685">
        <v>14</v>
      </c>
      <c r="AT685" t="s">
        <v>487</v>
      </c>
      <c r="AU685">
        <v>6</v>
      </c>
      <c r="AV685" t="s">
        <v>525</v>
      </c>
      <c r="AW685">
        <v>1</v>
      </c>
      <c r="AX685" t="s">
        <v>482</v>
      </c>
      <c r="AY685">
        <v>0</v>
      </c>
      <c r="BA685">
        <v>0</v>
      </c>
      <c r="BC685">
        <v>0</v>
      </c>
      <c r="BE685">
        <v>0</v>
      </c>
      <c r="BF685">
        <v>0</v>
      </c>
      <c r="BG685">
        <v>0</v>
      </c>
      <c r="BH685">
        <v>0</v>
      </c>
      <c r="BI685">
        <v>0</v>
      </c>
      <c r="BJ685">
        <v>10</v>
      </c>
      <c r="BK685" t="s">
        <v>782</v>
      </c>
      <c r="BL685" t="s">
        <v>783</v>
      </c>
      <c r="BM685" t="s">
        <v>547</v>
      </c>
      <c r="BN685" t="s">
        <v>758</v>
      </c>
      <c r="BO685">
        <v>70</v>
      </c>
      <c r="BP685">
        <v>0</v>
      </c>
      <c r="BQ685">
        <v>1</v>
      </c>
      <c r="BR685" t="s">
        <v>81</v>
      </c>
      <c r="BS685">
        <v>50</v>
      </c>
      <c r="BT685" t="s">
        <v>759</v>
      </c>
      <c r="BU685">
        <v>10000</v>
      </c>
      <c r="BV685">
        <v>3387</v>
      </c>
      <c r="BW685">
        <v>1</v>
      </c>
    </row>
    <row r="686" spans="1:75" x14ac:dyDescent="0.15">
      <c r="A686">
        <v>3</v>
      </c>
      <c r="B686">
        <v>400501</v>
      </c>
      <c r="C686">
        <v>1</v>
      </c>
      <c r="D686" t="s">
        <v>713</v>
      </c>
      <c r="E686">
        <v>20141117</v>
      </c>
      <c r="F686">
        <v>1</v>
      </c>
      <c r="G686" t="s">
        <v>472</v>
      </c>
      <c r="H686">
        <v>1</v>
      </c>
      <c r="I686" t="s">
        <v>710</v>
      </c>
      <c r="J686">
        <v>0</v>
      </c>
      <c r="K686">
        <v>0</v>
      </c>
      <c r="L686">
        <v>1</v>
      </c>
      <c r="M686" t="s">
        <v>551</v>
      </c>
      <c r="N686" t="s">
        <v>552</v>
      </c>
      <c r="O686" t="s">
        <v>553</v>
      </c>
      <c r="P686">
        <v>3</v>
      </c>
      <c r="R686">
        <v>0</v>
      </c>
      <c r="S686">
        <v>0</v>
      </c>
      <c r="T686">
        <v>0</v>
      </c>
      <c r="U686">
        <v>0</v>
      </c>
      <c r="V686">
        <v>0</v>
      </c>
      <c r="W686">
        <v>0</v>
      </c>
      <c r="X686">
        <v>0</v>
      </c>
      <c r="Y686" t="s">
        <v>63</v>
      </c>
      <c r="Z686">
        <v>22</v>
      </c>
      <c r="AA686" t="s">
        <v>70</v>
      </c>
      <c r="AB686" t="s">
        <v>477</v>
      </c>
      <c r="AC686">
        <v>1.6</v>
      </c>
      <c r="AD686" t="s">
        <v>478</v>
      </c>
      <c r="AE686" t="s">
        <v>714</v>
      </c>
      <c r="AF686">
        <v>0.7</v>
      </c>
      <c r="AG686" t="s">
        <v>478</v>
      </c>
      <c r="AH686" t="s">
        <v>94</v>
      </c>
      <c r="AI686">
        <v>2.5</v>
      </c>
      <c r="AJ686" t="s">
        <v>478</v>
      </c>
      <c r="AK686" t="s">
        <v>148</v>
      </c>
      <c r="AL686">
        <v>0.5</v>
      </c>
      <c r="AM686" t="s">
        <v>478</v>
      </c>
      <c r="AN686" t="s">
        <v>715</v>
      </c>
      <c r="AO686">
        <v>1.6</v>
      </c>
      <c r="AP686" t="s">
        <v>478</v>
      </c>
      <c r="AQ686">
        <v>5</v>
      </c>
      <c r="AR686" t="s">
        <v>528</v>
      </c>
      <c r="AS686">
        <v>13</v>
      </c>
      <c r="AT686" t="s">
        <v>529</v>
      </c>
      <c r="AU686">
        <v>7</v>
      </c>
      <c r="AV686" t="s">
        <v>487</v>
      </c>
      <c r="AW686">
        <v>4</v>
      </c>
      <c r="AX686" t="s">
        <v>487</v>
      </c>
      <c r="AY686">
        <v>0</v>
      </c>
      <c r="BA686">
        <v>0</v>
      </c>
      <c r="BC686">
        <v>0</v>
      </c>
      <c r="BE686">
        <v>0</v>
      </c>
      <c r="BF686">
        <v>0</v>
      </c>
      <c r="BG686">
        <v>0</v>
      </c>
      <c r="BH686">
        <v>0</v>
      </c>
      <c r="BI686">
        <v>0</v>
      </c>
      <c r="BJ686">
        <v>46</v>
      </c>
      <c r="BK686" t="s">
        <v>820</v>
      </c>
      <c r="BL686" t="s">
        <v>821</v>
      </c>
      <c r="BM686" t="s">
        <v>553</v>
      </c>
      <c r="BN686" t="s">
        <v>758</v>
      </c>
      <c r="BO686">
        <v>12</v>
      </c>
      <c r="BP686">
        <v>0</v>
      </c>
      <c r="BQ686">
        <v>1</v>
      </c>
      <c r="BR686" t="s">
        <v>81</v>
      </c>
      <c r="BS686">
        <v>50</v>
      </c>
      <c r="BT686" t="s">
        <v>759</v>
      </c>
      <c r="BU686">
        <v>1000</v>
      </c>
      <c r="BV686">
        <v>255</v>
      </c>
      <c r="BW686">
        <v>1</v>
      </c>
    </row>
    <row r="687" spans="1:75" x14ac:dyDescent="0.15">
      <c r="A687">
        <v>3</v>
      </c>
      <c r="B687">
        <v>400501</v>
      </c>
      <c r="C687">
        <v>1</v>
      </c>
      <c r="D687" t="s">
        <v>713</v>
      </c>
      <c r="E687">
        <v>20141117</v>
      </c>
      <c r="F687">
        <v>1</v>
      </c>
      <c r="G687" t="s">
        <v>472</v>
      </c>
      <c r="H687">
        <v>1</v>
      </c>
      <c r="I687" t="s">
        <v>710</v>
      </c>
      <c r="J687">
        <v>0</v>
      </c>
      <c r="K687">
        <v>0</v>
      </c>
      <c r="L687">
        <v>2</v>
      </c>
      <c r="M687" t="s">
        <v>786</v>
      </c>
      <c r="N687" t="s">
        <v>787</v>
      </c>
      <c r="O687" t="s">
        <v>788</v>
      </c>
      <c r="P687">
        <v>1</v>
      </c>
      <c r="R687">
        <v>0</v>
      </c>
      <c r="S687">
        <v>0</v>
      </c>
      <c r="T687">
        <v>0</v>
      </c>
      <c r="U687">
        <v>0</v>
      </c>
      <c r="V687">
        <v>0</v>
      </c>
      <c r="W687">
        <v>0</v>
      </c>
      <c r="X687">
        <v>0</v>
      </c>
      <c r="Y687" t="s">
        <v>63</v>
      </c>
      <c r="Z687">
        <v>2</v>
      </c>
      <c r="AA687" t="s">
        <v>70</v>
      </c>
      <c r="AB687" t="s">
        <v>477</v>
      </c>
      <c r="AC687">
        <v>0.3</v>
      </c>
      <c r="AD687" t="s">
        <v>478</v>
      </c>
      <c r="AE687" t="s">
        <v>714</v>
      </c>
      <c r="AF687">
        <v>0</v>
      </c>
      <c r="AG687" t="s">
        <v>478</v>
      </c>
      <c r="AH687" t="s">
        <v>94</v>
      </c>
      <c r="AI687">
        <v>0.2</v>
      </c>
      <c r="AJ687" t="s">
        <v>478</v>
      </c>
      <c r="AK687" t="s">
        <v>148</v>
      </c>
      <c r="AL687">
        <v>0</v>
      </c>
      <c r="AM687" t="s">
        <v>478</v>
      </c>
      <c r="AN687" t="s">
        <v>715</v>
      </c>
      <c r="AO687">
        <v>0.5</v>
      </c>
      <c r="AP687" t="s">
        <v>478</v>
      </c>
      <c r="AQ687">
        <v>5</v>
      </c>
      <c r="AR687" t="s">
        <v>528</v>
      </c>
      <c r="AS687">
        <v>13</v>
      </c>
      <c r="AT687" t="s">
        <v>529</v>
      </c>
      <c r="AU687">
        <v>7</v>
      </c>
      <c r="AV687" t="s">
        <v>487</v>
      </c>
      <c r="AW687">
        <v>4</v>
      </c>
      <c r="AX687" t="s">
        <v>487</v>
      </c>
      <c r="AY687">
        <v>0</v>
      </c>
      <c r="BA687">
        <v>0</v>
      </c>
      <c r="BC687">
        <v>0</v>
      </c>
      <c r="BE687">
        <v>0</v>
      </c>
      <c r="BF687">
        <v>0</v>
      </c>
      <c r="BG687">
        <v>0</v>
      </c>
      <c r="BH687">
        <v>0</v>
      </c>
      <c r="BI687">
        <v>0</v>
      </c>
      <c r="BJ687">
        <v>179</v>
      </c>
      <c r="BK687" t="s">
        <v>789</v>
      </c>
      <c r="BL687" t="s">
        <v>790</v>
      </c>
      <c r="BM687" t="s">
        <v>788</v>
      </c>
      <c r="BN687" t="s">
        <v>758</v>
      </c>
      <c r="BO687">
        <v>1</v>
      </c>
      <c r="BP687">
        <v>0</v>
      </c>
      <c r="BQ687">
        <v>1</v>
      </c>
      <c r="BR687" t="s">
        <v>81</v>
      </c>
      <c r="BS687">
        <v>50</v>
      </c>
      <c r="BT687" t="s">
        <v>759</v>
      </c>
      <c r="BU687">
        <v>1000</v>
      </c>
      <c r="BV687">
        <v>539</v>
      </c>
      <c r="BW687">
        <v>1</v>
      </c>
    </row>
    <row r="688" spans="1:75" x14ac:dyDescent="0.15">
      <c r="A688">
        <v>3</v>
      </c>
      <c r="B688">
        <v>400501</v>
      </c>
      <c r="C688">
        <v>1</v>
      </c>
      <c r="D688" t="s">
        <v>713</v>
      </c>
      <c r="E688">
        <v>20141117</v>
      </c>
      <c r="F688">
        <v>1</v>
      </c>
      <c r="G688" t="s">
        <v>472</v>
      </c>
      <c r="H688">
        <v>1</v>
      </c>
      <c r="I688" t="s">
        <v>710</v>
      </c>
      <c r="J688">
        <v>0</v>
      </c>
      <c r="K688">
        <v>0</v>
      </c>
      <c r="L688">
        <v>3</v>
      </c>
      <c r="M688" t="s">
        <v>652</v>
      </c>
      <c r="N688" t="s">
        <v>653</v>
      </c>
      <c r="O688" t="s">
        <v>654</v>
      </c>
      <c r="P688">
        <v>0</v>
      </c>
      <c r="R688">
        <v>0</v>
      </c>
      <c r="S688">
        <v>0</v>
      </c>
      <c r="T688">
        <v>0</v>
      </c>
      <c r="U688">
        <v>0</v>
      </c>
      <c r="V688">
        <v>0</v>
      </c>
      <c r="W688">
        <v>0</v>
      </c>
      <c r="X688">
        <v>0</v>
      </c>
      <c r="Y688" t="s">
        <v>63</v>
      </c>
      <c r="Z688">
        <v>0</v>
      </c>
      <c r="AA688" t="s">
        <v>70</v>
      </c>
      <c r="AB688" t="s">
        <v>477</v>
      </c>
      <c r="AC688">
        <v>0</v>
      </c>
      <c r="AD688" t="s">
        <v>478</v>
      </c>
      <c r="AE688" t="s">
        <v>714</v>
      </c>
      <c r="AF688">
        <v>0</v>
      </c>
      <c r="AG688" t="s">
        <v>478</v>
      </c>
      <c r="AH688" t="s">
        <v>94</v>
      </c>
      <c r="AI688">
        <v>0</v>
      </c>
      <c r="AJ688" t="s">
        <v>478</v>
      </c>
      <c r="AK688" t="s">
        <v>148</v>
      </c>
      <c r="AL688">
        <v>0</v>
      </c>
      <c r="AM688" t="s">
        <v>478</v>
      </c>
      <c r="AN688" t="s">
        <v>715</v>
      </c>
      <c r="AO688">
        <v>0</v>
      </c>
      <c r="AP688" t="s">
        <v>478</v>
      </c>
      <c r="AQ688">
        <v>5</v>
      </c>
      <c r="AR688" t="s">
        <v>528</v>
      </c>
      <c r="AS688">
        <v>13</v>
      </c>
      <c r="AT688" t="s">
        <v>529</v>
      </c>
      <c r="AU688">
        <v>7</v>
      </c>
      <c r="AV688" t="s">
        <v>487</v>
      </c>
      <c r="AW688">
        <v>4</v>
      </c>
      <c r="AX688" t="s">
        <v>487</v>
      </c>
      <c r="AY688">
        <v>0</v>
      </c>
      <c r="BA688">
        <v>0</v>
      </c>
      <c r="BC688">
        <v>0</v>
      </c>
      <c r="BE688">
        <v>0</v>
      </c>
      <c r="BF688">
        <v>0</v>
      </c>
      <c r="BG688">
        <v>0</v>
      </c>
      <c r="BH688">
        <v>0</v>
      </c>
      <c r="BI688">
        <v>0</v>
      </c>
      <c r="BJ688">
        <v>999</v>
      </c>
      <c r="BN688" t="s">
        <v>487</v>
      </c>
      <c r="BO688">
        <v>180</v>
      </c>
      <c r="BP688">
        <v>0</v>
      </c>
      <c r="BQ688">
        <v>1</v>
      </c>
      <c r="BR688" t="s">
        <v>81</v>
      </c>
      <c r="BS688">
        <v>99</v>
      </c>
      <c r="BT688" t="s">
        <v>655</v>
      </c>
      <c r="BU688">
        <v>999000</v>
      </c>
      <c r="BV688">
        <v>1</v>
      </c>
      <c r="BW688">
        <v>1</v>
      </c>
    </row>
    <row r="689" spans="1:75" x14ac:dyDescent="0.15">
      <c r="A689">
        <v>3</v>
      </c>
      <c r="B689">
        <v>400501</v>
      </c>
      <c r="C689">
        <v>1</v>
      </c>
      <c r="D689" t="s">
        <v>713</v>
      </c>
      <c r="E689">
        <v>20141117</v>
      </c>
      <c r="F689">
        <v>1</v>
      </c>
      <c r="G689" t="s">
        <v>472</v>
      </c>
      <c r="H689">
        <v>1</v>
      </c>
      <c r="I689" t="s">
        <v>710</v>
      </c>
      <c r="J689">
        <v>0</v>
      </c>
      <c r="K689">
        <v>0</v>
      </c>
      <c r="L689">
        <v>4</v>
      </c>
      <c r="M689" t="s">
        <v>688</v>
      </c>
      <c r="N689" t="s">
        <v>689</v>
      </c>
      <c r="O689" t="s">
        <v>690</v>
      </c>
      <c r="P689">
        <v>5</v>
      </c>
      <c r="R689">
        <v>0</v>
      </c>
      <c r="S689">
        <v>0</v>
      </c>
      <c r="T689">
        <v>0</v>
      </c>
      <c r="U689">
        <v>0</v>
      </c>
      <c r="V689">
        <v>0</v>
      </c>
      <c r="W689">
        <v>0</v>
      </c>
      <c r="X689">
        <v>0</v>
      </c>
      <c r="Y689" t="s">
        <v>63</v>
      </c>
      <c r="Z689">
        <v>8</v>
      </c>
      <c r="AA689" t="s">
        <v>70</v>
      </c>
      <c r="AB689" t="s">
        <v>477</v>
      </c>
      <c r="AC689">
        <v>0.2</v>
      </c>
      <c r="AD689" t="s">
        <v>478</v>
      </c>
      <c r="AE689" t="s">
        <v>714</v>
      </c>
      <c r="AF689">
        <v>0</v>
      </c>
      <c r="AG689" t="s">
        <v>478</v>
      </c>
      <c r="AH689" t="s">
        <v>94</v>
      </c>
      <c r="AI689">
        <v>1.8</v>
      </c>
      <c r="AJ689" t="s">
        <v>478</v>
      </c>
      <c r="AK689" t="s">
        <v>148</v>
      </c>
      <c r="AL689">
        <v>0.1</v>
      </c>
      <c r="AM689" t="s">
        <v>478</v>
      </c>
      <c r="AN689" t="s">
        <v>715</v>
      </c>
      <c r="AO689">
        <v>0</v>
      </c>
      <c r="AP689" t="s">
        <v>478</v>
      </c>
      <c r="AQ689">
        <v>5</v>
      </c>
      <c r="AR689" t="s">
        <v>528</v>
      </c>
      <c r="AS689">
        <v>13</v>
      </c>
      <c r="AT689" t="s">
        <v>529</v>
      </c>
      <c r="AU689">
        <v>7</v>
      </c>
      <c r="AV689" t="s">
        <v>487</v>
      </c>
      <c r="AW689">
        <v>4</v>
      </c>
      <c r="AX689" t="s">
        <v>487</v>
      </c>
      <c r="AY689">
        <v>0</v>
      </c>
      <c r="BA689">
        <v>0</v>
      </c>
      <c r="BC689">
        <v>0</v>
      </c>
      <c r="BE689">
        <v>0</v>
      </c>
      <c r="BF689">
        <v>0</v>
      </c>
      <c r="BG689">
        <v>0</v>
      </c>
      <c r="BH689">
        <v>0</v>
      </c>
      <c r="BI689">
        <v>0</v>
      </c>
      <c r="BJ689">
        <v>20</v>
      </c>
      <c r="BK689" t="s">
        <v>691</v>
      </c>
      <c r="BL689" t="s">
        <v>989</v>
      </c>
      <c r="BM689" t="s">
        <v>690</v>
      </c>
      <c r="BN689" t="s">
        <v>758</v>
      </c>
      <c r="BO689">
        <v>10</v>
      </c>
      <c r="BP689">
        <v>0</v>
      </c>
      <c r="BQ689">
        <v>1</v>
      </c>
      <c r="BR689" t="s">
        <v>81</v>
      </c>
      <c r="BS689">
        <v>50</v>
      </c>
      <c r="BT689" t="s">
        <v>759</v>
      </c>
      <c r="BU689">
        <v>90</v>
      </c>
      <c r="BV689">
        <v>41</v>
      </c>
      <c r="BW689">
        <v>2</v>
      </c>
    </row>
    <row r="690" spans="1:75" x14ac:dyDescent="0.15">
      <c r="A690">
        <v>3</v>
      </c>
      <c r="B690">
        <v>400501</v>
      </c>
      <c r="C690">
        <v>1</v>
      </c>
      <c r="D690" t="s">
        <v>713</v>
      </c>
      <c r="E690">
        <v>20141117</v>
      </c>
      <c r="F690">
        <v>1</v>
      </c>
      <c r="G690" t="s">
        <v>472</v>
      </c>
      <c r="H690">
        <v>1</v>
      </c>
      <c r="I690" t="s">
        <v>710</v>
      </c>
      <c r="J690">
        <v>0</v>
      </c>
      <c r="K690">
        <v>0</v>
      </c>
      <c r="L690">
        <v>5</v>
      </c>
      <c r="M690" t="s">
        <v>668</v>
      </c>
      <c r="N690" t="s">
        <v>669</v>
      </c>
      <c r="O690" t="s">
        <v>667</v>
      </c>
      <c r="P690">
        <v>2</v>
      </c>
      <c r="R690">
        <v>0</v>
      </c>
      <c r="S690">
        <v>0</v>
      </c>
      <c r="T690">
        <v>0</v>
      </c>
      <c r="U690">
        <v>0</v>
      </c>
      <c r="V690">
        <v>0</v>
      </c>
      <c r="W690">
        <v>0</v>
      </c>
      <c r="X690">
        <v>0</v>
      </c>
      <c r="Y690" t="s">
        <v>63</v>
      </c>
      <c r="Z690">
        <v>0</v>
      </c>
      <c r="AA690" t="s">
        <v>70</v>
      </c>
      <c r="AB690" t="s">
        <v>477</v>
      </c>
      <c r="AC690">
        <v>0</v>
      </c>
      <c r="AD690" t="s">
        <v>478</v>
      </c>
      <c r="AE690" t="s">
        <v>714</v>
      </c>
      <c r="AF690">
        <v>0</v>
      </c>
      <c r="AG690" t="s">
        <v>478</v>
      </c>
      <c r="AH690" t="s">
        <v>94</v>
      </c>
      <c r="AI690">
        <v>0</v>
      </c>
      <c r="AJ690" t="s">
        <v>478</v>
      </c>
      <c r="AK690" t="s">
        <v>148</v>
      </c>
      <c r="AL690">
        <v>0</v>
      </c>
      <c r="AM690" t="s">
        <v>478</v>
      </c>
      <c r="AN690" t="s">
        <v>715</v>
      </c>
      <c r="AO690">
        <v>0</v>
      </c>
      <c r="AP690" t="s">
        <v>478</v>
      </c>
      <c r="AQ690">
        <v>5</v>
      </c>
      <c r="AR690" t="s">
        <v>528</v>
      </c>
      <c r="AS690">
        <v>13</v>
      </c>
      <c r="AT690" t="s">
        <v>529</v>
      </c>
      <c r="AU690">
        <v>7</v>
      </c>
      <c r="AV690" t="s">
        <v>487</v>
      </c>
      <c r="AW690">
        <v>4</v>
      </c>
      <c r="AX690" t="s">
        <v>487</v>
      </c>
      <c r="AY690">
        <v>0</v>
      </c>
      <c r="BA690">
        <v>0</v>
      </c>
      <c r="BC690">
        <v>0</v>
      </c>
      <c r="BE690">
        <v>0</v>
      </c>
      <c r="BF690">
        <v>0</v>
      </c>
      <c r="BG690">
        <v>0</v>
      </c>
      <c r="BH690">
        <v>0</v>
      </c>
      <c r="BI690">
        <v>0</v>
      </c>
      <c r="BJ690">
        <v>90</v>
      </c>
      <c r="BN690" t="s">
        <v>758</v>
      </c>
      <c r="BO690">
        <v>1</v>
      </c>
      <c r="BP690">
        <v>0</v>
      </c>
      <c r="BQ690">
        <v>1</v>
      </c>
      <c r="BR690" t="s">
        <v>81</v>
      </c>
      <c r="BS690">
        <v>50</v>
      </c>
      <c r="BT690" t="s">
        <v>759</v>
      </c>
      <c r="BU690">
        <v>200</v>
      </c>
      <c r="BV690">
        <v>489</v>
      </c>
      <c r="BW690">
        <v>1</v>
      </c>
    </row>
    <row r="691" spans="1:75" x14ac:dyDescent="0.15">
      <c r="A691">
        <v>3</v>
      </c>
      <c r="B691">
        <v>400501</v>
      </c>
      <c r="C691">
        <v>1</v>
      </c>
      <c r="D691" t="s">
        <v>713</v>
      </c>
      <c r="E691">
        <v>20141117</v>
      </c>
      <c r="F691">
        <v>1</v>
      </c>
      <c r="G691" t="s">
        <v>472</v>
      </c>
      <c r="H691">
        <v>1</v>
      </c>
      <c r="I691" t="s">
        <v>710</v>
      </c>
      <c r="J691">
        <v>0</v>
      </c>
      <c r="K691">
        <v>0</v>
      </c>
      <c r="L691">
        <v>6</v>
      </c>
      <c r="M691" t="s">
        <v>581</v>
      </c>
      <c r="N691" t="s">
        <v>582</v>
      </c>
      <c r="O691" t="s">
        <v>550</v>
      </c>
      <c r="P691">
        <v>1</v>
      </c>
      <c r="R691">
        <v>0</v>
      </c>
      <c r="S691">
        <v>0</v>
      </c>
      <c r="T691">
        <v>0</v>
      </c>
      <c r="U691">
        <v>0</v>
      </c>
      <c r="V691">
        <v>0</v>
      </c>
      <c r="W691">
        <v>0</v>
      </c>
      <c r="X691">
        <v>0</v>
      </c>
      <c r="Y691" t="s">
        <v>63</v>
      </c>
      <c r="Z691">
        <v>0</v>
      </c>
      <c r="AA691" t="s">
        <v>70</v>
      </c>
      <c r="AB691" t="s">
        <v>477</v>
      </c>
      <c r="AC691">
        <v>0</v>
      </c>
      <c r="AD691" t="s">
        <v>478</v>
      </c>
      <c r="AE691" t="s">
        <v>714</v>
      </c>
      <c r="AF691">
        <v>0</v>
      </c>
      <c r="AG691" t="s">
        <v>478</v>
      </c>
      <c r="AH691" t="s">
        <v>94</v>
      </c>
      <c r="AI691">
        <v>0.1</v>
      </c>
      <c r="AJ691" t="s">
        <v>478</v>
      </c>
      <c r="AK691" t="s">
        <v>148</v>
      </c>
      <c r="AL691">
        <v>0</v>
      </c>
      <c r="AM691" t="s">
        <v>478</v>
      </c>
      <c r="AN691" t="s">
        <v>715</v>
      </c>
      <c r="AO691">
        <v>0</v>
      </c>
      <c r="AP691" t="s">
        <v>478</v>
      </c>
      <c r="AQ691">
        <v>5</v>
      </c>
      <c r="AR691" t="s">
        <v>528</v>
      </c>
      <c r="AS691">
        <v>13</v>
      </c>
      <c r="AT691" t="s">
        <v>529</v>
      </c>
      <c r="AU691">
        <v>7</v>
      </c>
      <c r="AV691" t="s">
        <v>487</v>
      </c>
      <c r="AW691">
        <v>4</v>
      </c>
      <c r="AX691" t="s">
        <v>487</v>
      </c>
      <c r="AY691">
        <v>0</v>
      </c>
      <c r="BA691">
        <v>0</v>
      </c>
      <c r="BC691">
        <v>0</v>
      </c>
      <c r="BE691">
        <v>0</v>
      </c>
      <c r="BF691">
        <v>0</v>
      </c>
      <c r="BG691">
        <v>0</v>
      </c>
      <c r="BH691">
        <v>0</v>
      </c>
      <c r="BI691">
        <v>0</v>
      </c>
      <c r="BJ691">
        <v>61</v>
      </c>
      <c r="BK691" t="s">
        <v>966</v>
      </c>
      <c r="BL691" t="s">
        <v>967</v>
      </c>
      <c r="BM691" t="s">
        <v>550</v>
      </c>
      <c r="BN691" t="s">
        <v>758</v>
      </c>
      <c r="BO691">
        <v>1</v>
      </c>
      <c r="BP691">
        <v>0</v>
      </c>
      <c r="BQ691">
        <v>1</v>
      </c>
      <c r="BR691" t="s">
        <v>81</v>
      </c>
      <c r="BS691">
        <v>50</v>
      </c>
      <c r="BT691" t="s">
        <v>759</v>
      </c>
      <c r="BU691">
        <v>300</v>
      </c>
      <c r="BV691">
        <v>216</v>
      </c>
      <c r="BW691">
        <v>2</v>
      </c>
    </row>
    <row r="692" spans="1:75" x14ac:dyDescent="0.15">
      <c r="A692">
        <v>3</v>
      </c>
      <c r="B692">
        <v>400501</v>
      </c>
      <c r="C692">
        <v>1</v>
      </c>
      <c r="D692" t="s">
        <v>713</v>
      </c>
      <c r="E692">
        <v>20141117</v>
      </c>
      <c r="F692">
        <v>1</v>
      </c>
      <c r="G692" t="s">
        <v>472</v>
      </c>
      <c r="H692">
        <v>1</v>
      </c>
      <c r="I692" t="s">
        <v>710</v>
      </c>
      <c r="J692">
        <v>0</v>
      </c>
      <c r="K692">
        <v>0</v>
      </c>
      <c r="L692">
        <v>1</v>
      </c>
      <c r="M692" t="s">
        <v>1514</v>
      </c>
      <c r="N692" t="s">
        <v>1515</v>
      </c>
      <c r="O692" t="s">
        <v>1414</v>
      </c>
      <c r="P692">
        <v>133</v>
      </c>
      <c r="R692">
        <v>0</v>
      </c>
      <c r="S692">
        <v>0</v>
      </c>
      <c r="T692">
        <v>0</v>
      </c>
      <c r="U692">
        <v>0</v>
      </c>
      <c r="V692">
        <v>0</v>
      </c>
      <c r="W692">
        <v>0</v>
      </c>
      <c r="X692">
        <v>0</v>
      </c>
      <c r="Y692" t="s">
        <v>63</v>
      </c>
      <c r="Z692">
        <v>206</v>
      </c>
      <c r="AA692" t="s">
        <v>70</v>
      </c>
      <c r="AB692" t="s">
        <v>477</v>
      </c>
      <c r="AC692">
        <v>17.100000000000001</v>
      </c>
      <c r="AD692" t="s">
        <v>478</v>
      </c>
      <c r="AE692" t="s">
        <v>714</v>
      </c>
      <c r="AF692">
        <v>14.1</v>
      </c>
      <c r="AG692" t="s">
        <v>478</v>
      </c>
      <c r="AH692" t="s">
        <v>94</v>
      </c>
      <c r="AI692">
        <v>0.2</v>
      </c>
      <c r="AJ692" t="s">
        <v>478</v>
      </c>
      <c r="AK692" t="s">
        <v>148</v>
      </c>
      <c r="AL692">
        <v>0</v>
      </c>
      <c r="AM692" t="s">
        <v>478</v>
      </c>
      <c r="AN692" t="s">
        <v>715</v>
      </c>
      <c r="AO692">
        <v>0.1</v>
      </c>
      <c r="AP692" t="s">
        <v>478</v>
      </c>
      <c r="AQ692">
        <v>2</v>
      </c>
      <c r="AR692" t="s">
        <v>479</v>
      </c>
      <c r="AS692">
        <v>2</v>
      </c>
      <c r="AT692" t="s">
        <v>480</v>
      </c>
      <c r="AU692">
        <v>2</v>
      </c>
      <c r="AV692" t="s">
        <v>481</v>
      </c>
      <c r="AW692">
        <v>1</v>
      </c>
      <c r="AX692" t="s">
        <v>482</v>
      </c>
      <c r="AY692">
        <v>0</v>
      </c>
      <c r="BA692">
        <v>0</v>
      </c>
      <c r="BC692">
        <v>0</v>
      </c>
      <c r="BE692">
        <v>0</v>
      </c>
      <c r="BF692">
        <v>1</v>
      </c>
      <c r="BG692">
        <v>0</v>
      </c>
      <c r="BH692">
        <v>0</v>
      </c>
      <c r="BI692">
        <v>0</v>
      </c>
      <c r="BJ692">
        <v>100</v>
      </c>
      <c r="BK692" t="s">
        <v>1516</v>
      </c>
      <c r="BL692" t="s">
        <v>1517</v>
      </c>
      <c r="BM692" t="s">
        <v>1414</v>
      </c>
      <c r="BN692" t="s">
        <v>758</v>
      </c>
      <c r="BO692">
        <v>80</v>
      </c>
      <c r="BP692">
        <v>1000</v>
      </c>
      <c r="BQ692">
        <v>6</v>
      </c>
      <c r="BR692" t="s">
        <v>489</v>
      </c>
      <c r="BS692">
        <v>50</v>
      </c>
      <c r="BT692" t="s">
        <v>759</v>
      </c>
      <c r="BU692">
        <v>80</v>
      </c>
      <c r="BV692">
        <v>133</v>
      </c>
      <c r="BW692">
        <v>3</v>
      </c>
    </row>
    <row r="693" spans="1:75" x14ac:dyDescent="0.15">
      <c r="A693">
        <v>3</v>
      </c>
      <c r="B693">
        <v>400501</v>
      </c>
      <c r="C693">
        <v>1</v>
      </c>
      <c r="D693" t="s">
        <v>713</v>
      </c>
      <c r="E693">
        <v>20141117</v>
      </c>
      <c r="F693">
        <v>1</v>
      </c>
      <c r="G693" t="s">
        <v>472</v>
      </c>
      <c r="H693">
        <v>1</v>
      </c>
      <c r="I693" t="s">
        <v>710</v>
      </c>
      <c r="J693">
        <v>0</v>
      </c>
      <c r="K693">
        <v>0</v>
      </c>
      <c r="L693">
        <v>2</v>
      </c>
      <c r="M693" t="s">
        <v>510</v>
      </c>
      <c r="N693" t="s">
        <v>511</v>
      </c>
      <c r="O693" t="s">
        <v>512</v>
      </c>
      <c r="P693">
        <v>1</v>
      </c>
      <c r="R693">
        <v>0</v>
      </c>
      <c r="S693">
        <v>0</v>
      </c>
      <c r="T693">
        <v>0</v>
      </c>
      <c r="U693">
        <v>0</v>
      </c>
      <c r="V693">
        <v>0</v>
      </c>
      <c r="W693">
        <v>0</v>
      </c>
      <c r="X693">
        <v>0</v>
      </c>
      <c r="Y693" t="s">
        <v>63</v>
      </c>
      <c r="Z693">
        <v>4</v>
      </c>
      <c r="AA693" t="s">
        <v>70</v>
      </c>
      <c r="AB693" t="s">
        <v>477</v>
      </c>
      <c r="AC693">
        <v>0.5</v>
      </c>
      <c r="AD693" t="s">
        <v>478</v>
      </c>
      <c r="AE693" t="s">
        <v>714</v>
      </c>
      <c r="AF693">
        <v>0</v>
      </c>
      <c r="AG693" t="s">
        <v>478</v>
      </c>
      <c r="AH693" t="s">
        <v>94</v>
      </c>
      <c r="AI693">
        <v>0.6</v>
      </c>
      <c r="AJ693" t="s">
        <v>478</v>
      </c>
      <c r="AK693" t="s">
        <v>148</v>
      </c>
      <c r="AL693">
        <v>0</v>
      </c>
      <c r="AM693" t="s">
        <v>478</v>
      </c>
      <c r="AN693" t="s">
        <v>715</v>
      </c>
      <c r="AO693">
        <v>0.9</v>
      </c>
      <c r="AP693" t="s">
        <v>478</v>
      </c>
      <c r="AQ693">
        <v>2</v>
      </c>
      <c r="AR693" t="s">
        <v>479</v>
      </c>
      <c r="AS693">
        <v>2</v>
      </c>
      <c r="AT693" t="s">
        <v>480</v>
      </c>
      <c r="AU693">
        <v>2</v>
      </c>
      <c r="AV693" t="s">
        <v>481</v>
      </c>
      <c r="AW693">
        <v>1</v>
      </c>
      <c r="AX693" t="s">
        <v>482</v>
      </c>
      <c r="AY693">
        <v>0</v>
      </c>
      <c r="BA693">
        <v>0</v>
      </c>
      <c r="BC693">
        <v>0</v>
      </c>
      <c r="BE693">
        <v>0</v>
      </c>
      <c r="BF693">
        <v>1</v>
      </c>
      <c r="BG693">
        <v>0</v>
      </c>
      <c r="BH693">
        <v>0</v>
      </c>
      <c r="BI693">
        <v>0</v>
      </c>
      <c r="BJ693">
        <v>171</v>
      </c>
      <c r="BK693" t="s">
        <v>833</v>
      </c>
      <c r="BL693" t="s">
        <v>834</v>
      </c>
      <c r="BM693" t="s">
        <v>512</v>
      </c>
      <c r="BN693" t="s">
        <v>758</v>
      </c>
      <c r="BO693">
        <v>6</v>
      </c>
      <c r="BP693">
        <v>0</v>
      </c>
      <c r="BQ693">
        <v>1</v>
      </c>
      <c r="BR693" t="s">
        <v>81</v>
      </c>
      <c r="BS693">
        <v>50</v>
      </c>
      <c r="BT693" t="s">
        <v>759</v>
      </c>
      <c r="BU693">
        <v>1800</v>
      </c>
      <c r="BV693">
        <v>333</v>
      </c>
      <c r="BW693">
        <v>1</v>
      </c>
    </row>
    <row r="694" spans="1:75" x14ac:dyDescent="0.15">
      <c r="A694">
        <v>3</v>
      </c>
      <c r="B694">
        <v>400501</v>
      </c>
      <c r="C694">
        <v>1</v>
      </c>
      <c r="D694" t="s">
        <v>713</v>
      </c>
      <c r="E694">
        <v>20141117</v>
      </c>
      <c r="F694">
        <v>1</v>
      </c>
      <c r="G694" t="s">
        <v>472</v>
      </c>
      <c r="H694">
        <v>1</v>
      </c>
      <c r="I694" t="s">
        <v>710</v>
      </c>
      <c r="J694">
        <v>0</v>
      </c>
      <c r="K694">
        <v>0</v>
      </c>
      <c r="L694">
        <v>3</v>
      </c>
      <c r="M694" t="s">
        <v>561</v>
      </c>
      <c r="N694" t="s">
        <v>562</v>
      </c>
      <c r="O694" t="s">
        <v>563</v>
      </c>
      <c r="P694">
        <v>2</v>
      </c>
      <c r="R694">
        <v>0</v>
      </c>
      <c r="S694">
        <v>0</v>
      </c>
      <c r="T694">
        <v>0</v>
      </c>
      <c r="U694">
        <v>0</v>
      </c>
      <c r="V694">
        <v>0</v>
      </c>
      <c r="W694">
        <v>0</v>
      </c>
      <c r="X694">
        <v>0</v>
      </c>
      <c r="Y694" t="s">
        <v>63</v>
      </c>
      <c r="Z694">
        <v>14</v>
      </c>
      <c r="AA694" t="s">
        <v>70</v>
      </c>
      <c r="AB694" t="s">
        <v>477</v>
      </c>
      <c r="AC694">
        <v>0</v>
      </c>
      <c r="AD694" t="s">
        <v>478</v>
      </c>
      <c r="AE694" t="s">
        <v>714</v>
      </c>
      <c r="AF694">
        <v>0</v>
      </c>
      <c r="AG694" t="s">
        <v>478</v>
      </c>
      <c r="AH694" t="s">
        <v>94</v>
      </c>
      <c r="AI694">
        <v>3.3</v>
      </c>
      <c r="AJ694" t="s">
        <v>478</v>
      </c>
      <c r="AK694" t="s">
        <v>148</v>
      </c>
      <c r="AL694">
        <v>0</v>
      </c>
      <c r="AM694" t="s">
        <v>478</v>
      </c>
      <c r="AN694" t="s">
        <v>715</v>
      </c>
      <c r="AO694">
        <v>0</v>
      </c>
      <c r="AP694" t="s">
        <v>478</v>
      </c>
      <c r="AQ694">
        <v>2</v>
      </c>
      <c r="AR694" t="s">
        <v>479</v>
      </c>
      <c r="AS694">
        <v>2</v>
      </c>
      <c r="AT694" t="s">
        <v>480</v>
      </c>
      <c r="AU694">
        <v>2</v>
      </c>
      <c r="AV694" t="s">
        <v>481</v>
      </c>
      <c r="AW694">
        <v>1</v>
      </c>
      <c r="AX694" t="s">
        <v>482</v>
      </c>
      <c r="AY694">
        <v>0</v>
      </c>
      <c r="BA694">
        <v>0</v>
      </c>
      <c r="BC694">
        <v>0</v>
      </c>
      <c r="BE694">
        <v>0</v>
      </c>
      <c r="BF694">
        <v>1</v>
      </c>
      <c r="BG694">
        <v>0</v>
      </c>
      <c r="BH694">
        <v>0</v>
      </c>
      <c r="BI694">
        <v>0</v>
      </c>
      <c r="BJ694">
        <v>179</v>
      </c>
      <c r="BK694" t="s">
        <v>564</v>
      </c>
      <c r="BL694" t="s">
        <v>854</v>
      </c>
      <c r="BM694" t="s">
        <v>563</v>
      </c>
      <c r="BN694" t="s">
        <v>758</v>
      </c>
      <c r="BO694">
        <v>6</v>
      </c>
      <c r="BP694">
        <v>0</v>
      </c>
      <c r="BQ694">
        <v>1</v>
      </c>
      <c r="BR694" t="s">
        <v>81</v>
      </c>
      <c r="BS694">
        <v>50</v>
      </c>
      <c r="BT694" t="s">
        <v>759</v>
      </c>
      <c r="BU694">
        <v>1800</v>
      </c>
      <c r="BV694">
        <v>454</v>
      </c>
      <c r="BW694">
        <v>1</v>
      </c>
    </row>
    <row r="695" spans="1:75" x14ac:dyDescent="0.15">
      <c r="A695">
        <v>3</v>
      </c>
      <c r="B695">
        <v>400501</v>
      </c>
      <c r="C695">
        <v>1</v>
      </c>
      <c r="D695" t="s">
        <v>713</v>
      </c>
      <c r="E695">
        <v>20141117</v>
      </c>
      <c r="F695">
        <v>1</v>
      </c>
      <c r="G695" t="s">
        <v>472</v>
      </c>
      <c r="H695">
        <v>1</v>
      </c>
      <c r="I695" t="s">
        <v>710</v>
      </c>
      <c r="J695">
        <v>0</v>
      </c>
      <c r="K695">
        <v>0</v>
      </c>
      <c r="L695">
        <v>4</v>
      </c>
      <c r="M695" t="s">
        <v>822</v>
      </c>
      <c r="N695" t="s">
        <v>823</v>
      </c>
      <c r="O695" t="s">
        <v>568</v>
      </c>
      <c r="P695">
        <v>2</v>
      </c>
      <c r="R695">
        <v>0</v>
      </c>
      <c r="S695">
        <v>0</v>
      </c>
      <c r="T695">
        <v>0</v>
      </c>
      <c r="U695">
        <v>0</v>
      </c>
      <c r="V695">
        <v>0</v>
      </c>
      <c r="W695">
        <v>0</v>
      </c>
      <c r="X695">
        <v>0</v>
      </c>
      <c r="Y695" t="s">
        <v>63</v>
      </c>
      <c r="Z695">
        <v>7</v>
      </c>
      <c r="AA695" t="s">
        <v>70</v>
      </c>
      <c r="AB695" t="s">
        <v>477</v>
      </c>
      <c r="AC695">
        <v>0</v>
      </c>
      <c r="AD695" t="s">
        <v>478</v>
      </c>
      <c r="AE695" t="s">
        <v>714</v>
      </c>
      <c r="AF695">
        <v>0</v>
      </c>
      <c r="AG695" t="s">
        <v>478</v>
      </c>
      <c r="AH695" t="s">
        <v>94</v>
      </c>
      <c r="AI695">
        <v>0.3</v>
      </c>
      <c r="AJ695" t="s">
        <v>478</v>
      </c>
      <c r="AK695" t="s">
        <v>148</v>
      </c>
      <c r="AL695">
        <v>0</v>
      </c>
      <c r="AM695" t="s">
        <v>478</v>
      </c>
      <c r="AN695" t="s">
        <v>715</v>
      </c>
      <c r="AO695">
        <v>0</v>
      </c>
      <c r="AP695" t="s">
        <v>478</v>
      </c>
      <c r="AQ695">
        <v>2</v>
      </c>
      <c r="AR695" t="s">
        <v>479</v>
      </c>
      <c r="AS695">
        <v>2</v>
      </c>
      <c r="AT695" t="s">
        <v>480</v>
      </c>
      <c r="AU695">
        <v>2</v>
      </c>
      <c r="AV695" t="s">
        <v>481</v>
      </c>
      <c r="AW695">
        <v>1</v>
      </c>
      <c r="AX695" t="s">
        <v>482</v>
      </c>
      <c r="AY695">
        <v>0</v>
      </c>
      <c r="BA695">
        <v>0</v>
      </c>
      <c r="BC695">
        <v>0</v>
      </c>
      <c r="BE695">
        <v>0</v>
      </c>
      <c r="BF695">
        <v>1</v>
      </c>
      <c r="BG695">
        <v>0</v>
      </c>
      <c r="BH695">
        <v>0</v>
      </c>
      <c r="BI695">
        <v>0</v>
      </c>
      <c r="BJ695">
        <v>179</v>
      </c>
      <c r="BK695" t="s">
        <v>824</v>
      </c>
      <c r="BL695" t="s">
        <v>825</v>
      </c>
      <c r="BM695" t="s">
        <v>568</v>
      </c>
      <c r="BN695" t="s">
        <v>758</v>
      </c>
      <c r="BO695">
        <v>6</v>
      </c>
      <c r="BP695">
        <v>0</v>
      </c>
      <c r="BQ695">
        <v>1</v>
      </c>
      <c r="BR695" t="s">
        <v>81</v>
      </c>
      <c r="BS695">
        <v>50</v>
      </c>
      <c r="BT695" t="s">
        <v>759</v>
      </c>
      <c r="BU695">
        <v>1800</v>
      </c>
      <c r="BV695">
        <v>550</v>
      </c>
      <c r="BW695">
        <v>1</v>
      </c>
    </row>
    <row r="696" spans="1:75" x14ac:dyDescent="0.15">
      <c r="A696">
        <v>3</v>
      </c>
      <c r="B696">
        <v>400501</v>
      </c>
      <c r="C696">
        <v>1</v>
      </c>
      <c r="D696" t="s">
        <v>713</v>
      </c>
      <c r="E696">
        <v>20141117</v>
      </c>
      <c r="F696">
        <v>1</v>
      </c>
      <c r="G696" t="s">
        <v>472</v>
      </c>
      <c r="H696">
        <v>1</v>
      </c>
      <c r="I696" t="s">
        <v>710</v>
      </c>
      <c r="J696">
        <v>0</v>
      </c>
      <c r="K696">
        <v>0</v>
      </c>
      <c r="L696">
        <v>5</v>
      </c>
      <c r="M696" t="s">
        <v>1123</v>
      </c>
      <c r="N696" t="s">
        <v>1124</v>
      </c>
      <c r="O696" t="s">
        <v>1122</v>
      </c>
      <c r="P696">
        <v>2</v>
      </c>
      <c r="R696">
        <v>0</v>
      </c>
      <c r="S696">
        <v>0</v>
      </c>
      <c r="T696">
        <v>0</v>
      </c>
      <c r="U696">
        <v>0</v>
      </c>
      <c r="V696">
        <v>0</v>
      </c>
      <c r="W696">
        <v>0</v>
      </c>
      <c r="X696">
        <v>0</v>
      </c>
      <c r="Y696" t="s">
        <v>63</v>
      </c>
      <c r="Z696">
        <v>0</v>
      </c>
      <c r="AA696" t="s">
        <v>70</v>
      </c>
      <c r="AB696" t="s">
        <v>477</v>
      </c>
      <c r="AC696">
        <v>0</v>
      </c>
      <c r="AD696" t="s">
        <v>478</v>
      </c>
      <c r="AE696" t="s">
        <v>714</v>
      </c>
      <c r="AF696">
        <v>0</v>
      </c>
      <c r="AG696" t="s">
        <v>478</v>
      </c>
      <c r="AH696" t="s">
        <v>94</v>
      </c>
      <c r="AI696">
        <v>0</v>
      </c>
      <c r="AJ696" t="s">
        <v>478</v>
      </c>
      <c r="AK696" t="s">
        <v>148</v>
      </c>
      <c r="AL696">
        <v>0</v>
      </c>
      <c r="AM696" t="s">
        <v>478</v>
      </c>
      <c r="AN696" t="s">
        <v>715</v>
      </c>
      <c r="AO696">
        <v>0</v>
      </c>
      <c r="AP696" t="s">
        <v>478</v>
      </c>
      <c r="AQ696">
        <v>2</v>
      </c>
      <c r="AR696" t="s">
        <v>479</v>
      </c>
      <c r="AS696">
        <v>2</v>
      </c>
      <c r="AT696" t="s">
        <v>480</v>
      </c>
      <c r="AU696">
        <v>2</v>
      </c>
      <c r="AV696" t="s">
        <v>481</v>
      </c>
      <c r="AW696">
        <v>1</v>
      </c>
      <c r="AX696" t="s">
        <v>482</v>
      </c>
      <c r="AY696">
        <v>0</v>
      </c>
      <c r="BA696">
        <v>0</v>
      </c>
      <c r="BC696">
        <v>0</v>
      </c>
      <c r="BE696">
        <v>0</v>
      </c>
      <c r="BF696">
        <v>1</v>
      </c>
      <c r="BG696">
        <v>0</v>
      </c>
      <c r="BH696">
        <v>0</v>
      </c>
      <c r="BI696">
        <v>0</v>
      </c>
      <c r="BJ696">
        <v>0</v>
      </c>
      <c r="BN696" t="s">
        <v>758</v>
      </c>
      <c r="BO696">
        <v>1</v>
      </c>
      <c r="BP696">
        <v>0</v>
      </c>
      <c r="BQ696">
        <v>1</v>
      </c>
      <c r="BR696" t="s">
        <v>81</v>
      </c>
      <c r="BS696">
        <v>50</v>
      </c>
      <c r="BT696" t="s">
        <v>759</v>
      </c>
      <c r="BU696">
        <v>200</v>
      </c>
      <c r="BV696">
        <v>383</v>
      </c>
      <c r="BW696">
        <v>1</v>
      </c>
    </row>
    <row r="697" spans="1:75" x14ac:dyDescent="0.15">
      <c r="A697">
        <v>3</v>
      </c>
      <c r="B697">
        <v>400501</v>
      </c>
      <c r="C697">
        <v>1</v>
      </c>
      <c r="D697" t="s">
        <v>713</v>
      </c>
      <c r="E697">
        <v>20141117</v>
      </c>
      <c r="F697">
        <v>1</v>
      </c>
      <c r="G697" t="s">
        <v>472</v>
      </c>
      <c r="H697">
        <v>1</v>
      </c>
      <c r="I697" t="s">
        <v>710</v>
      </c>
      <c r="J697">
        <v>0</v>
      </c>
      <c r="K697">
        <v>0</v>
      </c>
      <c r="L697">
        <v>1</v>
      </c>
      <c r="M697" t="s">
        <v>773</v>
      </c>
      <c r="N697" t="s">
        <v>774</v>
      </c>
      <c r="O697" t="s">
        <v>699</v>
      </c>
      <c r="P697">
        <v>17</v>
      </c>
      <c r="R697">
        <v>0</v>
      </c>
      <c r="S697">
        <v>0</v>
      </c>
      <c r="T697">
        <v>0</v>
      </c>
      <c r="U697">
        <v>0</v>
      </c>
      <c r="V697">
        <v>0</v>
      </c>
      <c r="W697">
        <v>0</v>
      </c>
      <c r="X697">
        <v>0</v>
      </c>
      <c r="Y697" t="s">
        <v>63</v>
      </c>
      <c r="Z697">
        <v>14</v>
      </c>
      <c r="AA697" t="s">
        <v>70</v>
      </c>
      <c r="AB697" t="s">
        <v>477</v>
      </c>
      <c r="AC697">
        <v>1.8</v>
      </c>
      <c r="AD697" t="s">
        <v>478</v>
      </c>
      <c r="AE697" t="s">
        <v>714</v>
      </c>
      <c r="AF697">
        <v>0.2</v>
      </c>
      <c r="AG697" t="s">
        <v>478</v>
      </c>
      <c r="AH697" t="s">
        <v>94</v>
      </c>
      <c r="AI697">
        <v>2.2000000000000002</v>
      </c>
      <c r="AJ697" t="s">
        <v>478</v>
      </c>
      <c r="AK697" t="s">
        <v>148</v>
      </c>
      <c r="AL697">
        <v>1.9</v>
      </c>
      <c r="AM697" t="s">
        <v>478</v>
      </c>
      <c r="AN697" t="s">
        <v>715</v>
      </c>
      <c r="AO697">
        <v>0</v>
      </c>
      <c r="AP697" t="s">
        <v>478</v>
      </c>
      <c r="AQ697">
        <v>4</v>
      </c>
      <c r="AR697" t="s">
        <v>530</v>
      </c>
      <c r="AS697">
        <v>6</v>
      </c>
      <c r="AT697" t="s">
        <v>535</v>
      </c>
      <c r="AU697">
        <v>3</v>
      </c>
      <c r="AV697" t="s">
        <v>484</v>
      </c>
      <c r="AW697">
        <v>1</v>
      </c>
      <c r="AX697" t="s">
        <v>482</v>
      </c>
      <c r="AY697">
        <v>0</v>
      </c>
      <c r="BA697">
        <v>0</v>
      </c>
      <c r="BC697">
        <v>0</v>
      </c>
      <c r="BE697">
        <v>0</v>
      </c>
      <c r="BF697">
        <v>0</v>
      </c>
      <c r="BG697">
        <v>0</v>
      </c>
      <c r="BH697">
        <v>0</v>
      </c>
      <c r="BI697">
        <v>0</v>
      </c>
      <c r="BJ697">
        <v>60</v>
      </c>
      <c r="BK697" t="s">
        <v>775</v>
      </c>
      <c r="BL697" t="s">
        <v>776</v>
      </c>
      <c r="BM697" t="s">
        <v>699</v>
      </c>
      <c r="BN697" t="s">
        <v>758</v>
      </c>
      <c r="BO697">
        <v>50</v>
      </c>
      <c r="BP697">
        <v>0</v>
      </c>
      <c r="BQ697">
        <v>1</v>
      </c>
      <c r="BR697" t="s">
        <v>81</v>
      </c>
      <c r="BS697">
        <v>50</v>
      </c>
      <c r="BT697" t="s">
        <v>759</v>
      </c>
      <c r="BU697">
        <v>500</v>
      </c>
      <c r="BV697">
        <v>167</v>
      </c>
      <c r="BW697">
        <v>3</v>
      </c>
    </row>
    <row r="698" spans="1:75" x14ac:dyDescent="0.15">
      <c r="A698">
        <v>3</v>
      </c>
      <c r="B698">
        <v>400501</v>
      </c>
      <c r="C698">
        <v>1</v>
      </c>
      <c r="D698" t="s">
        <v>713</v>
      </c>
      <c r="E698">
        <v>20141117</v>
      </c>
      <c r="F698">
        <v>1</v>
      </c>
      <c r="G698" t="s">
        <v>472</v>
      </c>
      <c r="H698">
        <v>1</v>
      </c>
      <c r="I698" t="s">
        <v>710</v>
      </c>
      <c r="J698">
        <v>0</v>
      </c>
      <c r="K698">
        <v>0</v>
      </c>
      <c r="L698">
        <v>2</v>
      </c>
      <c r="M698" t="s">
        <v>1507</v>
      </c>
      <c r="N698" t="s">
        <v>1508</v>
      </c>
      <c r="O698" t="s">
        <v>1396</v>
      </c>
      <c r="P698">
        <v>3</v>
      </c>
      <c r="R698">
        <v>0</v>
      </c>
      <c r="S698">
        <v>0</v>
      </c>
      <c r="T698">
        <v>0</v>
      </c>
      <c r="U698">
        <v>0</v>
      </c>
      <c r="V698">
        <v>0</v>
      </c>
      <c r="W698">
        <v>0</v>
      </c>
      <c r="X698">
        <v>0</v>
      </c>
      <c r="Y698" t="s">
        <v>63</v>
      </c>
      <c r="Z698">
        <v>10</v>
      </c>
      <c r="AA698" t="s">
        <v>70</v>
      </c>
      <c r="AB698" t="s">
        <v>477</v>
      </c>
      <c r="AC698">
        <v>0.3</v>
      </c>
      <c r="AD698" t="s">
        <v>478</v>
      </c>
      <c r="AE698" t="s">
        <v>714</v>
      </c>
      <c r="AF698">
        <v>0.2</v>
      </c>
      <c r="AG698" t="s">
        <v>478</v>
      </c>
      <c r="AH698" t="s">
        <v>94</v>
      </c>
      <c r="AI698">
        <v>1.9</v>
      </c>
      <c r="AJ698" t="s">
        <v>478</v>
      </c>
      <c r="AK698" t="s">
        <v>148</v>
      </c>
      <c r="AL698">
        <v>0.3</v>
      </c>
      <c r="AM698" t="s">
        <v>478</v>
      </c>
      <c r="AN698" t="s">
        <v>715</v>
      </c>
      <c r="AO698">
        <v>0</v>
      </c>
      <c r="AP698" t="s">
        <v>478</v>
      </c>
      <c r="AQ698">
        <v>4</v>
      </c>
      <c r="AR698" t="s">
        <v>530</v>
      </c>
      <c r="AS698">
        <v>6</v>
      </c>
      <c r="AT698" t="s">
        <v>535</v>
      </c>
      <c r="AU698">
        <v>3</v>
      </c>
      <c r="AV698" t="s">
        <v>484</v>
      </c>
      <c r="AW698">
        <v>1</v>
      </c>
      <c r="AX698" t="s">
        <v>482</v>
      </c>
      <c r="AY698">
        <v>0</v>
      </c>
      <c r="BA698">
        <v>0</v>
      </c>
      <c r="BC698">
        <v>0</v>
      </c>
      <c r="BE698">
        <v>0</v>
      </c>
      <c r="BF698">
        <v>0</v>
      </c>
      <c r="BG698">
        <v>0</v>
      </c>
      <c r="BH698">
        <v>0</v>
      </c>
      <c r="BI698">
        <v>0</v>
      </c>
      <c r="BJ698">
        <v>61</v>
      </c>
      <c r="BK698" t="s">
        <v>1394</v>
      </c>
      <c r="BL698" t="s">
        <v>1395</v>
      </c>
      <c r="BM698" t="s">
        <v>1396</v>
      </c>
      <c r="BN698" t="s">
        <v>758</v>
      </c>
      <c r="BO698">
        <v>10</v>
      </c>
      <c r="BP698">
        <v>0</v>
      </c>
      <c r="BQ698">
        <v>1</v>
      </c>
      <c r="BR698" t="s">
        <v>81</v>
      </c>
      <c r="BS698">
        <v>50</v>
      </c>
      <c r="BT698" t="s">
        <v>759</v>
      </c>
      <c r="BU698">
        <v>1000</v>
      </c>
      <c r="BV698">
        <v>326</v>
      </c>
      <c r="BW698">
        <v>3</v>
      </c>
    </row>
    <row r="699" spans="1:75" x14ac:dyDescent="0.15">
      <c r="A699">
        <v>3</v>
      </c>
      <c r="B699">
        <v>400501</v>
      </c>
      <c r="C699">
        <v>1</v>
      </c>
      <c r="D699" t="s">
        <v>713</v>
      </c>
      <c r="E699">
        <v>20141117</v>
      </c>
      <c r="F699">
        <v>1</v>
      </c>
      <c r="G699" t="s">
        <v>472</v>
      </c>
      <c r="H699">
        <v>1</v>
      </c>
      <c r="I699" t="s">
        <v>710</v>
      </c>
      <c r="J699">
        <v>0</v>
      </c>
      <c r="K699">
        <v>0</v>
      </c>
      <c r="L699">
        <v>3</v>
      </c>
      <c r="M699" t="s">
        <v>679</v>
      </c>
      <c r="N699" t="s">
        <v>680</v>
      </c>
      <c r="O699" t="s">
        <v>681</v>
      </c>
      <c r="P699">
        <v>2</v>
      </c>
      <c r="R699">
        <v>0</v>
      </c>
      <c r="S699">
        <v>0</v>
      </c>
      <c r="T699">
        <v>0</v>
      </c>
      <c r="U699">
        <v>0</v>
      </c>
      <c r="V699">
        <v>0</v>
      </c>
      <c r="W699">
        <v>0</v>
      </c>
      <c r="X699">
        <v>0</v>
      </c>
      <c r="Y699" t="s">
        <v>63</v>
      </c>
      <c r="Z699">
        <v>18</v>
      </c>
      <c r="AA699" t="s">
        <v>70</v>
      </c>
      <c r="AB699" t="s">
        <v>477</v>
      </c>
      <c r="AC699">
        <v>0.6</v>
      </c>
      <c r="AD699" t="s">
        <v>478</v>
      </c>
      <c r="AE699" t="s">
        <v>714</v>
      </c>
      <c r="AF699">
        <v>1.6</v>
      </c>
      <c r="AG699" t="s">
        <v>478</v>
      </c>
      <c r="AH699" t="s">
        <v>94</v>
      </c>
      <c r="AI699">
        <v>0.6</v>
      </c>
      <c r="AJ699" t="s">
        <v>478</v>
      </c>
      <c r="AK699" t="s">
        <v>148</v>
      </c>
      <c r="AL699">
        <v>0.4</v>
      </c>
      <c r="AM699" t="s">
        <v>478</v>
      </c>
      <c r="AN699" t="s">
        <v>715</v>
      </c>
      <c r="AO699">
        <v>0</v>
      </c>
      <c r="AP699" t="s">
        <v>478</v>
      </c>
      <c r="AQ699">
        <v>4</v>
      </c>
      <c r="AR699" t="s">
        <v>530</v>
      </c>
      <c r="AS699">
        <v>6</v>
      </c>
      <c r="AT699" t="s">
        <v>535</v>
      </c>
      <c r="AU699">
        <v>3</v>
      </c>
      <c r="AV699" t="s">
        <v>484</v>
      </c>
      <c r="AW699">
        <v>1</v>
      </c>
      <c r="AX699" t="s">
        <v>482</v>
      </c>
      <c r="AY699">
        <v>0</v>
      </c>
      <c r="BA699">
        <v>0</v>
      </c>
      <c r="BC699">
        <v>0</v>
      </c>
      <c r="BE699">
        <v>0</v>
      </c>
      <c r="BF699">
        <v>0</v>
      </c>
      <c r="BG699">
        <v>0</v>
      </c>
      <c r="BH699">
        <v>0</v>
      </c>
      <c r="BI699">
        <v>0</v>
      </c>
      <c r="BJ699">
        <v>50</v>
      </c>
      <c r="BK699" t="s">
        <v>1048</v>
      </c>
      <c r="BL699" t="s">
        <v>1049</v>
      </c>
      <c r="BM699" t="s">
        <v>681</v>
      </c>
      <c r="BN699" t="s">
        <v>758</v>
      </c>
      <c r="BO699">
        <v>3</v>
      </c>
      <c r="BP699">
        <v>0</v>
      </c>
      <c r="BQ699">
        <v>1</v>
      </c>
      <c r="BR699" t="s">
        <v>81</v>
      </c>
      <c r="BS699">
        <v>50</v>
      </c>
      <c r="BT699" t="s">
        <v>759</v>
      </c>
      <c r="BU699">
        <v>500</v>
      </c>
      <c r="BV699">
        <v>326</v>
      </c>
      <c r="BW699">
        <v>1</v>
      </c>
    </row>
    <row r="700" spans="1:75" x14ac:dyDescent="0.15">
      <c r="A700">
        <v>3</v>
      </c>
      <c r="B700">
        <v>400501</v>
      </c>
      <c r="C700">
        <v>1</v>
      </c>
      <c r="D700" t="s">
        <v>713</v>
      </c>
      <c r="E700">
        <v>20141117</v>
      </c>
      <c r="F700">
        <v>1</v>
      </c>
      <c r="G700" t="s">
        <v>472</v>
      </c>
      <c r="H700">
        <v>1</v>
      </c>
      <c r="I700" t="s">
        <v>710</v>
      </c>
      <c r="J700">
        <v>0</v>
      </c>
      <c r="K700">
        <v>0</v>
      </c>
      <c r="L700">
        <v>4</v>
      </c>
      <c r="M700" t="s">
        <v>1509</v>
      </c>
      <c r="N700" t="s">
        <v>1510</v>
      </c>
      <c r="O700" t="s">
        <v>1511</v>
      </c>
      <c r="P700">
        <v>6</v>
      </c>
      <c r="R700">
        <v>0</v>
      </c>
      <c r="S700">
        <v>0</v>
      </c>
      <c r="T700">
        <v>0</v>
      </c>
      <c r="U700">
        <v>0</v>
      </c>
      <c r="V700">
        <v>0</v>
      </c>
      <c r="W700">
        <v>0</v>
      </c>
      <c r="X700">
        <v>0</v>
      </c>
      <c r="Y700" t="s">
        <v>63</v>
      </c>
      <c r="Z700">
        <v>56</v>
      </c>
      <c r="AA700" t="s">
        <v>70</v>
      </c>
      <c r="AB700" t="s">
        <v>477</v>
      </c>
      <c r="AC700">
        <v>0.3</v>
      </c>
      <c r="AD700" t="s">
        <v>478</v>
      </c>
      <c r="AE700" t="s">
        <v>714</v>
      </c>
      <c r="AF700">
        <v>4.9000000000000004</v>
      </c>
      <c r="AG700" t="s">
        <v>478</v>
      </c>
      <c r="AH700" t="s">
        <v>94</v>
      </c>
      <c r="AI700">
        <v>2.6</v>
      </c>
      <c r="AJ700" t="s">
        <v>478</v>
      </c>
      <c r="AK700" t="s">
        <v>148</v>
      </c>
      <c r="AL700">
        <v>0.1</v>
      </c>
      <c r="AM700" t="s">
        <v>478</v>
      </c>
      <c r="AN700" t="s">
        <v>715</v>
      </c>
      <c r="AO700">
        <v>0.3</v>
      </c>
      <c r="AP700" t="s">
        <v>478</v>
      </c>
      <c r="AQ700">
        <v>4</v>
      </c>
      <c r="AR700" t="s">
        <v>530</v>
      </c>
      <c r="AS700">
        <v>6</v>
      </c>
      <c r="AT700" t="s">
        <v>535</v>
      </c>
      <c r="AU700">
        <v>3</v>
      </c>
      <c r="AV700" t="s">
        <v>484</v>
      </c>
      <c r="AW700">
        <v>1</v>
      </c>
      <c r="AX700" t="s">
        <v>482</v>
      </c>
      <c r="AY700">
        <v>0</v>
      </c>
      <c r="BA700">
        <v>0</v>
      </c>
      <c r="BC700">
        <v>0</v>
      </c>
      <c r="BE700">
        <v>0</v>
      </c>
      <c r="BF700">
        <v>0</v>
      </c>
      <c r="BG700">
        <v>0</v>
      </c>
      <c r="BH700">
        <v>0</v>
      </c>
      <c r="BI700">
        <v>0</v>
      </c>
      <c r="BJ700">
        <v>179</v>
      </c>
      <c r="BK700" t="s">
        <v>1512</v>
      </c>
      <c r="BL700" t="s">
        <v>1513</v>
      </c>
      <c r="BM700" t="s">
        <v>1511</v>
      </c>
      <c r="BN700" t="s">
        <v>758</v>
      </c>
      <c r="BO700">
        <v>12</v>
      </c>
      <c r="BP700">
        <v>0</v>
      </c>
      <c r="BQ700">
        <v>1</v>
      </c>
      <c r="BR700" t="s">
        <v>81</v>
      </c>
      <c r="BS700">
        <v>50</v>
      </c>
      <c r="BT700" t="s">
        <v>759</v>
      </c>
      <c r="BU700">
        <v>1000</v>
      </c>
      <c r="BV700">
        <v>539</v>
      </c>
      <c r="BW700">
        <v>1</v>
      </c>
    </row>
    <row r="701" spans="1:75" x14ac:dyDescent="0.15">
      <c r="A701">
        <v>3</v>
      </c>
      <c r="B701">
        <v>400501</v>
      </c>
      <c r="C701">
        <v>1</v>
      </c>
      <c r="D701" t="s">
        <v>713</v>
      </c>
      <c r="E701">
        <v>20141117</v>
      </c>
      <c r="F701">
        <v>1</v>
      </c>
      <c r="G701" t="s">
        <v>472</v>
      </c>
      <c r="H701">
        <v>1</v>
      </c>
      <c r="I701" t="s">
        <v>710</v>
      </c>
      <c r="J701">
        <v>0</v>
      </c>
      <c r="K701">
        <v>0</v>
      </c>
      <c r="L701">
        <v>5</v>
      </c>
      <c r="M701" t="s">
        <v>510</v>
      </c>
      <c r="N701" t="s">
        <v>511</v>
      </c>
      <c r="O701" t="s">
        <v>512</v>
      </c>
      <c r="P701">
        <v>0</v>
      </c>
      <c r="R701">
        <v>0</v>
      </c>
      <c r="S701">
        <v>0</v>
      </c>
      <c r="T701">
        <v>0</v>
      </c>
      <c r="U701">
        <v>0</v>
      </c>
      <c r="V701">
        <v>0</v>
      </c>
      <c r="W701">
        <v>0</v>
      </c>
      <c r="X701">
        <v>0</v>
      </c>
      <c r="Y701" t="s">
        <v>63</v>
      </c>
      <c r="Z701">
        <v>1</v>
      </c>
      <c r="AA701" t="s">
        <v>70</v>
      </c>
      <c r="AB701" t="s">
        <v>477</v>
      </c>
      <c r="AC701">
        <v>0.1</v>
      </c>
      <c r="AD701" t="s">
        <v>478</v>
      </c>
      <c r="AE701" t="s">
        <v>714</v>
      </c>
      <c r="AF701">
        <v>0</v>
      </c>
      <c r="AG701" t="s">
        <v>478</v>
      </c>
      <c r="AH701" t="s">
        <v>94</v>
      </c>
      <c r="AI701">
        <v>0.1</v>
      </c>
      <c r="AJ701" t="s">
        <v>478</v>
      </c>
      <c r="AK701" t="s">
        <v>148</v>
      </c>
      <c r="AL701">
        <v>0</v>
      </c>
      <c r="AM701" t="s">
        <v>478</v>
      </c>
      <c r="AN701" t="s">
        <v>715</v>
      </c>
      <c r="AO701">
        <v>0.1</v>
      </c>
      <c r="AP701" t="s">
        <v>478</v>
      </c>
      <c r="AQ701">
        <v>4</v>
      </c>
      <c r="AR701" t="s">
        <v>530</v>
      </c>
      <c r="AS701">
        <v>6</v>
      </c>
      <c r="AT701" t="s">
        <v>535</v>
      </c>
      <c r="AU701">
        <v>3</v>
      </c>
      <c r="AV701" t="s">
        <v>484</v>
      </c>
      <c r="AW701">
        <v>1</v>
      </c>
      <c r="AX701" t="s">
        <v>482</v>
      </c>
      <c r="AY701">
        <v>0</v>
      </c>
      <c r="BA701">
        <v>0</v>
      </c>
      <c r="BC701">
        <v>0</v>
      </c>
      <c r="BE701">
        <v>0</v>
      </c>
      <c r="BF701">
        <v>0</v>
      </c>
      <c r="BG701">
        <v>0</v>
      </c>
      <c r="BH701">
        <v>0</v>
      </c>
      <c r="BI701">
        <v>0</v>
      </c>
      <c r="BJ701">
        <v>171</v>
      </c>
      <c r="BK701" t="s">
        <v>833</v>
      </c>
      <c r="BL701" t="s">
        <v>834</v>
      </c>
      <c r="BM701" t="s">
        <v>512</v>
      </c>
      <c r="BN701" t="s">
        <v>758</v>
      </c>
      <c r="BO701">
        <v>1</v>
      </c>
      <c r="BP701">
        <v>0</v>
      </c>
      <c r="BQ701">
        <v>1</v>
      </c>
      <c r="BR701" t="s">
        <v>81</v>
      </c>
      <c r="BS701">
        <v>50</v>
      </c>
      <c r="BT701" t="s">
        <v>759</v>
      </c>
      <c r="BU701">
        <v>1800</v>
      </c>
      <c r="BV701">
        <v>333</v>
      </c>
      <c r="BW701">
        <v>1</v>
      </c>
    </row>
    <row r="702" spans="1:75" x14ac:dyDescent="0.15">
      <c r="A702">
        <v>3</v>
      </c>
      <c r="B702">
        <v>400501</v>
      </c>
      <c r="C702">
        <v>1</v>
      </c>
      <c r="D702" t="s">
        <v>713</v>
      </c>
      <c r="E702">
        <v>20141117</v>
      </c>
      <c r="F702">
        <v>1</v>
      </c>
      <c r="G702" t="s">
        <v>472</v>
      </c>
      <c r="H702">
        <v>1</v>
      </c>
      <c r="I702" t="s">
        <v>710</v>
      </c>
      <c r="J702">
        <v>0</v>
      </c>
      <c r="K702">
        <v>0</v>
      </c>
      <c r="L702">
        <v>1</v>
      </c>
      <c r="M702" t="s">
        <v>816</v>
      </c>
      <c r="N702" t="s">
        <v>817</v>
      </c>
      <c r="O702" t="s">
        <v>818</v>
      </c>
      <c r="P702">
        <v>29</v>
      </c>
      <c r="R702">
        <v>0</v>
      </c>
      <c r="S702">
        <v>0</v>
      </c>
      <c r="T702">
        <v>0</v>
      </c>
      <c r="U702">
        <v>0</v>
      </c>
      <c r="V702">
        <v>0</v>
      </c>
      <c r="W702">
        <v>0</v>
      </c>
      <c r="X702">
        <v>0</v>
      </c>
      <c r="Y702" t="s">
        <v>63</v>
      </c>
      <c r="Z702">
        <v>245</v>
      </c>
      <c r="AA702" t="s">
        <v>70</v>
      </c>
      <c r="AB702" t="s">
        <v>477</v>
      </c>
      <c r="AC702">
        <v>4.8</v>
      </c>
      <c r="AD702" t="s">
        <v>478</v>
      </c>
      <c r="AE702" t="s">
        <v>714</v>
      </c>
      <c r="AF702">
        <v>1.9</v>
      </c>
      <c r="AG702" t="s">
        <v>478</v>
      </c>
      <c r="AH702" t="s">
        <v>94</v>
      </c>
      <c r="AI702">
        <v>51.7</v>
      </c>
      <c r="AJ702" t="s">
        <v>478</v>
      </c>
      <c r="AK702" t="s">
        <v>148</v>
      </c>
      <c r="AL702">
        <v>2.1</v>
      </c>
      <c r="AM702" t="s">
        <v>478</v>
      </c>
      <c r="AN702" t="s">
        <v>715</v>
      </c>
      <c r="AO702">
        <v>0</v>
      </c>
      <c r="AP702" t="s">
        <v>478</v>
      </c>
      <c r="AQ702">
        <v>1</v>
      </c>
      <c r="AR702" t="s">
        <v>524</v>
      </c>
      <c r="AS702">
        <v>14</v>
      </c>
      <c r="AT702" t="s">
        <v>487</v>
      </c>
      <c r="AU702">
        <v>7</v>
      </c>
      <c r="AV702" t="s">
        <v>487</v>
      </c>
      <c r="AW702">
        <v>1</v>
      </c>
      <c r="AX702" t="s">
        <v>482</v>
      </c>
      <c r="AY702">
        <v>0</v>
      </c>
      <c r="BA702">
        <v>0</v>
      </c>
      <c r="BC702">
        <v>0</v>
      </c>
      <c r="BE702">
        <v>0</v>
      </c>
      <c r="BF702">
        <v>0</v>
      </c>
      <c r="BJ702">
        <v>10</v>
      </c>
      <c r="BN702" t="s">
        <v>819</v>
      </c>
      <c r="BO702">
        <v>70</v>
      </c>
      <c r="BP702">
        <v>0</v>
      </c>
      <c r="BQ702">
        <v>1</v>
      </c>
      <c r="BR702" t="s">
        <v>81</v>
      </c>
      <c r="BS702">
        <v>1</v>
      </c>
      <c r="BT702" t="s">
        <v>81</v>
      </c>
      <c r="BU702">
        <v>1</v>
      </c>
      <c r="BV702">
        <v>0.41</v>
      </c>
      <c r="BW702">
        <v>1</v>
      </c>
    </row>
    <row r="703" spans="1:75" x14ac:dyDescent="0.15">
      <c r="A703">
        <v>3</v>
      </c>
      <c r="B703">
        <v>400501</v>
      </c>
      <c r="C703">
        <v>1</v>
      </c>
      <c r="D703" t="s">
        <v>713</v>
      </c>
      <c r="E703">
        <v>20141117</v>
      </c>
      <c r="F703">
        <v>1</v>
      </c>
      <c r="G703" t="s">
        <v>472</v>
      </c>
      <c r="H703">
        <v>1</v>
      </c>
      <c r="I703" t="s">
        <v>710</v>
      </c>
      <c r="J703">
        <v>0</v>
      </c>
      <c r="K703">
        <v>0</v>
      </c>
      <c r="L703">
        <v>1</v>
      </c>
      <c r="M703" t="s">
        <v>551</v>
      </c>
      <c r="N703" t="s">
        <v>552</v>
      </c>
      <c r="O703" t="s">
        <v>553</v>
      </c>
      <c r="P703">
        <v>3</v>
      </c>
      <c r="R703">
        <v>0</v>
      </c>
      <c r="S703">
        <v>0</v>
      </c>
      <c r="T703">
        <v>0</v>
      </c>
      <c r="U703">
        <v>0</v>
      </c>
      <c r="V703">
        <v>0</v>
      </c>
      <c r="W703">
        <v>0</v>
      </c>
      <c r="X703">
        <v>0</v>
      </c>
      <c r="Y703" t="s">
        <v>63</v>
      </c>
      <c r="Z703">
        <v>22</v>
      </c>
      <c r="AA703" t="s">
        <v>70</v>
      </c>
      <c r="AB703" t="s">
        <v>477</v>
      </c>
      <c r="AC703">
        <v>1.6</v>
      </c>
      <c r="AD703" t="s">
        <v>478</v>
      </c>
      <c r="AE703" t="s">
        <v>714</v>
      </c>
      <c r="AF703">
        <v>0.7</v>
      </c>
      <c r="AG703" t="s">
        <v>478</v>
      </c>
      <c r="AH703" t="s">
        <v>94</v>
      </c>
      <c r="AI703">
        <v>2.5</v>
      </c>
      <c r="AJ703" t="s">
        <v>478</v>
      </c>
      <c r="AK703" t="s">
        <v>148</v>
      </c>
      <c r="AL703">
        <v>0.5</v>
      </c>
      <c r="AM703" t="s">
        <v>478</v>
      </c>
      <c r="AN703" t="s">
        <v>715</v>
      </c>
      <c r="AO703">
        <v>1.6</v>
      </c>
      <c r="AP703" t="s">
        <v>478</v>
      </c>
      <c r="AQ703">
        <v>5</v>
      </c>
      <c r="AR703" t="s">
        <v>528</v>
      </c>
      <c r="AS703">
        <v>13</v>
      </c>
      <c r="AT703" t="s">
        <v>529</v>
      </c>
      <c r="AU703">
        <v>7</v>
      </c>
      <c r="AV703" t="s">
        <v>487</v>
      </c>
      <c r="AW703">
        <v>4</v>
      </c>
      <c r="AX703" t="s">
        <v>487</v>
      </c>
      <c r="AY703">
        <v>0</v>
      </c>
      <c r="BA703">
        <v>0</v>
      </c>
      <c r="BC703">
        <v>0</v>
      </c>
      <c r="BE703">
        <v>0</v>
      </c>
      <c r="BF703">
        <v>0</v>
      </c>
      <c r="BG703">
        <v>0</v>
      </c>
      <c r="BH703">
        <v>0</v>
      </c>
      <c r="BI703">
        <v>0</v>
      </c>
      <c r="BJ703">
        <v>46</v>
      </c>
      <c r="BK703" t="s">
        <v>820</v>
      </c>
      <c r="BL703" t="s">
        <v>821</v>
      </c>
      <c r="BM703" t="s">
        <v>553</v>
      </c>
      <c r="BN703" t="s">
        <v>758</v>
      </c>
      <c r="BO703">
        <v>12</v>
      </c>
      <c r="BP703">
        <v>0</v>
      </c>
      <c r="BQ703">
        <v>1</v>
      </c>
      <c r="BR703" t="s">
        <v>81</v>
      </c>
      <c r="BS703">
        <v>50</v>
      </c>
      <c r="BT703" t="s">
        <v>759</v>
      </c>
      <c r="BU703">
        <v>1000</v>
      </c>
      <c r="BV703">
        <v>255</v>
      </c>
      <c r="BW703">
        <v>1</v>
      </c>
    </row>
    <row r="704" spans="1:75" x14ac:dyDescent="0.15">
      <c r="A704">
        <v>3</v>
      </c>
      <c r="B704">
        <v>400501</v>
      </c>
      <c r="C704">
        <v>1</v>
      </c>
      <c r="D704" t="s">
        <v>713</v>
      </c>
      <c r="E704">
        <v>20141117</v>
      </c>
      <c r="F704">
        <v>1</v>
      </c>
      <c r="G704" t="s">
        <v>472</v>
      </c>
      <c r="H704">
        <v>1</v>
      </c>
      <c r="I704" t="s">
        <v>710</v>
      </c>
      <c r="J704">
        <v>0</v>
      </c>
      <c r="K704">
        <v>0</v>
      </c>
      <c r="L704">
        <v>2</v>
      </c>
      <c r="M704" t="s">
        <v>786</v>
      </c>
      <c r="N704" t="s">
        <v>787</v>
      </c>
      <c r="O704" t="s">
        <v>788</v>
      </c>
      <c r="P704">
        <v>1</v>
      </c>
      <c r="R704">
        <v>0</v>
      </c>
      <c r="S704">
        <v>0</v>
      </c>
      <c r="T704">
        <v>0</v>
      </c>
      <c r="U704">
        <v>0</v>
      </c>
      <c r="V704">
        <v>0</v>
      </c>
      <c r="W704">
        <v>0</v>
      </c>
      <c r="X704">
        <v>0</v>
      </c>
      <c r="Y704" t="s">
        <v>63</v>
      </c>
      <c r="Z704">
        <v>2</v>
      </c>
      <c r="AA704" t="s">
        <v>70</v>
      </c>
      <c r="AB704" t="s">
        <v>477</v>
      </c>
      <c r="AC704">
        <v>0.3</v>
      </c>
      <c r="AD704" t="s">
        <v>478</v>
      </c>
      <c r="AE704" t="s">
        <v>714</v>
      </c>
      <c r="AF704">
        <v>0</v>
      </c>
      <c r="AG704" t="s">
        <v>478</v>
      </c>
      <c r="AH704" t="s">
        <v>94</v>
      </c>
      <c r="AI704">
        <v>0.2</v>
      </c>
      <c r="AJ704" t="s">
        <v>478</v>
      </c>
      <c r="AK704" t="s">
        <v>148</v>
      </c>
      <c r="AL704">
        <v>0</v>
      </c>
      <c r="AM704" t="s">
        <v>478</v>
      </c>
      <c r="AN704" t="s">
        <v>715</v>
      </c>
      <c r="AO704">
        <v>0.5</v>
      </c>
      <c r="AP704" t="s">
        <v>478</v>
      </c>
      <c r="AQ704">
        <v>5</v>
      </c>
      <c r="AR704" t="s">
        <v>528</v>
      </c>
      <c r="AS704">
        <v>13</v>
      </c>
      <c r="AT704" t="s">
        <v>529</v>
      </c>
      <c r="AU704">
        <v>7</v>
      </c>
      <c r="AV704" t="s">
        <v>487</v>
      </c>
      <c r="AW704">
        <v>4</v>
      </c>
      <c r="AX704" t="s">
        <v>487</v>
      </c>
      <c r="AY704">
        <v>0</v>
      </c>
      <c r="BA704">
        <v>0</v>
      </c>
      <c r="BC704">
        <v>0</v>
      </c>
      <c r="BE704">
        <v>0</v>
      </c>
      <c r="BF704">
        <v>0</v>
      </c>
      <c r="BG704">
        <v>0</v>
      </c>
      <c r="BH704">
        <v>0</v>
      </c>
      <c r="BI704">
        <v>0</v>
      </c>
      <c r="BJ704">
        <v>179</v>
      </c>
      <c r="BK704" t="s">
        <v>789</v>
      </c>
      <c r="BL704" t="s">
        <v>790</v>
      </c>
      <c r="BM704" t="s">
        <v>788</v>
      </c>
      <c r="BN704" t="s">
        <v>758</v>
      </c>
      <c r="BO704">
        <v>1</v>
      </c>
      <c r="BP704">
        <v>0</v>
      </c>
      <c r="BQ704">
        <v>1</v>
      </c>
      <c r="BR704" t="s">
        <v>81</v>
      </c>
      <c r="BS704">
        <v>50</v>
      </c>
      <c r="BT704" t="s">
        <v>759</v>
      </c>
      <c r="BU704">
        <v>1000</v>
      </c>
      <c r="BV704">
        <v>539</v>
      </c>
      <c r="BW704">
        <v>1</v>
      </c>
    </row>
    <row r="705" spans="1:75" x14ac:dyDescent="0.15">
      <c r="A705">
        <v>3</v>
      </c>
      <c r="B705">
        <v>400501</v>
      </c>
      <c r="C705">
        <v>1</v>
      </c>
      <c r="D705" t="s">
        <v>713</v>
      </c>
      <c r="E705">
        <v>20141117</v>
      </c>
      <c r="F705">
        <v>1</v>
      </c>
      <c r="G705" t="s">
        <v>472</v>
      </c>
      <c r="H705">
        <v>1</v>
      </c>
      <c r="I705" t="s">
        <v>710</v>
      </c>
      <c r="J705">
        <v>0</v>
      </c>
      <c r="K705">
        <v>0</v>
      </c>
      <c r="L705">
        <v>3</v>
      </c>
      <c r="M705" t="s">
        <v>652</v>
      </c>
      <c r="N705" t="s">
        <v>653</v>
      </c>
      <c r="O705" t="s">
        <v>654</v>
      </c>
      <c r="P705">
        <v>0</v>
      </c>
      <c r="R705">
        <v>0</v>
      </c>
      <c r="S705">
        <v>0</v>
      </c>
      <c r="T705">
        <v>0</v>
      </c>
      <c r="U705">
        <v>0</v>
      </c>
      <c r="V705">
        <v>0</v>
      </c>
      <c r="W705">
        <v>0</v>
      </c>
      <c r="X705">
        <v>0</v>
      </c>
      <c r="Y705" t="s">
        <v>63</v>
      </c>
      <c r="Z705">
        <v>0</v>
      </c>
      <c r="AA705" t="s">
        <v>70</v>
      </c>
      <c r="AB705" t="s">
        <v>477</v>
      </c>
      <c r="AC705">
        <v>0</v>
      </c>
      <c r="AD705" t="s">
        <v>478</v>
      </c>
      <c r="AE705" t="s">
        <v>714</v>
      </c>
      <c r="AF705">
        <v>0</v>
      </c>
      <c r="AG705" t="s">
        <v>478</v>
      </c>
      <c r="AH705" t="s">
        <v>94</v>
      </c>
      <c r="AI705">
        <v>0</v>
      </c>
      <c r="AJ705" t="s">
        <v>478</v>
      </c>
      <c r="AK705" t="s">
        <v>148</v>
      </c>
      <c r="AL705">
        <v>0</v>
      </c>
      <c r="AM705" t="s">
        <v>478</v>
      </c>
      <c r="AN705" t="s">
        <v>715</v>
      </c>
      <c r="AO705">
        <v>0</v>
      </c>
      <c r="AP705" t="s">
        <v>478</v>
      </c>
      <c r="AQ705">
        <v>5</v>
      </c>
      <c r="AR705" t="s">
        <v>528</v>
      </c>
      <c r="AS705">
        <v>13</v>
      </c>
      <c r="AT705" t="s">
        <v>529</v>
      </c>
      <c r="AU705">
        <v>7</v>
      </c>
      <c r="AV705" t="s">
        <v>487</v>
      </c>
      <c r="AW705">
        <v>4</v>
      </c>
      <c r="AX705" t="s">
        <v>487</v>
      </c>
      <c r="AY705">
        <v>0</v>
      </c>
      <c r="BA705">
        <v>0</v>
      </c>
      <c r="BC705">
        <v>0</v>
      </c>
      <c r="BE705">
        <v>0</v>
      </c>
      <c r="BF705">
        <v>0</v>
      </c>
      <c r="BG705">
        <v>0</v>
      </c>
      <c r="BH705">
        <v>0</v>
      </c>
      <c r="BI705">
        <v>0</v>
      </c>
      <c r="BJ705">
        <v>999</v>
      </c>
      <c r="BN705" t="s">
        <v>487</v>
      </c>
      <c r="BO705">
        <v>180</v>
      </c>
      <c r="BP705">
        <v>0</v>
      </c>
      <c r="BQ705">
        <v>1</v>
      </c>
      <c r="BR705" t="s">
        <v>81</v>
      </c>
      <c r="BS705">
        <v>99</v>
      </c>
      <c r="BT705" t="s">
        <v>655</v>
      </c>
      <c r="BU705">
        <v>999000</v>
      </c>
      <c r="BV705">
        <v>1</v>
      </c>
      <c r="BW705">
        <v>1</v>
      </c>
    </row>
    <row r="706" spans="1:75" x14ac:dyDescent="0.15">
      <c r="A706">
        <v>3</v>
      </c>
      <c r="B706">
        <v>400501</v>
      </c>
      <c r="C706">
        <v>1</v>
      </c>
      <c r="D706" t="s">
        <v>713</v>
      </c>
      <c r="E706">
        <v>20141117</v>
      </c>
      <c r="F706">
        <v>1</v>
      </c>
      <c r="G706" t="s">
        <v>472</v>
      </c>
      <c r="H706">
        <v>1</v>
      </c>
      <c r="I706" t="s">
        <v>710</v>
      </c>
      <c r="J706">
        <v>0</v>
      </c>
      <c r="K706">
        <v>0</v>
      </c>
      <c r="L706">
        <v>4</v>
      </c>
      <c r="M706" t="s">
        <v>688</v>
      </c>
      <c r="N706" t="s">
        <v>689</v>
      </c>
      <c r="O706" t="s">
        <v>690</v>
      </c>
      <c r="P706">
        <v>5</v>
      </c>
      <c r="R706">
        <v>0</v>
      </c>
      <c r="S706">
        <v>0</v>
      </c>
      <c r="T706">
        <v>0</v>
      </c>
      <c r="U706">
        <v>0</v>
      </c>
      <c r="V706">
        <v>0</v>
      </c>
      <c r="W706">
        <v>0</v>
      </c>
      <c r="X706">
        <v>0</v>
      </c>
      <c r="Y706" t="s">
        <v>63</v>
      </c>
      <c r="Z706">
        <v>8</v>
      </c>
      <c r="AA706" t="s">
        <v>70</v>
      </c>
      <c r="AB706" t="s">
        <v>477</v>
      </c>
      <c r="AC706">
        <v>0.2</v>
      </c>
      <c r="AD706" t="s">
        <v>478</v>
      </c>
      <c r="AE706" t="s">
        <v>714</v>
      </c>
      <c r="AF706">
        <v>0</v>
      </c>
      <c r="AG706" t="s">
        <v>478</v>
      </c>
      <c r="AH706" t="s">
        <v>94</v>
      </c>
      <c r="AI706">
        <v>1.8</v>
      </c>
      <c r="AJ706" t="s">
        <v>478</v>
      </c>
      <c r="AK706" t="s">
        <v>148</v>
      </c>
      <c r="AL706">
        <v>0.1</v>
      </c>
      <c r="AM706" t="s">
        <v>478</v>
      </c>
      <c r="AN706" t="s">
        <v>715</v>
      </c>
      <c r="AO706">
        <v>0</v>
      </c>
      <c r="AP706" t="s">
        <v>478</v>
      </c>
      <c r="AQ706">
        <v>5</v>
      </c>
      <c r="AR706" t="s">
        <v>528</v>
      </c>
      <c r="AS706">
        <v>13</v>
      </c>
      <c r="AT706" t="s">
        <v>529</v>
      </c>
      <c r="AU706">
        <v>7</v>
      </c>
      <c r="AV706" t="s">
        <v>487</v>
      </c>
      <c r="AW706">
        <v>4</v>
      </c>
      <c r="AX706" t="s">
        <v>487</v>
      </c>
      <c r="AY706">
        <v>0</v>
      </c>
      <c r="BA706">
        <v>0</v>
      </c>
      <c r="BC706">
        <v>0</v>
      </c>
      <c r="BE706">
        <v>0</v>
      </c>
      <c r="BF706">
        <v>0</v>
      </c>
      <c r="BG706">
        <v>0</v>
      </c>
      <c r="BH706">
        <v>0</v>
      </c>
      <c r="BI706">
        <v>0</v>
      </c>
      <c r="BJ706">
        <v>20</v>
      </c>
      <c r="BK706" t="s">
        <v>691</v>
      </c>
      <c r="BL706" t="s">
        <v>989</v>
      </c>
      <c r="BM706" t="s">
        <v>690</v>
      </c>
      <c r="BN706" t="s">
        <v>758</v>
      </c>
      <c r="BO706">
        <v>10</v>
      </c>
      <c r="BP706">
        <v>0</v>
      </c>
      <c r="BQ706">
        <v>1</v>
      </c>
      <c r="BR706" t="s">
        <v>81</v>
      </c>
      <c r="BS706">
        <v>50</v>
      </c>
      <c r="BT706" t="s">
        <v>759</v>
      </c>
      <c r="BU706">
        <v>90</v>
      </c>
      <c r="BV706">
        <v>41</v>
      </c>
      <c r="BW706">
        <v>2</v>
      </c>
    </row>
    <row r="707" spans="1:75" x14ac:dyDescent="0.15">
      <c r="A707">
        <v>3</v>
      </c>
      <c r="B707">
        <v>400501</v>
      </c>
      <c r="C707">
        <v>1</v>
      </c>
      <c r="D707" t="s">
        <v>713</v>
      </c>
      <c r="E707">
        <v>20141117</v>
      </c>
      <c r="F707">
        <v>1</v>
      </c>
      <c r="G707" t="s">
        <v>472</v>
      </c>
      <c r="H707">
        <v>1</v>
      </c>
      <c r="I707" t="s">
        <v>710</v>
      </c>
      <c r="J707">
        <v>0</v>
      </c>
      <c r="K707">
        <v>0</v>
      </c>
      <c r="L707">
        <v>5</v>
      </c>
      <c r="M707" t="s">
        <v>668</v>
      </c>
      <c r="N707" t="s">
        <v>669</v>
      </c>
      <c r="O707" t="s">
        <v>667</v>
      </c>
      <c r="P707">
        <v>2</v>
      </c>
      <c r="R707">
        <v>0</v>
      </c>
      <c r="S707">
        <v>0</v>
      </c>
      <c r="T707">
        <v>0</v>
      </c>
      <c r="U707">
        <v>0</v>
      </c>
      <c r="V707">
        <v>0</v>
      </c>
      <c r="W707">
        <v>0</v>
      </c>
      <c r="X707">
        <v>0</v>
      </c>
      <c r="Y707" t="s">
        <v>63</v>
      </c>
      <c r="Z707">
        <v>0</v>
      </c>
      <c r="AA707" t="s">
        <v>70</v>
      </c>
      <c r="AB707" t="s">
        <v>477</v>
      </c>
      <c r="AC707">
        <v>0</v>
      </c>
      <c r="AD707" t="s">
        <v>478</v>
      </c>
      <c r="AE707" t="s">
        <v>714</v>
      </c>
      <c r="AF707">
        <v>0</v>
      </c>
      <c r="AG707" t="s">
        <v>478</v>
      </c>
      <c r="AH707" t="s">
        <v>94</v>
      </c>
      <c r="AI707">
        <v>0</v>
      </c>
      <c r="AJ707" t="s">
        <v>478</v>
      </c>
      <c r="AK707" t="s">
        <v>148</v>
      </c>
      <c r="AL707">
        <v>0</v>
      </c>
      <c r="AM707" t="s">
        <v>478</v>
      </c>
      <c r="AN707" t="s">
        <v>715</v>
      </c>
      <c r="AO707">
        <v>0</v>
      </c>
      <c r="AP707" t="s">
        <v>478</v>
      </c>
      <c r="AQ707">
        <v>5</v>
      </c>
      <c r="AR707" t="s">
        <v>528</v>
      </c>
      <c r="AS707">
        <v>13</v>
      </c>
      <c r="AT707" t="s">
        <v>529</v>
      </c>
      <c r="AU707">
        <v>7</v>
      </c>
      <c r="AV707" t="s">
        <v>487</v>
      </c>
      <c r="AW707">
        <v>4</v>
      </c>
      <c r="AX707" t="s">
        <v>487</v>
      </c>
      <c r="AY707">
        <v>0</v>
      </c>
      <c r="BA707">
        <v>0</v>
      </c>
      <c r="BC707">
        <v>0</v>
      </c>
      <c r="BE707">
        <v>0</v>
      </c>
      <c r="BF707">
        <v>0</v>
      </c>
      <c r="BG707">
        <v>0</v>
      </c>
      <c r="BH707">
        <v>0</v>
      </c>
      <c r="BI707">
        <v>0</v>
      </c>
      <c r="BJ707">
        <v>90</v>
      </c>
      <c r="BN707" t="s">
        <v>758</v>
      </c>
      <c r="BO707">
        <v>1</v>
      </c>
      <c r="BP707">
        <v>0</v>
      </c>
      <c r="BQ707">
        <v>1</v>
      </c>
      <c r="BR707" t="s">
        <v>81</v>
      </c>
      <c r="BS707">
        <v>50</v>
      </c>
      <c r="BT707" t="s">
        <v>759</v>
      </c>
      <c r="BU707">
        <v>200</v>
      </c>
      <c r="BV707">
        <v>489</v>
      </c>
      <c r="BW707">
        <v>1</v>
      </c>
    </row>
    <row r="708" spans="1:75" x14ac:dyDescent="0.15">
      <c r="A708">
        <v>3</v>
      </c>
      <c r="B708">
        <v>400501</v>
      </c>
      <c r="C708">
        <v>1</v>
      </c>
      <c r="D708" t="s">
        <v>713</v>
      </c>
      <c r="E708">
        <v>20141117</v>
      </c>
      <c r="F708">
        <v>1</v>
      </c>
      <c r="G708" t="s">
        <v>472</v>
      </c>
      <c r="H708">
        <v>1</v>
      </c>
      <c r="I708" t="s">
        <v>710</v>
      </c>
      <c r="J708">
        <v>0</v>
      </c>
      <c r="K708">
        <v>0</v>
      </c>
      <c r="L708">
        <v>6</v>
      </c>
      <c r="M708" t="s">
        <v>581</v>
      </c>
      <c r="N708" t="s">
        <v>582</v>
      </c>
      <c r="O708" t="s">
        <v>550</v>
      </c>
      <c r="P708">
        <v>1</v>
      </c>
      <c r="R708">
        <v>0</v>
      </c>
      <c r="S708">
        <v>0</v>
      </c>
      <c r="T708">
        <v>0</v>
      </c>
      <c r="U708">
        <v>0</v>
      </c>
      <c r="V708">
        <v>0</v>
      </c>
      <c r="W708">
        <v>0</v>
      </c>
      <c r="X708">
        <v>0</v>
      </c>
      <c r="Y708" t="s">
        <v>63</v>
      </c>
      <c r="Z708">
        <v>0</v>
      </c>
      <c r="AA708" t="s">
        <v>70</v>
      </c>
      <c r="AB708" t="s">
        <v>477</v>
      </c>
      <c r="AC708">
        <v>0</v>
      </c>
      <c r="AD708" t="s">
        <v>478</v>
      </c>
      <c r="AE708" t="s">
        <v>714</v>
      </c>
      <c r="AF708">
        <v>0</v>
      </c>
      <c r="AG708" t="s">
        <v>478</v>
      </c>
      <c r="AH708" t="s">
        <v>94</v>
      </c>
      <c r="AI708">
        <v>0.1</v>
      </c>
      <c r="AJ708" t="s">
        <v>478</v>
      </c>
      <c r="AK708" t="s">
        <v>148</v>
      </c>
      <c r="AL708">
        <v>0</v>
      </c>
      <c r="AM708" t="s">
        <v>478</v>
      </c>
      <c r="AN708" t="s">
        <v>715</v>
      </c>
      <c r="AO708">
        <v>0</v>
      </c>
      <c r="AP708" t="s">
        <v>478</v>
      </c>
      <c r="AQ708">
        <v>5</v>
      </c>
      <c r="AR708" t="s">
        <v>528</v>
      </c>
      <c r="AS708">
        <v>13</v>
      </c>
      <c r="AT708" t="s">
        <v>529</v>
      </c>
      <c r="AU708">
        <v>7</v>
      </c>
      <c r="AV708" t="s">
        <v>487</v>
      </c>
      <c r="AW708">
        <v>4</v>
      </c>
      <c r="AX708" t="s">
        <v>487</v>
      </c>
      <c r="AY708">
        <v>0</v>
      </c>
      <c r="BA708">
        <v>0</v>
      </c>
      <c r="BC708">
        <v>0</v>
      </c>
      <c r="BE708">
        <v>0</v>
      </c>
      <c r="BF708">
        <v>0</v>
      </c>
      <c r="BG708">
        <v>0</v>
      </c>
      <c r="BH708">
        <v>0</v>
      </c>
      <c r="BI708">
        <v>0</v>
      </c>
      <c r="BJ708">
        <v>61</v>
      </c>
      <c r="BK708" t="s">
        <v>966</v>
      </c>
      <c r="BL708" t="s">
        <v>967</v>
      </c>
      <c r="BM708" t="s">
        <v>550</v>
      </c>
      <c r="BN708" t="s">
        <v>758</v>
      </c>
      <c r="BO708">
        <v>1</v>
      </c>
      <c r="BP708">
        <v>0</v>
      </c>
      <c r="BQ708">
        <v>1</v>
      </c>
      <c r="BR708" t="s">
        <v>81</v>
      </c>
      <c r="BS708">
        <v>50</v>
      </c>
      <c r="BT708" t="s">
        <v>759</v>
      </c>
      <c r="BU708">
        <v>300</v>
      </c>
      <c r="BV708">
        <v>216</v>
      </c>
      <c r="BW708">
        <v>2</v>
      </c>
    </row>
    <row r="709" spans="1:75" x14ac:dyDescent="0.15">
      <c r="A709">
        <v>3</v>
      </c>
      <c r="B709">
        <v>400501</v>
      </c>
      <c r="C709">
        <v>1</v>
      </c>
      <c r="D709" t="s">
        <v>713</v>
      </c>
      <c r="E709">
        <v>20141118</v>
      </c>
      <c r="F709">
        <v>1</v>
      </c>
      <c r="G709" t="s">
        <v>472</v>
      </c>
      <c r="H709">
        <v>1</v>
      </c>
      <c r="I709" t="s">
        <v>710</v>
      </c>
      <c r="J709">
        <v>0</v>
      </c>
      <c r="K709">
        <v>0</v>
      </c>
      <c r="L709">
        <v>1</v>
      </c>
      <c r="M709" t="s">
        <v>754</v>
      </c>
      <c r="N709" t="s">
        <v>755</v>
      </c>
      <c r="O709" t="s">
        <v>687</v>
      </c>
      <c r="P709">
        <v>72</v>
      </c>
      <c r="R709">
        <v>0</v>
      </c>
      <c r="S709">
        <v>0</v>
      </c>
      <c r="T709">
        <v>0</v>
      </c>
      <c r="U709">
        <v>0</v>
      </c>
      <c r="V709">
        <v>0</v>
      </c>
      <c r="W709">
        <v>0</v>
      </c>
      <c r="X709">
        <v>0</v>
      </c>
      <c r="Y709" t="s">
        <v>63</v>
      </c>
      <c r="Z709">
        <v>160</v>
      </c>
      <c r="AA709" t="s">
        <v>70</v>
      </c>
      <c r="AB709" t="s">
        <v>477</v>
      </c>
      <c r="AC709">
        <v>13</v>
      </c>
      <c r="AD709" t="s">
        <v>478</v>
      </c>
      <c r="AE709" t="s">
        <v>714</v>
      </c>
      <c r="AF709">
        <v>11.2</v>
      </c>
      <c r="AG709" t="s">
        <v>478</v>
      </c>
      <c r="AH709" t="s">
        <v>94</v>
      </c>
      <c r="AI709">
        <v>0</v>
      </c>
      <c r="AJ709" t="s">
        <v>478</v>
      </c>
      <c r="AK709" t="s">
        <v>148</v>
      </c>
      <c r="AL709">
        <v>0</v>
      </c>
      <c r="AM709" t="s">
        <v>478</v>
      </c>
      <c r="AN709" t="s">
        <v>715</v>
      </c>
      <c r="AO709">
        <v>0.1</v>
      </c>
      <c r="AP709" t="s">
        <v>478</v>
      </c>
      <c r="AQ709">
        <v>2</v>
      </c>
      <c r="AR709" t="s">
        <v>479</v>
      </c>
      <c r="AS709">
        <v>2</v>
      </c>
      <c r="AT709" t="s">
        <v>480</v>
      </c>
      <c r="AU709">
        <v>1</v>
      </c>
      <c r="AV709" t="s">
        <v>534</v>
      </c>
      <c r="AW709">
        <v>2</v>
      </c>
      <c r="AX709" t="s">
        <v>488</v>
      </c>
      <c r="AY709">
        <v>0</v>
      </c>
      <c r="BA709">
        <v>0</v>
      </c>
      <c r="BC709">
        <v>0</v>
      </c>
      <c r="BE709">
        <v>0</v>
      </c>
      <c r="BF709">
        <v>0</v>
      </c>
      <c r="BG709">
        <v>0</v>
      </c>
      <c r="BH709">
        <v>0</v>
      </c>
      <c r="BI709">
        <v>0</v>
      </c>
      <c r="BJ709">
        <v>112</v>
      </c>
      <c r="BK709" t="s">
        <v>756</v>
      </c>
      <c r="BL709" t="s">
        <v>757</v>
      </c>
      <c r="BM709" t="s">
        <v>687</v>
      </c>
      <c r="BN709" t="s">
        <v>758</v>
      </c>
      <c r="BO709">
        <v>80</v>
      </c>
      <c r="BP709">
        <v>1000</v>
      </c>
      <c r="BQ709">
        <v>5</v>
      </c>
      <c r="BR709" t="s">
        <v>632</v>
      </c>
      <c r="BS709">
        <v>50</v>
      </c>
      <c r="BT709" t="s">
        <v>759</v>
      </c>
      <c r="BU709">
        <v>80</v>
      </c>
      <c r="BV709">
        <v>72</v>
      </c>
      <c r="BW709">
        <v>3</v>
      </c>
    </row>
    <row r="710" spans="1:75" x14ac:dyDescent="0.15">
      <c r="A710">
        <v>3</v>
      </c>
      <c r="B710">
        <v>400501</v>
      </c>
      <c r="C710">
        <v>1</v>
      </c>
      <c r="D710" t="s">
        <v>713</v>
      </c>
      <c r="E710">
        <v>20141118</v>
      </c>
      <c r="F710">
        <v>1</v>
      </c>
      <c r="G710" t="s">
        <v>472</v>
      </c>
      <c r="H710">
        <v>1</v>
      </c>
      <c r="I710" t="s">
        <v>710</v>
      </c>
      <c r="J710">
        <v>0</v>
      </c>
      <c r="K710">
        <v>0</v>
      </c>
      <c r="L710">
        <v>2</v>
      </c>
      <c r="M710" t="s">
        <v>633</v>
      </c>
      <c r="N710" t="s">
        <v>634</v>
      </c>
      <c r="O710" t="s">
        <v>635</v>
      </c>
      <c r="P710">
        <v>4</v>
      </c>
      <c r="R710">
        <v>0</v>
      </c>
      <c r="S710">
        <v>0</v>
      </c>
      <c r="T710">
        <v>0</v>
      </c>
      <c r="U710">
        <v>0</v>
      </c>
      <c r="V710">
        <v>0</v>
      </c>
      <c r="W710">
        <v>0</v>
      </c>
      <c r="X710">
        <v>0</v>
      </c>
      <c r="Y710" t="s">
        <v>63</v>
      </c>
      <c r="Z710">
        <v>4</v>
      </c>
      <c r="AA710" t="s">
        <v>70</v>
      </c>
      <c r="AB710" t="s">
        <v>477</v>
      </c>
      <c r="AC710">
        <v>0</v>
      </c>
      <c r="AD710" t="s">
        <v>478</v>
      </c>
      <c r="AE710" t="s">
        <v>714</v>
      </c>
      <c r="AF710">
        <v>0</v>
      </c>
      <c r="AG710" t="s">
        <v>478</v>
      </c>
      <c r="AH710" t="s">
        <v>94</v>
      </c>
      <c r="AI710">
        <v>0.1</v>
      </c>
      <c r="AJ710" t="s">
        <v>478</v>
      </c>
      <c r="AK710" t="s">
        <v>148</v>
      </c>
      <c r="AL710">
        <v>0</v>
      </c>
      <c r="AM710" t="s">
        <v>478</v>
      </c>
      <c r="AN710" t="s">
        <v>715</v>
      </c>
      <c r="AO710">
        <v>0</v>
      </c>
      <c r="AP710" t="s">
        <v>478</v>
      </c>
      <c r="AQ710">
        <v>2</v>
      </c>
      <c r="AR710" t="s">
        <v>479</v>
      </c>
      <c r="AS710">
        <v>2</v>
      </c>
      <c r="AT710" t="s">
        <v>480</v>
      </c>
      <c r="AU710">
        <v>1</v>
      </c>
      <c r="AV710" t="s">
        <v>534</v>
      </c>
      <c r="AW710">
        <v>2</v>
      </c>
      <c r="AX710" t="s">
        <v>488</v>
      </c>
      <c r="AY710">
        <v>0</v>
      </c>
      <c r="BA710">
        <v>0</v>
      </c>
      <c r="BC710">
        <v>0</v>
      </c>
      <c r="BE710">
        <v>0</v>
      </c>
      <c r="BF710">
        <v>0</v>
      </c>
      <c r="BG710">
        <v>0</v>
      </c>
      <c r="BH710">
        <v>0</v>
      </c>
      <c r="BI710">
        <v>0</v>
      </c>
      <c r="BJ710">
        <v>179</v>
      </c>
      <c r="BK710" t="s">
        <v>1094</v>
      </c>
      <c r="BL710" t="s">
        <v>1095</v>
      </c>
      <c r="BM710" t="s">
        <v>635</v>
      </c>
      <c r="BN710" t="s">
        <v>758</v>
      </c>
      <c r="BO710">
        <v>5</v>
      </c>
      <c r="BP710">
        <v>0</v>
      </c>
      <c r="BQ710">
        <v>1</v>
      </c>
      <c r="BR710" t="s">
        <v>81</v>
      </c>
      <c r="BS710">
        <v>50</v>
      </c>
      <c r="BT710" t="s">
        <v>759</v>
      </c>
      <c r="BU710">
        <v>500</v>
      </c>
      <c r="BV710">
        <v>360</v>
      </c>
      <c r="BW710">
        <v>1</v>
      </c>
    </row>
    <row r="711" spans="1:75" x14ac:dyDescent="0.15">
      <c r="A711">
        <v>3</v>
      </c>
      <c r="B711">
        <v>400501</v>
      </c>
      <c r="C711">
        <v>1</v>
      </c>
      <c r="D711" t="s">
        <v>713</v>
      </c>
      <c r="E711">
        <v>20141118</v>
      </c>
      <c r="F711">
        <v>1</v>
      </c>
      <c r="G711" t="s">
        <v>472</v>
      </c>
      <c r="H711">
        <v>1</v>
      </c>
      <c r="I711" t="s">
        <v>710</v>
      </c>
      <c r="J711">
        <v>0</v>
      </c>
      <c r="K711">
        <v>0</v>
      </c>
      <c r="L711">
        <v>3</v>
      </c>
      <c r="M711" t="s">
        <v>506</v>
      </c>
      <c r="N711" t="s">
        <v>507</v>
      </c>
      <c r="O711" t="s">
        <v>508</v>
      </c>
      <c r="P711">
        <v>0</v>
      </c>
      <c r="R711">
        <v>0</v>
      </c>
      <c r="S711">
        <v>0</v>
      </c>
      <c r="T711">
        <v>0</v>
      </c>
      <c r="U711">
        <v>0</v>
      </c>
      <c r="V711">
        <v>0</v>
      </c>
      <c r="W711">
        <v>0</v>
      </c>
      <c r="X711">
        <v>0</v>
      </c>
      <c r="Y711" t="s">
        <v>63</v>
      </c>
      <c r="Z711">
        <v>0</v>
      </c>
      <c r="AA711" t="s">
        <v>70</v>
      </c>
      <c r="AB711" t="s">
        <v>477</v>
      </c>
      <c r="AC711">
        <v>0</v>
      </c>
      <c r="AD711" t="s">
        <v>478</v>
      </c>
      <c r="AE711" t="s">
        <v>714</v>
      </c>
      <c r="AF711">
        <v>0</v>
      </c>
      <c r="AG711" t="s">
        <v>478</v>
      </c>
      <c r="AH711" t="s">
        <v>94</v>
      </c>
      <c r="AI711">
        <v>0</v>
      </c>
      <c r="AJ711" t="s">
        <v>478</v>
      </c>
      <c r="AK711" t="s">
        <v>148</v>
      </c>
      <c r="AL711">
        <v>0</v>
      </c>
      <c r="AM711" t="s">
        <v>478</v>
      </c>
      <c r="AN711" t="s">
        <v>715</v>
      </c>
      <c r="AO711">
        <v>0.7</v>
      </c>
      <c r="AP711" t="s">
        <v>478</v>
      </c>
      <c r="AQ711">
        <v>2</v>
      </c>
      <c r="AR711" t="s">
        <v>479</v>
      </c>
      <c r="AS711">
        <v>2</v>
      </c>
      <c r="AT711" t="s">
        <v>480</v>
      </c>
      <c r="AU711">
        <v>1</v>
      </c>
      <c r="AV711" t="s">
        <v>534</v>
      </c>
      <c r="AW711">
        <v>2</v>
      </c>
      <c r="AX711" t="s">
        <v>488</v>
      </c>
      <c r="AY711">
        <v>0</v>
      </c>
      <c r="BA711">
        <v>0</v>
      </c>
      <c r="BC711">
        <v>0</v>
      </c>
      <c r="BE711">
        <v>0</v>
      </c>
      <c r="BF711">
        <v>0</v>
      </c>
      <c r="BG711">
        <v>0</v>
      </c>
      <c r="BH711">
        <v>0</v>
      </c>
      <c r="BI711">
        <v>0</v>
      </c>
      <c r="BJ711">
        <v>170</v>
      </c>
      <c r="BK711" t="s">
        <v>761</v>
      </c>
      <c r="BL711" t="s">
        <v>762</v>
      </c>
      <c r="BM711" t="s">
        <v>508</v>
      </c>
      <c r="BN711" t="s">
        <v>758</v>
      </c>
      <c r="BO711">
        <v>0.7</v>
      </c>
      <c r="BP711">
        <v>0</v>
      </c>
      <c r="BQ711">
        <v>1</v>
      </c>
      <c r="BR711" t="s">
        <v>81</v>
      </c>
      <c r="BS711">
        <v>50</v>
      </c>
      <c r="BT711" t="s">
        <v>759</v>
      </c>
      <c r="BU711">
        <v>1000</v>
      </c>
      <c r="BV711">
        <v>128</v>
      </c>
      <c r="BW711">
        <v>1</v>
      </c>
    </row>
    <row r="712" spans="1:75" x14ac:dyDescent="0.15">
      <c r="A712">
        <v>3</v>
      </c>
      <c r="B712">
        <v>400501</v>
      </c>
      <c r="C712">
        <v>1</v>
      </c>
      <c r="D712" t="s">
        <v>713</v>
      </c>
      <c r="E712">
        <v>20141118</v>
      </c>
      <c r="F712">
        <v>1</v>
      </c>
      <c r="G712" t="s">
        <v>472</v>
      </c>
      <c r="H712">
        <v>1</v>
      </c>
      <c r="I712" t="s">
        <v>710</v>
      </c>
      <c r="J712">
        <v>0</v>
      </c>
      <c r="K712">
        <v>0</v>
      </c>
      <c r="L712">
        <v>4</v>
      </c>
      <c r="M712" t="s">
        <v>904</v>
      </c>
      <c r="N712" t="s">
        <v>905</v>
      </c>
      <c r="O712" t="s">
        <v>509</v>
      </c>
      <c r="P712">
        <v>0</v>
      </c>
      <c r="R712">
        <v>0</v>
      </c>
      <c r="S712">
        <v>0</v>
      </c>
      <c r="T712">
        <v>0</v>
      </c>
      <c r="U712">
        <v>0</v>
      </c>
      <c r="V712">
        <v>0</v>
      </c>
      <c r="W712">
        <v>0</v>
      </c>
      <c r="X712">
        <v>0</v>
      </c>
      <c r="Y712" t="s">
        <v>63</v>
      </c>
      <c r="Z712">
        <v>0</v>
      </c>
      <c r="AA712" t="s">
        <v>70</v>
      </c>
      <c r="AB712" t="s">
        <v>477</v>
      </c>
      <c r="AC712">
        <v>0</v>
      </c>
      <c r="AD712" t="s">
        <v>478</v>
      </c>
      <c r="AE712" t="s">
        <v>714</v>
      </c>
      <c r="AF712">
        <v>0</v>
      </c>
      <c r="AG712" t="s">
        <v>478</v>
      </c>
      <c r="AH712" t="s">
        <v>94</v>
      </c>
      <c r="AI712">
        <v>0</v>
      </c>
      <c r="AJ712" t="s">
        <v>478</v>
      </c>
      <c r="AK712" t="s">
        <v>148</v>
      </c>
      <c r="AL712">
        <v>0</v>
      </c>
      <c r="AM712" t="s">
        <v>478</v>
      </c>
      <c r="AN712" t="s">
        <v>715</v>
      </c>
      <c r="AO712">
        <v>0</v>
      </c>
      <c r="AP712" t="s">
        <v>478</v>
      </c>
      <c r="AQ712">
        <v>2</v>
      </c>
      <c r="AR712" t="s">
        <v>479</v>
      </c>
      <c r="AS712">
        <v>2</v>
      </c>
      <c r="AT712" t="s">
        <v>480</v>
      </c>
      <c r="AU712">
        <v>1</v>
      </c>
      <c r="AV712" t="s">
        <v>534</v>
      </c>
      <c r="AW712">
        <v>2</v>
      </c>
      <c r="AX712" t="s">
        <v>488</v>
      </c>
      <c r="AY712">
        <v>0</v>
      </c>
      <c r="BA712">
        <v>0</v>
      </c>
      <c r="BC712">
        <v>0</v>
      </c>
      <c r="BE712">
        <v>0</v>
      </c>
      <c r="BF712">
        <v>0</v>
      </c>
      <c r="BG712">
        <v>0</v>
      </c>
      <c r="BH712">
        <v>0</v>
      </c>
      <c r="BI712">
        <v>0</v>
      </c>
      <c r="BJ712">
        <v>180</v>
      </c>
      <c r="BK712" t="s">
        <v>906</v>
      </c>
      <c r="BL712" t="s">
        <v>907</v>
      </c>
      <c r="BM712" t="s">
        <v>509</v>
      </c>
      <c r="BN712" t="s">
        <v>758</v>
      </c>
      <c r="BO712">
        <v>0.05</v>
      </c>
      <c r="BP712">
        <v>0</v>
      </c>
      <c r="BQ712">
        <v>1</v>
      </c>
      <c r="BR712" t="s">
        <v>81</v>
      </c>
      <c r="BS712">
        <v>50</v>
      </c>
      <c r="BT712" t="s">
        <v>759</v>
      </c>
      <c r="BU712">
        <v>210</v>
      </c>
      <c r="BV712">
        <v>774</v>
      </c>
      <c r="BW712">
        <v>1</v>
      </c>
    </row>
    <row r="713" spans="1:75" x14ac:dyDescent="0.15">
      <c r="A713">
        <v>3</v>
      </c>
      <c r="B713">
        <v>400501</v>
      </c>
      <c r="C713">
        <v>1</v>
      </c>
      <c r="D713" t="s">
        <v>713</v>
      </c>
      <c r="E713">
        <v>20141118</v>
      </c>
      <c r="F713">
        <v>1</v>
      </c>
      <c r="G713" t="s">
        <v>472</v>
      </c>
      <c r="H713">
        <v>1</v>
      </c>
      <c r="I713" t="s">
        <v>710</v>
      </c>
      <c r="J713">
        <v>0</v>
      </c>
      <c r="K713">
        <v>0</v>
      </c>
      <c r="L713">
        <v>5</v>
      </c>
      <c r="M713" t="s">
        <v>639</v>
      </c>
      <c r="N713" t="s">
        <v>807</v>
      </c>
      <c r="O713" t="s">
        <v>638</v>
      </c>
      <c r="P713">
        <v>1</v>
      </c>
      <c r="R713">
        <v>0</v>
      </c>
      <c r="S713">
        <v>0</v>
      </c>
      <c r="T713">
        <v>0</v>
      </c>
      <c r="U713">
        <v>0</v>
      </c>
      <c r="V713">
        <v>0</v>
      </c>
      <c r="W713">
        <v>0</v>
      </c>
      <c r="X713">
        <v>0</v>
      </c>
      <c r="Y713" t="s">
        <v>63</v>
      </c>
      <c r="Z713">
        <v>0</v>
      </c>
      <c r="AA713" t="s">
        <v>70</v>
      </c>
      <c r="AB713" t="s">
        <v>477</v>
      </c>
      <c r="AC713">
        <v>0</v>
      </c>
      <c r="AD713" t="s">
        <v>478</v>
      </c>
      <c r="AE713" t="s">
        <v>714</v>
      </c>
      <c r="AF713">
        <v>0</v>
      </c>
      <c r="AG713" t="s">
        <v>478</v>
      </c>
      <c r="AH713" t="s">
        <v>94</v>
      </c>
      <c r="AI713">
        <v>0</v>
      </c>
      <c r="AJ713" t="s">
        <v>478</v>
      </c>
      <c r="AK713" t="s">
        <v>148</v>
      </c>
      <c r="AL713">
        <v>0</v>
      </c>
      <c r="AM713" t="s">
        <v>478</v>
      </c>
      <c r="AN713" t="s">
        <v>715</v>
      </c>
      <c r="AO713">
        <v>0</v>
      </c>
      <c r="AP713" t="s">
        <v>478</v>
      </c>
      <c r="AQ713">
        <v>2</v>
      </c>
      <c r="AR713" t="s">
        <v>479</v>
      </c>
      <c r="AS713">
        <v>2</v>
      </c>
      <c r="AT713" t="s">
        <v>480</v>
      </c>
      <c r="AU713">
        <v>1</v>
      </c>
      <c r="AV713" t="s">
        <v>534</v>
      </c>
      <c r="AW713">
        <v>2</v>
      </c>
      <c r="AX713" t="s">
        <v>488</v>
      </c>
      <c r="AY713">
        <v>0</v>
      </c>
      <c r="BA713">
        <v>0</v>
      </c>
      <c r="BC713">
        <v>0</v>
      </c>
      <c r="BE713">
        <v>0</v>
      </c>
      <c r="BF713">
        <v>0</v>
      </c>
      <c r="BG713">
        <v>0</v>
      </c>
      <c r="BH713">
        <v>0</v>
      </c>
      <c r="BI713">
        <v>0</v>
      </c>
      <c r="BJ713">
        <v>12</v>
      </c>
      <c r="BN713" t="s">
        <v>758</v>
      </c>
      <c r="BO713">
        <v>5</v>
      </c>
      <c r="BP713">
        <v>0</v>
      </c>
      <c r="BQ713">
        <v>1</v>
      </c>
      <c r="BR713" t="s">
        <v>81</v>
      </c>
      <c r="BS713">
        <v>50</v>
      </c>
      <c r="BT713" t="s">
        <v>759</v>
      </c>
      <c r="BU713">
        <v>1000</v>
      </c>
      <c r="BV713">
        <v>176</v>
      </c>
      <c r="BW713">
        <v>1</v>
      </c>
    </row>
    <row r="714" spans="1:75" x14ac:dyDescent="0.15">
      <c r="A714">
        <v>3</v>
      </c>
      <c r="B714">
        <v>400501</v>
      </c>
      <c r="C714">
        <v>1</v>
      </c>
      <c r="D714" t="s">
        <v>713</v>
      </c>
      <c r="E714">
        <v>20141118</v>
      </c>
      <c r="F714">
        <v>1</v>
      </c>
      <c r="G714" t="s">
        <v>472</v>
      </c>
      <c r="H714">
        <v>1</v>
      </c>
      <c r="I714" t="s">
        <v>710</v>
      </c>
      <c r="J714">
        <v>0</v>
      </c>
      <c r="K714">
        <v>0</v>
      </c>
      <c r="L714">
        <v>6</v>
      </c>
      <c r="M714" t="s">
        <v>1518</v>
      </c>
      <c r="N714" t="s">
        <v>1519</v>
      </c>
      <c r="O714" t="s">
        <v>1520</v>
      </c>
      <c r="P714">
        <v>8</v>
      </c>
      <c r="R714">
        <v>0</v>
      </c>
      <c r="S714">
        <v>0</v>
      </c>
      <c r="T714">
        <v>0</v>
      </c>
      <c r="U714">
        <v>0</v>
      </c>
      <c r="V714">
        <v>0</v>
      </c>
      <c r="W714">
        <v>0</v>
      </c>
      <c r="X714">
        <v>0</v>
      </c>
      <c r="Y714" t="s">
        <v>63</v>
      </c>
      <c r="Z714">
        <v>11</v>
      </c>
      <c r="AA714" t="s">
        <v>70</v>
      </c>
      <c r="AB714" t="s">
        <v>477</v>
      </c>
      <c r="AC714">
        <v>0.4</v>
      </c>
      <c r="AD714" t="s">
        <v>478</v>
      </c>
      <c r="AE714" t="s">
        <v>714</v>
      </c>
      <c r="AF714">
        <v>0.8</v>
      </c>
      <c r="AG714" t="s">
        <v>478</v>
      </c>
      <c r="AH714" t="s">
        <v>94</v>
      </c>
      <c r="AI714">
        <v>0.6</v>
      </c>
      <c r="AJ714" t="s">
        <v>478</v>
      </c>
      <c r="AK714" t="s">
        <v>148</v>
      </c>
      <c r="AL714">
        <v>0</v>
      </c>
      <c r="AM714" t="s">
        <v>478</v>
      </c>
      <c r="AN714" t="s">
        <v>715</v>
      </c>
      <c r="AO714">
        <v>0.2</v>
      </c>
      <c r="AP714" t="s">
        <v>478</v>
      </c>
      <c r="AQ714">
        <v>2</v>
      </c>
      <c r="AR714" t="s">
        <v>479</v>
      </c>
      <c r="AS714">
        <v>2</v>
      </c>
      <c r="AT714" t="s">
        <v>480</v>
      </c>
      <c r="AU714">
        <v>1</v>
      </c>
      <c r="AV714" t="s">
        <v>534</v>
      </c>
      <c r="AW714">
        <v>2</v>
      </c>
      <c r="AX714" t="s">
        <v>488</v>
      </c>
      <c r="AY714">
        <v>0</v>
      </c>
      <c r="BA714">
        <v>0</v>
      </c>
      <c r="BC714">
        <v>0</v>
      </c>
      <c r="BE714">
        <v>0</v>
      </c>
      <c r="BF714">
        <v>0</v>
      </c>
      <c r="BG714">
        <v>0</v>
      </c>
      <c r="BH714">
        <v>0</v>
      </c>
      <c r="BI714">
        <v>0</v>
      </c>
      <c r="BJ714">
        <v>180</v>
      </c>
      <c r="BK714" t="s">
        <v>1521</v>
      </c>
      <c r="BL714" t="s">
        <v>1522</v>
      </c>
      <c r="BM714" t="s">
        <v>1520</v>
      </c>
      <c r="BN714" t="s">
        <v>758</v>
      </c>
      <c r="BO714">
        <v>5</v>
      </c>
      <c r="BP714">
        <v>0</v>
      </c>
      <c r="BQ714">
        <v>1</v>
      </c>
      <c r="BR714" t="s">
        <v>81</v>
      </c>
      <c r="BS714">
        <v>50</v>
      </c>
      <c r="BT714" t="s">
        <v>759</v>
      </c>
      <c r="BU714">
        <v>330</v>
      </c>
      <c r="BV714">
        <v>543</v>
      </c>
      <c r="BW714">
        <v>1</v>
      </c>
    </row>
    <row r="715" spans="1:75" x14ac:dyDescent="0.15">
      <c r="A715">
        <v>3</v>
      </c>
      <c r="B715">
        <v>400501</v>
      </c>
      <c r="C715">
        <v>1</v>
      </c>
      <c r="D715" t="s">
        <v>713</v>
      </c>
      <c r="E715">
        <v>20141118</v>
      </c>
      <c r="F715">
        <v>1</v>
      </c>
      <c r="G715" t="s">
        <v>472</v>
      </c>
      <c r="H715">
        <v>1</v>
      </c>
      <c r="I715" t="s">
        <v>710</v>
      </c>
      <c r="J715">
        <v>0</v>
      </c>
      <c r="K715">
        <v>0</v>
      </c>
      <c r="L715">
        <v>7</v>
      </c>
      <c r="M715" t="s">
        <v>624</v>
      </c>
      <c r="N715" t="s">
        <v>625</v>
      </c>
      <c r="O715" t="s">
        <v>626</v>
      </c>
      <c r="P715">
        <v>3</v>
      </c>
      <c r="R715">
        <v>0</v>
      </c>
      <c r="S715">
        <v>0</v>
      </c>
      <c r="T715">
        <v>0</v>
      </c>
      <c r="U715">
        <v>0</v>
      </c>
      <c r="V715">
        <v>0</v>
      </c>
      <c r="W715">
        <v>0</v>
      </c>
      <c r="X715">
        <v>0</v>
      </c>
      <c r="Y715" t="s">
        <v>63</v>
      </c>
      <c r="Z715">
        <v>56</v>
      </c>
      <c r="AA715" t="s">
        <v>70</v>
      </c>
      <c r="AB715" t="s">
        <v>477</v>
      </c>
      <c r="AC715">
        <v>0.1</v>
      </c>
      <c r="AD715" t="s">
        <v>478</v>
      </c>
      <c r="AE715" t="s">
        <v>714</v>
      </c>
      <c r="AF715">
        <v>6</v>
      </c>
      <c r="AG715" t="s">
        <v>478</v>
      </c>
      <c r="AH715" t="s">
        <v>94</v>
      </c>
      <c r="AI715">
        <v>0.4</v>
      </c>
      <c r="AJ715" t="s">
        <v>478</v>
      </c>
      <c r="AK715" t="s">
        <v>148</v>
      </c>
      <c r="AL715">
        <v>0</v>
      </c>
      <c r="AM715" t="s">
        <v>478</v>
      </c>
      <c r="AN715" t="s">
        <v>715</v>
      </c>
      <c r="AO715">
        <v>0.1</v>
      </c>
      <c r="AP715" t="s">
        <v>478</v>
      </c>
      <c r="AQ715">
        <v>2</v>
      </c>
      <c r="AR715" t="s">
        <v>479</v>
      </c>
      <c r="AS715">
        <v>2</v>
      </c>
      <c r="AT715" t="s">
        <v>480</v>
      </c>
      <c r="AU715">
        <v>1</v>
      </c>
      <c r="AV715" t="s">
        <v>534</v>
      </c>
      <c r="AW715">
        <v>2</v>
      </c>
      <c r="AX715" t="s">
        <v>488</v>
      </c>
      <c r="AY715">
        <v>0</v>
      </c>
      <c r="BA715">
        <v>0</v>
      </c>
      <c r="BC715">
        <v>0</v>
      </c>
      <c r="BE715">
        <v>0</v>
      </c>
      <c r="BF715">
        <v>0</v>
      </c>
      <c r="BG715">
        <v>0</v>
      </c>
      <c r="BH715">
        <v>0</v>
      </c>
      <c r="BI715">
        <v>0</v>
      </c>
      <c r="BJ715">
        <v>174</v>
      </c>
      <c r="BK715" t="s">
        <v>627</v>
      </c>
      <c r="BL715" t="s">
        <v>628</v>
      </c>
      <c r="BM715" t="s">
        <v>626</v>
      </c>
      <c r="BN715" t="s">
        <v>758</v>
      </c>
      <c r="BO715">
        <v>8</v>
      </c>
      <c r="BP715">
        <v>0</v>
      </c>
      <c r="BQ715">
        <v>1</v>
      </c>
      <c r="BR715" t="s">
        <v>81</v>
      </c>
      <c r="BS715">
        <v>50</v>
      </c>
      <c r="BT715" t="s">
        <v>759</v>
      </c>
      <c r="BU715">
        <v>1000</v>
      </c>
      <c r="BV715">
        <v>369</v>
      </c>
      <c r="BW715">
        <v>1</v>
      </c>
    </row>
    <row r="716" spans="1:75" x14ac:dyDescent="0.15">
      <c r="A716">
        <v>3</v>
      </c>
      <c r="B716">
        <v>400501</v>
      </c>
      <c r="C716">
        <v>1</v>
      </c>
      <c r="D716" t="s">
        <v>713</v>
      </c>
      <c r="E716">
        <v>20141118</v>
      </c>
      <c r="F716">
        <v>1</v>
      </c>
      <c r="G716" t="s">
        <v>472</v>
      </c>
      <c r="H716">
        <v>1</v>
      </c>
      <c r="I716" t="s">
        <v>710</v>
      </c>
      <c r="J716">
        <v>0</v>
      </c>
      <c r="K716">
        <v>0</v>
      </c>
      <c r="L716">
        <v>8</v>
      </c>
      <c r="M716" t="s">
        <v>558</v>
      </c>
      <c r="N716" t="s">
        <v>559</v>
      </c>
      <c r="O716" t="s">
        <v>560</v>
      </c>
      <c r="P716">
        <v>0</v>
      </c>
      <c r="R716">
        <v>0</v>
      </c>
      <c r="S716">
        <v>0</v>
      </c>
      <c r="T716">
        <v>0</v>
      </c>
      <c r="U716">
        <v>0</v>
      </c>
      <c r="V716">
        <v>0</v>
      </c>
      <c r="W716">
        <v>0</v>
      </c>
      <c r="X716">
        <v>0</v>
      </c>
      <c r="Y716" t="s">
        <v>63</v>
      </c>
      <c r="Z716">
        <v>8</v>
      </c>
      <c r="AA716" t="s">
        <v>70</v>
      </c>
      <c r="AB716" t="s">
        <v>477</v>
      </c>
      <c r="AC716">
        <v>0</v>
      </c>
      <c r="AD716" t="s">
        <v>478</v>
      </c>
      <c r="AE716" t="s">
        <v>714</v>
      </c>
      <c r="AF716">
        <v>0</v>
      </c>
      <c r="AG716" t="s">
        <v>478</v>
      </c>
      <c r="AH716" t="s">
        <v>94</v>
      </c>
      <c r="AI716">
        <v>2</v>
      </c>
      <c r="AJ716" t="s">
        <v>478</v>
      </c>
      <c r="AK716" t="s">
        <v>148</v>
      </c>
      <c r="AL716">
        <v>0</v>
      </c>
      <c r="AM716" t="s">
        <v>478</v>
      </c>
      <c r="AN716" t="s">
        <v>715</v>
      </c>
      <c r="AO716">
        <v>0</v>
      </c>
      <c r="AP716" t="s">
        <v>478</v>
      </c>
      <c r="AQ716">
        <v>2</v>
      </c>
      <c r="AR716" t="s">
        <v>479</v>
      </c>
      <c r="AS716">
        <v>2</v>
      </c>
      <c r="AT716" t="s">
        <v>480</v>
      </c>
      <c r="AU716">
        <v>1</v>
      </c>
      <c r="AV716" t="s">
        <v>534</v>
      </c>
      <c r="AW716">
        <v>2</v>
      </c>
      <c r="AX716" t="s">
        <v>488</v>
      </c>
      <c r="AY716">
        <v>0</v>
      </c>
      <c r="BA716">
        <v>0</v>
      </c>
      <c r="BC716">
        <v>0</v>
      </c>
      <c r="BE716">
        <v>0</v>
      </c>
      <c r="BF716">
        <v>0</v>
      </c>
      <c r="BG716">
        <v>0</v>
      </c>
      <c r="BH716">
        <v>0</v>
      </c>
      <c r="BI716">
        <v>0</v>
      </c>
      <c r="BJ716">
        <v>30</v>
      </c>
      <c r="BK716" t="s">
        <v>831</v>
      </c>
      <c r="BL716" t="s">
        <v>832</v>
      </c>
      <c r="BM716" t="s">
        <v>560</v>
      </c>
      <c r="BN716" t="s">
        <v>758</v>
      </c>
      <c r="BO716">
        <v>2</v>
      </c>
      <c r="BP716">
        <v>0</v>
      </c>
      <c r="BQ716">
        <v>1</v>
      </c>
      <c r="BR716" t="s">
        <v>81</v>
      </c>
      <c r="BS716">
        <v>50</v>
      </c>
      <c r="BT716" t="s">
        <v>759</v>
      </c>
      <c r="BU716">
        <v>1000</v>
      </c>
      <c r="BV716">
        <v>220</v>
      </c>
      <c r="BW716">
        <v>1</v>
      </c>
    </row>
    <row r="717" spans="1:75" x14ac:dyDescent="0.15">
      <c r="A717">
        <v>3</v>
      </c>
      <c r="B717">
        <v>400501</v>
      </c>
      <c r="C717">
        <v>1</v>
      </c>
      <c r="D717" t="s">
        <v>713</v>
      </c>
      <c r="E717">
        <v>20141118</v>
      </c>
      <c r="F717">
        <v>1</v>
      </c>
      <c r="G717" t="s">
        <v>472</v>
      </c>
      <c r="H717">
        <v>1</v>
      </c>
      <c r="I717" t="s">
        <v>710</v>
      </c>
      <c r="J717">
        <v>0</v>
      </c>
      <c r="K717">
        <v>0</v>
      </c>
      <c r="L717">
        <v>9</v>
      </c>
      <c r="M717" t="s">
        <v>510</v>
      </c>
      <c r="N717" t="s">
        <v>511</v>
      </c>
      <c r="O717" t="s">
        <v>512</v>
      </c>
      <c r="P717">
        <v>1</v>
      </c>
      <c r="R717">
        <v>0</v>
      </c>
      <c r="S717">
        <v>0</v>
      </c>
      <c r="T717">
        <v>0</v>
      </c>
      <c r="U717">
        <v>0</v>
      </c>
      <c r="V717">
        <v>0</v>
      </c>
      <c r="W717">
        <v>0</v>
      </c>
      <c r="X717">
        <v>0</v>
      </c>
      <c r="Y717" t="s">
        <v>63</v>
      </c>
      <c r="Z717">
        <v>2</v>
      </c>
      <c r="AA717" t="s">
        <v>70</v>
      </c>
      <c r="AB717" t="s">
        <v>477</v>
      </c>
      <c r="AC717">
        <v>0.2</v>
      </c>
      <c r="AD717" t="s">
        <v>478</v>
      </c>
      <c r="AE717" t="s">
        <v>714</v>
      </c>
      <c r="AF717">
        <v>0</v>
      </c>
      <c r="AG717" t="s">
        <v>478</v>
      </c>
      <c r="AH717" t="s">
        <v>94</v>
      </c>
      <c r="AI717">
        <v>0.3</v>
      </c>
      <c r="AJ717" t="s">
        <v>478</v>
      </c>
      <c r="AK717" t="s">
        <v>148</v>
      </c>
      <c r="AL717">
        <v>0</v>
      </c>
      <c r="AM717" t="s">
        <v>478</v>
      </c>
      <c r="AN717" t="s">
        <v>715</v>
      </c>
      <c r="AO717">
        <v>0.4</v>
      </c>
      <c r="AP717" t="s">
        <v>478</v>
      </c>
      <c r="AQ717">
        <v>2</v>
      </c>
      <c r="AR717" t="s">
        <v>479</v>
      </c>
      <c r="AS717">
        <v>2</v>
      </c>
      <c r="AT717" t="s">
        <v>480</v>
      </c>
      <c r="AU717">
        <v>1</v>
      </c>
      <c r="AV717" t="s">
        <v>534</v>
      </c>
      <c r="AW717">
        <v>2</v>
      </c>
      <c r="AX717" t="s">
        <v>488</v>
      </c>
      <c r="AY717">
        <v>0</v>
      </c>
      <c r="BA717">
        <v>0</v>
      </c>
      <c r="BC717">
        <v>0</v>
      </c>
      <c r="BE717">
        <v>0</v>
      </c>
      <c r="BF717">
        <v>0</v>
      </c>
      <c r="BG717">
        <v>0</v>
      </c>
      <c r="BH717">
        <v>0</v>
      </c>
      <c r="BI717">
        <v>0</v>
      </c>
      <c r="BJ717">
        <v>171</v>
      </c>
      <c r="BK717" t="s">
        <v>833</v>
      </c>
      <c r="BL717" t="s">
        <v>834</v>
      </c>
      <c r="BM717" t="s">
        <v>512</v>
      </c>
      <c r="BN717" t="s">
        <v>758</v>
      </c>
      <c r="BO717">
        <v>3</v>
      </c>
      <c r="BP717">
        <v>0</v>
      </c>
      <c r="BQ717">
        <v>1</v>
      </c>
      <c r="BR717" t="s">
        <v>81</v>
      </c>
      <c r="BS717">
        <v>50</v>
      </c>
      <c r="BT717" t="s">
        <v>759</v>
      </c>
      <c r="BU717">
        <v>1800</v>
      </c>
      <c r="BV717">
        <v>333</v>
      </c>
      <c r="BW717">
        <v>1</v>
      </c>
    </row>
    <row r="718" spans="1:75" x14ac:dyDescent="0.15">
      <c r="A718">
        <v>3</v>
      </c>
      <c r="B718">
        <v>400501</v>
      </c>
      <c r="C718">
        <v>1</v>
      </c>
      <c r="D718" t="s">
        <v>713</v>
      </c>
      <c r="E718">
        <v>20141118</v>
      </c>
      <c r="F718">
        <v>1</v>
      </c>
      <c r="G718" t="s">
        <v>472</v>
      </c>
      <c r="H718">
        <v>1</v>
      </c>
      <c r="I718" t="s">
        <v>710</v>
      </c>
      <c r="J718">
        <v>0</v>
      </c>
      <c r="K718">
        <v>0</v>
      </c>
      <c r="L718">
        <v>10</v>
      </c>
      <c r="M718" t="s">
        <v>937</v>
      </c>
      <c r="N718" t="s">
        <v>938</v>
      </c>
      <c r="O718" t="s">
        <v>618</v>
      </c>
      <c r="P718">
        <v>8</v>
      </c>
      <c r="R718">
        <v>0</v>
      </c>
      <c r="S718">
        <v>0</v>
      </c>
      <c r="T718">
        <v>0</v>
      </c>
      <c r="U718">
        <v>0</v>
      </c>
      <c r="V718">
        <v>0</v>
      </c>
      <c r="W718">
        <v>0</v>
      </c>
      <c r="X718">
        <v>0</v>
      </c>
      <c r="Y718" t="s">
        <v>63</v>
      </c>
      <c r="Z718">
        <v>0</v>
      </c>
      <c r="AA718" t="s">
        <v>70</v>
      </c>
      <c r="AB718" t="s">
        <v>477</v>
      </c>
      <c r="AC718">
        <v>0</v>
      </c>
      <c r="AD718" t="s">
        <v>478</v>
      </c>
      <c r="AE718" t="s">
        <v>714</v>
      </c>
      <c r="AF718">
        <v>0</v>
      </c>
      <c r="AG718" t="s">
        <v>478</v>
      </c>
      <c r="AH718" t="s">
        <v>94</v>
      </c>
      <c r="AI718">
        <v>0</v>
      </c>
      <c r="AJ718" t="s">
        <v>478</v>
      </c>
      <c r="AK718" t="s">
        <v>148</v>
      </c>
      <c r="AL718">
        <v>0</v>
      </c>
      <c r="AM718" t="s">
        <v>478</v>
      </c>
      <c r="AN718" t="s">
        <v>715</v>
      </c>
      <c r="AO718">
        <v>0</v>
      </c>
      <c r="AP718" t="s">
        <v>478</v>
      </c>
      <c r="AQ718">
        <v>2</v>
      </c>
      <c r="AR718" t="s">
        <v>479</v>
      </c>
      <c r="AS718">
        <v>2</v>
      </c>
      <c r="AT718" t="s">
        <v>480</v>
      </c>
      <c r="AU718">
        <v>1</v>
      </c>
      <c r="AV718" t="s">
        <v>534</v>
      </c>
      <c r="AW718">
        <v>2</v>
      </c>
      <c r="AX718" t="s">
        <v>488</v>
      </c>
      <c r="AY718">
        <v>0</v>
      </c>
      <c r="BA718">
        <v>0</v>
      </c>
      <c r="BC718">
        <v>0</v>
      </c>
      <c r="BE718">
        <v>0</v>
      </c>
      <c r="BF718">
        <v>0</v>
      </c>
      <c r="BG718">
        <v>0</v>
      </c>
      <c r="BH718">
        <v>0</v>
      </c>
      <c r="BI718">
        <v>0</v>
      </c>
      <c r="BJ718">
        <v>70</v>
      </c>
      <c r="BN718" t="s">
        <v>758</v>
      </c>
      <c r="BO718">
        <v>10</v>
      </c>
      <c r="BP718">
        <v>0</v>
      </c>
      <c r="BQ718">
        <v>1</v>
      </c>
      <c r="BR718" t="s">
        <v>81</v>
      </c>
      <c r="BS718">
        <v>50</v>
      </c>
      <c r="BT718" t="s">
        <v>759</v>
      </c>
      <c r="BU718">
        <v>720</v>
      </c>
      <c r="BV718">
        <v>583</v>
      </c>
      <c r="BW718">
        <v>1</v>
      </c>
    </row>
    <row r="719" spans="1:75" x14ac:dyDescent="0.15">
      <c r="A719">
        <v>3</v>
      </c>
      <c r="B719">
        <v>400501</v>
      </c>
      <c r="C719">
        <v>1</v>
      </c>
      <c r="D719" t="s">
        <v>713</v>
      </c>
      <c r="E719">
        <v>20141118</v>
      </c>
      <c r="F719">
        <v>1</v>
      </c>
      <c r="G719" t="s">
        <v>472</v>
      </c>
      <c r="H719">
        <v>1</v>
      </c>
      <c r="I719" t="s">
        <v>710</v>
      </c>
      <c r="J719">
        <v>0</v>
      </c>
      <c r="K719">
        <v>0</v>
      </c>
      <c r="L719">
        <v>11</v>
      </c>
      <c r="M719" t="s">
        <v>675</v>
      </c>
      <c r="N719" t="s">
        <v>532</v>
      </c>
      <c r="O719" t="s">
        <v>533</v>
      </c>
      <c r="P719">
        <v>2</v>
      </c>
      <c r="R719">
        <v>0</v>
      </c>
      <c r="S719">
        <v>0</v>
      </c>
      <c r="T719">
        <v>0</v>
      </c>
      <c r="U719">
        <v>0</v>
      </c>
      <c r="V719">
        <v>0</v>
      </c>
      <c r="W719">
        <v>0</v>
      </c>
      <c r="X719">
        <v>0</v>
      </c>
      <c r="Y719" t="s">
        <v>63</v>
      </c>
      <c r="Z719">
        <v>5</v>
      </c>
      <c r="AA719" t="s">
        <v>70</v>
      </c>
      <c r="AB719" t="s">
        <v>477</v>
      </c>
      <c r="AC719">
        <v>0.2</v>
      </c>
      <c r="AD719" t="s">
        <v>478</v>
      </c>
      <c r="AE719" t="s">
        <v>714</v>
      </c>
      <c r="AF719">
        <v>0.3</v>
      </c>
      <c r="AG719" t="s">
        <v>478</v>
      </c>
      <c r="AH719" t="s">
        <v>94</v>
      </c>
      <c r="AI719">
        <v>0.3</v>
      </c>
      <c r="AJ719" t="s">
        <v>478</v>
      </c>
      <c r="AK719" t="s">
        <v>148</v>
      </c>
      <c r="AL719">
        <v>0</v>
      </c>
      <c r="AM719" t="s">
        <v>478</v>
      </c>
      <c r="AN719" t="s">
        <v>715</v>
      </c>
      <c r="AO719">
        <v>0</v>
      </c>
      <c r="AP719" t="s">
        <v>478</v>
      </c>
      <c r="AQ719">
        <v>2</v>
      </c>
      <c r="AR719" t="s">
        <v>479</v>
      </c>
      <c r="AS719">
        <v>2</v>
      </c>
      <c r="AT719" t="s">
        <v>480</v>
      </c>
      <c r="AU719">
        <v>1</v>
      </c>
      <c r="AV719" t="s">
        <v>534</v>
      </c>
      <c r="AW719">
        <v>2</v>
      </c>
      <c r="AX719" t="s">
        <v>488</v>
      </c>
      <c r="AY719">
        <v>0</v>
      </c>
      <c r="BA719">
        <v>0</v>
      </c>
      <c r="BC719">
        <v>0</v>
      </c>
      <c r="BE719">
        <v>0</v>
      </c>
      <c r="BF719">
        <v>0</v>
      </c>
      <c r="BG719">
        <v>0</v>
      </c>
      <c r="BH719">
        <v>0</v>
      </c>
      <c r="BI719">
        <v>0</v>
      </c>
      <c r="BJ719">
        <v>130</v>
      </c>
      <c r="BK719" t="s">
        <v>810</v>
      </c>
      <c r="BL719" t="s">
        <v>811</v>
      </c>
      <c r="BM719" t="s">
        <v>533</v>
      </c>
      <c r="BN719" t="s">
        <v>758</v>
      </c>
      <c r="BO719">
        <v>7</v>
      </c>
      <c r="BP719">
        <v>0</v>
      </c>
      <c r="BQ719">
        <v>1</v>
      </c>
      <c r="BR719" t="s">
        <v>81</v>
      </c>
      <c r="BS719">
        <v>50</v>
      </c>
      <c r="BT719" t="s">
        <v>759</v>
      </c>
      <c r="BU719">
        <v>1000</v>
      </c>
      <c r="BV719">
        <v>224</v>
      </c>
      <c r="BW719">
        <v>2</v>
      </c>
    </row>
    <row r="720" spans="1:75" x14ac:dyDescent="0.15">
      <c r="A720">
        <v>3</v>
      </c>
      <c r="B720">
        <v>400501</v>
      </c>
      <c r="C720">
        <v>1</v>
      </c>
      <c r="D720" t="s">
        <v>713</v>
      </c>
      <c r="E720">
        <v>20141118</v>
      </c>
      <c r="F720">
        <v>1</v>
      </c>
      <c r="G720" t="s">
        <v>472</v>
      </c>
      <c r="H720">
        <v>1</v>
      </c>
      <c r="I720" t="s">
        <v>710</v>
      </c>
      <c r="J720">
        <v>0</v>
      </c>
      <c r="K720">
        <v>0</v>
      </c>
      <c r="L720">
        <v>1</v>
      </c>
      <c r="M720" t="s">
        <v>1523</v>
      </c>
      <c r="N720" t="s">
        <v>1524</v>
      </c>
      <c r="O720" t="s">
        <v>1525</v>
      </c>
      <c r="P720">
        <v>18</v>
      </c>
      <c r="R720">
        <v>0</v>
      </c>
      <c r="S720">
        <v>0</v>
      </c>
      <c r="T720">
        <v>0</v>
      </c>
      <c r="U720">
        <v>0</v>
      </c>
      <c r="V720">
        <v>0</v>
      </c>
      <c r="W720">
        <v>0</v>
      </c>
      <c r="X720">
        <v>0</v>
      </c>
      <c r="Y720" t="s">
        <v>63</v>
      </c>
      <c r="Z720">
        <v>11</v>
      </c>
      <c r="AA720" t="s">
        <v>70</v>
      </c>
      <c r="AB720" t="s">
        <v>477</v>
      </c>
      <c r="AC720">
        <v>1.7</v>
      </c>
      <c r="AD720" t="s">
        <v>478</v>
      </c>
      <c r="AE720" t="s">
        <v>714</v>
      </c>
      <c r="AF720">
        <v>0.1</v>
      </c>
      <c r="AG720" t="s">
        <v>478</v>
      </c>
      <c r="AH720" t="s">
        <v>94</v>
      </c>
      <c r="AI720">
        <v>1.6</v>
      </c>
      <c r="AJ720" t="s">
        <v>478</v>
      </c>
      <c r="AK720" t="s">
        <v>148</v>
      </c>
      <c r="AL720">
        <v>1.6</v>
      </c>
      <c r="AM720" t="s">
        <v>478</v>
      </c>
      <c r="AN720" t="s">
        <v>715</v>
      </c>
      <c r="AO720">
        <v>0.2</v>
      </c>
      <c r="AP720" t="s">
        <v>478</v>
      </c>
      <c r="AQ720">
        <v>4</v>
      </c>
      <c r="AR720" t="s">
        <v>530</v>
      </c>
      <c r="AS720">
        <v>6</v>
      </c>
      <c r="AT720" t="s">
        <v>535</v>
      </c>
      <c r="AU720">
        <v>7</v>
      </c>
      <c r="AV720" t="s">
        <v>487</v>
      </c>
      <c r="AW720">
        <v>4</v>
      </c>
      <c r="AX720" t="s">
        <v>487</v>
      </c>
      <c r="AY720">
        <v>0</v>
      </c>
      <c r="BA720">
        <v>0</v>
      </c>
      <c r="BC720">
        <v>0</v>
      </c>
      <c r="BE720">
        <v>0</v>
      </c>
      <c r="BF720">
        <v>0</v>
      </c>
      <c r="BG720">
        <v>0</v>
      </c>
      <c r="BH720">
        <v>0</v>
      </c>
      <c r="BI720">
        <v>0</v>
      </c>
      <c r="BJ720">
        <v>60</v>
      </c>
      <c r="BK720" t="s">
        <v>1526</v>
      </c>
      <c r="BL720" t="s">
        <v>1527</v>
      </c>
      <c r="BM720" t="s">
        <v>1525</v>
      </c>
      <c r="BN720" t="s">
        <v>758</v>
      </c>
      <c r="BO720">
        <v>50</v>
      </c>
      <c r="BP720">
        <v>0</v>
      </c>
      <c r="BQ720">
        <v>1</v>
      </c>
      <c r="BR720" t="s">
        <v>81</v>
      </c>
      <c r="BS720">
        <v>50</v>
      </c>
      <c r="BT720" t="s">
        <v>759</v>
      </c>
      <c r="BU720">
        <v>500</v>
      </c>
      <c r="BV720">
        <v>177</v>
      </c>
      <c r="BW720">
        <v>3</v>
      </c>
    </row>
    <row r="721" spans="1:75" x14ac:dyDescent="0.15">
      <c r="A721">
        <v>3</v>
      </c>
      <c r="B721">
        <v>400501</v>
      </c>
      <c r="C721">
        <v>1</v>
      </c>
      <c r="D721" t="s">
        <v>713</v>
      </c>
      <c r="E721">
        <v>20141118</v>
      </c>
      <c r="F721">
        <v>1</v>
      </c>
      <c r="G721" t="s">
        <v>472</v>
      </c>
      <c r="H721">
        <v>1</v>
      </c>
      <c r="I721" t="s">
        <v>710</v>
      </c>
      <c r="J721">
        <v>0</v>
      </c>
      <c r="K721">
        <v>0</v>
      </c>
      <c r="L721">
        <v>2</v>
      </c>
      <c r="M721" t="s">
        <v>498</v>
      </c>
      <c r="N721" t="s">
        <v>499</v>
      </c>
      <c r="O721" t="s">
        <v>500</v>
      </c>
      <c r="P721">
        <v>1</v>
      </c>
      <c r="R721">
        <v>0</v>
      </c>
      <c r="S721">
        <v>0</v>
      </c>
      <c r="T721">
        <v>0</v>
      </c>
      <c r="U721">
        <v>0</v>
      </c>
      <c r="V721">
        <v>0</v>
      </c>
      <c r="W721">
        <v>0</v>
      </c>
      <c r="X721">
        <v>0</v>
      </c>
      <c r="Y721" t="s">
        <v>63</v>
      </c>
      <c r="Z721">
        <v>2</v>
      </c>
      <c r="AA721" t="s">
        <v>70</v>
      </c>
      <c r="AB721" t="s">
        <v>477</v>
      </c>
      <c r="AC721">
        <v>0</v>
      </c>
      <c r="AD721" t="s">
        <v>478</v>
      </c>
      <c r="AE721" t="s">
        <v>714</v>
      </c>
      <c r="AF721">
        <v>0</v>
      </c>
      <c r="AG721" t="s">
        <v>478</v>
      </c>
      <c r="AH721" t="s">
        <v>94</v>
      </c>
      <c r="AI721">
        <v>0.5</v>
      </c>
      <c r="AJ721" t="s">
        <v>478</v>
      </c>
      <c r="AK721" t="s">
        <v>148</v>
      </c>
      <c r="AL721">
        <v>0.1</v>
      </c>
      <c r="AM721" t="s">
        <v>478</v>
      </c>
      <c r="AN721" t="s">
        <v>715</v>
      </c>
      <c r="AO721">
        <v>0</v>
      </c>
      <c r="AP721" t="s">
        <v>478</v>
      </c>
      <c r="AQ721">
        <v>4</v>
      </c>
      <c r="AR721" t="s">
        <v>530</v>
      </c>
      <c r="AS721">
        <v>6</v>
      </c>
      <c r="AT721" t="s">
        <v>535</v>
      </c>
      <c r="AU721">
        <v>7</v>
      </c>
      <c r="AV721" t="s">
        <v>487</v>
      </c>
      <c r="AW721">
        <v>4</v>
      </c>
      <c r="AX721" t="s">
        <v>487</v>
      </c>
      <c r="AY721">
        <v>0</v>
      </c>
      <c r="BA721">
        <v>0</v>
      </c>
      <c r="BC721">
        <v>0</v>
      </c>
      <c r="BE721">
        <v>0</v>
      </c>
      <c r="BF721">
        <v>0</v>
      </c>
      <c r="BG721">
        <v>0</v>
      </c>
      <c r="BH721">
        <v>0</v>
      </c>
      <c r="BI721">
        <v>0</v>
      </c>
      <c r="BJ721">
        <v>60</v>
      </c>
      <c r="BK721" t="s">
        <v>501</v>
      </c>
      <c r="BL721" t="s">
        <v>835</v>
      </c>
      <c r="BM721" t="s">
        <v>500</v>
      </c>
      <c r="BN721" t="s">
        <v>758</v>
      </c>
      <c r="BO721">
        <v>5</v>
      </c>
      <c r="BP721">
        <v>0</v>
      </c>
      <c r="BQ721">
        <v>1</v>
      </c>
      <c r="BR721" t="s">
        <v>81</v>
      </c>
      <c r="BS721">
        <v>50</v>
      </c>
      <c r="BT721" t="s">
        <v>759</v>
      </c>
      <c r="BU721">
        <v>240</v>
      </c>
      <c r="BV721">
        <v>59</v>
      </c>
      <c r="BW721">
        <v>2</v>
      </c>
    </row>
    <row r="722" spans="1:75" x14ac:dyDescent="0.15">
      <c r="A722">
        <v>3</v>
      </c>
      <c r="B722">
        <v>400501</v>
      </c>
      <c r="C722">
        <v>1</v>
      </c>
      <c r="D722" t="s">
        <v>713</v>
      </c>
      <c r="E722">
        <v>20141118</v>
      </c>
      <c r="F722">
        <v>1</v>
      </c>
      <c r="G722" t="s">
        <v>472</v>
      </c>
      <c r="H722">
        <v>1</v>
      </c>
      <c r="I722" t="s">
        <v>710</v>
      </c>
      <c r="J722">
        <v>0</v>
      </c>
      <c r="K722">
        <v>0</v>
      </c>
      <c r="L722">
        <v>3</v>
      </c>
      <c r="M722" t="s">
        <v>955</v>
      </c>
      <c r="N722" t="s">
        <v>956</v>
      </c>
      <c r="O722" t="s">
        <v>957</v>
      </c>
      <c r="P722">
        <v>3</v>
      </c>
      <c r="R722">
        <v>0</v>
      </c>
      <c r="S722">
        <v>0</v>
      </c>
      <c r="T722">
        <v>0</v>
      </c>
      <c r="U722">
        <v>0</v>
      </c>
      <c r="V722">
        <v>0</v>
      </c>
      <c r="W722">
        <v>0</v>
      </c>
      <c r="X722">
        <v>0</v>
      </c>
      <c r="Y722" t="s">
        <v>63</v>
      </c>
      <c r="Z722">
        <v>1</v>
      </c>
      <c r="AA722" t="s">
        <v>70</v>
      </c>
      <c r="AB722" t="s">
        <v>477</v>
      </c>
      <c r="AC722">
        <v>0.2</v>
      </c>
      <c r="AD722" t="s">
        <v>478</v>
      </c>
      <c r="AE722" t="s">
        <v>714</v>
      </c>
      <c r="AF722">
        <v>0</v>
      </c>
      <c r="AG722" t="s">
        <v>478</v>
      </c>
      <c r="AH722" t="s">
        <v>94</v>
      </c>
      <c r="AI722">
        <v>0.3</v>
      </c>
      <c r="AJ722" t="s">
        <v>478</v>
      </c>
      <c r="AK722" t="s">
        <v>148</v>
      </c>
      <c r="AL722">
        <v>0.2</v>
      </c>
      <c r="AM722" t="s">
        <v>478</v>
      </c>
      <c r="AN722" t="s">
        <v>715</v>
      </c>
      <c r="AO722">
        <v>0</v>
      </c>
      <c r="AP722" t="s">
        <v>478</v>
      </c>
      <c r="AQ722">
        <v>4</v>
      </c>
      <c r="AR722" t="s">
        <v>530</v>
      </c>
      <c r="AS722">
        <v>6</v>
      </c>
      <c r="AT722" t="s">
        <v>535</v>
      </c>
      <c r="AU722">
        <v>7</v>
      </c>
      <c r="AV722" t="s">
        <v>487</v>
      </c>
      <c r="AW722">
        <v>4</v>
      </c>
      <c r="AX722" t="s">
        <v>487</v>
      </c>
      <c r="AY722">
        <v>0</v>
      </c>
      <c r="BA722">
        <v>0</v>
      </c>
      <c r="BC722">
        <v>0</v>
      </c>
      <c r="BE722">
        <v>0</v>
      </c>
      <c r="BF722">
        <v>0</v>
      </c>
      <c r="BG722">
        <v>0</v>
      </c>
      <c r="BH722">
        <v>0</v>
      </c>
      <c r="BI722">
        <v>0</v>
      </c>
      <c r="BJ722">
        <v>80</v>
      </c>
      <c r="BK722" t="s">
        <v>958</v>
      </c>
      <c r="BL722" t="s">
        <v>959</v>
      </c>
      <c r="BM722" t="s">
        <v>957</v>
      </c>
      <c r="BN722" t="s">
        <v>758</v>
      </c>
      <c r="BO722">
        <v>5</v>
      </c>
      <c r="BP722">
        <v>0</v>
      </c>
      <c r="BQ722">
        <v>1</v>
      </c>
      <c r="BR722" t="s">
        <v>81</v>
      </c>
      <c r="BS722">
        <v>50</v>
      </c>
      <c r="BT722" t="s">
        <v>759</v>
      </c>
      <c r="BU722">
        <v>500</v>
      </c>
      <c r="BV722">
        <v>261</v>
      </c>
      <c r="BW722">
        <v>3</v>
      </c>
    </row>
    <row r="723" spans="1:75" x14ac:dyDescent="0.15">
      <c r="A723">
        <v>3</v>
      </c>
      <c r="B723">
        <v>400501</v>
      </c>
      <c r="C723">
        <v>1</v>
      </c>
      <c r="D723" t="s">
        <v>713</v>
      </c>
      <c r="E723">
        <v>20141118</v>
      </c>
      <c r="F723">
        <v>1</v>
      </c>
      <c r="G723" t="s">
        <v>472</v>
      </c>
      <c r="H723">
        <v>1</v>
      </c>
      <c r="I723" t="s">
        <v>710</v>
      </c>
      <c r="J723">
        <v>0</v>
      </c>
      <c r="K723">
        <v>0</v>
      </c>
      <c r="L723">
        <v>4</v>
      </c>
      <c r="M723" t="s">
        <v>996</v>
      </c>
      <c r="N723" t="s">
        <v>997</v>
      </c>
      <c r="O723" t="s">
        <v>998</v>
      </c>
      <c r="P723">
        <v>0</v>
      </c>
      <c r="R723">
        <v>0</v>
      </c>
      <c r="S723">
        <v>0</v>
      </c>
      <c r="T723">
        <v>0</v>
      </c>
      <c r="U723">
        <v>0</v>
      </c>
      <c r="V723">
        <v>0</v>
      </c>
      <c r="W723">
        <v>0</v>
      </c>
      <c r="X723">
        <v>0</v>
      </c>
      <c r="Y723" t="s">
        <v>63</v>
      </c>
      <c r="Z723">
        <v>6</v>
      </c>
      <c r="AA723" t="s">
        <v>70</v>
      </c>
      <c r="AB723" t="s">
        <v>477</v>
      </c>
      <c r="AC723">
        <v>0.1</v>
      </c>
      <c r="AD723" t="s">
        <v>478</v>
      </c>
      <c r="AE723" t="s">
        <v>714</v>
      </c>
      <c r="AF723">
        <v>0</v>
      </c>
      <c r="AG723" t="s">
        <v>478</v>
      </c>
      <c r="AH723" t="s">
        <v>94</v>
      </c>
      <c r="AI723">
        <v>1.2</v>
      </c>
      <c r="AJ723" t="s">
        <v>478</v>
      </c>
      <c r="AK723" t="s">
        <v>148</v>
      </c>
      <c r="AL723">
        <v>0</v>
      </c>
      <c r="AM723" t="s">
        <v>478</v>
      </c>
      <c r="AN723" t="s">
        <v>715</v>
      </c>
      <c r="AO723">
        <v>0</v>
      </c>
      <c r="AP723" t="s">
        <v>478</v>
      </c>
      <c r="AQ723">
        <v>4</v>
      </c>
      <c r="AR723" t="s">
        <v>530</v>
      </c>
      <c r="AS723">
        <v>6</v>
      </c>
      <c r="AT723" t="s">
        <v>535</v>
      </c>
      <c r="AU723">
        <v>7</v>
      </c>
      <c r="AV723" t="s">
        <v>487</v>
      </c>
      <c r="AW723">
        <v>4</v>
      </c>
      <c r="AX723" t="s">
        <v>487</v>
      </c>
      <c r="AY723">
        <v>0</v>
      </c>
      <c r="BA723">
        <v>0</v>
      </c>
      <c r="BC723">
        <v>0</v>
      </c>
      <c r="BE723">
        <v>0</v>
      </c>
      <c r="BF723">
        <v>0</v>
      </c>
      <c r="BG723">
        <v>0</v>
      </c>
      <c r="BH723">
        <v>0</v>
      </c>
      <c r="BI723">
        <v>0</v>
      </c>
      <c r="BJ723">
        <v>10</v>
      </c>
      <c r="BK723" t="s">
        <v>872</v>
      </c>
      <c r="BL723" t="s">
        <v>873</v>
      </c>
      <c r="BM723" t="s">
        <v>698</v>
      </c>
      <c r="BN723" t="s">
        <v>758</v>
      </c>
      <c r="BO723">
        <v>2</v>
      </c>
      <c r="BP723">
        <v>0</v>
      </c>
      <c r="BQ723">
        <v>1</v>
      </c>
      <c r="BR723" t="s">
        <v>81</v>
      </c>
      <c r="BS723">
        <v>50</v>
      </c>
      <c r="BT723" t="s">
        <v>759</v>
      </c>
      <c r="BU723">
        <v>1000</v>
      </c>
      <c r="BV723">
        <v>130</v>
      </c>
      <c r="BW723">
        <v>1</v>
      </c>
    </row>
    <row r="724" spans="1:75" x14ac:dyDescent="0.15">
      <c r="A724">
        <v>3</v>
      </c>
      <c r="B724">
        <v>400501</v>
      </c>
      <c r="C724">
        <v>1</v>
      </c>
      <c r="D724" t="s">
        <v>713</v>
      </c>
      <c r="E724">
        <v>20141118</v>
      </c>
      <c r="F724">
        <v>1</v>
      </c>
      <c r="G724" t="s">
        <v>472</v>
      </c>
      <c r="H724">
        <v>1</v>
      </c>
      <c r="I724" t="s">
        <v>710</v>
      </c>
      <c r="J724">
        <v>0</v>
      </c>
      <c r="K724">
        <v>0</v>
      </c>
      <c r="L724">
        <v>5</v>
      </c>
      <c r="M724" t="s">
        <v>510</v>
      </c>
      <c r="N724" t="s">
        <v>511</v>
      </c>
      <c r="O724" t="s">
        <v>512</v>
      </c>
      <c r="P724">
        <v>1</v>
      </c>
      <c r="R724">
        <v>0</v>
      </c>
      <c r="S724">
        <v>0</v>
      </c>
      <c r="T724">
        <v>0</v>
      </c>
      <c r="U724">
        <v>0</v>
      </c>
      <c r="V724">
        <v>0</v>
      </c>
      <c r="W724">
        <v>0</v>
      </c>
      <c r="X724">
        <v>0</v>
      </c>
      <c r="Y724" t="s">
        <v>63</v>
      </c>
      <c r="Z724">
        <v>2</v>
      </c>
      <c r="AA724" t="s">
        <v>70</v>
      </c>
      <c r="AB724" t="s">
        <v>477</v>
      </c>
      <c r="AC724">
        <v>0.2</v>
      </c>
      <c r="AD724" t="s">
        <v>478</v>
      </c>
      <c r="AE724" t="s">
        <v>714</v>
      </c>
      <c r="AF724">
        <v>0</v>
      </c>
      <c r="AG724" t="s">
        <v>478</v>
      </c>
      <c r="AH724" t="s">
        <v>94</v>
      </c>
      <c r="AI724">
        <v>0.3</v>
      </c>
      <c r="AJ724" t="s">
        <v>478</v>
      </c>
      <c r="AK724" t="s">
        <v>148</v>
      </c>
      <c r="AL724">
        <v>0</v>
      </c>
      <c r="AM724" t="s">
        <v>478</v>
      </c>
      <c r="AN724" t="s">
        <v>715</v>
      </c>
      <c r="AO724">
        <v>0.4</v>
      </c>
      <c r="AP724" t="s">
        <v>478</v>
      </c>
      <c r="AQ724">
        <v>4</v>
      </c>
      <c r="AR724" t="s">
        <v>530</v>
      </c>
      <c r="AS724">
        <v>6</v>
      </c>
      <c r="AT724" t="s">
        <v>535</v>
      </c>
      <c r="AU724">
        <v>7</v>
      </c>
      <c r="AV724" t="s">
        <v>487</v>
      </c>
      <c r="AW724">
        <v>4</v>
      </c>
      <c r="AX724" t="s">
        <v>487</v>
      </c>
      <c r="AY724">
        <v>0</v>
      </c>
      <c r="BA724">
        <v>0</v>
      </c>
      <c r="BC724">
        <v>0</v>
      </c>
      <c r="BE724">
        <v>0</v>
      </c>
      <c r="BF724">
        <v>0</v>
      </c>
      <c r="BG724">
        <v>0</v>
      </c>
      <c r="BH724">
        <v>0</v>
      </c>
      <c r="BI724">
        <v>0</v>
      </c>
      <c r="BJ724">
        <v>171</v>
      </c>
      <c r="BK724" t="s">
        <v>833</v>
      </c>
      <c r="BL724" t="s">
        <v>834</v>
      </c>
      <c r="BM724" t="s">
        <v>512</v>
      </c>
      <c r="BN724" t="s">
        <v>758</v>
      </c>
      <c r="BO724">
        <v>3</v>
      </c>
      <c r="BP724">
        <v>0</v>
      </c>
      <c r="BQ724">
        <v>1</v>
      </c>
      <c r="BR724" t="s">
        <v>81</v>
      </c>
      <c r="BS724">
        <v>50</v>
      </c>
      <c r="BT724" t="s">
        <v>759</v>
      </c>
      <c r="BU724">
        <v>1800</v>
      </c>
      <c r="BV724">
        <v>333</v>
      </c>
      <c r="BW724">
        <v>1</v>
      </c>
    </row>
    <row r="725" spans="1:75" x14ac:dyDescent="0.15">
      <c r="A725">
        <v>3</v>
      </c>
      <c r="B725">
        <v>400501</v>
      </c>
      <c r="C725">
        <v>1</v>
      </c>
      <c r="D725" t="s">
        <v>713</v>
      </c>
      <c r="E725">
        <v>20141118</v>
      </c>
      <c r="F725">
        <v>1</v>
      </c>
      <c r="G725" t="s">
        <v>472</v>
      </c>
      <c r="H725">
        <v>1</v>
      </c>
      <c r="I725" t="s">
        <v>710</v>
      </c>
      <c r="J725">
        <v>0</v>
      </c>
      <c r="K725">
        <v>0</v>
      </c>
      <c r="L725">
        <v>6</v>
      </c>
      <c r="M725" t="s">
        <v>770</v>
      </c>
      <c r="N725" t="s">
        <v>771</v>
      </c>
      <c r="O725" t="s">
        <v>769</v>
      </c>
      <c r="P725">
        <v>4</v>
      </c>
      <c r="R725">
        <v>0</v>
      </c>
      <c r="S725">
        <v>0</v>
      </c>
      <c r="T725">
        <v>0</v>
      </c>
      <c r="U725">
        <v>0</v>
      </c>
      <c r="V725">
        <v>0</v>
      </c>
      <c r="W725">
        <v>0</v>
      </c>
      <c r="X725">
        <v>0</v>
      </c>
      <c r="Y725" t="s">
        <v>63</v>
      </c>
      <c r="Z725">
        <v>0</v>
      </c>
      <c r="AA725" t="s">
        <v>70</v>
      </c>
      <c r="AB725" t="s">
        <v>477</v>
      </c>
      <c r="AC725">
        <v>0</v>
      </c>
      <c r="AD725" t="s">
        <v>478</v>
      </c>
      <c r="AE725" t="s">
        <v>714</v>
      </c>
      <c r="AF725">
        <v>0</v>
      </c>
      <c r="AG725" t="s">
        <v>478</v>
      </c>
      <c r="AH725" t="s">
        <v>94</v>
      </c>
      <c r="AI725">
        <v>0</v>
      </c>
      <c r="AJ725" t="s">
        <v>478</v>
      </c>
      <c r="AK725" t="s">
        <v>148</v>
      </c>
      <c r="AL725">
        <v>0</v>
      </c>
      <c r="AM725" t="s">
        <v>478</v>
      </c>
      <c r="AN725" t="s">
        <v>715</v>
      </c>
      <c r="AO725">
        <v>0</v>
      </c>
      <c r="AP725" t="s">
        <v>478</v>
      </c>
      <c r="AQ725">
        <v>4</v>
      </c>
      <c r="AR725" t="s">
        <v>530</v>
      </c>
      <c r="AS725">
        <v>6</v>
      </c>
      <c r="AT725" t="s">
        <v>535</v>
      </c>
      <c r="AU725">
        <v>7</v>
      </c>
      <c r="AV725" t="s">
        <v>487</v>
      </c>
      <c r="AW725">
        <v>4</v>
      </c>
      <c r="AX725" t="s">
        <v>487</v>
      </c>
      <c r="AY725">
        <v>0</v>
      </c>
      <c r="BA725">
        <v>0</v>
      </c>
      <c r="BC725">
        <v>0</v>
      </c>
      <c r="BE725">
        <v>0</v>
      </c>
      <c r="BF725">
        <v>0</v>
      </c>
      <c r="BG725">
        <v>0</v>
      </c>
      <c r="BH725">
        <v>0</v>
      </c>
      <c r="BI725">
        <v>0</v>
      </c>
      <c r="BJ725">
        <v>141</v>
      </c>
      <c r="BN725" t="s">
        <v>758</v>
      </c>
      <c r="BO725">
        <v>3</v>
      </c>
      <c r="BP725">
        <v>0</v>
      </c>
      <c r="BQ725">
        <v>1</v>
      </c>
      <c r="BR725" t="s">
        <v>81</v>
      </c>
      <c r="BS725">
        <v>50</v>
      </c>
      <c r="BT725" t="s">
        <v>759</v>
      </c>
      <c r="BU725">
        <v>250</v>
      </c>
      <c r="BV725">
        <v>326</v>
      </c>
      <c r="BW725">
        <v>1</v>
      </c>
    </row>
    <row r="726" spans="1:75" x14ac:dyDescent="0.15">
      <c r="A726">
        <v>3</v>
      </c>
      <c r="B726">
        <v>400501</v>
      </c>
      <c r="C726">
        <v>1</v>
      </c>
      <c r="D726" t="s">
        <v>713</v>
      </c>
      <c r="E726">
        <v>20141118</v>
      </c>
      <c r="F726">
        <v>1</v>
      </c>
      <c r="G726" t="s">
        <v>472</v>
      </c>
      <c r="H726">
        <v>1</v>
      </c>
      <c r="I726" t="s">
        <v>710</v>
      </c>
      <c r="J726">
        <v>0</v>
      </c>
      <c r="K726">
        <v>0</v>
      </c>
      <c r="L726">
        <v>1</v>
      </c>
      <c r="M726" t="s">
        <v>545</v>
      </c>
      <c r="N726" t="s">
        <v>546</v>
      </c>
      <c r="O726" t="s">
        <v>547</v>
      </c>
      <c r="P726">
        <v>24</v>
      </c>
      <c r="R726">
        <v>0</v>
      </c>
      <c r="S726">
        <v>0</v>
      </c>
      <c r="T726">
        <v>0</v>
      </c>
      <c r="U726">
        <v>0</v>
      </c>
      <c r="V726">
        <v>0</v>
      </c>
      <c r="W726">
        <v>0</v>
      </c>
      <c r="X726">
        <v>0</v>
      </c>
      <c r="Y726" t="s">
        <v>63</v>
      </c>
      <c r="Z726">
        <v>249</v>
      </c>
      <c r="AA726" t="s">
        <v>70</v>
      </c>
      <c r="AB726" t="s">
        <v>477</v>
      </c>
      <c r="AC726">
        <v>4.3</v>
      </c>
      <c r="AD726" t="s">
        <v>478</v>
      </c>
      <c r="AE726" t="s">
        <v>714</v>
      </c>
      <c r="AF726">
        <v>0.6</v>
      </c>
      <c r="AG726" t="s">
        <v>478</v>
      </c>
      <c r="AH726" t="s">
        <v>94</v>
      </c>
      <c r="AI726">
        <v>54</v>
      </c>
      <c r="AJ726" t="s">
        <v>478</v>
      </c>
      <c r="AK726" t="s">
        <v>148</v>
      </c>
      <c r="AL726">
        <v>0.4</v>
      </c>
      <c r="AM726" t="s">
        <v>478</v>
      </c>
      <c r="AN726" t="s">
        <v>715</v>
      </c>
      <c r="AO726">
        <v>0</v>
      </c>
      <c r="AP726" t="s">
        <v>478</v>
      </c>
      <c r="AQ726">
        <v>1</v>
      </c>
      <c r="AR726" t="s">
        <v>524</v>
      </c>
      <c r="AS726">
        <v>14</v>
      </c>
      <c r="AT726" t="s">
        <v>487</v>
      </c>
      <c r="AU726">
        <v>6</v>
      </c>
      <c r="AV726" t="s">
        <v>525</v>
      </c>
      <c r="AW726">
        <v>1</v>
      </c>
      <c r="AX726" t="s">
        <v>482</v>
      </c>
      <c r="AY726">
        <v>0</v>
      </c>
      <c r="BA726">
        <v>0</v>
      </c>
      <c r="BC726">
        <v>0</v>
      </c>
      <c r="BE726">
        <v>0</v>
      </c>
      <c r="BF726">
        <v>0</v>
      </c>
      <c r="BG726">
        <v>0</v>
      </c>
      <c r="BH726">
        <v>0</v>
      </c>
      <c r="BI726">
        <v>0</v>
      </c>
      <c r="BJ726">
        <v>10</v>
      </c>
      <c r="BK726" t="s">
        <v>782</v>
      </c>
      <c r="BL726" t="s">
        <v>783</v>
      </c>
      <c r="BM726" t="s">
        <v>547</v>
      </c>
      <c r="BN726" t="s">
        <v>758</v>
      </c>
      <c r="BO726">
        <v>70</v>
      </c>
      <c r="BP726">
        <v>0</v>
      </c>
      <c r="BQ726">
        <v>1</v>
      </c>
      <c r="BR726" t="s">
        <v>81</v>
      </c>
      <c r="BS726">
        <v>50</v>
      </c>
      <c r="BT726" t="s">
        <v>759</v>
      </c>
      <c r="BU726">
        <v>10000</v>
      </c>
      <c r="BV726">
        <v>3387</v>
      </c>
      <c r="BW726">
        <v>1</v>
      </c>
    </row>
    <row r="727" spans="1:75" x14ac:dyDescent="0.15">
      <c r="A727">
        <v>3</v>
      </c>
      <c r="B727">
        <v>400501</v>
      </c>
      <c r="C727">
        <v>1</v>
      </c>
      <c r="D727" t="s">
        <v>713</v>
      </c>
      <c r="E727">
        <v>20141118</v>
      </c>
      <c r="F727">
        <v>1</v>
      </c>
      <c r="G727" t="s">
        <v>472</v>
      </c>
      <c r="H727">
        <v>1</v>
      </c>
      <c r="I727" t="s">
        <v>710</v>
      </c>
      <c r="J727">
        <v>0</v>
      </c>
      <c r="K727">
        <v>0</v>
      </c>
      <c r="L727">
        <v>1</v>
      </c>
      <c r="M727" t="s">
        <v>1405</v>
      </c>
      <c r="N727" t="s">
        <v>1406</v>
      </c>
      <c r="O727" t="s">
        <v>1407</v>
      </c>
      <c r="P727">
        <v>6</v>
      </c>
      <c r="R727">
        <v>0</v>
      </c>
      <c r="S727">
        <v>0</v>
      </c>
      <c r="T727">
        <v>0</v>
      </c>
      <c r="U727">
        <v>0</v>
      </c>
      <c r="V727">
        <v>0</v>
      </c>
      <c r="W727">
        <v>0</v>
      </c>
      <c r="X727">
        <v>0</v>
      </c>
      <c r="Y727" t="s">
        <v>63</v>
      </c>
      <c r="Z727">
        <v>2</v>
      </c>
      <c r="AA727" t="s">
        <v>70</v>
      </c>
      <c r="AB727" t="s">
        <v>477</v>
      </c>
      <c r="AC727">
        <v>0.1</v>
      </c>
      <c r="AD727" t="s">
        <v>478</v>
      </c>
      <c r="AE727" t="s">
        <v>714</v>
      </c>
      <c r="AF727">
        <v>0</v>
      </c>
      <c r="AG727" t="s">
        <v>478</v>
      </c>
      <c r="AH727" t="s">
        <v>94</v>
      </c>
      <c r="AI727">
        <v>0.5</v>
      </c>
      <c r="AJ727" t="s">
        <v>478</v>
      </c>
      <c r="AK727" t="s">
        <v>148</v>
      </c>
      <c r="AL727">
        <v>0.1</v>
      </c>
      <c r="AM727" t="s">
        <v>478</v>
      </c>
      <c r="AN727" t="s">
        <v>715</v>
      </c>
      <c r="AO727">
        <v>0</v>
      </c>
      <c r="AP727" t="s">
        <v>478</v>
      </c>
      <c r="AQ727">
        <v>5</v>
      </c>
      <c r="AR727" t="s">
        <v>528</v>
      </c>
      <c r="AS727">
        <v>13</v>
      </c>
      <c r="AT727" t="s">
        <v>529</v>
      </c>
      <c r="AU727">
        <v>7</v>
      </c>
      <c r="AV727" t="s">
        <v>487</v>
      </c>
      <c r="AW727">
        <v>4</v>
      </c>
      <c r="AX727" t="s">
        <v>487</v>
      </c>
      <c r="AY727">
        <v>0</v>
      </c>
      <c r="BA727">
        <v>0</v>
      </c>
      <c r="BC727">
        <v>0</v>
      </c>
      <c r="BE727">
        <v>0</v>
      </c>
      <c r="BF727">
        <v>0</v>
      </c>
      <c r="BG727">
        <v>0</v>
      </c>
      <c r="BH727">
        <v>0</v>
      </c>
      <c r="BI727">
        <v>0</v>
      </c>
      <c r="BJ727">
        <v>60</v>
      </c>
      <c r="BK727" t="s">
        <v>1408</v>
      </c>
      <c r="BL727" t="s">
        <v>1409</v>
      </c>
      <c r="BM727" t="s">
        <v>1407</v>
      </c>
      <c r="BN727" t="s">
        <v>758</v>
      </c>
      <c r="BO727">
        <v>10</v>
      </c>
      <c r="BP727">
        <v>0</v>
      </c>
      <c r="BQ727">
        <v>1</v>
      </c>
      <c r="BR727" t="s">
        <v>81</v>
      </c>
      <c r="BS727">
        <v>50</v>
      </c>
      <c r="BT727" t="s">
        <v>759</v>
      </c>
      <c r="BU727">
        <v>160</v>
      </c>
      <c r="BV727">
        <v>100</v>
      </c>
      <c r="BW727">
        <v>2</v>
      </c>
    </row>
    <row r="728" spans="1:75" x14ac:dyDescent="0.15">
      <c r="A728">
        <v>3</v>
      </c>
      <c r="B728">
        <v>400501</v>
      </c>
      <c r="C728">
        <v>1</v>
      </c>
      <c r="D728" t="s">
        <v>713</v>
      </c>
      <c r="E728">
        <v>20141118</v>
      </c>
      <c r="F728">
        <v>1</v>
      </c>
      <c r="G728" t="s">
        <v>472</v>
      </c>
      <c r="H728">
        <v>1</v>
      </c>
      <c r="I728" t="s">
        <v>710</v>
      </c>
      <c r="J728">
        <v>0</v>
      </c>
      <c r="K728">
        <v>0</v>
      </c>
      <c r="L728">
        <v>2</v>
      </c>
      <c r="M728" t="s">
        <v>492</v>
      </c>
      <c r="N728" t="s">
        <v>493</v>
      </c>
      <c r="O728" t="s">
        <v>494</v>
      </c>
      <c r="P728">
        <v>1</v>
      </c>
      <c r="R728">
        <v>0</v>
      </c>
      <c r="S728">
        <v>0</v>
      </c>
      <c r="T728">
        <v>0</v>
      </c>
      <c r="U728">
        <v>0</v>
      </c>
      <c r="V728">
        <v>0</v>
      </c>
      <c r="W728">
        <v>0</v>
      </c>
      <c r="X728">
        <v>0</v>
      </c>
      <c r="Y728" t="s">
        <v>63</v>
      </c>
      <c r="Z728">
        <v>1</v>
      </c>
      <c r="AA728" t="s">
        <v>70</v>
      </c>
      <c r="AB728" t="s">
        <v>477</v>
      </c>
      <c r="AC728">
        <v>0.1</v>
      </c>
      <c r="AD728" t="s">
        <v>478</v>
      </c>
      <c r="AE728" t="s">
        <v>714</v>
      </c>
      <c r="AF728">
        <v>0</v>
      </c>
      <c r="AG728" t="s">
        <v>478</v>
      </c>
      <c r="AH728" t="s">
        <v>94</v>
      </c>
      <c r="AI728">
        <v>0.3</v>
      </c>
      <c r="AJ728" t="s">
        <v>478</v>
      </c>
      <c r="AK728" t="s">
        <v>148</v>
      </c>
      <c r="AL728">
        <v>0.1</v>
      </c>
      <c r="AM728" t="s">
        <v>478</v>
      </c>
      <c r="AN728" t="s">
        <v>715</v>
      </c>
      <c r="AO728">
        <v>0</v>
      </c>
      <c r="AP728" t="s">
        <v>478</v>
      </c>
      <c r="AQ728">
        <v>5</v>
      </c>
      <c r="AR728" t="s">
        <v>528</v>
      </c>
      <c r="AS728">
        <v>13</v>
      </c>
      <c r="AT728" t="s">
        <v>529</v>
      </c>
      <c r="AU728">
        <v>7</v>
      </c>
      <c r="AV728" t="s">
        <v>487</v>
      </c>
      <c r="AW728">
        <v>4</v>
      </c>
      <c r="AX728" t="s">
        <v>487</v>
      </c>
      <c r="AY728">
        <v>0</v>
      </c>
      <c r="BA728">
        <v>0</v>
      </c>
      <c r="BC728">
        <v>0</v>
      </c>
      <c r="BE728">
        <v>0</v>
      </c>
      <c r="BF728">
        <v>0</v>
      </c>
      <c r="BG728">
        <v>0</v>
      </c>
      <c r="BH728">
        <v>0</v>
      </c>
      <c r="BI728">
        <v>0</v>
      </c>
      <c r="BJ728">
        <v>61</v>
      </c>
      <c r="BK728" t="s">
        <v>548</v>
      </c>
      <c r="BL728" t="s">
        <v>796</v>
      </c>
      <c r="BM728" t="s">
        <v>494</v>
      </c>
      <c r="BN728" t="s">
        <v>758</v>
      </c>
      <c r="BO728">
        <v>5</v>
      </c>
      <c r="BP728">
        <v>0</v>
      </c>
      <c r="BQ728">
        <v>1</v>
      </c>
      <c r="BR728" t="s">
        <v>81</v>
      </c>
      <c r="BS728">
        <v>50</v>
      </c>
      <c r="BT728" t="s">
        <v>759</v>
      </c>
      <c r="BU728">
        <v>1000</v>
      </c>
      <c r="BV728">
        <v>164</v>
      </c>
      <c r="BW728">
        <v>2</v>
      </c>
    </row>
    <row r="729" spans="1:75" x14ac:dyDescent="0.15">
      <c r="A729">
        <v>3</v>
      </c>
      <c r="B729">
        <v>400501</v>
      </c>
      <c r="C729">
        <v>1</v>
      </c>
      <c r="D729" t="s">
        <v>713</v>
      </c>
      <c r="E729">
        <v>20141118</v>
      </c>
      <c r="F729">
        <v>1</v>
      </c>
      <c r="G729" t="s">
        <v>472</v>
      </c>
      <c r="H729">
        <v>1</v>
      </c>
      <c r="I729" t="s">
        <v>710</v>
      </c>
      <c r="J729">
        <v>0</v>
      </c>
      <c r="K729">
        <v>0</v>
      </c>
      <c r="L729">
        <v>3</v>
      </c>
      <c r="M729" t="s">
        <v>498</v>
      </c>
      <c r="N729" t="s">
        <v>499</v>
      </c>
      <c r="O729" t="s">
        <v>500</v>
      </c>
      <c r="P729">
        <v>1</v>
      </c>
      <c r="R729">
        <v>0</v>
      </c>
      <c r="S729">
        <v>0</v>
      </c>
      <c r="T729">
        <v>0</v>
      </c>
      <c r="U729">
        <v>0</v>
      </c>
      <c r="V729">
        <v>0</v>
      </c>
      <c r="W729">
        <v>0</v>
      </c>
      <c r="X729">
        <v>0</v>
      </c>
      <c r="Y729" t="s">
        <v>63</v>
      </c>
      <c r="Z729">
        <v>2</v>
      </c>
      <c r="AA729" t="s">
        <v>70</v>
      </c>
      <c r="AB729" t="s">
        <v>477</v>
      </c>
      <c r="AC729">
        <v>0</v>
      </c>
      <c r="AD729" t="s">
        <v>478</v>
      </c>
      <c r="AE729" t="s">
        <v>714</v>
      </c>
      <c r="AF729">
        <v>0</v>
      </c>
      <c r="AG729" t="s">
        <v>478</v>
      </c>
      <c r="AH729" t="s">
        <v>94</v>
      </c>
      <c r="AI729">
        <v>0.5</v>
      </c>
      <c r="AJ729" t="s">
        <v>478</v>
      </c>
      <c r="AK729" t="s">
        <v>148</v>
      </c>
      <c r="AL729">
        <v>0.1</v>
      </c>
      <c r="AM729" t="s">
        <v>478</v>
      </c>
      <c r="AN729" t="s">
        <v>715</v>
      </c>
      <c r="AO729">
        <v>0</v>
      </c>
      <c r="AP729" t="s">
        <v>478</v>
      </c>
      <c r="AQ729">
        <v>5</v>
      </c>
      <c r="AR729" t="s">
        <v>528</v>
      </c>
      <c r="AS729">
        <v>13</v>
      </c>
      <c r="AT729" t="s">
        <v>529</v>
      </c>
      <c r="AU729">
        <v>7</v>
      </c>
      <c r="AV729" t="s">
        <v>487</v>
      </c>
      <c r="AW729">
        <v>4</v>
      </c>
      <c r="AX729" t="s">
        <v>487</v>
      </c>
      <c r="AY729">
        <v>0</v>
      </c>
      <c r="BA729">
        <v>0</v>
      </c>
      <c r="BC729">
        <v>0</v>
      </c>
      <c r="BE729">
        <v>0</v>
      </c>
      <c r="BF729">
        <v>0</v>
      </c>
      <c r="BG729">
        <v>0</v>
      </c>
      <c r="BH729">
        <v>0</v>
      </c>
      <c r="BI729">
        <v>0</v>
      </c>
      <c r="BJ729">
        <v>60</v>
      </c>
      <c r="BK729" t="s">
        <v>501</v>
      </c>
      <c r="BL729" t="s">
        <v>835</v>
      </c>
      <c r="BM729" t="s">
        <v>500</v>
      </c>
      <c r="BN729" t="s">
        <v>758</v>
      </c>
      <c r="BO729">
        <v>5</v>
      </c>
      <c r="BP729">
        <v>0</v>
      </c>
      <c r="BQ729">
        <v>1</v>
      </c>
      <c r="BR729" t="s">
        <v>81</v>
      </c>
      <c r="BS729">
        <v>50</v>
      </c>
      <c r="BT729" t="s">
        <v>759</v>
      </c>
      <c r="BU729">
        <v>240</v>
      </c>
      <c r="BV729">
        <v>59</v>
      </c>
      <c r="BW729">
        <v>2</v>
      </c>
    </row>
    <row r="730" spans="1:75" x14ac:dyDescent="0.15">
      <c r="A730">
        <v>3</v>
      </c>
      <c r="B730">
        <v>400501</v>
      </c>
      <c r="C730">
        <v>1</v>
      </c>
      <c r="D730" t="s">
        <v>713</v>
      </c>
      <c r="E730">
        <v>20141118</v>
      </c>
      <c r="F730">
        <v>1</v>
      </c>
      <c r="G730" t="s">
        <v>472</v>
      </c>
      <c r="H730">
        <v>1</v>
      </c>
      <c r="I730" t="s">
        <v>710</v>
      </c>
      <c r="J730">
        <v>0</v>
      </c>
      <c r="K730">
        <v>0</v>
      </c>
      <c r="L730">
        <v>4</v>
      </c>
      <c r="M730" t="s">
        <v>1410</v>
      </c>
      <c r="N730" t="s">
        <v>1411</v>
      </c>
      <c r="O730" t="s">
        <v>491</v>
      </c>
      <c r="P730">
        <v>2</v>
      </c>
      <c r="R730">
        <v>0</v>
      </c>
      <c r="S730">
        <v>0</v>
      </c>
      <c r="T730">
        <v>0</v>
      </c>
      <c r="U730">
        <v>0</v>
      </c>
      <c r="V730">
        <v>0</v>
      </c>
      <c r="W730">
        <v>0</v>
      </c>
      <c r="X730">
        <v>0</v>
      </c>
      <c r="Y730" t="s">
        <v>63</v>
      </c>
      <c r="Z730">
        <v>0</v>
      </c>
      <c r="AA730" t="s">
        <v>70</v>
      </c>
      <c r="AB730" t="s">
        <v>477</v>
      </c>
      <c r="AC730">
        <v>0</v>
      </c>
      <c r="AD730" t="s">
        <v>478</v>
      </c>
      <c r="AE730" t="s">
        <v>714</v>
      </c>
      <c r="AF730">
        <v>0</v>
      </c>
      <c r="AG730" t="s">
        <v>478</v>
      </c>
      <c r="AH730" t="s">
        <v>94</v>
      </c>
      <c r="AI730">
        <v>0</v>
      </c>
      <c r="AJ730" t="s">
        <v>478</v>
      </c>
      <c r="AK730" t="s">
        <v>148</v>
      </c>
      <c r="AL730">
        <v>0</v>
      </c>
      <c r="AM730" t="s">
        <v>478</v>
      </c>
      <c r="AN730" t="s">
        <v>715</v>
      </c>
      <c r="AO730">
        <v>0</v>
      </c>
      <c r="AP730" t="s">
        <v>478</v>
      </c>
      <c r="AQ730">
        <v>5</v>
      </c>
      <c r="AR730" t="s">
        <v>528</v>
      </c>
      <c r="AS730">
        <v>13</v>
      </c>
      <c r="AT730" t="s">
        <v>529</v>
      </c>
      <c r="AU730">
        <v>7</v>
      </c>
      <c r="AV730" t="s">
        <v>487</v>
      </c>
      <c r="AW730">
        <v>4</v>
      </c>
      <c r="AX730" t="s">
        <v>487</v>
      </c>
      <c r="AY730">
        <v>0</v>
      </c>
      <c r="BA730">
        <v>0</v>
      </c>
      <c r="BC730">
        <v>0</v>
      </c>
      <c r="BE730">
        <v>0</v>
      </c>
      <c r="BF730">
        <v>0</v>
      </c>
      <c r="BG730">
        <v>0</v>
      </c>
      <c r="BH730">
        <v>0</v>
      </c>
      <c r="BI730">
        <v>0</v>
      </c>
      <c r="BJ730">
        <v>61</v>
      </c>
      <c r="BN730" t="s">
        <v>758</v>
      </c>
      <c r="BO730">
        <v>10</v>
      </c>
      <c r="BP730">
        <v>0</v>
      </c>
      <c r="BQ730">
        <v>1</v>
      </c>
      <c r="BR730" t="s">
        <v>81</v>
      </c>
      <c r="BS730">
        <v>50</v>
      </c>
      <c r="BT730" t="s">
        <v>759</v>
      </c>
      <c r="BU730">
        <v>1000</v>
      </c>
      <c r="BV730">
        <v>153</v>
      </c>
      <c r="BW730">
        <v>2</v>
      </c>
    </row>
    <row r="731" spans="1:75" x14ac:dyDescent="0.15">
      <c r="A731">
        <v>3</v>
      </c>
      <c r="B731">
        <v>400501</v>
      </c>
      <c r="C731">
        <v>1</v>
      </c>
      <c r="D731" t="s">
        <v>713</v>
      </c>
      <c r="E731">
        <v>20141118</v>
      </c>
      <c r="F731">
        <v>1</v>
      </c>
      <c r="G731" t="s">
        <v>472</v>
      </c>
      <c r="H731">
        <v>1</v>
      </c>
      <c r="I731" t="s">
        <v>710</v>
      </c>
      <c r="J731">
        <v>0</v>
      </c>
      <c r="K731">
        <v>0</v>
      </c>
      <c r="L731">
        <v>5</v>
      </c>
      <c r="M731" t="s">
        <v>648</v>
      </c>
      <c r="N731" t="s">
        <v>649</v>
      </c>
      <c r="O731" t="s">
        <v>650</v>
      </c>
      <c r="P731">
        <v>1</v>
      </c>
      <c r="R731">
        <v>0</v>
      </c>
      <c r="S731">
        <v>0</v>
      </c>
      <c r="T731">
        <v>0</v>
      </c>
      <c r="U731">
        <v>0</v>
      </c>
      <c r="V731">
        <v>0</v>
      </c>
      <c r="W731">
        <v>0</v>
      </c>
      <c r="X731">
        <v>0</v>
      </c>
      <c r="Y731" t="s">
        <v>63</v>
      </c>
      <c r="Z731">
        <v>2</v>
      </c>
      <c r="AA731" t="s">
        <v>70</v>
      </c>
      <c r="AB731" t="s">
        <v>477</v>
      </c>
      <c r="AC731">
        <v>0.1</v>
      </c>
      <c r="AD731" t="s">
        <v>478</v>
      </c>
      <c r="AE731" t="s">
        <v>714</v>
      </c>
      <c r="AF731">
        <v>0</v>
      </c>
      <c r="AG731" t="s">
        <v>478</v>
      </c>
      <c r="AH731" t="s">
        <v>94</v>
      </c>
      <c r="AI731">
        <v>0.4</v>
      </c>
      <c r="AJ731" t="s">
        <v>478</v>
      </c>
      <c r="AK731" t="s">
        <v>148</v>
      </c>
      <c r="AL731">
        <v>0</v>
      </c>
      <c r="AM731" t="s">
        <v>478</v>
      </c>
      <c r="AN731" t="s">
        <v>715</v>
      </c>
      <c r="AO731">
        <v>0.4</v>
      </c>
      <c r="AP731" t="s">
        <v>478</v>
      </c>
      <c r="AQ731">
        <v>5</v>
      </c>
      <c r="AR731" t="s">
        <v>528</v>
      </c>
      <c r="AS731">
        <v>13</v>
      </c>
      <c r="AT731" t="s">
        <v>529</v>
      </c>
      <c r="AU731">
        <v>7</v>
      </c>
      <c r="AV731" t="s">
        <v>487</v>
      </c>
      <c r="AW731">
        <v>4</v>
      </c>
      <c r="AX731" t="s">
        <v>487</v>
      </c>
      <c r="AY731">
        <v>0</v>
      </c>
      <c r="BA731">
        <v>0</v>
      </c>
      <c r="BC731">
        <v>0</v>
      </c>
      <c r="BE731">
        <v>0</v>
      </c>
      <c r="BF731">
        <v>0</v>
      </c>
      <c r="BG731">
        <v>0</v>
      </c>
      <c r="BH731">
        <v>0</v>
      </c>
      <c r="BI731">
        <v>0</v>
      </c>
      <c r="BJ731">
        <v>179</v>
      </c>
      <c r="BK731" t="s">
        <v>651</v>
      </c>
      <c r="BL731" t="s">
        <v>1075</v>
      </c>
      <c r="BM731" t="s">
        <v>650</v>
      </c>
      <c r="BN731" t="s">
        <v>758</v>
      </c>
      <c r="BO731">
        <v>1</v>
      </c>
      <c r="BP731">
        <v>0</v>
      </c>
      <c r="BQ731">
        <v>1</v>
      </c>
      <c r="BR731" t="s">
        <v>81</v>
      </c>
      <c r="BS731">
        <v>50</v>
      </c>
      <c r="BT731" t="s">
        <v>759</v>
      </c>
      <c r="BU731">
        <v>500</v>
      </c>
      <c r="BV731">
        <v>346</v>
      </c>
      <c r="BW731">
        <v>1</v>
      </c>
    </row>
    <row r="732" spans="1:75" x14ac:dyDescent="0.15">
      <c r="A732">
        <v>3</v>
      </c>
      <c r="B732">
        <v>400501</v>
      </c>
      <c r="C732">
        <v>1</v>
      </c>
      <c r="D732" t="s">
        <v>713</v>
      </c>
      <c r="E732">
        <v>20141118</v>
      </c>
      <c r="F732">
        <v>1</v>
      </c>
      <c r="G732" t="s">
        <v>472</v>
      </c>
      <c r="H732">
        <v>1</v>
      </c>
      <c r="I732" t="s">
        <v>710</v>
      </c>
      <c r="J732">
        <v>0</v>
      </c>
      <c r="K732">
        <v>0</v>
      </c>
      <c r="L732">
        <v>6</v>
      </c>
      <c r="M732" t="s">
        <v>558</v>
      </c>
      <c r="N732" t="s">
        <v>559</v>
      </c>
      <c r="O732" t="s">
        <v>560</v>
      </c>
      <c r="P732">
        <v>0</v>
      </c>
      <c r="R732">
        <v>0</v>
      </c>
      <c r="S732">
        <v>0</v>
      </c>
      <c r="T732">
        <v>0</v>
      </c>
      <c r="U732">
        <v>0</v>
      </c>
      <c r="V732">
        <v>0</v>
      </c>
      <c r="W732">
        <v>0</v>
      </c>
      <c r="X732">
        <v>0</v>
      </c>
      <c r="Y732" t="s">
        <v>63</v>
      </c>
      <c r="Z732">
        <v>4</v>
      </c>
      <c r="AA732" t="s">
        <v>70</v>
      </c>
      <c r="AB732" t="s">
        <v>477</v>
      </c>
      <c r="AC732">
        <v>0</v>
      </c>
      <c r="AD732" t="s">
        <v>478</v>
      </c>
      <c r="AE732" t="s">
        <v>714</v>
      </c>
      <c r="AF732">
        <v>0</v>
      </c>
      <c r="AG732" t="s">
        <v>478</v>
      </c>
      <c r="AH732" t="s">
        <v>94</v>
      </c>
      <c r="AI732">
        <v>1</v>
      </c>
      <c r="AJ732" t="s">
        <v>478</v>
      </c>
      <c r="AK732" t="s">
        <v>148</v>
      </c>
      <c r="AL732">
        <v>0</v>
      </c>
      <c r="AM732" t="s">
        <v>478</v>
      </c>
      <c r="AN732" t="s">
        <v>715</v>
      </c>
      <c r="AO732">
        <v>0</v>
      </c>
      <c r="AP732" t="s">
        <v>478</v>
      </c>
      <c r="AQ732">
        <v>5</v>
      </c>
      <c r="AR732" t="s">
        <v>528</v>
      </c>
      <c r="AS732">
        <v>13</v>
      </c>
      <c r="AT732" t="s">
        <v>529</v>
      </c>
      <c r="AU732">
        <v>7</v>
      </c>
      <c r="AV732" t="s">
        <v>487</v>
      </c>
      <c r="AW732">
        <v>4</v>
      </c>
      <c r="AX732" t="s">
        <v>487</v>
      </c>
      <c r="AY732">
        <v>0</v>
      </c>
      <c r="BA732">
        <v>0</v>
      </c>
      <c r="BC732">
        <v>0</v>
      </c>
      <c r="BE732">
        <v>0</v>
      </c>
      <c r="BF732">
        <v>0</v>
      </c>
      <c r="BG732">
        <v>0</v>
      </c>
      <c r="BH732">
        <v>0</v>
      </c>
      <c r="BI732">
        <v>0</v>
      </c>
      <c r="BJ732">
        <v>30</v>
      </c>
      <c r="BK732" t="s">
        <v>831</v>
      </c>
      <c r="BL732" t="s">
        <v>832</v>
      </c>
      <c r="BM732" t="s">
        <v>560</v>
      </c>
      <c r="BN732" t="s">
        <v>758</v>
      </c>
      <c r="BO732">
        <v>1</v>
      </c>
      <c r="BP732">
        <v>0</v>
      </c>
      <c r="BQ732">
        <v>1</v>
      </c>
      <c r="BR732" t="s">
        <v>81</v>
      </c>
      <c r="BS732">
        <v>50</v>
      </c>
      <c r="BT732" t="s">
        <v>759</v>
      </c>
      <c r="BU732">
        <v>1000</v>
      </c>
      <c r="BV732">
        <v>220</v>
      </c>
      <c r="BW732">
        <v>1</v>
      </c>
    </row>
    <row r="733" spans="1:75" x14ac:dyDescent="0.15">
      <c r="A733">
        <v>3</v>
      </c>
      <c r="B733">
        <v>400501</v>
      </c>
      <c r="C733">
        <v>1</v>
      </c>
      <c r="D733" t="s">
        <v>713</v>
      </c>
      <c r="E733">
        <v>20141118</v>
      </c>
      <c r="F733">
        <v>1</v>
      </c>
      <c r="G733" t="s">
        <v>472</v>
      </c>
      <c r="H733">
        <v>1</v>
      </c>
      <c r="I733" t="s">
        <v>710</v>
      </c>
      <c r="J733">
        <v>0</v>
      </c>
      <c r="K733">
        <v>0</v>
      </c>
      <c r="L733">
        <v>7</v>
      </c>
      <c r="M733" t="s">
        <v>506</v>
      </c>
      <c r="N733" t="s">
        <v>507</v>
      </c>
      <c r="O733" t="s">
        <v>508</v>
      </c>
      <c r="P733">
        <v>0</v>
      </c>
      <c r="R733">
        <v>0</v>
      </c>
      <c r="S733">
        <v>0</v>
      </c>
      <c r="T733">
        <v>0</v>
      </c>
      <c r="U733">
        <v>0</v>
      </c>
      <c r="V733">
        <v>0</v>
      </c>
      <c r="W733">
        <v>0</v>
      </c>
      <c r="X733">
        <v>0</v>
      </c>
      <c r="Y733" t="s">
        <v>63</v>
      </c>
      <c r="Z733">
        <v>0</v>
      </c>
      <c r="AA733" t="s">
        <v>70</v>
      </c>
      <c r="AB733" t="s">
        <v>477</v>
      </c>
      <c r="AC733">
        <v>0</v>
      </c>
      <c r="AD733" t="s">
        <v>478</v>
      </c>
      <c r="AE733" t="s">
        <v>714</v>
      </c>
      <c r="AF733">
        <v>0</v>
      </c>
      <c r="AG733" t="s">
        <v>478</v>
      </c>
      <c r="AH733" t="s">
        <v>94</v>
      </c>
      <c r="AI733">
        <v>0</v>
      </c>
      <c r="AJ733" t="s">
        <v>478</v>
      </c>
      <c r="AK733" t="s">
        <v>148</v>
      </c>
      <c r="AL733">
        <v>0</v>
      </c>
      <c r="AM733" t="s">
        <v>478</v>
      </c>
      <c r="AN733" t="s">
        <v>715</v>
      </c>
      <c r="AO733">
        <v>0.7</v>
      </c>
      <c r="AP733" t="s">
        <v>478</v>
      </c>
      <c r="AQ733">
        <v>5</v>
      </c>
      <c r="AR733" t="s">
        <v>528</v>
      </c>
      <c r="AS733">
        <v>13</v>
      </c>
      <c r="AT733" t="s">
        <v>529</v>
      </c>
      <c r="AU733">
        <v>7</v>
      </c>
      <c r="AV733" t="s">
        <v>487</v>
      </c>
      <c r="AW733">
        <v>4</v>
      </c>
      <c r="AX733" t="s">
        <v>487</v>
      </c>
      <c r="AY733">
        <v>0</v>
      </c>
      <c r="BA733">
        <v>0</v>
      </c>
      <c r="BC733">
        <v>0</v>
      </c>
      <c r="BE733">
        <v>0</v>
      </c>
      <c r="BF733">
        <v>0</v>
      </c>
      <c r="BG733">
        <v>0</v>
      </c>
      <c r="BH733">
        <v>0</v>
      </c>
      <c r="BI733">
        <v>0</v>
      </c>
      <c r="BJ733">
        <v>170</v>
      </c>
      <c r="BK733" t="s">
        <v>761</v>
      </c>
      <c r="BL733" t="s">
        <v>762</v>
      </c>
      <c r="BM733" t="s">
        <v>508</v>
      </c>
      <c r="BN733" t="s">
        <v>758</v>
      </c>
      <c r="BO733">
        <v>0.7</v>
      </c>
      <c r="BP733">
        <v>0</v>
      </c>
      <c r="BQ733">
        <v>1</v>
      </c>
      <c r="BR733" t="s">
        <v>81</v>
      </c>
      <c r="BS733">
        <v>50</v>
      </c>
      <c r="BT733" t="s">
        <v>759</v>
      </c>
      <c r="BU733">
        <v>1000</v>
      </c>
      <c r="BV733">
        <v>128</v>
      </c>
      <c r="BW733">
        <v>1</v>
      </c>
    </row>
    <row r="734" spans="1:75" x14ac:dyDescent="0.15">
      <c r="A734">
        <v>3</v>
      </c>
      <c r="B734">
        <v>400501</v>
      </c>
      <c r="C734">
        <v>1</v>
      </c>
      <c r="D734" t="s">
        <v>713</v>
      </c>
      <c r="E734">
        <v>20141118</v>
      </c>
      <c r="F734">
        <v>1</v>
      </c>
      <c r="G734" t="s">
        <v>472</v>
      </c>
      <c r="H734">
        <v>1</v>
      </c>
      <c r="I734" t="s">
        <v>710</v>
      </c>
      <c r="J734">
        <v>0</v>
      </c>
      <c r="K734">
        <v>0</v>
      </c>
      <c r="L734">
        <v>8</v>
      </c>
      <c r="M734" t="s">
        <v>763</v>
      </c>
      <c r="N734" t="s">
        <v>764</v>
      </c>
      <c r="O734" t="s">
        <v>509</v>
      </c>
      <c r="P734">
        <v>0</v>
      </c>
      <c r="R734">
        <v>0</v>
      </c>
      <c r="S734">
        <v>0</v>
      </c>
      <c r="T734">
        <v>0</v>
      </c>
      <c r="U734">
        <v>0</v>
      </c>
      <c r="V734">
        <v>0</v>
      </c>
      <c r="W734">
        <v>0</v>
      </c>
      <c r="X734">
        <v>0</v>
      </c>
      <c r="Y734" t="s">
        <v>63</v>
      </c>
      <c r="Z734">
        <v>0</v>
      </c>
      <c r="AA734" t="s">
        <v>70</v>
      </c>
      <c r="AB734" t="s">
        <v>477</v>
      </c>
      <c r="AC734">
        <v>0</v>
      </c>
      <c r="AD734" t="s">
        <v>478</v>
      </c>
      <c r="AE734" t="s">
        <v>714</v>
      </c>
      <c r="AF734">
        <v>0</v>
      </c>
      <c r="AG734" t="s">
        <v>478</v>
      </c>
      <c r="AH734" t="s">
        <v>94</v>
      </c>
      <c r="AI734">
        <v>0</v>
      </c>
      <c r="AJ734" t="s">
        <v>478</v>
      </c>
      <c r="AK734" t="s">
        <v>148</v>
      </c>
      <c r="AL734">
        <v>0</v>
      </c>
      <c r="AM734" t="s">
        <v>478</v>
      </c>
      <c r="AN734" t="s">
        <v>715</v>
      </c>
      <c r="AO734">
        <v>0</v>
      </c>
      <c r="AP734" t="s">
        <v>478</v>
      </c>
      <c r="AQ734">
        <v>5</v>
      </c>
      <c r="AR734" t="s">
        <v>528</v>
      </c>
      <c r="AS734">
        <v>13</v>
      </c>
      <c r="AT734" t="s">
        <v>529</v>
      </c>
      <c r="AU734">
        <v>7</v>
      </c>
      <c r="AV734" t="s">
        <v>487</v>
      </c>
      <c r="AW734">
        <v>4</v>
      </c>
      <c r="AX734" t="s">
        <v>487</v>
      </c>
      <c r="AY734">
        <v>0</v>
      </c>
      <c r="BA734">
        <v>0</v>
      </c>
      <c r="BC734">
        <v>0</v>
      </c>
      <c r="BE734">
        <v>0</v>
      </c>
      <c r="BF734">
        <v>0</v>
      </c>
      <c r="BG734">
        <v>0</v>
      </c>
      <c r="BH734">
        <v>0</v>
      </c>
      <c r="BI734">
        <v>0</v>
      </c>
      <c r="BJ734">
        <v>180</v>
      </c>
      <c r="BK734" t="s">
        <v>765</v>
      </c>
      <c r="BL734" t="s">
        <v>766</v>
      </c>
      <c r="BM734" t="s">
        <v>509</v>
      </c>
      <c r="BN734" t="s">
        <v>758</v>
      </c>
      <c r="BO734">
        <v>0.05</v>
      </c>
      <c r="BP734">
        <v>0</v>
      </c>
      <c r="BQ734">
        <v>1</v>
      </c>
      <c r="BR734" t="s">
        <v>81</v>
      </c>
      <c r="BS734">
        <v>50</v>
      </c>
      <c r="BT734" t="s">
        <v>759</v>
      </c>
      <c r="BU734">
        <v>100</v>
      </c>
      <c r="BV734">
        <v>350</v>
      </c>
      <c r="BW734">
        <v>1</v>
      </c>
    </row>
    <row r="735" spans="1:75" x14ac:dyDescent="0.15">
      <c r="A735">
        <v>3</v>
      </c>
      <c r="B735">
        <v>400501</v>
      </c>
      <c r="C735">
        <v>1</v>
      </c>
      <c r="D735" t="s">
        <v>713</v>
      </c>
      <c r="E735">
        <v>20141118</v>
      </c>
      <c r="F735">
        <v>1</v>
      </c>
      <c r="G735" t="s">
        <v>472</v>
      </c>
      <c r="H735">
        <v>1</v>
      </c>
      <c r="I735" t="s">
        <v>710</v>
      </c>
      <c r="J735">
        <v>0</v>
      </c>
      <c r="K735">
        <v>0</v>
      </c>
      <c r="L735">
        <v>9</v>
      </c>
      <c r="M735" t="s">
        <v>652</v>
      </c>
      <c r="N735" t="s">
        <v>653</v>
      </c>
      <c r="O735" t="s">
        <v>654</v>
      </c>
      <c r="P735">
        <v>0</v>
      </c>
      <c r="R735">
        <v>0</v>
      </c>
      <c r="S735">
        <v>0</v>
      </c>
      <c r="T735">
        <v>0</v>
      </c>
      <c r="U735">
        <v>0</v>
      </c>
      <c r="V735">
        <v>0</v>
      </c>
      <c r="W735">
        <v>0</v>
      </c>
      <c r="X735">
        <v>0</v>
      </c>
      <c r="Y735" t="s">
        <v>63</v>
      </c>
      <c r="Z735">
        <v>0</v>
      </c>
      <c r="AA735" t="s">
        <v>70</v>
      </c>
      <c r="AB735" t="s">
        <v>477</v>
      </c>
      <c r="AC735">
        <v>0</v>
      </c>
      <c r="AD735" t="s">
        <v>478</v>
      </c>
      <c r="AE735" t="s">
        <v>714</v>
      </c>
      <c r="AF735">
        <v>0</v>
      </c>
      <c r="AG735" t="s">
        <v>478</v>
      </c>
      <c r="AH735" t="s">
        <v>94</v>
      </c>
      <c r="AI735">
        <v>0</v>
      </c>
      <c r="AJ735" t="s">
        <v>478</v>
      </c>
      <c r="AK735" t="s">
        <v>148</v>
      </c>
      <c r="AL735">
        <v>0</v>
      </c>
      <c r="AM735" t="s">
        <v>478</v>
      </c>
      <c r="AN735" t="s">
        <v>715</v>
      </c>
      <c r="AO735">
        <v>0</v>
      </c>
      <c r="AP735" t="s">
        <v>478</v>
      </c>
      <c r="AQ735">
        <v>5</v>
      </c>
      <c r="AR735" t="s">
        <v>528</v>
      </c>
      <c r="AS735">
        <v>13</v>
      </c>
      <c r="AT735" t="s">
        <v>529</v>
      </c>
      <c r="AU735">
        <v>7</v>
      </c>
      <c r="AV735" t="s">
        <v>487</v>
      </c>
      <c r="AW735">
        <v>4</v>
      </c>
      <c r="AX735" t="s">
        <v>487</v>
      </c>
      <c r="AY735">
        <v>0</v>
      </c>
      <c r="BA735">
        <v>0</v>
      </c>
      <c r="BC735">
        <v>0</v>
      </c>
      <c r="BE735">
        <v>0</v>
      </c>
      <c r="BF735">
        <v>0</v>
      </c>
      <c r="BG735">
        <v>0</v>
      </c>
      <c r="BH735">
        <v>0</v>
      </c>
      <c r="BI735">
        <v>0</v>
      </c>
      <c r="BJ735">
        <v>999</v>
      </c>
      <c r="BN735" t="s">
        <v>487</v>
      </c>
      <c r="BO735">
        <v>180</v>
      </c>
      <c r="BP735">
        <v>0</v>
      </c>
      <c r="BQ735">
        <v>1</v>
      </c>
      <c r="BR735" t="s">
        <v>81</v>
      </c>
      <c r="BS735">
        <v>99</v>
      </c>
      <c r="BT735" t="s">
        <v>655</v>
      </c>
      <c r="BU735">
        <v>999000</v>
      </c>
      <c r="BV735">
        <v>1</v>
      </c>
      <c r="BW735">
        <v>1</v>
      </c>
    </row>
    <row r="736" spans="1:75" x14ac:dyDescent="0.15">
      <c r="A736">
        <v>3</v>
      </c>
      <c r="B736">
        <v>400501</v>
      </c>
      <c r="C736">
        <v>1</v>
      </c>
      <c r="D736" t="s">
        <v>713</v>
      </c>
      <c r="E736">
        <v>20141118</v>
      </c>
      <c r="F736">
        <v>1</v>
      </c>
      <c r="G736" t="s">
        <v>472</v>
      </c>
      <c r="H736">
        <v>1</v>
      </c>
      <c r="I736" t="s">
        <v>710</v>
      </c>
      <c r="J736">
        <v>0</v>
      </c>
      <c r="K736">
        <v>0</v>
      </c>
      <c r="L736">
        <v>1</v>
      </c>
      <c r="M736" t="s">
        <v>948</v>
      </c>
      <c r="N736" t="s">
        <v>949</v>
      </c>
      <c r="O736" t="s">
        <v>950</v>
      </c>
      <c r="P736">
        <v>88</v>
      </c>
      <c r="R736">
        <v>0</v>
      </c>
      <c r="S736">
        <v>0</v>
      </c>
      <c r="T736">
        <v>0</v>
      </c>
      <c r="U736">
        <v>0</v>
      </c>
      <c r="V736">
        <v>0</v>
      </c>
      <c r="W736">
        <v>0</v>
      </c>
      <c r="X736">
        <v>0</v>
      </c>
      <c r="Y736" t="s">
        <v>63</v>
      </c>
      <c r="Z736">
        <v>247</v>
      </c>
      <c r="AA736" t="s">
        <v>70</v>
      </c>
      <c r="AB736" t="s">
        <v>477</v>
      </c>
      <c r="AC736">
        <v>17.8</v>
      </c>
      <c r="AD736" t="s">
        <v>478</v>
      </c>
      <c r="AE736" t="s">
        <v>714</v>
      </c>
      <c r="AF736">
        <v>5.5</v>
      </c>
      <c r="AG736" t="s">
        <v>478</v>
      </c>
      <c r="AH736" t="s">
        <v>94</v>
      </c>
      <c r="AI736">
        <v>30.5</v>
      </c>
      <c r="AJ736" t="s">
        <v>478</v>
      </c>
      <c r="AK736" t="s">
        <v>148</v>
      </c>
      <c r="AL736">
        <v>1.2</v>
      </c>
      <c r="AM736" t="s">
        <v>478</v>
      </c>
      <c r="AN736" t="s">
        <v>715</v>
      </c>
      <c r="AO736">
        <v>0.5</v>
      </c>
      <c r="AP736" t="s">
        <v>478</v>
      </c>
      <c r="AQ736">
        <v>2</v>
      </c>
      <c r="AR736" t="s">
        <v>479</v>
      </c>
      <c r="AS736">
        <v>3</v>
      </c>
      <c r="AT736" t="s">
        <v>486</v>
      </c>
      <c r="AU736">
        <v>2</v>
      </c>
      <c r="AV736" t="s">
        <v>481</v>
      </c>
      <c r="AW736">
        <v>2</v>
      </c>
      <c r="AX736" t="s">
        <v>488</v>
      </c>
      <c r="AY736">
        <v>0</v>
      </c>
      <c r="BA736">
        <v>0</v>
      </c>
      <c r="BC736">
        <v>0</v>
      </c>
      <c r="BE736">
        <v>0</v>
      </c>
      <c r="BF736">
        <v>1</v>
      </c>
      <c r="BG736">
        <v>0</v>
      </c>
      <c r="BH736">
        <v>0</v>
      </c>
      <c r="BI736">
        <v>0</v>
      </c>
      <c r="BJ736">
        <v>190</v>
      </c>
      <c r="BK736" t="s">
        <v>951</v>
      </c>
      <c r="BL736" t="s">
        <v>952</v>
      </c>
      <c r="BM736" t="s">
        <v>953</v>
      </c>
      <c r="BN736" t="s">
        <v>758</v>
      </c>
      <c r="BO736">
        <v>120</v>
      </c>
      <c r="BP736">
        <v>2000</v>
      </c>
      <c r="BQ736">
        <v>5</v>
      </c>
      <c r="BR736" t="s">
        <v>632</v>
      </c>
      <c r="BS736">
        <v>14</v>
      </c>
      <c r="BT736" t="s">
        <v>878</v>
      </c>
      <c r="BU736">
        <v>600</v>
      </c>
      <c r="BV736">
        <v>440</v>
      </c>
      <c r="BW736">
        <v>3</v>
      </c>
    </row>
    <row r="737" spans="1:75" x14ac:dyDescent="0.15">
      <c r="A737">
        <v>3</v>
      </c>
      <c r="B737">
        <v>400501</v>
      </c>
      <c r="C737">
        <v>1</v>
      </c>
      <c r="D737" t="s">
        <v>713</v>
      </c>
      <c r="E737">
        <v>20141118</v>
      </c>
      <c r="F737">
        <v>1</v>
      </c>
      <c r="G737" t="s">
        <v>472</v>
      </c>
      <c r="H737">
        <v>1</v>
      </c>
      <c r="I737" t="s">
        <v>710</v>
      </c>
      <c r="J737">
        <v>0</v>
      </c>
      <c r="K737">
        <v>0</v>
      </c>
      <c r="L737">
        <v>2</v>
      </c>
      <c r="M737" t="s">
        <v>503</v>
      </c>
      <c r="N737" t="s">
        <v>504</v>
      </c>
      <c r="O737" t="s">
        <v>505</v>
      </c>
      <c r="P737">
        <v>3</v>
      </c>
      <c r="R737">
        <v>0</v>
      </c>
      <c r="S737">
        <v>0</v>
      </c>
      <c r="T737">
        <v>0</v>
      </c>
      <c r="U737">
        <v>0</v>
      </c>
      <c r="V737">
        <v>0</v>
      </c>
      <c r="W737">
        <v>0</v>
      </c>
      <c r="X737">
        <v>0</v>
      </c>
      <c r="Y737" t="s">
        <v>63</v>
      </c>
      <c r="Z737">
        <v>92</v>
      </c>
      <c r="AA737" t="s">
        <v>70</v>
      </c>
      <c r="AB737" t="s">
        <v>477</v>
      </c>
      <c r="AC737">
        <v>0</v>
      </c>
      <c r="AD737" t="s">
        <v>478</v>
      </c>
      <c r="AE737" t="s">
        <v>714</v>
      </c>
      <c r="AF737">
        <v>10</v>
      </c>
      <c r="AG737" t="s">
        <v>478</v>
      </c>
      <c r="AH737" t="s">
        <v>94</v>
      </c>
      <c r="AI737">
        <v>0</v>
      </c>
      <c r="AJ737" t="s">
        <v>478</v>
      </c>
      <c r="AK737" t="s">
        <v>148</v>
      </c>
      <c r="AL737">
        <v>0</v>
      </c>
      <c r="AM737" t="s">
        <v>478</v>
      </c>
      <c r="AN737" t="s">
        <v>715</v>
      </c>
      <c r="AO737">
        <v>0</v>
      </c>
      <c r="AP737" t="s">
        <v>478</v>
      </c>
      <c r="AQ737">
        <v>2</v>
      </c>
      <c r="AR737" t="s">
        <v>479</v>
      </c>
      <c r="AS737">
        <v>3</v>
      </c>
      <c r="AT737" t="s">
        <v>486</v>
      </c>
      <c r="AU737">
        <v>2</v>
      </c>
      <c r="AV737" t="s">
        <v>481</v>
      </c>
      <c r="AW737">
        <v>2</v>
      </c>
      <c r="AX737" t="s">
        <v>488</v>
      </c>
      <c r="AY737">
        <v>0</v>
      </c>
      <c r="BA737">
        <v>0</v>
      </c>
      <c r="BC737">
        <v>0</v>
      </c>
      <c r="BE737">
        <v>0</v>
      </c>
      <c r="BF737">
        <v>1</v>
      </c>
      <c r="BG737">
        <v>0</v>
      </c>
      <c r="BH737">
        <v>0</v>
      </c>
      <c r="BI737">
        <v>0</v>
      </c>
      <c r="BJ737">
        <v>141</v>
      </c>
      <c r="BK737" t="s">
        <v>778</v>
      </c>
      <c r="BL737" t="s">
        <v>779</v>
      </c>
      <c r="BM737" t="s">
        <v>505</v>
      </c>
      <c r="BN737" t="s">
        <v>758</v>
      </c>
      <c r="BO737">
        <v>10</v>
      </c>
      <c r="BP737">
        <v>0</v>
      </c>
      <c r="BQ737">
        <v>1</v>
      </c>
      <c r="BR737" t="s">
        <v>81</v>
      </c>
      <c r="BS737">
        <v>50</v>
      </c>
      <c r="BT737" t="s">
        <v>759</v>
      </c>
      <c r="BU737">
        <v>1350</v>
      </c>
      <c r="BV737">
        <v>394</v>
      </c>
      <c r="BW737">
        <v>1</v>
      </c>
    </row>
    <row r="738" spans="1:75" x14ac:dyDescent="0.15">
      <c r="A738">
        <v>3</v>
      </c>
      <c r="B738">
        <v>400501</v>
      </c>
      <c r="C738">
        <v>1</v>
      </c>
      <c r="D738" t="s">
        <v>713</v>
      </c>
      <c r="E738">
        <v>20141118</v>
      </c>
      <c r="F738">
        <v>1</v>
      </c>
      <c r="G738" t="s">
        <v>472</v>
      </c>
      <c r="H738">
        <v>1</v>
      </c>
      <c r="I738" t="s">
        <v>710</v>
      </c>
      <c r="J738">
        <v>0</v>
      </c>
      <c r="K738">
        <v>0</v>
      </c>
      <c r="L738">
        <v>3</v>
      </c>
      <c r="M738" t="s">
        <v>1079</v>
      </c>
      <c r="N738" t="s">
        <v>1080</v>
      </c>
      <c r="O738" t="s">
        <v>1081</v>
      </c>
      <c r="P738">
        <v>5</v>
      </c>
      <c r="R738">
        <v>0</v>
      </c>
      <c r="S738">
        <v>0</v>
      </c>
      <c r="T738">
        <v>0</v>
      </c>
      <c r="U738">
        <v>0</v>
      </c>
      <c r="V738">
        <v>0</v>
      </c>
      <c r="W738">
        <v>0</v>
      </c>
      <c r="X738">
        <v>0</v>
      </c>
      <c r="Y738" t="s">
        <v>63</v>
      </c>
      <c r="Z738">
        <v>60</v>
      </c>
      <c r="AA738" t="s">
        <v>70</v>
      </c>
      <c r="AB738" t="s">
        <v>477</v>
      </c>
      <c r="AC738">
        <v>0.1</v>
      </c>
      <c r="AD738" t="s">
        <v>478</v>
      </c>
      <c r="AE738" t="s">
        <v>714</v>
      </c>
      <c r="AF738">
        <v>6.4</v>
      </c>
      <c r="AG738" t="s">
        <v>478</v>
      </c>
      <c r="AH738" t="s">
        <v>94</v>
      </c>
      <c r="AI738">
        <v>0.6</v>
      </c>
      <c r="AJ738" t="s">
        <v>478</v>
      </c>
      <c r="AK738" t="s">
        <v>148</v>
      </c>
      <c r="AL738">
        <v>0</v>
      </c>
      <c r="AM738" t="s">
        <v>478</v>
      </c>
      <c r="AN738" t="s">
        <v>715</v>
      </c>
      <c r="AO738">
        <v>0.2</v>
      </c>
      <c r="AP738" t="s">
        <v>478</v>
      </c>
      <c r="AQ738">
        <v>2</v>
      </c>
      <c r="AR738" t="s">
        <v>479</v>
      </c>
      <c r="AS738">
        <v>3</v>
      </c>
      <c r="AT738" t="s">
        <v>486</v>
      </c>
      <c r="AU738">
        <v>2</v>
      </c>
      <c r="AV738" t="s">
        <v>481</v>
      </c>
      <c r="AW738">
        <v>2</v>
      </c>
      <c r="AX738" t="s">
        <v>488</v>
      </c>
      <c r="AY738">
        <v>0</v>
      </c>
      <c r="BA738">
        <v>0</v>
      </c>
      <c r="BC738">
        <v>0</v>
      </c>
      <c r="BE738">
        <v>0</v>
      </c>
      <c r="BF738">
        <v>1</v>
      </c>
      <c r="BG738">
        <v>0</v>
      </c>
      <c r="BH738">
        <v>0</v>
      </c>
      <c r="BI738">
        <v>0</v>
      </c>
      <c r="BJ738">
        <v>179</v>
      </c>
      <c r="BN738" t="s">
        <v>758</v>
      </c>
      <c r="BO738">
        <v>10</v>
      </c>
      <c r="BP738">
        <v>0</v>
      </c>
      <c r="BQ738">
        <v>1</v>
      </c>
      <c r="BR738" t="s">
        <v>81</v>
      </c>
      <c r="BS738">
        <v>50</v>
      </c>
      <c r="BT738" t="s">
        <v>759</v>
      </c>
      <c r="BU738">
        <v>1000</v>
      </c>
      <c r="BV738">
        <v>532</v>
      </c>
      <c r="BW738">
        <v>1</v>
      </c>
    </row>
    <row r="739" spans="1:75" x14ac:dyDescent="0.15">
      <c r="A739">
        <v>3</v>
      </c>
      <c r="B739">
        <v>400501</v>
      </c>
      <c r="C739">
        <v>1</v>
      </c>
      <c r="D739" t="s">
        <v>713</v>
      </c>
      <c r="E739">
        <v>20141118</v>
      </c>
      <c r="F739">
        <v>1</v>
      </c>
      <c r="G739" t="s">
        <v>472</v>
      </c>
      <c r="H739">
        <v>1</v>
      </c>
      <c r="I739" t="s">
        <v>710</v>
      </c>
      <c r="J739">
        <v>0</v>
      </c>
      <c r="K739">
        <v>0</v>
      </c>
      <c r="L739">
        <v>4</v>
      </c>
      <c r="M739" t="s">
        <v>1528</v>
      </c>
      <c r="N739" t="s">
        <v>1529</v>
      </c>
      <c r="O739" t="s">
        <v>1530</v>
      </c>
      <c r="P739">
        <v>10</v>
      </c>
      <c r="R739">
        <v>0</v>
      </c>
      <c r="S739">
        <v>0</v>
      </c>
      <c r="T739">
        <v>0</v>
      </c>
      <c r="U739">
        <v>0</v>
      </c>
      <c r="V739">
        <v>0</v>
      </c>
      <c r="W739">
        <v>0</v>
      </c>
      <c r="X739">
        <v>0</v>
      </c>
      <c r="Y739" t="s">
        <v>63</v>
      </c>
      <c r="Z739">
        <v>2</v>
      </c>
      <c r="AA739" t="s">
        <v>70</v>
      </c>
      <c r="AB739" t="s">
        <v>477</v>
      </c>
      <c r="AC739">
        <v>0.2</v>
      </c>
      <c r="AD739" t="s">
        <v>478</v>
      </c>
      <c r="AE739" t="s">
        <v>714</v>
      </c>
      <c r="AF739">
        <v>0</v>
      </c>
      <c r="AG739" t="s">
        <v>478</v>
      </c>
      <c r="AH739" t="s">
        <v>94</v>
      </c>
      <c r="AI739">
        <v>0.5</v>
      </c>
      <c r="AJ739" t="s">
        <v>478</v>
      </c>
      <c r="AK739" t="s">
        <v>148</v>
      </c>
      <c r="AL739">
        <v>0.3</v>
      </c>
      <c r="AM739" t="s">
        <v>478</v>
      </c>
      <c r="AN739" t="s">
        <v>715</v>
      </c>
      <c r="AO739">
        <v>0</v>
      </c>
      <c r="AP739" t="s">
        <v>478</v>
      </c>
      <c r="AQ739">
        <v>2</v>
      </c>
      <c r="AR739" t="s">
        <v>479</v>
      </c>
      <c r="AS739">
        <v>3</v>
      </c>
      <c r="AT739" t="s">
        <v>486</v>
      </c>
      <c r="AU739">
        <v>2</v>
      </c>
      <c r="AV739" t="s">
        <v>481</v>
      </c>
      <c r="AW739">
        <v>2</v>
      </c>
      <c r="AX739" t="s">
        <v>488</v>
      </c>
      <c r="AY739">
        <v>0</v>
      </c>
      <c r="BA739">
        <v>0</v>
      </c>
      <c r="BC739">
        <v>0</v>
      </c>
      <c r="BE739">
        <v>0</v>
      </c>
      <c r="BF739">
        <v>1</v>
      </c>
      <c r="BG739">
        <v>0</v>
      </c>
      <c r="BH739">
        <v>0</v>
      </c>
      <c r="BI739">
        <v>0</v>
      </c>
      <c r="BJ739">
        <v>60</v>
      </c>
      <c r="BK739" t="s">
        <v>1531</v>
      </c>
      <c r="BL739" t="s">
        <v>1532</v>
      </c>
      <c r="BM739" t="s">
        <v>1530</v>
      </c>
      <c r="BN739" t="s">
        <v>758</v>
      </c>
      <c r="BO739">
        <v>10</v>
      </c>
      <c r="BP739">
        <v>0</v>
      </c>
      <c r="BQ739">
        <v>1</v>
      </c>
      <c r="BR739" t="s">
        <v>81</v>
      </c>
      <c r="BS739">
        <v>50</v>
      </c>
      <c r="BT739" t="s">
        <v>759</v>
      </c>
      <c r="BU739">
        <v>200</v>
      </c>
      <c r="BV739">
        <v>169</v>
      </c>
      <c r="BW739">
        <v>2</v>
      </c>
    </row>
    <row r="740" spans="1:75" x14ac:dyDescent="0.15">
      <c r="A740">
        <v>3</v>
      </c>
      <c r="B740">
        <v>400501</v>
      </c>
      <c r="C740">
        <v>1</v>
      </c>
      <c r="D740" t="s">
        <v>713</v>
      </c>
      <c r="E740">
        <v>20141118</v>
      </c>
      <c r="F740">
        <v>1</v>
      </c>
      <c r="G740" t="s">
        <v>472</v>
      </c>
      <c r="H740">
        <v>1</v>
      </c>
      <c r="I740" t="s">
        <v>710</v>
      </c>
      <c r="J740">
        <v>0</v>
      </c>
      <c r="K740">
        <v>0</v>
      </c>
      <c r="L740">
        <v>5</v>
      </c>
      <c r="M740" t="s">
        <v>1533</v>
      </c>
      <c r="N740" t="s">
        <v>1534</v>
      </c>
      <c r="O740" t="s">
        <v>1482</v>
      </c>
      <c r="P740">
        <v>9</v>
      </c>
      <c r="R740">
        <v>0</v>
      </c>
      <c r="S740">
        <v>0</v>
      </c>
      <c r="T740">
        <v>0</v>
      </c>
      <c r="U740">
        <v>0</v>
      </c>
      <c r="V740">
        <v>0</v>
      </c>
      <c r="W740">
        <v>0</v>
      </c>
      <c r="X740">
        <v>0</v>
      </c>
      <c r="Y740" t="s">
        <v>63</v>
      </c>
      <c r="Z740">
        <v>0</v>
      </c>
      <c r="AA740" t="s">
        <v>70</v>
      </c>
      <c r="AB740" t="s">
        <v>477</v>
      </c>
      <c r="AC740">
        <v>0</v>
      </c>
      <c r="AD740" t="s">
        <v>478</v>
      </c>
      <c r="AE740" t="s">
        <v>714</v>
      </c>
      <c r="AF740">
        <v>0</v>
      </c>
      <c r="AG740" t="s">
        <v>478</v>
      </c>
      <c r="AH740" t="s">
        <v>94</v>
      </c>
      <c r="AI740">
        <v>0</v>
      </c>
      <c r="AJ740" t="s">
        <v>478</v>
      </c>
      <c r="AK740" t="s">
        <v>148</v>
      </c>
      <c r="AL740">
        <v>0</v>
      </c>
      <c r="AM740" t="s">
        <v>478</v>
      </c>
      <c r="AN740" t="s">
        <v>715</v>
      </c>
      <c r="AO740">
        <v>0</v>
      </c>
      <c r="AP740" t="s">
        <v>478</v>
      </c>
      <c r="AQ740">
        <v>2</v>
      </c>
      <c r="AR740" t="s">
        <v>479</v>
      </c>
      <c r="AS740">
        <v>3</v>
      </c>
      <c r="AT740" t="s">
        <v>486</v>
      </c>
      <c r="AU740">
        <v>2</v>
      </c>
      <c r="AV740" t="s">
        <v>481</v>
      </c>
      <c r="AW740">
        <v>2</v>
      </c>
      <c r="AX740" t="s">
        <v>488</v>
      </c>
      <c r="AY740">
        <v>0</v>
      </c>
      <c r="BA740">
        <v>0</v>
      </c>
      <c r="BC740">
        <v>0</v>
      </c>
      <c r="BE740">
        <v>0</v>
      </c>
      <c r="BF740">
        <v>1</v>
      </c>
      <c r="BG740">
        <v>0</v>
      </c>
      <c r="BH740">
        <v>0</v>
      </c>
      <c r="BI740">
        <v>0</v>
      </c>
      <c r="BJ740">
        <v>0</v>
      </c>
      <c r="BN740" t="s">
        <v>758</v>
      </c>
      <c r="BO740">
        <v>20</v>
      </c>
      <c r="BP740">
        <v>0</v>
      </c>
      <c r="BQ740">
        <v>1</v>
      </c>
      <c r="BR740" t="s">
        <v>81</v>
      </c>
      <c r="BS740">
        <v>50</v>
      </c>
      <c r="BT740" t="s">
        <v>759</v>
      </c>
      <c r="BU740">
        <v>500</v>
      </c>
      <c r="BV740">
        <v>221</v>
      </c>
      <c r="BW740">
        <v>2</v>
      </c>
    </row>
    <row r="741" spans="1:75" x14ac:dyDescent="0.15">
      <c r="A741">
        <v>3</v>
      </c>
      <c r="B741">
        <v>400501</v>
      </c>
      <c r="C741">
        <v>1</v>
      </c>
      <c r="D741" t="s">
        <v>713</v>
      </c>
      <c r="E741">
        <v>20141118</v>
      </c>
      <c r="F741">
        <v>1</v>
      </c>
      <c r="G741" t="s">
        <v>472</v>
      </c>
      <c r="H741">
        <v>1</v>
      </c>
      <c r="I741" t="s">
        <v>710</v>
      </c>
      <c r="J741">
        <v>0</v>
      </c>
      <c r="K741">
        <v>0</v>
      </c>
      <c r="L741">
        <v>1</v>
      </c>
      <c r="M741" t="s">
        <v>1523</v>
      </c>
      <c r="N741" t="s">
        <v>1524</v>
      </c>
      <c r="O741" t="s">
        <v>1525</v>
      </c>
      <c r="P741">
        <v>18</v>
      </c>
      <c r="R741">
        <v>0</v>
      </c>
      <c r="S741">
        <v>0</v>
      </c>
      <c r="T741">
        <v>0</v>
      </c>
      <c r="U741">
        <v>0</v>
      </c>
      <c r="V741">
        <v>0</v>
      </c>
      <c r="W741">
        <v>0</v>
      </c>
      <c r="X741">
        <v>0</v>
      </c>
      <c r="Y741" t="s">
        <v>63</v>
      </c>
      <c r="Z741">
        <v>11</v>
      </c>
      <c r="AA741" t="s">
        <v>70</v>
      </c>
      <c r="AB741" t="s">
        <v>477</v>
      </c>
      <c r="AC741">
        <v>1.7</v>
      </c>
      <c r="AD741" t="s">
        <v>478</v>
      </c>
      <c r="AE741" t="s">
        <v>714</v>
      </c>
      <c r="AF741">
        <v>0.1</v>
      </c>
      <c r="AG741" t="s">
        <v>478</v>
      </c>
      <c r="AH741" t="s">
        <v>94</v>
      </c>
      <c r="AI741">
        <v>1.6</v>
      </c>
      <c r="AJ741" t="s">
        <v>478</v>
      </c>
      <c r="AK741" t="s">
        <v>148</v>
      </c>
      <c r="AL741">
        <v>1.6</v>
      </c>
      <c r="AM741" t="s">
        <v>478</v>
      </c>
      <c r="AN741" t="s">
        <v>715</v>
      </c>
      <c r="AO741">
        <v>0.2</v>
      </c>
      <c r="AP741" t="s">
        <v>478</v>
      </c>
      <c r="AQ741">
        <v>4</v>
      </c>
      <c r="AR741" t="s">
        <v>530</v>
      </c>
      <c r="AS741">
        <v>6</v>
      </c>
      <c r="AT741" t="s">
        <v>535</v>
      </c>
      <c r="AU741">
        <v>7</v>
      </c>
      <c r="AV741" t="s">
        <v>487</v>
      </c>
      <c r="AW741">
        <v>4</v>
      </c>
      <c r="AX741" t="s">
        <v>487</v>
      </c>
      <c r="AY741">
        <v>0</v>
      </c>
      <c r="BA741">
        <v>0</v>
      </c>
      <c r="BC741">
        <v>0</v>
      </c>
      <c r="BE741">
        <v>0</v>
      </c>
      <c r="BF741">
        <v>0</v>
      </c>
      <c r="BG741">
        <v>0</v>
      </c>
      <c r="BH741">
        <v>0</v>
      </c>
      <c r="BI741">
        <v>0</v>
      </c>
      <c r="BJ741">
        <v>60</v>
      </c>
      <c r="BK741" t="s">
        <v>1526</v>
      </c>
      <c r="BL741" t="s">
        <v>1527</v>
      </c>
      <c r="BM741" t="s">
        <v>1525</v>
      </c>
      <c r="BN741" t="s">
        <v>758</v>
      </c>
      <c r="BO741">
        <v>50</v>
      </c>
      <c r="BP741">
        <v>0</v>
      </c>
      <c r="BQ741">
        <v>1</v>
      </c>
      <c r="BR741" t="s">
        <v>81</v>
      </c>
      <c r="BS741">
        <v>50</v>
      </c>
      <c r="BT741" t="s">
        <v>759</v>
      </c>
      <c r="BU741">
        <v>500</v>
      </c>
      <c r="BV741">
        <v>177</v>
      </c>
      <c r="BW741">
        <v>3</v>
      </c>
    </row>
    <row r="742" spans="1:75" x14ac:dyDescent="0.15">
      <c r="A742">
        <v>3</v>
      </c>
      <c r="B742">
        <v>400501</v>
      </c>
      <c r="C742">
        <v>1</v>
      </c>
      <c r="D742" t="s">
        <v>713</v>
      </c>
      <c r="E742">
        <v>20141118</v>
      </c>
      <c r="F742">
        <v>1</v>
      </c>
      <c r="G742" t="s">
        <v>472</v>
      </c>
      <c r="H742">
        <v>1</v>
      </c>
      <c r="I742" t="s">
        <v>710</v>
      </c>
      <c r="J742">
        <v>0</v>
      </c>
      <c r="K742">
        <v>0</v>
      </c>
      <c r="L742">
        <v>2</v>
      </c>
      <c r="M742" t="s">
        <v>498</v>
      </c>
      <c r="N742" t="s">
        <v>499</v>
      </c>
      <c r="O742" t="s">
        <v>500</v>
      </c>
      <c r="P742">
        <v>1</v>
      </c>
      <c r="R742">
        <v>0</v>
      </c>
      <c r="S742">
        <v>0</v>
      </c>
      <c r="T742">
        <v>0</v>
      </c>
      <c r="U742">
        <v>0</v>
      </c>
      <c r="V742">
        <v>0</v>
      </c>
      <c r="W742">
        <v>0</v>
      </c>
      <c r="X742">
        <v>0</v>
      </c>
      <c r="Y742" t="s">
        <v>63</v>
      </c>
      <c r="Z742">
        <v>2</v>
      </c>
      <c r="AA742" t="s">
        <v>70</v>
      </c>
      <c r="AB742" t="s">
        <v>477</v>
      </c>
      <c r="AC742">
        <v>0</v>
      </c>
      <c r="AD742" t="s">
        <v>478</v>
      </c>
      <c r="AE742" t="s">
        <v>714</v>
      </c>
      <c r="AF742">
        <v>0</v>
      </c>
      <c r="AG742" t="s">
        <v>478</v>
      </c>
      <c r="AH742" t="s">
        <v>94</v>
      </c>
      <c r="AI742">
        <v>0.5</v>
      </c>
      <c r="AJ742" t="s">
        <v>478</v>
      </c>
      <c r="AK742" t="s">
        <v>148</v>
      </c>
      <c r="AL742">
        <v>0.1</v>
      </c>
      <c r="AM742" t="s">
        <v>478</v>
      </c>
      <c r="AN742" t="s">
        <v>715</v>
      </c>
      <c r="AO742">
        <v>0</v>
      </c>
      <c r="AP742" t="s">
        <v>478</v>
      </c>
      <c r="AQ742">
        <v>4</v>
      </c>
      <c r="AR742" t="s">
        <v>530</v>
      </c>
      <c r="AS742">
        <v>6</v>
      </c>
      <c r="AT742" t="s">
        <v>535</v>
      </c>
      <c r="AU742">
        <v>7</v>
      </c>
      <c r="AV742" t="s">
        <v>487</v>
      </c>
      <c r="AW742">
        <v>4</v>
      </c>
      <c r="AX742" t="s">
        <v>487</v>
      </c>
      <c r="AY742">
        <v>0</v>
      </c>
      <c r="BA742">
        <v>0</v>
      </c>
      <c r="BC742">
        <v>0</v>
      </c>
      <c r="BE742">
        <v>0</v>
      </c>
      <c r="BF742">
        <v>0</v>
      </c>
      <c r="BG742">
        <v>0</v>
      </c>
      <c r="BH742">
        <v>0</v>
      </c>
      <c r="BI742">
        <v>0</v>
      </c>
      <c r="BJ742">
        <v>60</v>
      </c>
      <c r="BK742" t="s">
        <v>501</v>
      </c>
      <c r="BL742" t="s">
        <v>835</v>
      </c>
      <c r="BM742" t="s">
        <v>500</v>
      </c>
      <c r="BN742" t="s">
        <v>758</v>
      </c>
      <c r="BO742">
        <v>5</v>
      </c>
      <c r="BP742">
        <v>0</v>
      </c>
      <c r="BQ742">
        <v>1</v>
      </c>
      <c r="BR742" t="s">
        <v>81</v>
      </c>
      <c r="BS742">
        <v>50</v>
      </c>
      <c r="BT742" t="s">
        <v>759</v>
      </c>
      <c r="BU742">
        <v>240</v>
      </c>
      <c r="BV742">
        <v>59</v>
      </c>
      <c r="BW742">
        <v>2</v>
      </c>
    </row>
    <row r="743" spans="1:75" x14ac:dyDescent="0.15">
      <c r="A743">
        <v>3</v>
      </c>
      <c r="B743">
        <v>400501</v>
      </c>
      <c r="C743">
        <v>1</v>
      </c>
      <c r="D743" t="s">
        <v>713</v>
      </c>
      <c r="E743">
        <v>20141118</v>
      </c>
      <c r="F743">
        <v>1</v>
      </c>
      <c r="G743" t="s">
        <v>472</v>
      </c>
      <c r="H743">
        <v>1</v>
      </c>
      <c r="I743" t="s">
        <v>710</v>
      </c>
      <c r="J743">
        <v>0</v>
      </c>
      <c r="K743">
        <v>0</v>
      </c>
      <c r="L743">
        <v>3</v>
      </c>
      <c r="M743" t="s">
        <v>955</v>
      </c>
      <c r="N743" t="s">
        <v>956</v>
      </c>
      <c r="O743" t="s">
        <v>957</v>
      </c>
      <c r="P743">
        <v>3</v>
      </c>
      <c r="R743">
        <v>0</v>
      </c>
      <c r="S743">
        <v>0</v>
      </c>
      <c r="T743">
        <v>0</v>
      </c>
      <c r="U743">
        <v>0</v>
      </c>
      <c r="V743">
        <v>0</v>
      </c>
      <c r="W743">
        <v>0</v>
      </c>
      <c r="X743">
        <v>0</v>
      </c>
      <c r="Y743" t="s">
        <v>63</v>
      </c>
      <c r="Z743">
        <v>1</v>
      </c>
      <c r="AA743" t="s">
        <v>70</v>
      </c>
      <c r="AB743" t="s">
        <v>477</v>
      </c>
      <c r="AC743">
        <v>0.2</v>
      </c>
      <c r="AD743" t="s">
        <v>478</v>
      </c>
      <c r="AE743" t="s">
        <v>714</v>
      </c>
      <c r="AF743">
        <v>0</v>
      </c>
      <c r="AG743" t="s">
        <v>478</v>
      </c>
      <c r="AH743" t="s">
        <v>94</v>
      </c>
      <c r="AI743">
        <v>0.3</v>
      </c>
      <c r="AJ743" t="s">
        <v>478</v>
      </c>
      <c r="AK743" t="s">
        <v>148</v>
      </c>
      <c r="AL743">
        <v>0.2</v>
      </c>
      <c r="AM743" t="s">
        <v>478</v>
      </c>
      <c r="AN743" t="s">
        <v>715</v>
      </c>
      <c r="AO743">
        <v>0</v>
      </c>
      <c r="AP743" t="s">
        <v>478</v>
      </c>
      <c r="AQ743">
        <v>4</v>
      </c>
      <c r="AR743" t="s">
        <v>530</v>
      </c>
      <c r="AS743">
        <v>6</v>
      </c>
      <c r="AT743" t="s">
        <v>535</v>
      </c>
      <c r="AU743">
        <v>7</v>
      </c>
      <c r="AV743" t="s">
        <v>487</v>
      </c>
      <c r="AW743">
        <v>4</v>
      </c>
      <c r="AX743" t="s">
        <v>487</v>
      </c>
      <c r="AY743">
        <v>0</v>
      </c>
      <c r="BA743">
        <v>0</v>
      </c>
      <c r="BC743">
        <v>0</v>
      </c>
      <c r="BE743">
        <v>0</v>
      </c>
      <c r="BF743">
        <v>0</v>
      </c>
      <c r="BG743">
        <v>0</v>
      </c>
      <c r="BH743">
        <v>0</v>
      </c>
      <c r="BI743">
        <v>0</v>
      </c>
      <c r="BJ743">
        <v>80</v>
      </c>
      <c r="BK743" t="s">
        <v>958</v>
      </c>
      <c r="BL743" t="s">
        <v>959</v>
      </c>
      <c r="BM743" t="s">
        <v>957</v>
      </c>
      <c r="BN743" t="s">
        <v>758</v>
      </c>
      <c r="BO743">
        <v>5</v>
      </c>
      <c r="BP743">
        <v>0</v>
      </c>
      <c r="BQ743">
        <v>1</v>
      </c>
      <c r="BR743" t="s">
        <v>81</v>
      </c>
      <c r="BS743">
        <v>50</v>
      </c>
      <c r="BT743" t="s">
        <v>759</v>
      </c>
      <c r="BU743">
        <v>500</v>
      </c>
      <c r="BV743">
        <v>261</v>
      </c>
      <c r="BW743">
        <v>3</v>
      </c>
    </row>
    <row r="744" spans="1:75" x14ac:dyDescent="0.15">
      <c r="A744">
        <v>3</v>
      </c>
      <c r="B744">
        <v>400501</v>
      </c>
      <c r="C744">
        <v>1</v>
      </c>
      <c r="D744" t="s">
        <v>713</v>
      </c>
      <c r="E744">
        <v>20141118</v>
      </c>
      <c r="F744">
        <v>1</v>
      </c>
      <c r="G744" t="s">
        <v>472</v>
      </c>
      <c r="H744">
        <v>1</v>
      </c>
      <c r="I744" t="s">
        <v>710</v>
      </c>
      <c r="J744">
        <v>0</v>
      </c>
      <c r="K744">
        <v>0</v>
      </c>
      <c r="L744">
        <v>4</v>
      </c>
      <c r="M744" t="s">
        <v>996</v>
      </c>
      <c r="N744" t="s">
        <v>997</v>
      </c>
      <c r="O744" t="s">
        <v>998</v>
      </c>
      <c r="P744">
        <v>0</v>
      </c>
      <c r="R744">
        <v>0</v>
      </c>
      <c r="S744">
        <v>0</v>
      </c>
      <c r="T744">
        <v>0</v>
      </c>
      <c r="U744">
        <v>0</v>
      </c>
      <c r="V744">
        <v>0</v>
      </c>
      <c r="W744">
        <v>0</v>
      </c>
      <c r="X744">
        <v>0</v>
      </c>
      <c r="Y744" t="s">
        <v>63</v>
      </c>
      <c r="Z744">
        <v>6</v>
      </c>
      <c r="AA744" t="s">
        <v>70</v>
      </c>
      <c r="AB744" t="s">
        <v>477</v>
      </c>
      <c r="AC744">
        <v>0.1</v>
      </c>
      <c r="AD744" t="s">
        <v>478</v>
      </c>
      <c r="AE744" t="s">
        <v>714</v>
      </c>
      <c r="AF744">
        <v>0</v>
      </c>
      <c r="AG744" t="s">
        <v>478</v>
      </c>
      <c r="AH744" t="s">
        <v>94</v>
      </c>
      <c r="AI744">
        <v>1.2</v>
      </c>
      <c r="AJ744" t="s">
        <v>478</v>
      </c>
      <c r="AK744" t="s">
        <v>148</v>
      </c>
      <c r="AL744">
        <v>0</v>
      </c>
      <c r="AM744" t="s">
        <v>478</v>
      </c>
      <c r="AN744" t="s">
        <v>715</v>
      </c>
      <c r="AO744">
        <v>0</v>
      </c>
      <c r="AP744" t="s">
        <v>478</v>
      </c>
      <c r="AQ744">
        <v>4</v>
      </c>
      <c r="AR744" t="s">
        <v>530</v>
      </c>
      <c r="AS744">
        <v>6</v>
      </c>
      <c r="AT744" t="s">
        <v>535</v>
      </c>
      <c r="AU744">
        <v>7</v>
      </c>
      <c r="AV744" t="s">
        <v>487</v>
      </c>
      <c r="AW744">
        <v>4</v>
      </c>
      <c r="AX744" t="s">
        <v>487</v>
      </c>
      <c r="AY744">
        <v>0</v>
      </c>
      <c r="BA744">
        <v>0</v>
      </c>
      <c r="BC744">
        <v>0</v>
      </c>
      <c r="BE744">
        <v>0</v>
      </c>
      <c r="BF744">
        <v>0</v>
      </c>
      <c r="BG744">
        <v>0</v>
      </c>
      <c r="BH744">
        <v>0</v>
      </c>
      <c r="BI744">
        <v>0</v>
      </c>
      <c r="BJ744">
        <v>10</v>
      </c>
      <c r="BK744" t="s">
        <v>872</v>
      </c>
      <c r="BL744" t="s">
        <v>873</v>
      </c>
      <c r="BM744" t="s">
        <v>698</v>
      </c>
      <c r="BN744" t="s">
        <v>758</v>
      </c>
      <c r="BO744">
        <v>2</v>
      </c>
      <c r="BP744">
        <v>0</v>
      </c>
      <c r="BQ744">
        <v>1</v>
      </c>
      <c r="BR744" t="s">
        <v>81</v>
      </c>
      <c r="BS744">
        <v>50</v>
      </c>
      <c r="BT744" t="s">
        <v>759</v>
      </c>
      <c r="BU744">
        <v>1000</v>
      </c>
      <c r="BV744">
        <v>130</v>
      </c>
      <c r="BW744">
        <v>1</v>
      </c>
    </row>
    <row r="745" spans="1:75" x14ac:dyDescent="0.15">
      <c r="A745">
        <v>3</v>
      </c>
      <c r="B745">
        <v>400501</v>
      </c>
      <c r="C745">
        <v>1</v>
      </c>
      <c r="D745" t="s">
        <v>713</v>
      </c>
      <c r="E745">
        <v>20141118</v>
      </c>
      <c r="F745">
        <v>1</v>
      </c>
      <c r="G745" t="s">
        <v>472</v>
      </c>
      <c r="H745">
        <v>1</v>
      </c>
      <c r="I745" t="s">
        <v>710</v>
      </c>
      <c r="J745">
        <v>0</v>
      </c>
      <c r="K745">
        <v>0</v>
      </c>
      <c r="L745">
        <v>5</v>
      </c>
      <c r="M745" t="s">
        <v>510</v>
      </c>
      <c r="N745" t="s">
        <v>511</v>
      </c>
      <c r="O745" t="s">
        <v>512</v>
      </c>
      <c r="P745">
        <v>1</v>
      </c>
      <c r="R745">
        <v>0</v>
      </c>
      <c r="S745">
        <v>0</v>
      </c>
      <c r="T745">
        <v>0</v>
      </c>
      <c r="U745">
        <v>0</v>
      </c>
      <c r="V745">
        <v>0</v>
      </c>
      <c r="W745">
        <v>0</v>
      </c>
      <c r="X745">
        <v>0</v>
      </c>
      <c r="Y745" t="s">
        <v>63</v>
      </c>
      <c r="Z745">
        <v>2</v>
      </c>
      <c r="AA745" t="s">
        <v>70</v>
      </c>
      <c r="AB745" t="s">
        <v>477</v>
      </c>
      <c r="AC745">
        <v>0.2</v>
      </c>
      <c r="AD745" t="s">
        <v>478</v>
      </c>
      <c r="AE745" t="s">
        <v>714</v>
      </c>
      <c r="AF745">
        <v>0</v>
      </c>
      <c r="AG745" t="s">
        <v>478</v>
      </c>
      <c r="AH745" t="s">
        <v>94</v>
      </c>
      <c r="AI745">
        <v>0.3</v>
      </c>
      <c r="AJ745" t="s">
        <v>478</v>
      </c>
      <c r="AK745" t="s">
        <v>148</v>
      </c>
      <c r="AL745">
        <v>0</v>
      </c>
      <c r="AM745" t="s">
        <v>478</v>
      </c>
      <c r="AN745" t="s">
        <v>715</v>
      </c>
      <c r="AO745">
        <v>0.4</v>
      </c>
      <c r="AP745" t="s">
        <v>478</v>
      </c>
      <c r="AQ745">
        <v>4</v>
      </c>
      <c r="AR745" t="s">
        <v>530</v>
      </c>
      <c r="AS745">
        <v>6</v>
      </c>
      <c r="AT745" t="s">
        <v>535</v>
      </c>
      <c r="AU745">
        <v>7</v>
      </c>
      <c r="AV745" t="s">
        <v>487</v>
      </c>
      <c r="AW745">
        <v>4</v>
      </c>
      <c r="AX745" t="s">
        <v>487</v>
      </c>
      <c r="AY745">
        <v>0</v>
      </c>
      <c r="BA745">
        <v>0</v>
      </c>
      <c r="BC745">
        <v>0</v>
      </c>
      <c r="BE745">
        <v>0</v>
      </c>
      <c r="BF745">
        <v>0</v>
      </c>
      <c r="BG745">
        <v>0</v>
      </c>
      <c r="BH745">
        <v>0</v>
      </c>
      <c r="BI745">
        <v>0</v>
      </c>
      <c r="BJ745">
        <v>171</v>
      </c>
      <c r="BK745" t="s">
        <v>833</v>
      </c>
      <c r="BL745" t="s">
        <v>834</v>
      </c>
      <c r="BM745" t="s">
        <v>512</v>
      </c>
      <c r="BN745" t="s">
        <v>758</v>
      </c>
      <c r="BO745">
        <v>3</v>
      </c>
      <c r="BP745">
        <v>0</v>
      </c>
      <c r="BQ745">
        <v>1</v>
      </c>
      <c r="BR745" t="s">
        <v>81</v>
      </c>
      <c r="BS745">
        <v>50</v>
      </c>
      <c r="BT745" t="s">
        <v>759</v>
      </c>
      <c r="BU745">
        <v>1800</v>
      </c>
      <c r="BV745">
        <v>333</v>
      </c>
      <c r="BW745">
        <v>1</v>
      </c>
    </row>
    <row r="746" spans="1:75" x14ac:dyDescent="0.15">
      <c r="A746">
        <v>3</v>
      </c>
      <c r="B746">
        <v>400501</v>
      </c>
      <c r="C746">
        <v>1</v>
      </c>
      <c r="D746" t="s">
        <v>713</v>
      </c>
      <c r="E746">
        <v>20141118</v>
      </c>
      <c r="F746">
        <v>1</v>
      </c>
      <c r="G746" t="s">
        <v>472</v>
      </c>
      <c r="H746">
        <v>1</v>
      </c>
      <c r="I746" t="s">
        <v>710</v>
      </c>
      <c r="J746">
        <v>0</v>
      </c>
      <c r="K746">
        <v>0</v>
      </c>
      <c r="L746">
        <v>6</v>
      </c>
      <c r="M746" t="s">
        <v>770</v>
      </c>
      <c r="N746" t="s">
        <v>771</v>
      </c>
      <c r="O746" t="s">
        <v>769</v>
      </c>
      <c r="P746">
        <v>4</v>
      </c>
      <c r="R746">
        <v>0</v>
      </c>
      <c r="S746">
        <v>0</v>
      </c>
      <c r="T746">
        <v>0</v>
      </c>
      <c r="U746">
        <v>0</v>
      </c>
      <c r="V746">
        <v>0</v>
      </c>
      <c r="W746">
        <v>0</v>
      </c>
      <c r="X746">
        <v>0</v>
      </c>
      <c r="Y746" t="s">
        <v>63</v>
      </c>
      <c r="Z746">
        <v>0</v>
      </c>
      <c r="AA746" t="s">
        <v>70</v>
      </c>
      <c r="AB746" t="s">
        <v>477</v>
      </c>
      <c r="AC746">
        <v>0</v>
      </c>
      <c r="AD746" t="s">
        <v>478</v>
      </c>
      <c r="AE746" t="s">
        <v>714</v>
      </c>
      <c r="AF746">
        <v>0</v>
      </c>
      <c r="AG746" t="s">
        <v>478</v>
      </c>
      <c r="AH746" t="s">
        <v>94</v>
      </c>
      <c r="AI746">
        <v>0</v>
      </c>
      <c r="AJ746" t="s">
        <v>478</v>
      </c>
      <c r="AK746" t="s">
        <v>148</v>
      </c>
      <c r="AL746">
        <v>0</v>
      </c>
      <c r="AM746" t="s">
        <v>478</v>
      </c>
      <c r="AN746" t="s">
        <v>715</v>
      </c>
      <c r="AO746">
        <v>0</v>
      </c>
      <c r="AP746" t="s">
        <v>478</v>
      </c>
      <c r="AQ746">
        <v>4</v>
      </c>
      <c r="AR746" t="s">
        <v>530</v>
      </c>
      <c r="AS746">
        <v>6</v>
      </c>
      <c r="AT746" t="s">
        <v>535</v>
      </c>
      <c r="AU746">
        <v>7</v>
      </c>
      <c r="AV746" t="s">
        <v>487</v>
      </c>
      <c r="AW746">
        <v>4</v>
      </c>
      <c r="AX746" t="s">
        <v>487</v>
      </c>
      <c r="AY746">
        <v>0</v>
      </c>
      <c r="BA746">
        <v>0</v>
      </c>
      <c r="BC746">
        <v>0</v>
      </c>
      <c r="BE746">
        <v>0</v>
      </c>
      <c r="BF746">
        <v>0</v>
      </c>
      <c r="BG746">
        <v>0</v>
      </c>
      <c r="BH746">
        <v>0</v>
      </c>
      <c r="BI746">
        <v>0</v>
      </c>
      <c r="BJ746">
        <v>141</v>
      </c>
      <c r="BN746" t="s">
        <v>758</v>
      </c>
      <c r="BO746">
        <v>3</v>
      </c>
      <c r="BP746">
        <v>0</v>
      </c>
      <c r="BQ746">
        <v>1</v>
      </c>
      <c r="BR746" t="s">
        <v>81</v>
      </c>
      <c r="BS746">
        <v>50</v>
      </c>
      <c r="BT746" t="s">
        <v>759</v>
      </c>
      <c r="BU746">
        <v>250</v>
      </c>
      <c r="BV746">
        <v>326</v>
      </c>
      <c r="BW746">
        <v>1</v>
      </c>
    </row>
    <row r="747" spans="1:75" x14ac:dyDescent="0.15">
      <c r="A747">
        <v>3</v>
      </c>
      <c r="B747">
        <v>400501</v>
      </c>
      <c r="C747">
        <v>1</v>
      </c>
      <c r="D747" t="s">
        <v>713</v>
      </c>
      <c r="E747">
        <v>20141118</v>
      </c>
      <c r="F747">
        <v>1</v>
      </c>
      <c r="G747" t="s">
        <v>472</v>
      </c>
      <c r="H747">
        <v>1</v>
      </c>
      <c r="I747" t="s">
        <v>710</v>
      </c>
      <c r="J747">
        <v>0</v>
      </c>
      <c r="K747">
        <v>0</v>
      </c>
      <c r="L747">
        <v>1</v>
      </c>
      <c r="M747" t="s">
        <v>816</v>
      </c>
      <c r="N747" t="s">
        <v>817</v>
      </c>
      <c r="O747" t="s">
        <v>818</v>
      </c>
      <c r="P747">
        <v>29</v>
      </c>
      <c r="R747">
        <v>0</v>
      </c>
      <c r="S747">
        <v>0</v>
      </c>
      <c r="T747">
        <v>0</v>
      </c>
      <c r="U747">
        <v>0</v>
      </c>
      <c r="V747">
        <v>0</v>
      </c>
      <c r="W747">
        <v>0</v>
      </c>
      <c r="X747">
        <v>0</v>
      </c>
      <c r="Y747" t="s">
        <v>63</v>
      </c>
      <c r="Z747">
        <v>245</v>
      </c>
      <c r="AA747" t="s">
        <v>70</v>
      </c>
      <c r="AB747" t="s">
        <v>477</v>
      </c>
      <c r="AC747">
        <v>4.8</v>
      </c>
      <c r="AD747" t="s">
        <v>478</v>
      </c>
      <c r="AE747" t="s">
        <v>714</v>
      </c>
      <c r="AF747">
        <v>1.9</v>
      </c>
      <c r="AG747" t="s">
        <v>478</v>
      </c>
      <c r="AH747" t="s">
        <v>94</v>
      </c>
      <c r="AI747">
        <v>51.7</v>
      </c>
      <c r="AJ747" t="s">
        <v>478</v>
      </c>
      <c r="AK747" t="s">
        <v>148</v>
      </c>
      <c r="AL747">
        <v>2.1</v>
      </c>
      <c r="AM747" t="s">
        <v>478</v>
      </c>
      <c r="AN747" t="s">
        <v>715</v>
      </c>
      <c r="AO747">
        <v>0</v>
      </c>
      <c r="AP747" t="s">
        <v>478</v>
      </c>
      <c r="AQ747">
        <v>1</v>
      </c>
      <c r="AR747" t="s">
        <v>524</v>
      </c>
      <c r="AS747">
        <v>14</v>
      </c>
      <c r="AT747" t="s">
        <v>487</v>
      </c>
      <c r="AU747">
        <v>7</v>
      </c>
      <c r="AV747" t="s">
        <v>487</v>
      </c>
      <c r="AW747">
        <v>1</v>
      </c>
      <c r="AX747" t="s">
        <v>482</v>
      </c>
      <c r="AY747">
        <v>0</v>
      </c>
      <c r="BA747">
        <v>0</v>
      </c>
      <c r="BC747">
        <v>0</v>
      </c>
      <c r="BE747">
        <v>0</v>
      </c>
      <c r="BF747">
        <v>0</v>
      </c>
      <c r="BJ747">
        <v>10</v>
      </c>
      <c r="BN747" t="s">
        <v>819</v>
      </c>
      <c r="BO747">
        <v>70</v>
      </c>
      <c r="BP747">
        <v>0</v>
      </c>
      <c r="BQ747">
        <v>1</v>
      </c>
      <c r="BR747" t="s">
        <v>81</v>
      </c>
      <c r="BS747">
        <v>1</v>
      </c>
      <c r="BT747" t="s">
        <v>81</v>
      </c>
      <c r="BU747">
        <v>1</v>
      </c>
      <c r="BV747">
        <v>0.41</v>
      </c>
      <c r="BW747">
        <v>1</v>
      </c>
    </row>
    <row r="748" spans="1:75" x14ac:dyDescent="0.15">
      <c r="A748">
        <v>3</v>
      </c>
      <c r="B748">
        <v>400501</v>
      </c>
      <c r="C748">
        <v>1</v>
      </c>
      <c r="D748" t="s">
        <v>713</v>
      </c>
      <c r="E748">
        <v>20141118</v>
      </c>
      <c r="F748">
        <v>1</v>
      </c>
      <c r="G748" t="s">
        <v>472</v>
      </c>
      <c r="H748">
        <v>1</v>
      </c>
      <c r="I748" t="s">
        <v>710</v>
      </c>
      <c r="J748">
        <v>0</v>
      </c>
      <c r="K748">
        <v>0</v>
      </c>
      <c r="L748">
        <v>1</v>
      </c>
      <c r="M748" t="s">
        <v>1405</v>
      </c>
      <c r="N748" t="s">
        <v>1406</v>
      </c>
      <c r="O748" t="s">
        <v>1407</v>
      </c>
      <c r="P748">
        <v>6</v>
      </c>
      <c r="R748">
        <v>0</v>
      </c>
      <c r="S748">
        <v>0</v>
      </c>
      <c r="T748">
        <v>0</v>
      </c>
      <c r="U748">
        <v>0</v>
      </c>
      <c r="V748">
        <v>0</v>
      </c>
      <c r="W748">
        <v>0</v>
      </c>
      <c r="X748">
        <v>0</v>
      </c>
      <c r="Y748" t="s">
        <v>63</v>
      </c>
      <c r="Z748">
        <v>2</v>
      </c>
      <c r="AA748" t="s">
        <v>70</v>
      </c>
      <c r="AB748" t="s">
        <v>477</v>
      </c>
      <c r="AC748">
        <v>0.1</v>
      </c>
      <c r="AD748" t="s">
        <v>478</v>
      </c>
      <c r="AE748" t="s">
        <v>714</v>
      </c>
      <c r="AF748">
        <v>0</v>
      </c>
      <c r="AG748" t="s">
        <v>478</v>
      </c>
      <c r="AH748" t="s">
        <v>94</v>
      </c>
      <c r="AI748">
        <v>0.5</v>
      </c>
      <c r="AJ748" t="s">
        <v>478</v>
      </c>
      <c r="AK748" t="s">
        <v>148</v>
      </c>
      <c r="AL748">
        <v>0.1</v>
      </c>
      <c r="AM748" t="s">
        <v>478</v>
      </c>
      <c r="AN748" t="s">
        <v>715</v>
      </c>
      <c r="AO748">
        <v>0</v>
      </c>
      <c r="AP748" t="s">
        <v>478</v>
      </c>
      <c r="AQ748">
        <v>5</v>
      </c>
      <c r="AR748" t="s">
        <v>528</v>
      </c>
      <c r="AS748">
        <v>13</v>
      </c>
      <c r="AT748" t="s">
        <v>529</v>
      </c>
      <c r="AU748">
        <v>7</v>
      </c>
      <c r="AV748" t="s">
        <v>487</v>
      </c>
      <c r="AW748">
        <v>4</v>
      </c>
      <c r="AX748" t="s">
        <v>487</v>
      </c>
      <c r="AY748">
        <v>0</v>
      </c>
      <c r="BA748">
        <v>0</v>
      </c>
      <c r="BC748">
        <v>0</v>
      </c>
      <c r="BE748">
        <v>0</v>
      </c>
      <c r="BF748">
        <v>0</v>
      </c>
      <c r="BG748">
        <v>0</v>
      </c>
      <c r="BH748">
        <v>0</v>
      </c>
      <c r="BI748">
        <v>0</v>
      </c>
      <c r="BJ748">
        <v>60</v>
      </c>
      <c r="BK748" t="s">
        <v>1408</v>
      </c>
      <c r="BL748" t="s">
        <v>1409</v>
      </c>
      <c r="BM748" t="s">
        <v>1407</v>
      </c>
      <c r="BN748" t="s">
        <v>758</v>
      </c>
      <c r="BO748">
        <v>10</v>
      </c>
      <c r="BP748">
        <v>0</v>
      </c>
      <c r="BQ748">
        <v>1</v>
      </c>
      <c r="BR748" t="s">
        <v>81</v>
      </c>
      <c r="BS748">
        <v>50</v>
      </c>
      <c r="BT748" t="s">
        <v>759</v>
      </c>
      <c r="BU748">
        <v>160</v>
      </c>
      <c r="BV748">
        <v>100</v>
      </c>
      <c r="BW748">
        <v>2</v>
      </c>
    </row>
    <row r="749" spans="1:75" x14ac:dyDescent="0.15">
      <c r="A749">
        <v>3</v>
      </c>
      <c r="B749">
        <v>400501</v>
      </c>
      <c r="C749">
        <v>1</v>
      </c>
      <c r="D749" t="s">
        <v>713</v>
      </c>
      <c r="E749">
        <v>20141118</v>
      </c>
      <c r="F749">
        <v>1</v>
      </c>
      <c r="G749" t="s">
        <v>472</v>
      </c>
      <c r="H749">
        <v>1</v>
      </c>
      <c r="I749" t="s">
        <v>710</v>
      </c>
      <c r="J749">
        <v>0</v>
      </c>
      <c r="K749">
        <v>0</v>
      </c>
      <c r="L749">
        <v>2</v>
      </c>
      <c r="M749" t="s">
        <v>492</v>
      </c>
      <c r="N749" t="s">
        <v>493</v>
      </c>
      <c r="O749" t="s">
        <v>494</v>
      </c>
      <c r="P749">
        <v>1</v>
      </c>
      <c r="R749">
        <v>0</v>
      </c>
      <c r="S749">
        <v>0</v>
      </c>
      <c r="T749">
        <v>0</v>
      </c>
      <c r="U749">
        <v>0</v>
      </c>
      <c r="V749">
        <v>0</v>
      </c>
      <c r="W749">
        <v>0</v>
      </c>
      <c r="X749">
        <v>0</v>
      </c>
      <c r="Y749" t="s">
        <v>63</v>
      </c>
      <c r="Z749">
        <v>1</v>
      </c>
      <c r="AA749" t="s">
        <v>70</v>
      </c>
      <c r="AB749" t="s">
        <v>477</v>
      </c>
      <c r="AC749">
        <v>0.1</v>
      </c>
      <c r="AD749" t="s">
        <v>478</v>
      </c>
      <c r="AE749" t="s">
        <v>714</v>
      </c>
      <c r="AF749">
        <v>0</v>
      </c>
      <c r="AG749" t="s">
        <v>478</v>
      </c>
      <c r="AH749" t="s">
        <v>94</v>
      </c>
      <c r="AI749">
        <v>0.3</v>
      </c>
      <c r="AJ749" t="s">
        <v>478</v>
      </c>
      <c r="AK749" t="s">
        <v>148</v>
      </c>
      <c r="AL749">
        <v>0.1</v>
      </c>
      <c r="AM749" t="s">
        <v>478</v>
      </c>
      <c r="AN749" t="s">
        <v>715</v>
      </c>
      <c r="AO749">
        <v>0</v>
      </c>
      <c r="AP749" t="s">
        <v>478</v>
      </c>
      <c r="AQ749">
        <v>5</v>
      </c>
      <c r="AR749" t="s">
        <v>528</v>
      </c>
      <c r="AS749">
        <v>13</v>
      </c>
      <c r="AT749" t="s">
        <v>529</v>
      </c>
      <c r="AU749">
        <v>7</v>
      </c>
      <c r="AV749" t="s">
        <v>487</v>
      </c>
      <c r="AW749">
        <v>4</v>
      </c>
      <c r="AX749" t="s">
        <v>487</v>
      </c>
      <c r="AY749">
        <v>0</v>
      </c>
      <c r="BA749">
        <v>0</v>
      </c>
      <c r="BC749">
        <v>0</v>
      </c>
      <c r="BE749">
        <v>0</v>
      </c>
      <c r="BF749">
        <v>0</v>
      </c>
      <c r="BG749">
        <v>0</v>
      </c>
      <c r="BH749">
        <v>0</v>
      </c>
      <c r="BI749">
        <v>0</v>
      </c>
      <c r="BJ749">
        <v>61</v>
      </c>
      <c r="BK749" t="s">
        <v>548</v>
      </c>
      <c r="BL749" t="s">
        <v>796</v>
      </c>
      <c r="BM749" t="s">
        <v>494</v>
      </c>
      <c r="BN749" t="s">
        <v>758</v>
      </c>
      <c r="BO749">
        <v>5</v>
      </c>
      <c r="BP749">
        <v>0</v>
      </c>
      <c r="BQ749">
        <v>1</v>
      </c>
      <c r="BR749" t="s">
        <v>81</v>
      </c>
      <c r="BS749">
        <v>50</v>
      </c>
      <c r="BT749" t="s">
        <v>759</v>
      </c>
      <c r="BU749">
        <v>1000</v>
      </c>
      <c r="BV749">
        <v>164</v>
      </c>
      <c r="BW749">
        <v>2</v>
      </c>
    </row>
    <row r="750" spans="1:75" x14ac:dyDescent="0.15">
      <c r="A750">
        <v>3</v>
      </c>
      <c r="B750">
        <v>400501</v>
      </c>
      <c r="C750">
        <v>1</v>
      </c>
      <c r="D750" t="s">
        <v>713</v>
      </c>
      <c r="E750">
        <v>20141118</v>
      </c>
      <c r="F750">
        <v>1</v>
      </c>
      <c r="G750" t="s">
        <v>472</v>
      </c>
      <c r="H750">
        <v>1</v>
      </c>
      <c r="I750" t="s">
        <v>710</v>
      </c>
      <c r="J750">
        <v>0</v>
      </c>
      <c r="K750">
        <v>0</v>
      </c>
      <c r="L750">
        <v>3</v>
      </c>
      <c r="M750" t="s">
        <v>498</v>
      </c>
      <c r="N750" t="s">
        <v>499</v>
      </c>
      <c r="O750" t="s">
        <v>500</v>
      </c>
      <c r="P750">
        <v>1</v>
      </c>
      <c r="R750">
        <v>0</v>
      </c>
      <c r="S750">
        <v>0</v>
      </c>
      <c r="T750">
        <v>0</v>
      </c>
      <c r="U750">
        <v>0</v>
      </c>
      <c r="V750">
        <v>0</v>
      </c>
      <c r="W750">
        <v>0</v>
      </c>
      <c r="X750">
        <v>0</v>
      </c>
      <c r="Y750" t="s">
        <v>63</v>
      </c>
      <c r="Z750">
        <v>2</v>
      </c>
      <c r="AA750" t="s">
        <v>70</v>
      </c>
      <c r="AB750" t="s">
        <v>477</v>
      </c>
      <c r="AC750">
        <v>0</v>
      </c>
      <c r="AD750" t="s">
        <v>478</v>
      </c>
      <c r="AE750" t="s">
        <v>714</v>
      </c>
      <c r="AF750">
        <v>0</v>
      </c>
      <c r="AG750" t="s">
        <v>478</v>
      </c>
      <c r="AH750" t="s">
        <v>94</v>
      </c>
      <c r="AI750">
        <v>0.5</v>
      </c>
      <c r="AJ750" t="s">
        <v>478</v>
      </c>
      <c r="AK750" t="s">
        <v>148</v>
      </c>
      <c r="AL750">
        <v>0.1</v>
      </c>
      <c r="AM750" t="s">
        <v>478</v>
      </c>
      <c r="AN750" t="s">
        <v>715</v>
      </c>
      <c r="AO750">
        <v>0</v>
      </c>
      <c r="AP750" t="s">
        <v>478</v>
      </c>
      <c r="AQ750">
        <v>5</v>
      </c>
      <c r="AR750" t="s">
        <v>528</v>
      </c>
      <c r="AS750">
        <v>13</v>
      </c>
      <c r="AT750" t="s">
        <v>529</v>
      </c>
      <c r="AU750">
        <v>7</v>
      </c>
      <c r="AV750" t="s">
        <v>487</v>
      </c>
      <c r="AW750">
        <v>4</v>
      </c>
      <c r="AX750" t="s">
        <v>487</v>
      </c>
      <c r="AY750">
        <v>0</v>
      </c>
      <c r="BA750">
        <v>0</v>
      </c>
      <c r="BC750">
        <v>0</v>
      </c>
      <c r="BE750">
        <v>0</v>
      </c>
      <c r="BF750">
        <v>0</v>
      </c>
      <c r="BG750">
        <v>0</v>
      </c>
      <c r="BH750">
        <v>0</v>
      </c>
      <c r="BI750">
        <v>0</v>
      </c>
      <c r="BJ750">
        <v>60</v>
      </c>
      <c r="BK750" t="s">
        <v>501</v>
      </c>
      <c r="BL750" t="s">
        <v>835</v>
      </c>
      <c r="BM750" t="s">
        <v>500</v>
      </c>
      <c r="BN750" t="s">
        <v>758</v>
      </c>
      <c r="BO750">
        <v>5</v>
      </c>
      <c r="BP750">
        <v>0</v>
      </c>
      <c r="BQ750">
        <v>1</v>
      </c>
      <c r="BR750" t="s">
        <v>81</v>
      </c>
      <c r="BS750">
        <v>50</v>
      </c>
      <c r="BT750" t="s">
        <v>759</v>
      </c>
      <c r="BU750">
        <v>240</v>
      </c>
      <c r="BV750">
        <v>59</v>
      </c>
      <c r="BW750">
        <v>2</v>
      </c>
    </row>
    <row r="751" spans="1:75" x14ac:dyDescent="0.15">
      <c r="A751">
        <v>3</v>
      </c>
      <c r="B751">
        <v>400501</v>
      </c>
      <c r="C751">
        <v>1</v>
      </c>
      <c r="D751" t="s">
        <v>713</v>
      </c>
      <c r="E751">
        <v>20141118</v>
      </c>
      <c r="F751">
        <v>1</v>
      </c>
      <c r="G751" t="s">
        <v>472</v>
      </c>
      <c r="H751">
        <v>1</v>
      </c>
      <c r="I751" t="s">
        <v>710</v>
      </c>
      <c r="J751">
        <v>0</v>
      </c>
      <c r="K751">
        <v>0</v>
      </c>
      <c r="L751">
        <v>4</v>
      </c>
      <c r="M751" t="s">
        <v>1410</v>
      </c>
      <c r="N751" t="s">
        <v>1411</v>
      </c>
      <c r="O751" t="s">
        <v>491</v>
      </c>
      <c r="P751">
        <v>2</v>
      </c>
      <c r="R751">
        <v>0</v>
      </c>
      <c r="S751">
        <v>0</v>
      </c>
      <c r="T751">
        <v>0</v>
      </c>
      <c r="U751">
        <v>0</v>
      </c>
      <c r="V751">
        <v>0</v>
      </c>
      <c r="W751">
        <v>0</v>
      </c>
      <c r="X751">
        <v>0</v>
      </c>
      <c r="Y751" t="s">
        <v>63</v>
      </c>
      <c r="Z751">
        <v>0</v>
      </c>
      <c r="AA751" t="s">
        <v>70</v>
      </c>
      <c r="AB751" t="s">
        <v>477</v>
      </c>
      <c r="AC751">
        <v>0</v>
      </c>
      <c r="AD751" t="s">
        <v>478</v>
      </c>
      <c r="AE751" t="s">
        <v>714</v>
      </c>
      <c r="AF751">
        <v>0</v>
      </c>
      <c r="AG751" t="s">
        <v>478</v>
      </c>
      <c r="AH751" t="s">
        <v>94</v>
      </c>
      <c r="AI751">
        <v>0</v>
      </c>
      <c r="AJ751" t="s">
        <v>478</v>
      </c>
      <c r="AK751" t="s">
        <v>148</v>
      </c>
      <c r="AL751">
        <v>0</v>
      </c>
      <c r="AM751" t="s">
        <v>478</v>
      </c>
      <c r="AN751" t="s">
        <v>715</v>
      </c>
      <c r="AO751">
        <v>0</v>
      </c>
      <c r="AP751" t="s">
        <v>478</v>
      </c>
      <c r="AQ751">
        <v>5</v>
      </c>
      <c r="AR751" t="s">
        <v>528</v>
      </c>
      <c r="AS751">
        <v>13</v>
      </c>
      <c r="AT751" t="s">
        <v>529</v>
      </c>
      <c r="AU751">
        <v>7</v>
      </c>
      <c r="AV751" t="s">
        <v>487</v>
      </c>
      <c r="AW751">
        <v>4</v>
      </c>
      <c r="AX751" t="s">
        <v>487</v>
      </c>
      <c r="AY751">
        <v>0</v>
      </c>
      <c r="BA751">
        <v>0</v>
      </c>
      <c r="BC751">
        <v>0</v>
      </c>
      <c r="BE751">
        <v>0</v>
      </c>
      <c r="BF751">
        <v>0</v>
      </c>
      <c r="BG751">
        <v>0</v>
      </c>
      <c r="BH751">
        <v>0</v>
      </c>
      <c r="BI751">
        <v>0</v>
      </c>
      <c r="BJ751">
        <v>61</v>
      </c>
      <c r="BN751" t="s">
        <v>758</v>
      </c>
      <c r="BO751">
        <v>10</v>
      </c>
      <c r="BP751">
        <v>0</v>
      </c>
      <c r="BQ751">
        <v>1</v>
      </c>
      <c r="BR751" t="s">
        <v>81</v>
      </c>
      <c r="BS751">
        <v>50</v>
      </c>
      <c r="BT751" t="s">
        <v>759</v>
      </c>
      <c r="BU751">
        <v>1000</v>
      </c>
      <c r="BV751">
        <v>153</v>
      </c>
      <c r="BW751">
        <v>2</v>
      </c>
    </row>
    <row r="752" spans="1:75" x14ac:dyDescent="0.15">
      <c r="A752">
        <v>3</v>
      </c>
      <c r="B752">
        <v>400501</v>
      </c>
      <c r="C752">
        <v>1</v>
      </c>
      <c r="D752" t="s">
        <v>713</v>
      </c>
      <c r="E752">
        <v>20141118</v>
      </c>
      <c r="F752">
        <v>1</v>
      </c>
      <c r="G752" t="s">
        <v>472</v>
      </c>
      <c r="H752">
        <v>1</v>
      </c>
      <c r="I752" t="s">
        <v>710</v>
      </c>
      <c r="J752">
        <v>0</v>
      </c>
      <c r="K752">
        <v>0</v>
      </c>
      <c r="L752">
        <v>5</v>
      </c>
      <c r="M752" t="s">
        <v>648</v>
      </c>
      <c r="N752" t="s">
        <v>649</v>
      </c>
      <c r="O752" t="s">
        <v>650</v>
      </c>
      <c r="P752">
        <v>1</v>
      </c>
      <c r="R752">
        <v>0</v>
      </c>
      <c r="S752">
        <v>0</v>
      </c>
      <c r="T752">
        <v>0</v>
      </c>
      <c r="U752">
        <v>0</v>
      </c>
      <c r="V752">
        <v>0</v>
      </c>
      <c r="W752">
        <v>0</v>
      </c>
      <c r="X752">
        <v>0</v>
      </c>
      <c r="Y752" t="s">
        <v>63</v>
      </c>
      <c r="Z752">
        <v>2</v>
      </c>
      <c r="AA752" t="s">
        <v>70</v>
      </c>
      <c r="AB752" t="s">
        <v>477</v>
      </c>
      <c r="AC752">
        <v>0.1</v>
      </c>
      <c r="AD752" t="s">
        <v>478</v>
      </c>
      <c r="AE752" t="s">
        <v>714</v>
      </c>
      <c r="AF752">
        <v>0</v>
      </c>
      <c r="AG752" t="s">
        <v>478</v>
      </c>
      <c r="AH752" t="s">
        <v>94</v>
      </c>
      <c r="AI752">
        <v>0.4</v>
      </c>
      <c r="AJ752" t="s">
        <v>478</v>
      </c>
      <c r="AK752" t="s">
        <v>148</v>
      </c>
      <c r="AL752">
        <v>0</v>
      </c>
      <c r="AM752" t="s">
        <v>478</v>
      </c>
      <c r="AN752" t="s">
        <v>715</v>
      </c>
      <c r="AO752">
        <v>0.4</v>
      </c>
      <c r="AP752" t="s">
        <v>478</v>
      </c>
      <c r="AQ752">
        <v>5</v>
      </c>
      <c r="AR752" t="s">
        <v>528</v>
      </c>
      <c r="AS752">
        <v>13</v>
      </c>
      <c r="AT752" t="s">
        <v>529</v>
      </c>
      <c r="AU752">
        <v>7</v>
      </c>
      <c r="AV752" t="s">
        <v>487</v>
      </c>
      <c r="AW752">
        <v>4</v>
      </c>
      <c r="AX752" t="s">
        <v>487</v>
      </c>
      <c r="AY752">
        <v>0</v>
      </c>
      <c r="BA752">
        <v>0</v>
      </c>
      <c r="BC752">
        <v>0</v>
      </c>
      <c r="BE752">
        <v>0</v>
      </c>
      <c r="BF752">
        <v>0</v>
      </c>
      <c r="BG752">
        <v>0</v>
      </c>
      <c r="BH752">
        <v>0</v>
      </c>
      <c r="BI752">
        <v>0</v>
      </c>
      <c r="BJ752">
        <v>179</v>
      </c>
      <c r="BK752" t="s">
        <v>651</v>
      </c>
      <c r="BL752" t="s">
        <v>1075</v>
      </c>
      <c r="BM752" t="s">
        <v>650</v>
      </c>
      <c r="BN752" t="s">
        <v>758</v>
      </c>
      <c r="BO752">
        <v>1</v>
      </c>
      <c r="BP752">
        <v>0</v>
      </c>
      <c r="BQ752">
        <v>1</v>
      </c>
      <c r="BR752" t="s">
        <v>81</v>
      </c>
      <c r="BS752">
        <v>50</v>
      </c>
      <c r="BT752" t="s">
        <v>759</v>
      </c>
      <c r="BU752">
        <v>500</v>
      </c>
      <c r="BV752">
        <v>346</v>
      </c>
      <c r="BW752">
        <v>1</v>
      </c>
    </row>
    <row r="753" spans="1:75" x14ac:dyDescent="0.15">
      <c r="A753">
        <v>3</v>
      </c>
      <c r="B753">
        <v>400501</v>
      </c>
      <c r="C753">
        <v>1</v>
      </c>
      <c r="D753" t="s">
        <v>713</v>
      </c>
      <c r="E753">
        <v>20141118</v>
      </c>
      <c r="F753">
        <v>1</v>
      </c>
      <c r="G753" t="s">
        <v>472</v>
      </c>
      <c r="H753">
        <v>1</v>
      </c>
      <c r="I753" t="s">
        <v>710</v>
      </c>
      <c r="J753">
        <v>0</v>
      </c>
      <c r="K753">
        <v>0</v>
      </c>
      <c r="L753">
        <v>6</v>
      </c>
      <c r="M753" t="s">
        <v>558</v>
      </c>
      <c r="N753" t="s">
        <v>559</v>
      </c>
      <c r="O753" t="s">
        <v>560</v>
      </c>
      <c r="P753">
        <v>0</v>
      </c>
      <c r="R753">
        <v>0</v>
      </c>
      <c r="S753">
        <v>0</v>
      </c>
      <c r="T753">
        <v>0</v>
      </c>
      <c r="U753">
        <v>0</v>
      </c>
      <c r="V753">
        <v>0</v>
      </c>
      <c r="W753">
        <v>0</v>
      </c>
      <c r="X753">
        <v>0</v>
      </c>
      <c r="Y753" t="s">
        <v>63</v>
      </c>
      <c r="Z753">
        <v>4</v>
      </c>
      <c r="AA753" t="s">
        <v>70</v>
      </c>
      <c r="AB753" t="s">
        <v>477</v>
      </c>
      <c r="AC753">
        <v>0</v>
      </c>
      <c r="AD753" t="s">
        <v>478</v>
      </c>
      <c r="AE753" t="s">
        <v>714</v>
      </c>
      <c r="AF753">
        <v>0</v>
      </c>
      <c r="AG753" t="s">
        <v>478</v>
      </c>
      <c r="AH753" t="s">
        <v>94</v>
      </c>
      <c r="AI753">
        <v>1</v>
      </c>
      <c r="AJ753" t="s">
        <v>478</v>
      </c>
      <c r="AK753" t="s">
        <v>148</v>
      </c>
      <c r="AL753">
        <v>0</v>
      </c>
      <c r="AM753" t="s">
        <v>478</v>
      </c>
      <c r="AN753" t="s">
        <v>715</v>
      </c>
      <c r="AO753">
        <v>0</v>
      </c>
      <c r="AP753" t="s">
        <v>478</v>
      </c>
      <c r="AQ753">
        <v>5</v>
      </c>
      <c r="AR753" t="s">
        <v>528</v>
      </c>
      <c r="AS753">
        <v>13</v>
      </c>
      <c r="AT753" t="s">
        <v>529</v>
      </c>
      <c r="AU753">
        <v>7</v>
      </c>
      <c r="AV753" t="s">
        <v>487</v>
      </c>
      <c r="AW753">
        <v>4</v>
      </c>
      <c r="AX753" t="s">
        <v>487</v>
      </c>
      <c r="AY753">
        <v>0</v>
      </c>
      <c r="BA753">
        <v>0</v>
      </c>
      <c r="BC753">
        <v>0</v>
      </c>
      <c r="BE753">
        <v>0</v>
      </c>
      <c r="BF753">
        <v>0</v>
      </c>
      <c r="BG753">
        <v>0</v>
      </c>
      <c r="BH753">
        <v>0</v>
      </c>
      <c r="BI753">
        <v>0</v>
      </c>
      <c r="BJ753">
        <v>30</v>
      </c>
      <c r="BK753" t="s">
        <v>831</v>
      </c>
      <c r="BL753" t="s">
        <v>832</v>
      </c>
      <c r="BM753" t="s">
        <v>560</v>
      </c>
      <c r="BN753" t="s">
        <v>758</v>
      </c>
      <c r="BO753">
        <v>1</v>
      </c>
      <c r="BP753">
        <v>0</v>
      </c>
      <c r="BQ753">
        <v>1</v>
      </c>
      <c r="BR753" t="s">
        <v>81</v>
      </c>
      <c r="BS753">
        <v>50</v>
      </c>
      <c r="BT753" t="s">
        <v>759</v>
      </c>
      <c r="BU753">
        <v>1000</v>
      </c>
      <c r="BV753">
        <v>220</v>
      </c>
      <c r="BW753">
        <v>1</v>
      </c>
    </row>
    <row r="754" spans="1:75" x14ac:dyDescent="0.15">
      <c r="A754">
        <v>3</v>
      </c>
      <c r="B754">
        <v>400501</v>
      </c>
      <c r="C754">
        <v>1</v>
      </c>
      <c r="D754" t="s">
        <v>713</v>
      </c>
      <c r="E754">
        <v>20141118</v>
      </c>
      <c r="F754">
        <v>1</v>
      </c>
      <c r="G754" t="s">
        <v>472</v>
      </c>
      <c r="H754">
        <v>1</v>
      </c>
      <c r="I754" t="s">
        <v>710</v>
      </c>
      <c r="J754">
        <v>0</v>
      </c>
      <c r="K754">
        <v>0</v>
      </c>
      <c r="L754">
        <v>7</v>
      </c>
      <c r="M754" t="s">
        <v>506</v>
      </c>
      <c r="N754" t="s">
        <v>507</v>
      </c>
      <c r="O754" t="s">
        <v>508</v>
      </c>
      <c r="P754">
        <v>0</v>
      </c>
      <c r="R754">
        <v>0</v>
      </c>
      <c r="S754">
        <v>0</v>
      </c>
      <c r="T754">
        <v>0</v>
      </c>
      <c r="U754">
        <v>0</v>
      </c>
      <c r="V754">
        <v>0</v>
      </c>
      <c r="W754">
        <v>0</v>
      </c>
      <c r="X754">
        <v>0</v>
      </c>
      <c r="Y754" t="s">
        <v>63</v>
      </c>
      <c r="Z754">
        <v>0</v>
      </c>
      <c r="AA754" t="s">
        <v>70</v>
      </c>
      <c r="AB754" t="s">
        <v>477</v>
      </c>
      <c r="AC754">
        <v>0</v>
      </c>
      <c r="AD754" t="s">
        <v>478</v>
      </c>
      <c r="AE754" t="s">
        <v>714</v>
      </c>
      <c r="AF754">
        <v>0</v>
      </c>
      <c r="AG754" t="s">
        <v>478</v>
      </c>
      <c r="AH754" t="s">
        <v>94</v>
      </c>
      <c r="AI754">
        <v>0</v>
      </c>
      <c r="AJ754" t="s">
        <v>478</v>
      </c>
      <c r="AK754" t="s">
        <v>148</v>
      </c>
      <c r="AL754">
        <v>0</v>
      </c>
      <c r="AM754" t="s">
        <v>478</v>
      </c>
      <c r="AN754" t="s">
        <v>715</v>
      </c>
      <c r="AO754">
        <v>0.7</v>
      </c>
      <c r="AP754" t="s">
        <v>478</v>
      </c>
      <c r="AQ754">
        <v>5</v>
      </c>
      <c r="AR754" t="s">
        <v>528</v>
      </c>
      <c r="AS754">
        <v>13</v>
      </c>
      <c r="AT754" t="s">
        <v>529</v>
      </c>
      <c r="AU754">
        <v>7</v>
      </c>
      <c r="AV754" t="s">
        <v>487</v>
      </c>
      <c r="AW754">
        <v>4</v>
      </c>
      <c r="AX754" t="s">
        <v>487</v>
      </c>
      <c r="AY754">
        <v>0</v>
      </c>
      <c r="BA754">
        <v>0</v>
      </c>
      <c r="BC754">
        <v>0</v>
      </c>
      <c r="BE754">
        <v>0</v>
      </c>
      <c r="BF754">
        <v>0</v>
      </c>
      <c r="BG754">
        <v>0</v>
      </c>
      <c r="BH754">
        <v>0</v>
      </c>
      <c r="BI754">
        <v>0</v>
      </c>
      <c r="BJ754">
        <v>170</v>
      </c>
      <c r="BK754" t="s">
        <v>761</v>
      </c>
      <c r="BL754" t="s">
        <v>762</v>
      </c>
      <c r="BM754" t="s">
        <v>508</v>
      </c>
      <c r="BN754" t="s">
        <v>758</v>
      </c>
      <c r="BO754">
        <v>0.7</v>
      </c>
      <c r="BP754">
        <v>0</v>
      </c>
      <c r="BQ754">
        <v>1</v>
      </c>
      <c r="BR754" t="s">
        <v>81</v>
      </c>
      <c r="BS754">
        <v>50</v>
      </c>
      <c r="BT754" t="s">
        <v>759</v>
      </c>
      <c r="BU754">
        <v>1000</v>
      </c>
      <c r="BV754">
        <v>128</v>
      </c>
      <c r="BW754">
        <v>1</v>
      </c>
    </row>
    <row r="755" spans="1:75" x14ac:dyDescent="0.15">
      <c r="A755">
        <v>3</v>
      </c>
      <c r="B755">
        <v>400501</v>
      </c>
      <c r="C755">
        <v>1</v>
      </c>
      <c r="D755" t="s">
        <v>713</v>
      </c>
      <c r="E755">
        <v>20141118</v>
      </c>
      <c r="F755">
        <v>1</v>
      </c>
      <c r="G755" t="s">
        <v>472</v>
      </c>
      <c r="H755">
        <v>1</v>
      </c>
      <c r="I755" t="s">
        <v>710</v>
      </c>
      <c r="J755">
        <v>0</v>
      </c>
      <c r="K755">
        <v>0</v>
      </c>
      <c r="L755">
        <v>8</v>
      </c>
      <c r="M755" t="s">
        <v>763</v>
      </c>
      <c r="N755" t="s">
        <v>764</v>
      </c>
      <c r="O755" t="s">
        <v>509</v>
      </c>
      <c r="P755">
        <v>0</v>
      </c>
      <c r="R755">
        <v>0</v>
      </c>
      <c r="S755">
        <v>0</v>
      </c>
      <c r="T755">
        <v>0</v>
      </c>
      <c r="U755">
        <v>0</v>
      </c>
      <c r="V755">
        <v>0</v>
      </c>
      <c r="W755">
        <v>0</v>
      </c>
      <c r="X755">
        <v>0</v>
      </c>
      <c r="Y755" t="s">
        <v>63</v>
      </c>
      <c r="Z755">
        <v>0</v>
      </c>
      <c r="AA755" t="s">
        <v>70</v>
      </c>
      <c r="AB755" t="s">
        <v>477</v>
      </c>
      <c r="AC755">
        <v>0</v>
      </c>
      <c r="AD755" t="s">
        <v>478</v>
      </c>
      <c r="AE755" t="s">
        <v>714</v>
      </c>
      <c r="AF755">
        <v>0</v>
      </c>
      <c r="AG755" t="s">
        <v>478</v>
      </c>
      <c r="AH755" t="s">
        <v>94</v>
      </c>
      <c r="AI755">
        <v>0</v>
      </c>
      <c r="AJ755" t="s">
        <v>478</v>
      </c>
      <c r="AK755" t="s">
        <v>148</v>
      </c>
      <c r="AL755">
        <v>0</v>
      </c>
      <c r="AM755" t="s">
        <v>478</v>
      </c>
      <c r="AN755" t="s">
        <v>715</v>
      </c>
      <c r="AO755">
        <v>0</v>
      </c>
      <c r="AP755" t="s">
        <v>478</v>
      </c>
      <c r="AQ755">
        <v>5</v>
      </c>
      <c r="AR755" t="s">
        <v>528</v>
      </c>
      <c r="AS755">
        <v>13</v>
      </c>
      <c r="AT755" t="s">
        <v>529</v>
      </c>
      <c r="AU755">
        <v>7</v>
      </c>
      <c r="AV755" t="s">
        <v>487</v>
      </c>
      <c r="AW755">
        <v>4</v>
      </c>
      <c r="AX755" t="s">
        <v>487</v>
      </c>
      <c r="AY755">
        <v>0</v>
      </c>
      <c r="BA755">
        <v>0</v>
      </c>
      <c r="BC755">
        <v>0</v>
      </c>
      <c r="BE755">
        <v>0</v>
      </c>
      <c r="BF755">
        <v>0</v>
      </c>
      <c r="BG755">
        <v>0</v>
      </c>
      <c r="BH755">
        <v>0</v>
      </c>
      <c r="BI755">
        <v>0</v>
      </c>
      <c r="BJ755">
        <v>180</v>
      </c>
      <c r="BK755" t="s">
        <v>765</v>
      </c>
      <c r="BL755" t="s">
        <v>766</v>
      </c>
      <c r="BM755" t="s">
        <v>509</v>
      </c>
      <c r="BN755" t="s">
        <v>758</v>
      </c>
      <c r="BO755">
        <v>0.05</v>
      </c>
      <c r="BP755">
        <v>0</v>
      </c>
      <c r="BQ755">
        <v>1</v>
      </c>
      <c r="BR755" t="s">
        <v>81</v>
      </c>
      <c r="BS755">
        <v>50</v>
      </c>
      <c r="BT755" t="s">
        <v>759</v>
      </c>
      <c r="BU755">
        <v>100</v>
      </c>
      <c r="BV755">
        <v>350</v>
      </c>
      <c r="BW755">
        <v>1</v>
      </c>
    </row>
    <row r="756" spans="1:75" x14ac:dyDescent="0.15">
      <c r="A756">
        <v>3</v>
      </c>
      <c r="B756">
        <v>400501</v>
      </c>
      <c r="C756">
        <v>1</v>
      </c>
      <c r="D756" t="s">
        <v>713</v>
      </c>
      <c r="E756">
        <v>20141118</v>
      </c>
      <c r="F756">
        <v>1</v>
      </c>
      <c r="G756" t="s">
        <v>472</v>
      </c>
      <c r="H756">
        <v>1</v>
      </c>
      <c r="I756" t="s">
        <v>710</v>
      </c>
      <c r="J756">
        <v>0</v>
      </c>
      <c r="K756">
        <v>0</v>
      </c>
      <c r="L756">
        <v>9</v>
      </c>
      <c r="M756" t="s">
        <v>652</v>
      </c>
      <c r="N756" t="s">
        <v>653</v>
      </c>
      <c r="O756" t="s">
        <v>654</v>
      </c>
      <c r="P756">
        <v>0</v>
      </c>
      <c r="R756">
        <v>0</v>
      </c>
      <c r="S756">
        <v>0</v>
      </c>
      <c r="T756">
        <v>0</v>
      </c>
      <c r="U756">
        <v>0</v>
      </c>
      <c r="V756">
        <v>0</v>
      </c>
      <c r="W756">
        <v>0</v>
      </c>
      <c r="X756">
        <v>0</v>
      </c>
      <c r="Y756" t="s">
        <v>63</v>
      </c>
      <c r="Z756">
        <v>0</v>
      </c>
      <c r="AA756" t="s">
        <v>70</v>
      </c>
      <c r="AB756" t="s">
        <v>477</v>
      </c>
      <c r="AC756">
        <v>0</v>
      </c>
      <c r="AD756" t="s">
        <v>478</v>
      </c>
      <c r="AE756" t="s">
        <v>714</v>
      </c>
      <c r="AF756">
        <v>0</v>
      </c>
      <c r="AG756" t="s">
        <v>478</v>
      </c>
      <c r="AH756" t="s">
        <v>94</v>
      </c>
      <c r="AI756">
        <v>0</v>
      </c>
      <c r="AJ756" t="s">
        <v>478</v>
      </c>
      <c r="AK756" t="s">
        <v>148</v>
      </c>
      <c r="AL756">
        <v>0</v>
      </c>
      <c r="AM756" t="s">
        <v>478</v>
      </c>
      <c r="AN756" t="s">
        <v>715</v>
      </c>
      <c r="AO756">
        <v>0</v>
      </c>
      <c r="AP756" t="s">
        <v>478</v>
      </c>
      <c r="AQ756">
        <v>5</v>
      </c>
      <c r="AR756" t="s">
        <v>528</v>
      </c>
      <c r="AS756">
        <v>13</v>
      </c>
      <c r="AT756" t="s">
        <v>529</v>
      </c>
      <c r="AU756">
        <v>7</v>
      </c>
      <c r="AV756" t="s">
        <v>487</v>
      </c>
      <c r="AW756">
        <v>4</v>
      </c>
      <c r="AX756" t="s">
        <v>487</v>
      </c>
      <c r="AY756">
        <v>0</v>
      </c>
      <c r="BA756">
        <v>0</v>
      </c>
      <c r="BC756">
        <v>0</v>
      </c>
      <c r="BE756">
        <v>0</v>
      </c>
      <c r="BF756">
        <v>0</v>
      </c>
      <c r="BG756">
        <v>0</v>
      </c>
      <c r="BH756">
        <v>0</v>
      </c>
      <c r="BI756">
        <v>0</v>
      </c>
      <c r="BJ756">
        <v>999</v>
      </c>
      <c r="BN756" t="s">
        <v>487</v>
      </c>
      <c r="BO756">
        <v>180</v>
      </c>
      <c r="BP756">
        <v>0</v>
      </c>
      <c r="BQ756">
        <v>1</v>
      </c>
      <c r="BR756" t="s">
        <v>81</v>
      </c>
      <c r="BS756">
        <v>99</v>
      </c>
      <c r="BT756" t="s">
        <v>655</v>
      </c>
      <c r="BU756">
        <v>999000</v>
      </c>
      <c r="BV756">
        <v>1</v>
      </c>
      <c r="BW756">
        <v>1</v>
      </c>
    </row>
    <row r="757" spans="1:75" x14ac:dyDescent="0.15">
      <c r="A757">
        <v>3</v>
      </c>
      <c r="B757">
        <v>400501</v>
      </c>
      <c r="C757">
        <v>1</v>
      </c>
      <c r="D757" t="s">
        <v>713</v>
      </c>
      <c r="E757">
        <v>20141119</v>
      </c>
      <c r="F757">
        <v>1</v>
      </c>
      <c r="G757" t="s">
        <v>472</v>
      </c>
      <c r="H757">
        <v>1</v>
      </c>
      <c r="I757" t="s">
        <v>710</v>
      </c>
      <c r="J757">
        <v>0</v>
      </c>
      <c r="K757">
        <v>0</v>
      </c>
      <c r="L757">
        <v>1</v>
      </c>
      <c r="M757" t="s">
        <v>1535</v>
      </c>
      <c r="N757" t="s">
        <v>1536</v>
      </c>
      <c r="O757" t="s">
        <v>753</v>
      </c>
      <c r="P757">
        <v>43</v>
      </c>
      <c r="R757">
        <v>0</v>
      </c>
      <c r="S757">
        <v>0</v>
      </c>
      <c r="T757">
        <v>0</v>
      </c>
      <c r="U757">
        <v>0</v>
      </c>
      <c r="V757">
        <v>0</v>
      </c>
      <c r="W757">
        <v>0</v>
      </c>
      <c r="X757">
        <v>0</v>
      </c>
      <c r="Y757" t="s">
        <v>63</v>
      </c>
      <c r="Z757">
        <v>186</v>
      </c>
      <c r="AA757" t="s">
        <v>70</v>
      </c>
      <c r="AB757" t="s">
        <v>477</v>
      </c>
      <c r="AC757">
        <v>9.6999999999999993</v>
      </c>
      <c r="AD757" t="s">
        <v>478</v>
      </c>
      <c r="AE757" t="s">
        <v>714</v>
      </c>
      <c r="AF757">
        <v>13.5</v>
      </c>
      <c r="AG757" t="s">
        <v>478</v>
      </c>
      <c r="AH757" t="s">
        <v>94</v>
      </c>
      <c r="AI757">
        <v>6.3</v>
      </c>
      <c r="AJ757" t="s">
        <v>478</v>
      </c>
      <c r="AK757" t="s">
        <v>148</v>
      </c>
      <c r="AL757">
        <v>0</v>
      </c>
      <c r="AM757" t="s">
        <v>478</v>
      </c>
      <c r="AN757" t="s">
        <v>715</v>
      </c>
      <c r="AO757">
        <v>0.6</v>
      </c>
      <c r="AP757" t="s">
        <v>478</v>
      </c>
      <c r="AQ757">
        <v>2</v>
      </c>
      <c r="AR757" t="s">
        <v>479</v>
      </c>
      <c r="AS757">
        <v>2</v>
      </c>
      <c r="AT757" t="s">
        <v>480</v>
      </c>
      <c r="AU757">
        <v>1</v>
      </c>
      <c r="AV757" t="s">
        <v>534</v>
      </c>
      <c r="AW757">
        <v>1</v>
      </c>
      <c r="AX757" t="s">
        <v>482</v>
      </c>
      <c r="AY757">
        <v>0</v>
      </c>
      <c r="BA757">
        <v>0</v>
      </c>
      <c r="BC757">
        <v>0</v>
      </c>
      <c r="BE757">
        <v>0</v>
      </c>
      <c r="BF757">
        <v>0</v>
      </c>
      <c r="BG757">
        <v>0</v>
      </c>
      <c r="BH757">
        <v>0</v>
      </c>
      <c r="BI757">
        <v>0</v>
      </c>
      <c r="BJ757">
        <v>190</v>
      </c>
      <c r="BK757" t="s">
        <v>1537</v>
      </c>
      <c r="BL757" t="s">
        <v>1538</v>
      </c>
      <c r="BM757" t="s">
        <v>753</v>
      </c>
      <c r="BN757" t="s">
        <v>758</v>
      </c>
      <c r="BO757">
        <v>80</v>
      </c>
      <c r="BP757">
        <v>1000</v>
      </c>
      <c r="BQ757">
        <v>3</v>
      </c>
      <c r="BR757" t="s">
        <v>516</v>
      </c>
      <c r="BS757">
        <v>14</v>
      </c>
      <c r="BT757" t="s">
        <v>878</v>
      </c>
      <c r="BU757">
        <v>1600</v>
      </c>
      <c r="BV757">
        <v>860</v>
      </c>
      <c r="BW757">
        <v>3</v>
      </c>
    </row>
    <row r="758" spans="1:75" x14ac:dyDescent="0.15">
      <c r="A758">
        <v>3</v>
      </c>
      <c r="B758">
        <v>400501</v>
      </c>
      <c r="C758">
        <v>1</v>
      </c>
      <c r="D758" t="s">
        <v>713</v>
      </c>
      <c r="E758">
        <v>20141119</v>
      </c>
      <c r="F758">
        <v>1</v>
      </c>
      <c r="G758" t="s">
        <v>472</v>
      </c>
      <c r="H758">
        <v>1</v>
      </c>
      <c r="I758" t="s">
        <v>710</v>
      </c>
      <c r="J758">
        <v>0</v>
      </c>
      <c r="K758">
        <v>0</v>
      </c>
      <c r="L758">
        <v>2</v>
      </c>
      <c r="M758" t="s">
        <v>882</v>
      </c>
      <c r="N758" t="s">
        <v>883</v>
      </c>
      <c r="O758" t="s">
        <v>881</v>
      </c>
      <c r="P758">
        <v>8</v>
      </c>
      <c r="R758">
        <v>0</v>
      </c>
      <c r="S758">
        <v>0</v>
      </c>
      <c r="T758">
        <v>0</v>
      </c>
      <c r="U758">
        <v>0</v>
      </c>
      <c r="V758">
        <v>0</v>
      </c>
      <c r="W758">
        <v>0</v>
      </c>
      <c r="X758">
        <v>0</v>
      </c>
      <c r="Y758" t="s">
        <v>63</v>
      </c>
      <c r="Z758">
        <v>5</v>
      </c>
      <c r="AA758" t="s">
        <v>70</v>
      </c>
      <c r="AB758" t="s">
        <v>477</v>
      </c>
      <c r="AC758">
        <v>0.1</v>
      </c>
      <c r="AD758" t="s">
        <v>478</v>
      </c>
      <c r="AE758" t="s">
        <v>714</v>
      </c>
      <c r="AF758">
        <v>0</v>
      </c>
      <c r="AG758" t="s">
        <v>478</v>
      </c>
      <c r="AH758" t="s">
        <v>94</v>
      </c>
      <c r="AI758">
        <v>1.2</v>
      </c>
      <c r="AJ758" t="s">
        <v>478</v>
      </c>
      <c r="AK758" t="s">
        <v>148</v>
      </c>
      <c r="AL758">
        <v>0.4</v>
      </c>
      <c r="AM758" t="s">
        <v>478</v>
      </c>
      <c r="AN758" t="s">
        <v>715</v>
      </c>
      <c r="AO758">
        <v>0</v>
      </c>
      <c r="AP758" t="s">
        <v>478</v>
      </c>
      <c r="AQ758">
        <v>2</v>
      </c>
      <c r="AR758" t="s">
        <v>479</v>
      </c>
      <c r="AS758">
        <v>2</v>
      </c>
      <c r="AT758" t="s">
        <v>480</v>
      </c>
      <c r="AU758">
        <v>1</v>
      </c>
      <c r="AV758" t="s">
        <v>534</v>
      </c>
      <c r="AW758">
        <v>1</v>
      </c>
      <c r="AX758" t="s">
        <v>482</v>
      </c>
      <c r="AY758">
        <v>0</v>
      </c>
      <c r="BA758">
        <v>0</v>
      </c>
      <c r="BC758">
        <v>0</v>
      </c>
      <c r="BE758">
        <v>0</v>
      </c>
      <c r="BF758">
        <v>0</v>
      </c>
      <c r="BG758">
        <v>0</v>
      </c>
      <c r="BH758">
        <v>0</v>
      </c>
      <c r="BI758">
        <v>0</v>
      </c>
      <c r="BJ758">
        <v>61</v>
      </c>
      <c r="BN758" t="s">
        <v>758</v>
      </c>
      <c r="BO758">
        <v>30</v>
      </c>
      <c r="BP758">
        <v>0</v>
      </c>
      <c r="BQ758">
        <v>1</v>
      </c>
      <c r="BR758" t="s">
        <v>81</v>
      </c>
      <c r="BS758">
        <v>50</v>
      </c>
      <c r="BT758" t="s">
        <v>759</v>
      </c>
      <c r="BU758">
        <v>500</v>
      </c>
      <c r="BV758">
        <v>138</v>
      </c>
      <c r="BW758">
        <v>3</v>
      </c>
    </row>
    <row r="759" spans="1:75" x14ac:dyDescent="0.15">
      <c r="A759">
        <v>3</v>
      </c>
      <c r="B759">
        <v>400501</v>
      </c>
      <c r="C759">
        <v>1</v>
      </c>
      <c r="D759" t="s">
        <v>713</v>
      </c>
      <c r="E759">
        <v>20141119</v>
      </c>
      <c r="F759">
        <v>1</v>
      </c>
      <c r="G759" t="s">
        <v>472</v>
      </c>
      <c r="H759">
        <v>1</v>
      </c>
      <c r="I759" t="s">
        <v>710</v>
      </c>
      <c r="J759">
        <v>0</v>
      </c>
      <c r="K759">
        <v>0</v>
      </c>
      <c r="L759">
        <v>3</v>
      </c>
      <c r="M759" t="s">
        <v>576</v>
      </c>
      <c r="N759" t="s">
        <v>884</v>
      </c>
      <c r="O759" t="s">
        <v>575</v>
      </c>
      <c r="P759">
        <v>3</v>
      </c>
      <c r="R759">
        <v>0</v>
      </c>
      <c r="S759">
        <v>0</v>
      </c>
      <c r="T759">
        <v>0</v>
      </c>
      <c r="U759">
        <v>0</v>
      </c>
      <c r="V759">
        <v>0</v>
      </c>
      <c r="W759">
        <v>0</v>
      </c>
      <c r="X759">
        <v>0</v>
      </c>
      <c r="Y759" t="s">
        <v>63</v>
      </c>
      <c r="Z759">
        <v>0</v>
      </c>
      <c r="AA759" t="s">
        <v>70</v>
      </c>
      <c r="AB759" t="s">
        <v>477</v>
      </c>
      <c r="AC759">
        <v>0</v>
      </c>
      <c r="AD759" t="s">
        <v>478</v>
      </c>
      <c r="AE759" t="s">
        <v>714</v>
      </c>
      <c r="AF759">
        <v>0</v>
      </c>
      <c r="AG759" t="s">
        <v>478</v>
      </c>
      <c r="AH759" t="s">
        <v>94</v>
      </c>
      <c r="AI759">
        <v>0</v>
      </c>
      <c r="AJ759" t="s">
        <v>478</v>
      </c>
      <c r="AK759" t="s">
        <v>148</v>
      </c>
      <c r="AL759">
        <v>0</v>
      </c>
      <c r="AM759" t="s">
        <v>478</v>
      </c>
      <c r="AN759" t="s">
        <v>715</v>
      </c>
      <c r="AO759">
        <v>0</v>
      </c>
      <c r="AP759" t="s">
        <v>478</v>
      </c>
      <c r="AQ759">
        <v>2</v>
      </c>
      <c r="AR759" t="s">
        <v>479</v>
      </c>
      <c r="AS759">
        <v>2</v>
      </c>
      <c r="AT759" t="s">
        <v>480</v>
      </c>
      <c r="AU759">
        <v>1</v>
      </c>
      <c r="AV759" t="s">
        <v>534</v>
      </c>
      <c r="AW759">
        <v>1</v>
      </c>
      <c r="AX759" t="s">
        <v>482</v>
      </c>
      <c r="AY759">
        <v>0</v>
      </c>
      <c r="BA759">
        <v>0</v>
      </c>
      <c r="BC759">
        <v>0</v>
      </c>
      <c r="BE759">
        <v>0</v>
      </c>
      <c r="BF759">
        <v>0</v>
      </c>
      <c r="BG759">
        <v>0</v>
      </c>
      <c r="BH759">
        <v>0</v>
      </c>
      <c r="BI759">
        <v>0</v>
      </c>
      <c r="BJ759">
        <v>60</v>
      </c>
      <c r="BN759" t="s">
        <v>758</v>
      </c>
      <c r="BO759">
        <v>0.5</v>
      </c>
      <c r="BP759">
        <v>0</v>
      </c>
      <c r="BQ759">
        <v>1</v>
      </c>
      <c r="BR759" t="s">
        <v>81</v>
      </c>
      <c r="BS759">
        <v>50</v>
      </c>
      <c r="BT759" t="s">
        <v>759</v>
      </c>
      <c r="BU759">
        <v>10</v>
      </c>
      <c r="BV759">
        <v>53</v>
      </c>
      <c r="BW759">
        <v>2</v>
      </c>
    </row>
    <row r="760" spans="1:75" x14ac:dyDescent="0.15">
      <c r="A760">
        <v>3</v>
      </c>
      <c r="B760">
        <v>400501</v>
      </c>
      <c r="C760">
        <v>1</v>
      </c>
      <c r="D760" t="s">
        <v>713</v>
      </c>
      <c r="E760">
        <v>20141119</v>
      </c>
      <c r="F760">
        <v>1</v>
      </c>
      <c r="G760" t="s">
        <v>472</v>
      </c>
      <c r="H760">
        <v>1</v>
      </c>
      <c r="I760" t="s">
        <v>710</v>
      </c>
      <c r="J760">
        <v>0</v>
      </c>
      <c r="K760">
        <v>0</v>
      </c>
      <c r="L760">
        <v>4</v>
      </c>
      <c r="M760" t="s">
        <v>652</v>
      </c>
      <c r="N760" t="s">
        <v>653</v>
      </c>
      <c r="O760" t="s">
        <v>654</v>
      </c>
      <c r="P760">
        <v>0</v>
      </c>
      <c r="R760">
        <v>0</v>
      </c>
      <c r="S760">
        <v>0</v>
      </c>
      <c r="T760">
        <v>0</v>
      </c>
      <c r="U760">
        <v>0</v>
      </c>
      <c r="V760">
        <v>0</v>
      </c>
      <c r="W760">
        <v>0</v>
      </c>
      <c r="X760">
        <v>0</v>
      </c>
      <c r="Y760" t="s">
        <v>63</v>
      </c>
      <c r="Z760">
        <v>0</v>
      </c>
      <c r="AA760" t="s">
        <v>70</v>
      </c>
      <c r="AB760" t="s">
        <v>477</v>
      </c>
      <c r="AC760">
        <v>0</v>
      </c>
      <c r="AD760" t="s">
        <v>478</v>
      </c>
      <c r="AE760" t="s">
        <v>714</v>
      </c>
      <c r="AF760">
        <v>0</v>
      </c>
      <c r="AG760" t="s">
        <v>478</v>
      </c>
      <c r="AH760" t="s">
        <v>94</v>
      </c>
      <c r="AI760">
        <v>0</v>
      </c>
      <c r="AJ760" t="s">
        <v>478</v>
      </c>
      <c r="AK760" t="s">
        <v>148</v>
      </c>
      <c r="AL760">
        <v>0</v>
      </c>
      <c r="AM760" t="s">
        <v>478</v>
      </c>
      <c r="AN760" t="s">
        <v>715</v>
      </c>
      <c r="AO760">
        <v>0</v>
      </c>
      <c r="AP760" t="s">
        <v>478</v>
      </c>
      <c r="AQ760">
        <v>2</v>
      </c>
      <c r="AR760" t="s">
        <v>479</v>
      </c>
      <c r="AS760">
        <v>2</v>
      </c>
      <c r="AT760" t="s">
        <v>480</v>
      </c>
      <c r="AU760">
        <v>1</v>
      </c>
      <c r="AV760" t="s">
        <v>534</v>
      </c>
      <c r="AW760">
        <v>1</v>
      </c>
      <c r="AX760" t="s">
        <v>482</v>
      </c>
      <c r="AY760">
        <v>0</v>
      </c>
      <c r="BA760">
        <v>0</v>
      </c>
      <c r="BC760">
        <v>0</v>
      </c>
      <c r="BE760">
        <v>0</v>
      </c>
      <c r="BF760">
        <v>0</v>
      </c>
      <c r="BG760">
        <v>0</v>
      </c>
      <c r="BH760">
        <v>0</v>
      </c>
      <c r="BI760">
        <v>0</v>
      </c>
      <c r="BJ760">
        <v>999</v>
      </c>
      <c r="BN760" t="s">
        <v>487</v>
      </c>
      <c r="BO760">
        <v>50</v>
      </c>
      <c r="BP760">
        <v>0</v>
      </c>
      <c r="BQ760">
        <v>1</v>
      </c>
      <c r="BR760" t="s">
        <v>81</v>
      </c>
      <c r="BS760">
        <v>99</v>
      </c>
      <c r="BT760" t="s">
        <v>655</v>
      </c>
      <c r="BU760">
        <v>999000</v>
      </c>
      <c r="BV760">
        <v>1</v>
      </c>
      <c r="BW760">
        <v>1</v>
      </c>
    </row>
    <row r="761" spans="1:75" x14ac:dyDescent="0.15">
      <c r="A761">
        <v>3</v>
      </c>
      <c r="B761">
        <v>400501</v>
      </c>
      <c r="C761">
        <v>1</v>
      </c>
      <c r="D761" t="s">
        <v>713</v>
      </c>
      <c r="E761">
        <v>20141119</v>
      </c>
      <c r="F761">
        <v>1</v>
      </c>
      <c r="G761" t="s">
        <v>472</v>
      </c>
      <c r="H761">
        <v>1</v>
      </c>
      <c r="I761" t="s">
        <v>710</v>
      </c>
      <c r="J761">
        <v>0</v>
      </c>
      <c r="K761">
        <v>0</v>
      </c>
      <c r="L761">
        <v>5</v>
      </c>
      <c r="M761" t="s">
        <v>786</v>
      </c>
      <c r="N761" t="s">
        <v>787</v>
      </c>
      <c r="O761" t="s">
        <v>788</v>
      </c>
      <c r="P761">
        <v>1</v>
      </c>
      <c r="R761">
        <v>0</v>
      </c>
      <c r="S761">
        <v>0</v>
      </c>
      <c r="T761">
        <v>0</v>
      </c>
      <c r="U761">
        <v>0</v>
      </c>
      <c r="V761">
        <v>0</v>
      </c>
      <c r="W761">
        <v>0</v>
      </c>
      <c r="X761">
        <v>0</v>
      </c>
      <c r="Y761" t="s">
        <v>63</v>
      </c>
      <c r="Z761">
        <v>2</v>
      </c>
      <c r="AA761" t="s">
        <v>70</v>
      </c>
      <c r="AB761" t="s">
        <v>477</v>
      </c>
      <c r="AC761">
        <v>0.3</v>
      </c>
      <c r="AD761" t="s">
        <v>478</v>
      </c>
      <c r="AE761" t="s">
        <v>714</v>
      </c>
      <c r="AF761">
        <v>0</v>
      </c>
      <c r="AG761" t="s">
        <v>478</v>
      </c>
      <c r="AH761" t="s">
        <v>94</v>
      </c>
      <c r="AI761">
        <v>0.2</v>
      </c>
      <c r="AJ761" t="s">
        <v>478</v>
      </c>
      <c r="AK761" t="s">
        <v>148</v>
      </c>
      <c r="AL761">
        <v>0</v>
      </c>
      <c r="AM761" t="s">
        <v>478</v>
      </c>
      <c r="AN761" t="s">
        <v>715</v>
      </c>
      <c r="AO761">
        <v>0.5</v>
      </c>
      <c r="AP761" t="s">
        <v>478</v>
      </c>
      <c r="AQ761">
        <v>2</v>
      </c>
      <c r="AR761" t="s">
        <v>479</v>
      </c>
      <c r="AS761">
        <v>2</v>
      </c>
      <c r="AT761" t="s">
        <v>480</v>
      </c>
      <c r="AU761">
        <v>1</v>
      </c>
      <c r="AV761" t="s">
        <v>534</v>
      </c>
      <c r="AW761">
        <v>1</v>
      </c>
      <c r="AX761" t="s">
        <v>482</v>
      </c>
      <c r="AY761">
        <v>0</v>
      </c>
      <c r="BA761">
        <v>0</v>
      </c>
      <c r="BC761">
        <v>0</v>
      </c>
      <c r="BE761">
        <v>0</v>
      </c>
      <c r="BF761">
        <v>0</v>
      </c>
      <c r="BG761">
        <v>0</v>
      </c>
      <c r="BH761">
        <v>0</v>
      </c>
      <c r="BI761">
        <v>0</v>
      </c>
      <c r="BJ761">
        <v>179</v>
      </c>
      <c r="BK761" t="s">
        <v>789</v>
      </c>
      <c r="BL761" t="s">
        <v>790</v>
      </c>
      <c r="BM761" t="s">
        <v>788</v>
      </c>
      <c r="BN761" t="s">
        <v>758</v>
      </c>
      <c r="BO761">
        <v>1</v>
      </c>
      <c r="BP761">
        <v>0</v>
      </c>
      <c r="BQ761">
        <v>1</v>
      </c>
      <c r="BR761" t="s">
        <v>81</v>
      </c>
      <c r="BS761">
        <v>50</v>
      </c>
      <c r="BT761" t="s">
        <v>759</v>
      </c>
      <c r="BU761">
        <v>1000</v>
      </c>
      <c r="BV761">
        <v>539</v>
      </c>
      <c r="BW761">
        <v>1</v>
      </c>
    </row>
    <row r="762" spans="1:75" x14ac:dyDescent="0.15">
      <c r="A762">
        <v>3</v>
      </c>
      <c r="B762">
        <v>400501</v>
      </c>
      <c r="C762">
        <v>1</v>
      </c>
      <c r="D762" t="s">
        <v>713</v>
      </c>
      <c r="E762">
        <v>20141119</v>
      </c>
      <c r="F762">
        <v>1</v>
      </c>
      <c r="G762" t="s">
        <v>472</v>
      </c>
      <c r="H762">
        <v>1</v>
      </c>
      <c r="I762" t="s">
        <v>710</v>
      </c>
      <c r="J762">
        <v>0</v>
      </c>
      <c r="K762">
        <v>0</v>
      </c>
      <c r="L762">
        <v>6</v>
      </c>
      <c r="M762" t="s">
        <v>510</v>
      </c>
      <c r="N762" t="s">
        <v>511</v>
      </c>
      <c r="O762" t="s">
        <v>512</v>
      </c>
      <c r="P762">
        <v>0</v>
      </c>
      <c r="R762">
        <v>0</v>
      </c>
      <c r="S762">
        <v>0</v>
      </c>
      <c r="T762">
        <v>0</v>
      </c>
      <c r="U762">
        <v>0</v>
      </c>
      <c r="V762">
        <v>0</v>
      </c>
      <c r="W762">
        <v>0</v>
      </c>
      <c r="X762">
        <v>0</v>
      </c>
      <c r="Y762" t="s">
        <v>63</v>
      </c>
      <c r="Z762">
        <v>1</v>
      </c>
      <c r="AA762" t="s">
        <v>70</v>
      </c>
      <c r="AB762" t="s">
        <v>477</v>
      </c>
      <c r="AC762">
        <v>0.2</v>
      </c>
      <c r="AD762" t="s">
        <v>478</v>
      </c>
      <c r="AE762" t="s">
        <v>714</v>
      </c>
      <c r="AF762">
        <v>0</v>
      </c>
      <c r="AG762" t="s">
        <v>478</v>
      </c>
      <c r="AH762" t="s">
        <v>94</v>
      </c>
      <c r="AI762">
        <v>0.2</v>
      </c>
      <c r="AJ762" t="s">
        <v>478</v>
      </c>
      <c r="AK762" t="s">
        <v>148</v>
      </c>
      <c r="AL762">
        <v>0</v>
      </c>
      <c r="AM762" t="s">
        <v>478</v>
      </c>
      <c r="AN762" t="s">
        <v>715</v>
      </c>
      <c r="AO762">
        <v>0.3</v>
      </c>
      <c r="AP762" t="s">
        <v>478</v>
      </c>
      <c r="AQ762">
        <v>2</v>
      </c>
      <c r="AR762" t="s">
        <v>479</v>
      </c>
      <c r="AS762">
        <v>2</v>
      </c>
      <c r="AT762" t="s">
        <v>480</v>
      </c>
      <c r="AU762">
        <v>1</v>
      </c>
      <c r="AV762" t="s">
        <v>534</v>
      </c>
      <c r="AW762">
        <v>1</v>
      </c>
      <c r="AX762" t="s">
        <v>482</v>
      </c>
      <c r="AY762">
        <v>0</v>
      </c>
      <c r="BA762">
        <v>0</v>
      </c>
      <c r="BC762">
        <v>0</v>
      </c>
      <c r="BE762">
        <v>0</v>
      </c>
      <c r="BF762">
        <v>0</v>
      </c>
      <c r="BG762">
        <v>0</v>
      </c>
      <c r="BH762">
        <v>0</v>
      </c>
      <c r="BI762">
        <v>0</v>
      </c>
      <c r="BJ762">
        <v>171</v>
      </c>
      <c r="BK762" t="s">
        <v>833</v>
      </c>
      <c r="BL762" t="s">
        <v>834</v>
      </c>
      <c r="BM762" t="s">
        <v>512</v>
      </c>
      <c r="BN762" t="s">
        <v>758</v>
      </c>
      <c r="BO762">
        <v>2</v>
      </c>
      <c r="BP762">
        <v>0</v>
      </c>
      <c r="BQ762">
        <v>1</v>
      </c>
      <c r="BR762" t="s">
        <v>81</v>
      </c>
      <c r="BS762">
        <v>50</v>
      </c>
      <c r="BT762" t="s">
        <v>759</v>
      </c>
      <c r="BU762">
        <v>1800</v>
      </c>
      <c r="BV762">
        <v>333</v>
      </c>
      <c r="BW762">
        <v>1</v>
      </c>
    </row>
    <row r="763" spans="1:75" x14ac:dyDescent="0.15">
      <c r="A763">
        <v>3</v>
      </c>
      <c r="B763">
        <v>400501</v>
      </c>
      <c r="C763">
        <v>1</v>
      </c>
      <c r="D763" t="s">
        <v>713</v>
      </c>
      <c r="E763">
        <v>20141119</v>
      </c>
      <c r="F763">
        <v>1</v>
      </c>
      <c r="G763" t="s">
        <v>472</v>
      </c>
      <c r="H763">
        <v>1</v>
      </c>
      <c r="I763" t="s">
        <v>710</v>
      </c>
      <c r="J763">
        <v>0</v>
      </c>
      <c r="K763">
        <v>0</v>
      </c>
      <c r="L763">
        <v>7</v>
      </c>
      <c r="M763" t="s">
        <v>826</v>
      </c>
      <c r="N763" t="s">
        <v>827</v>
      </c>
      <c r="O763" t="s">
        <v>563</v>
      </c>
      <c r="P763">
        <v>1</v>
      </c>
      <c r="R763">
        <v>0</v>
      </c>
      <c r="S763">
        <v>0</v>
      </c>
      <c r="T763">
        <v>0</v>
      </c>
      <c r="U763">
        <v>0</v>
      </c>
      <c r="V763">
        <v>0</v>
      </c>
      <c r="W763">
        <v>0</v>
      </c>
      <c r="X763">
        <v>0</v>
      </c>
      <c r="Y763" t="s">
        <v>63</v>
      </c>
      <c r="Z763">
        <v>5</v>
      </c>
      <c r="AA763" t="s">
        <v>70</v>
      </c>
      <c r="AB763" t="s">
        <v>477</v>
      </c>
      <c r="AC763">
        <v>0</v>
      </c>
      <c r="AD763" t="s">
        <v>478</v>
      </c>
      <c r="AE763" t="s">
        <v>714</v>
      </c>
      <c r="AF763">
        <v>0</v>
      </c>
      <c r="AG763" t="s">
        <v>478</v>
      </c>
      <c r="AH763" t="s">
        <v>94</v>
      </c>
      <c r="AI763">
        <v>0.9</v>
      </c>
      <c r="AJ763" t="s">
        <v>478</v>
      </c>
      <c r="AK763" t="s">
        <v>148</v>
      </c>
      <c r="AL763">
        <v>0</v>
      </c>
      <c r="AM763" t="s">
        <v>478</v>
      </c>
      <c r="AN763" t="s">
        <v>715</v>
      </c>
      <c r="AO763">
        <v>0</v>
      </c>
      <c r="AP763" t="s">
        <v>478</v>
      </c>
      <c r="AQ763">
        <v>2</v>
      </c>
      <c r="AR763" t="s">
        <v>479</v>
      </c>
      <c r="AS763">
        <v>2</v>
      </c>
      <c r="AT763" t="s">
        <v>480</v>
      </c>
      <c r="AU763">
        <v>1</v>
      </c>
      <c r="AV763" t="s">
        <v>534</v>
      </c>
      <c r="AW763">
        <v>1</v>
      </c>
      <c r="AX763" t="s">
        <v>482</v>
      </c>
      <c r="AY763">
        <v>0</v>
      </c>
      <c r="BA763">
        <v>0</v>
      </c>
      <c r="BC763">
        <v>0</v>
      </c>
      <c r="BE763">
        <v>0</v>
      </c>
      <c r="BF763">
        <v>0</v>
      </c>
      <c r="BG763">
        <v>0</v>
      </c>
      <c r="BH763">
        <v>0</v>
      </c>
      <c r="BI763">
        <v>0</v>
      </c>
      <c r="BJ763">
        <v>179</v>
      </c>
      <c r="BK763" t="s">
        <v>828</v>
      </c>
      <c r="BL763" t="s">
        <v>829</v>
      </c>
      <c r="BM763" t="s">
        <v>830</v>
      </c>
      <c r="BN763" t="s">
        <v>758</v>
      </c>
      <c r="BO763">
        <v>2</v>
      </c>
      <c r="BP763">
        <v>0</v>
      </c>
      <c r="BQ763">
        <v>1</v>
      </c>
      <c r="BR763" t="s">
        <v>81</v>
      </c>
      <c r="BS763">
        <v>50</v>
      </c>
      <c r="BT763" t="s">
        <v>759</v>
      </c>
      <c r="BU763">
        <v>1800</v>
      </c>
      <c r="BV763">
        <v>529</v>
      </c>
      <c r="BW763">
        <v>1</v>
      </c>
    </row>
    <row r="764" spans="1:75" x14ac:dyDescent="0.15">
      <c r="A764">
        <v>3</v>
      </c>
      <c r="B764">
        <v>400501</v>
      </c>
      <c r="C764">
        <v>1</v>
      </c>
      <c r="D764" t="s">
        <v>713</v>
      </c>
      <c r="E764">
        <v>20141119</v>
      </c>
      <c r="F764">
        <v>1</v>
      </c>
      <c r="G764" t="s">
        <v>472</v>
      </c>
      <c r="H764">
        <v>1</v>
      </c>
      <c r="I764" t="s">
        <v>710</v>
      </c>
      <c r="J764">
        <v>0</v>
      </c>
      <c r="K764">
        <v>0</v>
      </c>
      <c r="L764">
        <v>8</v>
      </c>
      <c r="M764" t="s">
        <v>585</v>
      </c>
      <c r="N764" t="s">
        <v>586</v>
      </c>
      <c r="O764" t="s">
        <v>587</v>
      </c>
      <c r="P764">
        <v>0</v>
      </c>
      <c r="R764">
        <v>0</v>
      </c>
      <c r="S764">
        <v>0</v>
      </c>
      <c r="T764">
        <v>0</v>
      </c>
      <c r="U764">
        <v>0</v>
      </c>
      <c r="V764">
        <v>0</v>
      </c>
      <c r="W764">
        <v>0</v>
      </c>
      <c r="X764">
        <v>0</v>
      </c>
      <c r="Y764" t="s">
        <v>63</v>
      </c>
      <c r="Z764">
        <v>3</v>
      </c>
      <c r="AA764" t="s">
        <v>70</v>
      </c>
      <c r="AB764" t="s">
        <v>477</v>
      </c>
      <c r="AC764">
        <v>0</v>
      </c>
      <c r="AD764" t="s">
        <v>478</v>
      </c>
      <c r="AE764" t="s">
        <v>714</v>
      </c>
      <c r="AF764">
        <v>0</v>
      </c>
      <c r="AG764" t="s">
        <v>478</v>
      </c>
      <c r="AH764" t="s">
        <v>94</v>
      </c>
      <c r="AI764">
        <v>0.8</v>
      </c>
      <c r="AJ764" t="s">
        <v>478</v>
      </c>
      <c r="AK764" t="s">
        <v>148</v>
      </c>
      <c r="AL764">
        <v>0</v>
      </c>
      <c r="AM764" t="s">
        <v>478</v>
      </c>
      <c r="AN764" t="s">
        <v>715</v>
      </c>
      <c r="AO764">
        <v>0</v>
      </c>
      <c r="AP764" t="s">
        <v>478</v>
      </c>
      <c r="AQ764">
        <v>2</v>
      </c>
      <c r="AR764" t="s">
        <v>479</v>
      </c>
      <c r="AS764">
        <v>2</v>
      </c>
      <c r="AT764" t="s">
        <v>480</v>
      </c>
      <c r="AU764">
        <v>1</v>
      </c>
      <c r="AV764" t="s">
        <v>534</v>
      </c>
      <c r="AW764">
        <v>1</v>
      </c>
      <c r="AX764" t="s">
        <v>482</v>
      </c>
      <c r="AY764">
        <v>0</v>
      </c>
      <c r="BA764">
        <v>0</v>
      </c>
      <c r="BC764">
        <v>0</v>
      </c>
      <c r="BE764">
        <v>0</v>
      </c>
      <c r="BF764">
        <v>0</v>
      </c>
      <c r="BG764">
        <v>0</v>
      </c>
      <c r="BH764">
        <v>0</v>
      </c>
      <c r="BI764">
        <v>0</v>
      </c>
      <c r="BJ764">
        <v>24</v>
      </c>
      <c r="BK764" t="s">
        <v>588</v>
      </c>
      <c r="BL764" t="s">
        <v>853</v>
      </c>
      <c r="BM764" t="s">
        <v>587</v>
      </c>
      <c r="BN764" t="s">
        <v>758</v>
      </c>
      <c r="BO764">
        <v>1</v>
      </c>
      <c r="BP764">
        <v>0</v>
      </c>
      <c r="BQ764">
        <v>1</v>
      </c>
      <c r="BR764" t="s">
        <v>81</v>
      </c>
      <c r="BS764">
        <v>50</v>
      </c>
      <c r="BT764" t="s">
        <v>759</v>
      </c>
      <c r="BU764">
        <v>1000</v>
      </c>
      <c r="BV764">
        <v>326</v>
      </c>
      <c r="BW764">
        <v>1</v>
      </c>
    </row>
    <row r="765" spans="1:75" x14ac:dyDescent="0.15">
      <c r="A765">
        <v>3</v>
      </c>
      <c r="B765">
        <v>400501</v>
      </c>
      <c r="C765">
        <v>1</v>
      </c>
      <c r="D765" t="s">
        <v>713</v>
      </c>
      <c r="E765">
        <v>20141119</v>
      </c>
      <c r="F765">
        <v>1</v>
      </c>
      <c r="G765" t="s">
        <v>472</v>
      </c>
      <c r="H765">
        <v>1</v>
      </c>
      <c r="I765" t="s">
        <v>710</v>
      </c>
      <c r="J765">
        <v>0</v>
      </c>
      <c r="K765">
        <v>0</v>
      </c>
      <c r="L765">
        <v>1</v>
      </c>
      <c r="M765" t="s">
        <v>498</v>
      </c>
      <c r="N765" t="s">
        <v>499</v>
      </c>
      <c r="O765" t="s">
        <v>500</v>
      </c>
      <c r="P765">
        <v>5</v>
      </c>
      <c r="R765">
        <v>0</v>
      </c>
      <c r="S765">
        <v>0</v>
      </c>
      <c r="T765">
        <v>0</v>
      </c>
      <c r="U765">
        <v>0</v>
      </c>
      <c r="V765">
        <v>0</v>
      </c>
      <c r="W765">
        <v>0</v>
      </c>
      <c r="X765">
        <v>0</v>
      </c>
      <c r="Y765" t="s">
        <v>63</v>
      </c>
      <c r="Z765">
        <v>7</v>
      </c>
      <c r="AA765" t="s">
        <v>70</v>
      </c>
      <c r="AB765" t="s">
        <v>477</v>
      </c>
      <c r="AC765">
        <v>0.1</v>
      </c>
      <c r="AD765" t="s">
        <v>478</v>
      </c>
      <c r="AE765" t="s">
        <v>714</v>
      </c>
      <c r="AF765">
        <v>0</v>
      </c>
      <c r="AG765" t="s">
        <v>478</v>
      </c>
      <c r="AH765" t="s">
        <v>94</v>
      </c>
      <c r="AI765">
        <v>1.8</v>
      </c>
      <c r="AJ765" t="s">
        <v>478</v>
      </c>
      <c r="AK765" t="s">
        <v>148</v>
      </c>
      <c r="AL765">
        <v>0.5</v>
      </c>
      <c r="AM765" t="s">
        <v>478</v>
      </c>
      <c r="AN765" t="s">
        <v>715</v>
      </c>
      <c r="AO765">
        <v>0</v>
      </c>
      <c r="AP765" t="s">
        <v>478</v>
      </c>
      <c r="AQ765">
        <v>1</v>
      </c>
      <c r="AR765" t="s">
        <v>524</v>
      </c>
      <c r="AS765">
        <v>10</v>
      </c>
      <c r="AT765" t="s">
        <v>540</v>
      </c>
      <c r="AU765">
        <v>6</v>
      </c>
      <c r="AV765" t="s">
        <v>525</v>
      </c>
      <c r="AW765">
        <v>1</v>
      </c>
      <c r="AX765" t="s">
        <v>482</v>
      </c>
      <c r="AY765">
        <v>0</v>
      </c>
      <c r="BA765">
        <v>0</v>
      </c>
      <c r="BC765">
        <v>0</v>
      </c>
      <c r="BE765">
        <v>0</v>
      </c>
      <c r="BF765">
        <v>1</v>
      </c>
      <c r="BG765">
        <v>0</v>
      </c>
      <c r="BH765">
        <v>0</v>
      </c>
      <c r="BI765">
        <v>0</v>
      </c>
      <c r="BJ765">
        <v>60</v>
      </c>
      <c r="BK765" t="s">
        <v>501</v>
      </c>
      <c r="BL765" t="s">
        <v>835</v>
      </c>
      <c r="BM765" t="s">
        <v>500</v>
      </c>
      <c r="BN765" t="s">
        <v>758</v>
      </c>
      <c r="BO765">
        <v>20</v>
      </c>
      <c r="BP765">
        <v>0</v>
      </c>
      <c r="BQ765">
        <v>1</v>
      </c>
      <c r="BR765" t="s">
        <v>81</v>
      </c>
      <c r="BS765">
        <v>50</v>
      </c>
      <c r="BT765" t="s">
        <v>759</v>
      </c>
      <c r="BU765">
        <v>240</v>
      </c>
      <c r="BV765">
        <v>59</v>
      </c>
      <c r="BW765">
        <v>2</v>
      </c>
    </row>
    <row r="766" spans="1:75" x14ac:dyDescent="0.15">
      <c r="A766">
        <v>3</v>
      </c>
      <c r="B766">
        <v>400501</v>
      </c>
      <c r="C766">
        <v>1</v>
      </c>
      <c r="D766" t="s">
        <v>713</v>
      </c>
      <c r="E766">
        <v>20141119</v>
      </c>
      <c r="F766">
        <v>1</v>
      </c>
      <c r="G766" t="s">
        <v>472</v>
      </c>
      <c r="H766">
        <v>1</v>
      </c>
      <c r="I766" t="s">
        <v>710</v>
      </c>
      <c r="J766">
        <v>0</v>
      </c>
      <c r="K766">
        <v>0</v>
      </c>
      <c r="L766">
        <v>2</v>
      </c>
      <c r="M766" t="s">
        <v>1015</v>
      </c>
      <c r="N766" t="s">
        <v>1016</v>
      </c>
      <c r="O766" t="s">
        <v>1017</v>
      </c>
      <c r="P766">
        <v>4</v>
      </c>
      <c r="R766">
        <v>0</v>
      </c>
      <c r="S766">
        <v>0</v>
      </c>
      <c r="T766">
        <v>0</v>
      </c>
      <c r="U766">
        <v>0</v>
      </c>
      <c r="V766">
        <v>0</v>
      </c>
      <c r="W766">
        <v>0</v>
      </c>
      <c r="X766">
        <v>0</v>
      </c>
      <c r="Y766" t="s">
        <v>63</v>
      </c>
      <c r="Z766">
        <v>8</v>
      </c>
      <c r="AA766" t="s">
        <v>70</v>
      </c>
      <c r="AB766" t="s">
        <v>477</v>
      </c>
      <c r="AC766">
        <v>0.5</v>
      </c>
      <c r="AD766" t="s">
        <v>478</v>
      </c>
      <c r="AE766" t="s">
        <v>714</v>
      </c>
      <c r="AF766">
        <v>0.7</v>
      </c>
      <c r="AG766" t="s">
        <v>478</v>
      </c>
      <c r="AH766" t="s">
        <v>94</v>
      </c>
      <c r="AI766">
        <v>0</v>
      </c>
      <c r="AJ766" t="s">
        <v>478</v>
      </c>
      <c r="AK766" t="s">
        <v>148</v>
      </c>
      <c r="AL766">
        <v>0</v>
      </c>
      <c r="AM766" t="s">
        <v>478</v>
      </c>
      <c r="AN766" t="s">
        <v>715</v>
      </c>
      <c r="AO766">
        <v>0</v>
      </c>
      <c r="AP766" t="s">
        <v>478</v>
      </c>
      <c r="AQ766">
        <v>1</v>
      </c>
      <c r="AR766" t="s">
        <v>524</v>
      </c>
      <c r="AS766">
        <v>10</v>
      </c>
      <c r="AT766" t="s">
        <v>540</v>
      </c>
      <c r="AU766">
        <v>6</v>
      </c>
      <c r="AV766" t="s">
        <v>525</v>
      </c>
      <c r="AW766">
        <v>1</v>
      </c>
      <c r="AX766" t="s">
        <v>482</v>
      </c>
      <c r="AY766">
        <v>0</v>
      </c>
      <c r="BA766">
        <v>0</v>
      </c>
      <c r="BC766">
        <v>0</v>
      </c>
      <c r="BE766">
        <v>0</v>
      </c>
      <c r="BF766">
        <v>1</v>
      </c>
      <c r="BG766">
        <v>0</v>
      </c>
      <c r="BH766">
        <v>0</v>
      </c>
      <c r="BI766">
        <v>0</v>
      </c>
      <c r="BJ766">
        <v>103</v>
      </c>
      <c r="BK766" t="s">
        <v>1018</v>
      </c>
      <c r="BL766" t="s">
        <v>1019</v>
      </c>
      <c r="BM766" t="s">
        <v>1017</v>
      </c>
      <c r="BN766" t="s">
        <v>758</v>
      </c>
      <c r="BO766">
        <v>3</v>
      </c>
      <c r="BP766">
        <v>0</v>
      </c>
      <c r="BQ766">
        <v>1</v>
      </c>
      <c r="BR766" t="s">
        <v>81</v>
      </c>
      <c r="BS766">
        <v>50</v>
      </c>
      <c r="BT766" t="s">
        <v>759</v>
      </c>
      <c r="BU766">
        <v>185</v>
      </c>
      <c r="BV766">
        <v>231</v>
      </c>
      <c r="BW766">
        <v>1</v>
      </c>
    </row>
    <row r="767" spans="1:75" x14ac:dyDescent="0.15">
      <c r="A767">
        <v>3</v>
      </c>
      <c r="B767">
        <v>400501</v>
      </c>
      <c r="C767">
        <v>1</v>
      </c>
      <c r="D767" t="s">
        <v>713</v>
      </c>
      <c r="E767">
        <v>20141119</v>
      </c>
      <c r="F767">
        <v>1</v>
      </c>
      <c r="G767" t="s">
        <v>472</v>
      </c>
      <c r="H767">
        <v>1</v>
      </c>
      <c r="I767" t="s">
        <v>710</v>
      </c>
      <c r="J767">
        <v>0</v>
      </c>
      <c r="K767">
        <v>0</v>
      </c>
      <c r="L767">
        <v>3</v>
      </c>
      <c r="M767" t="s">
        <v>583</v>
      </c>
      <c r="N767" t="s">
        <v>584</v>
      </c>
      <c r="O767" t="s">
        <v>544</v>
      </c>
      <c r="P767">
        <v>2</v>
      </c>
      <c r="R767">
        <v>0</v>
      </c>
      <c r="S767">
        <v>0</v>
      </c>
      <c r="T767">
        <v>0</v>
      </c>
      <c r="U767">
        <v>0</v>
      </c>
      <c r="V767">
        <v>0</v>
      </c>
      <c r="W767">
        <v>0</v>
      </c>
      <c r="X767">
        <v>0</v>
      </c>
      <c r="Y767" t="s">
        <v>63</v>
      </c>
      <c r="Z767">
        <v>8</v>
      </c>
      <c r="AA767" t="s">
        <v>70</v>
      </c>
      <c r="AB767" t="s">
        <v>477</v>
      </c>
      <c r="AC767">
        <v>0.6</v>
      </c>
      <c r="AD767" t="s">
        <v>478</v>
      </c>
      <c r="AE767" t="s">
        <v>714</v>
      </c>
      <c r="AF767">
        <v>0.5</v>
      </c>
      <c r="AG767" t="s">
        <v>478</v>
      </c>
      <c r="AH767" t="s">
        <v>94</v>
      </c>
      <c r="AI767">
        <v>0</v>
      </c>
      <c r="AJ767" t="s">
        <v>478</v>
      </c>
      <c r="AK767" t="s">
        <v>148</v>
      </c>
      <c r="AL767">
        <v>0</v>
      </c>
      <c r="AM767" t="s">
        <v>478</v>
      </c>
      <c r="AN767" t="s">
        <v>715</v>
      </c>
      <c r="AO767">
        <v>0</v>
      </c>
      <c r="AP767" t="s">
        <v>478</v>
      </c>
      <c r="AQ767">
        <v>1</v>
      </c>
      <c r="AR767" t="s">
        <v>524</v>
      </c>
      <c r="AS767">
        <v>10</v>
      </c>
      <c r="AT767" t="s">
        <v>540</v>
      </c>
      <c r="AU767">
        <v>6</v>
      </c>
      <c r="AV767" t="s">
        <v>525</v>
      </c>
      <c r="AW767">
        <v>1</v>
      </c>
      <c r="AX767" t="s">
        <v>482</v>
      </c>
      <c r="AY767">
        <v>0</v>
      </c>
      <c r="BA767">
        <v>0</v>
      </c>
      <c r="BC767">
        <v>0</v>
      </c>
      <c r="BE767">
        <v>0</v>
      </c>
      <c r="BF767">
        <v>1</v>
      </c>
      <c r="BG767">
        <v>0</v>
      </c>
      <c r="BH767">
        <v>0</v>
      </c>
      <c r="BI767">
        <v>0</v>
      </c>
      <c r="BJ767">
        <v>120</v>
      </c>
      <c r="BK767" t="s">
        <v>808</v>
      </c>
      <c r="BL767" t="s">
        <v>809</v>
      </c>
      <c r="BM767" t="s">
        <v>544</v>
      </c>
      <c r="BN767" t="s">
        <v>758</v>
      </c>
      <c r="BO767">
        <v>5</v>
      </c>
      <c r="BP767">
        <v>0</v>
      </c>
      <c r="BQ767">
        <v>3</v>
      </c>
      <c r="BR767" t="s">
        <v>516</v>
      </c>
      <c r="BS767">
        <v>50</v>
      </c>
      <c r="BT767" t="s">
        <v>759</v>
      </c>
      <c r="BU767">
        <v>500</v>
      </c>
      <c r="BV767">
        <v>213</v>
      </c>
      <c r="BW767">
        <v>2</v>
      </c>
    </row>
    <row r="768" spans="1:75" x14ac:dyDescent="0.15">
      <c r="A768">
        <v>3</v>
      </c>
      <c r="B768">
        <v>400501</v>
      </c>
      <c r="C768">
        <v>1</v>
      </c>
      <c r="D768" t="s">
        <v>713</v>
      </c>
      <c r="E768">
        <v>20141119</v>
      </c>
      <c r="F768">
        <v>1</v>
      </c>
      <c r="G768" t="s">
        <v>472</v>
      </c>
      <c r="H768">
        <v>1</v>
      </c>
      <c r="I768" t="s">
        <v>710</v>
      </c>
      <c r="J768">
        <v>0</v>
      </c>
      <c r="K768">
        <v>0</v>
      </c>
      <c r="L768">
        <v>4</v>
      </c>
      <c r="M768" t="s">
        <v>503</v>
      </c>
      <c r="N768" t="s">
        <v>504</v>
      </c>
      <c r="O768" t="s">
        <v>505</v>
      </c>
      <c r="P768">
        <v>0</v>
      </c>
      <c r="R768">
        <v>0</v>
      </c>
      <c r="S768">
        <v>0</v>
      </c>
      <c r="T768">
        <v>0</v>
      </c>
      <c r="U768">
        <v>0</v>
      </c>
      <c r="V768">
        <v>0</v>
      </c>
      <c r="W768">
        <v>0</v>
      </c>
      <c r="X768">
        <v>0</v>
      </c>
      <c r="Y768" t="s">
        <v>63</v>
      </c>
      <c r="Z768">
        <v>2</v>
      </c>
      <c r="AA768" t="s">
        <v>70</v>
      </c>
      <c r="AB768" t="s">
        <v>477</v>
      </c>
      <c r="AC768">
        <v>0</v>
      </c>
      <c r="AD768" t="s">
        <v>478</v>
      </c>
      <c r="AE768" t="s">
        <v>714</v>
      </c>
      <c r="AF768">
        <v>0.2</v>
      </c>
      <c r="AG768" t="s">
        <v>478</v>
      </c>
      <c r="AH768" t="s">
        <v>94</v>
      </c>
      <c r="AI768">
        <v>0</v>
      </c>
      <c r="AJ768" t="s">
        <v>478</v>
      </c>
      <c r="AK768" t="s">
        <v>148</v>
      </c>
      <c r="AL768">
        <v>0</v>
      </c>
      <c r="AM768" t="s">
        <v>478</v>
      </c>
      <c r="AN768" t="s">
        <v>715</v>
      </c>
      <c r="AO768">
        <v>0</v>
      </c>
      <c r="AP768" t="s">
        <v>478</v>
      </c>
      <c r="AQ768">
        <v>1</v>
      </c>
      <c r="AR768" t="s">
        <v>524</v>
      </c>
      <c r="AS768">
        <v>10</v>
      </c>
      <c r="AT768" t="s">
        <v>540</v>
      </c>
      <c r="AU768">
        <v>6</v>
      </c>
      <c r="AV768" t="s">
        <v>525</v>
      </c>
      <c r="AW768">
        <v>1</v>
      </c>
      <c r="AX768" t="s">
        <v>482</v>
      </c>
      <c r="AY768">
        <v>0</v>
      </c>
      <c r="BA768">
        <v>0</v>
      </c>
      <c r="BC768">
        <v>0</v>
      </c>
      <c r="BE768">
        <v>0</v>
      </c>
      <c r="BF768">
        <v>1</v>
      </c>
      <c r="BG768">
        <v>0</v>
      </c>
      <c r="BH768">
        <v>0</v>
      </c>
      <c r="BI768">
        <v>0</v>
      </c>
      <c r="BJ768">
        <v>141</v>
      </c>
      <c r="BK768" t="s">
        <v>778</v>
      </c>
      <c r="BL768" t="s">
        <v>779</v>
      </c>
      <c r="BM768" t="s">
        <v>505</v>
      </c>
      <c r="BN768" t="s">
        <v>758</v>
      </c>
      <c r="BO768">
        <v>0.2</v>
      </c>
      <c r="BP768">
        <v>0</v>
      </c>
      <c r="BQ768">
        <v>1</v>
      </c>
      <c r="BR768" t="s">
        <v>81</v>
      </c>
      <c r="BS768">
        <v>50</v>
      </c>
      <c r="BT768" t="s">
        <v>759</v>
      </c>
      <c r="BU768">
        <v>1350</v>
      </c>
      <c r="BV768">
        <v>394</v>
      </c>
      <c r="BW768">
        <v>1</v>
      </c>
    </row>
    <row r="769" spans="1:75" x14ac:dyDescent="0.15">
      <c r="A769">
        <v>3</v>
      </c>
      <c r="B769">
        <v>400501</v>
      </c>
      <c r="C769">
        <v>1</v>
      </c>
      <c r="D769" t="s">
        <v>713</v>
      </c>
      <c r="E769">
        <v>20141119</v>
      </c>
      <c r="F769">
        <v>1</v>
      </c>
      <c r="G769" t="s">
        <v>472</v>
      </c>
      <c r="H769">
        <v>1</v>
      </c>
      <c r="I769" t="s">
        <v>710</v>
      </c>
      <c r="J769">
        <v>0</v>
      </c>
      <c r="K769">
        <v>0</v>
      </c>
      <c r="L769">
        <v>5</v>
      </c>
      <c r="M769" t="s">
        <v>1020</v>
      </c>
      <c r="N769" t="s">
        <v>1021</v>
      </c>
      <c r="O769" t="s">
        <v>1022</v>
      </c>
      <c r="P769">
        <v>0</v>
      </c>
      <c r="R769">
        <v>0</v>
      </c>
      <c r="S769">
        <v>0</v>
      </c>
      <c r="T769">
        <v>0</v>
      </c>
      <c r="U769">
        <v>0</v>
      </c>
      <c r="V769">
        <v>0</v>
      </c>
      <c r="W769">
        <v>0</v>
      </c>
      <c r="X769">
        <v>0</v>
      </c>
      <c r="Y769" t="s">
        <v>63</v>
      </c>
      <c r="Z769">
        <v>0</v>
      </c>
      <c r="AA769" t="s">
        <v>70</v>
      </c>
      <c r="AB769" t="s">
        <v>477</v>
      </c>
      <c r="AC769">
        <v>0</v>
      </c>
      <c r="AD769" t="s">
        <v>478</v>
      </c>
      <c r="AE769" t="s">
        <v>714</v>
      </c>
      <c r="AF769">
        <v>0</v>
      </c>
      <c r="AG769" t="s">
        <v>478</v>
      </c>
      <c r="AH769" t="s">
        <v>94</v>
      </c>
      <c r="AI769">
        <v>0</v>
      </c>
      <c r="AJ769" t="s">
        <v>478</v>
      </c>
      <c r="AK769" t="s">
        <v>148</v>
      </c>
      <c r="AL769">
        <v>0</v>
      </c>
      <c r="AM769" t="s">
        <v>478</v>
      </c>
      <c r="AN769" t="s">
        <v>715</v>
      </c>
      <c r="AO769">
        <v>0.1</v>
      </c>
      <c r="AP769" t="s">
        <v>478</v>
      </c>
      <c r="AQ769">
        <v>1</v>
      </c>
      <c r="AR769" t="s">
        <v>524</v>
      </c>
      <c r="AS769">
        <v>10</v>
      </c>
      <c r="AT769" t="s">
        <v>540</v>
      </c>
      <c r="AU769">
        <v>6</v>
      </c>
      <c r="AV769" t="s">
        <v>525</v>
      </c>
      <c r="AW769">
        <v>1</v>
      </c>
      <c r="AX769" t="s">
        <v>482</v>
      </c>
      <c r="AY769">
        <v>0</v>
      </c>
      <c r="BA769">
        <v>0</v>
      </c>
      <c r="BC769">
        <v>0</v>
      </c>
      <c r="BE769">
        <v>0</v>
      </c>
      <c r="BF769">
        <v>1</v>
      </c>
      <c r="BG769">
        <v>0</v>
      </c>
      <c r="BH769">
        <v>0</v>
      </c>
      <c r="BI769">
        <v>0</v>
      </c>
      <c r="BJ769">
        <v>179</v>
      </c>
      <c r="BK769" t="s">
        <v>1023</v>
      </c>
      <c r="BL769" t="s">
        <v>1024</v>
      </c>
      <c r="BM769" t="s">
        <v>1022</v>
      </c>
      <c r="BN769" t="s">
        <v>758</v>
      </c>
      <c r="BO769">
        <v>0.1</v>
      </c>
      <c r="BP769">
        <v>0</v>
      </c>
      <c r="BQ769">
        <v>1</v>
      </c>
      <c r="BR769" t="s">
        <v>81</v>
      </c>
      <c r="BS769">
        <v>50</v>
      </c>
      <c r="BT769" t="s">
        <v>759</v>
      </c>
      <c r="BU769">
        <v>300</v>
      </c>
      <c r="BV769">
        <v>426</v>
      </c>
      <c r="BW769">
        <v>1</v>
      </c>
    </row>
    <row r="770" spans="1:75" x14ac:dyDescent="0.15">
      <c r="A770">
        <v>3</v>
      </c>
      <c r="B770">
        <v>400501</v>
      </c>
      <c r="C770">
        <v>1</v>
      </c>
      <c r="D770" t="s">
        <v>713</v>
      </c>
      <c r="E770">
        <v>20141119</v>
      </c>
      <c r="F770">
        <v>1</v>
      </c>
      <c r="G770" t="s">
        <v>472</v>
      </c>
      <c r="H770">
        <v>1</v>
      </c>
      <c r="I770" t="s">
        <v>710</v>
      </c>
      <c r="J770">
        <v>0</v>
      </c>
      <c r="K770">
        <v>0</v>
      </c>
      <c r="L770">
        <v>6</v>
      </c>
      <c r="M770" t="s">
        <v>786</v>
      </c>
      <c r="N770" t="s">
        <v>787</v>
      </c>
      <c r="O770" t="s">
        <v>788</v>
      </c>
      <c r="P770">
        <v>0</v>
      </c>
      <c r="R770">
        <v>0</v>
      </c>
      <c r="S770">
        <v>0</v>
      </c>
      <c r="T770">
        <v>0</v>
      </c>
      <c r="U770">
        <v>0</v>
      </c>
      <c r="V770">
        <v>0</v>
      </c>
      <c r="W770">
        <v>0</v>
      </c>
      <c r="X770">
        <v>0</v>
      </c>
      <c r="Y770" t="s">
        <v>63</v>
      </c>
      <c r="Z770">
        <v>0</v>
      </c>
      <c r="AA770" t="s">
        <v>70</v>
      </c>
      <c r="AB770" t="s">
        <v>477</v>
      </c>
      <c r="AC770">
        <v>0.1</v>
      </c>
      <c r="AD770" t="s">
        <v>478</v>
      </c>
      <c r="AE770" t="s">
        <v>714</v>
      </c>
      <c r="AF770">
        <v>0</v>
      </c>
      <c r="AG770" t="s">
        <v>478</v>
      </c>
      <c r="AH770" t="s">
        <v>94</v>
      </c>
      <c r="AI770">
        <v>0</v>
      </c>
      <c r="AJ770" t="s">
        <v>478</v>
      </c>
      <c r="AK770" t="s">
        <v>148</v>
      </c>
      <c r="AL770">
        <v>0</v>
      </c>
      <c r="AM770" t="s">
        <v>478</v>
      </c>
      <c r="AN770" t="s">
        <v>715</v>
      </c>
      <c r="AO770">
        <v>0.1</v>
      </c>
      <c r="AP770" t="s">
        <v>478</v>
      </c>
      <c r="AQ770">
        <v>1</v>
      </c>
      <c r="AR770" t="s">
        <v>524</v>
      </c>
      <c r="AS770">
        <v>10</v>
      </c>
      <c r="AT770" t="s">
        <v>540</v>
      </c>
      <c r="AU770">
        <v>6</v>
      </c>
      <c r="AV770" t="s">
        <v>525</v>
      </c>
      <c r="AW770">
        <v>1</v>
      </c>
      <c r="AX770" t="s">
        <v>482</v>
      </c>
      <c r="AY770">
        <v>0</v>
      </c>
      <c r="BA770">
        <v>0</v>
      </c>
      <c r="BC770">
        <v>0</v>
      </c>
      <c r="BE770">
        <v>0</v>
      </c>
      <c r="BF770">
        <v>1</v>
      </c>
      <c r="BG770">
        <v>0</v>
      </c>
      <c r="BH770">
        <v>0</v>
      </c>
      <c r="BI770">
        <v>0</v>
      </c>
      <c r="BJ770">
        <v>179</v>
      </c>
      <c r="BK770" t="s">
        <v>789</v>
      </c>
      <c r="BL770" t="s">
        <v>790</v>
      </c>
      <c r="BM770" t="s">
        <v>788</v>
      </c>
      <c r="BN770" t="s">
        <v>758</v>
      </c>
      <c r="BO770">
        <v>0.2</v>
      </c>
      <c r="BP770">
        <v>0</v>
      </c>
      <c r="BQ770">
        <v>1</v>
      </c>
      <c r="BR770" t="s">
        <v>81</v>
      </c>
      <c r="BS770">
        <v>50</v>
      </c>
      <c r="BT770" t="s">
        <v>759</v>
      </c>
      <c r="BU770">
        <v>1000</v>
      </c>
      <c r="BV770">
        <v>539</v>
      </c>
      <c r="BW770">
        <v>1</v>
      </c>
    </row>
    <row r="771" spans="1:75" x14ac:dyDescent="0.15">
      <c r="A771">
        <v>3</v>
      </c>
      <c r="B771">
        <v>400501</v>
      </c>
      <c r="C771">
        <v>1</v>
      </c>
      <c r="D771" t="s">
        <v>713</v>
      </c>
      <c r="E771">
        <v>20141119</v>
      </c>
      <c r="F771">
        <v>1</v>
      </c>
      <c r="G771" t="s">
        <v>472</v>
      </c>
      <c r="H771">
        <v>1</v>
      </c>
      <c r="I771" t="s">
        <v>710</v>
      </c>
      <c r="J771">
        <v>0</v>
      </c>
      <c r="K771">
        <v>0</v>
      </c>
      <c r="L771">
        <v>7</v>
      </c>
      <c r="M771" t="s">
        <v>513</v>
      </c>
      <c r="N771" t="s">
        <v>514</v>
      </c>
      <c r="O771" t="s">
        <v>515</v>
      </c>
      <c r="P771">
        <v>1</v>
      </c>
      <c r="R771">
        <v>0</v>
      </c>
      <c r="S771">
        <v>0</v>
      </c>
      <c r="T771">
        <v>0</v>
      </c>
      <c r="U771">
        <v>0</v>
      </c>
      <c r="V771">
        <v>0</v>
      </c>
      <c r="W771">
        <v>0</v>
      </c>
      <c r="X771">
        <v>0</v>
      </c>
      <c r="Y771" t="s">
        <v>63</v>
      </c>
      <c r="Z771">
        <v>5</v>
      </c>
      <c r="AA771" t="s">
        <v>70</v>
      </c>
      <c r="AB771" t="s">
        <v>477</v>
      </c>
      <c r="AC771">
        <v>0</v>
      </c>
      <c r="AD771" t="s">
        <v>478</v>
      </c>
      <c r="AE771" t="s">
        <v>714</v>
      </c>
      <c r="AF771">
        <v>0.5</v>
      </c>
      <c r="AG771" t="s">
        <v>478</v>
      </c>
      <c r="AH771" t="s">
        <v>94</v>
      </c>
      <c r="AI771">
        <v>0</v>
      </c>
      <c r="AJ771" t="s">
        <v>478</v>
      </c>
      <c r="AK771" t="s">
        <v>148</v>
      </c>
      <c r="AL771">
        <v>0</v>
      </c>
      <c r="AM771" t="s">
        <v>478</v>
      </c>
      <c r="AN771" t="s">
        <v>715</v>
      </c>
      <c r="AO771">
        <v>0</v>
      </c>
      <c r="AP771" t="s">
        <v>478</v>
      </c>
      <c r="AQ771">
        <v>1</v>
      </c>
      <c r="AR771" t="s">
        <v>524</v>
      </c>
      <c r="AS771">
        <v>10</v>
      </c>
      <c r="AT771" t="s">
        <v>540</v>
      </c>
      <c r="AU771">
        <v>6</v>
      </c>
      <c r="AV771" t="s">
        <v>525</v>
      </c>
      <c r="AW771">
        <v>1</v>
      </c>
      <c r="AX771" t="s">
        <v>482</v>
      </c>
      <c r="AY771">
        <v>0</v>
      </c>
      <c r="BA771">
        <v>0</v>
      </c>
      <c r="BC771">
        <v>0</v>
      </c>
      <c r="BE771">
        <v>0</v>
      </c>
      <c r="BF771">
        <v>1</v>
      </c>
      <c r="BG771">
        <v>0</v>
      </c>
      <c r="BH771">
        <v>0</v>
      </c>
      <c r="BI771">
        <v>0</v>
      </c>
      <c r="BJ771">
        <v>141</v>
      </c>
      <c r="BK771" t="s">
        <v>934</v>
      </c>
      <c r="BL771" t="s">
        <v>935</v>
      </c>
      <c r="BM771" t="s">
        <v>515</v>
      </c>
      <c r="BN771" t="s">
        <v>758</v>
      </c>
      <c r="BO771">
        <v>0.5</v>
      </c>
      <c r="BP771">
        <v>0</v>
      </c>
      <c r="BQ771">
        <v>1</v>
      </c>
      <c r="BR771" t="s">
        <v>81</v>
      </c>
      <c r="BS771">
        <v>50</v>
      </c>
      <c r="BT771" t="s">
        <v>759</v>
      </c>
      <c r="BU771">
        <v>200</v>
      </c>
      <c r="BV771">
        <v>362</v>
      </c>
      <c r="BW771">
        <v>1</v>
      </c>
    </row>
    <row r="772" spans="1:75" x14ac:dyDescent="0.15">
      <c r="A772">
        <v>3</v>
      </c>
      <c r="B772">
        <v>400501</v>
      </c>
      <c r="C772">
        <v>1</v>
      </c>
      <c r="D772" t="s">
        <v>713</v>
      </c>
      <c r="E772">
        <v>20141119</v>
      </c>
      <c r="F772">
        <v>1</v>
      </c>
      <c r="G772" t="s">
        <v>472</v>
      </c>
      <c r="H772">
        <v>1</v>
      </c>
      <c r="I772" t="s">
        <v>710</v>
      </c>
      <c r="J772">
        <v>0</v>
      </c>
      <c r="K772">
        <v>0</v>
      </c>
      <c r="L772">
        <v>1</v>
      </c>
      <c r="M772" t="s">
        <v>545</v>
      </c>
      <c r="N772" t="s">
        <v>546</v>
      </c>
      <c r="O772" t="s">
        <v>547</v>
      </c>
      <c r="P772">
        <v>24</v>
      </c>
      <c r="R772">
        <v>0</v>
      </c>
      <c r="S772">
        <v>0</v>
      </c>
      <c r="T772">
        <v>0</v>
      </c>
      <c r="U772">
        <v>0</v>
      </c>
      <c r="V772">
        <v>0</v>
      </c>
      <c r="W772">
        <v>0</v>
      </c>
      <c r="X772">
        <v>0</v>
      </c>
      <c r="Y772" t="s">
        <v>63</v>
      </c>
      <c r="Z772">
        <v>249</v>
      </c>
      <c r="AA772" t="s">
        <v>70</v>
      </c>
      <c r="AB772" t="s">
        <v>477</v>
      </c>
      <c r="AC772">
        <v>4.3</v>
      </c>
      <c r="AD772" t="s">
        <v>478</v>
      </c>
      <c r="AE772" t="s">
        <v>714</v>
      </c>
      <c r="AF772">
        <v>0.6</v>
      </c>
      <c r="AG772" t="s">
        <v>478</v>
      </c>
      <c r="AH772" t="s">
        <v>94</v>
      </c>
      <c r="AI772">
        <v>54</v>
      </c>
      <c r="AJ772" t="s">
        <v>478</v>
      </c>
      <c r="AK772" t="s">
        <v>148</v>
      </c>
      <c r="AL772">
        <v>0.4</v>
      </c>
      <c r="AM772" t="s">
        <v>478</v>
      </c>
      <c r="AN772" t="s">
        <v>715</v>
      </c>
      <c r="AO772">
        <v>0</v>
      </c>
      <c r="AP772" t="s">
        <v>478</v>
      </c>
      <c r="AQ772">
        <v>1</v>
      </c>
      <c r="AR772" t="s">
        <v>524</v>
      </c>
      <c r="AS772">
        <v>14</v>
      </c>
      <c r="AT772" t="s">
        <v>487</v>
      </c>
      <c r="AU772">
        <v>6</v>
      </c>
      <c r="AV772" t="s">
        <v>525</v>
      </c>
      <c r="AW772">
        <v>1</v>
      </c>
      <c r="AX772" t="s">
        <v>482</v>
      </c>
      <c r="AY772">
        <v>0</v>
      </c>
      <c r="BA772">
        <v>0</v>
      </c>
      <c r="BC772">
        <v>0</v>
      </c>
      <c r="BE772">
        <v>0</v>
      </c>
      <c r="BF772">
        <v>0</v>
      </c>
      <c r="BG772">
        <v>0</v>
      </c>
      <c r="BH772">
        <v>0</v>
      </c>
      <c r="BI772">
        <v>0</v>
      </c>
      <c r="BJ772">
        <v>10</v>
      </c>
      <c r="BK772" t="s">
        <v>782</v>
      </c>
      <c r="BL772" t="s">
        <v>783</v>
      </c>
      <c r="BM772" t="s">
        <v>547</v>
      </c>
      <c r="BN772" t="s">
        <v>758</v>
      </c>
      <c r="BO772">
        <v>70</v>
      </c>
      <c r="BP772">
        <v>0</v>
      </c>
      <c r="BQ772">
        <v>1</v>
      </c>
      <c r="BR772" t="s">
        <v>81</v>
      </c>
      <c r="BS772">
        <v>50</v>
      </c>
      <c r="BT772" t="s">
        <v>759</v>
      </c>
      <c r="BU772">
        <v>10000</v>
      </c>
      <c r="BV772">
        <v>3387</v>
      </c>
      <c r="BW772">
        <v>1</v>
      </c>
    </row>
    <row r="773" spans="1:75" x14ac:dyDescent="0.15">
      <c r="A773">
        <v>3</v>
      </c>
      <c r="B773">
        <v>400501</v>
      </c>
      <c r="C773">
        <v>1</v>
      </c>
      <c r="D773" t="s">
        <v>713</v>
      </c>
      <c r="E773">
        <v>20141119</v>
      </c>
      <c r="F773">
        <v>1</v>
      </c>
      <c r="G773" t="s">
        <v>472</v>
      </c>
      <c r="H773">
        <v>1</v>
      </c>
      <c r="I773" t="s">
        <v>710</v>
      </c>
      <c r="J773">
        <v>0</v>
      </c>
      <c r="K773">
        <v>0</v>
      </c>
      <c r="L773">
        <v>1</v>
      </c>
      <c r="M773" t="s">
        <v>551</v>
      </c>
      <c r="N773" t="s">
        <v>552</v>
      </c>
      <c r="O773" t="s">
        <v>553</v>
      </c>
      <c r="P773">
        <v>3</v>
      </c>
      <c r="R773">
        <v>0</v>
      </c>
      <c r="S773">
        <v>0</v>
      </c>
      <c r="T773">
        <v>0</v>
      </c>
      <c r="U773">
        <v>0</v>
      </c>
      <c r="V773">
        <v>0</v>
      </c>
      <c r="W773">
        <v>0</v>
      </c>
      <c r="X773">
        <v>0</v>
      </c>
      <c r="Y773" t="s">
        <v>63</v>
      </c>
      <c r="Z773">
        <v>22</v>
      </c>
      <c r="AA773" t="s">
        <v>70</v>
      </c>
      <c r="AB773" t="s">
        <v>477</v>
      </c>
      <c r="AC773">
        <v>1.6</v>
      </c>
      <c r="AD773" t="s">
        <v>478</v>
      </c>
      <c r="AE773" t="s">
        <v>714</v>
      </c>
      <c r="AF773">
        <v>0.7</v>
      </c>
      <c r="AG773" t="s">
        <v>478</v>
      </c>
      <c r="AH773" t="s">
        <v>94</v>
      </c>
      <c r="AI773">
        <v>2.5</v>
      </c>
      <c r="AJ773" t="s">
        <v>478</v>
      </c>
      <c r="AK773" t="s">
        <v>148</v>
      </c>
      <c r="AL773">
        <v>0.5</v>
      </c>
      <c r="AM773" t="s">
        <v>478</v>
      </c>
      <c r="AN773" t="s">
        <v>715</v>
      </c>
      <c r="AO773">
        <v>1.6</v>
      </c>
      <c r="AP773" t="s">
        <v>478</v>
      </c>
      <c r="AQ773">
        <v>5</v>
      </c>
      <c r="AR773" t="s">
        <v>528</v>
      </c>
      <c r="AS773">
        <v>13</v>
      </c>
      <c r="AT773" t="s">
        <v>529</v>
      </c>
      <c r="AU773">
        <v>5</v>
      </c>
      <c r="AV773" t="s">
        <v>536</v>
      </c>
      <c r="AW773">
        <v>4</v>
      </c>
      <c r="AX773" t="s">
        <v>487</v>
      </c>
      <c r="AY773">
        <v>0</v>
      </c>
      <c r="BA773">
        <v>0</v>
      </c>
      <c r="BC773">
        <v>0</v>
      </c>
      <c r="BE773">
        <v>0</v>
      </c>
      <c r="BF773">
        <v>0</v>
      </c>
      <c r="BG773">
        <v>0</v>
      </c>
      <c r="BH773">
        <v>0</v>
      </c>
      <c r="BI773">
        <v>0</v>
      </c>
      <c r="BJ773">
        <v>46</v>
      </c>
      <c r="BK773" t="s">
        <v>820</v>
      </c>
      <c r="BL773" t="s">
        <v>821</v>
      </c>
      <c r="BM773" t="s">
        <v>553</v>
      </c>
      <c r="BN773" t="s">
        <v>758</v>
      </c>
      <c r="BO773">
        <v>12</v>
      </c>
      <c r="BP773">
        <v>0</v>
      </c>
      <c r="BQ773">
        <v>1</v>
      </c>
      <c r="BR773" t="s">
        <v>81</v>
      </c>
      <c r="BS773">
        <v>50</v>
      </c>
      <c r="BT773" t="s">
        <v>759</v>
      </c>
      <c r="BU773">
        <v>1000</v>
      </c>
      <c r="BV773">
        <v>255</v>
      </c>
      <c r="BW773">
        <v>1</v>
      </c>
    </row>
    <row r="774" spans="1:75" x14ac:dyDescent="0.15">
      <c r="A774">
        <v>3</v>
      </c>
      <c r="B774">
        <v>400501</v>
      </c>
      <c r="C774">
        <v>1</v>
      </c>
      <c r="D774" t="s">
        <v>713</v>
      </c>
      <c r="E774">
        <v>20141119</v>
      </c>
      <c r="F774">
        <v>1</v>
      </c>
      <c r="G774" t="s">
        <v>472</v>
      </c>
      <c r="H774">
        <v>1</v>
      </c>
      <c r="I774" t="s">
        <v>710</v>
      </c>
      <c r="J774">
        <v>0</v>
      </c>
      <c r="K774">
        <v>0</v>
      </c>
      <c r="L774">
        <v>2</v>
      </c>
      <c r="M774" t="s">
        <v>786</v>
      </c>
      <c r="N774" t="s">
        <v>787</v>
      </c>
      <c r="O774" t="s">
        <v>788</v>
      </c>
      <c r="P774">
        <v>1</v>
      </c>
      <c r="R774">
        <v>0</v>
      </c>
      <c r="S774">
        <v>0</v>
      </c>
      <c r="T774">
        <v>0</v>
      </c>
      <c r="U774">
        <v>0</v>
      </c>
      <c r="V774">
        <v>0</v>
      </c>
      <c r="W774">
        <v>0</v>
      </c>
      <c r="X774">
        <v>0</v>
      </c>
      <c r="Y774" t="s">
        <v>63</v>
      </c>
      <c r="Z774">
        <v>2</v>
      </c>
      <c r="AA774" t="s">
        <v>70</v>
      </c>
      <c r="AB774" t="s">
        <v>477</v>
      </c>
      <c r="AC774">
        <v>0.3</v>
      </c>
      <c r="AD774" t="s">
        <v>478</v>
      </c>
      <c r="AE774" t="s">
        <v>714</v>
      </c>
      <c r="AF774">
        <v>0</v>
      </c>
      <c r="AG774" t="s">
        <v>478</v>
      </c>
      <c r="AH774" t="s">
        <v>94</v>
      </c>
      <c r="AI774">
        <v>0.2</v>
      </c>
      <c r="AJ774" t="s">
        <v>478</v>
      </c>
      <c r="AK774" t="s">
        <v>148</v>
      </c>
      <c r="AL774">
        <v>0</v>
      </c>
      <c r="AM774" t="s">
        <v>478</v>
      </c>
      <c r="AN774" t="s">
        <v>715</v>
      </c>
      <c r="AO774">
        <v>0.5</v>
      </c>
      <c r="AP774" t="s">
        <v>478</v>
      </c>
      <c r="AQ774">
        <v>5</v>
      </c>
      <c r="AR774" t="s">
        <v>528</v>
      </c>
      <c r="AS774">
        <v>13</v>
      </c>
      <c r="AT774" t="s">
        <v>529</v>
      </c>
      <c r="AU774">
        <v>5</v>
      </c>
      <c r="AV774" t="s">
        <v>536</v>
      </c>
      <c r="AW774">
        <v>4</v>
      </c>
      <c r="AX774" t="s">
        <v>487</v>
      </c>
      <c r="AY774">
        <v>0</v>
      </c>
      <c r="BA774">
        <v>0</v>
      </c>
      <c r="BC774">
        <v>0</v>
      </c>
      <c r="BE774">
        <v>0</v>
      </c>
      <c r="BF774">
        <v>0</v>
      </c>
      <c r="BG774">
        <v>0</v>
      </c>
      <c r="BH774">
        <v>0</v>
      </c>
      <c r="BI774">
        <v>0</v>
      </c>
      <c r="BJ774">
        <v>179</v>
      </c>
      <c r="BK774" t="s">
        <v>789</v>
      </c>
      <c r="BL774" t="s">
        <v>790</v>
      </c>
      <c r="BM774" t="s">
        <v>788</v>
      </c>
      <c r="BN774" t="s">
        <v>758</v>
      </c>
      <c r="BO774">
        <v>1</v>
      </c>
      <c r="BP774">
        <v>0</v>
      </c>
      <c r="BQ774">
        <v>1</v>
      </c>
      <c r="BR774" t="s">
        <v>81</v>
      </c>
      <c r="BS774">
        <v>50</v>
      </c>
      <c r="BT774" t="s">
        <v>759</v>
      </c>
      <c r="BU774">
        <v>1000</v>
      </c>
      <c r="BV774">
        <v>539</v>
      </c>
      <c r="BW774">
        <v>1</v>
      </c>
    </row>
    <row r="775" spans="1:75" x14ac:dyDescent="0.15">
      <c r="A775">
        <v>3</v>
      </c>
      <c r="B775">
        <v>400501</v>
      </c>
      <c r="C775">
        <v>1</v>
      </c>
      <c r="D775" t="s">
        <v>713</v>
      </c>
      <c r="E775">
        <v>20141119</v>
      </c>
      <c r="F775">
        <v>1</v>
      </c>
      <c r="G775" t="s">
        <v>472</v>
      </c>
      <c r="H775">
        <v>1</v>
      </c>
      <c r="I775" t="s">
        <v>710</v>
      </c>
      <c r="J775">
        <v>0</v>
      </c>
      <c r="K775">
        <v>0</v>
      </c>
      <c r="L775">
        <v>3</v>
      </c>
      <c r="M775" t="s">
        <v>1350</v>
      </c>
      <c r="N775" t="s">
        <v>1351</v>
      </c>
      <c r="O775" t="s">
        <v>1352</v>
      </c>
      <c r="P775">
        <v>2</v>
      </c>
      <c r="R775">
        <v>0</v>
      </c>
      <c r="S775">
        <v>0</v>
      </c>
      <c r="T775">
        <v>0</v>
      </c>
      <c r="U775">
        <v>0</v>
      </c>
      <c r="V775">
        <v>0</v>
      </c>
      <c r="W775">
        <v>0</v>
      </c>
      <c r="X775">
        <v>0</v>
      </c>
      <c r="Y775" t="s">
        <v>63</v>
      </c>
      <c r="Z775">
        <v>7</v>
      </c>
      <c r="AA775" t="s">
        <v>70</v>
      </c>
      <c r="AB775" t="s">
        <v>477</v>
      </c>
      <c r="AC775">
        <v>0.7</v>
      </c>
      <c r="AD775" t="s">
        <v>478</v>
      </c>
      <c r="AE775" t="s">
        <v>714</v>
      </c>
      <c r="AF775">
        <v>0.4</v>
      </c>
      <c r="AG775" t="s">
        <v>478</v>
      </c>
      <c r="AH775" t="s">
        <v>94</v>
      </c>
      <c r="AI775">
        <v>0.2</v>
      </c>
      <c r="AJ775" t="s">
        <v>478</v>
      </c>
      <c r="AK775" t="s">
        <v>148</v>
      </c>
      <c r="AL775">
        <v>0</v>
      </c>
      <c r="AM775" t="s">
        <v>478</v>
      </c>
      <c r="AN775" t="s">
        <v>715</v>
      </c>
      <c r="AO775">
        <v>0</v>
      </c>
      <c r="AP775" t="s">
        <v>478</v>
      </c>
      <c r="AQ775">
        <v>5</v>
      </c>
      <c r="AR775" t="s">
        <v>528</v>
      </c>
      <c r="AS775">
        <v>13</v>
      </c>
      <c r="AT775" t="s">
        <v>529</v>
      </c>
      <c r="AU775">
        <v>5</v>
      </c>
      <c r="AV775" t="s">
        <v>536</v>
      </c>
      <c r="AW775">
        <v>4</v>
      </c>
      <c r="AX775" t="s">
        <v>487</v>
      </c>
      <c r="AY775">
        <v>0</v>
      </c>
      <c r="BA775">
        <v>0</v>
      </c>
      <c r="BC775">
        <v>0</v>
      </c>
      <c r="BE775">
        <v>0</v>
      </c>
      <c r="BF775">
        <v>0</v>
      </c>
      <c r="BG775">
        <v>0</v>
      </c>
      <c r="BH775">
        <v>0</v>
      </c>
      <c r="BI775">
        <v>0</v>
      </c>
      <c r="BJ775">
        <v>41</v>
      </c>
      <c r="BK775" t="s">
        <v>1353</v>
      </c>
      <c r="BL775" t="s">
        <v>1354</v>
      </c>
      <c r="BM775" t="s">
        <v>580</v>
      </c>
      <c r="BN775" t="s">
        <v>758</v>
      </c>
      <c r="BO775">
        <v>10</v>
      </c>
      <c r="BP775">
        <v>0</v>
      </c>
      <c r="BQ775">
        <v>1</v>
      </c>
      <c r="BR775" t="s">
        <v>81</v>
      </c>
      <c r="BS775">
        <v>50</v>
      </c>
      <c r="BT775" t="s">
        <v>759</v>
      </c>
      <c r="BU775">
        <v>350</v>
      </c>
      <c r="BV775">
        <v>65</v>
      </c>
      <c r="BW775">
        <v>2</v>
      </c>
    </row>
    <row r="776" spans="1:75" x14ac:dyDescent="0.15">
      <c r="A776">
        <v>3</v>
      </c>
      <c r="B776">
        <v>400501</v>
      </c>
      <c r="C776">
        <v>1</v>
      </c>
      <c r="D776" t="s">
        <v>713</v>
      </c>
      <c r="E776">
        <v>20141119</v>
      </c>
      <c r="F776">
        <v>1</v>
      </c>
      <c r="G776" t="s">
        <v>472</v>
      </c>
      <c r="H776">
        <v>1</v>
      </c>
      <c r="I776" t="s">
        <v>710</v>
      </c>
      <c r="J776">
        <v>0</v>
      </c>
      <c r="K776">
        <v>0</v>
      </c>
      <c r="L776">
        <v>4</v>
      </c>
      <c r="M776" t="s">
        <v>665</v>
      </c>
      <c r="N776" t="s">
        <v>666</v>
      </c>
      <c r="O776" t="s">
        <v>667</v>
      </c>
      <c r="P776">
        <v>2</v>
      </c>
      <c r="R776">
        <v>0</v>
      </c>
      <c r="S776">
        <v>0</v>
      </c>
      <c r="T776">
        <v>0</v>
      </c>
      <c r="U776">
        <v>0</v>
      </c>
      <c r="V776">
        <v>0</v>
      </c>
      <c r="W776">
        <v>0</v>
      </c>
      <c r="X776">
        <v>0</v>
      </c>
      <c r="Y776" t="s">
        <v>63</v>
      </c>
      <c r="Z776">
        <v>1</v>
      </c>
      <c r="AA776" t="s">
        <v>70</v>
      </c>
      <c r="AB776" t="s">
        <v>477</v>
      </c>
      <c r="AC776">
        <v>0.2</v>
      </c>
      <c r="AD776" t="s">
        <v>478</v>
      </c>
      <c r="AE776" t="s">
        <v>714</v>
      </c>
      <c r="AF776">
        <v>0</v>
      </c>
      <c r="AG776" t="s">
        <v>478</v>
      </c>
      <c r="AH776" t="s">
        <v>94</v>
      </c>
      <c r="AI776">
        <v>0.4</v>
      </c>
      <c r="AJ776" t="s">
        <v>478</v>
      </c>
      <c r="AK776" t="s">
        <v>148</v>
      </c>
      <c r="AL776">
        <v>0.4</v>
      </c>
      <c r="AM776" t="s">
        <v>478</v>
      </c>
      <c r="AN776" t="s">
        <v>715</v>
      </c>
      <c r="AO776">
        <v>0.2</v>
      </c>
      <c r="AP776" t="s">
        <v>478</v>
      </c>
      <c r="AQ776">
        <v>5</v>
      </c>
      <c r="AR776" t="s">
        <v>528</v>
      </c>
      <c r="AS776">
        <v>13</v>
      </c>
      <c r="AT776" t="s">
        <v>529</v>
      </c>
      <c r="AU776">
        <v>5</v>
      </c>
      <c r="AV776" t="s">
        <v>536</v>
      </c>
      <c r="AW776">
        <v>4</v>
      </c>
      <c r="AX776" t="s">
        <v>487</v>
      </c>
      <c r="AY776">
        <v>0</v>
      </c>
      <c r="BA776">
        <v>0</v>
      </c>
      <c r="BC776">
        <v>0</v>
      </c>
      <c r="BE776">
        <v>0</v>
      </c>
      <c r="BF776">
        <v>0</v>
      </c>
      <c r="BG776">
        <v>0</v>
      </c>
      <c r="BH776">
        <v>0</v>
      </c>
      <c r="BI776">
        <v>0</v>
      </c>
      <c r="BJ776">
        <v>90</v>
      </c>
      <c r="BK776" t="s">
        <v>668</v>
      </c>
      <c r="BL776" t="s">
        <v>669</v>
      </c>
      <c r="BM776" t="s">
        <v>667</v>
      </c>
      <c r="BN776" t="s">
        <v>758</v>
      </c>
      <c r="BO776">
        <v>1</v>
      </c>
      <c r="BP776">
        <v>0</v>
      </c>
      <c r="BQ776">
        <v>1</v>
      </c>
      <c r="BR776" t="s">
        <v>81</v>
      </c>
      <c r="BS776">
        <v>50</v>
      </c>
      <c r="BT776" t="s">
        <v>759</v>
      </c>
      <c r="BU776">
        <v>200</v>
      </c>
      <c r="BV776">
        <v>489</v>
      </c>
      <c r="BW776">
        <v>1</v>
      </c>
    </row>
    <row r="777" spans="1:75" x14ac:dyDescent="0.15">
      <c r="A777">
        <v>3</v>
      </c>
      <c r="B777">
        <v>400501</v>
      </c>
      <c r="C777">
        <v>1</v>
      </c>
      <c r="D777" t="s">
        <v>713</v>
      </c>
      <c r="E777">
        <v>20141119</v>
      </c>
      <c r="F777">
        <v>1</v>
      </c>
      <c r="G777" t="s">
        <v>472</v>
      </c>
      <c r="H777">
        <v>1</v>
      </c>
      <c r="I777" t="s">
        <v>710</v>
      </c>
      <c r="J777">
        <v>0</v>
      </c>
      <c r="K777">
        <v>0</v>
      </c>
      <c r="L777">
        <v>5</v>
      </c>
      <c r="M777" t="s">
        <v>652</v>
      </c>
      <c r="N777" t="s">
        <v>653</v>
      </c>
      <c r="O777" t="s">
        <v>654</v>
      </c>
      <c r="P777">
        <v>0</v>
      </c>
      <c r="R777">
        <v>0</v>
      </c>
      <c r="S777">
        <v>0</v>
      </c>
      <c r="T777">
        <v>0</v>
      </c>
      <c r="U777">
        <v>0</v>
      </c>
      <c r="V777">
        <v>0</v>
      </c>
      <c r="W777">
        <v>0</v>
      </c>
      <c r="X777">
        <v>0</v>
      </c>
      <c r="Y777" t="s">
        <v>63</v>
      </c>
      <c r="Z777">
        <v>0</v>
      </c>
      <c r="AA777" t="s">
        <v>70</v>
      </c>
      <c r="AB777" t="s">
        <v>477</v>
      </c>
      <c r="AC777">
        <v>0</v>
      </c>
      <c r="AD777" t="s">
        <v>478</v>
      </c>
      <c r="AE777" t="s">
        <v>714</v>
      </c>
      <c r="AF777">
        <v>0</v>
      </c>
      <c r="AG777" t="s">
        <v>478</v>
      </c>
      <c r="AH777" t="s">
        <v>94</v>
      </c>
      <c r="AI777">
        <v>0</v>
      </c>
      <c r="AJ777" t="s">
        <v>478</v>
      </c>
      <c r="AK777" t="s">
        <v>148</v>
      </c>
      <c r="AL777">
        <v>0</v>
      </c>
      <c r="AM777" t="s">
        <v>478</v>
      </c>
      <c r="AN777" t="s">
        <v>715</v>
      </c>
      <c r="AO777">
        <v>0</v>
      </c>
      <c r="AP777" t="s">
        <v>478</v>
      </c>
      <c r="AQ777">
        <v>5</v>
      </c>
      <c r="AR777" t="s">
        <v>528</v>
      </c>
      <c r="AS777">
        <v>13</v>
      </c>
      <c r="AT777" t="s">
        <v>529</v>
      </c>
      <c r="AU777">
        <v>5</v>
      </c>
      <c r="AV777" t="s">
        <v>536</v>
      </c>
      <c r="AW777">
        <v>4</v>
      </c>
      <c r="AX777" t="s">
        <v>487</v>
      </c>
      <c r="AY777">
        <v>0</v>
      </c>
      <c r="BA777">
        <v>0</v>
      </c>
      <c r="BC777">
        <v>0</v>
      </c>
      <c r="BE777">
        <v>0</v>
      </c>
      <c r="BF777">
        <v>0</v>
      </c>
      <c r="BG777">
        <v>0</v>
      </c>
      <c r="BH777">
        <v>0</v>
      </c>
      <c r="BI777">
        <v>0</v>
      </c>
      <c r="BJ777">
        <v>999</v>
      </c>
      <c r="BN777" t="s">
        <v>487</v>
      </c>
      <c r="BO777">
        <v>180</v>
      </c>
      <c r="BP777">
        <v>0</v>
      </c>
      <c r="BQ777">
        <v>1</v>
      </c>
      <c r="BR777" t="s">
        <v>81</v>
      </c>
      <c r="BS777">
        <v>99</v>
      </c>
      <c r="BT777" t="s">
        <v>655</v>
      </c>
      <c r="BU777">
        <v>999000</v>
      </c>
      <c r="BV777">
        <v>1</v>
      </c>
      <c r="BW777">
        <v>1</v>
      </c>
    </row>
    <row r="778" spans="1:75" x14ac:dyDescent="0.15">
      <c r="A778">
        <v>3</v>
      </c>
      <c r="B778">
        <v>400501</v>
      </c>
      <c r="C778">
        <v>1</v>
      </c>
      <c r="D778" t="s">
        <v>713</v>
      </c>
      <c r="E778">
        <v>20141119</v>
      </c>
      <c r="F778">
        <v>1</v>
      </c>
      <c r="G778" t="s">
        <v>472</v>
      </c>
      <c r="H778">
        <v>1</v>
      </c>
      <c r="I778" t="s">
        <v>710</v>
      </c>
      <c r="J778">
        <v>0</v>
      </c>
      <c r="K778">
        <v>0</v>
      </c>
      <c r="L778">
        <v>1</v>
      </c>
      <c r="M778" t="s">
        <v>1116</v>
      </c>
      <c r="N778" t="s">
        <v>1117</v>
      </c>
      <c r="O778" t="s">
        <v>565</v>
      </c>
      <c r="P778">
        <v>91</v>
      </c>
      <c r="R778">
        <v>0</v>
      </c>
      <c r="S778">
        <v>0</v>
      </c>
      <c r="T778">
        <v>0</v>
      </c>
      <c r="U778">
        <v>0</v>
      </c>
      <c r="V778">
        <v>0</v>
      </c>
      <c r="W778">
        <v>0</v>
      </c>
      <c r="X778">
        <v>0</v>
      </c>
      <c r="Y778" t="s">
        <v>63</v>
      </c>
      <c r="Z778">
        <v>142</v>
      </c>
      <c r="AA778" t="s">
        <v>70</v>
      </c>
      <c r="AB778" t="s">
        <v>477</v>
      </c>
      <c r="AC778">
        <v>16.100000000000001</v>
      </c>
      <c r="AD778" t="s">
        <v>478</v>
      </c>
      <c r="AE778" t="s">
        <v>714</v>
      </c>
      <c r="AF778">
        <v>7.8</v>
      </c>
      <c r="AG778" t="s">
        <v>478</v>
      </c>
      <c r="AH778" t="s">
        <v>94</v>
      </c>
      <c r="AI778">
        <v>0.1</v>
      </c>
      <c r="AJ778" t="s">
        <v>478</v>
      </c>
      <c r="AK778" t="s">
        <v>148</v>
      </c>
      <c r="AL778">
        <v>0</v>
      </c>
      <c r="AM778" t="s">
        <v>478</v>
      </c>
      <c r="AN778" t="s">
        <v>715</v>
      </c>
      <c r="AO778">
        <v>0.1</v>
      </c>
      <c r="AP778" t="s">
        <v>478</v>
      </c>
      <c r="AQ778">
        <v>2</v>
      </c>
      <c r="AR778" t="s">
        <v>479</v>
      </c>
      <c r="AS778">
        <v>2</v>
      </c>
      <c r="AT778" t="s">
        <v>480</v>
      </c>
      <c r="AU778">
        <v>2</v>
      </c>
      <c r="AV778" t="s">
        <v>481</v>
      </c>
      <c r="AW778">
        <v>1</v>
      </c>
      <c r="AX778" t="s">
        <v>482</v>
      </c>
      <c r="AY778">
        <v>0</v>
      </c>
      <c r="BA778">
        <v>0</v>
      </c>
      <c r="BC778">
        <v>0</v>
      </c>
      <c r="BE778">
        <v>0</v>
      </c>
      <c r="BF778">
        <v>1</v>
      </c>
      <c r="BG778">
        <v>0</v>
      </c>
      <c r="BH778">
        <v>0</v>
      </c>
      <c r="BI778">
        <v>0</v>
      </c>
      <c r="BJ778">
        <v>100</v>
      </c>
      <c r="BK778" t="s">
        <v>1118</v>
      </c>
      <c r="BL778" t="s">
        <v>1119</v>
      </c>
      <c r="BM778" t="s">
        <v>565</v>
      </c>
      <c r="BN778" t="s">
        <v>758</v>
      </c>
      <c r="BO778">
        <v>80</v>
      </c>
      <c r="BP778">
        <v>1000</v>
      </c>
      <c r="BQ778">
        <v>6</v>
      </c>
      <c r="BR778" t="s">
        <v>489</v>
      </c>
      <c r="BS778">
        <v>50</v>
      </c>
      <c r="BT778" t="s">
        <v>759</v>
      </c>
      <c r="BU778">
        <v>80</v>
      </c>
      <c r="BV778">
        <v>91</v>
      </c>
      <c r="BW778">
        <v>3</v>
      </c>
    </row>
    <row r="779" spans="1:75" x14ac:dyDescent="0.15">
      <c r="A779">
        <v>3</v>
      </c>
      <c r="B779">
        <v>400501</v>
      </c>
      <c r="C779">
        <v>1</v>
      </c>
      <c r="D779" t="s">
        <v>713</v>
      </c>
      <c r="E779">
        <v>20141119</v>
      </c>
      <c r="F779">
        <v>1</v>
      </c>
      <c r="G779" t="s">
        <v>472</v>
      </c>
      <c r="H779">
        <v>1</v>
      </c>
      <c r="I779" t="s">
        <v>710</v>
      </c>
      <c r="J779">
        <v>0</v>
      </c>
      <c r="K779">
        <v>0</v>
      </c>
      <c r="L779">
        <v>2</v>
      </c>
      <c r="M779" t="s">
        <v>510</v>
      </c>
      <c r="N779" t="s">
        <v>511</v>
      </c>
      <c r="O779" t="s">
        <v>512</v>
      </c>
      <c r="P779">
        <v>2</v>
      </c>
      <c r="R779">
        <v>0</v>
      </c>
      <c r="S779">
        <v>0</v>
      </c>
      <c r="T779">
        <v>0</v>
      </c>
      <c r="U779">
        <v>0</v>
      </c>
      <c r="V779">
        <v>0</v>
      </c>
      <c r="W779">
        <v>0</v>
      </c>
      <c r="X779">
        <v>0</v>
      </c>
      <c r="Y779" t="s">
        <v>63</v>
      </c>
      <c r="Z779">
        <v>7</v>
      </c>
      <c r="AA779" t="s">
        <v>70</v>
      </c>
      <c r="AB779" t="s">
        <v>477</v>
      </c>
      <c r="AC779">
        <v>0.8</v>
      </c>
      <c r="AD779" t="s">
        <v>478</v>
      </c>
      <c r="AE779" t="s">
        <v>714</v>
      </c>
      <c r="AF779">
        <v>0</v>
      </c>
      <c r="AG779" t="s">
        <v>478</v>
      </c>
      <c r="AH779" t="s">
        <v>94</v>
      </c>
      <c r="AI779">
        <v>1</v>
      </c>
      <c r="AJ779" t="s">
        <v>478</v>
      </c>
      <c r="AK779" t="s">
        <v>148</v>
      </c>
      <c r="AL779">
        <v>0</v>
      </c>
      <c r="AM779" t="s">
        <v>478</v>
      </c>
      <c r="AN779" t="s">
        <v>715</v>
      </c>
      <c r="AO779">
        <v>1.4</v>
      </c>
      <c r="AP779" t="s">
        <v>478</v>
      </c>
      <c r="AQ779">
        <v>2</v>
      </c>
      <c r="AR779" t="s">
        <v>479</v>
      </c>
      <c r="AS779">
        <v>2</v>
      </c>
      <c r="AT779" t="s">
        <v>480</v>
      </c>
      <c r="AU779">
        <v>2</v>
      </c>
      <c r="AV779" t="s">
        <v>481</v>
      </c>
      <c r="AW779">
        <v>1</v>
      </c>
      <c r="AX779" t="s">
        <v>482</v>
      </c>
      <c r="AY779">
        <v>0</v>
      </c>
      <c r="BA779">
        <v>0</v>
      </c>
      <c r="BC779">
        <v>0</v>
      </c>
      <c r="BE779">
        <v>0</v>
      </c>
      <c r="BF779">
        <v>1</v>
      </c>
      <c r="BG779">
        <v>0</v>
      </c>
      <c r="BH779">
        <v>0</v>
      </c>
      <c r="BI779">
        <v>0</v>
      </c>
      <c r="BJ779">
        <v>171</v>
      </c>
      <c r="BK779" t="s">
        <v>833</v>
      </c>
      <c r="BL779" t="s">
        <v>834</v>
      </c>
      <c r="BM779" t="s">
        <v>512</v>
      </c>
      <c r="BN779" t="s">
        <v>758</v>
      </c>
      <c r="BO779">
        <v>10</v>
      </c>
      <c r="BP779">
        <v>0</v>
      </c>
      <c r="BQ779">
        <v>1</v>
      </c>
      <c r="BR779" t="s">
        <v>81</v>
      </c>
      <c r="BS779">
        <v>50</v>
      </c>
      <c r="BT779" t="s">
        <v>759</v>
      </c>
      <c r="BU779">
        <v>1800</v>
      </c>
      <c r="BV779">
        <v>333</v>
      </c>
      <c r="BW779">
        <v>1</v>
      </c>
    </row>
    <row r="780" spans="1:75" x14ac:dyDescent="0.15">
      <c r="A780">
        <v>3</v>
      </c>
      <c r="B780">
        <v>400501</v>
      </c>
      <c r="C780">
        <v>1</v>
      </c>
      <c r="D780" t="s">
        <v>713</v>
      </c>
      <c r="E780">
        <v>20141119</v>
      </c>
      <c r="F780">
        <v>1</v>
      </c>
      <c r="G780" t="s">
        <v>472</v>
      </c>
      <c r="H780">
        <v>1</v>
      </c>
      <c r="I780" t="s">
        <v>710</v>
      </c>
      <c r="J780">
        <v>0</v>
      </c>
      <c r="K780">
        <v>0</v>
      </c>
      <c r="L780">
        <v>3</v>
      </c>
      <c r="M780" t="s">
        <v>822</v>
      </c>
      <c r="N780" t="s">
        <v>823</v>
      </c>
      <c r="O780" t="s">
        <v>568</v>
      </c>
      <c r="P780">
        <v>2</v>
      </c>
      <c r="R780">
        <v>0</v>
      </c>
      <c r="S780">
        <v>0</v>
      </c>
      <c r="T780">
        <v>0</v>
      </c>
      <c r="U780">
        <v>0</v>
      </c>
      <c r="V780">
        <v>0</v>
      </c>
      <c r="W780">
        <v>0</v>
      </c>
      <c r="X780">
        <v>0</v>
      </c>
      <c r="Y780" t="s">
        <v>63</v>
      </c>
      <c r="Z780">
        <v>9</v>
      </c>
      <c r="AA780" t="s">
        <v>70</v>
      </c>
      <c r="AB780" t="s">
        <v>477</v>
      </c>
      <c r="AC780">
        <v>0</v>
      </c>
      <c r="AD780" t="s">
        <v>478</v>
      </c>
      <c r="AE780" t="s">
        <v>714</v>
      </c>
      <c r="AF780">
        <v>0</v>
      </c>
      <c r="AG780" t="s">
        <v>478</v>
      </c>
      <c r="AH780" t="s">
        <v>94</v>
      </c>
      <c r="AI780">
        <v>0.4</v>
      </c>
      <c r="AJ780" t="s">
        <v>478</v>
      </c>
      <c r="AK780" t="s">
        <v>148</v>
      </c>
      <c r="AL780">
        <v>0</v>
      </c>
      <c r="AM780" t="s">
        <v>478</v>
      </c>
      <c r="AN780" t="s">
        <v>715</v>
      </c>
      <c r="AO780">
        <v>0</v>
      </c>
      <c r="AP780" t="s">
        <v>478</v>
      </c>
      <c r="AQ780">
        <v>2</v>
      </c>
      <c r="AR780" t="s">
        <v>479</v>
      </c>
      <c r="AS780">
        <v>2</v>
      </c>
      <c r="AT780" t="s">
        <v>480</v>
      </c>
      <c r="AU780">
        <v>2</v>
      </c>
      <c r="AV780" t="s">
        <v>481</v>
      </c>
      <c r="AW780">
        <v>1</v>
      </c>
      <c r="AX780" t="s">
        <v>482</v>
      </c>
      <c r="AY780">
        <v>0</v>
      </c>
      <c r="BA780">
        <v>0</v>
      </c>
      <c r="BC780">
        <v>0</v>
      </c>
      <c r="BE780">
        <v>0</v>
      </c>
      <c r="BF780">
        <v>1</v>
      </c>
      <c r="BG780">
        <v>0</v>
      </c>
      <c r="BH780">
        <v>0</v>
      </c>
      <c r="BI780">
        <v>0</v>
      </c>
      <c r="BJ780">
        <v>179</v>
      </c>
      <c r="BK780" t="s">
        <v>824</v>
      </c>
      <c r="BL780" t="s">
        <v>825</v>
      </c>
      <c r="BM780" t="s">
        <v>568</v>
      </c>
      <c r="BN780" t="s">
        <v>758</v>
      </c>
      <c r="BO780">
        <v>8</v>
      </c>
      <c r="BP780">
        <v>0</v>
      </c>
      <c r="BQ780">
        <v>1</v>
      </c>
      <c r="BR780" t="s">
        <v>81</v>
      </c>
      <c r="BS780">
        <v>50</v>
      </c>
      <c r="BT780" t="s">
        <v>759</v>
      </c>
      <c r="BU780">
        <v>1800</v>
      </c>
      <c r="BV780">
        <v>550</v>
      </c>
      <c r="BW780">
        <v>1</v>
      </c>
    </row>
    <row r="781" spans="1:75" x14ac:dyDescent="0.15">
      <c r="A781">
        <v>3</v>
      </c>
      <c r="B781">
        <v>400501</v>
      </c>
      <c r="C781">
        <v>1</v>
      </c>
      <c r="D781" t="s">
        <v>713</v>
      </c>
      <c r="E781">
        <v>20141119</v>
      </c>
      <c r="F781">
        <v>1</v>
      </c>
      <c r="G781" t="s">
        <v>472</v>
      </c>
      <c r="H781">
        <v>1</v>
      </c>
      <c r="I781" t="s">
        <v>710</v>
      </c>
      <c r="J781">
        <v>0</v>
      </c>
      <c r="K781">
        <v>0</v>
      </c>
      <c r="L781">
        <v>4</v>
      </c>
      <c r="M781" t="s">
        <v>616</v>
      </c>
      <c r="N781" t="s">
        <v>617</v>
      </c>
      <c r="O781" t="s">
        <v>618</v>
      </c>
      <c r="P781">
        <v>2</v>
      </c>
      <c r="R781">
        <v>0</v>
      </c>
      <c r="S781">
        <v>0</v>
      </c>
      <c r="T781">
        <v>0</v>
      </c>
      <c r="U781">
        <v>0</v>
      </c>
      <c r="V781">
        <v>0</v>
      </c>
      <c r="W781">
        <v>0</v>
      </c>
      <c r="X781">
        <v>0</v>
      </c>
      <c r="Y781" t="s">
        <v>63</v>
      </c>
      <c r="Z781">
        <v>2</v>
      </c>
      <c r="AA781" t="s">
        <v>70</v>
      </c>
      <c r="AB781" t="s">
        <v>477</v>
      </c>
      <c r="AC781">
        <v>0</v>
      </c>
      <c r="AD781" t="s">
        <v>478</v>
      </c>
      <c r="AE781" t="s">
        <v>714</v>
      </c>
      <c r="AF781">
        <v>0</v>
      </c>
      <c r="AG781" t="s">
        <v>478</v>
      </c>
      <c r="AH781" t="s">
        <v>94</v>
      </c>
      <c r="AI781">
        <v>0.5</v>
      </c>
      <c r="AJ781" t="s">
        <v>478</v>
      </c>
      <c r="AK781" t="s">
        <v>148</v>
      </c>
      <c r="AL781">
        <v>0.2</v>
      </c>
      <c r="AM781" t="s">
        <v>478</v>
      </c>
      <c r="AN781" t="s">
        <v>715</v>
      </c>
      <c r="AO781">
        <v>0</v>
      </c>
      <c r="AP781" t="s">
        <v>478</v>
      </c>
      <c r="AQ781">
        <v>2</v>
      </c>
      <c r="AR781" t="s">
        <v>479</v>
      </c>
      <c r="AS781">
        <v>2</v>
      </c>
      <c r="AT781" t="s">
        <v>480</v>
      </c>
      <c r="AU781">
        <v>2</v>
      </c>
      <c r="AV781" t="s">
        <v>481</v>
      </c>
      <c r="AW781">
        <v>1</v>
      </c>
      <c r="AX781" t="s">
        <v>482</v>
      </c>
      <c r="AY781">
        <v>0</v>
      </c>
      <c r="BA781">
        <v>0</v>
      </c>
      <c r="BC781">
        <v>0</v>
      </c>
      <c r="BE781">
        <v>0</v>
      </c>
      <c r="BF781">
        <v>1</v>
      </c>
      <c r="BG781">
        <v>0</v>
      </c>
      <c r="BH781">
        <v>0</v>
      </c>
      <c r="BI781">
        <v>0</v>
      </c>
      <c r="BJ781">
        <v>70</v>
      </c>
      <c r="BK781" t="s">
        <v>619</v>
      </c>
      <c r="BL781" t="s">
        <v>1088</v>
      </c>
      <c r="BM781" t="s">
        <v>618</v>
      </c>
      <c r="BN781" t="s">
        <v>758</v>
      </c>
      <c r="BO781">
        <v>4</v>
      </c>
      <c r="BP781">
        <v>0</v>
      </c>
      <c r="BQ781">
        <v>1</v>
      </c>
      <c r="BR781" t="s">
        <v>81</v>
      </c>
      <c r="BS781">
        <v>50</v>
      </c>
      <c r="BT781" t="s">
        <v>759</v>
      </c>
      <c r="BU781">
        <v>120</v>
      </c>
      <c r="BV781">
        <v>53</v>
      </c>
      <c r="BW781">
        <v>2</v>
      </c>
    </row>
    <row r="782" spans="1:75" x14ac:dyDescent="0.15">
      <c r="A782">
        <v>3</v>
      </c>
      <c r="B782">
        <v>400501</v>
      </c>
      <c r="C782">
        <v>1</v>
      </c>
      <c r="D782" t="s">
        <v>713</v>
      </c>
      <c r="E782">
        <v>20141119</v>
      </c>
      <c r="F782">
        <v>1</v>
      </c>
      <c r="G782" t="s">
        <v>472</v>
      </c>
      <c r="H782">
        <v>1</v>
      </c>
      <c r="I782" t="s">
        <v>710</v>
      </c>
      <c r="J782">
        <v>0</v>
      </c>
      <c r="K782">
        <v>0</v>
      </c>
      <c r="L782">
        <v>5</v>
      </c>
      <c r="M782" t="s">
        <v>503</v>
      </c>
      <c r="N782" t="s">
        <v>504</v>
      </c>
      <c r="O782" t="s">
        <v>505</v>
      </c>
      <c r="P782">
        <v>1</v>
      </c>
      <c r="R782">
        <v>0</v>
      </c>
      <c r="S782">
        <v>0</v>
      </c>
      <c r="T782">
        <v>0</v>
      </c>
      <c r="U782">
        <v>0</v>
      </c>
      <c r="V782">
        <v>0</v>
      </c>
      <c r="W782">
        <v>0</v>
      </c>
      <c r="X782">
        <v>0</v>
      </c>
      <c r="Y782" t="s">
        <v>63</v>
      </c>
      <c r="Z782">
        <v>46</v>
      </c>
      <c r="AA782" t="s">
        <v>70</v>
      </c>
      <c r="AB782" t="s">
        <v>477</v>
      </c>
      <c r="AC782">
        <v>0</v>
      </c>
      <c r="AD782" t="s">
        <v>478</v>
      </c>
      <c r="AE782" t="s">
        <v>714</v>
      </c>
      <c r="AF782">
        <v>5</v>
      </c>
      <c r="AG782" t="s">
        <v>478</v>
      </c>
      <c r="AH782" t="s">
        <v>94</v>
      </c>
      <c r="AI782">
        <v>0</v>
      </c>
      <c r="AJ782" t="s">
        <v>478</v>
      </c>
      <c r="AK782" t="s">
        <v>148</v>
      </c>
      <c r="AL782">
        <v>0</v>
      </c>
      <c r="AM782" t="s">
        <v>478</v>
      </c>
      <c r="AN782" t="s">
        <v>715</v>
      </c>
      <c r="AO782">
        <v>0</v>
      </c>
      <c r="AP782" t="s">
        <v>478</v>
      </c>
      <c r="AQ782">
        <v>2</v>
      </c>
      <c r="AR782" t="s">
        <v>479</v>
      </c>
      <c r="AS782">
        <v>2</v>
      </c>
      <c r="AT782" t="s">
        <v>480</v>
      </c>
      <c r="AU782">
        <v>2</v>
      </c>
      <c r="AV782" t="s">
        <v>481</v>
      </c>
      <c r="AW782">
        <v>1</v>
      </c>
      <c r="AX782" t="s">
        <v>482</v>
      </c>
      <c r="AY782">
        <v>0</v>
      </c>
      <c r="BA782">
        <v>0</v>
      </c>
      <c r="BC782">
        <v>0</v>
      </c>
      <c r="BE782">
        <v>0</v>
      </c>
      <c r="BF782">
        <v>1</v>
      </c>
      <c r="BG782">
        <v>0</v>
      </c>
      <c r="BH782">
        <v>0</v>
      </c>
      <c r="BI782">
        <v>0</v>
      </c>
      <c r="BJ782">
        <v>141</v>
      </c>
      <c r="BK782" t="s">
        <v>778</v>
      </c>
      <c r="BL782" t="s">
        <v>779</v>
      </c>
      <c r="BM782" t="s">
        <v>505</v>
      </c>
      <c r="BN782" t="s">
        <v>758</v>
      </c>
      <c r="BO782">
        <v>5</v>
      </c>
      <c r="BP782">
        <v>0</v>
      </c>
      <c r="BQ782">
        <v>1</v>
      </c>
      <c r="BR782" t="s">
        <v>81</v>
      </c>
      <c r="BS782">
        <v>50</v>
      </c>
      <c r="BT782" t="s">
        <v>759</v>
      </c>
      <c r="BU782">
        <v>1350</v>
      </c>
      <c r="BV782">
        <v>394</v>
      </c>
      <c r="BW782">
        <v>1</v>
      </c>
    </row>
    <row r="783" spans="1:75" x14ac:dyDescent="0.15">
      <c r="A783">
        <v>3</v>
      </c>
      <c r="B783">
        <v>400501</v>
      </c>
      <c r="C783">
        <v>1</v>
      </c>
      <c r="D783" t="s">
        <v>713</v>
      </c>
      <c r="E783">
        <v>20141119</v>
      </c>
      <c r="F783">
        <v>1</v>
      </c>
      <c r="G783" t="s">
        <v>472</v>
      </c>
      <c r="H783">
        <v>1</v>
      </c>
      <c r="I783" t="s">
        <v>710</v>
      </c>
      <c r="J783">
        <v>0</v>
      </c>
      <c r="K783">
        <v>0</v>
      </c>
      <c r="L783">
        <v>6</v>
      </c>
      <c r="M783" t="s">
        <v>561</v>
      </c>
      <c r="N783" t="s">
        <v>562</v>
      </c>
      <c r="O783" t="s">
        <v>563</v>
      </c>
      <c r="P783">
        <v>1</v>
      </c>
      <c r="R783">
        <v>0</v>
      </c>
      <c r="S783">
        <v>0</v>
      </c>
      <c r="T783">
        <v>0</v>
      </c>
      <c r="U783">
        <v>0</v>
      </c>
      <c r="V783">
        <v>0</v>
      </c>
      <c r="W783">
        <v>0</v>
      </c>
      <c r="X783">
        <v>0</v>
      </c>
      <c r="Y783" t="s">
        <v>63</v>
      </c>
      <c r="Z783">
        <v>9</v>
      </c>
      <c r="AA783" t="s">
        <v>70</v>
      </c>
      <c r="AB783" t="s">
        <v>477</v>
      </c>
      <c r="AC783">
        <v>0</v>
      </c>
      <c r="AD783" t="s">
        <v>478</v>
      </c>
      <c r="AE783" t="s">
        <v>714</v>
      </c>
      <c r="AF783">
        <v>0</v>
      </c>
      <c r="AG783" t="s">
        <v>478</v>
      </c>
      <c r="AH783" t="s">
        <v>94</v>
      </c>
      <c r="AI783">
        <v>2.2000000000000002</v>
      </c>
      <c r="AJ783" t="s">
        <v>478</v>
      </c>
      <c r="AK783" t="s">
        <v>148</v>
      </c>
      <c r="AL783">
        <v>0</v>
      </c>
      <c r="AM783" t="s">
        <v>478</v>
      </c>
      <c r="AN783" t="s">
        <v>715</v>
      </c>
      <c r="AO783">
        <v>0</v>
      </c>
      <c r="AP783" t="s">
        <v>478</v>
      </c>
      <c r="AQ783">
        <v>2</v>
      </c>
      <c r="AR783" t="s">
        <v>479</v>
      </c>
      <c r="AS783">
        <v>2</v>
      </c>
      <c r="AT783" t="s">
        <v>480</v>
      </c>
      <c r="AU783">
        <v>2</v>
      </c>
      <c r="AV783" t="s">
        <v>481</v>
      </c>
      <c r="AW783">
        <v>1</v>
      </c>
      <c r="AX783" t="s">
        <v>482</v>
      </c>
      <c r="AY783">
        <v>0</v>
      </c>
      <c r="BA783">
        <v>0</v>
      </c>
      <c r="BC783">
        <v>0</v>
      </c>
      <c r="BE783">
        <v>0</v>
      </c>
      <c r="BF783">
        <v>1</v>
      </c>
      <c r="BG783">
        <v>0</v>
      </c>
      <c r="BH783">
        <v>0</v>
      </c>
      <c r="BI783">
        <v>0</v>
      </c>
      <c r="BJ783">
        <v>179</v>
      </c>
      <c r="BK783" t="s">
        <v>564</v>
      </c>
      <c r="BL783" t="s">
        <v>854</v>
      </c>
      <c r="BM783" t="s">
        <v>563</v>
      </c>
      <c r="BN783" t="s">
        <v>758</v>
      </c>
      <c r="BO783">
        <v>4</v>
      </c>
      <c r="BP783">
        <v>0</v>
      </c>
      <c r="BQ783">
        <v>1</v>
      </c>
      <c r="BR783" t="s">
        <v>81</v>
      </c>
      <c r="BS783">
        <v>50</v>
      </c>
      <c r="BT783" t="s">
        <v>759</v>
      </c>
      <c r="BU783">
        <v>1800</v>
      </c>
      <c r="BV783">
        <v>454</v>
      </c>
      <c r="BW783">
        <v>1</v>
      </c>
    </row>
    <row r="784" spans="1:75" x14ac:dyDescent="0.15">
      <c r="A784">
        <v>3</v>
      </c>
      <c r="B784">
        <v>400501</v>
      </c>
      <c r="C784">
        <v>1</v>
      </c>
      <c r="D784" t="s">
        <v>713</v>
      </c>
      <c r="E784">
        <v>20141119</v>
      </c>
      <c r="F784">
        <v>1</v>
      </c>
      <c r="G784" t="s">
        <v>472</v>
      </c>
      <c r="H784">
        <v>1</v>
      </c>
      <c r="I784" t="s">
        <v>710</v>
      </c>
      <c r="J784">
        <v>0</v>
      </c>
      <c r="K784">
        <v>0</v>
      </c>
      <c r="L784">
        <v>7</v>
      </c>
      <c r="M784" t="s">
        <v>510</v>
      </c>
      <c r="N784" t="s">
        <v>511</v>
      </c>
      <c r="O784" t="s">
        <v>512</v>
      </c>
      <c r="P784">
        <v>1</v>
      </c>
      <c r="R784">
        <v>0</v>
      </c>
      <c r="S784">
        <v>0</v>
      </c>
      <c r="T784">
        <v>0</v>
      </c>
      <c r="U784">
        <v>0</v>
      </c>
      <c r="V784">
        <v>0</v>
      </c>
      <c r="W784">
        <v>0</v>
      </c>
      <c r="X784">
        <v>0</v>
      </c>
      <c r="Y784" t="s">
        <v>63</v>
      </c>
      <c r="Z784">
        <v>6</v>
      </c>
      <c r="AA784" t="s">
        <v>70</v>
      </c>
      <c r="AB784" t="s">
        <v>477</v>
      </c>
      <c r="AC784">
        <v>0.6</v>
      </c>
      <c r="AD784" t="s">
        <v>478</v>
      </c>
      <c r="AE784" t="s">
        <v>714</v>
      </c>
      <c r="AF784">
        <v>0</v>
      </c>
      <c r="AG784" t="s">
        <v>478</v>
      </c>
      <c r="AH784" t="s">
        <v>94</v>
      </c>
      <c r="AI784">
        <v>0.8</v>
      </c>
      <c r="AJ784" t="s">
        <v>478</v>
      </c>
      <c r="AK784" t="s">
        <v>148</v>
      </c>
      <c r="AL784">
        <v>0</v>
      </c>
      <c r="AM784" t="s">
        <v>478</v>
      </c>
      <c r="AN784" t="s">
        <v>715</v>
      </c>
      <c r="AO784">
        <v>1.2</v>
      </c>
      <c r="AP784" t="s">
        <v>478</v>
      </c>
      <c r="AQ784">
        <v>2</v>
      </c>
      <c r="AR784" t="s">
        <v>479</v>
      </c>
      <c r="AS784">
        <v>2</v>
      </c>
      <c r="AT784" t="s">
        <v>480</v>
      </c>
      <c r="AU784">
        <v>2</v>
      </c>
      <c r="AV784" t="s">
        <v>481</v>
      </c>
      <c r="AW784">
        <v>1</v>
      </c>
      <c r="AX784" t="s">
        <v>482</v>
      </c>
      <c r="AY784">
        <v>0</v>
      </c>
      <c r="BA784">
        <v>0</v>
      </c>
      <c r="BC784">
        <v>0</v>
      </c>
      <c r="BE784">
        <v>0</v>
      </c>
      <c r="BF784">
        <v>1</v>
      </c>
      <c r="BG784">
        <v>0</v>
      </c>
      <c r="BH784">
        <v>0</v>
      </c>
      <c r="BI784">
        <v>0</v>
      </c>
      <c r="BJ784">
        <v>171</v>
      </c>
      <c r="BK784" t="s">
        <v>833</v>
      </c>
      <c r="BL784" t="s">
        <v>834</v>
      </c>
      <c r="BM784" t="s">
        <v>512</v>
      </c>
      <c r="BN784" t="s">
        <v>758</v>
      </c>
      <c r="BO784">
        <v>8</v>
      </c>
      <c r="BP784">
        <v>0</v>
      </c>
      <c r="BQ784">
        <v>1</v>
      </c>
      <c r="BR784" t="s">
        <v>81</v>
      </c>
      <c r="BS784">
        <v>50</v>
      </c>
      <c r="BT784" t="s">
        <v>759</v>
      </c>
      <c r="BU784">
        <v>1800</v>
      </c>
      <c r="BV784">
        <v>333</v>
      </c>
      <c r="BW784">
        <v>1</v>
      </c>
    </row>
    <row r="785" spans="1:75" x14ac:dyDescent="0.15">
      <c r="A785">
        <v>3</v>
      </c>
      <c r="B785">
        <v>400501</v>
      </c>
      <c r="C785">
        <v>1</v>
      </c>
      <c r="D785" t="s">
        <v>713</v>
      </c>
      <c r="E785">
        <v>20141119</v>
      </c>
      <c r="F785">
        <v>1</v>
      </c>
      <c r="G785" t="s">
        <v>472</v>
      </c>
      <c r="H785">
        <v>1</v>
      </c>
      <c r="I785" t="s">
        <v>710</v>
      </c>
      <c r="J785">
        <v>0</v>
      </c>
      <c r="K785">
        <v>0</v>
      </c>
      <c r="L785">
        <v>8</v>
      </c>
      <c r="M785" t="s">
        <v>558</v>
      </c>
      <c r="N785" t="s">
        <v>559</v>
      </c>
      <c r="O785" t="s">
        <v>560</v>
      </c>
      <c r="P785">
        <v>0</v>
      </c>
      <c r="R785">
        <v>0</v>
      </c>
      <c r="S785">
        <v>0</v>
      </c>
      <c r="T785">
        <v>0</v>
      </c>
      <c r="U785">
        <v>0</v>
      </c>
      <c r="V785">
        <v>0</v>
      </c>
      <c r="W785">
        <v>0</v>
      </c>
      <c r="X785">
        <v>0</v>
      </c>
      <c r="Y785" t="s">
        <v>63</v>
      </c>
      <c r="Z785">
        <v>8</v>
      </c>
      <c r="AA785" t="s">
        <v>70</v>
      </c>
      <c r="AB785" t="s">
        <v>477</v>
      </c>
      <c r="AC785">
        <v>0</v>
      </c>
      <c r="AD785" t="s">
        <v>478</v>
      </c>
      <c r="AE785" t="s">
        <v>714</v>
      </c>
      <c r="AF785">
        <v>0</v>
      </c>
      <c r="AG785" t="s">
        <v>478</v>
      </c>
      <c r="AH785" t="s">
        <v>94</v>
      </c>
      <c r="AI785">
        <v>2</v>
      </c>
      <c r="AJ785" t="s">
        <v>478</v>
      </c>
      <c r="AK785" t="s">
        <v>148</v>
      </c>
      <c r="AL785">
        <v>0</v>
      </c>
      <c r="AM785" t="s">
        <v>478</v>
      </c>
      <c r="AN785" t="s">
        <v>715</v>
      </c>
      <c r="AO785">
        <v>0</v>
      </c>
      <c r="AP785" t="s">
        <v>478</v>
      </c>
      <c r="AQ785">
        <v>2</v>
      </c>
      <c r="AR785" t="s">
        <v>479</v>
      </c>
      <c r="AS785">
        <v>2</v>
      </c>
      <c r="AT785" t="s">
        <v>480</v>
      </c>
      <c r="AU785">
        <v>2</v>
      </c>
      <c r="AV785" t="s">
        <v>481</v>
      </c>
      <c r="AW785">
        <v>1</v>
      </c>
      <c r="AX785" t="s">
        <v>482</v>
      </c>
      <c r="AY785">
        <v>0</v>
      </c>
      <c r="BA785">
        <v>0</v>
      </c>
      <c r="BC785">
        <v>0</v>
      </c>
      <c r="BE785">
        <v>0</v>
      </c>
      <c r="BF785">
        <v>1</v>
      </c>
      <c r="BG785">
        <v>0</v>
      </c>
      <c r="BH785">
        <v>0</v>
      </c>
      <c r="BI785">
        <v>0</v>
      </c>
      <c r="BJ785">
        <v>30</v>
      </c>
      <c r="BK785" t="s">
        <v>831</v>
      </c>
      <c r="BL785" t="s">
        <v>832</v>
      </c>
      <c r="BM785" t="s">
        <v>560</v>
      </c>
      <c r="BN785" t="s">
        <v>758</v>
      </c>
      <c r="BO785">
        <v>2</v>
      </c>
      <c r="BP785">
        <v>0</v>
      </c>
      <c r="BQ785">
        <v>1</v>
      </c>
      <c r="BR785" t="s">
        <v>81</v>
      </c>
      <c r="BS785">
        <v>50</v>
      </c>
      <c r="BT785" t="s">
        <v>759</v>
      </c>
      <c r="BU785">
        <v>1000</v>
      </c>
      <c r="BV785">
        <v>220</v>
      </c>
      <c r="BW785">
        <v>1</v>
      </c>
    </row>
    <row r="786" spans="1:75" x14ac:dyDescent="0.15">
      <c r="A786">
        <v>3</v>
      </c>
      <c r="B786">
        <v>400501</v>
      </c>
      <c r="C786">
        <v>1</v>
      </c>
      <c r="D786" t="s">
        <v>713</v>
      </c>
      <c r="E786">
        <v>20141119</v>
      </c>
      <c r="F786">
        <v>1</v>
      </c>
      <c r="G786" t="s">
        <v>472</v>
      </c>
      <c r="H786">
        <v>1</v>
      </c>
      <c r="I786" t="s">
        <v>710</v>
      </c>
      <c r="J786">
        <v>0</v>
      </c>
      <c r="K786">
        <v>0</v>
      </c>
      <c r="L786">
        <v>9</v>
      </c>
      <c r="M786" t="s">
        <v>822</v>
      </c>
      <c r="N786" t="s">
        <v>823</v>
      </c>
      <c r="O786" t="s">
        <v>568</v>
      </c>
      <c r="P786">
        <v>2</v>
      </c>
      <c r="R786">
        <v>0</v>
      </c>
      <c r="S786">
        <v>0</v>
      </c>
      <c r="T786">
        <v>0</v>
      </c>
      <c r="U786">
        <v>0</v>
      </c>
      <c r="V786">
        <v>0</v>
      </c>
      <c r="W786">
        <v>0</v>
      </c>
      <c r="X786">
        <v>0</v>
      </c>
      <c r="Y786" t="s">
        <v>63</v>
      </c>
      <c r="Z786">
        <v>5</v>
      </c>
      <c r="AA786" t="s">
        <v>70</v>
      </c>
      <c r="AB786" t="s">
        <v>477</v>
      </c>
      <c r="AC786">
        <v>0</v>
      </c>
      <c r="AD786" t="s">
        <v>478</v>
      </c>
      <c r="AE786" t="s">
        <v>714</v>
      </c>
      <c r="AF786">
        <v>0</v>
      </c>
      <c r="AG786" t="s">
        <v>478</v>
      </c>
      <c r="AH786" t="s">
        <v>94</v>
      </c>
      <c r="AI786">
        <v>0.3</v>
      </c>
      <c r="AJ786" t="s">
        <v>478</v>
      </c>
      <c r="AK786" t="s">
        <v>148</v>
      </c>
      <c r="AL786">
        <v>0</v>
      </c>
      <c r="AM786" t="s">
        <v>478</v>
      </c>
      <c r="AN786" t="s">
        <v>715</v>
      </c>
      <c r="AO786">
        <v>0</v>
      </c>
      <c r="AP786" t="s">
        <v>478</v>
      </c>
      <c r="AQ786">
        <v>2</v>
      </c>
      <c r="AR786" t="s">
        <v>479</v>
      </c>
      <c r="AS786">
        <v>2</v>
      </c>
      <c r="AT786" t="s">
        <v>480</v>
      </c>
      <c r="AU786">
        <v>2</v>
      </c>
      <c r="AV786" t="s">
        <v>481</v>
      </c>
      <c r="AW786">
        <v>1</v>
      </c>
      <c r="AX786" t="s">
        <v>482</v>
      </c>
      <c r="AY786">
        <v>0</v>
      </c>
      <c r="BA786">
        <v>0</v>
      </c>
      <c r="BC786">
        <v>0</v>
      </c>
      <c r="BE786">
        <v>0</v>
      </c>
      <c r="BF786">
        <v>1</v>
      </c>
      <c r="BG786">
        <v>0</v>
      </c>
      <c r="BH786">
        <v>0</v>
      </c>
      <c r="BI786">
        <v>0</v>
      </c>
      <c r="BJ786">
        <v>179</v>
      </c>
      <c r="BK786" t="s">
        <v>824</v>
      </c>
      <c r="BL786" t="s">
        <v>825</v>
      </c>
      <c r="BM786" t="s">
        <v>568</v>
      </c>
      <c r="BN786" t="s">
        <v>758</v>
      </c>
      <c r="BO786">
        <v>5</v>
      </c>
      <c r="BP786">
        <v>0</v>
      </c>
      <c r="BQ786">
        <v>1</v>
      </c>
      <c r="BR786" t="s">
        <v>81</v>
      </c>
      <c r="BS786">
        <v>50</v>
      </c>
      <c r="BT786" t="s">
        <v>759</v>
      </c>
      <c r="BU786">
        <v>1800</v>
      </c>
      <c r="BV786">
        <v>550</v>
      </c>
      <c r="BW786">
        <v>1</v>
      </c>
    </row>
    <row r="787" spans="1:75" x14ac:dyDescent="0.15">
      <c r="A787">
        <v>3</v>
      </c>
      <c r="B787">
        <v>400501</v>
      </c>
      <c r="C787">
        <v>1</v>
      </c>
      <c r="D787" t="s">
        <v>713</v>
      </c>
      <c r="E787">
        <v>20141119</v>
      </c>
      <c r="F787">
        <v>1</v>
      </c>
      <c r="G787" t="s">
        <v>472</v>
      </c>
      <c r="H787">
        <v>1</v>
      </c>
      <c r="I787" t="s">
        <v>710</v>
      </c>
      <c r="J787">
        <v>0</v>
      </c>
      <c r="K787">
        <v>0</v>
      </c>
      <c r="L787">
        <v>10</v>
      </c>
      <c r="M787" t="s">
        <v>610</v>
      </c>
      <c r="N787" t="s">
        <v>611</v>
      </c>
      <c r="O787" t="s">
        <v>612</v>
      </c>
      <c r="P787">
        <v>0</v>
      </c>
      <c r="R787">
        <v>0</v>
      </c>
      <c r="S787">
        <v>0</v>
      </c>
      <c r="T787">
        <v>0</v>
      </c>
      <c r="U787">
        <v>0</v>
      </c>
      <c r="V787">
        <v>0</v>
      </c>
      <c r="W787">
        <v>0</v>
      </c>
      <c r="X787">
        <v>0</v>
      </c>
      <c r="Y787" t="s">
        <v>63</v>
      </c>
      <c r="Z787">
        <v>0</v>
      </c>
      <c r="AA787" t="s">
        <v>70</v>
      </c>
      <c r="AB787" t="s">
        <v>477</v>
      </c>
      <c r="AC787">
        <v>0</v>
      </c>
      <c r="AD787" t="s">
        <v>478</v>
      </c>
      <c r="AE787" t="s">
        <v>714</v>
      </c>
      <c r="AF787">
        <v>0</v>
      </c>
      <c r="AG787" t="s">
        <v>478</v>
      </c>
      <c r="AH787" t="s">
        <v>94</v>
      </c>
      <c r="AI787">
        <v>0</v>
      </c>
      <c r="AJ787" t="s">
        <v>478</v>
      </c>
      <c r="AK787" t="s">
        <v>148</v>
      </c>
      <c r="AL787">
        <v>0</v>
      </c>
      <c r="AM787" t="s">
        <v>478</v>
      </c>
      <c r="AN787" t="s">
        <v>715</v>
      </c>
      <c r="AO787">
        <v>0</v>
      </c>
      <c r="AP787" t="s">
        <v>478</v>
      </c>
      <c r="AQ787">
        <v>2</v>
      </c>
      <c r="AR787" t="s">
        <v>479</v>
      </c>
      <c r="AS787">
        <v>2</v>
      </c>
      <c r="AT787" t="s">
        <v>480</v>
      </c>
      <c r="AU787">
        <v>2</v>
      </c>
      <c r="AV787" t="s">
        <v>481</v>
      </c>
      <c r="AW787">
        <v>1</v>
      </c>
      <c r="AX787" t="s">
        <v>482</v>
      </c>
      <c r="AY787">
        <v>0</v>
      </c>
      <c r="BA787">
        <v>0</v>
      </c>
      <c r="BC787">
        <v>0</v>
      </c>
      <c r="BE787">
        <v>0</v>
      </c>
      <c r="BF787">
        <v>1</v>
      </c>
      <c r="BG787">
        <v>0</v>
      </c>
      <c r="BH787">
        <v>0</v>
      </c>
      <c r="BI787">
        <v>0</v>
      </c>
      <c r="BJ787">
        <v>172</v>
      </c>
      <c r="BK787" t="s">
        <v>613</v>
      </c>
      <c r="BL787" t="s">
        <v>863</v>
      </c>
      <c r="BM787" t="s">
        <v>612</v>
      </c>
      <c r="BN787" t="s">
        <v>758</v>
      </c>
      <c r="BO787">
        <v>1</v>
      </c>
      <c r="BP787">
        <v>0</v>
      </c>
      <c r="BQ787">
        <v>1</v>
      </c>
      <c r="BR787" t="s">
        <v>81</v>
      </c>
      <c r="BS787">
        <v>50</v>
      </c>
      <c r="BT787" t="s">
        <v>759</v>
      </c>
      <c r="BU787">
        <v>1800</v>
      </c>
      <c r="BV787">
        <v>454</v>
      </c>
      <c r="BW787">
        <v>1</v>
      </c>
    </row>
    <row r="788" spans="1:75" x14ac:dyDescent="0.15">
      <c r="A788">
        <v>3</v>
      </c>
      <c r="B788">
        <v>400501</v>
      </c>
      <c r="C788">
        <v>1</v>
      </c>
      <c r="D788" t="s">
        <v>713</v>
      </c>
      <c r="E788">
        <v>20141119</v>
      </c>
      <c r="F788">
        <v>1</v>
      </c>
      <c r="G788" t="s">
        <v>472</v>
      </c>
      <c r="H788">
        <v>1</v>
      </c>
      <c r="I788" t="s">
        <v>710</v>
      </c>
      <c r="J788">
        <v>0</v>
      </c>
      <c r="K788">
        <v>0</v>
      </c>
      <c r="L788">
        <v>11</v>
      </c>
      <c r="M788" t="s">
        <v>652</v>
      </c>
      <c r="N788" t="s">
        <v>653</v>
      </c>
      <c r="O788" t="s">
        <v>654</v>
      </c>
      <c r="P788">
        <v>0</v>
      </c>
      <c r="R788">
        <v>0</v>
      </c>
      <c r="S788">
        <v>0</v>
      </c>
      <c r="T788">
        <v>0</v>
      </c>
      <c r="U788">
        <v>0</v>
      </c>
      <c r="V788">
        <v>0</v>
      </c>
      <c r="W788">
        <v>0</v>
      </c>
      <c r="X788">
        <v>0</v>
      </c>
      <c r="Y788" t="s">
        <v>63</v>
      </c>
      <c r="Z788">
        <v>0</v>
      </c>
      <c r="AA788" t="s">
        <v>70</v>
      </c>
      <c r="AB788" t="s">
        <v>477</v>
      </c>
      <c r="AC788">
        <v>0</v>
      </c>
      <c r="AD788" t="s">
        <v>478</v>
      </c>
      <c r="AE788" t="s">
        <v>714</v>
      </c>
      <c r="AF788">
        <v>0</v>
      </c>
      <c r="AG788" t="s">
        <v>478</v>
      </c>
      <c r="AH788" t="s">
        <v>94</v>
      </c>
      <c r="AI788">
        <v>0</v>
      </c>
      <c r="AJ788" t="s">
        <v>478</v>
      </c>
      <c r="AK788" t="s">
        <v>148</v>
      </c>
      <c r="AL788">
        <v>0</v>
      </c>
      <c r="AM788" t="s">
        <v>478</v>
      </c>
      <c r="AN788" t="s">
        <v>715</v>
      </c>
      <c r="AO788">
        <v>0</v>
      </c>
      <c r="AP788" t="s">
        <v>478</v>
      </c>
      <c r="AQ788">
        <v>2</v>
      </c>
      <c r="AR788" t="s">
        <v>479</v>
      </c>
      <c r="AS788">
        <v>2</v>
      </c>
      <c r="AT788" t="s">
        <v>480</v>
      </c>
      <c r="AU788">
        <v>2</v>
      </c>
      <c r="AV788" t="s">
        <v>481</v>
      </c>
      <c r="AW788">
        <v>1</v>
      </c>
      <c r="AX788" t="s">
        <v>482</v>
      </c>
      <c r="AY788">
        <v>0</v>
      </c>
      <c r="BA788">
        <v>0</v>
      </c>
      <c r="BC788">
        <v>0</v>
      </c>
      <c r="BE788">
        <v>0</v>
      </c>
      <c r="BF788">
        <v>1</v>
      </c>
      <c r="BG788">
        <v>0</v>
      </c>
      <c r="BH788">
        <v>0</v>
      </c>
      <c r="BI788">
        <v>0</v>
      </c>
      <c r="BJ788">
        <v>999</v>
      </c>
      <c r="BN788" t="s">
        <v>487</v>
      </c>
      <c r="BO788">
        <v>10</v>
      </c>
      <c r="BP788">
        <v>0</v>
      </c>
      <c r="BQ788">
        <v>1</v>
      </c>
      <c r="BR788" t="s">
        <v>81</v>
      </c>
      <c r="BS788">
        <v>99</v>
      </c>
      <c r="BT788" t="s">
        <v>655</v>
      </c>
      <c r="BU788">
        <v>999000</v>
      </c>
      <c r="BV788">
        <v>1</v>
      </c>
      <c r="BW788">
        <v>1</v>
      </c>
    </row>
    <row r="789" spans="1:75" x14ac:dyDescent="0.15">
      <c r="A789">
        <v>3</v>
      </c>
      <c r="B789">
        <v>400501</v>
      </c>
      <c r="C789">
        <v>1</v>
      </c>
      <c r="D789" t="s">
        <v>713</v>
      </c>
      <c r="E789">
        <v>20141119</v>
      </c>
      <c r="F789">
        <v>1</v>
      </c>
      <c r="G789" t="s">
        <v>472</v>
      </c>
      <c r="H789">
        <v>1</v>
      </c>
      <c r="I789" t="s">
        <v>710</v>
      </c>
      <c r="J789">
        <v>0</v>
      </c>
      <c r="K789">
        <v>0</v>
      </c>
      <c r="L789">
        <v>12</v>
      </c>
      <c r="M789" t="s">
        <v>786</v>
      </c>
      <c r="N789" t="s">
        <v>787</v>
      </c>
      <c r="O789" t="s">
        <v>788</v>
      </c>
      <c r="P789">
        <v>0</v>
      </c>
      <c r="R789">
        <v>0</v>
      </c>
      <c r="S789">
        <v>0</v>
      </c>
      <c r="T789">
        <v>0</v>
      </c>
      <c r="U789">
        <v>0</v>
      </c>
      <c r="V789">
        <v>0</v>
      </c>
      <c r="W789">
        <v>0</v>
      </c>
      <c r="X789">
        <v>0</v>
      </c>
      <c r="Y789" t="s">
        <v>63</v>
      </c>
      <c r="Z789">
        <v>1</v>
      </c>
      <c r="AA789" t="s">
        <v>70</v>
      </c>
      <c r="AB789" t="s">
        <v>477</v>
      </c>
      <c r="AC789">
        <v>0.1</v>
      </c>
      <c r="AD789" t="s">
        <v>478</v>
      </c>
      <c r="AE789" t="s">
        <v>714</v>
      </c>
      <c r="AF789">
        <v>0</v>
      </c>
      <c r="AG789" t="s">
        <v>478</v>
      </c>
      <c r="AH789" t="s">
        <v>94</v>
      </c>
      <c r="AI789">
        <v>0.1</v>
      </c>
      <c r="AJ789" t="s">
        <v>478</v>
      </c>
      <c r="AK789" t="s">
        <v>148</v>
      </c>
      <c r="AL789">
        <v>0</v>
      </c>
      <c r="AM789" t="s">
        <v>478</v>
      </c>
      <c r="AN789" t="s">
        <v>715</v>
      </c>
      <c r="AO789">
        <v>0.2</v>
      </c>
      <c r="AP789" t="s">
        <v>478</v>
      </c>
      <c r="AQ789">
        <v>2</v>
      </c>
      <c r="AR789" t="s">
        <v>479</v>
      </c>
      <c r="AS789">
        <v>2</v>
      </c>
      <c r="AT789" t="s">
        <v>480</v>
      </c>
      <c r="AU789">
        <v>2</v>
      </c>
      <c r="AV789" t="s">
        <v>481</v>
      </c>
      <c r="AW789">
        <v>1</v>
      </c>
      <c r="AX789" t="s">
        <v>482</v>
      </c>
      <c r="AY789">
        <v>0</v>
      </c>
      <c r="BA789">
        <v>0</v>
      </c>
      <c r="BC789">
        <v>0</v>
      </c>
      <c r="BE789">
        <v>0</v>
      </c>
      <c r="BF789">
        <v>1</v>
      </c>
      <c r="BG789">
        <v>0</v>
      </c>
      <c r="BH789">
        <v>0</v>
      </c>
      <c r="BI789">
        <v>0</v>
      </c>
      <c r="BJ789">
        <v>179</v>
      </c>
      <c r="BK789" t="s">
        <v>789</v>
      </c>
      <c r="BL789" t="s">
        <v>790</v>
      </c>
      <c r="BM789" t="s">
        <v>788</v>
      </c>
      <c r="BN789" t="s">
        <v>758</v>
      </c>
      <c r="BO789">
        <v>0.5</v>
      </c>
      <c r="BP789">
        <v>0</v>
      </c>
      <c r="BQ789">
        <v>1</v>
      </c>
      <c r="BR789" t="s">
        <v>81</v>
      </c>
      <c r="BS789">
        <v>50</v>
      </c>
      <c r="BT789" t="s">
        <v>759</v>
      </c>
      <c r="BU789">
        <v>1000</v>
      </c>
      <c r="BV789">
        <v>539</v>
      </c>
      <c r="BW789">
        <v>1</v>
      </c>
    </row>
    <row r="790" spans="1:75" x14ac:dyDescent="0.15">
      <c r="A790">
        <v>3</v>
      </c>
      <c r="B790">
        <v>400501</v>
      </c>
      <c r="C790">
        <v>1</v>
      </c>
      <c r="D790" t="s">
        <v>713</v>
      </c>
      <c r="E790">
        <v>20141119</v>
      </c>
      <c r="F790">
        <v>1</v>
      </c>
      <c r="G790" t="s">
        <v>472</v>
      </c>
      <c r="H790">
        <v>1</v>
      </c>
      <c r="I790" t="s">
        <v>710</v>
      </c>
      <c r="J790">
        <v>0</v>
      </c>
      <c r="K790">
        <v>0</v>
      </c>
      <c r="L790">
        <v>13</v>
      </c>
      <c r="M790" t="s">
        <v>585</v>
      </c>
      <c r="N790" t="s">
        <v>586</v>
      </c>
      <c r="O790" t="s">
        <v>587</v>
      </c>
      <c r="P790">
        <v>0</v>
      </c>
      <c r="R790">
        <v>0</v>
      </c>
      <c r="S790">
        <v>0</v>
      </c>
      <c r="T790">
        <v>0</v>
      </c>
      <c r="U790">
        <v>0</v>
      </c>
      <c r="V790">
        <v>0</v>
      </c>
      <c r="W790">
        <v>0</v>
      </c>
      <c r="X790">
        <v>0</v>
      </c>
      <c r="Y790" t="s">
        <v>63</v>
      </c>
      <c r="Z790">
        <v>2</v>
      </c>
      <c r="AA790" t="s">
        <v>70</v>
      </c>
      <c r="AB790" t="s">
        <v>477</v>
      </c>
      <c r="AC790">
        <v>0</v>
      </c>
      <c r="AD790" t="s">
        <v>478</v>
      </c>
      <c r="AE790" t="s">
        <v>714</v>
      </c>
      <c r="AF790">
        <v>0</v>
      </c>
      <c r="AG790" t="s">
        <v>478</v>
      </c>
      <c r="AH790" t="s">
        <v>94</v>
      </c>
      <c r="AI790">
        <v>0.4</v>
      </c>
      <c r="AJ790" t="s">
        <v>478</v>
      </c>
      <c r="AK790" t="s">
        <v>148</v>
      </c>
      <c r="AL790">
        <v>0</v>
      </c>
      <c r="AM790" t="s">
        <v>478</v>
      </c>
      <c r="AN790" t="s">
        <v>715</v>
      </c>
      <c r="AO790">
        <v>0</v>
      </c>
      <c r="AP790" t="s">
        <v>478</v>
      </c>
      <c r="AQ790">
        <v>2</v>
      </c>
      <c r="AR790" t="s">
        <v>479</v>
      </c>
      <c r="AS790">
        <v>2</v>
      </c>
      <c r="AT790" t="s">
        <v>480</v>
      </c>
      <c r="AU790">
        <v>2</v>
      </c>
      <c r="AV790" t="s">
        <v>481</v>
      </c>
      <c r="AW790">
        <v>1</v>
      </c>
      <c r="AX790" t="s">
        <v>482</v>
      </c>
      <c r="AY790">
        <v>0</v>
      </c>
      <c r="BA790">
        <v>0</v>
      </c>
      <c r="BC790">
        <v>0</v>
      </c>
      <c r="BE790">
        <v>0</v>
      </c>
      <c r="BF790">
        <v>1</v>
      </c>
      <c r="BG790">
        <v>0</v>
      </c>
      <c r="BH790">
        <v>0</v>
      </c>
      <c r="BI790">
        <v>0</v>
      </c>
      <c r="BJ790">
        <v>24</v>
      </c>
      <c r="BK790" t="s">
        <v>588</v>
      </c>
      <c r="BL790" t="s">
        <v>853</v>
      </c>
      <c r="BM790" t="s">
        <v>587</v>
      </c>
      <c r="BN790" t="s">
        <v>758</v>
      </c>
      <c r="BO790">
        <v>0.5</v>
      </c>
      <c r="BP790">
        <v>0</v>
      </c>
      <c r="BQ790">
        <v>1</v>
      </c>
      <c r="BR790" t="s">
        <v>81</v>
      </c>
      <c r="BS790">
        <v>50</v>
      </c>
      <c r="BT790" t="s">
        <v>759</v>
      </c>
      <c r="BU790">
        <v>1000</v>
      </c>
      <c r="BV790">
        <v>326</v>
      </c>
      <c r="BW790">
        <v>1</v>
      </c>
    </row>
    <row r="791" spans="1:75" x14ac:dyDescent="0.15">
      <c r="A791">
        <v>3</v>
      </c>
      <c r="B791">
        <v>400501</v>
      </c>
      <c r="C791">
        <v>1</v>
      </c>
      <c r="D791" t="s">
        <v>713</v>
      </c>
      <c r="E791">
        <v>20141119</v>
      </c>
      <c r="F791">
        <v>1</v>
      </c>
      <c r="G791" t="s">
        <v>472</v>
      </c>
      <c r="H791">
        <v>1</v>
      </c>
      <c r="I791" t="s">
        <v>710</v>
      </c>
      <c r="J791">
        <v>0</v>
      </c>
      <c r="K791">
        <v>0</v>
      </c>
      <c r="L791">
        <v>14</v>
      </c>
      <c r="M791" t="s">
        <v>652</v>
      </c>
      <c r="N791" t="s">
        <v>653</v>
      </c>
      <c r="O791" t="s">
        <v>654</v>
      </c>
      <c r="P791">
        <v>0</v>
      </c>
      <c r="R791">
        <v>0</v>
      </c>
      <c r="S791">
        <v>0</v>
      </c>
      <c r="T791">
        <v>0</v>
      </c>
      <c r="U791">
        <v>0</v>
      </c>
      <c r="V791">
        <v>0</v>
      </c>
      <c r="W791">
        <v>0</v>
      </c>
      <c r="X791">
        <v>0</v>
      </c>
      <c r="Y791" t="s">
        <v>63</v>
      </c>
      <c r="Z791">
        <v>0</v>
      </c>
      <c r="AA791" t="s">
        <v>70</v>
      </c>
      <c r="AB791" t="s">
        <v>477</v>
      </c>
      <c r="AC791">
        <v>0</v>
      </c>
      <c r="AD791" t="s">
        <v>478</v>
      </c>
      <c r="AE791" t="s">
        <v>714</v>
      </c>
      <c r="AF791">
        <v>0</v>
      </c>
      <c r="AG791" t="s">
        <v>478</v>
      </c>
      <c r="AH791" t="s">
        <v>94</v>
      </c>
      <c r="AI791">
        <v>0</v>
      </c>
      <c r="AJ791" t="s">
        <v>478</v>
      </c>
      <c r="AK791" t="s">
        <v>148</v>
      </c>
      <c r="AL791">
        <v>0</v>
      </c>
      <c r="AM791" t="s">
        <v>478</v>
      </c>
      <c r="AN791" t="s">
        <v>715</v>
      </c>
      <c r="AO791">
        <v>0</v>
      </c>
      <c r="AP791" t="s">
        <v>478</v>
      </c>
      <c r="AQ791">
        <v>2</v>
      </c>
      <c r="AR791" t="s">
        <v>479</v>
      </c>
      <c r="AS791">
        <v>2</v>
      </c>
      <c r="AT791" t="s">
        <v>480</v>
      </c>
      <c r="AU791">
        <v>2</v>
      </c>
      <c r="AV791" t="s">
        <v>481</v>
      </c>
      <c r="AW791">
        <v>1</v>
      </c>
      <c r="AX791" t="s">
        <v>482</v>
      </c>
      <c r="AY791">
        <v>0</v>
      </c>
      <c r="BA791">
        <v>0</v>
      </c>
      <c r="BC791">
        <v>0</v>
      </c>
      <c r="BE791">
        <v>0</v>
      </c>
      <c r="BF791">
        <v>1</v>
      </c>
      <c r="BG791">
        <v>0</v>
      </c>
      <c r="BH791">
        <v>0</v>
      </c>
      <c r="BI791">
        <v>0</v>
      </c>
      <c r="BJ791">
        <v>999</v>
      </c>
      <c r="BN791" t="s">
        <v>487</v>
      </c>
      <c r="BO791">
        <v>1</v>
      </c>
      <c r="BP791">
        <v>0</v>
      </c>
      <c r="BQ791">
        <v>1</v>
      </c>
      <c r="BR791" t="s">
        <v>81</v>
      </c>
      <c r="BS791">
        <v>99</v>
      </c>
      <c r="BT791" t="s">
        <v>655</v>
      </c>
      <c r="BU791">
        <v>999000</v>
      </c>
      <c r="BV791">
        <v>1</v>
      </c>
      <c r="BW791">
        <v>1</v>
      </c>
    </row>
    <row r="792" spans="1:75" x14ac:dyDescent="0.15">
      <c r="A792">
        <v>3</v>
      </c>
      <c r="B792">
        <v>400501</v>
      </c>
      <c r="C792">
        <v>1</v>
      </c>
      <c r="D792" t="s">
        <v>713</v>
      </c>
      <c r="E792">
        <v>20141119</v>
      </c>
      <c r="F792">
        <v>1</v>
      </c>
      <c r="G792" t="s">
        <v>472</v>
      </c>
      <c r="H792">
        <v>1</v>
      </c>
      <c r="I792" t="s">
        <v>710</v>
      </c>
      <c r="J792">
        <v>0</v>
      </c>
      <c r="K792">
        <v>0</v>
      </c>
      <c r="L792">
        <v>1</v>
      </c>
      <c r="M792" t="s">
        <v>498</v>
      </c>
      <c r="N792" t="s">
        <v>499</v>
      </c>
      <c r="O792" t="s">
        <v>500</v>
      </c>
      <c r="P792">
        <v>5</v>
      </c>
      <c r="R792">
        <v>0</v>
      </c>
      <c r="S792">
        <v>0</v>
      </c>
      <c r="T792">
        <v>0</v>
      </c>
      <c r="U792">
        <v>0</v>
      </c>
      <c r="V792">
        <v>0</v>
      </c>
      <c r="W792">
        <v>0</v>
      </c>
      <c r="X792">
        <v>0</v>
      </c>
      <c r="Y792" t="s">
        <v>63</v>
      </c>
      <c r="Z792">
        <v>7</v>
      </c>
      <c r="AA792" t="s">
        <v>70</v>
      </c>
      <c r="AB792" t="s">
        <v>477</v>
      </c>
      <c r="AC792">
        <v>0.1</v>
      </c>
      <c r="AD792" t="s">
        <v>478</v>
      </c>
      <c r="AE792" t="s">
        <v>714</v>
      </c>
      <c r="AF792">
        <v>0</v>
      </c>
      <c r="AG792" t="s">
        <v>478</v>
      </c>
      <c r="AH792" t="s">
        <v>94</v>
      </c>
      <c r="AI792">
        <v>1.8</v>
      </c>
      <c r="AJ792" t="s">
        <v>478</v>
      </c>
      <c r="AK792" t="s">
        <v>148</v>
      </c>
      <c r="AL792">
        <v>0.5</v>
      </c>
      <c r="AM792" t="s">
        <v>478</v>
      </c>
      <c r="AN792" t="s">
        <v>715</v>
      </c>
      <c r="AO792">
        <v>0</v>
      </c>
      <c r="AP792" t="s">
        <v>478</v>
      </c>
      <c r="AQ792">
        <v>1</v>
      </c>
      <c r="AR792" t="s">
        <v>524</v>
      </c>
      <c r="AS792">
        <v>10</v>
      </c>
      <c r="AT792" t="s">
        <v>540</v>
      </c>
      <c r="AU792">
        <v>6</v>
      </c>
      <c r="AV792" t="s">
        <v>525</v>
      </c>
      <c r="AW792">
        <v>1</v>
      </c>
      <c r="AX792" t="s">
        <v>482</v>
      </c>
      <c r="AY792">
        <v>0</v>
      </c>
      <c r="BA792">
        <v>0</v>
      </c>
      <c r="BC792">
        <v>0</v>
      </c>
      <c r="BE792">
        <v>0</v>
      </c>
      <c r="BF792">
        <v>1</v>
      </c>
      <c r="BG792">
        <v>0</v>
      </c>
      <c r="BH792">
        <v>0</v>
      </c>
      <c r="BI792">
        <v>0</v>
      </c>
      <c r="BJ792">
        <v>60</v>
      </c>
      <c r="BK792" t="s">
        <v>501</v>
      </c>
      <c r="BL792" t="s">
        <v>835</v>
      </c>
      <c r="BM792" t="s">
        <v>500</v>
      </c>
      <c r="BN792" t="s">
        <v>758</v>
      </c>
      <c r="BO792">
        <v>20</v>
      </c>
      <c r="BP792">
        <v>0</v>
      </c>
      <c r="BQ792">
        <v>1</v>
      </c>
      <c r="BR792" t="s">
        <v>81</v>
      </c>
      <c r="BS792">
        <v>50</v>
      </c>
      <c r="BT792" t="s">
        <v>759</v>
      </c>
      <c r="BU792">
        <v>240</v>
      </c>
      <c r="BV792">
        <v>59</v>
      </c>
      <c r="BW792">
        <v>2</v>
      </c>
    </row>
    <row r="793" spans="1:75" x14ac:dyDescent="0.15">
      <c r="A793">
        <v>3</v>
      </c>
      <c r="B793">
        <v>400501</v>
      </c>
      <c r="C793">
        <v>1</v>
      </c>
      <c r="D793" t="s">
        <v>713</v>
      </c>
      <c r="E793">
        <v>20141119</v>
      </c>
      <c r="F793">
        <v>1</v>
      </c>
      <c r="G793" t="s">
        <v>472</v>
      </c>
      <c r="H793">
        <v>1</v>
      </c>
      <c r="I793" t="s">
        <v>710</v>
      </c>
      <c r="J793">
        <v>0</v>
      </c>
      <c r="K793">
        <v>0</v>
      </c>
      <c r="L793">
        <v>2</v>
      </c>
      <c r="M793" t="s">
        <v>1015</v>
      </c>
      <c r="N793" t="s">
        <v>1016</v>
      </c>
      <c r="O793" t="s">
        <v>1017</v>
      </c>
      <c r="P793">
        <v>4</v>
      </c>
      <c r="R793">
        <v>0</v>
      </c>
      <c r="S793">
        <v>0</v>
      </c>
      <c r="T793">
        <v>0</v>
      </c>
      <c r="U793">
        <v>0</v>
      </c>
      <c r="V793">
        <v>0</v>
      </c>
      <c r="W793">
        <v>0</v>
      </c>
      <c r="X793">
        <v>0</v>
      </c>
      <c r="Y793" t="s">
        <v>63</v>
      </c>
      <c r="Z793">
        <v>8</v>
      </c>
      <c r="AA793" t="s">
        <v>70</v>
      </c>
      <c r="AB793" t="s">
        <v>477</v>
      </c>
      <c r="AC793">
        <v>0.5</v>
      </c>
      <c r="AD793" t="s">
        <v>478</v>
      </c>
      <c r="AE793" t="s">
        <v>714</v>
      </c>
      <c r="AF793">
        <v>0.7</v>
      </c>
      <c r="AG793" t="s">
        <v>478</v>
      </c>
      <c r="AH793" t="s">
        <v>94</v>
      </c>
      <c r="AI793">
        <v>0</v>
      </c>
      <c r="AJ793" t="s">
        <v>478</v>
      </c>
      <c r="AK793" t="s">
        <v>148</v>
      </c>
      <c r="AL793">
        <v>0</v>
      </c>
      <c r="AM793" t="s">
        <v>478</v>
      </c>
      <c r="AN793" t="s">
        <v>715</v>
      </c>
      <c r="AO793">
        <v>0</v>
      </c>
      <c r="AP793" t="s">
        <v>478</v>
      </c>
      <c r="AQ793">
        <v>1</v>
      </c>
      <c r="AR793" t="s">
        <v>524</v>
      </c>
      <c r="AS793">
        <v>10</v>
      </c>
      <c r="AT793" t="s">
        <v>540</v>
      </c>
      <c r="AU793">
        <v>6</v>
      </c>
      <c r="AV793" t="s">
        <v>525</v>
      </c>
      <c r="AW793">
        <v>1</v>
      </c>
      <c r="AX793" t="s">
        <v>482</v>
      </c>
      <c r="AY793">
        <v>0</v>
      </c>
      <c r="BA793">
        <v>0</v>
      </c>
      <c r="BC793">
        <v>0</v>
      </c>
      <c r="BE793">
        <v>0</v>
      </c>
      <c r="BF793">
        <v>1</v>
      </c>
      <c r="BG793">
        <v>0</v>
      </c>
      <c r="BH793">
        <v>0</v>
      </c>
      <c r="BI793">
        <v>0</v>
      </c>
      <c r="BJ793">
        <v>103</v>
      </c>
      <c r="BK793" t="s">
        <v>1018</v>
      </c>
      <c r="BL793" t="s">
        <v>1019</v>
      </c>
      <c r="BM793" t="s">
        <v>1017</v>
      </c>
      <c r="BN793" t="s">
        <v>758</v>
      </c>
      <c r="BO793">
        <v>3</v>
      </c>
      <c r="BP793">
        <v>0</v>
      </c>
      <c r="BQ793">
        <v>1</v>
      </c>
      <c r="BR793" t="s">
        <v>81</v>
      </c>
      <c r="BS793">
        <v>50</v>
      </c>
      <c r="BT793" t="s">
        <v>759</v>
      </c>
      <c r="BU793">
        <v>185</v>
      </c>
      <c r="BV793">
        <v>231</v>
      </c>
      <c r="BW793">
        <v>1</v>
      </c>
    </row>
    <row r="794" spans="1:75" x14ac:dyDescent="0.15">
      <c r="A794">
        <v>3</v>
      </c>
      <c r="B794">
        <v>400501</v>
      </c>
      <c r="C794">
        <v>1</v>
      </c>
      <c r="D794" t="s">
        <v>713</v>
      </c>
      <c r="E794">
        <v>20141119</v>
      </c>
      <c r="F794">
        <v>1</v>
      </c>
      <c r="G794" t="s">
        <v>472</v>
      </c>
      <c r="H794">
        <v>1</v>
      </c>
      <c r="I794" t="s">
        <v>710</v>
      </c>
      <c r="J794">
        <v>0</v>
      </c>
      <c r="K794">
        <v>0</v>
      </c>
      <c r="L794">
        <v>3</v>
      </c>
      <c r="M794" t="s">
        <v>583</v>
      </c>
      <c r="N794" t="s">
        <v>584</v>
      </c>
      <c r="O794" t="s">
        <v>544</v>
      </c>
      <c r="P794">
        <v>2</v>
      </c>
      <c r="R794">
        <v>0</v>
      </c>
      <c r="S794">
        <v>0</v>
      </c>
      <c r="T794">
        <v>0</v>
      </c>
      <c r="U794">
        <v>0</v>
      </c>
      <c r="V794">
        <v>0</v>
      </c>
      <c r="W794">
        <v>0</v>
      </c>
      <c r="X794">
        <v>0</v>
      </c>
      <c r="Y794" t="s">
        <v>63</v>
      </c>
      <c r="Z794">
        <v>8</v>
      </c>
      <c r="AA794" t="s">
        <v>70</v>
      </c>
      <c r="AB794" t="s">
        <v>477</v>
      </c>
      <c r="AC794">
        <v>0.6</v>
      </c>
      <c r="AD794" t="s">
        <v>478</v>
      </c>
      <c r="AE794" t="s">
        <v>714</v>
      </c>
      <c r="AF794">
        <v>0.5</v>
      </c>
      <c r="AG794" t="s">
        <v>478</v>
      </c>
      <c r="AH794" t="s">
        <v>94</v>
      </c>
      <c r="AI794">
        <v>0</v>
      </c>
      <c r="AJ794" t="s">
        <v>478</v>
      </c>
      <c r="AK794" t="s">
        <v>148</v>
      </c>
      <c r="AL794">
        <v>0</v>
      </c>
      <c r="AM794" t="s">
        <v>478</v>
      </c>
      <c r="AN794" t="s">
        <v>715</v>
      </c>
      <c r="AO794">
        <v>0</v>
      </c>
      <c r="AP794" t="s">
        <v>478</v>
      </c>
      <c r="AQ794">
        <v>1</v>
      </c>
      <c r="AR794" t="s">
        <v>524</v>
      </c>
      <c r="AS794">
        <v>10</v>
      </c>
      <c r="AT794" t="s">
        <v>540</v>
      </c>
      <c r="AU794">
        <v>6</v>
      </c>
      <c r="AV794" t="s">
        <v>525</v>
      </c>
      <c r="AW794">
        <v>1</v>
      </c>
      <c r="AX794" t="s">
        <v>482</v>
      </c>
      <c r="AY794">
        <v>0</v>
      </c>
      <c r="BA794">
        <v>0</v>
      </c>
      <c r="BC794">
        <v>0</v>
      </c>
      <c r="BE794">
        <v>0</v>
      </c>
      <c r="BF794">
        <v>1</v>
      </c>
      <c r="BG794">
        <v>0</v>
      </c>
      <c r="BH794">
        <v>0</v>
      </c>
      <c r="BI794">
        <v>0</v>
      </c>
      <c r="BJ794">
        <v>120</v>
      </c>
      <c r="BK794" t="s">
        <v>808</v>
      </c>
      <c r="BL794" t="s">
        <v>809</v>
      </c>
      <c r="BM794" t="s">
        <v>544</v>
      </c>
      <c r="BN794" t="s">
        <v>758</v>
      </c>
      <c r="BO794">
        <v>5</v>
      </c>
      <c r="BP794">
        <v>0</v>
      </c>
      <c r="BQ794">
        <v>3</v>
      </c>
      <c r="BR794" t="s">
        <v>516</v>
      </c>
      <c r="BS794">
        <v>50</v>
      </c>
      <c r="BT794" t="s">
        <v>759</v>
      </c>
      <c r="BU794">
        <v>500</v>
      </c>
      <c r="BV794">
        <v>213</v>
      </c>
      <c r="BW794">
        <v>2</v>
      </c>
    </row>
    <row r="795" spans="1:75" x14ac:dyDescent="0.15">
      <c r="A795">
        <v>3</v>
      </c>
      <c r="B795">
        <v>400501</v>
      </c>
      <c r="C795">
        <v>1</v>
      </c>
      <c r="D795" t="s">
        <v>713</v>
      </c>
      <c r="E795">
        <v>20141119</v>
      </c>
      <c r="F795">
        <v>1</v>
      </c>
      <c r="G795" t="s">
        <v>472</v>
      </c>
      <c r="H795">
        <v>1</v>
      </c>
      <c r="I795" t="s">
        <v>710</v>
      </c>
      <c r="J795">
        <v>0</v>
      </c>
      <c r="K795">
        <v>0</v>
      </c>
      <c r="L795">
        <v>4</v>
      </c>
      <c r="M795" t="s">
        <v>503</v>
      </c>
      <c r="N795" t="s">
        <v>504</v>
      </c>
      <c r="O795" t="s">
        <v>505</v>
      </c>
      <c r="P795">
        <v>0</v>
      </c>
      <c r="R795">
        <v>0</v>
      </c>
      <c r="S795">
        <v>0</v>
      </c>
      <c r="T795">
        <v>0</v>
      </c>
      <c r="U795">
        <v>0</v>
      </c>
      <c r="V795">
        <v>0</v>
      </c>
      <c r="W795">
        <v>0</v>
      </c>
      <c r="X795">
        <v>0</v>
      </c>
      <c r="Y795" t="s">
        <v>63</v>
      </c>
      <c r="Z795">
        <v>2</v>
      </c>
      <c r="AA795" t="s">
        <v>70</v>
      </c>
      <c r="AB795" t="s">
        <v>477</v>
      </c>
      <c r="AC795">
        <v>0</v>
      </c>
      <c r="AD795" t="s">
        <v>478</v>
      </c>
      <c r="AE795" t="s">
        <v>714</v>
      </c>
      <c r="AF795">
        <v>0.2</v>
      </c>
      <c r="AG795" t="s">
        <v>478</v>
      </c>
      <c r="AH795" t="s">
        <v>94</v>
      </c>
      <c r="AI795">
        <v>0</v>
      </c>
      <c r="AJ795" t="s">
        <v>478</v>
      </c>
      <c r="AK795" t="s">
        <v>148</v>
      </c>
      <c r="AL795">
        <v>0</v>
      </c>
      <c r="AM795" t="s">
        <v>478</v>
      </c>
      <c r="AN795" t="s">
        <v>715</v>
      </c>
      <c r="AO795">
        <v>0</v>
      </c>
      <c r="AP795" t="s">
        <v>478</v>
      </c>
      <c r="AQ795">
        <v>1</v>
      </c>
      <c r="AR795" t="s">
        <v>524</v>
      </c>
      <c r="AS795">
        <v>10</v>
      </c>
      <c r="AT795" t="s">
        <v>540</v>
      </c>
      <c r="AU795">
        <v>6</v>
      </c>
      <c r="AV795" t="s">
        <v>525</v>
      </c>
      <c r="AW795">
        <v>1</v>
      </c>
      <c r="AX795" t="s">
        <v>482</v>
      </c>
      <c r="AY795">
        <v>0</v>
      </c>
      <c r="BA795">
        <v>0</v>
      </c>
      <c r="BC795">
        <v>0</v>
      </c>
      <c r="BE795">
        <v>0</v>
      </c>
      <c r="BF795">
        <v>1</v>
      </c>
      <c r="BG795">
        <v>0</v>
      </c>
      <c r="BH795">
        <v>0</v>
      </c>
      <c r="BI795">
        <v>0</v>
      </c>
      <c r="BJ795">
        <v>141</v>
      </c>
      <c r="BK795" t="s">
        <v>778</v>
      </c>
      <c r="BL795" t="s">
        <v>779</v>
      </c>
      <c r="BM795" t="s">
        <v>505</v>
      </c>
      <c r="BN795" t="s">
        <v>758</v>
      </c>
      <c r="BO795">
        <v>0.2</v>
      </c>
      <c r="BP795">
        <v>0</v>
      </c>
      <c r="BQ795">
        <v>1</v>
      </c>
      <c r="BR795" t="s">
        <v>81</v>
      </c>
      <c r="BS795">
        <v>50</v>
      </c>
      <c r="BT795" t="s">
        <v>759</v>
      </c>
      <c r="BU795">
        <v>1350</v>
      </c>
      <c r="BV795">
        <v>394</v>
      </c>
      <c r="BW795">
        <v>1</v>
      </c>
    </row>
    <row r="796" spans="1:75" x14ac:dyDescent="0.15">
      <c r="A796">
        <v>3</v>
      </c>
      <c r="B796">
        <v>400501</v>
      </c>
      <c r="C796">
        <v>1</v>
      </c>
      <c r="D796" t="s">
        <v>713</v>
      </c>
      <c r="E796">
        <v>20141119</v>
      </c>
      <c r="F796">
        <v>1</v>
      </c>
      <c r="G796" t="s">
        <v>472</v>
      </c>
      <c r="H796">
        <v>1</v>
      </c>
      <c r="I796" t="s">
        <v>710</v>
      </c>
      <c r="J796">
        <v>0</v>
      </c>
      <c r="K796">
        <v>0</v>
      </c>
      <c r="L796">
        <v>5</v>
      </c>
      <c r="M796" t="s">
        <v>1020</v>
      </c>
      <c r="N796" t="s">
        <v>1021</v>
      </c>
      <c r="O796" t="s">
        <v>1022</v>
      </c>
      <c r="P796">
        <v>0</v>
      </c>
      <c r="R796">
        <v>0</v>
      </c>
      <c r="S796">
        <v>0</v>
      </c>
      <c r="T796">
        <v>0</v>
      </c>
      <c r="U796">
        <v>0</v>
      </c>
      <c r="V796">
        <v>0</v>
      </c>
      <c r="W796">
        <v>0</v>
      </c>
      <c r="X796">
        <v>0</v>
      </c>
      <c r="Y796" t="s">
        <v>63</v>
      </c>
      <c r="Z796">
        <v>0</v>
      </c>
      <c r="AA796" t="s">
        <v>70</v>
      </c>
      <c r="AB796" t="s">
        <v>477</v>
      </c>
      <c r="AC796">
        <v>0</v>
      </c>
      <c r="AD796" t="s">
        <v>478</v>
      </c>
      <c r="AE796" t="s">
        <v>714</v>
      </c>
      <c r="AF796">
        <v>0</v>
      </c>
      <c r="AG796" t="s">
        <v>478</v>
      </c>
      <c r="AH796" t="s">
        <v>94</v>
      </c>
      <c r="AI796">
        <v>0</v>
      </c>
      <c r="AJ796" t="s">
        <v>478</v>
      </c>
      <c r="AK796" t="s">
        <v>148</v>
      </c>
      <c r="AL796">
        <v>0</v>
      </c>
      <c r="AM796" t="s">
        <v>478</v>
      </c>
      <c r="AN796" t="s">
        <v>715</v>
      </c>
      <c r="AO796">
        <v>0.1</v>
      </c>
      <c r="AP796" t="s">
        <v>478</v>
      </c>
      <c r="AQ796">
        <v>1</v>
      </c>
      <c r="AR796" t="s">
        <v>524</v>
      </c>
      <c r="AS796">
        <v>10</v>
      </c>
      <c r="AT796" t="s">
        <v>540</v>
      </c>
      <c r="AU796">
        <v>6</v>
      </c>
      <c r="AV796" t="s">
        <v>525</v>
      </c>
      <c r="AW796">
        <v>1</v>
      </c>
      <c r="AX796" t="s">
        <v>482</v>
      </c>
      <c r="AY796">
        <v>0</v>
      </c>
      <c r="BA796">
        <v>0</v>
      </c>
      <c r="BC796">
        <v>0</v>
      </c>
      <c r="BE796">
        <v>0</v>
      </c>
      <c r="BF796">
        <v>1</v>
      </c>
      <c r="BG796">
        <v>0</v>
      </c>
      <c r="BH796">
        <v>0</v>
      </c>
      <c r="BI796">
        <v>0</v>
      </c>
      <c r="BJ796">
        <v>179</v>
      </c>
      <c r="BK796" t="s">
        <v>1023</v>
      </c>
      <c r="BL796" t="s">
        <v>1024</v>
      </c>
      <c r="BM796" t="s">
        <v>1022</v>
      </c>
      <c r="BN796" t="s">
        <v>758</v>
      </c>
      <c r="BO796">
        <v>0.1</v>
      </c>
      <c r="BP796">
        <v>0</v>
      </c>
      <c r="BQ796">
        <v>1</v>
      </c>
      <c r="BR796" t="s">
        <v>81</v>
      </c>
      <c r="BS796">
        <v>50</v>
      </c>
      <c r="BT796" t="s">
        <v>759</v>
      </c>
      <c r="BU796">
        <v>300</v>
      </c>
      <c r="BV796">
        <v>426</v>
      </c>
      <c r="BW796">
        <v>1</v>
      </c>
    </row>
    <row r="797" spans="1:75" x14ac:dyDescent="0.15">
      <c r="A797">
        <v>3</v>
      </c>
      <c r="B797">
        <v>400501</v>
      </c>
      <c r="C797">
        <v>1</v>
      </c>
      <c r="D797" t="s">
        <v>713</v>
      </c>
      <c r="E797">
        <v>20141119</v>
      </c>
      <c r="F797">
        <v>1</v>
      </c>
      <c r="G797" t="s">
        <v>472</v>
      </c>
      <c r="H797">
        <v>1</v>
      </c>
      <c r="I797" t="s">
        <v>710</v>
      </c>
      <c r="J797">
        <v>0</v>
      </c>
      <c r="K797">
        <v>0</v>
      </c>
      <c r="L797">
        <v>6</v>
      </c>
      <c r="M797" t="s">
        <v>786</v>
      </c>
      <c r="N797" t="s">
        <v>787</v>
      </c>
      <c r="O797" t="s">
        <v>788</v>
      </c>
      <c r="P797">
        <v>0</v>
      </c>
      <c r="R797">
        <v>0</v>
      </c>
      <c r="S797">
        <v>0</v>
      </c>
      <c r="T797">
        <v>0</v>
      </c>
      <c r="U797">
        <v>0</v>
      </c>
      <c r="V797">
        <v>0</v>
      </c>
      <c r="W797">
        <v>0</v>
      </c>
      <c r="X797">
        <v>0</v>
      </c>
      <c r="Y797" t="s">
        <v>63</v>
      </c>
      <c r="Z797">
        <v>0</v>
      </c>
      <c r="AA797" t="s">
        <v>70</v>
      </c>
      <c r="AB797" t="s">
        <v>477</v>
      </c>
      <c r="AC797">
        <v>0.1</v>
      </c>
      <c r="AD797" t="s">
        <v>478</v>
      </c>
      <c r="AE797" t="s">
        <v>714</v>
      </c>
      <c r="AF797">
        <v>0</v>
      </c>
      <c r="AG797" t="s">
        <v>478</v>
      </c>
      <c r="AH797" t="s">
        <v>94</v>
      </c>
      <c r="AI797">
        <v>0</v>
      </c>
      <c r="AJ797" t="s">
        <v>478</v>
      </c>
      <c r="AK797" t="s">
        <v>148</v>
      </c>
      <c r="AL797">
        <v>0</v>
      </c>
      <c r="AM797" t="s">
        <v>478</v>
      </c>
      <c r="AN797" t="s">
        <v>715</v>
      </c>
      <c r="AO797">
        <v>0.1</v>
      </c>
      <c r="AP797" t="s">
        <v>478</v>
      </c>
      <c r="AQ797">
        <v>1</v>
      </c>
      <c r="AR797" t="s">
        <v>524</v>
      </c>
      <c r="AS797">
        <v>10</v>
      </c>
      <c r="AT797" t="s">
        <v>540</v>
      </c>
      <c r="AU797">
        <v>6</v>
      </c>
      <c r="AV797" t="s">
        <v>525</v>
      </c>
      <c r="AW797">
        <v>1</v>
      </c>
      <c r="AX797" t="s">
        <v>482</v>
      </c>
      <c r="AY797">
        <v>0</v>
      </c>
      <c r="BA797">
        <v>0</v>
      </c>
      <c r="BC797">
        <v>0</v>
      </c>
      <c r="BE797">
        <v>0</v>
      </c>
      <c r="BF797">
        <v>1</v>
      </c>
      <c r="BG797">
        <v>0</v>
      </c>
      <c r="BH797">
        <v>0</v>
      </c>
      <c r="BI797">
        <v>0</v>
      </c>
      <c r="BJ797">
        <v>179</v>
      </c>
      <c r="BK797" t="s">
        <v>789</v>
      </c>
      <c r="BL797" t="s">
        <v>790</v>
      </c>
      <c r="BM797" t="s">
        <v>788</v>
      </c>
      <c r="BN797" t="s">
        <v>758</v>
      </c>
      <c r="BO797">
        <v>0.2</v>
      </c>
      <c r="BP797">
        <v>0</v>
      </c>
      <c r="BQ797">
        <v>1</v>
      </c>
      <c r="BR797" t="s">
        <v>81</v>
      </c>
      <c r="BS797">
        <v>50</v>
      </c>
      <c r="BT797" t="s">
        <v>759</v>
      </c>
      <c r="BU797">
        <v>1000</v>
      </c>
      <c r="BV797">
        <v>539</v>
      </c>
      <c r="BW797">
        <v>1</v>
      </c>
    </row>
    <row r="798" spans="1:75" x14ac:dyDescent="0.15">
      <c r="A798">
        <v>3</v>
      </c>
      <c r="B798">
        <v>400501</v>
      </c>
      <c r="C798">
        <v>1</v>
      </c>
      <c r="D798" t="s">
        <v>713</v>
      </c>
      <c r="E798">
        <v>20141119</v>
      </c>
      <c r="F798">
        <v>1</v>
      </c>
      <c r="G798" t="s">
        <v>472</v>
      </c>
      <c r="H798">
        <v>1</v>
      </c>
      <c r="I798" t="s">
        <v>710</v>
      </c>
      <c r="J798">
        <v>0</v>
      </c>
      <c r="K798">
        <v>0</v>
      </c>
      <c r="L798">
        <v>7</v>
      </c>
      <c r="M798" t="s">
        <v>513</v>
      </c>
      <c r="N798" t="s">
        <v>514</v>
      </c>
      <c r="O798" t="s">
        <v>515</v>
      </c>
      <c r="P798">
        <v>1</v>
      </c>
      <c r="R798">
        <v>0</v>
      </c>
      <c r="S798">
        <v>0</v>
      </c>
      <c r="T798">
        <v>0</v>
      </c>
      <c r="U798">
        <v>0</v>
      </c>
      <c r="V798">
        <v>0</v>
      </c>
      <c r="W798">
        <v>0</v>
      </c>
      <c r="X798">
        <v>0</v>
      </c>
      <c r="Y798" t="s">
        <v>63</v>
      </c>
      <c r="Z798">
        <v>5</v>
      </c>
      <c r="AA798" t="s">
        <v>70</v>
      </c>
      <c r="AB798" t="s">
        <v>477</v>
      </c>
      <c r="AC798">
        <v>0</v>
      </c>
      <c r="AD798" t="s">
        <v>478</v>
      </c>
      <c r="AE798" t="s">
        <v>714</v>
      </c>
      <c r="AF798">
        <v>0.5</v>
      </c>
      <c r="AG798" t="s">
        <v>478</v>
      </c>
      <c r="AH798" t="s">
        <v>94</v>
      </c>
      <c r="AI798">
        <v>0</v>
      </c>
      <c r="AJ798" t="s">
        <v>478</v>
      </c>
      <c r="AK798" t="s">
        <v>148</v>
      </c>
      <c r="AL798">
        <v>0</v>
      </c>
      <c r="AM798" t="s">
        <v>478</v>
      </c>
      <c r="AN798" t="s">
        <v>715</v>
      </c>
      <c r="AO798">
        <v>0</v>
      </c>
      <c r="AP798" t="s">
        <v>478</v>
      </c>
      <c r="AQ798">
        <v>1</v>
      </c>
      <c r="AR798" t="s">
        <v>524</v>
      </c>
      <c r="AS798">
        <v>10</v>
      </c>
      <c r="AT798" t="s">
        <v>540</v>
      </c>
      <c r="AU798">
        <v>6</v>
      </c>
      <c r="AV798" t="s">
        <v>525</v>
      </c>
      <c r="AW798">
        <v>1</v>
      </c>
      <c r="AX798" t="s">
        <v>482</v>
      </c>
      <c r="AY798">
        <v>0</v>
      </c>
      <c r="BA798">
        <v>0</v>
      </c>
      <c r="BC798">
        <v>0</v>
      </c>
      <c r="BE798">
        <v>0</v>
      </c>
      <c r="BF798">
        <v>1</v>
      </c>
      <c r="BG798">
        <v>0</v>
      </c>
      <c r="BH798">
        <v>0</v>
      </c>
      <c r="BI798">
        <v>0</v>
      </c>
      <c r="BJ798">
        <v>141</v>
      </c>
      <c r="BK798" t="s">
        <v>934</v>
      </c>
      <c r="BL798" t="s">
        <v>935</v>
      </c>
      <c r="BM798" t="s">
        <v>515</v>
      </c>
      <c r="BN798" t="s">
        <v>758</v>
      </c>
      <c r="BO798">
        <v>0.5</v>
      </c>
      <c r="BP798">
        <v>0</v>
      </c>
      <c r="BQ798">
        <v>1</v>
      </c>
      <c r="BR798" t="s">
        <v>81</v>
      </c>
      <c r="BS798">
        <v>50</v>
      </c>
      <c r="BT798" t="s">
        <v>759</v>
      </c>
      <c r="BU798">
        <v>200</v>
      </c>
      <c r="BV798">
        <v>362</v>
      </c>
      <c r="BW798">
        <v>1</v>
      </c>
    </row>
    <row r="799" spans="1:75" x14ac:dyDescent="0.15">
      <c r="A799">
        <v>3</v>
      </c>
      <c r="B799">
        <v>400501</v>
      </c>
      <c r="C799">
        <v>1</v>
      </c>
      <c r="D799" t="s">
        <v>713</v>
      </c>
      <c r="E799">
        <v>20141119</v>
      </c>
      <c r="F799">
        <v>1</v>
      </c>
      <c r="G799" t="s">
        <v>472</v>
      </c>
      <c r="H799">
        <v>1</v>
      </c>
      <c r="I799" t="s">
        <v>710</v>
      </c>
      <c r="J799">
        <v>0</v>
      </c>
      <c r="K799">
        <v>0</v>
      </c>
      <c r="L799">
        <v>1</v>
      </c>
      <c r="M799" t="s">
        <v>816</v>
      </c>
      <c r="N799" t="s">
        <v>817</v>
      </c>
      <c r="O799" t="s">
        <v>818</v>
      </c>
      <c r="P799">
        <v>29</v>
      </c>
      <c r="R799">
        <v>0</v>
      </c>
      <c r="S799">
        <v>0</v>
      </c>
      <c r="T799">
        <v>0</v>
      </c>
      <c r="U799">
        <v>0</v>
      </c>
      <c r="V799">
        <v>0</v>
      </c>
      <c r="W799">
        <v>0</v>
      </c>
      <c r="X799">
        <v>0</v>
      </c>
      <c r="Y799" t="s">
        <v>63</v>
      </c>
      <c r="Z799">
        <v>245</v>
      </c>
      <c r="AA799" t="s">
        <v>70</v>
      </c>
      <c r="AB799" t="s">
        <v>477</v>
      </c>
      <c r="AC799">
        <v>4.8</v>
      </c>
      <c r="AD799" t="s">
        <v>478</v>
      </c>
      <c r="AE799" t="s">
        <v>714</v>
      </c>
      <c r="AF799">
        <v>1.9</v>
      </c>
      <c r="AG799" t="s">
        <v>478</v>
      </c>
      <c r="AH799" t="s">
        <v>94</v>
      </c>
      <c r="AI799">
        <v>51.7</v>
      </c>
      <c r="AJ799" t="s">
        <v>478</v>
      </c>
      <c r="AK799" t="s">
        <v>148</v>
      </c>
      <c r="AL799">
        <v>2.1</v>
      </c>
      <c r="AM799" t="s">
        <v>478</v>
      </c>
      <c r="AN799" t="s">
        <v>715</v>
      </c>
      <c r="AO799">
        <v>0</v>
      </c>
      <c r="AP799" t="s">
        <v>478</v>
      </c>
      <c r="AQ799">
        <v>1</v>
      </c>
      <c r="AR799" t="s">
        <v>524</v>
      </c>
      <c r="AS799">
        <v>14</v>
      </c>
      <c r="AT799" t="s">
        <v>487</v>
      </c>
      <c r="AU799">
        <v>7</v>
      </c>
      <c r="AV799" t="s">
        <v>487</v>
      </c>
      <c r="AW799">
        <v>1</v>
      </c>
      <c r="AX799" t="s">
        <v>482</v>
      </c>
      <c r="AY799">
        <v>0</v>
      </c>
      <c r="BA799">
        <v>0</v>
      </c>
      <c r="BC799">
        <v>0</v>
      </c>
      <c r="BE799">
        <v>0</v>
      </c>
      <c r="BF799">
        <v>0</v>
      </c>
      <c r="BJ799">
        <v>10</v>
      </c>
      <c r="BN799" t="s">
        <v>819</v>
      </c>
      <c r="BO799">
        <v>70</v>
      </c>
      <c r="BP799">
        <v>0</v>
      </c>
      <c r="BQ799">
        <v>1</v>
      </c>
      <c r="BR799" t="s">
        <v>81</v>
      </c>
      <c r="BS799">
        <v>1</v>
      </c>
      <c r="BT799" t="s">
        <v>81</v>
      </c>
      <c r="BU799">
        <v>1</v>
      </c>
      <c r="BV799">
        <v>0.41</v>
      </c>
      <c r="BW799">
        <v>1</v>
      </c>
    </row>
    <row r="800" spans="1:75" x14ac:dyDescent="0.15">
      <c r="A800">
        <v>3</v>
      </c>
      <c r="B800">
        <v>400501</v>
      </c>
      <c r="C800">
        <v>1</v>
      </c>
      <c r="D800" t="s">
        <v>713</v>
      </c>
      <c r="E800">
        <v>20141119</v>
      </c>
      <c r="F800">
        <v>1</v>
      </c>
      <c r="G800" t="s">
        <v>472</v>
      </c>
      <c r="H800">
        <v>1</v>
      </c>
      <c r="I800" t="s">
        <v>710</v>
      </c>
      <c r="J800">
        <v>0</v>
      </c>
      <c r="K800">
        <v>0</v>
      </c>
      <c r="L800">
        <v>1</v>
      </c>
      <c r="M800" t="s">
        <v>551</v>
      </c>
      <c r="N800" t="s">
        <v>552</v>
      </c>
      <c r="O800" t="s">
        <v>553</v>
      </c>
      <c r="P800">
        <v>3</v>
      </c>
      <c r="R800">
        <v>0</v>
      </c>
      <c r="S800">
        <v>0</v>
      </c>
      <c r="T800">
        <v>0</v>
      </c>
      <c r="U800">
        <v>0</v>
      </c>
      <c r="V800">
        <v>0</v>
      </c>
      <c r="W800">
        <v>0</v>
      </c>
      <c r="X800">
        <v>0</v>
      </c>
      <c r="Y800" t="s">
        <v>63</v>
      </c>
      <c r="Z800">
        <v>22</v>
      </c>
      <c r="AA800" t="s">
        <v>70</v>
      </c>
      <c r="AB800" t="s">
        <v>477</v>
      </c>
      <c r="AC800">
        <v>1.6</v>
      </c>
      <c r="AD800" t="s">
        <v>478</v>
      </c>
      <c r="AE800" t="s">
        <v>714</v>
      </c>
      <c r="AF800">
        <v>0.7</v>
      </c>
      <c r="AG800" t="s">
        <v>478</v>
      </c>
      <c r="AH800" t="s">
        <v>94</v>
      </c>
      <c r="AI800">
        <v>2.5</v>
      </c>
      <c r="AJ800" t="s">
        <v>478</v>
      </c>
      <c r="AK800" t="s">
        <v>148</v>
      </c>
      <c r="AL800">
        <v>0.5</v>
      </c>
      <c r="AM800" t="s">
        <v>478</v>
      </c>
      <c r="AN800" t="s">
        <v>715</v>
      </c>
      <c r="AO800">
        <v>1.6</v>
      </c>
      <c r="AP800" t="s">
        <v>478</v>
      </c>
      <c r="AQ800">
        <v>5</v>
      </c>
      <c r="AR800" t="s">
        <v>528</v>
      </c>
      <c r="AS800">
        <v>13</v>
      </c>
      <c r="AT800" t="s">
        <v>529</v>
      </c>
      <c r="AU800">
        <v>5</v>
      </c>
      <c r="AV800" t="s">
        <v>536</v>
      </c>
      <c r="AW800">
        <v>4</v>
      </c>
      <c r="AX800" t="s">
        <v>487</v>
      </c>
      <c r="AY800">
        <v>0</v>
      </c>
      <c r="BA800">
        <v>0</v>
      </c>
      <c r="BC800">
        <v>0</v>
      </c>
      <c r="BE800">
        <v>0</v>
      </c>
      <c r="BF800">
        <v>0</v>
      </c>
      <c r="BG800">
        <v>0</v>
      </c>
      <c r="BH800">
        <v>0</v>
      </c>
      <c r="BI800">
        <v>0</v>
      </c>
      <c r="BJ800">
        <v>46</v>
      </c>
      <c r="BK800" t="s">
        <v>820</v>
      </c>
      <c r="BL800" t="s">
        <v>821</v>
      </c>
      <c r="BM800" t="s">
        <v>553</v>
      </c>
      <c r="BN800" t="s">
        <v>758</v>
      </c>
      <c r="BO800">
        <v>12</v>
      </c>
      <c r="BP800">
        <v>0</v>
      </c>
      <c r="BQ800">
        <v>1</v>
      </c>
      <c r="BR800" t="s">
        <v>81</v>
      </c>
      <c r="BS800">
        <v>50</v>
      </c>
      <c r="BT800" t="s">
        <v>759</v>
      </c>
      <c r="BU800">
        <v>1000</v>
      </c>
      <c r="BV800">
        <v>255</v>
      </c>
      <c r="BW800">
        <v>1</v>
      </c>
    </row>
    <row r="801" spans="1:75" x14ac:dyDescent="0.15">
      <c r="A801">
        <v>3</v>
      </c>
      <c r="B801">
        <v>400501</v>
      </c>
      <c r="C801">
        <v>1</v>
      </c>
      <c r="D801" t="s">
        <v>713</v>
      </c>
      <c r="E801">
        <v>20141119</v>
      </c>
      <c r="F801">
        <v>1</v>
      </c>
      <c r="G801" t="s">
        <v>472</v>
      </c>
      <c r="H801">
        <v>1</v>
      </c>
      <c r="I801" t="s">
        <v>710</v>
      </c>
      <c r="J801">
        <v>0</v>
      </c>
      <c r="K801">
        <v>0</v>
      </c>
      <c r="L801">
        <v>2</v>
      </c>
      <c r="M801" t="s">
        <v>786</v>
      </c>
      <c r="N801" t="s">
        <v>787</v>
      </c>
      <c r="O801" t="s">
        <v>788</v>
      </c>
      <c r="P801">
        <v>1</v>
      </c>
      <c r="R801">
        <v>0</v>
      </c>
      <c r="S801">
        <v>0</v>
      </c>
      <c r="T801">
        <v>0</v>
      </c>
      <c r="U801">
        <v>0</v>
      </c>
      <c r="V801">
        <v>0</v>
      </c>
      <c r="W801">
        <v>0</v>
      </c>
      <c r="X801">
        <v>0</v>
      </c>
      <c r="Y801" t="s">
        <v>63</v>
      </c>
      <c r="Z801">
        <v>2</v>
      </c>
      <c r="AA801" t="s">
        <v>70</v>
      </c>
      <c r="AB801" t="s">
        <v>477</v>
      </c>
      <c r="AC801">
        <v>0.3</v>
      </c>
      <c r="AD801" t="s">
        <v>478</v>
      </c>
      <c r="AE801" t="s">
        <v>714</v>
      </c>
      <c r="AF801">
        <v>0</v>
      </c>
      <c r="AG801" t="s">
        <v>478</v>
      </c>
      <c r="AH801" t="s">
        <v>94</v>
      </c>
      <c r="AI801">
        <v>0.2</v>
      </c>
      <c r="AJ801" t="s">
        <v>478</v>
      </c>
      <c r="AK801" t="s">
        <v>148</v>
      </c>
      <c r="AL801">
        <v>0</v>
      </c>
      <c r="AM801" t="s">
        <v>478</v>
      </c>
      <c r="AN801" t="s">
        <v>715</v>
      </c>
      <c r="AO801">
        <v>0.5</v>
      </c>
      <c r="AP801" t="s">
        <v>478</v>
      </c>
      <c r="AQ801">
        <v>5</v>
      </c>
      <c r="AR801" t="s">
        <v>528</v>
      </c>
      <c r="AS801">
        <v>13</v>
      </c>
      <c r="AT801" t="s">
        <v>529</v>
      </c>
      <c r="AU801">
        <v>5</v>
      </c>
      <c r="AV801" t="s">
        <v>536</v>
      </c>
      <c r="AW801">
        <v>4</v>
      </c>
      <c r="AX801" t="s">
        <v>487</v>
      </c>
      <c r="AY801">
        <v>0</v>
      </c>
      <c r="BA801">
        <v>0</v>
      </c>
      <c r="BC801">
        <v>0</v>
      </c>
      <c r="BE801">
        <v>0</v>
      </c>
      <c r="BF801">
        <v>0</v>
      </c>
      <c r="BG801">
        <v>0</v>
      </c>
      <c r="BH801">
        <v>0</v>
      </c>
      <c r="BI801">
        <v>0</v>
      </c>
      <c r="BJ801">
        <v>179</v>
      </c>
      <c r="BK801" t="s">
        <v>789</v>
      </c>
      <c r="BL801" t="s">
        <v>790</v>
      </c>
      <c r="BM801" t="s">
        <v>788</v>
      </c>
      <c r="BN801" t="s">
        <v>758</v>
      </c>
      <c r="BO801">
        <v>1</v>
      </c>
      <c r="BP801">
        <v>0</v>
      </c>
      <c r="BQ801">
        <v>1</v>
      </c>
      <c r="BR801" t="s">
        <v>81</v>
      </c>
      <c r="BS801">
        <v>50</v>
      </c>
      <c r="BT801" t="s">
        <v>759</v>
      </c>
      <c r="BU801">
        <v>1000</v>
      </c>
      <c r="BV801">
        <v>539</v>
      </c>
      <c r="BW801">
        <v>1</v>
      </c>
    </row>
    <row r="802" spans="1:75" x14ac:dyDescent="0.15">
      <c r="A802">
        <v>3</v>
      </c>
      <c r="B802">
        <v>400501</v>
      </c>
      <c r="C802">
        <v>1</v>
      </c>
      <c r="D802" t="s">
        <v>713</v>
      </c>
      <c r="E802">
        <v>20141119</v>
      </c>
      <c r="F802">
        <v>1</v>
      </c>
      <c r="G802" t="s">
        <v>472</v>
      </c>
      <c r="H802">
        <v>1</v>
      </c>
      <c r="I802" t="s">
        <v>710</v>
      </c>
      <c r="J802">
        <v>0</v>
      </c>
      <c r="K802">
        <v>0</v>
      </c>
      <c r="L802">
        <v>3</v>
      </c>
      <c r="M802" t="s">
        <v>1350</v>
      </c>
      <c r="N802" t="s">
        <v>1351</v>
      </c>
      <c r="O802" t="s">
        <v>1352</v>
      </c>
      <c r="P802">
        <v>2</v>
      </c>
      <c r="R802">
        <v>0</v>
      </c>
      <c r="S802">
        <v>0</v>
      </c>
      <c r="T802">
        <v>0</v>
      </c>
      <c r="U802">
        <v>0</v>
      </c>
      <c r="V802">
        <v>0</v>
      </c>
      <c r="W802">
        <v>0</v>
      </c>
      <c r="X802">
        <v>0</v>
      </c>
      <c r="Y802" t="s">
        <v>63</v>
      </c>
      <c r="Z802">
        <v>7</v>
      </c>
      <c r="AA802" t="s">
        <v>70</v>
      </c>
      <c r="AB802" t="s">
        <v>477</v>
      </c>
      <c r="AC802">
        <v>0.7</v>
      </c>
      <c r="AD802" t="s">
        <v>478</v>
      </c>
      <c r="AE802" t="s">
        <v>714</v>
      </c>
      <c r="AF802">
        <v>0.4</v>
      </c>
      <c r="AG802" t="s">
        <v>478</v>
      </c>
      <c r="AH802" t="s">
        <v>94</v>
      </c>
      <c r="AI802">
        <v>0.2</v>
      </c>
      <c r="AJ802" t="s">
        <v>478</v>
      </c>
      <c r="AK802" t="s">
        <v>148</v>
      </c>
      <c r="AL802">
        <v>0</v>
      </c>
      <c r="AM802" t="s">
        <v>478</v>
      </c>
      <c r="AN802" t="s">
        <v>715</v>
      </c>
      <c r="AO802">
        <v>0</v>
      </c>
      <c r="AP802" t="s">
        <v>478</v>
      </c>
      <c r="AQ802">
        <v>5</v>
      </c>
      <c r="AR802" t="s">
        <v>528</v>
      </c>
      <c r="AS802">
        <v>13</v>
      </c>
      <c r="AT802" t="s">
        <v>529</v>
      </c>
      <c r="AU802">
        <v>5</v>
      </c>
      <c r="AV802" t="s">
        <v>536</v>
      </c>
      <c r="AW802">
        <v>4</v>
      </c>
      <c r="AX802" t="s">
        <v>487</v>
      </c>
      <c r="AY802">
        <v>0</v>
      </c>
      <c r="BA802">
        <v>0</v>
      </c>
      <c r="BC802">
        <v>0</v>
      </c>
      <c r="BE802">
        <v>0</v>
      </c>
      <c r="BF802">
        <v>0</v>
      </c>
      <c r="BG802">
        <v>0</v>
      </c>
      <c r="BH802">
        <v>0</v>
      </c>
      <c r="BI802">
        <v>0</v>
      </c>
      <c r="BJ802">
        <v>41</v>
      </c>
      <c r="BK802" t="s">
        <v>1353</v>
      </c>
      <c r="BL802" t="s">
        <v>1354</v>
      </c>
      <c r="BM802" t="s">
        <v>580</v>
      </c>
      <c r="BN802" t="s">
        <v>758</v>
      </c>
      <c r="BO802">
        <v>10</v>
      </c>
      <c r="BP802">
        <v>0</v>
      </c>
      <c r="BQ802">
        <v>1</v>
      </c>
      <c r="BR802" t="s">
        <v>81</v>
      </c>
      <c r="BS802">
        <v>50</v>
      </c>
      <c r="BT802" t="s">
        <v>759</v>
      </c>
      <c r="BU802">
        <v>350</v>
      </c>
      <c r="BV802">
        <v>65</v>
      </c>
      <c r="BW802">
        <v>2</v>
      </c>
    </row>
    <row r="803" spans="1:75" x14ac:dyDescent="0.15">
      <c r="A803">
        <v>3</v>
      </c>
      <c r="B803">
        <v>400501</v>
      </c>
      <c r="C803">
        <v>1</v>
      </c>
      <c r="D803" t="s">
        <v>713</v>
      </c>
      <c r="E803">
        <v>20141119</v>
      </c>
      <c r="F803">
        <v>1</v>
      </c>
      <c r="G803" t="s">
        <v>472</v>
      </c>
      <c r="H803">
        <v>1</v>
      </c>
      <c r="I803" t="s">
        <v>710</v>
      </c>
      <c r="J803">
        <v>0</v>
      </c>
      <c r="K803">
        <v>0</v>
      </c>
      <c r="L803">
        <v>4</v>
      </c>
      <c r="M803" t="s">
        <v>665</v>
      </c>
      <c r="N803" t="s">
        <v>666</v>
      </c>
      <c r="O803" t="s">
        <v>667</v>
      </c>
      <c r="P803">
        <v>2</v>
      </c>
      <c r="R803">
        <v>0</v>
      </c>
      <c r="S803">
        <v>0</v>
      </c>
      <c r="T803">
        <v>0</v>
      </c>
      <c r="U803">
        <v>0</v>
      </c>
      <c r="V803">
        <v>0</v>
      </c>
      <c r="W803">
        <v>0</v>
      </c>
      <c r="X803">
        <v>0</v>
      </c>
      <c r="Y803" t="s">
        <v>63</v>
      </c>
      <c r="Z803">
        <v>1</v>
      </c>
      <c r="AA803" t="s">
        <v>70</v>
      </c>
      <c r="AB803" t="s">
        <v>477</v>
      </c>
      <c r="AC803">
        <v>0.2</v>
      </c>
      <c r="AD803" t="s">
        <v>478</v>
      </c>
      <c r="AE803" t="s">
        <v>714</v>
      </c>
      <c r="AF803">
        <v>0</v>
      </c>
      <c r="AG803" t="s">
        <v>478</v>
      </c>
      <c r="AH803" t="s">
        <v>94</v>
      </c>
      <c r="AI803">
        <v>0.4</v>
      </c>
      <c r="AJ803" t="s">
        <v>478</v>
      </c>
      <c r="AK803" t="s">
        <v>148</v>
      </c>
      <c r="AL803">
        <v>0.4</v>
      </c>
      <c r="AM803" t="s">
        <v>478</v>
      </c>
      <c r="AN803" t="s">
        <v>715</v>
      </c>
      <c r="AO803">
        <v>0.2</v>
      </c>
      <c r="AP803" t="s">
        <v>478</v>
      </c>
      <c r="AQ803">
        <v>5</v>
      </c>
      <c r="AR803" t="s">
        <v>528</v>
      </c>
      <c r="AS803">
        <v>13</v>
      </c>
      <c r="AT803" t="s">
        <v>529</v>
      </c>
      <c r="AU803">
        <v>5</v>
      </c>
      <c r="AV803" t="s">
        <v>536</v>
      </c>
      <c r="AW803">
        <v>4</v>
      </c>
      <c r="AX803" t="s">
        <v>487</v>
      </c>
      <c r="AY803">
        <v>0</v>
      </c>
      <c r="BA803">
        <v>0</v>
      </c>
      <c r="BC803">
        <v>0</v>
      </c>
      <c r="BE803">
        <v>0</v>
      </c>
      <c r="BF803">
        <v>0</v>
      </c>
      <c r="BG803">
        <v>0</v>
      </c>
      <c r="BH803">
        <v>0</v>
      </c>
      <c r="BI803">
        <v>0</v>
      </c>
      <c r="BJ803">
        <v>90</v>
      </c>
      <c r="BK803" t="s">
        <v>668</v>
      </c>
      <c r="BL803" t="s">
        <v>669</v>
      </c>
      <c r="BM803" t="s">
        <v>667</v>
      </c>
      <c r="BN803" t="s">
        <v>758</v>
      </c>
      <c r="BO803">
        <v>1</v>
      </c>
      <c r="BP803">
        <v>0</v>
      </c>
      <c r="BQ803">
        <v>1</v>
      </c>
      <c r="BR803" t="s">
        <v>81</v>
      </c>
      <c r="BS803">
        <v>50</v>
      </c>
      <c r="BT803" t="s">
        <v>759</v>
      </c>
      <c r="BU803">
        <v>200</v>
      </c>
      <c r="BV803">
        <v>489</v>
      </c>
      <c r="BW803">
        <v>1</v>
      </c>
    </row>
    <row r="804" spans="1:75" x14ac:dyDescent="0.15">
      <c r="A804">
        <v>3</v>
      </c>
      <c r="B804">
        <v>400501</v>
      </c>
      <c r="C804">
        <v>1</v>
      </c>
      <c r="D804" t="s">
        <v>713</v>
      </c>
      <c r="E804">
        <v>20141119</v>
      </c>
      <c r="F804">
        <v>1</v>
      </c>
      <c r="G804" t="s">
        <v>472</v>
      </c>
      <c r="H804">
        <v>1</v>
      </c>
      <c r="I804" t="s">
        <v>710</v>
      </c>
      <c r="J804">
        <v>0</v>
      </c>
      <c r="K804">
        <v>0</v>
      </c>
      <c r="L804">
        <v>5</v>
      </c>
      <c r="M804" t="s">
        <v>652</v>
      </c>
      <c r="N804" t="s">
        <v>653</v>
      </c>
      <c r="O804" t="s">
        <v>654</v>
      </c>
      <c r="P804">
        <v>0</v>
      </c>
      <c r="R804">
        <v>0</v>
      </c>
      <c r="S804">
        <v>0</v>
      </c>
      <c r="T804">
        <v>0</v>
      </c>
      <c r="U804">
        <v>0</v>
      </c>
      <c r="V804">
        <v>0</v>
      </c>
      <c r="W804">
        <v>0</v>
      </c>
      <c r="X804">
        <v>0</v>
      </c>
      <c r="Y804" t="s">
        <v>63</v>
      </c>
      <c r="Z804">
        <v>0</v>
      </c>
      <c r="AA804" t="s">
        <v>70</v>
      </c>
      <c r="AB804" t="s">
        <v>477</v>
      </c>
      <c r="AC804">
        <v>0</v>
      </c>
      <c r="AD804" t="s">
        <v>478</v>
      </c>
      <c r="AE804" t="s">
        <v>714</v>
      </c>
      <c r="AF804">
        <v>0</v>
      </c>
      <c r="AG804" t="s">
        <v>478</v>
      </c>
      <c r="AH804" t="s">
        <v>94</v>
      </c>
      <c r="AI804">
        <v>0</v>
      </c>
      <c r="AJ804" t="s">
        <v>478</v>
      </c>
      <c r="AK804" t="s">
        <v>148</v>
      </c>
      <c r="AL804">
        <v>0</v>
      </c>
      <c r="AM804" t="s">
        <v>478</v>
      </c>
      <c r="AN804" t="s">
        <v>715</v>
      </c>
      <c r="AO804">
        <v>0</v>
      </c>
      <c r="AP804" t="s">
        <v>478</v>
      </c>
      <c r="AQ804">
        <v>5</v>
      </c>
      <c r="AR804" t="s">
        <v>528</v>
      </c>
      <c r="AS804">
        <v>13</v>
      </c>
      <c r="AT804" t="s">
        <v>529</v>
      </c>
      <c r="AU804">
        <v>5</v>
      </c>
      <c r="AV804" t="s">
        <v>536</v>
      </c>
      <c r="AW804">
        <v>4</v>
      </c>
      <c r="AX804" t="s">
        <v>487</v>
      </c>
      <c r="AY804">
        <v>0</v>
      </c>
      <c r="BA804">
        <v>0</v>
      </c>
      <c r="BC804">
        <v>0</v>
      </c>
      <c r="BE804">
        <v>0</v>
      </c>
      <c r="BF804">
        <v>0</v>
      </c>
      <c r="BG804">
        <v>0</v>
      </c>
      <c r="BH804">
        <v>0</v>
      </c>
      <c r="BI804">
        <v>0</v>
      </c>
      <c r="BJ804">
        <v>999</v>
      </c>
      <c r="BN804" t="s">
        <v>487</v>
      </c>
      <c r="BO804">
        <v>180</v>
      </c>
      <c r="BP804">
        <v>0</v>
      </c>
      <c r="BQ804">
        <v>1</v>
      </c>
      <c r="BR804" t="s">
        <v>81</v>
      </c>
      <c r="BS804">
        <v>99</v>
      </c>
      <c r="BT804" t="s">
        <v>655</v>
      </c>
      <c r="BU804">
        <v>999000</v>
      </c>
      <c r="BV804">
        <v>1</v>
      </c>
      <c r="BW804">
        <v>1</v>
      </c>
    </row>
    <row r="805" spans="1:75" x14ac:dyDescent="0.15">
      <c r="A805">
        <v>3</v>
      </c>
      <c r="B805">
        <v>400501</v>
      </c>
      <c r="C805">
        <v>1</v>
      </c>
      <c r="D805" t="s">
        <v>713</v>
      </c>
      <c r="E805">
        <v>20141120</v>
      </c>
      <c r="F805">
        <v>1</v>
      </c>
      <c r="G805" t="s">
        <v>472</v>
      </c>
      <c r="H805">
        <v>1</v>
      </c>
      <c r="I805" t="s">
        <v>710</v>
      </c>
      <c r="J805">
        <v>0</v>
      </c>
      <c r="K805">
        <v>0</v>
      </c>
      <c r="L805">
        <v>1</v>
      </c>
      <c r="M805" t="s">
        <v>754</v>
      </c>
      <c r="N805" t="s">
        <v>755</v>
      </c>
      <c r="O805" t="s">
        <v>687</v>
      </c>
      <c r="P805">
        <v>72</v>
      </c>
      <c r="R805">
        <v>0</v>
      </c>
      <c r="S805">
        <v>0</v>
      </c>
      <c r="T805">
        <v>0</v>
      </c>
      <c r="U805">
        <v>0</v>
      </c>
      <c r="V805">
        <v>0</v>
      </c>
      <c r="W805">
        <v>0</v>
      </c>
      <c r="X805">
        <v>0</v>
      </c>
      <c r="Y805" t="s">
        <v>63</v>
      </c>
      <c r="Z805">
        <v>160</v>
      </c>
      <c r="AA805" t="s">
        <v>70</v>
      </c>
      <c r="AB805" t="s">
        <v>477</v>
      </c>
      <c r="AC805">
        <v>13</v>
      </c>
      <c r="AD805" t="s">
        <v>478</v>
      </c>
      <c r="AE805" t="s">
        <v>714</v>
      </c>
      <c r="AF805">
        <v>11.2</v>
      </c>
      <c r="AG805" t="s">
        <v>478</v>
      </c>
      <c r="AH805" t="s">
        <v>94</v>
      </c>
      <c r="AI805">
        <v>0</v>
      </c>
      <c r="AJ805" t="s">
        <v>478</v>
      </c>
      <c r="AK805" t="s">
        <v>148</v>
      </c>
      <c r="AL805">
        <v>0</v>
      </c>
      <c r="AM805" t="s">
        <v>478</v>
      </c>
      <c r="AN805" t="s">
        <v>715</v>
      </c>
      <c r="AO805">
        <v>0.1</v>
      </c>
      <c r="AP805" t="s">
        <v>478</v>
      </c>
      <c r="AQ805">
        <v>0</v>
      </c>
      <c r="AS805">
        <v>0</v>
      </c>
      <c r="AU805">
        <v>0</v>
      </c>
      <c r="AW805">
        <v>0</v>
      </c>
      <c r="AY805">
        <v>0</v>
      </c>
      <c r="BA805">
        <v>0</v>
      </c>
      <c r="BC805">
        <v>0</v>
      </c>
      <c r="BE805">
        <v>0</v>
      </c>
      <c r="BF805">
        <v>0</v>
      </c>
      <c r="BG805">
        <v>0</v>
      </c>
      <c r="BH805">
        <v>0</v>
      </c>
      <c r="BI805">
        <v>0</v>
      </c>
      <c r="BJ805">
        <v>112</v>
      </c>
      <c r="BK805" t="s">
        <v>756</v>
      </c>
      <c r="BL805" t="s">
        <v>757</v>
      </c>
      <c r="BM805" t="s">
        <v>687</v>
      </c>
      <c r="BN805" t="s">
        <v>758</v>
      </c>
      <c r="BO805">
        <v>80</v>
      </c>
      <c r="BP805">
        <v>1000</v>
      </c>
      <c r="BQ805">
        <v>5</v>
      </c>
      <c r="BR805" t="s">
        <v>632</v>
      </c>
      <c r="BS805">
        <v>50</v>
      </c>
      <c r="BT805" t="s">
        <v>759</v>
      </c>
      <c r="BU805">
        <v>80</v>
      </c>
      <c r="BV805">
        <v>72</v>
      </c>
      <c r="BW805">
        <v>3</v>
      </c>
    </row>
    <row r="806" spans="1:75" x14ac:dyDescent="0.15">
      <c r="A806">
        <v>3</v>
      </c>
      <c r="B806">
        <v>400501</v>
      </c>
      <c r="C806">
        <v>1</v>
      </c>
      <c r="D806" t="s">
        <v>713</v>
      </c>
      <c r="E806">
        <v>20141120</v>
      </c>
      <c r="F806">
        <v>1</v>
      </c>
      <c r="G806" t="s">
        <v>472</v>
      </c>
      <c r="H806">
        <v>1</v>
      </c>
      <c r="I806" t="s">
        <v>710</v>
      </c>
      <c r="J806">
        <v>0</v>
      </c>
      <c r="K806">
        <v>0</v>
      </c>
      <c r="L806">
        <v>2</v>
      </c>
      <c r="M806" t="s">
        <v>506</v>
      </c>
      <c r="N806" t="s">
        <v>507</v>
      </c>
      <c r="O806" t="s">
        <v>508</v>
      </c>
      <c r="P806">
        <v>0</v>
      </c>
      <c r="R806">
        <v>0</v>
      </c>
      <c r="S806">
        <v>0</v>
      </c>
      <c r="T806">
        <v>0</v>
      </c>
      <c r="U806">
        <v>0</v>
      </c>
      <c r="V806">
        <v>0</v>
      </c>
      <c r="W806">
        <v>0</v>
      </c>
      <c r="X806">
        <v>0</v>
      </c>
      <c r="Y806" t="s">
        <v>63</v>
      </c>
      <c r="Z806">
        <v>0</v>
      </c>
      <c r="AA806" t="s">
        <v>70</v>
      </c>
      <c r="AB806" t="s">
        <v>477</v>
      </c>
      <c r="AC806">
        <v>0</v>
      </c>
      <c r="AD806" t="s">
        <v>478</v>
      </c>
      <c r="AE806" t="s">
        <v>714</v>
      </c>
      <c r="AF806">
        <v>0</v>
      </c>
      <c r="AG806" t="s">
        <v>478</v>
      </c>
      <c r="AH806" t="s">
        <v>94</v>
      </c>
      <c r="AI806">
        <v>0</v>
      </c>
      <c r="AJ806" t="s">
        <v>478</v>
      </c>
      <c r="AK806" t="s">
        <v>148</v>
      </c>
      <c r="AL806">
        <v>0</v>
      </c>
      <c r="AM806" t="s">
        <v>478</v>
      </c>
      <c r="AN806" t="s">
        <v>715</v>
      </c>
      <c r="AO806">
        <v>0.5</v>
      </c>
      <c r="AP806" t="s">
        <v>478</v>
      </c>
      <c r="AQ806">
        <v>0</v>
      </c>
      <c r="AS806">
        <v>0</v>
      </c>
      <c r="AU806">
        <v>0</v>
      </c>
      <c r="AW806">
        <v>0</v>
      </c>
      <c r="AY806">
        <v>0</v>
      </c>
      <c r="BA806">
        <v>0</v>
      </c>
      <c r="BC806">
        <v>0</v>
      </c>
      <c r="BE806">
        <v>0</v>
      </c>
      <c r="BF806">
        <v>0</v>
      </c>
      <c r="BG806">
        <v>0</v>
      </c>
      <c r="BH806">
        <v>0</v>
      </c>
      <c r="BI806">
        <v>0</v>
      </c>
      <c r="BJ806">
        <v>170</v>
      </c>
      <c r="BK806" t="s">
        <v>761</v>
      </c>
      <c r="BL806" t="s">
        <v>762</v>
      </c>
      <c r="BM806" t="s">
        <v>508</v>
      </c>
      <c r="BN806" t="s">
        <v>758</v>
      </c>
      <c r="BO806">
        <v>0.5</v>
      </c>
      <c r="BP806">
        <v>0</v>
      </c>
      <c r="BQ806">
        <v>1</v>
      </c>
      <c r="BR806" t="s">
        <v>81</v>
      </c>
      <c r="BS806">
        <v>50</v>
      </c>
      <c r="BT806" t="s">
        <v>759</v>
      </c>
      <c r="BU806">
        <v>1000</v>
      </c>
      <c r="BV806">
        <v>128</v>
      </c>
      <c r="BW806">
        <v>1</v>
      </c>
    </row>
    <row r="807" spans="1:75" x14ac:dyDescent="0.15">
      <c r="A807">
        <v>3</v>
      </c>
      <c r="B807">
        <v>400501</v>
      </c>
      <c r="C807">
        <v>1</v>
      </c>
      <c r="D807" t="s">
        <v>713</v>
      </c>
      <c r="E807">
        <v>20141120</v>
      </c>
      <c r="F807">
        <v>1</v>
      </c>
      <c r="G807" t="s">
        <v>472</v>
      </c>
      <c r="H807">
        <v>1</v>
      </c>
      <c r="I807" t="s">
        <v>710</v>
      </c>
      <c r="J807">
        <v>0</v>
      </c>
      <c r="K807">
        <v>0</v>
      </c>
      <c r="L807">
        <v>3</v>
      </c>
      <c r="M807" t="s">
        <v>602</v>
      </c>
      <c r="N807" t="s">
        <v>509</v>
      </c>
      <c r="O807" t="s">
        <v>509</v>
      </c>
      <c r="P807">
        <v>0</v>
      </c>
      <c r="R807">
        <v>0</v>
      </c>
      <c r="S807">
        <v>0</v>
      </c>
      <c r="T807">
        <v>0</v>
      </c>
      <c r="U807">
        <v>0</v>
      </c>
      <c r="V807">
        <v>0</v>
      </c>
      <c r="W807">
        <v>0</v>
      </c>
      <c r="X807">
        <v>0</v>
      </c>
      <c r="Y807" t="s">
        <v>63</v>
      </c>
      <c r="Z807">
        <v>0</v>
      </c>
      <c r="AA807" t="s">
        <v>70</v>
      </c>
      <c r="AB807" t="s">
        <v>477</v>
      </c>
      <c r="AC807">
        <v>0</v>
      </c>
      <c r="AD807" t="s">
        <v>478</v>
      </c>
      <c r="AE807" t="s">
        <v>714</v>
      </c>
      <c r="AF807">
        <v>0</v>
      </c>
      <c r="AG807" t="s">
        <v>478</v>
      </c>
      <c r="AH807" t="s">
        <v>94</v>
      </c>
      <c r="AI807">
        <v>0</v>
      </c>
      <c r="AJ807" t="s">
        <v>478</v>
      </c>
      <c r="AK807" t="s">
        <v>148</v>
      </c>
      <c r="AL807">
        <v>0</v>
      </c>
      <c r="AM807" t="s">
        <v>478</v>
      </c>
      <c r="AN807" t="s">
        <v>715</v>
      </c>
      <c r="AO807">
        <v>0</v>
      </c>
      <c r="AP807" t="s">
        <v>478</v>
      </c>
      <c r="AQ807">
        <v>0</v>
      </c>
      <c r="AS807">
        <v>0</v>
      </c>
      <c r="AU807">
        <v>0</v>
      </c>
      <c r="AW807">
        <v>0</v>
      </c>
      <c r="AY807">
        <v>0</v>
      </c>
      <c r="BA807">
        <v>0</v>
      </c>
      <c r="BC807">
        <v>0</v>
      </c>
      <c r="BE807">
        <v>0</v>
      </c>
      <c r="BF807">
        <v>0</v>
      </c>
      <c r="BG807">
        <v>0</v>
      </c>
      <c r="BH807">
        <v>0</v>
      </c>
      <c r="BI807">
        <v>0</v>
      </c>
      <c r="BJ807">
        <v>180</v>
      </c>
      <c r="BK807" t="s">
        <v>780</v>
      </c>
      <c r="BL807" t="s">
        <v>781</v>
      </c>
      <c r="BM807" t="s">
        <v>509</v>
      </c>
      <c r="BN807" t="s">
        <v>758</v>
      </c>
      <c r="BO807">
        <v>0.05</v>
      </c>
      <c r="BP807">
        <v>0</v>
      </c>
      <c r="BQ807">
        <v>1</v>
      </c>
      <c r="BR807" t="s">
        <v>81</v>
      </c>
      <c r="BS807">
        <v>50</v>
      </c>
      <c r="BT807" t="s">
        <v>759</v>
      </c>
      <c r="BU807">
        <v>20</v>
      </c>
      <c r="BV807">
        <v>189</v>
      </c>
      <c r="BW807">
        <v>1</v>
      </c>
    </row>
    <row r="808" spans="1:75" x14ac:dyDescent="0.15">
      <c r="A808">
        <v>3</v>
      </c>
      <c r="B808">
        <v>400501</v>
      </c>
      <c r="C808">
        <v>1</v>
      </c>
      <c r="D808" t="s">
        <v>713</v>
      </c>
      <c r="E808">
        <v>20141120</v>
      </c>
      <c r="F808">
        <v>1</v>
      </c>
      <c r="G808" t="s">
        <v>472</v>
      </c>
      <c r="H808">
        <v>1</v>
      </c>
      <c r="I808" t="s">
        <v>710</v>
      </c>
      <c r="J808">
        <v>0</v>
      </c>
      <c r="K808">
        <v>0</v>
      </c>
      <c r="L808">
        <v>4</v>
      </c>
      <c r="M808" t="s">
        <v>636</v>
      </c>
      <c r="N808" t="s">
        <v>637</v>
      </c>
      <c r="O808" t="s">
        <v>638</v>
      </c>
      <c r="P808">
        <v>2</v>
      </c>
      <c r="R808">
        <v>0</v>
      </c>
      <c r="S808">
        <v>0</v>
      </c>
      <c r="T808">
        <v>0</v>
      </c>
      <c r="U808">
        <v>0</v>
      </c>
      <c r="V808">
        <v>0</v>
      </c>
      <c r="W808">
        <v>0</v>
      </c>
      <c r="X808">
        <v>0</v>
      </c>
      <c r="Y808" t="s">
        <v>63</v>
      </c>
      <c r="Z808">
        <v>37</v>
      </c>
      <c r="AA808" t="s">
        <v>70</v>
      </c>
      <c r="AB808" t="s">
        <v>477</v>
      </c>
      <c r="AC808">
        <v>0.9</v>
      </c>
      <c r="AD808" t="s">
        <v>478</v>
      </c>
      <c r="AE808" t="s">
        <v>714</v>
      </c>
      <c r="AF808">
        <v>0.2</v>
      </c>
      <c r="AG808" t="s">
        <v>478</v>
      </c>
      <c r="AH808" t="s">
        <v>94</v>
      </c>
      <c r="AI808">
        <v>7.5</v>
      </c>
      <c r="AJ808" t="s">
        <v>478</v>
      </c>
      <c r="AK808" t="s">
        <v>148</v>
      </c>
      <c r="AL808">
        <v>0.3</v>
      </c>
      <c r="AM808" t="s">
        <v>478</v>
      </c>
      <c r="AN808" t="s">
        <v>715</v>
      </c>
      <c r="AO808">
        <v>0</v>
      </c>
      <c r="AP808" t="s">
        <v>478</v>
      </c>
      <c r="AQ808">
        <v>0</v>
      </c>
      <c r="AS808">
        <v>0</v>
      </c>
      <c r="AU808">
        <v>0</v>
      </c>
      <c r="AW808">
        <v>0</v>
      </c>
      <c r="AY808">
        <v>0</v>
      </c>
      <c r="BA808">
        <v>0</v>
      </c>
      <c r="BC808">
        <v>0</v>
      </c>
      <c r="BE808">
        <v>0</v>
      </c>
      <c r="BF808">
        <v>0</v>
      </c>
      <c r="BG808">
        <v>0</v>
      </c>
      <c r="BH808">
        <v>0</v>
      </c>
      <c r="BI808">
        <v>0</v>
      </c>
      <c r="BJ808">
        <v>12</v>
      </c>
      <c r="BK808" t="s">
        <v>639</v>
      </c>
      <c r="BL808" t="s">
        <v>807</v>
      </c>
      <c r="BM808" t="s">
        <v>638</v>
      </c>
      <c r="BN808" t="s">
        <v>758</v>
      </c>
      <c r="BO808">
        <v>10</v>
      </c>
      <c r="BP808">
        <v>0</v>
      </c>
      <c r="BQ808">
        <v>1</v>
      </c>
      <c r="BR808" t="s">
        <v>81</v>
      </c>
      <c r="BS808">
        <v>50</v>
      </c>
      <c r="BT808" t="s">
        <v>759</v>
      </c>
      <c r="BU808">
        <v>1000</v>
      </c>
      <c r="BV808">
        <v>176</v>
      </c>
      <c r="BW808">
        <v>1</v>
      </c>
    </row>
    <row r="809" spans="1:75" x14ac:dyDescent="0.15">
      <c r="A809">
        <v>3</v>
      </c>
      <c r="B809">
        <v>400501</v>
      </c>
      <c r="C809">
        <v>1</v>
      </c>
      <c r="D809" t="s">
        <v>713</v>
      </c>
      <c r="E809">
        <v>20141120</v>
      </c>
      <c r="F809">
        <v>1</v>
      </c>
      <c r="G809" t="s">
        <v>472</v>
      </c>
      <c r="H809">
        <v>1</v>
      </c>
      <c r="I809" t="s">
        <v>710</v>
      </c>
      <c r="J809">
        <v>0</v>
      </c>
      <c r="K809">
        <v>0</v>
      </c>
      <c r="L809">
        <v>5</v>
      </c>
      <c r="M809" t="s">
        <v>583</v>
      </c>
      <c r="N809" t="s">
        <v>584</v>
      </c>
      <c r="O809" t="s">
        <v>544</v>
      </c>
      <c r="P809">
        <v>5</v>
      </c>
      <c r="R809">
        <v>0</v>
      </c>
      <c r="S809">
        <v>0</v>
      </c>
      <c r="T809">
        <v>0</v>
      </c>
      <c r="U809">
        <v>0</v>
      </c>
      <c r="V809">
        <v>0</v>
      </c>
      <c r="W809">
        <v>0</v>
      </c>
      <c r="X809">
        <v>0</v>
      </c>
      <c r="Y809" t="s">
        <v>63</v>
      </c>
      <c r="Z809">
        <v>18</v>
      </c>
      <c r="AA809" t="s">
        <v>70</v>
      </c>
      <c r="AB809" t="s">
        <v>477</v>
      </c>
      <c r="AC809">
        <v>1.5</v>
      </c>
      <c r="AD809" t="s">
        <v>478</v>
      </c>
      <c r="AE809" t="s">
        <v>714</v>
      </c>
      <c r="AF809">
        <v>1.2</v>
      </c>
      <c r="AG809" t="s">
        <v>478</v>
      </c>
      <c r="AH809" t="s">
        <v>94</v>
      </c>
      <c r="AI809">
        <v>0</v>
      </c>
      <c r="AJ809" t="s">
        <v>478</v>
      </c>
      <c r="AK809" t="s">
        <v>148</v>
      </c>
      <c r="AL809">
        <v>0</v>
      </c>
      <c r="AM809" t="s">
        <v>478</v>
      </c>
      <c r="AN809" t="s">
        <v>715</v>
      </c>
      <c r="AO809">
        <v>0</v>
      </c>
      <c r="AP809" t="s">
        <v>478</v>
      </c>
      <c r="AQ809">
        <v>0</v>
      </c>
      <c r="AS809">
        <v>0</v>
      </c>
      <c r="AU809">
        <v>0</v>
      </c>
      <c r="AW809">
        <v>0</v>
      </c>
      <c r="AY809">
        <v>0</v>
      </c>
      <c r="BA809">
        <v>0</v>
      </c>
      <c r="BC809">
        <v>0</v>
      </c>
      <c r="BE809">
        <v>0</v>
      </c>
      <c r="BF809">
        <v>0</v>
      </c>
      <c r="BG809">
        <v>0</v>
      </c>
      <c r="BH809">
        <v>0</v>
      </c>
      <c r="BI809">
        <v>0</v>
      </c>
      <c r="BJ809">
        <v>120</v>
      </c>
      <c r="BK809" t="s">
        <v>808</v>
      </c>
      <c r="BL809" t="s">
        <v>809</v>
      </c>
      <c r="BM809" t="s">
        <v>544</v>
      </c>
      <c r="BN809" t="s">
        <v>758</v>
      </c>
      <c r="BO809">
        <v>12</v>
      </c>
      <c r="BP809">
        <v>0</v>
      </c>
      <c r="BQ809">
        <v>3</v>
      </c>
      <c r="BR809" t="s">
        <v>516</v>
      </c>
      <c r="BS809">
        <v>50</v>
      </c>
      <c r="BT809" t="s">
        <v>759</v>
      </c>
      <c r="BU809">
        <v>500</v>
      </c>
      <c r="BV809">
        <v>213</v>
      </c>
      <c r="BW809">
        <v>2</v>
      </c>
    </row>
    <row r="810" spans="1:75" x14ac:dyDescent="0.15">
      <c r="A810">
        <v>3</v>
      </c>
      <c r="B810">
        <v>400501</v>
      </c>
      <c r="C810">
        <v>1</v>
      </c>
      <c r="D810" t="s">
        <v>713</v>
      </c>
      <c r="E810">
        <v>20141120</v>
      </c>
      <c r="F810">
        <v>1</v>
      </c>
      <c r="G810" t="s">
        <v>472</v>
      </c>
      <c r="H810">
        <v>1</v>
      </c>
      <c r="I810" t="s">
        <v>710</v>
      </c>
      <c r="J810">
        <v>0</v>
      </c>
      <c r="K810">
        <v>0</v>
      </c>
      <c r="L810">
        <v>6</v>
      </c>
      <c r="M810" t="s">
        <v>974</v>
      </c>
      <c r="N810" t="s">
        <v>975</v>
      </c>
      <c r="O810" t="s">
        <v>976</v>
      </c>
      <c r="P810">
        <v>4</v>
      </c>
      <c r="R810">
        <v>0</v>
      </c>
      <c r="S810">
        <v>0</v>
      </c>
      <c r="T810">
        <v>0</v>
      </c>
      <c r="U810">
        <v>0</v>
      </c>
      <c r="V810">
        <v>0</v>
      </c>
      <c r="W810">
        <v>0</v>
      </c>
      <c r="X810">
        <v>0</v>
      </c>
      <c r="Y810" t="s">
        <v>63</v>
      </c>
      <c r="Z810">
        <v>37</v>
      </c>
      <c r="AA810" t="s">
        <v>70</v>
      </c>
      <c r="AB810" t="s">
        <v>477</v>
      </c>
      <c r="AC810">
        <v>1.5</v>
      </c>
      <c r="AD810" t="s">
        <v>478</v>
      </c>
      <c r="AE810" t="s">
        <v>714</v>
      </c>
      <c r="AF810">
        <v>0.7</v>
      </c>
      <c r="AG810" t="s">
        <v>478</v>
      </c>
      <c r="AH810" t="s">
        <v>94</v>
      </c>
      <c r="AI810">
        <v>6.3</v>
      </c>
      <c r="AJ810" t="s">
        <v>478</v>
      </c>
      <c r="AK810" t="s">
        <v>148</v>
      </c>
      <c r="AL810">
        <v>0.4</v>
      </c>
      <c r="AM810" t="s">
        <v>478</v>
      </c>
      <c r="AN810" t="s">
        <v>715</v>
      </c>
      <c r="AO810">
        <v>0.1</v>
      </c>
      <c r="AP810" t="s">
        <v>478</v>
      </c>
      <c r="AQ810">
        <v>0</v>
      </c>
      <c r="AS810">
        <v>0</v>
      </c>
      <c r="AU810">
        <v>0</v>
      </c>
      <c r="AW810">
        <v>0</v>
      </c>
      <c r="AY810">
        <v>0</v>
      </c>
      <c r="BA810">
        <v>0</v>
      </c>
      <c r="BC810">
        <v>0</v>
      </c>
      <c r="BE810">
        <v>0</v>
      </c>
      <c r="BF810">
        <v>0</v>
      </c>
      <c r="BG810">
        <v>0</v>
      </c>
      <c r="BH810">
        <v>0</v>
      </c>
      <c r="BI810">
        <v>0</v>
      </c>
      <c r="BJ810">
        <v>12</v>
      </c>
      <c r="BK810" t="s">
        <v>977</v>
      </c>
      <c r="BL810" t="s">
        <v>978</v>
      </c>
      <c r="BM810" t="s">
        <v>976</v>
      </c>
      <c r="BN810" t="s">
        <v>758</v>
      </c>
      <c r="BO810">
        <v>10</v>
      </c>
      <c r="BP810">
        <v>0</v>
      </c>
      <c r="BQ810">
        <v>1</v>
      </c>
      <c r="BR810" t="s">
        <v>81</v>
      </c>
      <c r="BS810">
        <v>50</v>
      </c>
      <c r="BT810" t="s">
        <v>759</v>
      </c>
      <c r="BU810">
        <v>1000</v>
      </c>
      <c r="BV810">
        <v>353</v>
      </c>
      <c r="BW810">
        <v>1</v>
      </c>
    </row>
    <row r="811" spans="1:75" x14ac:dyDescent="0.15">
      <c r="A811">
        <v>3</v>
      </c>
      <c r="B811">
        <v>400501</v>
      </c>
      <c r="C811">
        <v>1</v>
      </c>
      <c r="D811" t="s">
        <v>713</v>
      </c>
      <c r="E811">
        <v>20141120</v>
      </c>
      <c r="F811">
        <v>1</v>
      </c>
      <c r="G811" t="s">
        <v>472</v>
      </c>
      <c r="H811">
        <v>1</v>
      </c>
      <c r="I811" t="s">
        <v>710</v>
      </c>
      <c r="J811">
        <v>0</v>
      </c>
      <c r="K811">
        <v>0</v>
      </c>
      <c r="L811">
        <v>7</v>
      </c>
      <c r="M811" t="s">
        <v>778</v>
      </c>
      <c r="N811" t="s">
        <v>779</v>
      </c>
      <c r="O811" t="s">
        <v>505</v>
      </c>
      <c r="P811">
        <v>2</v>
      </c>
      <c r="R811">
        <v>0</v>
      </c>
      <c r="S811">
        <v>0</v>
      </c>
      <c r="T811">
        <v>0</v>
      </c>
      <c r="U811">
        <v>0</v>
      </c>
      <c r="V811">
        <v>0</v>
      </c>
      <c r="W811">
        <v>0</v>
      </c>
      <c r="X811">
        <v>0</v>
      </c>
      <c r="Y811" t="s">
        <v>63</v>
      </c>
      <c r="Z811">
        <v>0</v>
      </c>
      <c r="AA811" t="s">
        <v>70</v>
      </c>
      <c r="AB811" t="s">
        <v>477</v>
      </c>
      <c r="AC811">
        <v>0</v>
      </c>
      <c r="AD811" t="s">
        <v>478</v>
      </c>
      <c r="AE811" t="s">
        <v>714</v>
      </c>
      <c r="AF811">
        <v>0</v>
      </c>
      <c r="AG811" t="s">
        <v>478</v>
      </c>
      <c r="AH811" t="s">
        <v>94</v>
      </c>
      <c r="AI811">
        <v>0</v>
      </c>
      <c r="AJ811" t="s">
        <v>478</v>
      </c>
      <c r="AK811" t="s">
        <v>148</v>
      </c>
      <c r="AL811">
        <v>0</v>
      </c>
      <c r="AM811" t="s">
        <v>478</v>
      </c>
      <c r="AN811" t="s">
        <v>715</v>
      </c>
      <c r="AO811">
        <v>0</v>
      </c>
      <c r="AP811" t="s">
        <v>478</v>
      </c>
      <c r="AQ811">
        <v>0</v>
      </c>
      <c r="AS811">
        <v>0</v>
      </c>
      <c r="AU811">
        <v>0</v>
      </c>
      <c r="AW811">
        <v>0</v>
      </c>
      <c r="AY811">
        <v>0</v>
      </c>
      <c r="BA811">
        <v>0</v>
      </c>
      <c r="BC811">
        <v>0</v>
      </c>
      <c r="BE811">
        <v>0</v>
      </c>
      <c r="BF811">
        <v>0</v>
      </c>
      <c r="BG811">
        <v>0</v>
      </c>
      <c r="BH811">
        <v>0</v>
      </c>
      <c r="BI811">
        <v>0</v>
      </c>
      <c r="BJ811">
        <v>141</v>
      </c>
      <c r="BN811" t="s">
        <v>758</v>
      </c>
      <c r="BO811">
        <v>8</v>
      </c>
      <c r="BP811">
        <v>0</v>
      </c>
      <c r="BQ811">
        <v>1</v>
      </c>
      <c r="BR811" t="s">
        <v>81</v>
      </c>
      <c r="BS811">
        <v>50</v>
      </c>
      <c r="BT811" t="s">
        <v>759</v>
      </c>
      <c r="BU811">
        <v>1350</v>
      </c>
      <c r="BV811">
        <v>394</v>
      </c>
      <c r="BW811">
        <v>1</v>
      </c>
    </row>
    <row r="812" spans="1:75" x14ac:dyDescent="0.15">
      <c r="A812">
        <v>3</v>
      </c>
      <c r="B812">
        <v>400501</v>
      </c>
      <c r="C812">
        <v>1</v>
      </c>
      <c r="D812" t="s">
        <v>713</v>
      </c>
      <c r="E812">
        <v>20141120</v>
      </c>
      <c r="F812">
        <v>1</v>
      </c>
      <c r="G812" t="s">
        <v>472</v>
      </c>
      <c r="H812">
        <v>1</v>
      </c>
      <c r="I812" t="s">
        <v>710</v>
      </c>
      <c r="J812">
        <v>0</v>
      </c>
      <c r="K812">
        <v>0</v>
      </c>
      <c r="L812">
        <v>8</v>
      </c>
      <c r="M812" t="s">
        <v>1533</v>
      </c>
      <c r="N812" t="s">
        <v>1534</v>
      </c>
      <c r="O812" t="s">
        <v>1482</v>
      </c>
      <c r="P812">
        <v>4</v>
      </c>
      <c r="R812">
        <v>0</v>
      </c>
      <c r="S812">
        <v>0</v>
      </c>
      <c r="T812">
        <v>0</v>
      </c>
      <c r="U812">
        <v>0</v>
      </c>
      <c r="V812">
        <v>0</v>
      </c>
      <c r="W812">
        <v>0</v>
      </c>
      <c r="X812">
        <v>0</v>
      </c>
      <c r="Y812" t="s">
        <v>63</v>
      </c>
      <c r="Z812">
        <v>0</v>
      </c>
      <c r="AA812" t="s">
        <v>70</v>
      </c>
      <c r="AB812" t="s">
        <v>477</v>
      </c>
      <c r="AC812">
        <v>0</v>
      </c>
      <c r="AD812" t="s">
        <v>478</v>
      </c>
      <c r="AE812" t="s">
        <v>714</v>
      </c>
      <c r="AF812">
        <v>0</v>
      </c>
      <c r="AG812" t="s">
        <v>478</v>
      </c>
      <c r="AH812" t="s">
        <v>94</v>
      </c>
      <c r="AI812">
        <v>0</v>
      </c>
      <c r="AJ812" t="s">
        <v>478</v>
      </c>
      <c r="AK812" t="s">
        <v>148</v>
      </c>
      <c r="AL812">
        <v>0</v>
      </c>
      <c r="AM812" t="s">
        <v>478</v>
      </c>
      <c r="AN812" t="s">
        <v>715</v>
      </c>
      <c r="AO812">
        <v>0</v>
      </c>
      <c r="AP812" t="s">
        <v>478</v>
      </c>
      <c r="AQ812">
        <v>0</v>
      </c>
      <c r="AS812">
        <v>0</v>
      </c>
      <c r="AU812">
        <v>0</v>
      </c>
      <c r="AW812">
        <v>0</v>
      </c>
      <c r="AY812">
        <v>0</v>
      </c>
      <c r="BA812">
        <v>0</v>
      </c>
      <c r="BC812">
        <v>0</v>
      </c>
      <c r="BE812">
        <v>0</v>
      </c>
      <c r="BF812">
        <v>0</v>
      </c>
      <c r="BG812">
        <v>0</v>
      </c>
      <c r="BH812">
        <v>0</v>
      </c>
      <c r="BI812">
        <v>0</v>
      </c>
      <c r="BJ812">
        <v>0</v>
      </c>
      <c r="BN812" t="s">
        <v>758</v>
      </c>
      <c r="BO812">
        <v>10</v>
      </c>
      <c r="BP812">
        <v>0</v>
      </c>
      <c r="BQ812">
        <v>1</v>
      </c>
      <c r="BR812" t="s">
        <v>81</v>
      </c>
      <c r="BS812">
        <v>50</v>
      </c>
      <c r="BT812" t="s">
        <v>759</v>
      </c>
      <c r="BU812">
        <v>500</v>
      </c>
      <c r="BV812">
        <v>221</v>
      </c>
      <c r="BW812">
        <v>2</v>
      </c>
    </row>
    <row r="813" spans="1:75" x14ac:dyDescent="0.15">
      <c r="A813">
        <v>3</v>
      </c>
      <c r="B813">
        <v>400501</v>
      </c>
      <c r="C813">
        <v>1</v>
      </c>
      <c r="D813" t="s">
        <v>713</v>
      </c>
      <c r="E813">
        <v>20141120</v>
      </c>
      <c r="F813">
        <v>1</v>
      </c>
      <c r="G813" t="s">
        <v>472</v>
      </c>
      <c r="H813">
        <v>1</v>
      </c>
      <c r="I813" t="s">
        <v>710</v>
      </c>
      <c r="J813">
        <v>0</v>
      </c>
      <c r="K813">
        <v>0</v>
      </c>
      <c r="L813">
        <v>9</v>
      </c>
      <c r="M813" t="s">
        <v>1528</v>
      </c>
      <c r="N813" t="s">
        <v>1529</v>
      </c>
      <c r="O813" t="s">
        <v>1530</v>
      </c>
      <c r="P813">
        <v>10</v>
      </c>
      <c r="R813">
        <v>0</v>
      </c>
      <c r="S813">
        <v>0</v>
      </c>
      <c r="T813">
        <v>0</v>
      </c>
      <c r="U813">
        <v>0</v>
      </c>
      <c r="V813">
        <v>0</v>
      </c>
      <c r="W813">
        <v>0</v>
      </c>
      <c r="X813">
        <v>0</v>
      </c>
      <c r="Y813" t="s">
        <v>63</v>
      </c>
      <c r="Z813">
        <v>2</v>
      </c>
      <c r="AA813" t="s">
        <v>70</v>
      </c>
      <c r="AB813" t="s">
        <v>477</v>
      </c>
      <c r="AC813">
        <v>0.2</v>
      </c>
      <c r="AD813" t="s">
        <v>478</v>
      </c>
      <c r="AE813" t="s">
        <v>714</v>
      </c>
      <c r="AF813">
        <v>0</v>
      </c>
      <c r="AG813" t="s">
        <v>478</v>
      </c>
      <c r="AH813" t="s">
        <v>94</v>
      </c>
      <c r="AI813">
        <v>0.5</v>
      </c>
      <c r="AJ813" t="s">
        <v>478</v>
      </c>
      <c r="AK813" t="s">
        <v>148</v>
      </c>
      <c r="AL813">
        <v>0.3</v>
      </c>
      <c r="AM813" t="s">
        <v>478</v>
      </c>
      <c r="AN813" t="s">
        <v>715</v>
      </c>
      <c r="AO813">
        <v>0</v>
      </c>
      <c r="AP813" t="s">
        <v>478</v>
      </c>
      <c r="AQ813">
        <v>0</v>
      </c>
      <c r="AS813">
        <v>0</v>
      </c>
      <c r="AU813">
        <v>0</v>
      </c>
      <c r="AW813">
        <v>0</v>
      </c>
      <c r="AY813">
        <v>0</v>
      </c>
      <c r="BA813">
        <v>0</v>
      </c>
      <c r="BC813">
        <v>0</v>
      </c>
      <c r="BE813">
        <v>0</v>
      </c>
      <c r="BF813">
        <v>0</v>
      </c>
      <c r="BG813">
        <v>0</v>
      </c>
      <c r="BH813">
        <v>0</v>
      </c>
      <c r="BI813">
        <v>0</v>
      </c>
      <c r="BJ813">
        <v>60</v>
      </c>
      <c r="BK813" t="s">
        <v>1531</v>
      </c>
      <c r="BL813" t="s">
        <v>1532</v>
      </c>
      <c r="BM813" t="s">
        <v>1530</v>
      </c>
      <c r="BN813" t="s">
        <v>758</v>
      </c>
      <c r="BO813">
        <v>10</v>
      </c>
      <c r="BP813">
        <v>0</v>
      </c>
      <c r="BQ813">
        <v>1</v>
      </c>
      <c r="BR813" t="s">
        <v>81</v>
      </c>
      <c r="BS813">
        <v>50</v>
      </c>
      <c r="BT813" t="s">
        <v>759</v>
      </c>
      <c r="BU813">
        <v>200</v>
      </c>
      <c r="BV813">
        <v>169</v>
      </c>
      <c r="BW813">
        <v>2</v>
      </c>
    </row>
    <row r="814" spans="1:75" x14ac:dyDescent="0.15">
      <c r="A814">
        <v>3</v>
      </c>
      <c r="B814">
        <v>400501</v>
      </c>
      <c r="C814">
        <v>1</v>
      </c>
      <c r="D814" t="s">
        <v>713</v>
      </c>
      <c r="E814">
        <v>20141120</v>
      </c>
      <c r="F814">
        <v>1</v>
      </c>
      <c r="G814" t="s">
        <v>472</v>
      </c>
      <c r="H814">
        <v>1</v>
      </c>
      <c r="I814" t="s">
        <v>710</v>
      </c>
      <c r="J814">
        <v>0</v>
      </c>
      <c r="K814">
        <v>0</v>
      </c>
      <c r="L814">
        <v>1</v>
      </c>
      <c r="M814" t="s">
        <v>1054</v>
      </c>
      <c r="N814" t="s">
        <v>1055</v>
      </c>
      <c r="O814" t="s">
        <v>597</v>
      </c>
      <c r="P814">
        <v>10</v>
      </c>
      <c r="R814">
        <v>0</v>
      </c>
      <c r="S814">
        <v>0</v>
      </c>
      <c r="T814">
        <v>0</v>
      </c>
      <c r="U814">
        <v>0</v>
      </c>
      <c r="V814">
        <v>0</v>
      </c>
      <c r="W814">
        <v>0</v>
      </c>
      <c r="X814">
        <v>0</v>
      </c>
      <c r="Y814" t="s">
        <v>63</v>
      </c>
      <c r="Z814">
        <v>3</v>
      </c>
      <c r="AA814" t="s">
        <v>70</v>
      </c>
      <c r="AB814" t="s">
        <v>477</v>
      </c>
      <c r="AC814">
        <v>0.3</v>
      </c>
      <c r="AD814" t="s">
        <v>478</v>
      </c>
      <c r="AE814" t="s">
        <v>714</v>
      </c>
      <c r="AF814">
        <v>0</v>
      </c>
      <c r="AG814" t="s">
        <v>478</v>
      </c>
      <c r="AH814" t="s">
        <v>94</v>
      </c>
      <c r="AI814">
        <v>0.6</v>
      </c>
      <c r="AJ814" t="s">
        <v>478</v>
      </c>
      <c r="AK814" t="s">
        <v>148</v>
      </c>
      <c r="AL814">
        <v>0.5</v>
      </c>
      <c r="AM814" t="s">
        <v>478</v>
      </c>
      <c r="AN814" t="s">
        <v>715</v>
      </c>
      <c r="AO814">
        <v>0</v>
      </c>
      <c r="AP814" t="s">
        <v>478</v>
      </c>
      <c r="AQ814">
        <v>4</v>
      </c>
      <c r="AR814" t="s">
        <v>530</v>
      </c>
      <c r="AS814">
        <v>4</v>
      </c>
      <c r="AT814" t="s">
        <v>531</v>
      </c>
      <c r="AU814">
        <v>3</v>
      </c>
      <c r="AV814" t="s">
        <v>484</v>
      </c>
      <c r="AW814">
        <v>1</v>
      </c>
      <c r="AX814" t="s">
        <v>482</v>
      </c>
      <c r="AY814">
        <v>8</v>
      </c>
      <c r="BA814">
        <v>3</v>
      </c>
      <c r="BC814">
        <v>0</v>
      </c>
      <c r="BE814">
        <v>0</v>
      </c>
      <c r="BF814">
        <v>1</v>
      </c>
      <c r="BG814">
        <v>0</v>
      </c>
      <c r="BH814">
        <v>0</v>
      </c>
      <c r="BI814">
        <v>0</v>
      </c>
      <c r="BJ814">
        <v>60</v>
      </c>
      <c r="BK814" t="s">
        <v>1056</v>
      </c>
      <c r="BL814" t="s">
        <v>1057</v>
      </c>
      <c r="BM814" t="s">
        <v>597</v>
      </c>
      <c r="BN814" t="s">
        <v>758</v>
      </c>
      <c r="BO814">
        <v>20</v>
      </c>
      <c r="BP814">
        <v>0</v>
      </c>
      <c r="BQ814">
        <v>1</v>
      </c>
      <c r="BR814" t="s">
        <v>81</v>
      </c>
      <c r="BS814">
        <v>50</v>
      </c>
      <c r="BT814" t="s">
        <v>759</v>
      </c>
      <c r="BU814">
        <v>1000</v>
      </c>
      <c r="BV814">
        <v>522</v>
      </c>
      <c r="BW814">
        <v>3</v>
      </c>
    </row>
    <row r="815" spans="1:75" x14ac:dyDescent="0.15">
      <c r="A815">
        <v>3</v>
      </c>
      <c r="B815">
        <v>400501</v>
      </c>
      <c r="C815">
        <v>1</v>
      </c>
      <c r="D815" t="s">
        <v>713</v>
      </c>
      <c r="E815">
        <v>20141120</v>
      </c>
      <c r="F815">
        <v>1</v>
      </c>
      <c r="G815" t="s">
        <v>472</v>
      </c>
      <c r="H815">
        <v>1</v>
      </c>
      <c r="I815" t="s">
        <v>710</v>
      </c>
      <c r="J815">
        <v>0</v>
      </c>
      <c r="K815">
        <v>0</v>
      </c>
      <c r="L815">
        <v>2</v>
      </c>
      <c r="M815" t="s">
        <v>672</v>
      </c>
      <c r="N815" t="s">
        <v>673</v>
      </c>
      <c r="O815" t="s">
        <v>538</v>
      </c>
      <c r="P815">
        <v>5</v>
      </c>
      <c r="R815">
        <v>0</v>
      </c>
      <c r="S815">
        <v>0</v>
      </c>
      <c r="T815">
        <v>0</v>
      </c>
      <c r="U815">
        <v>0</v>
      </c>
      <c r="V815">
        <v>0</v>
      </c>
      <c r="W815">
        <v>0</v>
      </c>
      <c r="X815">
        <v>0</v>
      </c>
      <c r="Y815" t="s">
        <v>63</v>
      </c>
      <c r="Z815">
        <v>20</v>
      </c>
      <c r="AA815" t="s">
        <v>70</v>
      </c>
      <c r="AB815" t="s">
        <v>477</v>
      </c>
      <c r="AC815">
        <v>1.4</v>
      </c>
      <c r="AD815" t="s">
        <v>478</v>
      </c>
      <c r="AE815" t="s">
        <v>714</v>
      </c>
      <c r="AF815">
        <v>1.5</v>
      </c>
      <c r="AG815" t="s">
        <v>478</v>
      </c>
      <c r="AH815" t="s">
        <v>94</v>
      </c>
      <c r="AI815">
        <v>0.1</v>
      </c>
      <c r="AJ815" t="s">
        <v>478</v>
      </c>
      <c r="AK815" t="s">
        <v>148</v>
      </c>
      <c r="AL815">
        <v>0.1</v>
      </c>
      <c r="AM815" t="s">
        <v>478</v>
      </c>
      <c r="AN815" t="s">
        <v>715</v>
      </c>
      <c r="AO815">
        <v>0</v>
      </c>
      <c r="AP815" t="s">
        <v>478</v>
      </c>
      <c r="AQ815">
        <v>4</v>
      </c>
      <c r="AR815" t="s">
        <v>530</v>
      </c>
      <c r="AS815">
        <v>4</v>
      </c>
      <c r="AT815" t="s">
        <v>531</v>
      </c>
      <c r="AU815">
        <v>3</v>
      </c>
      <c r="AV815" t="s">
        <v>484</v>
      </c>
      <c r="AW815">
        <v>1</v>
      </c>
      <c r="AX815" t="s">
        <v>482</v>
      </c>
      <c r="AY815">
        <v>8</v>
      </c>
      <c r="BA815">
        <v>3</v>
      </c>
      <c r="BC815">
        <v>0</v>
      </c>
      <c r="BE815">
        <v>0</v>
      </c>
      <c r="BF815">
        <v>1</v>
      </c>
      <c r="BG815">
        <v>0</v>
      </c>
      <c r="BH815">
        <v>0</v>
      </c>
      <c r="BI815">
        <v>0</v>
      </c>
      <c r="BJ815">
        <v>42</v>
      </c>
      <c r="BK815" t="s">
        <v>839</v>
      </c>
      <c r="BL815" t="s">
        <v>840</v>
      </c>
      <c r="BM815" t="s">
        <v>538</v>
      </c>
      <c r="BN815" t="s">
        <v>758</v>
      </c>
      <c r="BO815">
        <v>13.3</v>
      </c>
      <c r="BP815">
        <v>0</v>
      </c>
      <c r="BQ815">
        <v>1</v>
      </c>
      <c r="BR815" t="s">
        <v>81</v>
      </c>
      <c r="BS815">
        <v>50</v>
      </c>
      <c r="BT815" t="s">
        <v>759</v>
      </c>
      <c r="BU815">
        <v>240</v>
      </c>
      <c r="BV815">
        <v>87</v>
      </c>
      <c r="BW815">
        <v>2</v>
      </c>
    </row>
    <row r="816" spans="1:75" x14ac:dyDescent="0.15">
      <c r="A816">
        <v>3</v>
      </c>
      <c r="B816">
        <v>400501</v>
      </c>
      <c r="C816">
        <v>1</v>
      </c>
      <c r="D816" t="s">
        <v>713</v>
      </c>
      <c r="E816">
        <v>20141120</v>
      </c>
      <c r="F816">
        <v>1</v>
      </c>
      <c r="G816" t="s">
        <v>472</v>
      </c>
      <c r="H816">
        <v>1</v>
      </c>
      <c r="I816" t="s">
        <v>710</v>
      </c>
      <c r="J816">
        <v>0</v>
      </c>
      <c r="K816">
        <v>0</v>
      </c>
      <c r="L816">
        <v>3</v>
      </c>
      <c r="M816" t="s">
        <v>570</v>
      </c>
      <c r="N816" t="s">
        <v>571</v>
      </c>
      <c r="O816" t="s">
        <v>512</v>
      </c>
      <c r="P816">
        <v>1</v>
      </c>
      <c r="R816">
        <v>0</v>
      </c>
      <c r="S816">
        <v>0</v>
      </c>
      <c r="T816">
        <v>0</v>
      </c>
      <c r="U816">
        <v>0</v>
      </c>
      <c r="V816">
        <v>0</v>
      </c>
      <c r="W816">
        <v>0</v>
      </c>
      <c r="X816">
        <v>0</v>
      </c>
      <c r="Y816" t="s">
        <v>63</v>
      </c>
      <c r="Z816">
        <v>1</v>
      </c>
      <c r="AA816" t="s">
        <v>70</v>
      </c>
      <c r="AB816" t="s">
        <v>477</v>
      </c>
      <c r="AC816">
        <v>0.1</v>
      </c>
      <c r="AD816" t="s">
        <v>478</v>
      </c>
      <c r="AE816" t="s">
        <v>714</v>
      </c>
      <c r="AF816">
        <v>0</v>
      </c>
      <c r="AG816" t="s">
        <v>478</v>
      </c>
      <c r="AH816" t="s">
        <v>94</v>
      </c>
      <c r="AI816">
        <v>0.2</v>
      </c>
      <c r="AJ816" t="s">
        <v>478</v>
      </c>
      <c r="AK816" t="s">
        <v>148</v>
      </c>
      <c r="AL816">
        <v>0</v>
      </c>
      <c r="AM816" t="s">
        <v>478</v>
      </c>
      <c r="AN816" t="s">
        <v>715</v>
      </c>
      <c r="AO816">
        <v>0.3</v>
      </c>
      <c r="AP816" t="s">
        <v>478</v>
      </c>
      <c r="AQ816">
        <v>4</v>
      </c>
      <c r="AR816" t="s">
        <v>530</v>
      </c>
      <c r="AS816">
        <v>4</v>
      </c>
      <c r="AT816" t="s">
        <v>531</v>
      </c>
      <c r="AU816">
        <v>3</v>
      </c>
      <c r="AV816" t="s">
        <v>484</v>
      </c>
      <c r="AW816">
        <v>1</v>
      </c>
      <c r="AX816" t="s">
        <v>482</v>
      </c>
      <c r="AY816">
        <v>8</v>
      </c>
      <c r="BA816">
        <v>3</v>
      </c>
      <c r="BC816">
        <v>0</v>
      </c>
      <c r="BE816">
        <v>0</v>
      </c>
      <c r="BF816">
        <v>1</v>
      </c>
      <c r="BG816">
        <v>0</v>
      </c>
      <c r="BH816">
        <v>0</v>
      </c>
      <c r="BI816">
        <v>0</v>
      </c>
      <c r="BJ816">
        <v>171</v>
      </c>
      <c r="BK816" t="s">
        <v>572</v>
      </c>
      <c r="BL816" t="s">
        <v>936</v>
      </c>
      <c r="BM816" t="s">
        <v>512</v>
      </c>
      <c r="BN816" t="s">
        <v>758</v>
      </c>
      <c r="BO816">
        <v>2</v>
      </c>
      <c r="BP816">
        <v>0</v>
      </c>
      <c r="BQ816">
        <v>1</v>
      </c>
      <c r="BR816" t="s">
        <v>81</v>
      </c>
      <c r="BS816">
        <v>50</v>
      </c>
      <c r="BT816" t="s">
        <v>759</v>
      </c>
      <c r="BU816">
        <v>1800</v>
      </c>
      <c r="BV816">
        <v>610</v>
      </c>
      <c r="BW816">
        <v>1</v>
      </c>
    </row>
    <row r="817" spans="1:75" x14ac:dyDescent="0.15">
      <c r="A817">
        <v>3</v>
      </c>
      <c r="B817">
        <v>400501</v>
      </c>
      <c r="C817">
        <v>1</v>
      </c>
      <c r="D817" t="s">
        <v>713</v>
      </c>
      <c r="E817">
        <v>20141120</v>
      </c>
      <c r="F817">
        <v>1</v>
      </c>
      <c r="G817" t="s">
        <v>472</v>
      </c>
      <c r="H817">
        <v>1</v>
      </c>
      <c r="I817" t="s">
        <v>710</v>
      </c>
      <c r="J817">
        <v>0</v>
      </c>
      <c r="K817">
        <v>0</v>
      </c>
      <c r="L817">
        <v>4</v>
      </c>
      <c r="M817" t="s">
        <v>561</v>
      </c>
      <c r="N817" t="s">
        <v>562</v>
      </c>
      <c r="O817" t="s">
        <v>563</v>
      </c>
      <c r="P817">
        <v>0</v>
      </c>
      <c r="R817">
        <v>0</v>
      </c>
      <c r="S817">
        <v>0</v>
      </c>
      <c r="T817">
        <v>0</v>
      </c>
      <c r="U817">
        <v>0</v>
      </c>
      <c r="V817">
        <v>0</v>
      </c>
      <c r="W817">
        <v>0</v>
      </c>
      <c r="X817">
        <v>0</v>
      </c>
      <c r="Y817" t="s">
        <v>63</v>
      </c>
      <c r="Z817">
        <v>2</v>
      </c>
      <c r="AA817" t="s">
        <v>70</v>
      </c>
      <c r="AB817" t="s">
        <v>477</v>
      </c>
      <c r="AC817">
        <v>0</v>
      </c>
      <c r="AD817" t="s">
        <v>478</v>
      </c>
      <c r="AE817" t="s">
        <v>714</v>
      </c>
      <c r="AF817">
        <v>0</v>
      </c>
      <c r="AG817" t="s">
        <v>478</v>
      </c>
      <c r="AH817" t="s">
        <v>94</v>
      </c>
      <c r="AI817">
        <v>0.5</v>
      </c>
      <c r="AJ817" t="s">
        <v>478</v>
      </c>
      <c r="AK817" t="s">
        <v>148</v>
      </c>
      <c r="AL817">
        <v>0</v>
      </c>
      <c r="AM817" t="s">
        <v>478</v>
      </c>
      <c r="AN817" t="s">
        <v>715</v>
      </c>
      <c r="AO817">
        <v>0</v>
      </c>
      <c r="AP817" t="s">
        <v>478</v>
      </c>
      <c r="AQ817">
        <v>4</v>
      </c>
      <c r="AR817" t="s">
        <v>530</v>
      </c>
      <c r="AS817">
        <v>4</v>
      </c>
      <c r="AT817" t="s">
        <v>531</v>
      </c>
      <c r="AU817">
        <v>3</v>
      </c>
      <c r="AV817" t="s">
        <v>484</v>
      </c>
      <c r="AW817">
        <v>1</v>
      </c>
      <c r="AX817" t="s">
        <v>482</v>
      </c>
      <c r="AY817">
        <v>8</v>
      </c>
      <c r="BA817">
        <v>3</v>
      </c>
      <c r="BC817">
        <v>0</v>
      </c>
      <c r="BE817">
        <v>0</v>
      </c>
      <c r="BF817">
        <v>1</v>
      </c>
      <c r="BG817">
        <v>0</v>
      </c>
      <c r="BH817">
        <v>0</v>
      </c>
      <c r="BI817">
        <v>0</v>
      </c>
      <c r="BJ817">
        <v>179</v>
      </c>
      <c r="BK817" t="s">
        <v>564</v>
      </c>
      <c r="BL817" t="s">
        <v>854</v>
      </c>
      <c r="BM817" t="s">
        <v>563</v>
      </c>
      <c r="BN817" t="s">
        <v>758</v>
      </c>
      <c r="BO817">
        <v>1</v>
      </c>
      <c r="BP817">
        <v>0</v>
      </c>
      <c r="BQ817">
        <v>1</v>
      </c>
      <c r="BR817" t="s">
        <v>81</v>
      </c>
      <c r="BS817">
        <v>50</v>
      </c>
      <c r="BT817" t="s">
        <v>759</v>
      </c>
      <c r="BU817">
        <v>1800</v>
      </c>
      <c r="BV817">
        <v>454</v>
      </c>
      <c r="BW817">
        <v>1</v>
      </c>
    </row>
    <row r="818" spans="1:75" x14ac:dyDescent="0.15">
      <c r="A818">
        <v>3</v>
      </c>
      <c r="B818">
        <v>400501</v>
      </c>
      <c r="C818">
        <v>1</v>
      </c>
      <c r="D818" t="s">
        <v>713</v>
      </c>
      <c r="E818">
        <v>20141120</v>
      </c>
      <c r="F818">
        <v>1</v>
      </c>
      <c r="G818" t="s">
        <v>472</v>
      </c>
      <c r="H818">
        <v>1</v>
      </c>
      <c r="I818" t="s">
        <v>710</v>
      </c>
      <c r="J818">
        <v>0</v>
      </c>
      <c r="K818">
        <v>0</v>
      </c>
      <c r="L818">
        <v>5</v>
      </c>
      <c r="M818" t="s">
        <v>786</v>
      </c>
      <c r="N818" t="s">
        <v>787</v>
      </c>
      <c r="O818" t="s">
        <v>788</v>
      </c>
      <c r="P818">
        <v>1</v>
      </c>
      <c r="R818">
        <v>0</v>
      </c>
      <c r="S818">
        <v>0</v>
      </c>
      <c r="T818">
        <v>0</v>
      </c>
      <c r="U818">
        <v>0</v>
      </c>
      <c r="V818">
        <v>0</v>
      </c>
      <c r="W818">
        <v>0</v>
      </c>
      <c r="X818">
        <v>0</v>
      </c>
      <c r="Y818" t="s">
        <v>63</v>
      </c>
      <c r="Z818">
        <v>2</v>
      </c>
      <c r="AA818" t="s">
        <v>70</v>
      </c>
      <c r="AB818" t="s">
        <v>477</v>
      </c>
      <c r="AC818">
        <v>0.3</v>
      </c>
      <c r="AD818" t="s">
        <v>478</v>
      </c>
      <c r="AE818" t="s">
        <v>714</v>
      </c>
      <c r="AF818">
        <v>0</v>
      </c>
      <c r="AG818" t="s">
        <v>478</v>
      </c>
      <c r="AH818" t="s">
        <v>94</v>
      </c>
      <c r="AI818">
        <v>0.2</v>
      </c>
      <c r="AJ818" t="s">
        <v>478</v>
      </c>
      <c r="AK818" t="s">
        <v>148</v>
      </c>
      <c r="AL818">
        <v>0</v>
      </c>
      <c r="AM818" t="s">
        <v>478</v>
      </c>
      <c r="AN818" t="s">
        <v>715</v>
      </c>
      <c r="AO818">
        <v>0.5</v>
      </c>
      <c r="AP818" t="s">
        <v>478</v>
      </c>
      <c r="AQ818">
        <v>4</v>
      </c>
      <c r="AR818" t="s">
        <v>530</v>
      </c>
      <c r="AS818">
        <v>4</v>
      </c>
      <c r="AT818" t="s">
        <v>531</v>
      </c>
      <c r="AU818">
        <v>3</v>
      </c>
      <c r="AV818" t="s">
        <v>484</v>
      </c>
      <c r="AW818">
        <v>1</v>
      </c>
      <c r="AX818" t="s">
        <v>482</v>
      </c>
      <c r="AY818">
        <v>8</v>
      </c>
      <c r="BA818">
        <v>3</v>
      </c>
      <c r="BC818">
        <v>0</v>
      </c>
      <c r="BE818">
        <v>0</v>
      </c>
      <c r="BF818">
        <v>1</v>
      </c>
      <c r="BG818">
        <v>0</v>
      </c>
      <c r="BH818">
        <v>0</v>
      </c>
      <c r="BI818">
        <v>0</v>
      </c>
      <c r="BJ818">
        <v>179</v>
      </c>
      <c r="BK818" t="s">
        <v>789</v>
      </c>
      <c r="BL818" t="s">
        <v>790</v>
      </c>
      <c r="BM818" t="s">
        <v>788</v>
      </c>
      <c r="BN818" t="s">
        <v>758</v>
      </c>
      <c r="BO818">
        <v>1</v>
      </c>
      <c r="BP818">
        <v>0</v>
      </c>
      <c r="BQ818">
        <v>1</v>
      </c>
      <c r="BR818" t="s">
        <v>81</v>
      </c>
      <c r="BS818">
        <v>50</v>
      </c>
      <c r="BT818" t="s">
        <v>759</v>
      </c>
      <c r="BU818">
        <v>1000</v>
      </c>
      <c r="BV818">
        <v>539</v>
      </c>
      <c r="BW818">
        <v>1</v>
      </c>
    </row>
    <row r="819" spans="1:75" x14ac:dyDescent="0.15">
      <c r="A819">
        <v>3</v>
      </c>
      <c r="B819">
        <v>400501</v>
      </c>
      <c r="C819">
        <v>1</v>
      </c>
      <c r="D819" t="s">
        <v>713</v>
      </c>
      <c r="E819">
        <v>20141120</v>
      </c>
      <c r="F819">
        <v>1</v>
      </c>
      <c r="G819" t="s">
        <v>472</v>
      </c>
      <c r="H819">
        <v>1</v>
      </c>
      <c r="I819" t="s">
        <v>710</v>
      </c>
      <c r="J819">
        <v>0</v>
      </c>
      <c r="K819">
        <v>0</v>
      </c>
      <c r="L819">
        <v>1</v>
      </c>
      <c r="M819" t="s">
        <v>545</v>
      </c>
      <c r="N819" t="s">
        <v>546</v>
      </c>
      <c r="O819" t="s">
        <v>547</v>
      </c>
      <c r="P819">
        <v>24</v>
      </c>
      <c r="R819">
        <v>0</v>
      </c>
      <c r="S819">
        <v>0</v>
      </c>
      <c r="T819">
        <v>0</v>
      </c>
      <c r="U819">
        <v>0</v>
      </c>
      <c r="V819">
        <v>0</v>
      </c>
      <c r="W819">
        <v>0</v>
      </c>
      <c r="X819">
        <v>0</v>
      </c>
      <c r="Y819" t="s">
        <v>63</v>
      </c>
      <c r="Z819">
        <v>249</v>
      </c>
      <c r="AA819" t="s">
        <v>70</v>
      </c>
      <c r="AB819" t="s">
        <v>477</v>
      </c>
      <c r="AC819">
        <v>4.3</v>
      </c>
      <c r="AD819" t="s">
        <v>478</v>
      </c>
      <c r="AE819" t="s">
        <v>714</v>
      </c>
      <c r="AF819">
        <v>0.6</v>
      </c>
      <c r="AG819" t="s">
        <v>478</v>
      </c>
      <c r="AH819" t="s">
        <v>94</v>
      </c>
      <c r="AI819">
        <v>54</v>
      </c>
      <c r="AJ819" t="s">
        <v>478</v>
      </c>
      <c r="AK819" t="s">
        <v>148</v>
      </c>
      <c r="AL819">
        <v>0.4</v>
      </c>
      <c r="AM819" t="s">
        <v>478</v>
      </c>
      <c r="AN819" t="s">
        <v>715</v>
      </c>
      <c r="AO819">
        <v>0</v>
      </c>
      <c r="AP819" t="s">
        <v>478</v>
      </c>
      <c r="AQ819">
        <v>1</v>
      </c>
      <c r="AR819" t="s">
        <v>524</v>
      </c>
      <c r="AS819">
        <v>14</v>
      </c>
      <c r="AT819" t="s">
        <v>487</v>
      </c>
      <c r="AU819">
        <v>6</v>
      </c>
      <c r="AV819" t="s">
        <v>525</v>
      </c>
      <c r="AW819">
        <v>1</v>
      </c>
      <c r="AX819" t="s">
        <v>482</v>
      </c>
      <c r="AY819">
        <v>0</v>
      </c>
      <c r="BA819">
        <v>0</v>
      </c>
      <c r="BC819">
        <v>0</v>
      </c>
      <c r="BE819">
        <v>0</v>
      </c>
      <c r="BF819">
        <v>0</v>
      </c>
      <c r="BG819">
        <v>0</v>
      </c>
      <c r="BH819">
        <v>0</v>
      </c>
      <c r="BI819">
        <v>0</v>
      </c>
      <c r="BJ819">
        <v>10</v>
      </c>
      <c r="BK819" t="s">
        <v>782</v>
      </c>
      <c r="BL819" t="s">
        <v>783</v>
      </c>
      <c r="BM819" t="s">
        <v>547</v>
      </c>
      <c r="BN819" t="s">
        <v>758</v>
      </c>
      <c r="BO819">
        <v>70</v>
      </c>
      <c r="BP819">
        <v>0</v>
      </c>
      <c r="BQ819">
        <v>1</v>
      </c>
      <c r="BR819" t="s">
        <v>81</v>
      </c>
      <c r="BS819">
        <v>50</v>
      </c>
      <c r="BT819" t="s">
        <v>759</v>
      </c>
      <c r="BU819">
        <v>10000</v>
      </c>
      <c r="BV819">
        <v>3387</v>
      </c>
      <c r="BW819">
        <v>1</v>
      </c>
    </row>
    <row r="820" spans="1:75" x14ac:dyDescent="0.15">
      <c r="A820">
        <v>3</v>
      </c>
      <c r="B820">
        <v>400501</v>
      </c>
      <c r="C820">
        <v>1</v>
      </c>
      <c r="D820" t="s">
        <v>713</v>
      </c>
      <c r="E820">
        <v>20141120</v>
      </c>
      <c r="F820">
        <v>1</v>
      </c>
      <c r="G820" t="s">
        <v>472</v>
      </c>
      <c r="H820">
        <v>1</v>
      </c>
      <c r="I820" t="s">
        <v>710</v>
      </c>
      <c r="J820">
        <v>0</v>
      </c>
      <c r="K820">
        <v>0</v>
      </c>
      <c r="L820">
        <v>1</v>
      </c>
      <c r="M820" t="s">
        <v>551</v>
      </c>
      <c r="N820" t="s">
        <v>552</v>
      </c>
      <c r="O820" t="s">
        <v>553</v>
      </c>
      <c r="P820">
        <v>3</v>
      </c>
      <c r="R820">
        <v>0</v>
      </c>
      <c r="S820">
        <v>0</v>
      </c>
      <c r="T820">
        <v>0</v>
      </c>
      <c r="U820">
        <v>0</v>
      </c>
      <c r="V820">
        <v>0</v>
      </c>
      <c r="W820">
        <v>0</v>
      </c>
      <c r="X820">
        <v>0</v>
      </c>
      <c r="Y820" t="s">
        <v>63</v>
      </c>
      <c r="Z820">
        <v>22</v>
      </c>
      <c r="AA820" t="s">
        <v>70</v>
      </c>
      <c r="AB820" t="s">
        <v>477</v>
      </c>
      <c r="AC820">
        <v>1.6</v>
      </c>
      <c r="AD820" t="s">
        <v>478</v>
      </c>
      <c r="AE820" t="s">
        <v>714</v>
      </c>
      <c r="AF820">
        <v>0.7</v>
      </c>
      <c r="AG820" t="s">
        <v>478</v>
      </c>
      <c r="AH820" t="s">
        <v>94</v>
      </c>
      <c r="AI820">
        <v>2.5</v>
      </c>
      <c r="AJ820" t="s">
        <v>478</v>
      </c>
      <c r="AK820" t="s">
        <v>148</v>
      </c>
      <c r="AL820">
        <v>0.5</v>
      </c>
      <c r="AM820" t="s">
        <v>478</v>
      </c>
      <c r="AN820" t="s">
        <v>715</v>
      </c>
      <c r="AO820">
        <v>1.6</v>
      </c>
      <c r="AP820" t="s">
        <v>478</v>
      </c>
      <c r="AQ820">
        <v>5</v>
      </c>
      <c r="AR820" t="s">
        <v>528</v>
      </c>
      <c r="AS820">
        <v>13</v>
      </c>
      <c r="AT820" t="s">
        <v>529</v>
      </c>
      <c r="AU820">
        <v>6</v>
      </c>
      <c r="AV820" t="s">
        <v>525</v>
      </c>
      <c r="AW820">
        <v>4</v>
      </c>
      <c r="AX820" t="s">
        <v>487</v>
      </c>
      <c r="AY820">
        <v>0</v>
      </c>
      <c r="BA820">
        <v>0</v>
      </c>
      <c r="BC820">
        <v>0</v>
      </c>
      <c r="BE820">
        <v>0</v>
      </c>
      <c r="BF820">
        <v>0</v>
      </c>
      <c r="BG820">
        <v>0</v>
      </c>
      <c r="BH820">
        <v>0</v>
      </c>
      <c r="BI820">
        <v>0</v>
      </c>
      <c r="BJ820">
        <v>46</v>
      </c>
      <c r="BK820" t="s">
        <v>820</v>
      </c>
      <c r="BL820" t="s">
        <v>821</v>
      </c>
      <c r="BM820" t="s">
        <v>553</v>
      </c>
      <c r="BN820" t="s">
        <v>758</v>
      </c>
      <c r="BO820">
        <v>12</v>
      </c>
      <c r="BP820">
        <v>0</v>
      </c>
      <c r="BQ820">
        <v>1</v>
      </c>
      <c r="BR820" t="s">
        <v>81</v>
      </c>
      <c r="BS820">
        <v>50</v>
      </c>
      <c r="BT820" t="s">
        <v>759</v>
      </c>
      <c r="BU820">
        <v>1000</v>
      </c>
      <c r="BV820">
        <v>255</v>
      </c>
      <c r="BW820">
        <v>1</v>
      </c>
    </row>
    <row r="821" spans="1:75" x14ac:dyDescent="0.15">
      <c r="A821">
        <v>3</v>
      </c>
      <c r="B821">
        <v>400501</v>
      </c>
      <c r="C821">
        <v>1</v>
      </c>
      <c r="D821" t="s">
        <v>713</v>
      </c>
      <c r="E821">
        <v>20141120</v>
      </c>
      <c r="F821">
        <v>1</v>
      </c>
      <c r="G821" t="s">
        <v>472</v>
      </c>
      <c r="H821">
        <v>1</v>
      </c>
      <c r="I821" t="s">
        <v>710</v>
      </c>
      <c r="J821">
        <v>0</v>
      </c>
      <c r="K821">
        <v>0</v>
      </c>
      <c r="L821">
        <v>2</v>
      </c>
      <c r="M821" t="s">
        <v>786</v>
      </c>
      <c r="N821" t="s">
        <v>787</v>
      </c>
      <c r="O821" t="s">
        <v>788</v>
      </c>
      <c r="P821">
        <v>1</v>
      </c>
      <c r="R821">
        <v>0</v>
      </c>
      <c r="S821">
        <v>0</v>
      </c>
      <c r="T821">
        <v>0</v>
      </c>
      <c r="U821">
        <v>0</v>
      </c>
      <c r="V821">
        <v>0</v>
      </c>
      <c r="W821">
        <v>0</v>
      </c>
      <c r="X821">
        <v>0</v>
      </c>
      <c r="Y821" t="s">
        <v>63</v>
      </c>
      <c r="Z821">
        <v>2</v>
      </c>
      <c r="AA821" t="s">
        <v>70</v>
      </c>
      <c r="AB821" t="s">
        <v>477</v>
      </c>
      <c r="AC821">
        <v>0.3</v>
      </c>
      <c r="AD821" t="s">
        <v>478</v>
      </c>
      <c r="AE821" t="s">
        <v>714</v>
      </c>
      <c r="AF821">
        <v>0</v>
      </c>
      <c r="AG821" t="s">
        <v>478</v>
      </c>
      <c r="AH821" t="s">
        <v>94</v>
      </c>
      <c r="AI821">
        <v>0.2</v>
      </c>
      <c r="AJ821" t="s">
        <v>478</v>
      </c>
      <c r="AK821" t="s">
        <v>148</v>
      </c>
      <c r="AL821">
        <v>0</v>
      </c>
      <c r="AM821" t="s">
        <v>478</v>
      </c>
      <c r="AN821" t="s">
        <v>715</v>
      </c>
      <c r="AO821">
        <v>0.5</v>
      </c>
      <c r="AP821" t="s">
        <v>478</v>
      </c>
      <c r="AQ821">
        <v>5</v>
      </c>
      <c r="AR821" t="s">
        <v>528</v>
      </c>
      <c r="AS821">
        <v>13</v>
      </c>
      <c r="AT821" t="s">
        <v>529</v>
      </c>
      <c r="AU821">
        <v>6</v>
      </c>
      <c r="AV821" t="s">
        <v>525</v>
      </c>
      <c r="AW821">
        <v>4</v>
      </c>
      <c r="AX821" t="s">
        <v>487</v>
      </c>
      <c r="AY821">
        <v>0</v>
      </c>
      <c r="BA821">
        <v>0</v>
      </c>
      <c r="BC821">
        <v>0</v>
      </c>
      <c r="BE821">
        <v>0</v>
      </c>
      <c r="BF821">
        <v>0</v>
      </c>
      <c r="BG821">
        <v>0</v>
      </c>
      <c r="BH821">
        <v>0</v>
      </c>
      <c r="BI821">
        <v>0</v>
      </c>
      <c r="BJ821">
        <v>179</v>
      </c>
      <c r="BK821" t="s">
        <v>789</v>
      </c>
      <c r="BL821" t="s">
        <v>790</v>
      </c>
      <c r="BM821" t="s">
        <v>788</v>
      </c>
      <c r="BN821" t="s">
        <v>758</v>
      </c>
      <c r="BO821">
        <v>1</v>
      </c>
      <c r="BP821">
        <v>0</v>
      </c>
      <c r="BQ821">
        <v>1</v>
      </c>
      <c r="BR821" t="s">
        <v>81</v>
      </c>
      <c r="BS821">
        <v>50</v>
      </c>
      <c r="BT821" t="s">
        <v>759</v>
      </c>
      <c r="BU821">
        <v>1000</v>
      </c>
      <c r="BV821">
        <v>539</v>
      </c>
      <c r="BW821">
        <v>1</v>
      </c>
    </row>
    <row r="822" spans="1:75" x14ac:dyDescent="0.15">
      <c r="A822">
        <v>3</v>
      </c>
      <c r="B822">
        <v>400501</v>
      </c>
      <c r="C822">
        <v>1</v>
      </c>
      <c r="D822" t="s">
        <v>713</v>
      </c>
      <c r="E822">
        <v>20141120</v>
      </c>
      <c r="F822">
        <v>1</v>
      </c>
      <c r="G822" t="s">
        <v>472</v>
      </c>
      <c r="H822">
        <v>1</v>
      </c>
      <c r="I822" t="s">
        <v>710</v>
      </c>
      <c r="J822">
        <v>0</v>
      </c>
      <c r="K822">
        <v>0</v>
      </c>
      <c r="L822">
        <v>3</v>
      </c>
      <c r="M822" t="s">
        <v>682</v>
      </c>
      <c r="N822" t="s">
        <v>683</v>
      </c>
      <c r="O822" t="s">
        <v>683</v>
      </c>
      <c r="P822">
        <v>6</v>
      </c>
      <c r="R822">
        <v>0</v>
      </c>
      <c r="S822">
        <v>0</v>
      </c>
      <c r="T822">
        <v>0</v>
      </c>
      <c r="U822">
        <v>0</v>
      </c>
      <c r="V822">
        <v>0</v>
      </c>
      <c r="W822">
        <v>0</v>
      </c>
      <c r="X822">
        <v>0</v>
      </c>
      <c r="Y822" t="s">
        <v>63</v>
      </c>
      <c r="Z822">
        <v>13</v>
      </c>
      <c r="AA822" t="s">
        <v>70</v>
      </c>
      <c r="AB822" t="s">
        <v>477</v>
      </c>
      <c r="AC822">
        <v>0.1</v>
      </c>
      <c r="AD822" t="s">
        <v>478</v>
      </c>
      <c r="AE822" t="s">
        <v>714</v>
      </c>
      <c r="AF822">
        <v>0</v>
      </c>
      <c r="AG822" t="s">
        <v>478</v>
      </c>
      <c r="AH822" t="s">
        <v>94</v>
      </c>
      <c r="AI822">
        <v>3.2</v>
      </c>
      <c r="AJ822" t="s">
        <v>478</v>
      </c>
      <c r="AK822" t="s">
        <v>148</v>
      </c>
      <c r="AL822">
        <v>0.2</v>
      </c>
      <c r="AM822" t="s">
        <v>478</v>
      </c>
      <c r="AN822" t="s">
        <v>715</v>
      </c>
      <c r="AO822">
        <v>0</v>
      </c>
      <c r="AP822" t="s">
        <v>478</v>
      </c>
      <c r="AQ822">
        <v>5</v>
      </c>
      <c r="AR822" t="s">
        <v>528</v>
      </c>
      <c r="AS822">
        <v>13</v>
      </c>
      <c r="AT822" t="s">
        <v>529</v>
      </c>
      <c r="AU822">
        <v>6</v>
      </c>
      <c r="AV822" t="s">
        <v>525</v>
      </c>
      <c r="AW822">
        <v>4</v>
      </c>
      <c r="AX822" t="s">
        <v>487</v>
      </c>
      <c r="AY822">
        <v>0</v>
      </c>
      <c r="BA822">
        <v>0</v>
      </c>
      <c r="BC822">
        <v>0</v>
      </c>
      <c r="BE822">
        <v>0</v>
      </c>
      <c r="BF822">
        <v>0</v>
      </c>
      <c r="BG822">
        <v>0</v>
      </c>
      <c r="BH822">
        <v>0</v>
      </c>
      <c r="BI822">
        <v>0</v>
      </c>
      <c r="BJ822">
        <v>21</v>
      </c>
      <c r="BK822" t="s">
        <v>684</v>
      </c>
      <c r="BL822" t="s">
        <v>760</v>
      </c>
      <c r="BM822" t="s">
        <v>683</v>
      </c>
      <c r="BN822" t="s">
        <v>758</v>
      </c>
      <c r="BO822">
        <v>10</v>
      </c>
      <c r="BP822">
        <v>0</v>
      </c>
      <c r="BQ822">
        <v>1</v>
      </c>
      <c r="BR822" t="s">
        <v>81</v>
      </c>
      <c r="BS822">
        <v>50</v>
      </c>
      <c r="BT822" t="s">
        <v>759</v>
      </c>
      <c r="BU822">
        <v>300</v>
      </c>
      <c r="BV822">
        <v>151</v>
      </c>
      <c r="BW822">
        <v>2</v>
      </c>
    </row>
    <row r="823" spans="1:75" x14ac:dyDescent="0.15">
      <c r="A823">
        <v>3</v>
      </c>
      <c r="B823">
        <v>400501</v>
      </c>
      <c r="C823">
        <v>1</v>
      </c>
      <c r="D823" t="s">
        <v>713</v>
      </c>
      <c r="E823">
        <v>20141120</v>
      </c>
      <c r="F823">
        <v>1</v>
      </c>
      <c r="G823" t="s">
        <v>472</v>
      </c>
      <c r="H823">
        <v>1</v>
      </c>
      <c r="I823" t="s">
        <v>710</v>
      </c>
      <c r="J823">
        <v>0</v>
      </c>
      <c r="K823">
        <v>0</v>
      </c>
      <c r="L823">
        <v>4</v>
      </c>
      <c r="M823" t="s">
        <v>498</v>
      </c>
      <c r="N823" t="s">
        <v>499</v>
      </c>
      <c r="O823" t="s">
        <v>500</v>
      </c>
      <c r="P823">
        <v>1</v>
      </c>
      <c r="R823">
        <v>0</v>
      </c>
      <c r="S823">
        <v>0</v>
      </c>
      <c r="T823">
        <v>0</v>
      </c>
      <c r="U823">
        <v>0</v>
      </c>
      <c r="V823">
        <v>0</v>
      </c>
      <c r="W823">
        <v>0</v>
      </c>
      <c r="X823">
        <v>0</v>
      </c>
      <c r="Y823" t="s">
        <v>63</v>
      </c>
      <c r="Z823">
        <v>2</v>
      </c>
      <c r="AA823" t="s">
        <v>70</v>
      </c>
      <c r="AB823" t="s">
        <v>477</v>
      </c>
      <c r="AC823">
        <v>0</v>
      </c>
      <c r="AD823" t="s">
        <v>478</v>
      </c>
      <c r="AE823" t="s">
        <v>714</v>
      </c>
      <c r="AF823">
        <v>0</v>
      </c>
      <c r="AG823" t="s">
        <v>478</v>
      </c>
      <c r="AH823" t="s">
        <v>94</v>
      </c>
      <c r="AI823">
        <v>0.5</v>
      </c>
      <c r="AJ823" t="s">
        <v>478</v>
      </c>
      <c r="AK823" t="s">
        <v>148</v>
      </c>
      <c r="AL823">
        <v>0.1</v>
      </c>
      <c r="AM823" t="s">
        <v>478</v>
      </c>
      <c r="AN823" t="s">
        <v>715</v>
      </c>
      <c r="AO823">
        <v>0</v>
      </c>
      <c r="AP823" t="s">
        <v>478</v>
      </c>
      <c r="AQ823">
        <v>5</v>
      </c>
      <c r="AR823" t="s">
        <v>528</v>
      </c>
      <c r="AS823">
        <v>13</v>
      </c>
      <c r="AT823" t="s">
        <v>529</v>
      </c>
      <c r="AU823">
        <v>6</v>
      </c>
      <c r="AV823" t="s">
        <v>525</v>
      </c>
      <c r="AW823">
        <v>4</v>
      </c>
      <c r="AX823" t="s">
        <v>487</v>
      </c>
      <c r="AY823">
        <v>0</v>
      </c>
      <c r="BA823">
        <v>0</v>
      </c>
      <c r="BC823">
        <v>0</v>
      </c>
      <c r="BE823">
        <v>0</v>
      </c>
      <c r="BF823">
        <v>0</v>
      </c>
      <c r="BG823">
        <v>0</v>
      </c>
      <c r="BH823">
        <v>0</v>
      </c>
      <c r="BI823">
        <v>0</v>
      </c>
      <c r="BJ823">
        <v>60</v>
      </c>
      <c r="BK823" t="s">
        <v>501</v>
      </c>
      <c r="BL823" t="s">
        <v>835</v>
      </c>
      <c r="BM823" t="s">
        <v>500</v>
      </c>
      <c r="BN823" t="s">
        <v>758</v>
      </c>
      <c r="BO823">
        <v>5</v>
      </c>
      <c r="BP823">
        <v>0</v>
      </c>
      <c r="BQ823">
        <v>1</v>
      </c>
      <c r="BR823" t="s">
        <v>81</v>
      </c>
      <c r="BS823">
        <v>50</v>
      </c>
      <c r="BT823" t="s">
        <v>759</v>
      </c>
      <c r="BU823">
        <v>240</v>
      </c>
      <c r="BV823">
        <v>59</v>
      </c>
      <c r="BW823">
        <v>2</v>
      </c>
    </row>
    <row r="824" spans="1:75" x14ac:dyDescent="0.15">
      <c r="A824">
        <v>3</v>
      </c>
      <c r="B824">
        <v>400501</v>
      </c>
      <c r="C824">
        <v>1</v>
      </c>
      <c r="D824" t="s">
        <v>713</v>
      </c>
      <c r="E824">
        <v>20141120</v>
      </c>
      <c r="F824">
        <v>1</v>
      </c>
      <c r="G824" t="s">
        <v>472</v>
      </c>
      <c r="H824">
        <v>1</v>
      </c>
      <c r="I824" t="s">
        <v>710</v>
      </c>
      <c r="J824">
        <v>0</v>
      </c>
      <c r="K824">
        <v>0</v>
      </c>
      <c r="L824">
        <v>5</v>
      </c>
      <c r="M824" t="s">
        <v>581</v>
      </c>
      <c r="N824" t="s">
        <v>582</v>
      </c>
      <c r="O824" t="s">
        <v>550</v>
      </c>
      <c r="P824">
        <v>1</v>
      </c>
      <c r="R824">
        <v>0</v>
      </c>
      <c r="S824">
        <v>0</v>
      </c>
      <c r="T824">
        <v>0</v>
      </c>
      <c r="U824">
        <v>0</v>
      </c>
      <c r="V824">
        <v>0</v>
      </c>
      <c r="W824">
        <v>0</v>
      </c>
      <c r="X824">
        <v>0</v>
      </c>
      <c r="Y824" t="s">
        <v>63</v>
      </c>
      <c r="Z824">
        <v>0</v>
      </c>
      <c r="AA824" t="s">
        <v>70</v>
      </c>
      <c r="AB824" t="s">
        <v>477</v>
      </c>
      <c r="AC824">
        <v>0</v>
      </c>
      <c r="AD824" t="s">
        <v>478</v>
      </c>
      <c r="AE824" t="s">
        <v>714</v>
      </c>
      <c r="AF824">
        <v>0</v>
      </c>
      <c r="AG824" t="s">
        <v>478</v>
      </c>
      <c r="AH824" t="s">
        <v>94</v>
      </c>
      <c r="AI824">
        <v>0.1</v>
      </c>
      <c r="AJ824" t="s">
        <v>478</v>
      </c>
      <c r="AK824" t="s">
        <v>148</v>
      </c>
      <c r="AL824">
        <v>0</v>
      </c>
      <c r="AM824" t="s">
        <v>478</v>
      </c>
      <c r="AN824" t="s">
        <v>715</v>
      </c>
      <c r="AO824">
        <v>0</v>
      </c>
      <c r="AP824" t="s">
        <v>478</v>
      </c>
      <c r="AQ824">
        <v>5</v>
      </c>
      <c r="AR824" t="s">
        <v>528</v>
      </c>
      <c r="AS824">
        <v>13</v>
      </c>
      <c r="AT824" t="s">
        <v>529</v>
      </c>
      <c r="AU824">
        <v>6</v>
      </c>
      <c r="AV824" t="s">
        <v>525</v>
      </c>
      <c r="AW824">
        <v>4</v>
      </c>
      <c r="AX824" t="s">
        <v>487</v>
      </c>
      <c r="AY824">
        <v>0</v>
      </c>
      <c r="BA824">
        <v>0</v>
      </c>
      <c r="BC824">
        <v>0</v>
      </c>
      <c r="BE824">
        <v>0</v>
      </c>
      <c r="BF824">
        <v>0</v>
      </c>
      <c r="BG824">
        <v>0</v>
      </c>
      <c r="BH824">
        <v>0</v>
      </c>
      <c r="BI824">
        <v>0</v>
      </c>
      <c r="BJ824">
        <v>61</v>
      </c>
      <c r="BK824" t="s">
        <v>966</v>
      </c>
      <c r="BL824" t="s">
        <v>967</v>
      </c>
      <c r="BM824" t="s">
        <v>550</v>
      </c>
      <c r="BN824" t="s">
        <v>758</v>
      </c>
      <c r="BO824">
        <v>1</v>
      </c>
      <c r="BP824">
        <v>0</v>
      </c>
      <c r="BQ824">
        <v>1</v>
      </c>
      <c r="BR824" t="s">
        <v>81</v>
      </c>
      <c r="BS824">
        <v>50</v>
      </c>
      <c r="BT824" t="s">
        <v>759</v>
      </c>
      <c r="BU824">
        <v>300</v>
      </c>
      <c r="BV824">
        <v>216</v>
      </c>
      <c r="BW824">
        <v>2</v>
      </c>
    </row>
    <row r="825" spans="1:75" x14ac:dyDescent="0.15">
      <c r="A825">
        <v>3</v>
      </c>
      <c r="B825">
        <v>400501</v>
      </c>
      <c r="C825">
        <v>1</v>
      </c>
      <c r="D825" t="s">
        <v>713</v>
      </c>
      <c r="E825">
        <v>20141120</v>
      </c>
      <c r="F825">
        <v>1</v>
      </c>
      <c r="G825" t="s">
        <v>472</v>
      </c>
      <c r="H825">
        <v>1</v>
      </c>
      <c r="I825" t="s">
        <v>710</v>
      </c>
      <c r="J825">
        <v>0</v>
      </c>
      <c r="K825">
        <v>0</v>
      </c>
      <c r="L825">
        <v>6</v>
      </c>
      <c r="M825" t="s">
        <v>652</v>
      </c>
      <c r="N825" t="s">
        <v>653</v>
      </c>
      <c r="O825" t="s">
        <v>654</v>
      </c>
      <c r="P825">
        <v>0</v>
      </c>
      <c r="R825">
        <v>0</v>
      </c>
      <c r="S825">
        <v>0</v>
      </c>
      <c r="T825">
        <v>0</v>
      </c>
      <c r="U825">
        <v>0</v>
      </c>
      <c r="V825">
        <v>0</v>
      </c>
      <c r="W825">
        <v>0</v>
      </c>
      <c r="X825">
        <v>0</v>
      </c>
      <c r="Y825" t="s">
        <v>63</v>
      </c>
      <c r="Z825">
        <v>0</v>
      </c>
      <c r="AA825" t="s">
        <v>70</v>
      </c>
      <c r="AB825" t="s">
        <v>477</v>
      </c>
      <c r="AC825">
        <v>0</v>
      </c>
      <c r="AD825" t="s">
        <v>478</v>
      </c>
      <c r="AE825" t="s">
        <v>714</v>
      </c>
      <c r="AF825">
        <v>0</v>
      </c>
      <c r="AG825" t="s">
        <v>478</v>
      </c>
      <c r="AH825" t="s">
        <v>94</v>
      </c>
      <c r="AI825">
        <v>0</v>
      </c>
      <c r="AJ825" t="s">
        <v>478</v>
      </c>
      <c r="AK825" t="s">
        <v>148</v>
      </c>
      <c r="AL825">
        <v>0</v>
      </c>
      <c r="AM825" t="s">
        <v>478</v>
      </c>
      <c r="AN825" t="s">
        <v>715</v>
      </c>
      <c r="AO825">
        <v>0</v>
      </c>
      <c r="AP825" t="s">
        <v>478</v>
      </c>
      <c r="AQ825">
        <v>5</v>
      </c>
      <c r="AR825" t="s">
        <v>528</v>
      </c>
      <c r="AS825">
        <v>13</v>
      </c>
      <c r="AT825" t="s">
        <v>529</v>
      </c>
      <c r="AU825">
        <v>6</v>
      </c>
      <c r="AV825" t="s">
        <v>525</v>
      </c>
      <c r="AW825">
        <v>4</v>
      </c>
      <c r="AX825" t="s">
        <v>487</v>
      </c>
      <c r="AY825">
        <v>0</v>
      </c>
      <c r="BA825">
        <v>0</v>
      </c>
      <c r="BC825">
        <v>0</v>
      </c>
      <c r="BE825">
        <v>0</v>
      </c>
      <c r="BF825">
        <v>0</v>
      </c>
      <c r="BG825">
        <v>0</v>
      </c>
      <c r="BH825">
        <v>0</v>
      </c>
      <c r="BI825">
        <v>0</v>
      </c>
      <c r="BJ825">
        <v>999</v>
      </c>
      <c r="BN825" t="s">
        <v>487</v>
      </c>
      <c r="BO825">
        <v>180</v>
      </c>
      <c r="BP825">
        <v>0</v>
      </c>
      <c r="BQ825">
        <v>1</v>
      </c>
      <c r="BR825" t="s">
        <v>81</v>
      </c>
      <c r="BS825">
        <v>99</v>
      </c>
      <c r="BT825" t="s">
        <v>655</v>
      </c>
      <c r="BU825">
        <v>999000</v>
      </c>
      <c r="BV825">
        <v>1</v>
      </c>
      <c r="BW825">
        <v>1</v>
      </c>
    </row>
    <row r="826" spans="1:75" x14ac:dyDescent="0.15">
      <c r="A826">
        <v>3</v>
      </c>
      <c r="B826">
        <v>400501</v>
      </c>
      <c r="C826">
        <v>1</v>
      </c>
      <c r="D826" t="s">
        <v>713</v>
      </c>
      <c r="E826">
        <v>20141120</v>
      </c>
      <c r="F826">
        <v>1</v>
      </c>
      <c r="G826" t="s">
        <v>472</v>
      </c>
      <c r="H826">
        <v>1</v>
      </c>
      <c r="I826" t="s">
        <v>710</v>
      </c>
      <c r="J826">
        <v>0</v>
      </c>
      <c r="K826">
        <v>0</v>
      </c>
      <c r="L826">
        <v>1</v>
      </c>
      <c r="M826" t="s">
        <v>802</v>
      </c>
      <c r="N826" t="s">
        <v>803</v>
      </c>
      <c r="O826" t="s">
        <v>804</v>
      </c>
      <c r="P826">
        <v>101</v>
      </c>
      <c r="R826">
        <v>0</v>
      </c>
      <c r="S826">
        <v>0</v>
      </c>
      <c r="T826">
        <v>0</v>
      </c>
      <c r="U826">
        <v>0</v>
      </c>
      <c r="V826">
        <v>0</v>
      </c>
      <c r="W826">
        <v>0</v>
      </c>
      <c r="X826">
        <v>0</v>
      </c>
      <c r="Y826" t="s">
        <v>63</v>
      </c>
      <c r="Z826">
        <v>84</v>
      </c>
      <c r="AA826" t="s">
        <v>70</v>
      </c>
      <c r="AB826" t="s">
        <v>477</v>
      </c>
      <c r="AC826">
        <v>17</v>
      </c>
      <c r="AD826" t="s">
        <v>478</v>
      </c>
      <c r="AE826" t="s">
        <v>714</v>
      </c>
      <c r="AF826">
        <v>1.3</v>
      </c>
      <c r="AG826" t="s">
        <v>478</v>
      </c>
      <c r="AH826" t="s">
        <v>94</v>
      </c>
      <c r="AI826">
        <v>0</v>
      </c>
      <c r="AJ826" t="s">
        <v>478</v>
      </c>
      <c r="AK826" t="s">
        <v>148</v>
      </c>
      <c r="AL826">
        <v>0</v>
      </c>
      <c r="AM826" t="s">
        <v>478</v>
      </c>
      <c r="AN826" t="s">
        <v>715</v>
      </c>
      <c r="AO826">
        <v>0.4</v>
      </c>
      <c r="AP826" t="s">
        <v>478</v>
      </c>
      <c r="AQ826">
        <v>0</v>
      </c>
      <c r="AS826">
        <v>0</v>
      </c>
      <c r="AU826">
        <v>0</v>
      </c>
      <c r="AW826">
        <v>0</v>
      </c>
      <c r="AY826">
        <v>0</v>
      </c>
      <c r="BA826">
        <v>0</v>
      </c>
      <c r="BC826">
        <v>0</v>
      </c>
      <c r="BE826">
        <v>0</v>
      </c>
      <c r="BF826">
        <v>0</v>
      </c>
      <c r="BG826">
        <v>0</v>
      </c>
      <c r="BH826">
        <v>0</v>
      </c>
      <c r="BI826">
        <v>0</v>
      </c>
      <c r="BJ826">
        <v>100</v>
      </c>
      <c r="BK826" t="s">
        <v>805</v>
      </c>
      <c r="BL826" t="s">
        <v>806</v>
      </c>
      <c r="BM826" t="s">
        <v>804</v>
      </c>
      <c r="BN826" t="s">
        <v>758</v>
      </c>
      <c r="BO826">
        <v>100</v>
      </c>
      <c r="BP826">
        <v>1000</v>
      </c>
      <c r="BQ826">
        <v>6</v>
      </c>
      <c r="BR826" t="s">
        <v>489</v>
      </c>
      <c r="BS826">
        <v>50</v>
      </c>
      <c r="BT826" t="s">
        <v>759</v>
      </c>
      <c r="BU826">
        <v>100</v>
      </c>
      <c r="BV826">
        <v>101</v>
      </c>
      <c r="BW826">
        <v>3</v>
      </c>
    </row>
    <row r="827" spans="1:75" x14ac:dyDescent="0.15">
      <c r="A827">
        <v>3</v>
      </c>
      <c r="B827">
        <v>400501</v>
      </c>
      <c r="C827">
        <v>1</v>
      </c>
      <c r="D827" t="s">
        <v>713</v>
      </c>
      <c r="E827">
        <v>20141120</v>
      </c>
      <c r="F827">
        <v>1</v>
      </c>
      <c r="G827" t="s">
        <v>472</v>
      </c>
      <c r="H827">
        <v>1</v>
      </c>
      <c r="I827" t="s">
        <v>710</v>
      </c>
      <c r="J827">
        <v>0</v>
      </c>
      <c r="K827">
        <v>0</v>
      </c>
      <c r="L827">
        <v>2</v>
      </c>
      <c r="M827" t="s">
        <v>566</v>
      </c>
      <c r="N827" t="s">
        <v>567</v>
      </c>
      <c r="O827" t="s">
        <v>568</v>
      </c>
      <c r="P827">
        <v>0</v>
      </c>
      <c r="R827">
        <v>0</v>
      </c>
      <c r="S827">
        <v>0</v>
      </c>
      <c r="T827">
        <v>0</v>
      </c>
      <c r="U827">
        <v>0</v>
      </c>
      <c r="V827">
        <v>0</v>
      </c>
      <c r="W827">
        <v>0</v>
      </c>
      <c r="X827">
        <v>0</v>
      </c>
      <c r="Y827" t="s">
        <v>63</v>
      </c>
      <c r="Z827">
        <v>2</v>
      </c>
      <c r="AA827" t="s">
        <v>70</v>
      </c>
      <c r="AB827" t="s">
        <v>477</v>
      </c>
      <c r="AC827">
        <v>0</v>
      </c>
      <c r="AD827" t="s">
        <v>478</v>
      </c>
      <c r="AE827" t="s">
        <v>714</v>
      </c>
      <c r="AF827">
        <v>0</v>
      </c>
      <c r="AG827" t="s">
        <v>478</v>
      </c>
      <c r="AH827" t="s">
        <v>94</v>
      </c>
      <c r="AI827">
        <v>0</v>
      </c>
      <c r="AJ827" t="s">
        <v>478</v>
      </c>
      <c r="AK827" t="s">
        <v>148</v>
      </c>
      <c r="AL827">
        <v>0</v>
      </c>
      <c r="AM827" t="s">
        <v>478</v>
      </c>
      <c r="AN827" t="s">
        <v>715</v>
      </c>
      <c r="AO827">
        <v>0</v>
      </c>
      <c r="AP827" t="s">
        <v>478</v>
      </c>
      <c r="AQ827">
        <v>0</v>
      </c>
      <c r="AS827">
        <v>0</v>
      </c>
      <c r="AU827">
        <v>0</v>
      </c>
      <c r="AW827">
        <v>0</v>
      </c>
      <c r="AY827">
        <v>0</v>
      </c>
      <c r="BA827">
        <v>0</v>
      </c>
      <c r="BC827">
        <v>0</v>
      </c>
      <c r="BE827">
        <v>0</v>
      </c>
      <c r="BF827">
        <v>0</v>
      </c>
      <c r="BG827">
        <v>0</v>
      </c>
      <c r="BH827">
        <v>0</v>
      </c>
      <c r="BI827">
        <v>0</v>
      </c>
      <c r="BJ827">
        <v>179</v>
      </c>
      <c r="BK827" t="s">
        <v>569</v>
      </c>
      <c r="BL827" t="s">
        <v>1025</v>
      </c>
      <c r="BM827" t="s">
        <v>568</v>
      </c>
      <c r="BN827" t="s">
        <v>758</v>
      </c>
      <c r="BO827">
        <v>2</v>
      </c>
      <c r="BP827">
        <v>0</v>
      </c>
      <c r="BQ827">
        <v>1</v>
      </c>
      <c r="BR827" t="s">
        <v>81</v>
      </c>
      <c r="BS827">
        <v>50</v>
      </c>
      <c r="BT827" t="s">
        <v>759</v>
      </c>
      <c r="BU827">
        <v>1800</v>
      </c>
      <c r="BV827">
        <v>390</v>
      </c>
      <c r="BW827">
        <v>1</v>
      </c>
    </row>
    <row r="828" spans="1:75" x14ac:dyDescent="0.15">
      <c r="A828">
        <v>3</v>
      </c>
      <c r="B828">
        <v>400501</v>
      </c>
      <c r="C828">
        <v>1</v>
      </c>
      <c r="D828" t="s">
        <v>713</v>
      </c>
      <c r="E828">
        <v>20141120</v>
      </c>
      <c r="F828">
        <v>1</v>
      </c>
      <c r="G828" t="s">
        <v>472</v>
      </c>
      <c r="H828">
        <v>1</v>
      </c>
      <c r="I828" t="s">
        <v>710</v>
      </c>
      <c r="J828">
        <v>0</v>
      </c>
      <c r="K828">
        <v>0</v>
      </c>
      <c r="L828">
        <v>3</v>
      </c>
      <c r="M828" t="s">
        <v>570</v>
      </c>
      <c r="N828" t="s">
        <v>571</v>
      </c>
      <c r="O828" t="s">
        <v>512</v>
      </c>
      <c r="P828">
        <v>0</v>
      </c>
      <c r="R828">
        <v>0</v>
      </c>
      <c r="S828">
        <v>0</v>
      </c>
      <c r="T828">
        <v>0</v>
      </c>
      <c r="U828">
        <v>0</v>
      </c>
      <c r="V828">
        <v>0</v>
      </c>
      <c r="W828">
        <v>0</v>
      </c>
      <c r="X828">
        <v>0</v>
      </c>
      <c r="Y828" t="s">
        <v>63</v>
      </c>
      <c r="Z828">
        <v>1</v>
      </c>
      <c r="AA828" t="s">
        <v>70</v>
      </c>
      <c r="AB828" t="s">
        <v>477</v>
      </c>
      <c r="AC828">
        <v>0.1</v>
      </c>
      <c r="AD828" t="s">
        <v>478</v>
      </c>
      <c r="AE828" t="s">
        <v>714</v>
      </c>
      <c r="AF828">
        <v>0</v>
      </c>
      <c r="AG828" t="s">
        <v>478</v>
      </c>
      <c r="AH828" t="s">
        <v>94</v>
      </c>
      <c r="AI828">
        <v>0.1</v>
      </c>
      <c r="AJ828" t="s">
        <v>478</v>
      </c>
      <c r="AK828" t="s">
        <v>148</v>
      </c>
      <c r="AL828">
        <v>0</v>
      </c>
      <c r="AM828" t="s">
        <v>478</v>
      </c>
      <c r="AN828" t="s">
        <v>715</v>
      </c>
      <c r="AO828">
        <v>0.2</v>
      </c>
      <c r="AP828" t="s">
        <v>478</v>
      </c>
      <c r="AQ828">
        <v>0</v>
      </c>
      <c r="AS828">
        <v>0</v>
      </c>
      <c r="AU828">
        <v>0</v>
      </c>
      <c r="AW828">
        <v>0</v>
      </c>
      <c r="AY828">
        <v>0</v>
      </c>
      <c r="BA828">
        <v>0</v>
      </c>
      <c r="BC828">
        <v>0</v>
      </c>
      <c r="BE828">
        <v>0</v>
      </c>
      <c r="BF828">
        <v>0</v>
      </c>
      <c r="BG828">
        <v>0</v>
      </c>
      <c r="BH828">
        <v>0</v>
      </c>
      <c r="BI828">
        <v>0</v>
      </c>
      <c r="BJ828">
        <v>171</v>
      </c>
      <c r="BK828" t="s">
        <v>572</v>
      </c>
      <c r="BL828" t="s">
        <v>936</v>
      </c>
      <c r="BM828" t="s">
        <v>512</v>
      </c>
      <c r="BN828" t="s">
        <v>758</v>
      </c>
      <c r="BO828">
        <v>1</v>
      </c>
      <c r="BP828">
        <v>0</v>
      </c>
      <c r="BQ828">
        <v>1</v>
      </c>
      <c r="BR828" t="s">
        <v>81</v>
      </c>
      <c r="BS828">
        <v>50</v>
      </c>
      <c r="BT828" t="s">
        <v>759</v>
      </c>
      <c r="BU828">
        <v>1800</v>
      </c>
      <c r="BV828">
        <v>610</v>
      </c>
      <c r="BW828">
        <v>1</v>
      </c>
    </row>
    <row r="829" spans="1:75" x14ac:dyDescent="0.15">
      <c r="A829">
        <v>3</v>
      </c>
      <c r="B829">
        <v>400501</v>
      </c>
      <c r="C829">
        <v>1</v>
      </c>
      <c r="D829" t="s">
        <v>713</v>
      </c>
      <c r="E829">
        <v>20141120</v>
      </c>
      <c r="F829">
        <v>1</v>
      </c>
      <c r="G829" t="s">
        <v>472</v>
      </c>
      <c r="H829">
        <v>1</v>
      </c>
      <c r="I829" t="s">
        <v>710</v>
      </c>
      <c r="J829">
        <v>0</v>
      </c>
      <c r="K829">
        <v>0</v>
      </c>
      <c r="L829">
        <v>4</v>
      </c>
      <c r="M829" t="s">
        <v>566</v>
      </c>
      <c r="N829" t="s">
        <v>567</v>
      </c>
      <c r="O829" t="s">
        <v>568</v>
      </c>
      <c r="P829">
        <v>0</v>
      </c>
      <c r="R829">
        <v>0</v>
      </c>
      <c r="S829">
        <v>0</v>
      </c>
      <c r="T829">
        <v>0</v>
      </c>
      <c r="U829">
        <v>0</v>
      </c>
      <c r="V829">
        <v>0</v>
      </c>
      <c r="W829">
        <v>0</v>
      </c>
      <c r="X829">
        <v>0</v>
      </c>
      <c r="Y829" t="s">
        <v>63</v>
      </c>
      <c r="Z829">
        <v>2</v>
      </c>
      <c r="AA829" t="s">
        <v>70</v>
      </c>
      <c r="AB829" t="s">
        <v>477</v>
      </c>
      <c r="AC829">
        <v>0</v>
      </c>
      <c r="AD829" t="s">
        <v>478</v>
      </c>
      <c r="AE829" t="s">
        <v>714</v>
      </c>
      <c r="AF829">
        <v>0</v>
      </c>
      <c r="AG829" t="s">
        <v>478</v>
      </c>
      <c r="AH829" t="s">
        <v>94</v>
      </c>
      <c r="AI829">
        <v>0</v>
      </c>
      <c r="AJ829" t="s">
        <v>478</v>
      </c>
      <c r="AK829" t="s">
        <v>148</v>
      </c>
      <c r="AL829">
        <v>0</v>
      </c>
      <c r="AM829" t="s">
        <v>478</v>
      </c>
      <c r="AN829" t="s">
        <v>715</v>
      </c>
      <c r="AO829">
        <v>0</v>
      </c>
      <c r="AP829" t="s">
        <v>478</v>
      </c>
      <c r="AQ829">
        <v>0</v>
      </c>
      <c r="AS829">
        <v>0</v>
      </c>
      <c r="AU829">
        <v>0</v>
      </c>
      <c r="AW829">
        <v>0</v>
      </c>
      <c r="AY829">
        <v>0</v>
      </c>
      <c r="BA829">
        <v>0</v>
      </c>
      <c r="BC829">
        <v>0</v>
      </c>
      <c r="BE829">
        <v>0</v>
      </c>
      <c r="BF829">
        <v>0</v>
      </c>
      <c r="BG829">
        <v>0</v>
      </c>
      <c r="BH829">
        <v>0</v>
      </c>
      <c r="BI829">
        <v>0</v>
      </c>
      <c r="BJ829">
        <v>179</v>
      </c>
      <c r="BK829" t="s">
        <v>569</v>
      </c>
      <c r="BL829" t="s">
        <v>1025</v>
      </c>
      <c r="BM829" t="s">
        <v>568</v>
      </c>
      <c r="BN829" t="s">
        <v>758</v>
      </c>
      <c r="BO829">
        <v>2</v>
      </c>
      <c r="BP829">
        <v>0</v>
      </c>
      <c r="BQ829">
        <v>1</v>
      </c>
      <c r="BR829" t="s">
        <v>81</v>
      </c>
      <c r="BS829">
        <v>50</v>
      </c>
      <c r="BT829" t="s">
        <v>759</v>
      </c>
      <c r="BU829">
        <v>1800</v>
      </c>
      <c r="BV829">
        <v>390</v>
      </c>
      <c r="BW829">
        <v>1</v>
      </c>
    </row>
    <row r="830" spans="1:75" x14ac:dyDescent="0.15">
      <c r="A830">
        <v>3</v>
      </c>
      <c r="B830">
        <v>400501</v>
      </c>
      <c r="C830">
        <v>1</v>
      </c>
      <c r="D830" t="s">
        <v>713</v>
      </c>
      <c r="E830">
        <v>20141120</v>
      </c>
      <c r="F830">
        <v>1</v>
      </c>
      <c r="G830" t="s">
        <v>472</v>
      </c>
      <c r="H830">
        <v>1</v>
      </c>
      <c r="I830" t="s">
        <v>710</v>
      </c>
      <c r="J830">
        <v>0</v>
      </c>
      <c r="K830">
        <v>0</v>
      </c>
      <c r="L830">
        <v>5</v>
      </c>
      <c r="M830" t="s">
        <v>561</v>
      </c>
      <c r="N830" t="s">
        <v>562</v>
      </c>
      <c r="O830" t="s">
        <v>563</v>
      </c>
      <c r="P830">
        <v>1</v>
      </c>
      <c r="R830">
        <v>0</v>
      </c>
      <c r="S830">
        <v>0</v>
      </c>
      <c r="T830">
        <v>0</v>
      </c>
      <c r="U830">
        <v>0</v>
      </c>
      <c r="V830">
        <v>0</v>
      </c>
      <c r="W830">
        <v>0</v>
      </c>
      <c r="X830">
        <v>0</v>
      </c>
      <c r="Y830" t="s">
        <v>63</v>
      </c>
      <c r="Z830">
        <v>5</v>
      </c>
      <c r="AA830" t="s">
        <v>70</v>
      </c>
      <c r="AB830" t="s">
        <v>477</v>
      </c>
      <c r="AC830">
        <v>0</v>
      </c>
      <c r="AD830" t="s">
        <v>478</v>
      </c>
      <c r="AE830" t="s">
        <v>714</v>
      </c>
      <c r="AF830">
        <v>0</v>
      </c>
      <c r="AG830" t="s">
        <v>478</v>
      </c>
      <c r="AH830" t="s">
        <v>94</v>
      </c>
      <c r="AI830">
        <v>1.1000000000000001</v>
      </c>
      <c r="AJ830" t="s">
        <v>478</v>
      </c>
      <c r="AK830" t="s">
        <v>148</v>
      </c>
      <c r="AL830">
        <v>0</v>
      </c>
      <c r="AM830" t="s">
        <v>478</v>
      </c>
      <c r="AN830" t="s">
        <v>715</v>
      </c>
      <c r="AO830">
        <v>0</v>
      </c>
      <c r="AP830" t="s">
        <v>478</v>
      </c>
      <c r="AQ830">
        <v>0</v>
      </c>
      <c r="AS830">
        <v>0</v>
      </c>
      <c r="AU830">
        <v>0</v>
      </c>
      <c r="AW830">
        <v>0</v>
      </c>
      <c r="AY830">
        <v>0</v>
      </c>
      <c r="BA830">
        <v>0</v>
      </c>
      <c r="BC830">
        <v>0</v>
      </c>
      <c r="BE830">
        <v>0</v>
      </c>
      <c r="BF830">
        <v>0</v>
      </c>
      <c r="BG830">
        <v>0</v>
      </c>
      <c r="BH830">
        <v>0</v>
      </c>
      <c r="BI830">
        <v>0</v>
      </c>
      <c r="BJ830">
        <v>179</v>
      </c>
      <c r="BK830" t="s">
        <v>564</v>
      </c>
      <c r="BL830" t="s">
        <v>854</v>
      </c>
      <c r="BM830" t="s">
        <v>563</v>
      </c>
      <c r="BN830" t="s">
        <v>758</v>
      </c>
      <c r="BO830">
        <v>2</v>
      </c>
      <c r="BP830">
        <v>0</v>
      </c>
      <c r="BQ830">
        <v>1</v>
      </c>
      <c r="BR830" t="s">
        <v>81</v>
      </c>
      <c r="BS830">
        <v>50</v>
      </c>
      <c r="BT830" t="s">
        <v>759</v>
      </c>
      <c r="BU830">
        <v>1800</v>
      </c>
      <c r="BV830">
        <v>454</v>
      </c>
      <c r="BW830">
        <v>1</v>
      </c>
    </row>
    <row r="831" spans="1:75" x14ac:dyDescent="0.15">
      <c r="A831">
        <v>3</v>
      </c>
      <c r="B831">
        <v>400501</v>
      </c>
      <c r="C831">
        <v>1</v>
      </c>
      <c r="D831" t="s">
        <v>713</v>
      </c>
      <c r="E831">
        <v>20141120</v>
      </c>
      <c r="F831">
        <v>1</v>
      </c>
      <c r="G831" t="s">
        <v>472</v>
      </c>
      <c r="H831">
        <v>1</v>
      </c>
      <c r="I831" t="s">
        <v>710</v>
      </c>
      <c r="J831">
        <v>0</v>
      </c>
      <c r="K831">
        <v>0</v>
      </c>
      <c r="L831">
        <v>6</v>
      </c>
      <c r="M831" t="s">
        <v>503</v>
      </c>
      <c r="N831" t="s">
        <v>504</v>
      </c>
      <c r="O831" t="s">
        <v>505</v>
      </c>
      <c r="P831">
        <v>0</v>
      </c>
      <c r="R831">
        <v>0</v>
      </c>
      <c r="S831">
        <v>0</v>
      </c>
      <c r="T831">
        <v>0</v>
      </c>
      <c r="U831">
        <v>0</v>
      </c>
      <c r="V831">
        <v>0</v>
      </c>
      <c r="W831">
        <v>0</v>
      </c>
      <c r="X831">
        <v>0</v>
      </c>
      <c r="Y831" t="s">
        <v>63</v>
      </c>
      <c r="Z831">
        <v>9</v>
      </c>
      <c r="AA831" t="s">
        <v>70</v>
      </c>
      <c r="AB831" t="s">
        <v>477</v>
      </c>
      <c r="AC831">
        <v>0</v>
      </c>
      <c r="AD831" t="s">
        <v>478</v>
      </c>
      <c r="AE831" t="s">
        <v>714</v>
      </c>
      <c r="AF831">
        <v>1</v>
      </c>
      <c r="AG831" t="s">
        <v>478</v>
      </c>
      <c r="AH831" t="s">
        <v>94</v>
      </c>
      <c r="AI831">
        <v>0</v>
      </c>
      <c r="AJ831" t="s">
        <v>478</v>
      </c>
      <c r="AK831" t="s">
        <v>148</v>
      </c>
      <c r="AL831">
        <v>0</v>
      </c>
      <c r="AM831" t="s">
        <v>478</v>
      </c>
      <c r="AN831" t="s">
        <v>715</v>
      </c>
      <c r="AO831">
        <v>0</v>
      </c>
      <c r="AP831" t="s">
        <v>478</v>
      </c>
      <c r="AQ831">
        <v>0</v>
      </c>
      <c r="AS831">
        <v>0</v>
      </c>
      <c r="AU831">
        <v>0</v>
      </c>
      <c r="AW831">
        <v>0</v>
      </c>
      <c r="AY831">
        <v>0</v>
      </c>
      <c r="BA831">
        <v>0</v>
      </c>
      <c r="BC831">
        <v>0</v>
      </c>
      <c r="BE831">
        <v>0</v>
      </c>
      <c r="BF831">
        <v>0</v>
      </c>
      <c r="BG831">
        <v>0</v>
      </c>
      <c r="BH831">
        <v>0</v>
      </c>
      <c r="BI831">
        <v>0</v>
      </c>
      <c r="BJ831">
        <v>141</v>
      </c>
      <c r="BK831" t="s">
        <v>778</v>
      </c>
      <c r="BL831" t="s">
        <v>779</v>
      </c>
      <c r="BM831" t="s">
        <v>505</v>
      </c>
      <c r="BN831" t="s">
        <v>758</v>
      </c>
      <c r="BO831">
        <v>1</v>
      </c>
      <c r="BP831">
        <v>0</v>
      </c>
      <c r="BQ831">
        <v>1</v>
      </c>
      <c r="BR831" t="s">
        <v>81</v>
      </c>
      <c r="BS831">
        <v>50</v>
      </c>
      <c r="BT831" t="s">
        <v>759</v>
      </c>
      <c r="BU831">
        <v>1350</v>
      </c>
      <c r="BV831">
        <v>394</v>
      </c>
      <c r="BW831">
        <v>1</v>
      </c>
    </row>
    <row r="832" spans="1:75" x14ac:dyDescent="0.15">
      <c r="A832">
        <v>3</v>
      </c>
      <c r="B832">
        <v>400501</v>
      </c>
      <c r="C832">
        <v>1</v>
      </c>
      <c r="D832" t="s">
        <v>713</v>
      </c>
      <c r="E832">
        <v>20141120</v>
      </c>
      <c r="F832">
        <v>1</v>
      </c>
      <c r="G832" t="s">
        <v>472</v>
      </c>
      <c r="H832">
        <v>1</v>
      </c>
      <c r="I832" t="s">
        <v>710</v>
      </c>
      <c r="J832">
        <v>0</v>
      </c>
      <c r="K832">
        <v>0</v>
      </c>
      <c r="L832">
        <v>7</v>
      </c>
      <c r="M832" t="s">
        <v>661</v>
      </c>
      <c r="N832" t="s">
        <v>662</v>
      </c>
      <c r="O832" t="s">
        <v>663</v>
      </c>
      <c r="P832">
        <v>9</v>
      </c>
      <c r="R832">
        <v>0</v>
      </c>
      <c r="S832">
        <v>0</v>
      </c>
      <c r="T832">
        <v>0</v>
      </c>
      <c r="U832">
        <v>0</v>
      </c>
      <c r="V832">
        <v>0</v>
      </c>
      <c r="W832">
        <v>0</v>
      </c>
      <c r="X832">
        <v>0</v>
      </c>
      <c r="Y832" t="s">
        <v>63</v>
      </c>
      <c r="Z832">
        <v>2</v>
      </c>
      <c r="AA832" t="s">
        <v>70</v>
      </c>
      <c r="AB832" t="s">
        <v>477</v>
      </c>
      <c r="AC832">
        <v>0.3</v>
      </c>
      <c r="AD832" t="s">
        <v>478</v>
      </c>
      <c r="AE832" t="s">
        <v>714</v>
      </c>
      <c r="AF832">
        <v>0</v>
      </c>
      <c r="AG832" t="s">
        <v>478</v>
      </c>
      <c r="AH832" t="s">
        <v>94</v>
      </c>
      <c r="AI832">
        <v>0.8</v>
      </c>
      <c r="AJ832" t="s">
        <v>478</v>
      </c>
      <c r="AK832" t="s">
        <v>148</v>
      </c>
      <c r="AL832">
        <v>0.4</v>
      </c>
      <c r="AM832" t="s">
        <v>478</v>
      </c>
      <c r="AN832" t="s">
        <v>715</v>
      </c>
      <c r="AO832">
        <v>0</v>
      </c>
      <c r="AP832" t="s">
        <v>478</v>
      </c>
      <c r="AQ832">
        <v>0</v>
      </c>
      <c r="AS832">
        <v>0</v>
      </c>
      <c r="AU832">
        <v>0</v>
      </c>
      <c r="AW832">
        <v>0</v>
      </c>
      <c r="AY832">
        <v>0</v>
      </c>
      <c r="BA832">
        <v>0</v>
      </c>
      <c r="BC832">
        <v>0</v>
      </c>
      <c r="BE832">
        <v>0</v>
      </c>
      <c r="BF832">
        <v>0</v>
      </c>
      <c r="BG832">
        <v>0</v>
      </c>
      <c r="BH832">
        <v>0</v>
      </c>
      <c r="BI832">
        <v>0</v>
      </c>
      <c r="BJ832">
        <v>80</v>
      </c>
      <c r="BK832" t="s">
        <v>664</v>
      </c>
      <c r="BL832" t="s">
        <v>841</v>
      </c>
      <c r="BM832" t="s">
        <v>663</v>
      </c>
      <c r="BN832" t="s">
        <v>758</v>
      </c>
      <c r="BO832">
        <v>10</v>
      </c>
      <c r="BP832">
        <v>0</v>
      </c>
      <c r="BQ832">
        <v>1</v>
      </c>
      <c r="BR832" t="s">
        <v>81</v>
      </c>
      <c r="BS832">
        <v>50</v>
      </c>
      <c r="BT832" t="s">
        <v>759</v>
      </c>
      <c r="BU832">
        <v>100</v>
      </c>
      <c r="BV832">
        <v>73</v>
      </c>
      <c r="BW832">
        <v>2</v>
      </c>
    </row>
    <row r="833" spans="1:75" x14ac:dyDescent="0.15">
      <c r="A833">
        <v>3</v>
      </c>
      <c r="B833">
        <v>400501</v>
      </c>
      <c r="C833">
        <v>1</v>
      </c>
      <c r="D833" t="s">
        <v>713</v>
      </c>
      <c r="E833">
        <v>20141120</v>
      </c>
      <c r="F833">
        <v>1</v>
      </c>
      <c r="G833" t="s">
        <v>472</v>
      </c>
      <c r="H833">
        <v>1</v>
      </c>
      <c r="I833" t="s">
        <v>710</v>
      </c>
      <c r="J833">
        <v>0</v>
      </c>
      <c r="K833">
        <v>0</v>
      </c>
      <c r="L833">
        <v>8</v>
      </c>
      <c r="M833" t="s">
        <v>842</v>
      </c>
      <c r="N833" t="s">
        <v>843</v>
      </c>
      <c r="O833" t="s">
        <v>844</v>
      </c>
      <c r="P833">
        <v>16</v>
      </c>
      <c r="R833">
        <v>0</v>
      </c>
      <c r="S833">
        <v>0</v>
      </c>
      <c r="T833">
        <v>0</v>
      </c>
      <c r="U833">
        <v>0</v>
      </c>
      <c r="V833">
        <v>0</v>
      </c>
      <c r="W833">
        <v>0</v>
      </c>
      <c r="X833">
        <v>0</v>
      </c>
      <c r="Y833" t="s">
        <v>63</v>
      </c>
      <c r="Z833">
        <v>3</v>
      </c>
      <c r="AA833" t="s">
        <v>70</v>
      </c>
      <c r="AB833" t="s">
        <v>477</v>
      </c>
      <c r="AC833">
        <v>0.4</v>
      </c>
      <c r="AD833" t="s">
        <v>478</v>
      </c>
      <c r="AE833" t="s">
        <v>714</v>
      </c>
      <c r="AF833">
        <v>0.1</v>
      </c>
      <c r="AG833" t="s">
        <v>478</v>
      </c>
      <c r="AH833" t="s">
        <v>94</v>
      </c>
      <c r="AI833">
        <v>0.8</v>
      </c>
      <c r="AJ833" t="s">
        <v>478</v>
      </c>
      <c r="AK833" t="s">
        <v>148</v>
      </c>
      <c r="AL833">
        <v>0.6</v>
      </c>
      <c r="AM833" t="s">
        <v>478</v>
      </c>
      <c r="AN833" t="s">
        <v>715</v>
      </c>
      <c r="AO833">
        <v>0</v>
      </c>
      <c r="AP833" t="s">
        <v>478</v>
      </c>
      <c r="AQ833">
        <v>0</v>
      </c>
      <c r="AS833">
        <v>0</v>
      </c>
      <c r="AU833">
        <v>0</v>
      </c>
      <c r="AW833">
        <v>0</v>
      </c>
      <c r="AY833">
        <v>0</v>
      </c>
      <c r="BA833">
        <v>0</v>
      </c>
      <c r="BC833">
        <v>0</v>
      </c>
      <c r="BE833">
        <v>0</v>
      </c>
      <c r="BF833">
        <v>0</v>
      </c>
      <c r="BG833">
        <v>0</v>
      </c>
      <c r="BH833">
        <v>0</v>
      </c>
      <c r="BI833">
        <v>0</v>
      </c>
      <c r="BJ833">
        <v>80</v>
      </c>
      <c r="BK833" t="s">
        <v>845</v>
      </c>
      <c r="BL833" t="s">
        <v>846</v>
      </c>
      <c r="BM833" t="s">
        <v>844</v>
      </c>
      <c r="BN833" t="s">
        <v>758</v>
      </c>
      <c r="BO833">
        <v>15</v>
      </c>
      <c r="BP833">
        <v>0</v>
      </c>
      <c r="BQ833">
        <v>1</v>
      </c>
      <c r="BR833" t="s">
        <v>81</v>
      </c>
      <c r="BS833">
        <v>50</v>
      </c>
      <c r="BT833" t="s">
        <v>759</v>
      </c>
      <c r="BU833">
        <v>100</v>
      </c>
      <c r="BV833">
        <v>96</v>
      </c>
      <c r="BW833">
        <v>2</v>
      </c>
    </row>
    <row r="834" spans="1:75" x14ac:dyDescent="0.15">
      <c r="A834">
        <v>3</v>
      </c>
      <c r="B834">
        <v>400501</v>
      </c>
      <c r="C834">
        <v>1</v>
      </c>
      <c r="D834" t="s">
        <v>713</v>
      </c>
      <c r="E834">
        <v>20141120</v>
      </c>
      <c r="F834">
        <v>1</v>
      </c>
      <c r="G834" t="s">
        <v>472</v>
      </c>
      <c r="H834">
        <v>1</v>
      </c>
      <c r="I834" t="s">
        <v>710</v>
      </c>
      <c r="J834">
        <v>0</v>
      </c>
      <c r="K834">
        <v>0</v>
      </c>
      <c r="L834">
        <v>9</v>
      </c>
      <c r="M834" t="s">
        <v>1106</v>
      </c>
      <c r="N834" t="s">
        <v>1107</v>
      </c>
      <c r="O834" t="s">
        <v>685</v>
      </c>
      <c r="P834">
        <v>9</v>
      </c>
      <c r="R834">
        <v>0</v>
      </c>
      <c r="S834">
        <v>0</v>
      </c>
      <c r="T834">
        <v>0</v>
      </c>
      <c r="U834">
        <v>0</v>
      </c>
      <c r="V834">
        <v>0</v>
      </c>
      <c r="W834">
        <v>0</v>
      </c>
      <c r="X834">
        <v>0</v>
      </c>
      <c r="Y834" t="s">
        <v>63</v>
      </c>
      <c r="Z834">
        <v>4</v>
      </c>
      <c r="AA834" t="s">
        <v>70</v>
      </c>
      <c r="AB834" t="s">
        <v>477</v>
      </c>
      <c r="AC834">
        <v>0.5</v>
      </c>
      <c r="AD834" t="s">
        <v>478</v>
      </c>
      <c r="AE834" t="s">
        <v>714</v>
      </c>
      <c r="AF834">
        <v>0.1</v>
      </c>
      <c r="AG834" t="s">
        <v>478</v>
      </c>
      <c r="AH834" t="s">
        <v>94</v>
      </c>
      <c r="AI834">
        <v>1.4</v>
      </c>
      <c r="AJ834" t="s">
        <v>478</v>
      </c>
      <c r="AK834" t="s">
        <v>148</v>
      </c>
      <c r="AL834">
        <v>0.9</v>
      </c>
      <c r="AM834" t="s">
        <v>478</v>
      </c>
      <c r="AN834" t="s">
        <v>715</v>
      </c>
      <c r="AO834">
        <v>0</v>
      </c>
      <c r="AP834" t="s">
        <v>478</v>
      </c>
      <c r="AQ834">
        <v>0</v>
      </c>
      <c r="AS834">
        <v>0</v>
      </c>
      <c r="AU834">
        <v>0</v>
      </c>
      <c r="AW834">
        <v>0</v>
      </c>
      <c r="AY834">
        <v>0</v>
      </c>
      <c r="BA834">
        <v>0</v>
      </c>
      <c r="BC834">
        <v>0</v>
      </c>
      <c r="BE834">
        <v>0</v>
      </c>
      <c r="BF834">
        <v>0</v>
      </c>
      <c r="BG834">
        <v>0</v>
      </c>
      <c r="BH834">
        <v>0</v>
      </c>
      <c r="BI834">
        <v>0</v>
      </c>
      <c r="BJ834">
        <v>80</v>
      </c>
      <c r="BK834" t="s">
        <v>1108</v>
      </c>
      <c r="BL834" t="s">
        <v>1109</v>
      </c>
      <c r="BM834" t="s">
        <v>685</v>
      </c>
      <c r="BN834" t="s">
        <v>758</v>
      </c>
      <c r="BO834">
        <v>20</v>
      </c>
      <c r="BP834">
        <v>0</v>
      </c>
      <c r="BQ834">
        <v>1</v>
      </c>
      <c r="BR834" t="s">
        <v>81</v>
      </c>
      <c r="BS834">
        <v>50</v>
      </c>
      <c r="BT834" t="s">
        <v>759</v>
      </c>
      <c r="BU834">
        <v>500</v>
      </c>
      <c r="BV834">
        <v>217</v>
      </c>
      <c r="BW834">
        <v>3</v>
      </c>
    </row>
    <row r="835" spans="1:75" x14ac:dyDescent="0.15">
      <c r="A835">
        <v>3</v>
      </c>
      <c r="B835">
        <v>400501</v>
      </c>
      <c r="C835">
        <v>1</v>
      </c>
      <c r="D835" t="s">
        <v>713</v>
      </c>
      <c r="E835">
        <v>20141120</v>
      </c>
      <c r="F835">
        <v>1</v>
      </c>
      <c r="G835" t="s">
        <v>472</v>
      </c>
      <c r="H835">
        <v>1</v>
      </c>
      <c r="I835" t="s">
        <v>710</v>
      </c>
      <c r="J835">
        <v>0</v>
      </c>
      <c r="K835">
        <v>0</v>
      </c>
      <c r="L835">
        <v>10</v>
      </c>
      <c r="M835" t="s">
        <v>498</v>
      </c>
      <c r="N835" t="s">
        <v>499</v>
      </c>
      <c r="O835" t="s">
        <v>500</v>
      </c>
      <c r="P835">
        <v>1</v>
      </c>
      <c r="R835">
        <v>0</v>
      </c>
      <c r="S835">
        <v>0</v>
      </c>
      <c r="T835">
        <v>0</v>
      </c>
      <c r="U835">
        <v>0</v>
      </c>
      <c r="V835">
        <v>0</v>
      </c>
      <c r="W835">
        <v>0</v>
      </c>
      <c r="X835">
        <v>0</v>
      </c>
      <c r="Y835" t="s">
        <v>63</v>
      </c>
      <c r="Z835">
        <v>2</v>
      </c>
      <c r="AA835" t="s">
        <v>70</v>
      </c>
      <c r="AB835" t="s">
        <v>477</v>
      </c>
      <c r="AC835">
        <v>0</v>
      </c>
      <c r="AD835" t="s">
        <v>478</v>
      </c>
      <c r="AE835" t="s">
        <v>714</v>
      </c>
      <c r="AF835">
        <v>0</v>
      </c>
      <c r="AG835" t="s">
        <v>478</v>
      </c>
      <c r="AH835" t="s">
        <v>94</v>
      </c>
      <c r="AI835">
        <v>0.5</v>
      </c>
      <c r="AJ835" t="s">
        <v>478</v>
      </c>
      <c r="AK835" t="s">
        <v>148</v>
      </c>
      <c r="AL835">
        <v>0.1</v>
      </c>
      <c r="AM835" t="s">
        <v>478</v>
      </c>
      <c r="AN835" t="s">
        <v>715</v>
      </c>
      <c r="AO835">
        <v>0</v>
      </c>
      <c r="AP835" t="s">
        <v>478</v>
      </c>
      <c r="AQ835">
        <v>0</v>
      </c>
      <c r="AS835">
        <v>0</v>
      </c>
      <c r="AU835">
        <v>0</v>
      </c>
      <c r="AW835">
        <v>0</v>
      </c>
      <c r="AY835">
        <v>0</v>
      </c>
      <c r="BA835">
        <v>0</v>
      </c>
      <c r="BC835">
        <v>0</v>
      </c>
      <c r="BE835">
        <v>0</v>
      </c>
      <c r="BF835">
        <v>0</v>
      </c>
      <c r="BG835">
        <v>0</v>
      </c>
      <c r="BH835">
        <v>0</v>
      </c>
      <c r="BI835">
        <v>0</v>
      </c>
      <c r="BJ835">
        <v>60</v>
      </c>
      <c r="BK835" t="s">
        <v>501</v>
      </c>
      <c r="BL835" t="s">
        <v>835</v>
      </c>
      <c r="BM835" t="s">
        <v>500</v>
      </c>
      <c r="BN835" t="s">
        <v>758</v>
      </c>
      <c r="BO835">
        <v>5</v>
      </c>
      <c r="BP835">
        <v>0</v>
      </c>
      <c r="BQ835">
        <v>1</v>
      </c>
      <c r="BR835" t="s">
        <v>81</v>
      </c>
      <c r="BS835">
        <v>50</v>
      </c>
      <c r="BT835" t="s">
        <v>759</v>
      </c>
      <c r="BU835">
        <v>240</v>
      </c>
      <c r="BV835">
        <v>59</v>
      </c>
      <c r="BW835">
        <v>2</v>
      </c>
    </row>
    <row r="836" spans="1:75" x14ac:dyDescent="0.15">
      <c r="A836">
        <v>3</v>
      </c>
      <c r="B836">
        <v>400501</v>
      </c>
      <c r="C836">
        <v>1</v>
      </c>
      <c r="D836" t="s">
        <v>713</v>
      </c>
      <c r="E836">
        <v>20141120</v>
      </c>
      <c r="F836">
        <v>1</v>
      </c>
      <c r="G836" t="s">
        <v>472</v>
      </c>
      <c r="H836">
        <v>1</v>
      </c>
      <c r="I836" t="s">
        <v>710</v>
      </c>
      <c r="J836">
        <v>0</v>
      </c>
      <c r="K836">
        <v>0</v>
      </c>
      <c r="L836">
        <v>11</v>
      </c>
      <c r="M836" t="s">
        <v>558</v>
      </c>
      <c r="N836" t="s">
        <v>559</v>
      </c>
      <c r="O836" t="s">
        <v>560</v>
      </c>
      <c r="P836">
        <v>0</v>
      </c>
      <c r="R836">
        <v>0</v>
      </c>
      <c r="S836">
        <v>0</v>
      </c>
      <c r="T836">
        <v>0</v>
      </c>
      <c r="U836">
        <v>0</v>
      </c>
      <c r="V836">
        <v>0</v>
      </c>
      <c r="W836">
        <v>0</v>
      </c>
      <c r="X836">
        <v>0</v>
      </c>
      <c r="Y836" t="s">
        <v>63</v>
      </c>
      <c r="Z836">
        <v>8</v>
      </c>
      <c r="AA836" t="s">
        <v>70</v>
      </c>
      <c r="AB836" t="s">
        <v>477</v>
      </c>
      <c r="AC836">
        <v>0</v>
      </c>
      <c r="AD836" t="s">
        <v>478</v>
      </c>
      <c r="AE836" t="s">
        <v>714</v>
      </c>
      <c r="AF836">
        <v>0</v>
      </c>
      <c r="AG836" t="s">
        <v>478</v>
      </c>
      <c r="AH836" t="s">
        <v>94</v>
      </c>
      <c r="AI836">
        <v>2</v>
      </c>
      <c r="AJ836" t="s">
        <v>478</v>
      </c>
      <c r="AK836" t="s">
        <v>148</v>
      </c>
      <c r="AL836">
        <v>0</v>
      </c>
      <c r="AM836" t="s">
        <v>478</v>
      </c>
      <c r="AN836" t="s">
        <v>715</v>
      </c>
      <c r="AO836">
        <v>0</v>
      </c>
      <c r="AP836" t="s">
        <v>478</v>
      </c>
      <c r="AQ836">
        <v>0</v>
      </c>
      <c r="AS836">
        <v>0</v>
      </c>
      <c r="AU836">
        <v>0</v>
      </c>
      <c r="AW836">
        <v>0</v>
      </c>
      <c r="AY836">
        <v>0</v>
      </c>
      <c r="BA836">
        <v>0</v>
      </c>
      <c r="BC836">
        <v>0</v>
      </c>
      <c r="BE836">
        <v>0</v>
      </c>
      <c r="BF836">
        <v>0</v>
      </c>
      <c r="BG836">
        <v>0</v>
      </c>
      <c r="BH836">
        <v>0</v>
      </c>
      <c r="BI836">
        <v>0</v>
      </c>
      <c r="BJ836">
        <v>30</v>
      </c>
      <c r="BK836" t="s">
        <v>831</v>
      </c>
      <c r="BL836" t="s">
        <v>832</v>
      </c>
      <c r="BM836" t="s">
        <v>560</v>
      </c>
      <c r="BN836" t="s">
        <v>758</v>
      </c>
      <c r="BO836">
        <v>2</v>
      </c>
      <c r="BP836">
        <v>0</v>
      </c>
      <c r="BQ836">
        <v>1</v>
      </c>
      <c r="BR836" t="s">
        <v>81</v>
      </c>
      <c r="BS836">
        <v>50</v>
      </c>
      <c r="BT836" t="s">
        <v>759</v>
      </c>
      <c r="BU836">
        <v>1000</v>
      </c>
      <c r="BV836">
        <v>220</v>
      </c>
      <c r="BW836">
        <v>1</v>
      </c>
    </row>
    <row r="837" spans="1:75" x14ac:dyDescent="0.15">
      <c r="A837">
        <v>3</v>
      </c>
      <c r="B837">
        <v>400501</v>
      </c>
      <c r="C837">
        <v>1</v>
      </c>
      <c r="D837" t="s">
        <v>713</v>
      </c>
      <c r="E837">
        <v>20141120</v>
      </c>
      <c r="F837">
        <v>1</v>
      </c>
      <c r="G837" t="s">
        <v>472</v>
      </c>
      <c r="H837">
        <v>1</v>
      </c>
      <c r="I837" t="s">
        <v>710</v>
      </c>
      <c r="J837">
        <v>0</v>
      </c>
      <c r="K837">
        <v>0</v>
      </c>
      <c r="L837">
        <v>12</v>
      </c>
      <c r="M837" t="s">
        <v>561</v>
      </c>
      <c r="N837" t="s">
        <v>562</v>
      </c>
      <c r="O837" t="s">
        <v>563</v>
      </c>
      <c r="P837">
        <v>1</v>
      </c>
      <c r="R837">
        <v>0</v>
      </c>
      <c r="S837">
        <v>0</v>
      </c>
      <c r="T837">
        <v>0</v>
      </c>
      <c r="U837">
        <v>0</v>
      </c>
      <c r="V837">
        <v>0</v>
      </c>
      <c r="W837">
        <v>0</v>
      </c>
      <c r="X837">
        <v>0</v>
      </c>
      <c r="Y837" t="s">
        <v>63</v>
      </c>
      <c r="Z837">
        <v>5</v>
      </c>
      <c r="AA837" t="s">
        <v>70</v>
      </c>
      <c r="AB837" t="s">
        <v>477</v>
      </c>
      <c r="AC837">
        <v>0</v>
      </c>
      <c r="AD837" t="s">
        <v>478</v>
      </c>
      <c r="AE837" t="s">
        <v>714</v>
      </c>
      <c r="AF837">
        <v>0</v>
      </c>
      <c r="AG837" t="s">
        <v>478</v>
      </c>
      <c r="AH837" t="s">
        <v>94</v>
      </c>
      <c r="AI837">
        <v>1.1000000000000001</v>
      </c>
      <c r="AJ837" t="s">
        <v>478</v>
      </c>
      <c r="AK837" t="s">
        <v>148</v>
      </c>
      <c r="AL837">
        <v>0</v>
      </c>
      <c r="AM837" t="s">
        <v>478</v>
      </c>
      <c r="AN837" t="s">
        <v>715</v>
      </c>
      <c r="AO837">
        <v>0</v>
      </c>
      <c r="AP837" t="s">
        <v>478</v>
      </c>
      <c r="AQ837">
        <v>0</v>
      </c>
      <c r="AS837">
        <v>0</v>
      </c>
      <c r="AU837">
        <v>0</v>
      </c>
      <c r="AW837">
        <v>0</v>
      </c>
      <c r="AY837">
        <v>0</v>
      </c>
      <c r="BA837">
        <v>0</v>
      </c>
      <c r="BC837">
        <v>0</v>
      </c>
      <c r="BE837">
        <v>0</v>
      </c>
      <c r="BF837">
        <v>0</v>
      </c>
      <c r="BG837">
        <v>0</v>
      </c>
      <c r="BH837">
        <v>0</v>
      </c>
      <c r="BI837">
        <v>0</v>
      </c>
      <c r="BJ837">
        <v>179</v>
      </c>
      <c r="BK837" t="s">
        <v>564</v>
      </c>
      <c r="BL837" t="s">
        <v>854</v>
      </c>
      <c r="BM837" t="s">
        <v>563</v>
      </c>
      <c r="BN837" t="s">
        <v>758</v>
      </c>
      <c r="BO837">
        <v>2</v>
      </c>
      <c r="BP837">
        <v>0</v>
      </c>
      <c r="BQ837">
        <v>1</v>
      </c>
      <c r="BR837" t="s">
        <v>81</v>
      </c>
      <c r="BS837">
        <v>50</v>
      </c>
      <c r="BT837" t="s">
        <v>759</v>
      </c>
      <c r="BU837">
        <v>1800</v>
      </c>
      <c r="BV837">
        <v>454</v>
      </c>
      <c r="BW837">
        <v>1</v>
      </c>
    </row>
    <row r="838" spans="1:75" x14ac:dyDescent="0.15">
      <c r="A838">
        <v>3</v>
      </c>
      <c r="B838">
        <v>400501</v>
      </c>
      <c r="C838">
        <v>1</v>
      </c>
      <c r="D838" t="s">
        <v>713</v>
      </c>
      <c r="E838">
        <v>20141120</v>
      </c>
      <c r="F838">
        <v>1</v>
      </c>
      <c r="G838" t="s">
        <v>472</v>
      </c>
      <c r="H838">
        <v>1</v>
      </c>
      <c r="I838" t="s">
        <v>710</v>
      </c>
      <c r="J838">
        <v>0</v>
      </c>
      <c r="K838">
        <v>0</v>
      </c>
      <c r="L838">
        <v>13</v>
      </c>
      <c r="M838" t="s">
        <v>510</v>
      </c>
      <c r="N838" t="s">
        <v>511</v>
      </c>
      <c r="O838" t="s">
        <v>512</v>
      </c>
      <c r="P838">
        <v>1</v>
      </c>
      <c r="R838">
        <v>0</v>
      </c>
      <c r="S838">
        <v>0</v>
      </c>
      <c r="T838">
        <v>0</v>
      </c>
      <c r="U838">
        <v>0</v>
      </c>
      <c r="V838">
        <v>0</v>
      </c>
      <c r="W838">
        <v>0</v>
      </c>
      <c r="X838">
        <v>0</v>
      </c>
      <c r="Y838" t="s">
        <v>63</v>
      </c>
      <c r="Z838">
        <v>4</v>
      </c>
      <c r="AA838" t="s">
        <v>70</v>
      </c>
      <c r="AB838" t="s">
        <v>477</v>
      </c>
      <c r="AC838">
        <v>0.5</v>
      </c>
      <c r="AD838" t="s">
        <v>478</v>
      </c>
      <c r="AE838" t="s">
        <v>714</v>
      </c>
      <c r="AF838">
        <v>0</v>
      </c>
      <c r="AG838" t="s">
        <v>478</v>
      </c>
      <c r="AH838" t="s">
        <v>94</v>
      </c>
      <c r="AI838">
        <v>0.6</v>
      </c>
      <c r="AJ838" t="s">
        <v>478</v>
      </c>
      <c r="AK838" t="s">
        <v>148</v>
      </c>
      <c r="AL838">
        <v>0</v>
      </c>
      <c r="AM838" t="s">
        <v>478</v>
      </c>
      <c r="AN838" t="s">
        <v>715</v>
      </c>
      <c r="AO838">
        <v>0.9</v>
      </c>
      <c r="AP838" t="s">
        <v>478</v>
      </c>
      <c r="AQ838">
        <v>0</v>
      </c>
      <c r="AS838">
        <v>0</v>
      </c>
      <c r="AU838">
        <v>0</v>
      </c>
      <c r="AW838">
        <v>0</v>
      </c>
      <c r="AY838">
        <v>0</v>
      </c>
      <c r="BA838">
        <v>0</v>
      </c>
      <c r="BC838">
        <v>0</v>
      </c>
      <c r="BE838">
        <v>0</v>
      </c>
      <c r="BF838">
        <v>0</v>
      </c>
      <c r="BG838">
        <v>0</v>
      </c>
      <c r="BH838">
        <v>0</v>
      </c>
      <c r="BI838">
        <v>0</v>
      </c>
      <c r="BJ838">
        <v>171</v>
      </c>
      <c r="BK838" t="s">
        <v>833</v>
      </c>
      <c r="BL838" t="s">
        <v>834</v>
      </c>
      <c r="BM838" t="s">
        <v>512</v>
      </c>
      <c r="BN838" t="s">
        <v>758</v>
      </c>
      <c r="BO838">
        <v>6</v>
      </c>
      <c r="BP838">
        <v>0</v>
      </c>
      <c r="BQ838">
        <v>1</v>
      </c>
      <c r="BR838" t="s">
        <v>81</v>
      </c>
      <c r="BS838">
        <v>50</v>
      </c>
      <c r="BT838" t="s">
        <v>759</v>
      </c>
      <c r="BU838">
        <v>1800</v>
      </c>
      <c r="BV838">
        <v>333</v>
      </c>
      <c r="BW838">
        <v>1</v>
      </c>
    </row>
    <row r="839" spans="1:75" x14ac:dyDescent="0.15">
      <c r="A839">
        <v>3</v>
      </c>
      <c r="B839">
        <v>400501</v>
      </c>
      <c r="C839">
        <v>1</v>
      </c>
      <c r="D839" t="s">
        <v>713</v>
      </c>
      <c r="E839">
        <v>20141120</v>
      </c>
      <c r="F839">
        <v>1</v>
      </c>
      <c r="G839" t="s">
        <v>472</v>
      </c>
      <c r="H839">
        <v>1</v>
      </c>
      <c r="I839" t="s">
        <v>710</v>
      </c>
      <c r="J839">
        <v>0</v>
      </c>
      <c r="K839">
        <v>0</v>
      </c>
      <c r="L839">
        <v>14</v>
      </c>
      <c r="M839" t="s">
        <v>585</v>
      </c>
      <c r="N839" t="s">
        <v>586</v>
      </c>
      <c r="O839" t="s">
        <v>587</v>
      </c>
      <c r="P839">
        <v>0</v>
      </c>
      <c r="R839">
        <v>0</v>
      </c>
      <c r="S839">
        <v>0</v>
      </c>
      <c r="T839">
        <v>0</v>
      </c>
      <c r="U839">
        <v>0</v>
      </c>
      <c r="V839">
        <v>0</v>
      </c>
      <c r="W839">
        <v>0</v>
      </c>
      <c r="X839">
        <v>0</v>
      </c>
      <c r="Y839" t="s">
        <v>63</v>
      </c>
      <c r="Z839">
        <v>3</v>
      </c>
      <c r="AA839" t="s">
        <v>70</v>
      </c>
      <c r="AB839" t="s">
        <v>477</v>
      </c>
      <c r="AC839">
        <v>0</v>
      </c>
      <c r="AD839" t="s">
        <v>478</v>
      </c>
      <c r="AE839" t="s">
        <v>714</v>
      </c>
      <c r="AF839">
        <v>0</v>
      </c>
      <c r="AG839" t="s">
        <v>478</v>
      </c>
      <c r="AH839" t="s">
        <v>94</v>
      </c>
      <c r="AI839">
        <v>0.8</v>
      </c>
      <c r="AJ839" t="s">
        <v>478</v>
      </c>
      <c r="AK839" t="s">
        <v>148</v>
      </c>
      <c r="AL839">
        <v>0</v>
      </c>
      <c r="AM839" t="s">
        <v>478</v>
      </c>
      <c r="AN839" t="s">
        <v>715</v>
      </c>
      <c r="AO839">
        <v>0</v>
      </c>
      <c r="AP839" t="s">
        <v>478</v>
      </c>
      <c r="AQ839">
        <v>0</v>
      </c>
      <c r="AS839">
        <v>0</v>
      </c>
      <c r="AU839">
        <v>0</v>
      </c>
      <c r="AW839">
        <v>0</v>
      </c>
      <c r="AY839">
        <v>0</v>
      </c>
      <c r="BA839">
        <v>0</v>
      </c>
      <c r="BC839">
        <v>0</v>
      </c>
      <c r="BE839">
        <v>0</v>
      </c>
      <c r="BF839">
        <v>0</v>
      </c>
      <c r="BG839">
        <v>0</v>
      </c>
      <c r="BH839">
        <v>0</v>
      </c>
      <c r="BI839">
        <v>0</v>
      </c>
      <c r="BJ839">
        <v>24</v>
      </c>
      <c r="BK839" t="s">
        <v>588</v>
      </c>
      <c r="BL839" t="s">
        <v>853</v>
      </c>
      <c r="BM839" t="s">
        <v>587</v>
      </c>
      <c r="BN839" t="s">
        <v>758</v>
      </c>
      <c r="BO839">
        <v>1</v>
      </c>
      <c r="BP839">
        <v>0</v>
      </c>
      <c r="BQ839">
        <v>1</v>
      </c>
      <c r="BR839" t="s">
        <v>81</v>
      </c>
      <c r="BS839">
        <v>50</v>
      </c>
      <c r="BT839" t="s">
        <v>759</v>
      </c>
      <c r="BU839">
        <v>1000</v>
      </c>
      <c r="BV839">
        <v>326</v>
      </c>
      <c r="BW839">
        <v>1</v>
      </c>
    </row>
    <row r="840" spans="1:75" x14ac:dyDescent="0.15">
      <c r="A840">
        <v>3</v>
      </c>
      <c r="B840">
        <v>400501</v>
      </c>
      <c r="C840">
        <v>1</v>
      </c>
      <c r="D840" t="s">
        <v>713</v>
      </c>
      <c r="E840">
        <v>20141120</v>
      </c>
      <c r="F840">
        <v>1</v>
      </c>
      <c r="G840" t="s">
        <v>472</v>
      </c>
      <c r="H840">
        <v>1</v>
      </c>
      <c r="I840" t="s">
        <v>710</v>
      </c>
      <c r="J840">
        <v>0</v>
      </c>
      <c r="K840">
        <v>0</v>
      </c>
      <c r="L840">
        <v>15</v>
      </c>
      <c r="M840" t="s">
        <v>554</v>
      </c>
      <c r="N840" t="s">
        <v>555</v>
      </c>
      <c r="O840" t="s">
        <v>556</v>
      </c>
      <c r="P840">
        <v>0</v>
      </c>
      <c r="R840">
        <v>0</v>
      </c>
      <c r="S840">
        <v>0</v>
      </c>
      <c r="T840">
        <v>0</v>
      </c>
      <c r="U840">
        <v>0</v>
      </c>
      <c r="V840">
        <v>0</v>
      </c>
      <c r="W840">
        <v>0</v>
      </c>
      <c r="X840">
        <v>0</v>
      </c>
      <c r="Y840" t="s">
        <v>63</v>
      </c>
      <c r="Z840">
        <v>0</v>
      </c>
      <c r="AA840" t="s">
        <v>70</v>
      </c>
      <c r="AB840" t="s">
        <v>477</v>
      </c>
      <c r="AC840">
        <v>0</v>
      </c>
      <c r="AD840" t="s">
        <v>478</v>
      </c>
      <c r="AE840" t="s">
        <v>714</v>
      </c>
      <c r="AF840">
        <v>0</v>
      </c>
      <c r="AG840" t="s">
        <v>478</v>
      </c>
      <c r="AH840" t="s">
        <v>94</v>
      </c>
      <c r="AI840">
        <v>0</v>
      </c>
      <c r="AJ840" t="s">
        <v>478</v>
      </c>
      <c r="AK840" t="s">
        <v>148</v>
      </c>
      <c r="AL840">
        <v>0</v>
      </c>
      <c r="AM840" t="s">
        <v>478</v>
      </c>
      <c r="AN840" t="s">
        <v>715</v>
      </c>
      <c r="AO840">
        <v>0</v>
      </c>
      <c r="AP840" t="s">
        <v>478</v>
      </c>
      <c r="AQ840">
        <v>0</v>
      </c>
      <c r="AS840">
        <v>0</v>
      </c>
      <c r="AU840">
        <v>0</v>
      </c>
      <c r="AW840">
        <v>0</v>
      </c>
      <c r="AY840">
        <v>0</v>
      </c>
      <c r="BA840">
        <v>0</v>
      </c>
      <c r="BC840">
        <v>0</v>
      </c>
      <c r="BE840">
        <v>0</v>
      </c>
      <c r="BF840">
        <v>0</v>
      </c>
      <c r="BG840">
        <v>0</v>
      </c>
      <c r="BH840">
        <v>0</v>
      </c>
      <c r="BI840">
        <v>0</v>
      </c>
      <c r="BJ840">
        <v>999</v>
      </c>
      <c r="BK840" t="s">
        <v>1003</v>
      </c>
      <c r="BL840" t="s">
        <v>1004</v>
      </c>
      <c r="BM840" t="s">
        <v>557</v>
      </c>
      <c r="BN840" t="s">
        <v>758</v>
      </c>
      <c r="BO840">
        <v>0</v>
      </c>
      <c r="BP840">
        <v>0</v>
      </c>
      <c r="BQ840">
        <v>1</v>
      </c>
      <c r="BR840" t="s">
        <v>81</v>
      </c>
      <c r="BS840">
        <v>50</v>
      </c>
      <c r="BT840" t="s">
        <v>759</v>
      </c>
      <c r="BU840">
        <v>100</v>
      </c>
      <c r="BV840">
        <v>304</v>
      </c>
      <c r="BW840">
        <v>1</v>
      </c>
    </row>
    <row r="841" spans="1:75" x14ac:dyDescent="0.15">
      <c r="A841">
        <v>3</v>
      </c>
      <c r="B841">
        <v>400501</v>
      </c>
      <c r="C841">
        <v>1</v>
      </c>
      <c r="D841" t="s">
        <v>713</v>
      </c>
      <c r="E841">
        <v>20141120</v>
      </c>
      <c r="F841">
        <v>1</v>
      </c>
      <c r="G841" t="s">
        <v>472</v>
      </c>
      <c r="H841">
        <v>1</v>
      </c>
      <c r="I841" t="s">
        <v>710</v>
      </c>
      <c r="J841">
        <v>0</v>
      </c>
      <c r="K841">
        <v>0</v>
      </c>
      <c r="L841">
        <v>1</v>
      </c>
      <c r="M841" t="s">
        <v>1054</v>
      </c>
      <c r="N841" t="s">
        <v>1055</v>
      </c>
      <c r="O841" t="s">
        <v>597</v>
      </c>
      <c r="P841">
        <v>10</v>
      </c>
      <c r="R841">
        <v>0</v>
      </c>
      <c r="S841">
        <v>0</v>
      </c>
      <c r="T841">
        <v>0</v>
      </c>
      <c r="U841">
        <v>0</v>
      </c>
      <c r="V841">
        <v>0</v>
      </c>
      <c r="W841">
        <v>0</v>
      </c>
      <c r="X841">
        <v>0</v>
      </c>
      <c r="Y841" t="s">
        <v>63</v>
      </c>
      <c r="Z841">
        <v>3</v>
      </c>
      <c r="AA841" t="s">
        <v>70</v>
      </c>
      <c r="AB841" t="s">
        <v>477</v>
      </c>
      <c r="AC841">
        <v>0.3</v>
      </c>
      <c r="AD841" t="s">
        <v>478</v>
      </c>
      <c r="AE841" t="s">
        <v>714</v>
      </c>
      <c r="AF841">
        <v>0</v>
      </c>
      <c r="AG841" t="s">
        <v>478</v>
      </c>
      <c r="AH841" t="s">
        <v>94</v>
      </c>
      <c r="AI841">
        <v>0.6</v>
      </c>
      <c r="AJ841" t="s">
        <v>478</v>
      </c>
      <c r="AK841" t="s">
        <v>148</v>
      </c>
      <c r="AL841">
        <v>0.5</v>
      </c>
      <c r="AM841" t="s">
        <v>478</v>
      </c>
      <c r="AN841" t="s">
        <v>715</v>
      </c>
      <c r="AO841">
        <v>0</v>
      </c>
      <c r="AP841" t="s">
        <v>478</v>
      </c>
      <c r="AQ841">
        <v>4</v>
      </c>
      <c r="AR841" t="s">
        <v>530</v>
      </c>
      <c r="AS841">
        <v>4</v>
      </c>
      <c r="AT841" t="s">
        <v>531</v>
      </c>
      <c r="AU841">
        <v>3</v>
      </c>
      <c r="AV841" t="s">
        <v>484</v>
      </c>
      <c r="AW841">
        <v>1</v>
      </c>
      <c r="AX841" t="s">
        <v>482</v>
      </c>
      <c r="AY841">
        <v>8</v>
      </c>
      <c r="BA841">
        <v>3</v>
      </c>
      <c r="BC841">
        <v>0</v>
      </c>
      <c r="BE841">
        <v>0</v>
      </c>
      <c r="BF841">
        <v>1</v>
      </c>
      <c r="BG841">
        <v>0</v>
      </c>
      <c r="BH841">
        <v>0</v>
      </c>
      <c r="BI841">
        <v>0</v>
      </c>
      <c r="BJ841">
        <v>60</v>
      </c>
      <c r="BK841" t="s">
        <v>1056</v>
      </c>
      <c r="BL841" t="s">
        <v>1057</v>
      </c>
      <c r="BM841" t="s">
        <v>597</v>
      </c>
      <c r="BN841" t="s">
        <v>758</v>
      </c>
      <c r="BO841">
        <v>20</v>
      </c>
      <c r="BP841">
        <v>0</v>
      </c>
      <c r="BQ841">
        <v>1</v>
      </c>
      <c r="BR841" t="s">
        <v>81</v>
      </c>
      <c r="BS841">
        <v>50</v>
      </c>
      <c r="BT841" t="s">
        <v>759</v>
      </c>
      <c r="BU841">
        <v>1000</v>
      </c>
      <c r="BV841">
        <v>522</v>
      </c>
      <c r="BW841">
        <v>3</v>
      </c>
    </row>
    <row r="842" spans="1:75" x14ac:dyDescent="0.15">
      <c r="A842">
        <v>3</v>
      </c>
      <c r="B842">
        <v>400501</v>
      </c>
      <c r="C842">
        <v>1</v>
      </c>
      <c r="D842" t="s">
        <v>713</v>
      </c>
      <c r="E842">
        <v>20141120</v>
      </c>
      <c r="F842">
        <v>1</v>
      </c>
      <c r="G842" t="s">
        <v>472</v>
      </c>
      <c r="H842">
        <v>1</v>
      </c>
      <c r="I842" t="s">
        <v>710</v>
      </c>
      <c r="J842">
        <v>0</v>
      </c>
      <c r="K842">
        <v>0</v>
      </c>
      <c r="L842">
        <v>2</v>
      </c>
      <c r="M842" t="s">
        <v>672</v>
      </c>
      <c r="N842" t="s">
        <v>673</v>
      </c>
      <c r="O842" t="s">
        <v>538</v>
      </c>
      <c r="P842">
        <v>5</v>
      </c>
      <c r="R842">
        <v>0</v>
      </c>
      <c r="S842">
        <v>0</v>
      </c>
      <c r="T842">
        <v>0</v>
      </c>
      <c r="U842">
        <v>0</v>
      </c>
      <c r="V842">
        <v>0</v>
      </c>
      <c r="W842">
        <v>0</v>
      </c>
      <c r="X842">
        <v>0</v>
      </c>
      <c r="Y842" t="s">
        <v>63</v>
      </c>
      <c r="Z842">
        <v>20</v>
      </c>
      <c r="AA842" t="s">
        <v>70</v>
      </c>
      <c r="AB842" t="s">
        <v>477</v>
      </c>
      <c r="AC842">
        <v>1.4</v>
      </c>
      <c r="AD842" t="s">
        <v>478</v>
      </c>
      <c r="AE842" t="s">
        <v>714</v>
      </c>
      <c r="AF842">
        <v>1.5</v>
      </c>
      <c r="AG842" t="s">
        <v>478</v>
      </c>
      <c r="AH842" t="s">
        <v>94</v>
      </c>
      <c r="AI842">
        <v>0.1</v>
      </c>
      <c r="AJ842" t="s">
        <v>478</v>
      </c>
      <c r="AK842" t="s">
        <v>148</v>
      </c>
      <c r="AL842">
        <v>0.1</v>
      </c>
      <c r="AM842" t="s">
        <v>478</v>
      </c>
      <c r="AN842" t="s">
        <v>715</v>
      </c>
      <c r="AO842">
        <v>0</v>
      </c>
      <c r="AP842" t="s">
        <v>478</v>
      </c>
      <c r="AQ842">
        <v>4</v>
      </c>
      <c r="AR842" t="s">
        <v>530</v>
      </c>
      <c r="AS842">
        <v>4</v>
      </c>
      <c r="AT842" t="s">
        <v>531</v>
      </c>
      <c r="AU842">
        <v>3</v>
      </c>
      <c r="AV842" t="s">
        <v>484</v>
      </c>
      <c r="AW842">
        <v>1</v>
      </c>
      <c r="AX842" t="s">
        <v>482</v>
      </c>
      <c r="AY842">
        <v>8</v>
      </c>
      <c r="BA842">
        <v>3</v>
      </c>
      <c r="BC842">
        <v>0</v>
      </c>
      <c r="BE842">
        <v>0</v>
      </c>
      <c r="BF842">
        <v>1</v>
      </c>
      <c r="BG842">
        <v>0</v>
      </c>
      <c r="BH842">
        <v>0</v>
      </c>
      <c r="BI842">
        <v>0</v>
      </c>
      <c r="BJ842">
        <v>42</v>
      </c>
      <c r="BK842" t="s">
        <v>839</v>
      </c>
      <c r="BL842" t="s">
        <v>840</v>
      </c>
      <c r="BM842" t="s">
        <v>538</v>
      </c>
      <c r="BN842" t="s">
        <v>758</v>
      </c>
      <c r="BO842">
        <v>13.3</v>
      </c>
      <c r="BP842">
        <v>0</v>
      </c>
      <c r="BQ842">
        <v>1</v>
      </c>
      <c r="BR842" t="s">
        <v>81</v>
      </c>
      <c r="BS842">
        <v>50</v>
      </c>
      <c r="BT842" t="s">
        <v>759</v>
      </c>
      <c r="BU842">
        <v>240</v>
      </c>
      <c r="BV842">
        <v>87</v>
      </c>
      <c r="BW842">
        <v>2</v>
      </c>
    </row>
    <row r="843" spans="1:75" x14ac:dyDescent="0.15">
      <c r="A843">
        <v>3</v>
      </c>
      <c r="B843">
        <v>400501</v>
      </c>
      <c r="C843">
        <v>1</v>
      </c>
      <c r="D843" t="s">
        <v>713</v>
      </c>
      <c r="E843">
        <v>20141120</v>
      </c>
      <c r="F843">
        <v>1</v>
      </c>
      <c r="G843" t="s">
        <v>472</v>
      </c>
      <c r="H843">
        <v>1</v>
      </c>
      <c r="I843" t="s">
        <v>710</v>
      </c>
      <c r="J843">
        <v>0</v>
      </c>
      <c r="K843">
        <v>0</v>
      </c>
      <c r="L843">
        <v>3</v>
      </c>
      <c r="M843" t="s">
        <v>570</v>
      </c>
      <c r="N843" t="s">
        <v>571</v>
      </c>
      <c r="O843" t="s">
        <v>512</v>
      </c>
      <c r="P843">
        <v>1</v>
      </c>
      <c r="R843">
        <v>0</v>
      </c>
      <c r="S843">
        <v>0</v>
      </c>
      <c r="T843">
        <v>0</v>
      </c>
      <c r="U843">
        <v>0</v>
      </c>
      <c r="V843">
        <v>0</v>
      </c>
      <c r="W843">
        <v>0</v>
      </c>
      <c r="X843">
        <v>0</v>
      </c>
      <c r="Y843" t="s">
        <v>63</v>
      </c>
      <c r="Z843">
        <v>1</v>
      </c>
      <c r="AA843" t="s">
        <v>70</v>
      </c>
      <c r="AB843" t="s">
        <v>477</v>
      </c>
      <c r="AC843">
        <v>0.1</v>
      </c>
      <c r="AD843" t="s">
        <v>478</v>
      </c>
      <c r="AE843" t="s">
        <v>714</v>
      </c>
      <c r="AF843">
        <v>0</v>
      </c>
      <c r="AG843" t="s">
        <v>478</v>
      </c>
      <c r="AH843" t="s">
        <v>94</v>
      </c>
      <c r="AI843">
        <v>0.2</v>
      </c>
      <c r="AJ843" t="s">
        <v>478</v>
      </c>
      <c r="AK843" t="s">
        <v>148</v>
      </c>
      <c r="AL843">
        <v>0</v>
      </c>
      <c r="AM843" t="s">
        <v>478</v>
      </c>
      <c r="AN843" t="s">
        <v>715</v>
      </c>
      <c r="AO843">
        <v>0.3</v>
      </c>
      <c r="AP843" t="s">
        <v>478</v>
      </c>
      <c r="AQ843">
        <v>4</v>
      </c>
      <c r="AR843" t="s">
        <v>530</v>
      </c>
      <c r="AS843">
        <v>4</v>
      </c>
      <c r="AT843" t="s">
        <v>531</v>
      </c>
      <c r="AU843">
        <v>3</v>
      </c>
      <c r="AV843" t="s">
        <v>484</v>
      </c>
      <c r="AW843">
        <v>1</v>
      </c>
      <c r="AX843" t="s">
        <v>482</v>
      </c>
      <c r="AY843">
        <v>8</v>
      </c>
      <c r="BA843">
        <v>3</v>
      </c>
      <c r="BC843">
        <v>0</v>
      </c>
      <c r="BE843">
        <v>0</v>
      </c>
      <c r="BF843">
        <v>1</v>
      </c>
      <c r="BG843">
        <v>0</v>
      </c>
      <c r="BH843">
        <v>0</v>
      </c>
      <c r="BI843">
        <v>0</v>
      </c>
      <c r="BJ843">
        <v>171</v>
      </c>
      <c r="BK843" t="s">
        <v>572</v>
      </c>
      <c r="BL843" t="s">
        <v>936</v>
      </c>
      <c r="BM843" t="s">
        <v>512</v>
      </c>
      <c r="BN843" t="s">
        <v>758</v>
      </c>
      <c r="BO843">
        <v>2</v>
      </c>
      <c r="BP843">
        <v>0</v>
      </c>
      <c r="BQ843">
        <v>1</v>
      </c>
      <c r="BR843" t="s">
        <v>81</v>
      </c>
      <c r="BS843">
        <v>50</v>
      </c>
      <c r="BT843" t="s">
        <v>759</v>
      </c>
      <c r="BU843">
        <v>1800</v>
      </c>
      <c r="BV843">
        <v>610</v>
      </c>
      <c r="BW843">
        <v>1</v>
      </c>
    </row>
    <row r="844" spans="1:75" x14ac:dyDescent="0.15">
      <c r="A844">
        <v>3</v>
      </c>
      <c r="B844">
        <v>400501</v>
      </c>
      <c r="C844">
        <v>1</v>
      </c>
      <c r="D844" t="s">
        <v>713</v>
      </c>
      <c r="E844">
        <v>20141120</v>
      </c>
      <c r="F844">
        <v>1</v>
      </c>
      <c r="G844" t="s">
        <v>472</v>
      </c>
      <c r="H844">
        <v>1</v>
      </c>
      <c r="I844" t="s">
        <v>710</v>
      </c>
      <c r="J844">
        <v>0</v>
      </c>
      <c r="K844">
        <v>0</v>
      </c>
      <c r="L844">
        <v>4</v>
      </c>
      <c r="M844" t="s">
        <v>561</v>
      </c>
      <c r="N844" t="s">
        <v>562</v>
      </c>
      <c r="O844" t="s">
        <v>563</v>
      </c>
      <c r="P844">
        <v>0</v>
      </c>
      <c r="R844">
        <v>0</v>
      </c>
      <c r="S844">
        <v>0</v>
      </c>
      <c r="T844">
        <v>0</v>
      </c>
      <c r="U844">
        <v>0</v>
      </c>
      <c r="V844">
        <v>0</v>
      </c>
      <c r="W844">
        <v>0</v>
      </c>
      <c r="X844">
        <v>0</v>
      </c>
      <c r="Y844" t="s">
        <v>63</v>
      </c>
      <c r="Z844">
        <v>2</v>
      </c>
      <c r="AA844" t="s">
        <v>70</v>
      </c>
      <c r="AB844" t="s">
        <v>477</v>
      </c>
      <c r="AC844">
        <v>0</v>
      </c>
      <c r="AD844" t="s">
        <v>478</v>
      </c>
      <c r="AE844" t="s">
        <v>714</v>
      </c>
      <c r="AF844">
        <v>0</v>
      </c>
      <c r="AG844" t="s">
        <v>478</v>
      </c>
      <c r="AH844" t="s">
        <v>94</v>
      </c>
      <c r="AI844">
        <v>0.5</v>
      </c>
      <c r="AJ844" t="s">
        <v>478</v>
      </c>
      <c r="AK844" t="s">
        <v>148</v>
      </c>
      <c r="AL844">
        <v>0</v>
      </c>
      <c r="AM844" t="s">
        <v>478</v>
      </c>
      <c r="AN844" t="s">
        <v>715</v>
      </c>
      <c r="AO844">
        <v>0</v>
      </c>
      <c r="AP844" t="s">
        <v>478</v>
      </c>
      <c r="AQ844">
        <v>4</v>
      </c>
      <c r="AR844" t="s">
        <v>530</v>
      </c>
      <c r="AS844">
        <v>4</v>
      </c>
      <c r="AT844" t="s">
        <v>531</v>
      </c>
      <c r="AU844">
        <v>3</v>
      </c>
      <c r="AV844" t="s">
        <v>484</v>
      </c>
      <c r="AW844">
        <v>1</v>
      </c>
      <c r="AX844" t="s">
        <v>482</v>
      </c>
      <c r="AY844">
        <v>8</v>
      </c>
      <c r="BA844">
        <v>3</v>
      </c>
      <c r="BC844">
        <v>0</v>
      </c>
      <c r="BE844">
        <v>0</v>
      </c>
      <c r="BF844">
        <v>1</v>
      </c>
      <c r="BG844">
        <v>0</v>
      </c>
      <c r="BH844">
        <v>0</v>
      </c>
      <c r="BI844">
        <v>0</v>
      </c>
      <c r="BJ844">
        <v>179</v>
      </c>
      <c r="BK844" t="s">
        <v>564</v>
      </c>
      <c r="BL844" t="s">
        <v>854</v>
      </c>
      <c r="BM844" t="s">
        <v>563</v>
      </c>
      <c r="BN844" t="s">
        <v>758</v>
      </c>
      <c r="BO844">
        <v>1</v>
      </c>
      <c r="BP844">
        <v>0</v>
      </c>
      <c r="BQ844">
        <v>1</v>
      </c>
      <c r="BR844" t="s">
        <v>81</v>
      </c>
      <c r="BS844">
        <v>50</v>
      </c>
      <c r="BT844" t="s">
        <v>759</v>
      </c>
      <c r="BU844">
        <v>1800</v>
      </c>
      <c r="BV844">
        <v>454</v>
      </c>
      <c r="BW844">
        <v>1</v>
      </c>
    </row>
    <row r="845" spans="1:75" x14ac:dyDescent="0.15">
      <c r="A845">
        <v>3</v>
      </c>
      <c r="B845">
        <v>400501</v>
      </c>
      <c r="C845">
        <v>1</v>
      </c>
      <c r="D845" t="s">
        <v>713</v>
      </c>
      <c r="E845">
        <v>20141120</v>
      </c>
      <c r="F845">
        <v>1</v>
      </c>
      <c r="G845" t="s">
        <v>472</v>
      </c>
      <c r="H845">
        <v>1</v>
      </c>
      <c r="I845" t="s">
        <v>710</v>
      </c>
      <c r="J845">
        <v>0</v>
      </c>
      <c r="K845">
        <v>0</v>
      </c>
      <c r="L845">
        <v>5</v>
      </c>
      <c r="M845" t="s">
        <v>554</v>
      </c>
      <c r="N845" t="s">
        <v>555</v>
      </c>
      <c r="O845" t="s">
        <v>556</v>
      </c>
      <c r="P845">
        <v>0</v>
      </c>
      <c r="R845">
        <v>0</v>
      </c>
      <c r="S845">
        <v>0</v>
      </c>
      <c r="T845">
        <v>0</v>
      </c>
      <c r="U845">
        <v>0</v>
      </c>
      <c r="V845">
        <v>0</v>
      </c>
      <c r="W845">
        <v>0</v>
      </c>
      <c r="X845">
        <v>0</v>
      </c>
      <c r="Y845" t="s">
        <v>63</v>
      </c>
      <c r="Z845">
        <v>0</v>
      </c>
      <c r="AA845" t="s">
        <v>70</v>
      </c>
      <c r="AB845" t="s">
        <v>477</v>
      </c>
      <c r="AC845">
        <v>0</v>
      </c>
      <c r="AD845" t="s">
        <v>478</v>
      </c>
      <c r="AE845" t="s">
        <v>714</v>
      </c>
      <c r="AF845">
        <v>0</v>
      </c>
      <c r="AG845" t="s">
        <v>478</v>
      </c>
      <c r="AH845" t="s">
        <v>94</v>
      </c>
      <c r="AI845">
        <v>0</v>
      </c>
      <c r="AJ845" t="s">
        <v>478</v>
      </c>
      <c r="AK845" t="s">
        <v>148</v>
      </c>
      <c r="AL845">
        <v>0</v>
      </c>
      <c r="AM845" t="s">
        <v>478</v>
      </c>
      <c r="AN845" t="s">
        <v>715</v>
      </c>
      <c r="AO845">
        <v>0</v>
      </c>
      <c r="AP845" t="s">
        <v>478</v>
      </c>
      <c r="AQ845">
        <v>4</v>
      </c>
      <c r="AR845" t="s">
        <v>530</v>
      </c>
      <c r="AS845">
        <v>4</v>
      </c>
      <c r="AT845" t="s">
        <v>531</v>
      </c>
      <c r="AU845">
        <v>3</v>
      </c>
      <c r="AV845" t="s">
        <v>484</v>
      </c>
      <c r="AW845">
        <v>1</v>
      </c>
      <c r="AX845" t="s">
        <v>482</v>
      </c>
      <c r="AY845">
        <v>8</v>
      </c>
      <c r="BA845">
        <v>3</v>
      </c>
      <c r="BC845">
        <v>0</v>
      </c>
      <c r="BE845">
        <v>0</v>
      </c>
      <c r="BF845">
        <v>1</v>
      </c>
      <c r="BG845">
        <v>0</v>
      </c>
      <c r="BH845">
        <v>0</v>
      </c>
      <c r="BI845">
        <v>0</v>
      </c>
      <c r="BJ845">
        <v>999</v>
      </c>
      <c r="BK845" t="s">
        <v>1003</v>
      </c>
      <c r="BL845" t="s">
        <v>1004</v>
      </c>
      <c r="BM845" t="s">
        <v>557</v>
      </c>
      <c r="BN845" t="s">
        <v>758</v>
      </c>
      <c r="BO845">
        <v>0</v>
      </c>
      <c r="BP845">
        <v>0</v>
      </c>
      <c r="BQ845">
        <v>1</v>
      </c>
      <c r="BR845" t="s">
        <v>81</v>
      </c>
      <c r="BS845">
        <v>50</v>
      </c>
      <c r="BT845" t="s">
        <v>759</v>
      </c>
      <c r="BU845">
        <v>100</v>
      </c>
      <c r="BV845">
        <v>304</v>
      </c>
      <c r="BW845">
        <v>1</v>
      </c>
    </row>
    <row r="846" spans="1:75" x14ac:dyDescent="0.15">
      <c r="A846">
        <v>3</v>
      </c>
      <c r="B846">
        <v>400501</v>
      </c>
      <c r="C846">
        <v>1</v>
      </c>
      <c r="D846" t="s">
        <v>713</v>
      </c>
      <c r="E846">
        <v>20141120</v>
      </c>
      <c r="F846">
        <v>1</v>
      </c>
      <c r="G846" t="s">
        <v>472</v>
      </c>
      <c r="H846">
        <v>1</v>
      </c>
      <c r="I846" t="s">
        <v>710</v>
      </c>
      <c r="J846">
        <v>0</v>
      </c>
      <c r="K846">
        <v>0</v>
      </c>
      <c r="L846">
        <v>6</v>
      </c>
      <c r="M846" t="s">
        <v>1058</v>
      </c>
      <c r="N846" t="s">
        <v>1059</v>
      </c>
      <c r="O846" t="s">
        <v>1060</v>
      </c>
      <c r="P846">
        <v>12</v>
      </c>
      <c r="R846">
        <v>0</v>
      </c>
      <c r="S846">
        <v>0</v>
      </c>
      <c r="T846">
        <v>0</v>
      </c>
      <c r="U846">
        <v>0</v>
      </c>
      <c r="V846">
        <v>0</v>
      </c>
      <c r="W846">
        <v>0</v>
      </c>
      <c r="X846">
        <v>0</v>
      </c>
      <c r="Y846" t="s">
        <v>63</v>
      </c>
      <c r="Z846">
        <v>8</v>
      </c>
      <c r="AA846" t="s">
        <v>70</v>
      </c>
      <c r="AB846" t="s">
        <v>477</v>
      </c>
      <c r="AC846">
        <v>0.6</v>
      </c>
      <c r="AD846" t="s">
        <v>478</v>
      </c>
      <c r="AE846" t="s">
        <v>714</v>
      </c>
      <c r="AF846">
        <v>0</v>
      </c>
      <c r="AG846" t="s">
        <v>478</v>
      </c>
      <c r="AH846" t="s">
        <v>94</v>
      </c>
      <c r="AI846">
        <v>1.3</v>
      </c>
      <c r="AJ846" t="s">
        <v>478</v>
      </c>
      <c r="AK846" t="s">
        <v>148</v>
      </c>
      <c r="AL846">
        <v>0</v>
      </c>
      <c r="AM846" t="s">
        <v>478</v>
      </c>
      <c r="AN846" t="s">
        <v>715</v>
      </c>
      <c r="AO846">
        <v>0</v>
      </c>
      <c r="AP846" t="s">
        <v>478</v>
      </c>
      <c r="AQ846">
        <v>4</v>
      </c>
      <c r="AR846" t="s">
        <v>530</v>
      </c>
      <c r="AS846">
        <v>4</v>
      </c>
      <c r="AT846" t="s">
        <v>531</v>
      </c>
      <c r="AU846">
        <v>3</v>
      </c>
      <c r="AV846" t="s">
        <v>484</v>
      </c>
      <c r="AW846">
        <v>1</v>
      </c>
      <c r="AX846" t="s">
        <v>482</v>
      </c>
      <c r="AY846">
        <v>8</v>
      </c>
      <c r="BA846">
        <v>3</v>
      </c>
      <c r="BC846">
        <v>0</v>
      </c>
      <c r="BE846">
        <v>0</v>
      </c>
      <c r="BF846">
        <v>1</v>
      </c>
      <c r="BG846">
        <v>0</v>
      </c>
      <c r="BH846">
        <v>0</v>
      </c>
      <c r="BI846">
        <v>0</v>
      </c>
      <c r="BJ846">
        <v>12</v>
      </c>
      <c r="BK846" t="s">
        <v>1061</v>
      </c>
      <c r="BL846" t="s">
        <v>1062</v>
      </c>
      <c r="BM846" t="s">
        <v>1060</v>
      </c>
      <c r="BN846" t="s">
        <v>758</v>
      </c>
      <c r="BO846">
        <v>5</v>
      </c>
      <c r="BP846">
        <v>0</v>
      </c>
      <c r="BQ846">
        <v>1</v>
      </c>
      <c r="BR846" t="s">
        <v>81</v>
      </c>
      <c r="BS846">
        <v>50</v>
      </c>
      <c r="BT846" t="s">
        <v>759</v>
      </c>
      <c r="BU846">
        <v>110</v>
      </c>
      <c r="BV846">
        <v>262</v>
      </c>
      <c r="BW846">
        <v>3</v>
      </c>
    </row>
    <row r="847" spans="1:75" x14ac:dyDescent="0.15">
      <c r="A847">
        <v>3</v>
      </c>
      <c r="B847">
        <v>400501</v>
      </c>
      <c r="C847">
        <v>1</v>
      </c>
      <c r="D847" t="s">
        <v>713</v>
      </c>
      <c r="E847">
        <v>20141120</v>
      </c>
      <c r="F847">
        <v>1</v>
      </c>
      <c r="G847" t="s">
        <v>472</v>
      </c>
      <c r="H847">
        <v>1</v>
      </c>
      <c r="I847" t="s">
        <v>710</v>
      </c>
      <c r="J847">
        <v>0</v>
      </c>
      <c r="K847">
        <v>0</v>
      </c>
      <c r="L847">
        <v>1</v>
      </c>
      <c r="M847" t="s">
        <v>816</v>
      </c>
      <c r="N847" t="s">
        <v>817</v>
      </c>
      <c r="O847" t="s">
        <v>818</v>
      </c>
      <c r="P847">
        <v>29</v>
      </c>
      <c r="R847">
        <v>0</v>
      </c>
      <c r="S847">
        <v>0</v>
      </c>
      <c r="T847">
        <v>0</v>
      </c>
      <c r="U847">
        <v>0</v>
      </c>
      <c r="V847">
        <v>0</v>
      </c>
      <c r="W847">
        <v>0</v>
      </c>
      <c r="X847">
        <v>0</v>
      </c>
      <c r="Y847" t="s">
        <v>63</v>
      </c>
      <c r="Z847">
        <v>245</v>
      </c>
      <c r="AA847" t="s">
        <v>70</v>
      </c>
      <c r="AB847" t="s">
        <v>477</v>
      </c>
      <c r="AC847">
        <v>4.8</v>
      </c>
      <c r="AD847" t="s">
        <v>478</v>
      </c>
      <c r="AE847" t="s">
        <v>714</v>
      </c>
      <c r="AF847">
        <v>1.9</v>
      </c>
      <c r="AG847" t="s">
        <v>478</v>
      </c>
      <c r="AH847" t="s">
        <v>94</v>
      </c>
      <c r="AI847">
        <v>51.7</v>
      </c>
      <c r="AJ847" t="s">
        <v>478</v>
      </c>
      <c r="AK847" t="s">
        <v>148</v>
      </c>
      <c r="AL847">
        <v>2.1</v>
      </c>
      <c r="AM847" t="s">
        <v>478</v>
      </c>
      <c r="AN847" t="s">
        <v>715</v>
      </c>
      <c r="AO847">
        <v>0</v>
      </c>
      <c r="AP847" t="s">
        <v>478</v>
      </c>
      <c r="AQ847">
        <v>1</v>
      </c>
      <c r="AR847" t="s">
        <v>524</v>
      </c>
      <c r="AS847">
        <v>14</v>
      </c>
      <c r="AT847" t="s">
        <v>487</v>
      </c>
      <c r="AU847">
        <v>7</v>
      </c>
      <c r="AV847" t="s">
        <v>487</v>
      </c>
      <c r="AW847">
        <v>1</v>
      </c>
      <c r="AX847" t="s">
        <v>482</v>
      </c>
      <c r="AY847">
        <v>0</v>
      </c>
      <c r="BA847">
        <v>0</v>
      </c>
      <c r="BC847">
        <v>0</v>
      </c>
      <c r="BE847">
        <v>0</v>
      </c>
      <c r="BF847">
        <v>0</v>
      </c>
      <c r="BJ847">
        <v>10</v>
      </c>
      <c r="BN847" t="s">
        <v>819</v>
      </c>
      <c r="BO847">
        <v>70</v>
      </c>
      <c r="BP847">
        <v>0</v>
      </c>
      <c r="BQ847">
        <v>1</v>
      </c>
      <c r="BR847" t="s">
        <v>81</v>
      </c>
      <c r="BS847">
        <v>1</v>
      </c>
      <c r="BT847" t="s">
        <v>81</v>
      </c>
      <c r="BU847">
        <v>1</v>
      </c>
      <c r="BV847">
        <v>0.41</v>
      </c>
      <c r="BW847">
        <v>1</v>
      </c>
    </row>
    <row r="848" spans="1:75" x14ac:dyDescent="0.15">
      <c r="A848">
        <v>3</v>
      </c>
      <c r="B848">
        <v>400501</v>
      </c>
      <c r="C848">
        <v>1</v>
      </c>
      <c r="D848" t="s">
        <v>713</v>
      </c>
      <c r="E848">
        <v>20141120</v>
      </c>
      <c r="F848">
        <v>1</v>
      </c>
      <c r="G848" t="s">
        <v>472</v>
      </c>
      <c r="H848">
        <v>1</v>
      </c>
      <c r="I848" t="s">
        <v>710</v>
      </c>
      <c r="J848">
        <v>0</v>
      </c>
      <c r="K848">
        <v>0</v>
      </c>
      <c r="L848">
        <v>1</v>
      </c>
      <c r="M848" t="s">
        <v>551</v>
      </c>
      <c r="N848" t="s">
        <v>552</v>
      </c>
      <c r="O848" t="s">
        <v>553</v>
      </c>
      <c r="P848">
        <v>3</v>
      </c>
      <c r="R848">
        <v>0</v>
      </c>
      <c r="S848">
        <v>0</v>
      </c>
      <c r="T848">
        <v>0</v>
      </c>
      <c r="U848">
        <v>0</v>
      </c>
      <c r="V848">
        <v>0</v>
      </c>
      <c r="W848">
        <v>0</v>
      </c>
      <c r="X848">
        <v>0</v>
      </c>
      <c r="Y848" t="s">
        <v>63</v>
      </c>
      <c r="Z848">
        <v>22</v>
      </c>
      <c r="AA848" t="s">
        <v>70</v>
      </c>
      <c r="AB848" t="s">
        <v>477</v>
      </c>
      <c r="AC848">
        <v>1.6</v>
      </c>
      <c r="AD848" t="s">
        <v>478</v>
      </c>
      <c r="AE848" t="s">
        <v>714</v>
      </c>
      <c r="AF848">
        <v>0.7</v>
      </c>
      <c r="AG848" t="s">
        <v>478</v>
      </c>
      <c r="AH848" t="s">
        <v>94</v>
      </c>
      <c r="AI848">
        <v>2.5</v>
      </c>
      <c r="AJ848" t="s">
        <v>478</v>
      </c>
      <c r="AK848" t="s">
        <v>148</v>
      </c>
      <c r="AL848">
        <v>0.5</v>
      </c>
      <c r="AM848" t="s">
        <v>478</v>
      </c>
      <c r="AN848" t="s">
        <v>715</v>
      </c>
      <c r="AO848">
        <v>1.6</v>
      </c>
      <c r="AP848" t="s">
        <v>478</v>
      </c>
      <c r="AQ848">
        <v>5</v>
      </c>
      <c r="AR848" t="s">
        <v>528</v>
      </c>
      <c r="AS848">
        <v>13</v>
      </c>
      <c r="AT848" t="s">
        <v>529</v>
      </c>
      <c r="AU848">
        <v>6</v>
      </c>
      <c r="AV848" t="s">
        <v>525</v>
      </c>
      <c r="AW848">
        <v>4</v>
      </c>
      <c r="AX848" t="s">
        <v>487</v>
      </c>
      <c r="AY848">
        <v>0</v>
      </c>
      <c r="BA848">
        <v>0</v>
      </c>
      <c r="BC848">
        <v>0</v>
      </c>
      <c r="BE848">
        <v>0</v>
      </c>
      <c r="BF848">
        <v>0</v>
      </c>
      <c r="BG848">
        <v>0</v>
      </c>
      <c r="BH848">
        <v>0</v>
      </c>
      <c r="BI848">
        <v>0</v>
      </c>
      <c r="BJ848">
        <v>46</v>
      </c>
      <c r="BK848" t="s">
        <v>820</v>
      </c>
      <c r="BL848" t="s">
        <v>821</v>
      </c>
      <c r="BM848" t="s">
        <v>553</v>
      </c>
      <c r="BN848" t="s">
        <v>758</v>
      </c>
      <c r="BO848">
        <v>12</v>
      </c>
      <c r="BP848">
        <v>0</v>
      </c>
      <c r="BQ848">
        <v>1</v>
      </c>
      <c r="BR848" t="s">
        <v>81</v>
      </c>
      <c r="BS848">
        <v>50</v>
      </c>
      <c r="BT848" t="s">
        <v>759</v>
      </c>
      <c r="BU848">
        <v>1000</v>
      </c>
      <c r="BV848">
        <v>255</v>
      </c>
      <c r="BW848">
        <v>1</v>
      </c>
    </row>
    <row r="849" spans="1:75" x14ac:dyDescent="0.15">
      <c r="A849">
        <v>3</v>
      </c>
      <c r="B849">
        <v>400501</v>
      </c>
      <c r="C849">
        <v>1</v>
      </c>
      <c r="D849" t="s">
        <v>713</v>
      </c>
      <c r="E849">
        <v>20141120</v>
      </c>
      <c r="F849">
        <v>1</v>
      </c>
      <c r="G849" t="s">
        <v>472</v>
      </c>
      <c r="H849">
        <v>1</v>
      </c>
      <c r="I849" t="s">
        <v>710</v>
      </c>
      <c r="J849">
        <v>0</v>
      </c>
      <c r="K849">
        <v>0</v>
      </c>
      <c r="L849">
        <v>2</v>
      </c>
      <c r="M849" t="s">
        <v>786</v>
      </c>
      <c r="N849" t="s">
        <v>787</v>
      </c>
      <c r="O849" t="s">
        <v>788</v>
      </c>
      <c r="P849">
        <v>1</v>
      </c>
      <c r="R849">
        <v>0</v>
      </c>
      <c r="S849">
        <v>0</v>
      </c>
      <c r="T849">
        <v>0</v>
      </c>
      <c r="U849">
        <v>0</v>
      </c>
      <c r="V849">
        <v>0</v>
      </c>
      <c r="W849">
        <v>0</v>
      </c>
      <c r="X849">
        <v>0</v>
      </c>
      <c r="Y849" t="s">
        <v>63</v>
      </c>
      <c r="Z849">
        <v>2</v>
      </c>
      <c r="AA849" t="s">
        <v>70</v>
      </c>
      <c r="AB849" t="s">
        <v>477</v>
      </c>
      <c r="AC849">
        <v>0.3</v>
      </c>
      <c r="AD849" t="s">
        <v>478</v>
      </c>
      <c r="AE849" t="s">
        <v>714</v>
      </c>
      <c r="AF849">
        <v>0</v>
      </c>
      <c r="AG849" t="s">
        <v>478</v>
      </c>
      <c r="AH849" t="s">
        <v>94</v>
      </c>
      <c r="AI849">
        <v>0.2</v>
      </c>
      <c r="AJ849" t="s">
        <v>478</v>
      </c>
      <c r="AK849" t="s">
        <v>148</v>
      </c>
      <c r="AL849">
        <v>0</v>
      </c>
      <c r="AM849" t="s">
        <v>478</v>
      </c>
      <c r="AN849" t="s">
        <v>715</v>
      </c>
      <c r="AO849">
        <v>0.5</v>
      </c>
      <c r="AP849" t="s">
        <v>478</v>
      </c>
      <c r="AQ849">
        <v>5</v>
      </c>
      <c r="AR849" t="s">
        <v>528</v>
      </c>
      <c r="AS849">
        <v>13</v>
      </c>
      <c r="AT849" t="s">
        <v>529</v>
      </c>
      <c r="AU849">
        <v>6</v>
      </c>
      <c r="AV849" t="s">
        <v>525</v>
      </c>
      <c r="AW849">
        <v>4</v>
      </c>
      <c r="AX849" t="s">
        <v>487</v>
      </c>
      <c r="AY849">
        <v>0</v>
      </c>
      <c r="BA849">
        <v>0</v>
      </c>
      <c r="BC849">
        <v>0</v>
      </c>
      <c r="BE849">
        <v>0</v>
      </c>
      <c r="BF849">
        <v>0</v>
      </c>
      <c r="BG849">
        <v>0</v>
      </c>
      <c r="BH849">
        <v>0</v>
      </c>
      <c r="BI849">
        <v>0</v>
      </c>
      <c r="BJ849">
        <v>179</v>
      </c>
      <c r="BK849" t="s">
        <v>789</v>
      </c>
      <c r="BL849" t="s">
        <v>790</v>
      </c>
      <c r="BM849" t="s">
        <v>788</v>
      </c>
      <c r="BN849" t="s">
        <v>758</v>
      </c>
      <c r="BO849">
        <v>1</v>
      </c>
      <c r="BP849">
        <v>0</v>
      </c>
      <c r="BQ849">
        <v>1</v>
      </c>
      <c r="BR849" t="s">
        <v>81</v>
      </c>
      <c r="BS849">
        <v>50</v>
      </c>
      <c r="BT849" t="s">
        <v>759</v>
      </c>
      <c r="BU849">
        <v>1000</v>
      </c>
      <c r="BV849">
        <v>539</v>
      </c>
      <c r="BW849">
        <v>1</v>
      </c>
    </row>
    <row r="850" spans="1:75" x14ac:dyDescent="0.15">
      <c r="A850">
        <v>3</v>
      </c>
      <c r="B850">
        <v>400501</v>
      </c>
      <c r="C850">
        <v>1</v>
      </c>
      <c r="D850" t="s">
        <v>713</v>
      </c>
      <c r="E850">
        <v>20141120</v>
      </c>
      <c r="F850">
        <v>1</v>
      </c>
      <c r="G850" t="s">
        <v>472</v>
      </c>
      <c r="H850">
        <v>1</v>
      </c>
      <c r="I850" t="s">
        <v>710</v>
      </c>
      <c r="J850">
        <v>0</v>
      </c>
      <c r="K850">
        <v>0</v>
      </c>
      <c r="L850">
        <v>3</v>
      </c>
      <c r="M850" t="s">
        <v>682</v>
      </c>
      <c r="N850" t="s">
        <v>683</v>
      </c>
      <c r="O850" t="s">
        <v>683</v>
      </c>
      <c r="P850">
        <v>6</v>
      </c>
      <c r="R850">
        <v>0</v>
      </c>
      <c r="S850">
        <v>0</v>
      </c>
      <c r="T850">
        <v>0</v>
      </c>
      <c r="U850">
        <v>0</v>
      </c>
      <c r="V850">
        <v>0</v>
      </c>
      <c r="W850">
        <v>0</v>
      </c>
      <c r="X850">
        <v>0</v>
      </c>
      <c r="Y850" t="s">
        <v>63</v>
      </c>
      <c r="Z850">
        <v>13</v>
      </c>
      <c r="AA850" t="s">
        <v>70</v>
      </c>
      <c r="AB850" t="s">
        <v>477</v>
      </c>
      <c r="AC850">
        <v>0.1</v>
      </c>
      <c r="AD850" t="s">
        <v>478</v>
      </c>
      <c r="AE850" t="s">
        <v>714</v>
      </c>
      <c r="AF850">
        <v>0</v>
      </c>
      <c r="AG850" t="s">
        <v>478</v>
      </c>
      <c r="AH850" t="s">
        <v>94</v>
      </c>
      <c r="AI850">
        <v>3.2</v>
      </c>
      <c r="AJ850" t="s">
        <v>478</v>
      </c>
      <c r="AK850" t="s">
        <v>148</v>
      </c>
      <c r="AL850">
        <v>0.2</v>
      </c>
      <c r="AM850" t="s">
        <v>478</v>
      </c>
      <c r="AN850" t="s">
        <v>715</v>
      </c>
      <c r="AO850">
        <v>0</v>
      </c>
      <c r="AP850" t="s">
        <v>478</v>
      </c>
      <c r="AQ850">
        <v>5</v>
      </c>
      <c r="AR850" t="s">
        <v>528</v>
      </c>
      <c r="AS850">
        <v>13</v>
      </c>
      <c r="AT850" t="s">
        <v>529</v>
      </c>
      <c r="AU850">
        <v>6</v>
      </c>
      <c r="AV850" t="s">
        <v>525</v>
      </c>
      <c r="AW850">
        <v>4</v>
      </c>
      <c r="AX850" t="s">
        <v>487</v>
      </c>
      <c r="AY850">
        <v>0</v>
      </c>
      <c r="BA850">
        <v>0</v>
      </c>
      <c r="BC850">
        <v>0</v>
      </c>
      <c r="BE850">
        <v>0</v>
      </c>
      <c r="BF850">
        <v>0</v>
      </c>
      <c r="BG850">
        <v>0</v>
      </c>
      <c r="BH850">
        <v>0</v>
      </c>
      <c r="BI850">
        <v>0</v>
      </c>
      <c r="BJ850">
        <v>21</v>
      </c>
      <c r="BK850" t="s">
        <v>684</v>
      </c>
      <c r="BL850" t="s">
        <v>760</v>
      </c>
      <c r="BM850" t="s">
        <v>683</v>
      </c>
      <c r="BN850" t="s">
        <v>758</v>
      </c>
      <c r="BO850">
        <v>10</v>
      </c>
      <c r="BP850">
        <v>0</v>
      </c>
      <c r="BQ850">
        <v>1</v>
      </c>
      <c r="BR850" t="s">
        <v>81</v>
      </c>
      <c r="BS850">
        <v>50</v>
      </c>
      <c r="BT850" t="s">
        <v>759</v>
      </c>
      <c r="BU850">
        <v>300</v>
      </c>
      <c r="BV850">
        <v>151</v>
      </c>
      <c r="BW850">
        <v>2</v>
      </c>
    </row>
    <row r="851" spans="1:75" x14ac:dyDescent="0.15">
      <c r="A851">
        <v>3</v>
      </c>
      <c r="B851">
        <v>400501</v>
      </c>
      <c r="C851">
        <v>1</v>
      </c>
      <c r="D851" t="s">
        <v>713</v>
      </c>
      <c r="E851">
        <v>20141120</v>
      </c>
      <c r="F851">
        <v>1</v>
      </c>
      <c r="G851" t="s">
        <v>472</v>
      </c>
      <c r="H851">
        <v>1</v>
      </c>
      <c r="I851" t="s">
        <v>710</v>
      </c>
      <c r="J851">
        <v>0</v>
      </c>
      <c r="K851">
        <v>0</v>
      </c>
      <c r="L851">
        <v>4</v>
      </c>
      <c r="M851" t="s">
        <v>498</v>
      </c>
      <c r="N851" t="s">
        <v>499</v>
      </c>
      <c r="O851" t="s">
        <v>500</v>
      </c>
      <c r="P851">
        <v>1</v>
      </c>
      <c r="R851">
        <v>0</v>
      </c>
      <c r="S851">
        <v>0</v>
      </c>
      <c r="T851">
        <v>0</v>
      </c>
      <c r="U851">
        <v>0</v>
      </c>
      <c r="V851">
        <v>0</v>
      </c>
      <c r="W851">
        <v>0</v>
      </c>
      <c r="X851">
        <v>0</v>
      </c>
      <c r="Y851" t="s">
        <v>63</v>
      </c>
      <c r="Z851">
        <v>2</v>
      </c>
      <c r="AA851" t="s">
        <v>70</v>
      </c>
      <c r="AB851" t="s">
        <v>477</v>
      </c>
      <c r="AC851">
        <v>0</v>
      </c>
      <c r="AD851" t="s">
        <v>478</v>
      </c>
      <c r="AE851" t="s">
        <v>714</v>
      </c>
      <c r="AF851">
        <v>0</v>
      </c>
      <c r="AG851" t="s">
        <v>478</v>
      </c>
      <c r="AH851" t="s">
        <v>94</v>
      </c>
      <c r="AI851">
        <v>0.5</v>
      </c>
      <c r="AJ851" t="s">
        <v>478</v>
      </c>
      <c r="AK851" t="s">
        <v>148</v>
      </c>
      <c r="AL851">
        <v>0.1</v>
      </c>
      <c r="AM851" t="s">
        <v>478</v>
      </c>
      <c r="AN851" t="s">
        <v>715</v>
      </c>
      <c r="AO851">
        <v>0</v>
      </c>
      <c r="AP851" t="s">
        <v>478</v>
      </c>
      <c r="AQ851">
        <v>5</v>
      </c>
      <c r="AR851" t="s">
        <v>528</v>
      </c>
      <c r="AS851">
        <v>13</v>
      </c>
      <c r="AT851" t="s">
        <v>529</v>
      </c>
      <c r="AU851">
        <v>6</v>
      </c>
      <c r="AV851" t="s">
        <v>525</v>
      </c>
      <c r="AW851">
        <v>4</v>
      </c>
      <c r="AX851" t="s">
        <v>487</v>
      </c>
      <c r="AY851">
        <v>0</v>
      </c>
      <c r="BA851">
        <v>0</v>
      </c>
      <c r="BC851">
        <v>0</v>
      </c>
      <c r="BE851">
        <v>0</v>
      </c>
      <c r="BF851">
        <v>0</v>
      </c>
      <c r="BG851">
        <v>0</v>
      </c>
      <c r="BH851">
        <v>0</v>
      </c>
      <c r="BI851">
        <v>0</v>
      </c>
      <c r="BJ851">
        <v>60</v>
      </c>
      <c r="BK851" t="s">
        <v>501</v>
      </c>
      <c r="BL851" t="s">
        <v>835</v>
      </c>
      <c r="BM851" t="s">
        <v>500</v>
      </c>
      <c r="BN851" t="s">
        <v>758</v>
      </c>
      <c r="BO851">
        <v>5</v>
      </c>
      <c r="BP851">
        <v>0</v>
      </c>
      <c r="BQ851">
        <v>1</v>
      </c>
      <c r="BR851" t="s">
        <v>81</v>
      </c>
      <c r="BS851">
        <v>50</v>
      </c>
      <c r="BT851" t="s">
        <v>759</v>
      </c>
      <c r="BU851">
        <v>240</v>
      </c>
      <c r="BV851">
        <v>59</v>
      </c>
      <c r="BW851">
        <v>2</v>
      </c>
    </row>
    <row r="852" spans="1:75" x14ac:dyDescent="0.15">
      <c r="A852">
        <v>3</v>
      </c>
      <c r="B852">
        <v>400501</v>
      </c>
      <c r="C852">
        <v>1</v>
      </c>
      <c r="D852" t="s">
        <v>713</v>
      </c>
      <c r="E852">
        <v>20141120</v>
      </c>
      <c r="F852">
        <v>1</v>
      </c>
      <c r="G852" t="s">
        <v>472</v>
      </c>
      <c r="H852">
        <v>1</v>
      </c>
      <c r="I852" t="s">
        <v>710</v>
      </c>
      <c r="J852">
        <v>0</v>
      </c>
      <c r="K852">
        <v>0</v>
      </c>
      <c r="L852">
        <v>5</v>
      </c>
      <c r="M852" t="s">
        <v>581</v>
      </c>
      <c r="N852" t="s">
        <v>582</v>
      </c>
      <c r="O852" t="s">
        <v>550</v>
      </c>
      <c r="P852">
        <v>1</v>
      </c>
      <c r="R852">
        <v>0</v>
      </c>
      <c r="S852">
        <v>0</v>
      </c>
      <c r="T852">
        <v>0</v>
      </c>
      <c r="U852">
        <v>0</v>
      </c>
      <c r="V852">
        <v>0</v>
      </c>
      <c r="W852">
        <v>0</v>
      </c>
      <c r="X852">
        <v>0</v>
      </c>
      <c r="Y852" t="s">
        <v>63</v>
      </c>
      <c r="Z852">
        <v>0</v>
      </c>
      <c r="AA852" t="s">
        <v>70</v>
      </c>
      <c r="AB852" t="s">
        <v>477</v>
      </c>
      <c r="AC852">
        <v>0</v>
      </c>
      <c r="AD852" t="s">
        <v>478</v>
      </c>
      <c r="AE852" t="s">
        <v>714</v>
      </c>
      <c r="AF852">
        <v>0</v>
      </c>
      <c r="AG852" t="s">
        <v>478</v>
      </c>
      <c r="AH852" t="s">
        <v>94</v>
      </c>
      <c r="AI852">
        <v>0.1</v>
      </c>
      <c r="AJ852" t="s">
        <v>478</v>
      </c>
      <c r="AK852" t="s">
        <v>148</v>
      </c>
      <c r="AL852">
        <v>0</v>
      </c>
      <c r="AM852" t="s">
        <v>478</v>
      </c>
      <c r="AN852" t="s">
        <v>715</v>
      </c>
      <c r="AO852">
        <v>0</v>
      </c>
      <c r="AP852" t="s">
        <v>478</v>
      </c>
      <c r="AQ852">
        <v>5</v>
      </c>
      <c r="AR852" t="s">
        <v>528</v>
      </c>
      <c r="AS852">
        <v>13</v>
      </c>
      <c r="AT852" t="s">
        <v>529</v>
      </c>
      <c r="AU852">
        <v>6</v>
      </c>
      <c r="AV852" t="s">
        <v>525</v>
      </c>
      <c r="AW852">
        <v>4</v>
      </c>
      <c r="AX852" t="s">
        <v>487</v>
      </c>
      <c r="AY852">
        <v>0</v>
      </c>
      <c r="BA852">
        <v>0</v>
      </c>
      <c r="BC852">
        <v>0</v>
      </c>
      <c r="BE852">
        <v>0</v>
      </c>
      <c r="BF852">
        <v>0</v>
      </c>
      <c r="BG852">
        <v>0</v>
      </c>
      <c r="BH852">
        <v>0</v>
      </c>
      <c r="BI852">
        <v>0</v>
      </c>
      <c r="BJ852">
        <v>61</v>
      </c>
      <c r="BK852" t="s">
        <v>966</v>
      </c>
      <c r="BL852" t="s">
        <v>967</v>
      </c>
      <c r="BM852" t="s">
        <v>550</v>
      </c>
      <c r="BN852" t="s">
        <v>758</v>
      </c>
      <c r="BO852">
        <v>1</v>
      </c>
      <c r="BP852">
        <v>0</v>
      </c>
      <c r="BQ852">
        <v>1</v>
      </c>
      <c r="BR852" t="s">
        <v>81</v>
      </c>
      <c r="BS852">
        <v>50</v>
      </c>
      <c r="BT852" t="s">
        <v>759</v>
      </c>
      <c r="BU852">
        <v>300</v>
      </c>
      <c r="BV852">
        <v>216</v>
      </c>
      <c r="BW852">
        <v>2</v>
      </c>
    </row>
    <row r="853" spans="1:75" x14ac:dyDescent="0.15">
      <c r="A853">
        <v>3</v>
      </c>
      <c r="B853">
        <v>400501</v>
      </c>
      <c r="C853">
        <v>1</v>
      </c>
      <c r="D853" t="s">
        <v>713</v>
      </c>
      <c r="E853">
        <v>20141120</v>
      </c>
      <c r="F853">
        <v>1</v>
      </c>
      <c r="G853" t="s">
        <v>472</v>
      </c>
      <c r="H853">
        <v>1</v>
      </c>
      <c r="I853" t="s">
        <v>710</v>
      </c>
      <c r="J853">
        <v>0</v>
      </c>
      <c r="K853">
        <v>0</v>
      </c>
      <c r="L853">
        <v>6</v>
      </c>
      <c r="M853" t="s">
        <v>652</v>
      </c>
      <c r="N853" t="s">
        <v>653</v>
      </c>
      <c r="O853" t="s">
        <v>654</v>
      </c>
      <c r="P853">
        <v>0</v>
      </c>
      <c r="R853">
        <v>0</v>
      </c>
      <c r="S853">
        <v>0</v>
      </c>
      <c r="T853">
        <v>0</v>
      </c>
      <c r="U853">
        <v>0</v>
      </c>
      <c r="V853">
        <v>0</v>
      </c>
      <c r="W853">
        <v>0</v>
      </c>
      <c r="X853">
        <v>0</v>
      </c>
      <c r="Y853" t="s">
        <v>63</v>
      </c>
      <c r="Z853">
        <v>0</v>
      </c>
      <c r="AA853" t="s">
        <v>70</v>
      </c>
      <c r="AB853" t="s">
        <v>477</v>
      </c>
      <c r="AC853">
        <v>0</v>
      </c>
      <c r="AD853" t="s">
        <v>478</v>
      </c>
      <c r="AE853" t="s">
        <v>714</v>
      </c>
      <c r="AF853">
        <v>0</v>
      </c>
      <c r="AG853" t="s">
        <v>478</v>
      </c>
      <c r="AH853" t="s">
        <v>94</v>
      </c>
      <c r="AI853">
        <v>0</v>
      </c>
      <c r="AJ853" t="s">
        <v>478</v>
      </c>
      <c r="AK853" t="s">
        <v>148</v>
      </c>
      <c r="AL853">
        <v>0</v>
      </c>
      <c r="AM853" t="s">
        <v>478</v>
      </c>
      <c r="AN853" t="s">
        <v>715</v>
      </c>
      <c r="AO853">
        <v>0</v>
      </c>
      <c r="AP853" t="s">
        <v>478</v>
      </c>
      <c r="AQ853">
        <v>5</v>
      </c>
      <c r="AR853" t="s">
        <v>528</v>
      </c>
      <c r="AS853">
        <v>13</v>
      </c>
      <c r="AT853" t="s">
        <v>529</v>
      </c>
      <c r="AU853">
        <v>6</v>
      </c>
      <c r="AV853" t="s">
        <v>525</v>
      </c>
      <c r="AW853">
        <v>4</v>
      </c>
      <c r="AX853" t="s">
        <v>487</v>
      </c>
      <c r="AY853">
        <v>0</v>
      </c>
      <c r="BA853">
        <v>0</v>
      </c>
      <c r="BC853">
        <v>0</v>
      </c>
      <c r="BE853">
        <v>0</v>
      </c>
      <c r="BF853">
        <v>0</v>
      </c>
      <c r="BG853">
        <v>0</v>
      </c>
      <c r="BH853">
        <v>0</v>
      </c>
      <c r="BI853">
        <v>0</v>
      </c>
      <c r="BJ853">
        <v>999</v>
      </c>
      <c r="BN853" t="s">
        <v>487</v>
      </c>
      <c r="BO853">
        <v>180</v>
      </c>
      <c r="BP853">
        <v>0</v>
      </c>
      <c r="BQ853">
        <v>1</v>
      </c>
      <c r="BR853" t="s">
        <v>81</v>
      </c>
      <c r="BS853">
        <v>99</v>
      </c>
      <c r="BT853" t="s">
        <v>655</v>
      </c>
      <c r="BU853">
        <v>999000</v>
      </c>
      <c r="BV853">
        <v>1</v>
      </c>
      <c r="BW853">
        <v>1</v>
      </c>
    </row>
    <row r="854" spans="1:75" x14ac:dyDescent="0.15">
      <c r="A854">
        <v>3</v>
      </c>
      <c r="B854">
        <v>400501</v>
      </c>
      <c r="C854">
        <v>1</v>
      </c>
      <c r="D854" t="s">
        <v>713</v>
      </c>
      <c r="E854">
        <v>20141121</v>
      </c>
      <c r="F854">
        <v>1</v>
      </c>
      <c r="G854" t="s">
        <v>472</v>
      </c>
      <c r="H854">
        <v>1</v>
      </c>
      <c r="I854" t="s">
        <v>710</v>
      </c>
      <c r="J854">
        <v>0</v>
      </c>
      <c r="K854">
        <v>0</v>
      </c>
      <c r="L854">
        <v>1</v>
      </c>
      <c r="M854" t="s">
        <v>1539</v>
      </c>
      <c r="N854" t="s">
        <v>1540</v>
      </c>
      <c r="O854" t="s">
        <v>1046</v>
      </c>
      <c r="P854">
        <v>98</v>
      </c>
      <c r="R854">
        <v>0</v>
      </c>
      <c r="S854">
        <v>0</v>
      </c>
      <c r="T854">
        <v>0</v>
      </c>
      <c r="U854">
        <v>0</v>
      </c>
      <c r="V854">
        <v>0</v>
      </c>
      <c r="W854">
        <v>0</v>
      </c>
      <c r="X854">
        <v>0</v>
      </c>
      <c r="Y854" t="s">
        <v>63</v>
      </c>
      <c r="Z854">
        <v>127</v>
      </c>
      <c r="AA854" t="s">
        <v>70</v>
      </c>
      <c r="AB854" t="s">
        <v>477</v>
      </c>
      <c r="AC854">
        <v>8.6</v>
      </c>
      <c r="AD854" t="s">
        <v>478</v>
      </c>
      <c r="AE854" t="s">
        <v>714</v>
      </c>
      <c r="AF854">
        <v>9.6</v>
      </c>
      <c r="AG854" t="s">
        <v>478</v>
      </c>
      <c r="AH854" t="s">
        <v>94</v>
      </c>
      <c r="AI854">
        <v>0.1</v>
      </c>
      <c r="AJ854" t="s">
        <v>478</v>
      </c>
      <c r="AK854" t="s">
        <v>148</v>
      </c>
      <c r="AL854">
        <v>0</v>
      </c>
      <c r="AM854" t="s">
        <v>478</v>
      </c>
      <c r="AN854" t="s">
        <v>715</v>
      </c>
      <c r="AO854">
        <v>0.1</v>
      </c>
      <c r="AP854" t="s">
        <v>478</v>
      </c>
      <c r="AQ854">
        <v>2</v>
      </c>
      <c r="AR854" t="s">
        <v>479</v>
      </c>
      <c r="AS854">
        <v>4</v>
      </c>
      <c r="AT854" t="s">
        <v>531</v>
      </c>
      <c r="AU854">
        <v>7</v>
      </c>
      <c r="AV854" t="s">
        <v>487</v>
      </c>
      <c r="AW854">
        <v>4</v>
      </c>
      <c r="AX854" t="s">
        <v>487</v>
      </c>
      <c r="AY854">
        <v>0</v>
      </c>
      <c r="BA854">
        <v>0</v>
      </c>
      <c r="BC854">
        <v>0</v>
      </c>
      <c r="BE854">
        <v>0</v>
      </c>
      <c r="BF854">
        <v>0</v>
      </c>
      <c r="BG854">
        <v>0</v>
      </c>
      <c r="BH854">
        <v>0</v>
      </c>
      <c r="BI854">
        <v>0</v>
      </c>
      <c r="BJ854">
        <v>111</v>
      </c>
      <c r="BK854" t="s">
        <v>1541</v>
      </c>
      <c r="BL854" t="s">
        <v>1542</v>
      </c>
      <c r="BM854" t="s">
        <v>1047</v>
      </c>
      <c r="BN854" t="s">
        <v>758</v>
      </c>
      <c r="BO854">
        <v>50</v>
      </c>
      <c r="BP854">
        <v>0</v>
      </c>
      <c r="BQ854">
        <v>1</v>
      </c>
      <c r="BR854" t="s">
        <v>81</v>
      </c>
      <c r="BS854">
        <v>50</v>
      </c>
      <c r="BT854" t="s">
        <v>759</v>
      </c>
      <c r="BU854">
        <v>500</v>
      </c>
      <c r="BV854">
        <v>981</v>
      </c>
      <c r="BW854">
        <v>3</v>
      </c>
    </row>
    <row r="855" spans="1:75" x14ac:dyDescent="0.15">
      <c r="A855">
        <v>3</v>
      </c>
      <c r="B855">
        <v>400501</v>
      </c>
      <c r="C855">
        <v>1</v>
      </c>
      <c r="D855" t="s">
        <v>713</v>
      </c>
      <c r="E855">
        <v>20141121</v>
      </c>
      <c r="F855">
        <v>1</v>
      </c>
      <c r="G855" t="s">
        <v>472</v>
      </c>
      <c r="H855">
        <v>1</v>
      </c>
      <c r="I855" t="s">
        <v>710</v>
      </c>
      <c r="J855">
        <v>0</v>
      </c>
      <c r="K855">
        <v>0</v>
      </c>
      <c r="L855">
        <v>2</v>
      </c>
      <c r="M855" t="s">
        <v>1066</v>
      </c>
      <c r="N855" t="s">
        <v>1067</v>
      </c>
      <c r="O855" t="s">
        <v>674</v>
      </c>
      <c r="P855">
        <v>26</v>
      </c>
      <c r="R855">
        <v>0</v>
      </c>
      <c r="S855">
        <v>0</v>
      </c>
      <c r="T855">
        <v>0</v>
      </c>
      <c r="U855">
        <v>0</v>
      </c>
      <c r="V855">
        <v>0</v>
      </c>
      <c r="W855">
        <v>0</v>
      </c>
      <c r="X855">
        <v>0</v>
      </c>
      <c r="Y855" t="s">
        <v>63</v>
      </c>
      <c r="Z855">
        <v>53</v>
      </c>
      <c r="AA855" t="s">
        <v>70</v>
      </c>
      <c r="AB855" t="s">
        <v>477</v>
      </c>
      <c r="AC855">
        <v>1</v>
      </c>
      <c r="AD855" t="s">
        <v>478</v>
      </c>
      <c r="AE855" t="s">
        <v>714</v>
      </c>
      <c r="AF855">
        <v>0.1</v>
      </c>
      <c r="AG855" t="s">
        <v>478</v>
      </c>
      <c r="AH855" t="s">
        <v>94</v>
      </c>
      <c r="AI855">
        <v>12.9</v>
      </c>
      <c r="AJ855" t="s">
        <v>478</v>
      </c>
      <c r="AK855" t="s">
        <v>148</v>
      </c>
      <c r="AL855">
        <v>1.8</v>
      </c>
      <c r="AM855" t="s">
        <v>478</v>
      </c>
      <c r="AN855" t="s">
        <v>715</v>
      </c>
      <c r="AO855">
        <v>0</v>
      </c>
      <c r="AP855" t="s">
        <v>478</v>
      </c>
      <c r="AQ855">
        <v>2</v>
      </c>
      <c r="AR855" t="s">
        <v>479</v>
      </c>
      <c r="AS855">
        <v>4</v>
      </c>
      <c r="AT855" t="s">
        <v>531</v>
      </c>
      <c r="AU855">
        <v>7</v>
      </c>
      <c r="AV855" t="s">
        <v>487</v>
      </c>
      <c r="AW855">
        <v>4</v>
      </c>
      <c r="AX855" t="s">
        <v>487</v>
      </c>
      <c r="AY855">
        <v>0</v>
      </c>
      <c r="BA855">
        <v>0</v>
      </c>
      <c r="BC855">
        <v>0</v>
      </c>
      <c r="BE855">
        <v>0</v>
      </c>
      <c r="BF855">
        <v>0</v>
      </c>
      <c r="BG855">
        <v>0</v>
      </c>
      <c r="BH855">
        <v>0</v>
      </c>
      <c r="BI855">
        <v>0</v>
      </c>
      <c r="BJ855">
        <v>61</v>
      </c>
      <c r="BK855" t="s">
        <v>1068</v>
      </c>
      <c r="BL855" t="s">
        <v>1069</v>
      </c>
      <c r="BM855" t="s">
        <v>674</v>
      </c>
      <c r="BN855" t="s">
        <v>758</v>
      </c>
      <c r="BO855">
        <v>80</v>
      </c>
      <c r="BP855">
        <v>0</v>
      </c>
      <c r="BQ855">
        <v>1</v>
      </c>
      <c r="BR855" t="s">
        <v>81</v>
      </c>
      <c r="BS855">
        <v>50</v>
      </c>
      <c r="BT855" t="s">
        <v>759</v>
      </c>
      <c r="BU855">
        <v>500</v>
      </c>
      <c r="BV855">
        <v>160</v>
      </c>
      <c r="BW855">
        <v>3</v>
      </c>
    </row>
    <row r="856" spans="1:75" x14ac:dyDescent="0.15">
      <c r="A856">
        <v>3</v>
      </c>
      <c r="B856">
        <v>400501</v>
      </c>
      <c r="C856">
        <v>1</v>
      </c>
      <c r="D856" t="s">
        <v>713</v>
      </c>
      <c r="E856">
        <v>20141121</v>
      </c>
      <c r="F856">
        <v>1</v>
      </c>
      <c r="G856" t="s">
        <v>472</v>
      </c>
      <c r="H856">
        <v>1</v>
      </c>
      <c r="I856" t="s">
        <v>710</v>
      </c>
      <c r="J856">
        <v>0</v>
      </c>
      <c r="K856">
        <v>0</v>
      </c>
      <c r="L856">
        <v>3</v>
      </c>
      <c r="M856" t="s">
        <v>842</v>
      </c>
      <c r="N856" t="s">
        <v>843</v>
      </c>
      <c r="O856" t="s">
        <v>844</v>
      </c>
      <c r="P856">
        <v>27</v>
      </c>
      <c r="R856">
        <v>0</v>
      </c>
      <c r="S856">
        <v>0</v>
      </c>
      <c r="T856">
        <v>0</v>
      </c>
      <c r="U856">
        <v>0</v>
      </c>
      <c r="V856">
        <v>0</v>
      </c>
      <c r="W856">
        <v>0</v>
      </c>
      <c r="X856">
        <v>0</v>
      </c>
      <c r="Y856" t="s">
        <v>63</v>
      </c>
      <c r="Z856">
        <v>5</v>
      </c>
      <c r="AA856" t="s">
        <v>70</v>
      </c>
      <c r="AB856" t="s">
        <v>477</v>
      </c>
      <c r="AC856">
        <v>0.7</v>
      </c>
      <c r="AD856" t="s">
        <v>478</v>
      </c>
      <c r="AE856" t="s">
        <v>714</v>
      </c>
      <c r="AF856">
        <v>0.2</v>
      </c>
      <c r="AG856" t="s">
        <v>478</v>
      </c>
      <c r="AH856" t="s">
        <v>94</v>
      </c>
      <c r="AI856">
        <v>1.3</v>
      </c>
      <c r="AJ856" t="s">
        <v>478</v>
      </c>
      <c r="AK856" t="s">
        <v>148</v>
      </c>
      <c r="AL856">
        <v>0.9</v>
      </c>
      <c r="AM856" t="s">
        <v>478</v>
      </c>
      <c r="AN856" t="s">
        <v>715</v>
      </c>
      <c r="AO856">
        <v>0</v>
      </c>
      <c r="AP856" t="s">
        <v>478</v>
      </c>
      <c r="AQ856">
        <v>2</v>
      </c>
      <c r="AR856" t="s">
        <v>479</v>
      </c>
      <c r="AS856">
        <v>4</v>
      </c>
      <c r="AT856" t="s">
        <v>531</v>
      </c>
      <c r="AU856">
        <v>7</v>
      </c>
      <c r="AV856" t="s">
        <v>487</v>
      </c>
      <c r="AW856">
        <v>4</v>
      </c>
      <c r="AX856" t="s">
        <v>487</v>
      </c>
      <c r="AY856">
        <v>0</v>
      </c>
      <c r="BA856">
        <v>0</v>
      </c>
      <c r="BC856">
        <v>0</v>
      </c>
      <c r="BE856">
        <v>0</v>
      </c>
      <c r="BF856">
        <v>0</v>
      </c>
      <c r="BG856">
        <v>0</v>
      </c>
      <c r="BH856">
        <v>0</v>
      </c>
      <c r="BI856">
        <v>0</v>
      </c>
      <c r="BJ856">
        <v>80</v>
      </c>
      <c r="BK856" t="s">
        <v>845</v>
      </c>
      <c r="BL856" t="s">
        <v>846</v>
      </c>
      <c r="BM856" t="s">
        <v>844</v>
      </c>
      <c r="BN856" t="s">
        <v>758</v>
      </c>
      <c r="BO856">
        <v>25</v>
      </c>
      <c r="BP856">
        <v>0</v>
      </c>
      <c r="BQ856">
        <v>1</v>
      </c>
      <c r="BR856" t="s">
        <v>81</v>
      </c>
      <c r="BS856">
        <v>50</v>
      </c>
      <c r="BT856" t="s">
        <v>759</v>
      </c>
      <c r="BU856">
        <v>100</v>
      </c>
      <c r="BV856">
        <v>96</v>
      </c>
      <c r="BW856">
        <v>2</v>
      </c>
    </row>
    <row r="857" spans="1:75" x14ac:dyDescent="0.15">
      <c r="A857">
        <v>3</v>
      </c>
      <c r="B857">
        <v>400501</v>
      </c>
      <c r="C857">
        <v>1</v>
      </c>
      <c r="D857" t="s">
        <v>713</v>
      </c>
      <c r="E857">
        <v>20141121</v>
      </c>
      <c r="F857">
        <v>1</v>
      </c>
      <c r="G857" t="s">
        <v>472</v>
      </c>
      <c r="H857">
        <v>1</v>
      </c>
      <c r="I857" t="s">
        <v>710</v>
      </c>
      <c r="J857">
        <v>0</v>
      </c>
      <c r="K857">
        <v>0</v>
      </c>
      <c r="L857">
        <v>4</v>
      </c>
      <c r="M857" t="s">
        <v>599</v>
      </c>
      <c r="N857" t="s">
        <v>600</v>
      </c>
      <c r="O857" t="s">
        <v>490</v>
      </c>
      <c r="P857">
        <v>5</v>
      </c>
      <c r="R857">
        <v>0</v>
      </c>
      <c r="S857">
        <v>0</v>
      </c>
      <c r="T857">
        <v>0</v>
      </c>
      <c r="U857">
        <v>0</v>
      </c>
      <c r="V857">
        <v>0</v>
      </c>
      <c r="W857">
        <v>0</v>
      </c>
      <c r="X857">
        <v>0</v>
      </c>
      <c r="Y857" t="s">
        <v>63</v>
      </c>
      <c r="Z857">
        <v>2</v>
      </c>
      <c r="AA857" t="s">
        <v>70</v>
      </c>
      <c r="AB857" t="s">
        <v>477</v>
      </c>
      <c r="AC857">
        <v>0</v>
      </c>
      <c r="AD857" t="s">
        <v>478</v>
      </c>
      <c r="AE857" t="s">
        <v>714</v>
      </c>
      <c r="AF857">
        <v>0</v>
      </c>
      <c r="AG857" t="s">
        <v>478</v>
      </c>
      <c r="AH857" t="s">
        <v>94</v>
      </c>
      <c r="AI857">
        <v>0.3</v>
      </c>
      <c r="AJ857" t="s">
        <v>478</v>
      </c>
      <c r="AK857" t="s">
        <v>148</v>
      </c>
      <c r="AL857">
        <v>0.1</v>
      </c>
      <c r="AM857" t="s">
        <v>478</v>
      </c>
      <c r="AN857" t="s">
        <v>715</v>
      </c>
      <c r="AO857">
        <v>0</v>
      </c>
      <c r="AP857" t="s">
        <v>478</v>
      </c>
      <c r="AQ857">
        <v>2</v>
      </c>
      <c r="AR857" t="s">
        <v>479</v>
      </c>
      <c r="AS857">
        <v>4</v>
      </c>
      <c r="AT857" t="s">
        <v>531</v>
      </c>
      <c r="AU857">
        <v>7</v>
      </c>
      <c r="AV857" t="s">
        <v>487</v>
      </c>
      <c r="AW857">
        <v>4</v>
      </c>
      <c r="AX857" t="s">
        <v>487</v>
      </c>
      <c r="AY857">
        <v>0</v>
      </c>
      <c r="BA857">
        <v>0</v>
      </c>
      <c r="BC857">
        <v>0</v>
      </c>
      <c r="BE857">
        <v>0</v>
      </c>
      <c r="BF857">
        <v>0</v>
      </c>
      <c r="BG857">
        <v>0</v>
      </c>
      <c r="BH857">
        <v>0</v>
      </c>
      <c r="BI857">
        <v>0</v>
      </c>
      <c r="BJ857">
        <v>61</v>
      </c>
      <c r="BK857" t="s">
        <v>601</v>
      </c>
      <c r="BL857" t="s">
        <v>838</v>
      </c>
      <c r="BM857" t="s">
        <v>490</v>
      </c>
      <c r="BN857" t="s">
        <v>758</v>
      </c>
      <c r="BO857">
        <v>5</v>
      </c>
      <c r="BP857">
        <v>0</v>
      </c>
      <c r="BQ857">
        <v>1</v>
      </c>
      <c r="BR857" t="s">
        <v>81</v>
      </c>
      <c r="BS857">
        <v>50</v>
      </c>
      <c r="BT857" t="s">
        <v>759</v>
      </c>
      <c r="BU857">
        <v>100</v>
      </c>
      <c r="BV857">
        <v>77</v>
      </c>
      <c r="BW857">
        <v>2</v>
      </c>
    </row>
    <row r="858" spans="1:75" x14ac:dyDescent="0.15">
      <c r="A858">
        <v>3</v>
      </c>
      <c r="B858">
        <v>400501</v>
      </c>
      <c r="C858">
        <v>1</v>
      </c>
      <c r="D858" t="s">
        <v>713</v>
      </c>
      <c r="E858">
        <v>20141121</v>
      </c>
      <c r="F858">
        <v>1</v>
      </c>
      <c r="G858" t="s">
        <v>472</v>
      </c>
      <c r="H858">
        <v>1</v>
      </c>
      <c r="I858" t="s">
        <v>710</v>
      </c>
      <c r="J858">
        <v>0</v>
      </c>
      <c r="K858">
        <v>0</v>
      </c>
      <c r="L858">
        <v>5</v>
      </c>
      <c r="M858" t="s">
        <v>510</v>
      </c>
      <c r="N858" t="s">
        <v>511</v>
      </c>
      <c r="O858" t="s">
        <v>512</v>
      </c>
      <c r="P858">
        <v>3</v>
      </c>
      <c r="R858">
        <v>0</v>
      </c>
      <c r="S858">
        <v>0</v>
      </c>
      <c r="T858">
        <v>0</v>
      </c>
      <c r="U858">
        <v>0</v>
      </c>
      <c r="V858">
        <v>0</v>
      </c>
      <c r="W858">
        <v>0</v>
      </c>
      <c r="X858">
        <v>0</v>
      </c>
      <c r="Y858" t="s">
        <v>63</v>
      </c>
      <c r="Z858">
        <v>11</v>
      </c>
      <c r="AA858" t="s">
        <v>70</v>
      </c>
      <c r="AB858" t="s">
        <v>477</v>
      </c>
      <c r="AC858">
        <v>1.2</v>
      </c>
      <c r="AD858" t="s">
        <v>478</v>
      </c>
      <c r="AE858" t="s">
        <v>714</v>
      </c>
      <c r="AF858">
        <v>0</v>
      </c>
      <c r="AG858" t="s">
        <v>478</v>
      </c>
      <c r="AH858" t="s">
        <v>94</v>
      </c>
      <c r="AI858">
        <v>1.5</v>
      </c>
      <c r="AJ858" t="s">
        <v>478</v>
      </c>
      <c r="AK858" t="s">
        <v>148</v>
      </c>
      <c r="AL858">
        <v>0</v>
      </c>
      <c r="AM858" t="s">
        <v>478</v>
      </c>
      <c r="AN858" t="s">
        <v>715</v>
      </c>
      <c r="AO858">
        <v>2.2000000000000002</v>
      </c>
      <c r="AP858" t="s">
        <v>478</v>
      </c>
      <c r="AQ858">
        <v>2</v>
      </c>
      <c r="AR858" t="s">
        <v>479</v>
      </c>
      <c r="AS858">
        <v>4</v>
      </c>
      <c r="AT858" t="s">
        <v>531</v>
      </c>
      <c r="AU858">
        <v>7</v>
      </c>
      <c r="AV858" t="s">
        <v>487</v>
      </c>
      <c r="AW858">
        <v>4</v>
      </c>
      <c r="AX858" t="s">
        <v>487</v>
      </c>
      <c r="AY858">
        <v>0</v>
      </c>
      <c r="BA858">
        <v>0</v>
      </c>
      <c r="BC858">
        <v>0</v>
      </c>
      <c r="BE858">
        <v>0</v>
      </c>
      <c r="BF858">
        <v>0</v>
      </c>
      <c r="BG858">
        <v>0</v>
      </c>
      <c r="BH858">
        <v>0</v>
      </c>
      <c r="BI858">
        <v>0</v>
      </c>
      <c r="BJ858">
        <v>171</v>
      </c>
      <c r="BK858" t="s">
        <v>833</v>
      </c>
      <c r="BL858" t="s">
        <v>834</v>
      </c>
      <c r="BM858" t="s">
        <v>512</v>
      </c>
      <c r="BN858" t="s">
        <v>758</v>
      </c>
      <c r="BO858">
        <v>15</v>
      </c>
      <c r="BP858">
        <v>0</v>
      </c>
      <c r="BQ858">
        <v>1</v>
      </c>
      <c r="BR858" t="s">
        <v>81</v>
      </c>
      <c r="BS858">
        <v>50</v>
      </c>
      <c r="BT858" t="s">
        <v>759</v>
      </c>
      <c r="BU858">
        <v>1800</v>
      </c>
      <c r="BV858">
        <v>333</v>
      </c>
      <c r="BW858">
        <v>1</v>
      </c>
    </row>
    <row r="859" spans="1:75" x14ac:dyDescent="0.15">
      <c r="A859">
        <v>3</v>
      </c>
      <c r="B859">
        <v>400501</v>
      </c>
      <c r="C859">
        <v>1</v>
      </c>
      <c r="D859" t="s">
        <v>713</v>
      </c>
      <c r="E859">
        <v>20141121</v>
      </c>
      <c r="F859">
        <v>1</v>
      </c>
      <c r="G859" t="s">
        <v>472</v>
      </c>
      <c r="H859">
        <v>1</v>
      </c>
      <c r="I859" t="s">
        <v>710</v>
      </c>
      <c r="J859">
        <v>0</v>
      </c>
      <c r="K859">
        <v>0</v>
      </c>
      <c r="L859">
        <v>6</v>
      </c>
      <c r="M859" t="s">
        <v>828</v>
      </c>
      <c r="N859" t="s">
        <v>829</v>
      </c>
      <c r="O859" t="s">
        <v>830</v>
      </c>
      <c r="P859">
        <v>2</v>
      </c>
      <c r="R859">
        <v>0</v>
      </c>
      <c r="S859">
        <v>0</v>
      </c>
      <c r="T859">
        <v>0</v>
      </c>
      <c r="U859">
        <v>0</v>
      </c>
      <c r="V859">
        <v>0</v>
      </c>
      <c r="W859">
        <v>0</v>
      </c>
      <c r="X859">
        <v>0</v>
      </c>
      <c r="Y859" t="s">
        <v>63</v>
      </c>
      <c r="Z859">
        <v>19</v>
      </c>
      <c r="AA859" t="s">
        <v>70</v>
      </c>
      <c r="AB859" t="s">
        <v>477</v>
      </c>
      <c r="AC859">
        <v>0</v>
      </c>
      <c r="AD859" t="s">
        <v>478</v>
      </c>
      <c r="AE859" t="s">
        <v>714</v>
      </c>
      <c r="AF859">
        <v>0</v>
      </c>
      <c r="AG859" t="s">
        <v>478</v>
      </c>
      <c r="AH859" t="s">
        <v>94</v>
      </c>
      <c r="AI859">
        <v>3.4</v>
      </c>
      <c r="AJ859" t="s">
        <v>478</v>
      </c>
      <c r="AK859" t="s">
        <v>148</v>
      </c>
      <c r="AL859">
        <v>0</v>
      </c>
      <c r="AM859" t="s">
        <v>478</v>
      </c>
      <c r="AN859" t="s">
        <v>715</v>
      </c>
      <c r="AO859">
        <v>0</v>
      </c>
      <c r="AP859" t="s">
        <v>478</v>
      </c>
      <c r="AQ859">
        <v>2</v>
      </c>
      <c r="AR859" t="s">
        <v>479</v>
      </c>
      <c r="AS859">
        <v>4</v>
      </c>
      <c r="AT859" t="s">
        <v>531</v>
      </c>
      <c r="AU859">
        <v>7</v>
      </c>
      <c r="AV859" t="s">
        <v>487</v>
      </c>
      <c r="AW859">
        <v>4</v>
      </c>
      <c r="AX859" t="s">
        <v>487</v>
      </c>
      <c r="AY859">
        <v>0</v>
      </c>
      <c r="BA859">
        <v>0</v>
      </c>
      <c r="BC859">
        <v>0</v>
      </c>
      <c r="BE859">
        <v>0</v>
      </c>
      <c r="BF859">
        <v>0</v>
      </c>
      <c r="BG859">
        <v>0</v>
      </c>
      <c r="BH859">
        <v>0</v>
      </c>
      <c r="BI859">
        <v>0</v>
      </c>
      <c r="BJ859">
        <v>179</v>
      </c>
      <c r="BN859" t="s">
        <v>758</v>
      </c>
      <c r="BO859">
        <v>8</v>
      </c>
      <c r="BP859">
        <v>0</v>
      </c>
      <c r="BQ859">
        <v>1</v>
      </c>
      <c r="BR859" t="s">
        <v>81</v>
      </c>
      <c r="BS859">
        <v>50</v>
      </c>
      <c r="BT859" t="s">
        <v>759</v>
      </c>
      <c r="BU859">
        <v>1800</v>
      </c>
      <c r="BV859">
        <v>529</v>
      </c>
      <c r="BW859">
        <v>1</v>
      </c>
    </row>
    <row r="860" spans="1:75" x14ac:dyDescent="0.15">
      <c r="A860">
        <v>3</v>
      </c>
      <c r="B860">
        <v>400501</v>
      </c>
      <c r="C860">
        <v>1</v>
      </c>
      <c r="D860" t="s">
        <v>713</v>
      </c>
      <c r="E860">
        <v>20141121</v>
      </c>
      <c r="F860">
        <v>1</v>
      </c>
      <c r="G860" t="s">
        <v>472</v>
      </c>
      <c r="H860">
        <v>1</v>
      </c>
      <c r="I860" t="s">
        <v>710</v>
      </c>
      <c r="J860">
        <v>0</v>
      </c>
      <c r="K860">
        <v>0</v>
      </c>
      <c r="L860">
        <v>7</v>
      </c>
      <c r="M860" t="s">
        <v>558</v>
      </c>
      <c r="N860" t="s">
        <v>559</v>
      </c>
      <c r="O860" t="s">
        <v>560</v>
      </c>
      <c r="P860">
        <v>1</v>
      </c>
      <c r="R860">
        <v>0</v>
      </c>
      <c r="S860">
        <v>0</v>
      </c>
      <c r="T860">
        <v>0</v>
      </c>
      <c r="U860">
        <v>0</v>
      </c>
      <c r="V860">
        <v>0</v>
      </c>
      <c r="W860">
        <v>0</v>
      </c>
      <c r="X860">
        <v>0</v>
      </c>
      <c r="Y860" t="s">
        <v>63</v>
      </c>
      <c r="Z860">
        <v>19</v>
      </c>
      <c r="AA860" t="s">
        <v>70</v>
      </c>
      <c r="AB860" t="s">
        <v>477</v>
      </c>
      <c r="AC860">
        <v>0</v>
      </c>
      <c r="AD860" t="s">
        <v>478</v>
      </c>
      <c r="AE860" t="s">
        <v>714</v>
      </c>
      <c r="AF860">
        <v>0</v>
      </c>
      <c r="AG860" t="s">
        <v>478</v>
      </c>
      <c r="AH860" t="s">
        <v>94</v>
      </c>
      <c r="AI860">
        <v>5</v>
      </c>
      <c r="AJ860" t="s">
        <v>478</v>
      </c>
      <c r="AK860" t="s">
        <v>148</v>
      </c>
      <c r="AL860">
        <v>0</v>
      </c>
      <c r="AM860" t="s">
        <v>478</v>
      </c>
      <c r="AN860" t="s">
        <v>715</v>
      </c>
      <c r="AO860">
        <v>0</v>
      </c>
      <c r="AP860" t="s">
        <v>478</v>
      </c>
      <c r="AQ860">
        <v>2</v>
      </c>
      <c r="AR860" t="s">
        <v>479</v>
      </c>
      <c r="AS860">
        <v>4</v>
      </c>
      <c r="AT860" t="s">
        <v>531</v>
      </c>
      <c r="AU860">
        <v>7</v>
      </c>
      <c r="AV860" t="s">
        <v>487</v>
      </c>
      <c r="AW860">
        <v>4</v>
      </c>
      <c r="AX860" t="s">
        <v>487</v>
      </c>
      <c r="AY860">
        <v>0</v>
      </c>
      <c r="BA860">
        <v>0</v>
      </c>
      <c r="BC860">
        <v>0</v>
      </c>
      <c r="BE860">
        <v>0</v>
      </c>
      <c r="BF860">
        <v>0</v>
      </c>
      <c r="BG860">
        <v>0</v>
      </c>
      <c r="BH860">
        <v>0</v>
      </c>
      <c r="BI860">
        <v>0</v>
      </c>
      <c r="BJ860">
        <v>30</v>
      </c>
      <c r="BK860" t="s">
        <v>831</v>
      </c>
      <c r="BL860" t="s">
        <v>832</v>
      </c>
      <c r="BM860" t="s">
        <v>560</v>
      </c>
      <c r="BN860" t="s">
        <v>758</v>
      </c>
      <c r="BO860">
        <v>5</v>
      </c>
      <c r="BP860">
        <v>0</v>
      </c>
      <c r="BQ860">
        <v>1</v>
      </c>
      <c r="BR860" t="s">
        <v>81</v>
      </c>
      <c r="BS860">
        <v>50</v>
      </c>
      <c r="BT860" t="s">
        <v>759</v>
      </c>
      <c r="BU860">
        <v>1000</v>
      </c>
      <c r="BV860">
        <v>220</v>
      </c>
      <c r="BW860">
        <v>1</v>
      </c>
    </row>
    <row r="861" spans="1:75" x14ac:dyDescent="0.15">
      <c r="A861">
        <v>3</v>
      </c>
      <c r="B861">
        <v>400501</v>
      </c>
      <c r="C861">
        <v>1</v>
      </c>
      <c r="D861" t="s">
        <v>713</v>
      </c>
      <c r="E861">
        <v>20141121</v>
      </c>
      <c r="F861">
        <v>1</v>
      </c>
      <c r="G861" t="s">
        <v>472</v>
      </c>
      <c r="H861">
        <v>1</v>
      </c>
      <c r="I861" t="s">
        <v>710</v>
      </c>
      <c r="J861">
        <v>0</v>
      </c>
      <c r="K861">
        <v>0</v>
      </c>
      <c r="L861">
        <v>8</v>
      </c>
      <c r="M861" t="s">
        <v>652</v>
      </c>
      <c r="N861" t="s">
        <v>653</v>
      </c>
      <c r="O861" t="s">
        <v>654</v>
      </c>
      <c r="P861">
        <v>0</v>
      </c>
      <c r="R861">
        <v>0</v>
      </c>
      <c r="S861">
        <v>0</v>
      </c>
      <c r="T861">
        <v>0</v>
      </c>
      <c r="U861">
        <v>0</v>
      </c>
      <c r="V861">
        <v>0</v>
      </c>
      <c r="W861">
        <v>0</v>
      </c>
      <c r="X861">
        <v>0</v>
      </c>
      <c r="Y861" t="s">
        <v>63</v>
      </c>
      <c r="Z861">
        <v>0</v>
      </c>
      <c r="AA861" t="s">
        <v>70</v>
      </c>
      <c r="AB861" t="s">
        <v>477</v>
      </c>
      <c r="AC861">
        <v>0</v>
      </c>
      <c r="AD861" t="s">
        <v>478</v>
      </c>
      <c r="AE861" t="s">
        <v>714</v>
      </c>
      <c r="AF861">
        <v>0</v>
      </c>
      <c r="AG861" t="s">
        <v>478</v>
      </c>
      <c r="AH861" t="s">
        <v>94</v>
      </c>
      <c r="AI861">
        <v>0</v>
      </c>
      <c r="AJ861" t="s">
        <v>478</v>
      </c>
      <c r="AK861" t="s">
        <v>148</v>
      </c>
      <c r="AL861">
        <v>0</v>
      </c>
      <c r="AM861" t="s">
        <v>478</v>
      </c>
      <c r="AN861" t="s">
        <v>715</v>
      </c>
      <c r="AO861">
        <v>0</v>
      </c>
      <c r="AP861" t="s">
        <v>478</v>
      </c>
      <c r="AQ861">
        <v>2</v>
      </c>
      <c r="AR861" t="s">
        <v>479</v>
      </c>
      <c r="AS861">
        <v>4</v>
      </c>
      <c r="AT861" t="s">
        <v>531</v>
      </c>
      <c r="AU861">
        <v>7</v>
      </c>
      <c r="AV861" t="s">
        <v>487</v>
      </c>
      <c r="AW861">
        <v>4</v>
      </c>
      <c r="AX861" t="s">
        <v>487</v>
      </c>
      <c r="AY861">
        <v>0</v>
      </c>
      <c r="BA861">
        <v>0</v>
      </c>
      <c r="BC861">
        <v>0</v>
      </c>
      <c r="BE861">
        <v>0</v>
      </c>
      <c r="BF861">
        <v>0</v>
      </c>
      <c r="BG861">
        <v>0</v>
      </c>
      <c r="BH861">
        <v>0</v>
      </c>
      <c r="BI861">
        <v>0</v>
      </c>
      <c r="BJ861">
        <v>999</v>
      </c>
      <c r="BN861" t="s">
        <v>487</v>
      </c>
      <c r="BO861">
        <v>50</v>
      </c>
      <c r="BP861">
        <v>0</v>
      </c>
      <c r="BQ861">
        <v>1</v>
      </c>
      <c r="BR861" t="s">
        <v>81</v>
      </c>
      <c r="BS861">
        <v>99</v>
      </c>
      <c r="BT861" t="s">
        <v>655</v>
      </c>
      <c r="BU861">
        <v>999000</v>
      </c>
      <c r="BV861">
        <v>1</v>
      </c>
      <c r="BW861">
        <v>1</v>
      </c>
    </row>
    <row r="862" spans="1:75" x14ac:dyDescent="0.15">
      <c r="A862">
        <v>3</v>
      </c>
      <c r="B862">
        <v>400501</v>
      </c>
      <c r="C862">
        <v>1</v>
      </c>
      <c r="D862" t="s">
        <v>713</v>
      </c>
      <c r="E862">
        <v>20141121</v>
      </c>
      <c r="F862">
        <v>1</v>
      </c>
      <c r="G862" t="s">
        <v>472</v>
      </c>
      <c r="H862">
        <v>1</v>
      </c>
      <c r="I862" t="s">
        <v>710</v>
      </c>
      <c r="J862">
        <v>0</v>
      </c>
      <c r="K862">
        <v>0</v>
      </c>
      <c r="L862">
        <v>9</v>
      </c>
      <c r="M862" t="s">
        <v>503</v>
      </c>
      <c r="N862" t="s">
        <v>504</v>
      </c>
      <c r="O862" t="s">
        <v>505</v>
      </c>
      <c r="P862">
        <v>1</v>
      </c>
      <c r="R862">
        <v>0</v>
      </c>
      <c r="S862">
        <v>0</v>
      </c>
      <c r="T862">
        <v>0</v>
      </c>
      <c r="U862">
        <v>0</v>
      </c>
      <c r="V862">
        <v>0</v>
      </c>
      <c r="W862">
        <v>0</v>
      </c>
      <c r="X862">
        <v>0</v>
      </c>
      <c r="Y862" t="s">
        <v>63</v>
      </c>
      <c r="Z862">
        <v>28</v>
      </c>
      <c r="AA862" t="s">
        <v>70</v>
      </c>
      <c r="AB862" t="s">
        <v>477</v>
      </c>
      <c r="AC862">
        <v>0</v>
      </c>
      <c r="AD862" t="s">
        <v>478</v>
      </c>
      <c r="AE862" t="s">
        <v>714</v>
      </c>
      <c r="AF862">
        <v>3</v>
      </c>
      <c r="AG862" t="s">
        <v>478</v>
      </c>
      <c r="AH862" t="s">
        <v>94</v>
      </c>
      <c r="AI862">
        <v>0</v>
      </c>
      <c r="AJ862" t="s">
        <v>478</v>
      </c>
      <c r="AK862" t="s">
        <v>148</v>
      </c>
      <c r="AL862">
        <v>0</v>
      </c>
      <c r="AM862" t="s">
        <v>478</v>
      </c>
      <c r="AN862" t="s">
        <v>715</v>
      </c>
      <c r="AO862">
        <v>0</v>
      </c>
      <c r="AP862" t="s">
        <v>478</v>
      </c>
      <c r="AQ862">
        <v>2</v>
      </c>
      <c r="AR862" t="s">
        <v>479</v>
      </c>
      <c r="AS862">
        <v>4</v>
      </c>
      <c r="AT862" t="s">
        <v>531</v>
      </c>
      <c r="AU862">
        <v>7</v>
      </c>
      <c r="AV862" t="s">
        <v>487</v>
      </c>
      <c r="AW862">
        <v>4</v>
      </c>
      <c r="AX862" t="s">
        <v>487</v>
      </c>
      <c r="AY862">
        <v>0</v>
      </c>
      <c r="BA862">
        <v>0</v>
      </c>
      <c r="BC862">
        <v>0</v>
      </c>
      <c r="BE862">
        <v>0</v>
      </c>
      <c r="BF862">
        <v>0</v>
      </c>
      <c r="BG862">
        <v>0</v>
      </c>
      <c r="BH862">
        <v>0</v>
      </c>
      <c r="BI862">
        <v>0</v>
      </c>
      <c r="BJ862">
        <v>141</v>
      </c>
      <c r="BK862" t="s">
        <v>778</v>
      </c>
      <c r="BL862" t="s">
        <v>779</v>
      </c>
      <c r="BM862" t="s">
        <v>505</v>
      </c>
      <c r="BN862" t="s">
        <v>758</v>
      </c>
      <c r="BO862">
        <v>3</v>
      </c>
      <c r="BP862">
        <v>0</v>
      </c>
      <c r="BQ862">
        <v>1</v>
      </c>
      <c r="BR862" t="s">
        <v>81</v>
      </c>
      <c r="BS862">
        <v>50</v>
      </c>
      <c r="BT862" t="s">
        <v>759</v>
      </c>
      <c r="BU862">
        <v>1350</v>
      </c>
      <c r="BV862">
        <v>394</v>
      </c>
      <c r="BW862">
        <v>1</v>
      </c>
    </row>
    <row r="863" spans="1:75" x14ac:dyDescent="0.15">
      <c r="A863">
        <v>3</v>
      </c>
      <c r="B863">
        <v>400501</v>
      </c>
      <c r="C863">
        <v>1</v>
      </c>
      <c r="D863" t="s">
        <v>713</v>
      </c>
      <c r="E863">
        <v>20141121</v>
      </c>
      <c r="F863">
        <v>1</v>
      </c>
      <c r="G863" t="s">
        <v>472</v>
      </c>
      <c r="H863">
        <v>1</v>
      </c>
      <c r="I863" t="s">
        <v>710</v>
      </c>
      <c r="J863">
        <v>0</v>
      </c>
      <c r="K863">
        <v>0</v>
      </c>
      <c r="L863">
        <v>10</v>
      </c>
      <c r="M863" t="s">
        <v>990</v>
      </c>
      <c r="N863" t="s">
        <v>991</v>
      </c>
      <c r="O863" t="s">
        <v>992</v>
      </c>
      <c r="P863">
        <v>1</v>
      </c>
      <c r="R863">
        <v>0</v>
      </c>
      <c r="S863">
        <v>0</v>
      </c>
      <c r="T863">
        <v>0</v>
      </c>
      <c r="U863">
        <v>0</v>
      </c>
      <c r="V863">
        <v>0</v>
      </c>
      <c r="W863">
        <v>0</v>
      </c>
      <c r="X863">
        <v>0</v>
      </c>
      <c r="Y863" t="s">
        <v>63</v>
      </c>
      <c r="Z863">
        <v>0</v>
      </c>
      <c r="AA863" t="s">
        <v>70</v>
      </c>
      <c r="AB863" t="s">
        <v>477</v>
      </c>
      <c r="AC863">
        <v>0</v>
      </c>
      <c r="AD863" t="s">
        <v>478</v>
      </c>
      <c r="AE863" t="s">
        <v>714</v>
      </c>
      <c r="AF863">
        <v>0</v>
      </c>
      <c r="AG863" t="s">
        <v>478</v>
      </c>
      <c r="AH863" t="s">
        <v>94</v>
      </c>
      <c r="AI863">
        <v>0.1</v>
      </c>
      <c r="AJ863" t="s">
        <v>478</v>
      </c>
      <c r="AK863" t="s">
        <v>148</v>
      </c>
      <c r="AL863">
        <v>0</v>
      </c>
      <c r="AM863" t="s">
        <v>478</v>
      </c>
      <c r="AN863" t="s">
        <v>715</v>
      </c>
      <c r="AO863">
        <v>0</v>
      </c>
      <c r="AP863" t="s">
        <v>478</v>
      </c>
      <c r="AQ863">
        <v>2</v>
      </c>
      <c r="AR863" t="s">
        <v>479</v>
      </c>
      <c r="AS863">
        <v>4</v>
      </c>
      <c r="AT863" t="s">
        <v>531</v>
      </c>
      <c r="AU863">
        <v>7</v>
      </c>
      <c r="AV863" t="s">
        <v>487</v>
      </c>
      <c r="AW863">
        <v>4</v>
      </c>
      <c r="AX863" t="s">
        <v>487</v>
      </c>
      <c r="AY863">
        <v>0</v>
      </c>
      <c r="BA863">
        <v>0</v>
      </c>
      <c r="BC863">
        <v>0</v>
      </c>
      <c r="BE863">
        <v>0</v>
      </c>
      <c r="BF863">
        <v>0</v>
      </c>
      <c r="BG863">
        <v>0</v>
      </c>
      <c r="BH863">
        <v>0</v>
      </c>
      <c r="BI863">
        <v>0</v>
      </c>
      <c r="BJ863">
        <v>60</v>
      </c>
      <c r="BK863" t="s">
        <v>993</v>
      </c>
      <c r="BL863" t="s">
        <v>994</v>
      </c>
      <c r="BM863" t="s">
        <v>550</v>
      </c>
      <c r="BN863" t="s">
        <v>758</v>
      </c>
      <c r="BO863">
        <v>1</v>
      </c>
      <c r="BP863">
        <v>0</v>
      </c>
      <c r="BQ863">
        <v>1</v>
      </c>
      <c r="BR863" t="s">
        <v>81</v>
      </c>
      <c r="BS863">
        <v>50</v>
      </c>
      <c r="BT863" t="s">
        <v>759</v>
      </c>
      <c r="BU863">
        <v>90</v>
      </c>
      <c r="BV863">
        <v>85</v>
      </c>
      <c r="BW863">
        <v>2</v>
      </c>
    </row>
    <row r="864" spans="1:75" x14ac:dyDescent="0.15">
      <c r="A864">
        <v>3</v>
      </c>
      <c r="B864">
        <v>400501</v>
      </c>
      <c r="C864">
        <v>1</v>
      </c>
      <c r="D864" t="s">
        <v>713</v>
      </c>
      <c r="E864">
        <v>20141121</v>
      </c>
      <c r="F864">
        <v>1</v>
      </c>
      <c r="G864" t="s">
        <v>472</v>
      </c>
      <c r="H864">
        <v>1</v>
      </c>
      <c r="I864" t="s">
        <v>710</v>
      </c>
      <c r="J864">
        <v>0</v>
      </c>
      <c r="K864">
        <v>0</v>
      </c>
      <c r="L864">
        <v>11</v>
      </c>
      <c r="M864" t="s">
        <v>692</v>
      </c>
      <c r="N864" t="s">
        <v>693</v>
      </c>
      <c r="O864" t="s">
        <v>694</v>
      </c>
      <c r="P864">
        <v>0</v>
      </c>
      <c r="R864">
        <v>0</v>
      </c>
      <c r="S864">
        <v>0</v>
      </c>
      <c r="T864">
        <v>0</v>
      </c>
      <c r="U864">
        <v>0</v>
      </c>
      <c r="V864">
        <v>0</v>
      </c>
      <c r="W864">
        <v>0</v>
      </c>
      <c r="X864">
        <v>0</v>
      </c>
      <c r="Y864" t="s">
        <v>63</v>
      </c>
      <c r="Z864">
        <v>1</v>
      </c>
      <c r="AA864" t="s">
        <v>70</v>
      </c>
      <c r="AB864" t="s">
        <v>477</v>
      </c>
      <c r="AC864">
        <v>0</v>
      </c>
      <c r="AD864" t="s">
        <v>478</v>
      </c>
      <c r="AE864" t="s">
        <v>714</v>
      </c>
      <c r="AF864">
        <v>0</v>
      </c>
      <c r="AG864" t="s">
        <v>478</v>
      </c>
      <c r="AH864" t="s">
        <v>94</v>
      </c>
      <c r="AI864">
        <v>0.2</v>
      </c>
      <c r="AJ864" t="s">
        <v>478</v>
      </c>
      <c r="AK864" t="s">
        <v>148</v>
      </c>
      <c r="AL864">
        <v>0</v>
      </c>
      <c r="AM864" t="s">
        <v>478</v>
      </c>
      <c r="AN864" t="s">
        <v>715</v>
      </c>
      <c r="AO864">
        <v>0</v>
      </c>
      <c r="AP864" t="s">
        <v>478</v>
      </c>
      <c r="AQ864">
        <v>2</v>
      </c>
      <c r="AR864" t="s">
        <v>479</v>
      </c>
      <c r="AS864">
        <v>4</v>
      </c>
      <c r="AT864" t="s">
        <v>531</v>
      </c>
      <c r="AU864">
        <v>7</v>
      </c>
      <c r="AV864" t="s">
        <v>487</v>
      </c>
      <c r="AW864">
        <v>4</v>
      </c>
      <c r="AX864" t="s">
        <v>487</v>
      </c>
      <c r="AY864">
        <v>0</v>
      </c>
      <c r="BA864">
        <v>0</v>
      </c>
      <c r="BC864">
        <v>0</v>
      </c>
      <c r="BE864">
        <v>0</v>
      </c>
      <c r="BF864">
        <v>0</v>
      </c>
      <c r="BG864">
        <v>0</v>
      </c>
      <c r="BH864">
        <v>0</v>
      </c>
      <c r="BI864">
        <v>0</v>
      </c>
      <c r="BJ864">
        <v>180</v>
      </c>
      <c r="BK864" t="s">
        <v>954</v>
      </c>
      <c r="BL864" t="s">
        <v>695</v>
      </c>
      <c r="BM864" t="s">
        <v>694</v>
      </c>
      <c r="BN864" t="s">
        <v>758</v>
      </c>
      <c r="BO864">
        <v>0.3</v>
      </c>
      <c r="BP864">
        <v>0</v>
      </c>
      <c r="BQ864">
        <v>1</v>
      </c>
      <c r="BR864" t="s">
        <v>81</v>
      </c>
      <c r="BS864">
        <v>50</v>
      </c>
      <c r="BT864" t="s">
        <v>759</v>
      </c>
      <c r="BU864">
        <v>300</v>
      </c>
      <c r="BV864">
        <v>335</v>
      </c>
      <c r="BW864">
        <v>1</v>
      </c>
    </row>
    <row r="865" spans="1:75" x14ac:dyDescent="0.15">
      <c r="A865">
        <v>3</v>
      </c>
      <c r="B865">
        <v>400501</v>
      </c>
      <c r="C865">
        <v>1</v>
      </c>
      <c r="D865" t="s">
        <v>713</v>
      </c>
      <c r="E865">
        <v>20141121</v>
      </c>
      <c r="F865">
        <v>1</v>
      </c>
      <c r="G865" t="s">
        <v>472</v>
      </c>
      <c r="H865">
        <v>1</v>
      </c>
      <c r="I865" t="s">
        <v>710</v>
      </c>
      <c r="J865">
        <v>0</v>
      </c>
      <c r="K865">
        <v>0</v>
      </c>
      <c r="L865">
        <v>1</v>
      </c>
      <c r="M865" t="s">
        <v>1543</v>
      </c>
      <c r="N865" t="s">
        <v>1544</v>
      </c>
      <c r="O865" t="s">
        <v>1545</v>
      </c>
      <c r="P865">
        <v>44</v>
      </c>
      <c r="R865">
        <v>0</v>
      </c>
      <c r="S865">
        <v>0</v>
      </c>
      <c r="T865">
        <v>0</v>
      </c>
      <c r="U865">
        <v>0</v>
      </c>
      <c r="V865">
        <v>0</v>
      </c>
      <c r="W865">
        <v>0</v>
      </c>
      <c r="X865">
        <v>0</v>
      </c>
      <c r="Y865" t="s">
        <v>63</v>
      </c>
      <c r="Z865">
        <v>12</v>
      </c>
      <c r="AA865" t="s">
        <v>70</v>
      </c>
      <c r="AB865" t="s">
        <v>477</v>
      </c>
      <c r="AC865">
        <v>0.7</v>
      </c>
      <c r="AD865" t="s">
        <v>478</v>
      </c>
      <c r="AE865" t="s">
        <v>714</v>
      </c>
      <c r="AF865">
        <v>0.1</v>
      </c>
      <c r="AG865" t="s">
        <v>478</v>
      </c>
      <c r="AH865" t="s">
        <v>94</v>
      </c>
      <c r="AI865">
        <v>2.9</v>
      </c>
      <c r="AJ865" t="s">
        <v>478</v>
      </c>
      <c r="AK865" t="s">
        <v>148</v>
      </c>
      <c r="AL865">
        <v>1.4</v>
      </c>
      <c r="AM865" t="s">
        <v>478</v>
      </c>
      <c r="AN865" t="s">
        <v>715</v>
      </c>
      <c r="AO865">
        <v>0</v>
      </c>
      <c r="AP865" t="s">
        <v>478</v>
      </c>
      <c r="AQ865">
        <v>4</v>
      </c>
      <c r="AR865" t="s">
        <v>530</v>
      </c>
      <c r="AS865">
        <v>6</v>
      </c>
      <c r="AT865" t="s">
        <v>535</v>
      </c>
      <c r="AU865">
        <v>3</v>
      </c>
      <c r="AV865" t="s">
        <v>484</v>
      </c>
      <c r="AW865">
        <v>1</v>
      </c>
      <c r="AX865" t="s">
        <v>482</v>
      </c>
      <c r="AY865">
        <v>8</v>
      </c>
      <c r="BA865">
        <v>4</v>
      </c>
      <c r="BC865">
        <v>0</v>
      </c>
      <c r="BE865">
        <v>0</v>
      </c>
      <c r="BF865">
        <v>0</v>
      </c>
      <c r="BG865">
        <v>0</v>
      </c>
      <c r="BH865">
        <v>0</v>
      </c>
      <c r="BI865">
        <v>0</v>
      </c>
      <c r="BJ865">
        <v>61</v>
      </c>
      <c r="BK865" t="s">
        <v>1546</v>
      </c>
      <c r="BL865" t="s">
        <v>1547</v>
      </c>
      <c r="BM865" t="s">
        <v>1545</v>
      </c>
      <c r="BN865" t="s">
        <v>758</v>
      </c>
      <c r="BO865">
        <v>65</v>
      </c>
      <c r="BP865">
        <v>1000</v>
      </c>
      <c r="BQ865">
        <v>4</v>
      </c>
      <c r="BR865" t="s">
        <v>1492</v>
      </c>
      <c r="BS865">
        <v>50</v>
      </c>
      <c r="BT865" t="s">
        <v>759</v>
      </c>
      <c r="BU865">
        <v>325</v>
      </c>
      <c r="BV865">
        <v>220</v>
      </c>
      <c r="BW865">
        <v>3</v>
      </c>
    </row>
    <row r="866" spans="1:75" x14ac:dyDescent="0.15">
      <c r="A866">
        <v>3</v>
      </c>
      <c r="B866">
        <v>400501</v>
      </c>
      <c r="C866">
        <v>1</v>
      </c>
      <c r="D866" t="s">
        <v>713</v>
      </c>
      <c r="E866">
        <v>20141121</v>
      </c>
      <c r="F866">
        <v>1</v>
      </c>
      <c r="G866" t="s">
        <v>472</v>
      </c>
      <c r="H866">
        <v>1</v>
      </c>
      <c r="I866" t="s">
        <v>710</v>
      </c>
      <c r="J866">
        <v>0</v>
      </c>
      <c r="K866">
        <v>0</v>
      </c>
      <c r="L866">
        <v>2</v>
      </c>
      <c r="M866" t="s">
        <v>570</v>
      </c>
      <c r="N866" t="s">
        <v>571</v>
      </c>
      <c r="O866" t="s">
        <v>512</v>
      </c>
      <c r="P866">
        <v>1</v>
      </c>
      <c r="R866">
        <v>0</v>
      </c>
      <c r="S866">
        <v>0</v>
      </c>
      <c r="T866">
        <v>0</v>
      </c>
      <c r="U866">
        <v>0</v>
      </c>
      <c r="V866">
        <v>0</v>
      </c>
      <c r="W866">
        <v>0</v>
      </c>
      <c r="X866">
        <v>0</v>
      </c>
      <c r="Y866" t="s">
        <v>63</v>
      </c>
      <c r="Z866">
        <v>2</v>
      </c>
      <c r="AA866" t="s">
        <v>70</v>
      </c>
      <c r="AB866" t="s">
        <v>477</v>
      </c>
      <c r="AC866">
        <v>0.2</v>
      </c>
      <c r="AD866" t="s">
        <v>478</v>
      </c>
      <c r="AE866" t="s">
        <v>714</v>
      </c>
      <c r="AF866">
        <v>0</v>
      </c>
      <c r="AG866" t="s">
        <v>478</v>
      </c>
      <c r="AH866" t="s">
        <v>94</v>
      </c>
      <c r="AI866">
        <v>0.3</v>
      </c>
      <c r="AJ866" t="s">
        <v>478</v>
      </c>
      <c r="AK866" t="s">
        <v>148</v>
      </c>
      <c r="AL866">
        <v>0</v>
      </c>
      <c r="AM866" t="s">
        <v>478</v>
      </c>
      <c r="AN866" t="s">
        <v>715</v>
      </c>
      <c r="AO866">
        <v>0.6</v>
      </c>
      <c r="AP866" t="s">
        <v>478</v>
      </c>
      <c r="AQ866">
        <v>4</v>
      </c>
      <c r="AR866" t="s">
        <v>530</v>
      </c>
      <c r="AS866">
        <v>6</v>
      </c>
      <c r="AT866" t="s">
        <v>535</v>
      </c>
      <c r="AU866">
        <v>3</v>
      </c>
      <c r="AV866" t="s">
        <v>484</v>
      </c>
      <c r="AW866">
        <v>1</v>
      </c>
      <c r="AX866" t="s">
        <v>482</v>
      </c>
      <c r="AY866">
        <v>8</v>
      </c>
      <c r="BA866">
        <v>4</v>
      </c>
      <c r="BC866">
        <v>0</v>
      </c>
      <c r="BE866">
        <v>0</v>
      </c>
      <c r="BF866">
        <v>0</v>
      </c>
      <c r="BG866">
        <v>0</v>
      </c>
      <c r="BH866">
        <v>0</v>
      </c>
      <c r="BI866">
        <v>0</v>
      </c>
      <c r="BJ866">
        <v>171</v>
      </c>
      <c r="BK866" t="s">
        <v>572</v>
      </c>
      <c r="BL866" t="s">
        <v>936</v>
      </c>
      <c r="BM866" t="s">
        <v>512</v>
      </c>
      <c r="BN866" t="s">
        <v>758</v>
      </c>
      <c r="BO866">
        <v>4</v>
      </c>
      <c r="BP866">
        <v>0</v>
      </c>
      <c r="BQ866">
        <v>1</v>
      </c>
      <c r="BR866" t="s">
        <v>81</v>
      </c>
      <c r="BS866">
        <v>50</v>
      </c>
      <c r="BT866" t="s">
        <v>759</v>
      </c>
      <c r="BU866">
        <v>1800</v>
      </c>
      <c r="BV866">
        <v>610</v>
      </c>
      <c r="BW866">
        <v>1</v>
      </c>
    </row>
    <row r="867" spans="1:75" x14ac:dyDescent="0.15">
      <c r="A867">
        <v>3</v>
      </c>
      <c r="B867">
        <v>400501</v>
      </c>
      <c r="C867">
        <v>1</v>
      </c>
      <c r="D867" t="s">
        <v>713</v>
      </c>
      <c r="E867">
        <v>20141121</v>
      </c>
      <c r="F867">
        <v>1</v>
      </c>
      <c r="G867" t="s">
        <v>472</v>
      </c>
      <c r="H867">
        <v>1</v>
      </c>
      <c r="I867" t="s">
        <v>710</v>
      </c>
      <c r="J867">
        <v>0</v>
      </c>
      <c r="K867">
        <v>0</v>
      </c>
      <c r="L867">
        <v>3</v>
      </c>
      <c r="M867" t="s">
        <v>561</v>
      </c>
      <c r="N867" t="s">
        <v>562</v>
      </c>
      <c r="O867" t="s">
        <v>563</v>
      </c>
      <c r="P867">
        <v>1</v>
      </c>
      <c r="R867">
        <v>0</v>
      </c>
      <c r="S867">
        <v>0</v>
      </c>
      <c r="T867">
        <v>0</v>
      </c>
      <c r="U867">
        <v>0</v>
      </c>
      <c r="V867">
        <v>0</v>
      </c>
      <c r="W867">
        <v>0</v>
      </c>
      <c r="X867">
        <v>0</v>
      </c>
      <c r="Y867" t="s">
        <v>63</v>
      </c>
      <c r="Z867">
        <v>5</v>
      </c>
      <c r="AA867" t="s">
        <v>70</v>
      </c>
      <c r="AB867" t="s">
        <v>477</v>
      </c>
      <c r="AC867">
        <v>0</v>
      </c>
      <c r="AD867" t="s">
        <v>478</v>
      </c>
      <c r="AE867" t="s">
        <v>714</v>
      </c>
      <c r="AF867">
        <v>0</v>
      </c>
      <c r="AG867" t="s">
        <v>478</v>
      </c>
      <c r="AH867" t="s">
        <v>94</v>
      </c>
      <c r="AI867">
        <v>1.1000000000000001</v>
      </c>
      <c r="AJ867" t="s">
        <v>478</v>
      </c>
      <c r="AK867" t="s">
        <v>148</v>
      </c>
      <c r="AL867">
        <v>0</v>
      </c>
      <c r="AM867" t="s">
        <v>478</v>
      </c>
      <c r="AN867" t="s">
        <v>715</v>
      </c>
      <c r="AO867">
        <v>0</v>
      </c>
      <c r="AP867" t="s">
        <v>478</v>
      </c>
      <c r="AQ867">
        <v>4</v>
      </c>
      <c r="AR867" t="s">
        <v>530</v>
      </c>
      <c r="AS867">
        <v>6</v>
      </c>
      <c r="AT867" t="s">
        <v>535</v>
      </c>
      <c r="AU867">
        <v>3</v>
      </c>
      <c r="AV867" t="s">
        <v>484</v>
      </c>
      <c r="AW867">
        <v>1</v>
      </c>
      <c r="AX867" t="s">
        <v>482</v>
      </c>
      <c r="AY867">
        <v>8</v>
      </c>
      <c r="BA867">
        <v>4</v>
      </c>
      <c r="BC867">
        <v>0</v>
      </c>
      <c r="BE867">
        <v>0</v>
      </c>
      <c r="BF867">
        <v>0</v>
      </c>
      <c r="BG867">
        <v>0</v>
      </c>
      <c r="BH867">
        <v>0</v>
      </c>
      <c r="BI867">
        <v>0</v>
      </c>
      <c r="BJ867">
        <v>179</v>
      </c>
      <c r="BK867" t="s">
        <v>564</v>
      </c>
      <c r="BL867" t="s">
        <v>854</v>
      </c>
      <c r="BM867" t="s">
        <v>563</v>
      </c>
      <c r="BN867" t="s">
        <v>758</v>
      </c>
      <c r="BO867">
        <v>2</v>
      </c>
      <c r="BP867">
        <v>0</v>
      </c>
      <c r="BQ867">
        <v>1</v>
      </c>
      <c r="BR867" t="s">
        <v>81</v>
      </c>
      <c r="BS867">
        <v>50</v>
      </c>
      <c r="BT867" t="s">
        <v>759</v>
      </c>
      <c r="BU867">
        <v>1800</v>
      </c>
      <c r="BV867">
        <v>454</v>
      </c>
      <c r="BW867">
        <v>1</v>
      </c>
    </row>
    <row r="868" spans="1:75" x14ac:dyDescent="0.15">
      <c r="A868">
        <v>3</v>
      </c>
      <c r="B868">
        <v>400501</v>
      </c>
      <c r="C868">
        <v>1</v>
      </c>
      <c r="D868" t="s">
        <v>713</v>
      </c>
      <c r="E868">
        <v>20141121</v>
      </c>
      <c r="F868">
        <v>1</v>
      </c>
      <c r="G868" t="s">
        <v>472</v>
      </c>
      <c r="H868">
        <v>1</v>
      </c>
      <c r="I868" t="s">
        <v>710</v>
      </c>
      <c r="J868">
        <v>0</v>
      </c>
      <c r="K868">
        <v>0</v>
      </c>
      <c r="L868">
        <v>4</v>
      </c>
      <c r="M868" t="s">
        <v>895</v>
      </c>
      <c r="N868" t="s">
        <v>896</v>
      </c>
      <c r="O868" t="s">
        <v>681</v>
      </c>
      <c r="P868">
        <v>1</v>
      </c>
      <c r="R868">
        <v>0</v>
      </c>
      <c r="S868">
        <v>0</v>
      </c>
      <c r="T868">
        <v>0</v>
      </c>
      <c r="U868">
        <v>0</v>
      </c>
      <c r="V868">
        <v>0</v>
      </c>
      <c r="W868">
        <v>0</v>
      </c>
      <c r="X868">
        <v>0</v>
      </c>
      <c r="Y868" t="s">
        <v>63</v>
      </c>
      <c r="Z868">
        <v>12</v>
      </c>
      <c r="AA868" t="s">
        <v>70</v>
      </c>
      <c r="AB868" t="s">
        <v>477</v>
      </c>
      <c r="AC868">
        <v>0.4</v>
      </c>
      <c r="AD868" t="s">
        <v>478</v>
      </c>
      <c r="AE868" t="s">
        <v>714</v>
      </c>
      <c r="AF868">
        <v>1.1000000000000001</v>
      </c>
      <c r="AG868" t="s">
        <v>478</v>
      </c>
      <c r="AH868" t="s">
        <v>94</v>
      </c>
      <c r="AI868">
        <v>0.4</v>
      </c>
      <c r="AJ868" t="s">
        <v>478</v>
      </c>
      <c r="AK868" t="s">
        <v>148</v>
      </c>
      <c r="AL868">
        <v>0.3</v>
      </c>
      <c r="AM868" t="s">
        <v>478</v>
      </c>
      <c r="AN868" t="s">
        <v>715</v>
      </c>
      <c r="AO868">
        <v>0</v>
      </c>
      <c r="AP868" t="s">
        <v>478</v>
      </c>
      <c r="AQ868">
        <v>4</v>
      </c>
      <c r="AR868" t="s">
        <v>530</v>
      </c>
      <c r="AS868">
        <v>6</v>
      </c>
      <c r="AT868" t="s">
        <v>535</v>
      </c>
      <c r="AU868">
        <v>3</v>
      </c>
      <c r="AV868" t="s">
        <v>484</v>
      </c>
      <c r="AW868">
        <v>1</v>
      </c>
      <c r="AX868" t="s">
        <v>482</v>
      </c>
      <c r="AY868">
        <v>8</v>
      </c>
      <c r="BA868">
        <v>4</v>
      </c>
      <c r="BC868">
        <v>0</v>
      </c>
      <c r="BE868">
        <v>0</v>
      </c>
      <c r="BF868">
        <v>0</v>
      </c>
      <c r="BG868">
        <v>0</v>
      </c>
      <c r="BH868">
        <v>0</v>
      </c>
      <c r="BI868">
        <v>0</v>
      </c>
      <c r="BJ868">
        <v>50</v>
      </c>
      <c r="BK868" t="s">
        <v>897</v>
      </c>
      <c r="BL868" t="s">
        <v>898</v>
      </c>
      <c r="BM868" t="s">
        <v>899</v>
      </c>
      <c r="BN868" t="s">
        <v>758</v>
      </c>
      <c r="BO868">
        <v>2</v>
      </c>
      <c r="BP868">
        <v>0</v>
      </c>
      <c r="BQ868">
        <v>1</v>
      </c>
      <c r="BR868" t="s">
        <v>81</v>
      </c>
      <c r="BS868">
        <v>50</v>
      </c>
      <c r="BT868" t="s">
        <v>759</v>
      </c>
      <c r="BU868">
        <v>1000</v>
      </c>
      <c r="BV868">
        <v>732</v>
      </c>
      <c r="BW868">
        <v>1</v>
      </c>
    </row>
    <row r="869" spans="1:75" x14ac:dyDescent="0.15">
      <c r="A869">
        <v>3</v>
      </c>
      <c r="B869">
        <v>400501</v>
      </c>
      <c r="C869">
        <v>1</v>
      </c>
      <c r="D869" t="s">
        <v>713</v>
      </c>
      <c r="E869">
        <v>20141121</v>
      </c>
      <c r="F869">
        <v>1</v>
      </c>
      <c r="G869" t="s">
        <v>472</v>
      </c>
      <c r="H869">
        <v>1</v>
      </c>
      <c r="I869" t="s">
        <v>710</v>
      </c>
      <c r="J869">
        <v>0</v>
      </c>
      <c r="K869">
        <v>0</v>
      </c>
      <c r="L869">
        <v>5</v>
      </c>
      <c r="M869" t="s">
        <v>679</v>
      </c>
      <c r="N869" t="s">
        <v>680</v>
      </c>
      <c r="O869" t="s">
        <v>681</v>
      </c>
      <c r="P869">
        <v>1</v>
      </c>
      <c r="R869">
        <v>0</v>
      </c>
      <c r="S869">
        <v>0</v>
      </c>
      <c r="T869">
        <v>0</v>
      </c>
      <c r="U869">
        <v>0</v>
      </c>
      <c r="V869">
        <v>0</v>
      </c>
      <c r="W869">
        <v>0</v>
      </c>
      <c r="X869">
        <v>0</v>
      </c>
      <c r="Y869" t="s">
        <v>63</v>
      </c>
      <c r="Z869">
        <v>12</v>
      </c>
      <c r="AA869" t="s">
        <v>70</v>
      </c>
      <c r="AB869" t="s">
        <v>477</v>
      </c>
      <c r="AC869">
        <v>0.4</v>
      </c>
      <c r="AD869" t="s">
        <v>478</v>
      </c>
      <c r="AE869" t="s">
        <v>714</v>
      </c>
      <c r="AF869">
        <v>1.1000000000000001</v>
      </c>
      <c r="AG869" t="s">
        <v>478</v>
      </c>
      <c r="AH869" t="s">
        <v>94</v>
      </c>
      <c r="AI869">
        <v>0.4</v>
      </c>
      <c r="AJ869" t="s">
        <v>478</v>
      </c>
      <c r="AK869" t="s">
        <v>148</v>
      </c>
      <c r="AL869">
        <v>0.3</v>
      </c>
      <c r="AM869" t="s">
        <v>478</v>
      </c>
      <c r="AN869" t="s">
        <v>715</v>
      </c>
      <c r="AO869">
        <v>0</v>
      </c>
      <c r="AP869" t="s">
        <v>478</v>
      </c>
      <c r="AQ869">
        <v>4</v>
      </c>
      <c r="AR869" t="s">
        <v>530</v>
      </c>
      <c r="AS869">
        <v>6</v>
      </c>
      <c r="AT869" t="s">
        <v>535</v>
      </c>
      <c r="AU869">
        <v>3</v>
      </c>
      <c r="AV869" t="s">
        <v>484</v>
      </c>
      <c r="AW869">
        <v>1</v>
      </c>
      <c r="AX869" t="s">
        <v>482</v>
      </c>
      <c r="AY869">
        <v>8</v>
      </c>
      <c r="BA869">
        <v>4</v>
      </c>
      <c r="BC869">
        <v>0</v>
      </c>
      <c r="BE869">
        <v>0</v>
      </c>
      <c r="BF869">
        <v>0</v>
      </c>
      <c r="BG869">
        <v>0</v>
      </c>
      <c r="BH869">
        <v>0</v>
      </c>
      <c r="BI869">
        <v>0</v>
      </c>
      <c r="BJ869">
        <v>50</v>
      </c>
      <c r="BK869" t="s">
        <v>1048</v>
      </c>
      <c r="BL869" t="s">
        <v>1049</v>
      </c>
      <c r="BM869" t="s">
        <v>681</v>
      </c>
      <c r="BN869" t="s">
        <v>758</v>
      </c>
      <c r="BO869">
        <v>2</v>
      </c>
      <c r="BP869">
        <v>0</v>
      </c>
      <c r="BQ869">
        <v>1</v>
      </c>
      <c r="BR869" t="s">
        <v>81</v>
      </c>
      <c r="BS869">
        <v>50</v>
      </c>
      <c r="BT869" t="s">
        <v>759</v>
      </c>
      <c r="BU869">
        <v>500</v>
      </c>
      <c r="BV869">
        <v>326</v>
      </c>
      <c r="BW869">
        <v>1</v>
      </c>
    </row>
    <row r="870" spans="1:75" x14ac:dyDescent="0.15">
      <c r="A870">
        <v>3</v>
      </c>
      <c r="B870">
        <v>400501</v>
      </c>
      <c r="C870">
        <v>1</v>
      </c>
      <c r="D870" t="s">
        <v>713</v>
      </c>
      <c r="E870">
        <v>20141121</v>
      </c>
      <c r="F870">
        <v>1</v>
      </c>
      <c r="G870" t="s">
        <v>472</v>
      </c>
      <c r="H870">
        <v>1</v>
      </c>
      <c r="I870" t="s">
        <v>710</v>
      </c>
      <c r="J870">
        <v>0</v>
      </c>
      <c r="K870">
        <v>0</v>
      </c>
      <c r="L870">
        <v>1</v>
      </c>
      <c r="M870" t="s">
        <v>545</v>
      </c>
      <c r="N870" t="s">
        <v>546</v>
      </c>
      <c r="O870" t="s">
        <v>547</v>
      </c>
      <c r="P870">
        <v>24</v>
      </c>
      <c r="R870">
        <v>0</v>
      </c>
      <c r="S870">
        <v>0</v>
      </c>
      <c r="T870">
        <v>0</v>
      </c>
      <c r="U870">
        <v>0</v>
      </c>
      <c r="V870">
        <v>0</v>
      </c>
      <c r="W870">
        <v>0</v>
      </c>
      <c r="X870">
        <v>0</v>
      </c>
      <c r="Y870" t="s">
        <v>63</v>
      </c>
      <c r="Z870">
        <v>249</v>
      </c>
      <c r="AA870" t="s">
        <v>70</v>
      </c>
      <c r="AB870" t="s">
        <v>477</v>
      </c>
      <c r="AC870">
        <v>4.3</v>
      </c>
      <c r="AD870" t="s">
        <v>478</v>
      </c>
      <c r="AE870" t="s">
        <v>714</v>
      </c>
      <c r="AF870">
        <v>0.6</v>
      </c>
      <c r="AG870" t="s">
        <v>478</v>
      </c>
      <c r="AH870" t="s">
        <v>94</v>
      </c>
      <c r="AI870">
        <v>54</v>
      </c>
      <c r="AJ870" t="s">
        <v>478</v>
      </c>
      <c r="AK870" t="s">
        <v>148</v>
      </c>
      <c r="AL870">
        <v>0.4</v>
      </c>
      <c r="AM870" t="s">
        <v>478</v>
      </c>
      <c r="AN870" t="s">
        <v>715</v>
      </c>
      <c r="AO870">
        <v>0</v>
      </c>
      <c r="AP870" t="s">
        <v>478</v>
      </c>
      <c r="AQ870">
        <v>1</v>
      </c>
      <c r="AR870" t="s">
        <v>524</v>
      </c>
      <c r="AS870">
        <v>14</v>
      </c>
      <c r="AT870" t="s">
        <v>487</v>
      </c>
      <c r="AU870">
        <v>6</v>
      </c>
      <c r="AV870" t="s">
        <v>525</v>
      </c>
      <c r="AW870">
        <v>1</v>
      </c>
      <c r="AX870" t="s">
        <v>482</v>
      </c>
      <c r="AY870">
        <v>0</v>
      </c>
      <c r="BA870">
        <v>0</v>
      </c>
      <c r="BC870">
        <v>0</v>
      </c>
      <c r="BE870">
        <v>0</v>
      </c>
      <c r="BF870">
        <v>0</v>
      </c>
      <c r="BG870">
        <v>0</v>
      </c>
      <c r="BH870">
        <v>0</v>
      </c>
      <c r="BI870">
        <v>0</v>
      </c>
      <c r="BJ870">
        <v>10</v>
      </c>
      <c r="BK870" t="s">
        <v>782</v>
      </c>
      <c r="BL870" t="s">
        <v>783</v>
      </c>
      <c r="BM870" t="s">
        <v>547</v>
      </c>
      <c r="BN870" t="s">
        <v>758</v>
      </c>
      <c r="BO870">
        <v>70</v>
      </c>
      <c r="BP870">
        <v>0</v>
      </c>
      <c r="BQ870">
        <v>1</v>
      </c>
      <c r="BR870" t="s">
        <v>81</v>
      </c>
      <c r="BS870">
        <v>50</v>
      </c>
      <c r="BT870" t="s">
        <v>759</v>
      </c>
      <c r="BU870">
        <v>10000</v>
      </c>
      <c r="BV870">
        <v>3387</v>
      </c>
      <c r="BW870">
        <v>1</v>
      </c>
    </row>
    <row r="871" spans="1:75" x14ac:dyDescent="0.15">
      <c r="A871">
        <v>3</v>
      </c>
      <c r="B871">
        <v>400501</v>
      </c>
      <c r="C871">
        <v>1</v>
      </c>
      <c r="D871" t="s">
        <v>713</v>
      </c>
      <c r="E871">
        <v>20141121</v>
      </c>
      <c r="F871">
        <v>1</v>
      </c>
      <c r="G871" t="s">
        <v>472</v>
      </c>
      <c r="H871">
        <v>1</v>
      </c>
      <c r="I871" t="s">
        <v>710</v>
      </c>
      <c r="J871">
        <v>0</v>
      </c>
      <c r="K871">
        <v>0</v>
      </c>
      <c r="L871">
        <v>1</v>
      </c>
      <c r="M871" t="s">
        <v>808</v>
      </c>
      <c r="N871" t="s">
        <v>809</v>
      </c>
      <c r="O871" t="s">
        <v>544</v>
      </c>
      <c r="P871">
        <v>4</v>
      </c>
      <c r="R871">
        <v>0</v>
      </c>
      <c r="S871">
        <v>0</v>
      </c>
      <c r="T871">
        <v>0</v>
      </c>
      <c r="U871">
        <v>0</v>
      </c>
      <c r="V871">
        <v>0</v>
      </c>
      <c r="W871">
        <v>0</v>
      </c>
      <c r="X871">
        <v>0</v>
      </c>
      <c r="Y871" t="s">
        <v>63</v>
      </c>
      <c r="Z871">
        <v>0</v>
      </c>
      <c r="AA871" t="s">
        <v>70</v>
      </c>
      <c r="AB871" t="s">
        <v>477</v>
      </c>
      <c r="AC871">
        <v>0</v>
      </c>
      <c r="AD871" t="s">
        <v>478</v>
      </c>
      <c r="AE871" t="s">
        <v>714</v>
      </c>
      <c r="AF871">
        <v>0</v>
      </c>
      <c r="AG871" t="s">
        <v>478</v>
      </c>
      <c r="AH871" t="s">
        <v>94</v>
      </c>
      <c r="AI871">
        <v>0</v>
      </c>
      <c r="AJ871" t="s">
        <v>478</v>
      </c>
      <c r="AK871" t="s">
        <v>148</v>
      </c>
      <c r="AL871">
        <v>0</v>
      </c>
      <c r="AM871" t="s">
        <v>478</v>
      </c>
      <c r="AN871" t="s">
        <v>715</v>
      </c>
      <c r="AO871">
        <v>0</v>
      </c>
      <c r="AP871" t="s">
        <v>478</v>
      </c>
      <c r="AQ871">
        <v>5</v>
      </c>
      <c r="AR871" t="s">
        <v>528</v>
      </c>
      <c r="AS871">
        <v>13</v>
      </c>
      <c r="AT871" t="s">
        <v>529</v>
      </c>
      <c r="AU871">
        <v>7</v>
      </c>
      <c r="AV871" t="s">
        <v>487</v>
      </c>
      <c r="AW871">
        <v>4</v>
      </c>
      <c r="AX871" t="s">
        <v>487</v>
      </c>
      <c r="AY871">
        <v>0</v>
      </c>
      <c r="BA871">
        <v>0</v>
      </c>
      <c r="BC871">
        <v>0</v>
      </c>
      <c r="BE871">
        <v>0</v>
      </c>
      <c r="BF871">
        <v>0</v>
      </c>
      <c r="BG871">
        <v>0</v>
      </c>
      <c r="BH871">
        <v>0</v>
      </c>
      <c r="BI871">
        <v>0</v>
      </c>
      <c r="BJ871">
        <v>120</v>
      </c>
      <c r="BN871" t="s">
        <v>758</v>
      </c>
      <c r="BO871">
        <v>10</v>
      </c>
      <c r="BP871">
        <v>0</v>
      </c>
      <c r="BQ871">
        <v>1</v>
      </c>
      <c r="BR871" t="s">
        <v>81</v>
      </c>
      <c r="BS871">
        <v>50</v>
      </c>
      <c r="BT871" t="s">
        <v>759</v>
      </c>
      <c r="BU871">
        <v>500</v>
      </c>
      <c r="BV871">
        <v>213</v>
      </c>
      <c r="BW871">
        <v>2</v>
      </c>
    </row>
    <row r="872" spans="1:75" x14ac:dyDescent="0.15">
      <c r="A872">
        <v>3</v>
      </c>
      <c r="B872">
        <v>400501</v>
      </c>
      <c r="C872">
        <v>1</v>
      </c>
      <c r="D872" t="s">
        <v>713</v>
      </c>
      <c r="E872">
        <v>20141121</v>
      </c>
      <c r="F872">
        <v>1</v>
      </c>
      <c r="G872" t="s">
        <v>472</v>
      </c>
      <c r="H872">
        <v>1</v>
      </c>
      <c r="I872" t="s">
        <v>710</v>
      </c>
      <c r="J872">
        <v>0</v>
      </c>
      <c r="K872">
        <v>0</v>
      </c>
      <c r="L872">
        <v>2</v>
      </c>
      <c r="M872" t="s">
        <v>857</v>
      </c>
      <c r="N872" t="s">
        <v>858</v>
      </c>
      <c r="O872" t="s">
        <v>859</v>
      </c>
      <c r="P872">
        <v>1</v>
      </c>
      <c r="R872">
        <v>0</v>
      </c>
      <c r="S872">
        <v>0</v>
      </c>
      <c r="T872">
        <v>0</v>
      </c>
      <c r="U872">
        <v>0</v>
      </c>
      <c r="V872">
        <v>0</v>
      </c>
      <c r="W872">
        <v>0</v>
      </c>
      <c r="X872">
        <v>0</v>
      </c>
      <c r="Y872" t="s">
        <v>63</v>
      </c>
      <c r="Z872">
        <v>0</v>
      </c>
      <c r="AA872" t="s">
        <v>70</v>
      </c>
      <c r="AB872" t="s">
        <v>477</v>
      </c>
      <c r="AC872">
        <v>0</v>
      </c>
      <c r="AD872" t="s">
        <v>478</v>
      </c>
      <c r="AE872" t="s">
        <v>714</v>
      </c>
      <c r="AF872">
        <v>0</v>
      </c>
      <c r="AG872" t="s">
        <v>478</v>
      </c>
      <c r="AH872" t="s">
        <v>94</v>
      </c>
      <c r="AI872">
        <v>0.1</v>
      </c>
      <c r="AJ872" t="s">
        <v>478</v>
      </c>
      <c r="AK872" t="s">
        <v>148</v>
      </c>
      <c r="AL872">
        <v>0</v>
      </c>
      <c r="AM872" t="s">
        <v>478</v>
      </c>
      <c r="AN872" t="s">
        <v>715</v>
      </c>
      <c r="AO872">
        <v>0</v>
      </c>
      <c r="AP872" t="s">
        <v>478</v>
      </c>
      <c r="AQ872">
        <v>5</v>
      </c>
      <c r="AR872" t="s">
        <v>528</v>
      </c>
      <c r="AS872">
        <v>13</v>
      </c>
      <c r="AT872" t="s">
        <v>529</v>
      </c>
      <c r="AU872">
        <v>7</v>
      </c>
      <c r="AV872" t="s">
        <v>487</v>
      </c>
      <c r="AW872">
        <v>4</v>
      </c>
      <c r="AX872" t="s">
        <v>487</v>
      </c>
      <c r="AY872">
        <v>0</v>
      </c>
      <c r="BA872">
        <v>0</v>
      </c>
      <c r="BC872">
        <v>0</v>
      </c>
      <c r="BE872">
        <v>0</v>
      </c>
      <c r="BF872">
        <v>0</v>
      </c>
      <c r="BG872">
        <v>0</v>
      </c>
      <c r="BH872">
        <v>0</v>
      </c>
      <c r="BI872">
        <v>0</v>
      </c>
      <c r="BJ872">
        <v>60</v>
      </c>
      <c r="BK872" t="s">
        <v>860</v>
      </c>
      <c r="BL872" t="s">
        <v>861</v>
      </c>
      <c r="BM872" t="s">
        <v>550</v>
      </c>
      <c r="BN872" t="s">
        <v>758</v>
      </c>
      <c r="BO872">
        <v>1</v>
      </c>
      <c r="BP872">
        <v>0</v>
      </c>
      <c r="BQ872">
        <v>1</v>
      </c>
      <c r="BR872" t="s">
        <v>81</v>
      </c>
      <c r="BS872">
        <v>50</v>
      </c>
      <c r="BT872" t="s">
        <v>759</v>
      </c>
      <c r="BU872">
        <v>100</v>
      </c>
      <c r="BV872">
        <v>124</v>
      </c>
      <c r="BW872">
        <v>2</v>
      </c>
    </row>
    <row r="873" spans="1:75" x14ac:dyDescent="0.15">
      <c r="A873">
        <v>3</v>
      </c>
      <c r="B873">
        <v>400501</v>
      </c>
      <c r="C873">
        <v>1</v>
      </c>
      <c r="D873" t="s">
        <v>713</v>
      </c>
      <c r="E873">
        <v>20141121</v>
      </c>
      <c r="F873">
        <v>1</v>
      </c>
      <c r="G873" t="s">
        <v>472</v>
      </c>
      <c r="H873">
        <v>1</v>
      </c>
      <c r="I873" t="s">
        <v>710</v>
      </c>
      <c r="J873">
        <v>0</v>
      </c>
      <c r="K873">
        <v>0</v>
      </c>
      <c r="L873">
        <v>3</v>
      </c>
      <c r="M873" t="s">
        <v>652</v>
      </c>
      <c r="N873" t="s">
        <v>653</v>
      </c>
      <c r="O873" t="s">
        <v>654</v>
      </c>
      <c r="P873">
        <v>0</v>
      </c>
      <c r="R873">
        <v>0</v>
      </c>
      <c r="S873">
        <v>0</v>
      </c>
      <c r="T873">
        <v>0</v>
      </c>
      <c r="U873">
        <v>0</v>
      </c>
      <c r="V873">
        <v>0</v>
      </c>
      <c r="W873">
        <v>0</v>
      </c>
      <c r="X873">
        <v>0</v>
      </c>
      <c r="Y873" t="s">
        <v>63</v>
      </c>
      <c r="Z873">
        <v>0</v>
      </c>
      <c r="AA873" t="s">
        <v>70</v>
      </c>
      <c r="AB873" t="s">
        <v>477</v>
      </c>
      <c r="AC873">
        <v>0</v>
      </c>
      <c r="AD873" t="s">
        <v>478</v>
      </c>
      <c r="AE873" t="s">
        <v>714</v>
      </c>
      <c r="AF873">
        <v>0</v>
      </c>
      <c r="AG873" t="s">
        <v>478</v>
      </c>
      <c r="AH873" t="s">
        <v>94</v>
      </c>
      <c r="AI873">
        <v>0</v>
      </c>
      <c r="AJ873" t="s">
        <v>478</v>
      </c>
      <c r="AK873" t="s">
        <v>148</v>
      </c>
      <c r="AL873">
        <v>0</v>
      </c>
      <c r="AM873" t="s">
        <v>478</v>
      </c>
      <c r="AN873" t="s">
        <v>715</v>
      </c>
      <c r="AO873">
        <v>0</v>
      </c>
      <c r="AP873" t="s">
        <v>478</v>
      </c>
      <c r="AQ873">
        <v>5</v>
      </c>
      <c r="AR873" t="s">
        <v>528</v>
      </c>
      <c r="AS873">
        <v>13</v>
      </c>
      <c r="AT873" t="s">
        <v>529</v>
      </c>
      <c r="AU873">
        <v>7</v>
      </c>
      <c r="AV873" t="s">
        <v>487</v>
      </c>
      <c r="AW873">
        <v>4</v>
      </c>
      <c r="AX873" t="s">
        <v>487</v>
      </c>
      <c r="AY873">
        <v>0</v>
      </c>
      <c r="BA873">
        <v>0</v>
      </c>
      <c r="BC873">
        <v>0</v>
      </c>
      <c r="BE873">
        <v>0</v>
      </c>
      <c r="BF873">
        <v>0</v>
      </c>
      <c r="BG873">
        <v>0</v>
      </c>
      <c r="BH873">
        <v>0</v>
      </c>
      <c r="BI873">
        <v>0</v>
      </c>
      <c r="BJ873">
        <v>999</v>
      </c>
      <c r="BN873" t="s">
        <v>487</v>
      </c>
      <c r="BO873">
        <v>180</v>
      </c>
      <c r="BP873">
        <v>0</v>
      </c>
      <c r="BQ873">
        <v>1</v>
      </c>
      <c r="BR873" t="s">
        <v>81</v>
      </c>
      <c r="BS873">
        <v>99</v>
      </c>
      <c r="BT873" t="s">
        <v>655</v>
      </c>
      <c r="BU873">
        <v>999000</v>
      </c>
      <c r="BV873">
        <v>1</v>
      </c>
      <c r="BW873">
        <v>1</v>
      </c>
    </row>
    <row r="874" spans="1:75" x14ac:dyDescent="0.15">
      <c r="A874">
        <v>3</v>
      </c>
      <c r="B874">
        <v>400501</v>
      </c>
      <c r="C874">
        <v>1</v>
      </c>
      <c r="D874" t="s">
        <v>713</v>
      </c>
      <c r="E874">
        <v>20141121</v>
      </c>
      <c r="F874">
        <v>1</v>
      </c>
      <c r="G874" t="s">
        <v>472</v>
      </c>
      <c r="H874">
        <v>1</v>
      </c>
      <c r="I874" t="s">
        <v>710</v>
      </c>
      <c r="J874">
        <v>0</v>
      </c>
      <c r="K874">
        <v>0</v>
      </c>
      <c r="L874">
        <v>4</v>
      </c>
      <c r="M874" t="s">
        <v>786</v>
      </c>
      <c r="N874" t="s">
        <v>787</v>
      </c>
      <c r="O874" t="s">
        <v>788</v>
      </c>
      <c r="P874">
        <v>1</v>
      </c>
      <c r="R874">
        <v>0</v>
      </c>
      <c r="S874">
        <v>0</v>
      </c>
      <c r="T874">
        <v>0</v>
      </c>
      <c r="U874">
        <v>0</v>
      </c>
      <c r="V874">
        <v>0</v>
      </c>
      <c r="W874">
        <v>0</v>
      </c>
      <c r="X874">
        <v>0</v>
      </c>
      <c r="Y874" t="s">
        <v>63</v>
      </c>
      <c r="Z874">
        <v>2</v>
      </c>
      <c r="AA874" t="s">
        <v>70</v>
      </c>
      <c r="AB874" t="s">
        <v>477</v>
      </c>
      <c r="AC874">
        <v>0.3</v>
      </c>
      <c r="AD874" t="s">
        <v>478</v>
      </c>
      <c r="AE874" t="s">
        <v>714</v>
      </c>
      <c r="AF874">
        <v>0</v>
      </c>
      <c r="AG874" t="s">
        <v>478</v>
      </c>
      <c r="AH874" t="s">
        <v>94</v>
      </c>
      <c r="AI874">
        <v>0.2</v>
      </c>
      <c r="AJ874" t="s">
        <v>478</v>
      </c>
      <c r="AK874" t="s">
        <v>148</v>
      </c>
      <c r="AL874">
        <v>0</v>
      </c>
      <c r="AM874" t="s">
        <v>478</v>
      </c>
      <c r="AN874" t="s">
        <v>715</v>
      </c>
      <c r="AO874">
        <v>0.5</v>
      </c>
      <c r="AP874" t="s">
        <v>478</v>
      </c>
      <c r="AQ874">
        <v>5</v>
      </c>
      <c r="AR874" t="s">
        <v>528</v>
      </c>
      <c r="AS874">
        <v>13</v>
      </c>
      <c r="AT874" t="s">
        <v>529</v>
      </c>
      <c r="AU874">
        <v>7</v>
      </c>
      <c r="AV874" t="s">
        <v>487</v>
      </c>
      <c r="AW874">
        <v>4</v>
      </c>
      <c r="AX874" t="s">
        <v>487</v>
      </c>
      <c r="AY874">
        <v>0</v>
      </c>
      <c r="BA874">
        <v>0</v>
      </c>
      <c r="BC874">
        <v>0</v>
      </c>
      <c r="BE874">
        <v>0</v>
      </c>
      <c r="BF874">
        <v>0</v>
      </c>
      <c r="BG874">
        <v>0</v>
      </c>
      <c r="BH874">
        <v>0</v>
      </c>
      <c r="BI874">
        <v>0</v>
      </c>
      <c r="BJ874">
        <v>179</v>
      </c>
      <c r="BK874" t="s">
        <v>789</v>
      </c>
      <c r="BL874" t="s">
        <v>790</v>
      </c>
      <c r="BM874" t="s">
        <v>788</v>
      </c>
      <c r="BN874" t="s">
        <v>758</v>
      </c>
      <c r="BO874">
        <v>1</v>
      </c>
      <c r="BP874">
        <v>0</v>
      </c>
      <c r="BQ874">
        <v>1</v>
      </c>
      <c r="BR874" t="s">
        <v>81</v>
      </c>
      <c r="BS874">
        <v>50</v>
      </c>
      <c r="BT874" t="s">
        <v>759</v>
      </c>
      <c r="BU874">
        <v>1000</v>
      </c>
      <c r="BV874">
        <v>539</v>
      </c>
      <c r="BW874">
        <v>1</v>
      </c>
    </row>
    <row r="875" spans="1:75" x14ac:dyDescent="0.15">
      <c r="A875">
        <v>3</v>
      </c>
      <c r="B875">
        <v>400501</v>
      </c>
      <c r="C875">
        <v>1</v>
      </c>
      <c r="D875" t="s">
        <v>713</v>
      </c>
      <c r="E875">
        <v>20141121</v>
      </c>
      <c r="F875">
        <v>1</v>
      </c>
      <c r="G875" t="s">
        <v>472</v>
      </c>
      <c r="H875">
        <v>1</v>
      </c>
      <c r="I875" t="s">
        <v>710</v>
      </c>
      <c r="J875">
        <v>0</v>
      </c>
      <c r="K875">
        <v>0</v>
      </c>
      <c r="L875">
        <v>5</v>
      </c>
      <c r="M875" t="s">
        <v>570</v>
      </c>
      <c r="N875" t="s">
        <v>571</v>
      </c>
      <c r="O875" t="s">
        <v>512</v>
      </c>
      <c r="P875">
        <v>1</v>
      </c>
      <c r="R875">
        <v>0</v>
      </c>
      <c r="S875">
        <v>0</v>
      </c>
      <c r="T875">
        <v>0</v>
      </c>
      <c r="U875">
        <v>0</v>
      </c>
      <c r="V875">
        <v>0</v>
      </c>
      <c r="W875">
        <v>0</v>
      </c>
      <c r="X875">
        <v>0</v>
      </c>
      <c r="Y875" t="s">
        <v>63</v>
      </c>
      <c r="Z875">
        <v>1</v>
      </c>
      <c r="AA875" t="s">
        <v>70</v>
      </c>
      <c r="AB875" t="s">
        <v>477</v>
      </c>
      <c r="AC875">
        <v>0.1</v>
      </c>
      <c r="AD875" t="s">
        <v>478</v>
      </c>
      <c r="AE875" t="s">
        <v>714</v>
      </c>
      <c r="AF875">
        <v>0</v>
      </c>
      <c r="AG875" t="s">
        <v>478</v>
      </c>
      <c r="AH875" t="s">
        <v>94</v>
      </c>
      <c r="AI875">
        <v>0.2</v>
      </c>
      <c r="AJ875" t="s">
        <v>478</v>
      </c>
      <c r="AK875" t="s">
        <v>148</v>
      </c>
      <c r="AL875">
        <v>0</v>
      </c>
      <c r="AM875" t="s">
        <v>478</v>
      </c>
      <c r="AN875" t="s">
        <v>715</v>
      </c>
      <c r="AO875">
        <v>0.4</v>
      </c>
      <c r="AP875" t="s">
        <v>478</v>
      </c>
      <c r="AQ875">
        <v>5</v>
      </c>
      <c r="AR875" t="s">
        <v>528</v>
      </c>
      <c r="AS875">
        <v>13</v>
      </c>
      <c r="AT875" t="s">
        <v>529</v>
      </c>
      <c r="AU875">
        <v>7</v>
      </c>
      <c r="AV875" t="s">
        <v>487</v>
      </c>
      <c r="AW875">
        <v>4</v>
      </c>
      <c r="AX875" t="s">
        <v>487</v>
      </c>
      <c r="AY875">
        <v>0</v>
      </c>
      <c r="BA875">
        <v>0</v>
      </c>
      <c r="BC875">
        <v>0</v>
      </c>
      <c r="BE875">
        <v>0</v>
      </c>
      <c r="BF875">
        <v>0</v>
      </c>
      <c r="BG875">
        <v>0</v>
      </c>
      <c r="BH875">
        <v>0</v>
      </c>
      <c r="BI875">
        <v>0</v>
      </c>
      <c r="BJ875">
        <v>171</v>
      </c>
      <c r="BK875" t="s">
        <v>572</v>
      </c>
      <c r="BL875" t="s">
        <v>936</v>
      </c>
      <c r="BM875" t="s">
        <v>512</v>
      </c>
      <c r="BN875" t="s">
        <v>758</v>
      </c>
      <c r="BO875">
        <v>2.5</v>
      </c>
      <c r="BP875">
        <v>0</v>
      </c>
      <c r="BQ875">
        <v>1</v>
      </c>
      <c r="BR875" t="s">
        <v>81</v>
      </c>
      <c r="BS875">
        <v>50</v>
      </c>
      <c r="BT875" t="s">
        <v>759</v>
      </c>
      <c r="BU875">
        <v>1800</v>
      </c>
      <c r="BV875">
        <v>610</v>
      </c>
      <c r="BW875">
        <v>1</v>
      </c>
    </row>
    <row r="876" spans="1:75" x14ac:dyDescent="0.15">
      <c r="A876">
        <v>3</v>
      </c>
      <c r="B876">
        <v>400501</v>
      </c>
      <c r="C876">
        <v>1</v>
      </c>
      <c r="D876" t="s">
        <v>713</v>
      </c>
      <c r="E876">
        <v>20141121</v>
      </c>
      <c r="F876">
        <v>1</v>
      </c>
      <c r="G876" t="s">
        <v>472</v>
      </c>
      <c r="H876">
        <v>1</v>
      </c>
      <c r="I876" t="s">
        <v>710</v>
      </c>
      <c r="J876">
        <v>0</v>
      </c>
      <c r="K876">
        <v>0</v>
      </c>
      <c r="L876">
        <v>6</v>
      </c>
      <c r="M876" t="s">
        <v>652</v>
      </c>
      <c r="N876" t="s">
        <v>653</v>
      </c>
      <c r="O876" t="s">
        <v>654</v>
      </c>
      <c r="P876">
        <v>0</v>
      </c>
      <c r="R876">
        <v>0</v>
      </c>
      <c r="S876">
        <v>0</v>
      </c>
      <c r="T876">
        <v>0</v>
      </c>
      <c r="U876">
        <v>0</v>
      </c>
      <c r="V876">
        <v>0</v>
      </c>
      <c r="W876">
        <v>0</v>
      </c>
      <c r="X876">
        <v>0</v>
      </c>
      <c r="Y876" t="s">
        <v>63</v>
      </c>
      <c r="Z876">
        <v>0</v>
      </c>
      <c r="AA876" t="s">
        <v>70</v>
      </c>
      <c r="AB876" t="s">
        <v>477</v>
      </c>
      <c r="AC876">
        <v>0</v>
      </c>
      <c r="AD876" t="s">
        <v>478</v>
      </c>
      <c r="AE876" t="s">
        <v>714</v>
      </c>
      <c r="AF876">
        <v>0</v>
      </c>
      <c r="AG876" t="s">
        <v>478</v>
      </c>
      <c r="AH876" t="s">
        <v>94</v>
      </c>
      <c r="AI876">
        <v>0</v>
      </c>
      <c r="AJ876" t="s">
        <v>478</v>
      </c>
      <c r="AK876" t="s">
        <v>148</v>
      </c>
      <c r="AL876">
        <v>0</v>
      </c>
      <c r="AM876" t="s">
        <v>478</v>
      </c>
      <c r="AN876" t="s">
        <v>715</v>
      </c>
      <c r="AO876">
        <v>0</v>
      </c>
      <c r="AP876" t="s">
        <v>478</v>
      </c>
      <c r="AQ876">
        <v>5</v>
      </c>
      <c r="AR876" t="s">
        <v>528</v>
      </c>
      <c r="AS876">
        <v>13</v>
      </c>
      <c r="AT876" t="s">
        <v>529</v>
      </c>
      <c r="AU876">
        <v>7</v>
      </c>
      <c r="AV876" t="s">
        <v>487</v>
      </c>
      <c r="AW876">
        <v>4</v>
      </c>
      <c r="AX876" t="s">
        <v>487</v>
      </c>
      <c r="AY876">
        <v>0</v>
      </c>
      <c r="BA876">
        <v>0</v>
      </c>
      <c r="BC876">
        <v>0</v>
      </c>
      <c r="BE876">
        <v>0</v>
      </c>
      <c r="BF876">
        <v>0</v>
      </c>
      <c r="BG876">
        <v>0</v>
      </c>
      <c r="BH876">
        <v>0</v>
      </c>
      <c r="BI876">
        <v>0</v>
      </c>
      <c r="BJ876">
        <v>999</v>
      </c>
      <c r="BN876" t="s">
        <v>487</v>
      </c>
      <c r="BO876">
        <v>180</v>
      </c>
      <c r="BP876">
        <v>0</v>
      </c>
      <c r="BQ876">
        <v>1</v>
      </c>
      <c r="BR876" t="s">
        <v>81</v>
      </c>
      <c r="BS876">
        <v>99</v>
      </c>
      <c r="BT876" t="s">
        <v>655</v>
      </c>
      <c r="BU876">
        <v>999000</v>
      </c>
      <c r="BV876">
        <v>1</v>
      </c>
      <c r="BW876">
        <v>1</v>
      </c>
    </row>
    <row r="877" spans="1:75" x14ac:dyDescent="0.15">
      <c r="A877">
        <v>3</v>
      </c>
      <c r="B877">
        <v>400501</v>
      </c>
      <c r="C877">
        <v>1</v>
      </c>
      <c r="D877" t="s">
        <v>713</v>
      </c>
      <c r="E877">
        <v>20141121</v>
      </c>
      <c r="F877">
        <v>1</v>
      </c>
      <c r="G877" t="s">
        <v>472</v>
      </c>
      <c r="H877">
        <v>1</v>
      </c>
      <c r="I877" t="s">
        <v>710</v>
      </c>
      <c r="J877">
        <v>0</v>
      </c>
      <c r="K877">
        <v>0</v>
      </c>
      <c r="L877">
        <v>1</v>
      </c>
      <c r="M877" t="s">
        <v>874</v>
      </c>
      <c r="N877" t="s">
        <v>875</v>
      </c>
      <c r="O877" t="s">
        <v>686</v>
      </c>
      <c r="P877">
        <v>102</v>
      </c>
      <c r="R877">
        <v>0</v>
      </c>
      <c r="S877">
        <v>0</v>
      </c>
      <c r="T877">
        <v>0</v>
      </c>
      <c r="U877">
        <v>0</v>
      </c>
      <c r="V877">
        <v>0</v>
      </c>
      <c r="W877">
        <v>0</v>
      </c>
      <c r="X877">
        <v>0</v>
      </c>
      <c r="Y877" t="s">
        <v>63</v>
      </c>
      <c r="Z877">
        <v>202</v>
      </c>
      <c r="AA877" t="s">
        <v>70</v>
      </c>
      <c r="AB877" t="s">
        <v>477</v>
      </c>
      <c r="AC877">
        <v>20.7</v>
      </c>
      <c r="AD877" t="s">
        <v>478</v>
      </c>
      <c r="AE877" t="s">
        <v>714</v>
      </c>
      <c r="AF877">
        <v>12.1</v>
      </c>
      <c r="AG877" t="s">
        <v>478</v>
      </c>
      <c r="AH877" t="s">
        <v>94</v>
      </c>
      <c r="AI877">
        <v>0.3</v>
      </c>
      <c r="AJ877" t="s">
        <v>478</v>
      </c>
      <c r="AK877" t="s">
        <v>148</v>
      </c>
      <c r="AL877">
        <v>0</v>
      </c>
      <c r="AM877" t="s">
        <v>478</v>
      </c>
      <c r="AN877" t="s">
        <v>715</v>
      </c>
      <c r="AO877">
        <v>0.4</v>
      </c>
      <c r="AP877" t="s">
        <v>478</v>
      </c>
      <c r="AQ877">
        <v>2</v>
      </c>
      <c r="AR877" t="s">
        <v>479</v>
      </c>
      <c r="AS877">
        <v>2</v>
      </c>
      <c r="AT877" t="s">
        <v>480</v>
      </c>
      <c r="AU877">
        <v>2</v>
      </c>
      <c r="AV877" t="s">
        <v>481</v>
      </c>
      <c r="AW877">
        <v>2</v>
      </c>
      <c r="AX877" t="s">
        <v>488</v>
      </c>
      <c r="AY877">
        <v>0</v>
      </c>
      <c r="BA877">
        <v>0</v>
      </c>
      <c r="BC877">
        <v>0</v>
      </c>
      <c r="BE877">
        <v>0</v>
      </c>
      <c r="BF877">
        <v>0</v>
      </c>
      <c r="BG877">
        <v>0</v>
      </c>
      <c r="BH877">
        <v>0</v>
      </c>
      <c r="BI877">
        <v>0</v>
      </c>
      <c r="BJ877">
        <v>100</v>
      </c>
      <c r="BK877" t="s">
        <v>876</v>
      </c>
      <c r="BL877" t="s">
        <v>877</v>
      </c>
      <c r="BM877" t="s">
        <v>686</v>
      </c>
      <c r="BN877" t="s">
        <v>758</v>
      </c>
      <c r="BO877">
        <v>100</v>
      </c>
      <c r="BP877">
        <v>1000</v>
      </c>
      <c r="BQ877">
        <v>6</v>
      </c>
      <c r="BR877" t="s">
        <v>489</v>
      </c>
      <c r="BS877">
        <v>14</v>
      </c>
      <c r="BT877" t="s">
        <v>878</v>
      </c>
      <c r="BU877">
        <v>500</v>
      </c>
      <c r="BV877">
        <v>510</v>
      </c>
      <c r="BW877">
        <v>3</v>
      </c>
    </row>
    <row r="878" spans="1:75" x14ac:dyDescent="0.15">
      <c r="A878">
        <v>3</v>
      </c>
      <c r="B878">
        <v>400501</v>
      </c>
      <c r="C878">
        <v>1</v>
      </c>
      <c r="D878" t="s">
        <v>713</v>
      </c>
      <c r="E878">
        <v>20141121</v>
      </c>
      <c r="F878">
        <v>1</v>
      </c>
      <c r="G878" t="s">
        <v>472</v>
      </c>
      <c r="H878">
        <v>1</v>
      </c>
      <c r="I878" t="s">
        <v>710</v>
      </c>
      <c r="J878">
        <v>0</v>
      </c>
      <c r="K878">
        <v>0</v>
      </c>
      <c r="L878">
        <v>2</v>
      </c>
      <c r="M878" t="s">
        <v>506</v>
      </c>
      <c r="N878" t="s">
        <v>507</v>
      </c>
      <c r="O878" t="s">
        <v>508</v>
      </c>
      <c r="P878">
        <v>0</v>
      </c>
      <c r="R878">
        <v>0</v>
      </c>
      <c r="S878">
        <v>0</v>
      </c>
      <c r="T878">
        <v>0</v>
      </c>
      <c r="U878">
        <v>0</v>
      </c>
      <c r="V878">
        <v>0</v>
      </c>
      <c r="W878">
        <v>0</v>
      </c>
      <c r="X878">
        <v>0</v>
      </c>
      <c r="Y878" t="s">
        <v>63</v>
      </c>
      <c r="Z878">
        <v>0</v>
      </c>
      <c r="AA878" t="s">
        <v>70</v>
      </c>
      <c r="AB878" t="s">
        <v>477</v>
      </c>
      <c r="AC878">
        <v>0</v>
      </c>
      <c r="AD878" t="s">
        <v>478</v>
      </c>
      <c r="AE878" t="s">
        <v>714</v>
      </c>
      <c r="AF878">
        <v>0</v>
      </c>
      <c r="AG878" t="s">
        <v>478</v>
      </c>
      <c r="AH878" t="s">
        <v>94</v>
      </c>
      <c r="AI878">
        <v>0</v>
      </c>
      <c r="AJ878" t="s">
        <v>478</v>
      </c>
      <c r="AK878" t="s">
        <v>148</v>
      </c>
      <c r="AL878">
        <v>0</v>
      </c>
      <c r="AM878" t="s">
        <v>478</v>
      </c>
      <c r="AN878" t="s">
        <v>715</v>
      </c>
      <c r="AO878">
        <v>0.5</v>
      </c>
      <c r="AP878" t="s">
        <v>478</v>
      </c>
      <c r="AQ878">
        <v>2</v>
      </c>
      <c r="AR878" t="s">
        <v>479</v>
      </c>
      <c r="AS878">
        <v>2</v>
      </c>
      <c r="AT878" t="s">
        <v>480</v>
      </c>
      <c r="AU878">
        <v>2</v>
      </c>
      <c r="AV878" t="s">
        <v>481</v>
      </c>
      <c r="AW878">
        <v>2</v>
      </c>
      <c r="AX878" t="s">
        <v>488</v>
      </c>
      <c r="AY878">
        <v>0</v>
      </c>
      <c r="BA878">
        <v>0</v>
      </c>
      <c r="BC878">
        <v>0</v>
      </c>
      <c r="BE878">
        <v>0</v>
      </c>
      <c r="BF878">
        <v>0</v>
      </c>
      <c r="BG878">
        <v>0</v>
      </c>
      <c r="BH878">
        <v>0</v>
      </c>
      <c r="BI878">
        <v>0</v>
      </c>
      <c r="BJ878">
        <v>170</v>
      </c>
      <c r="BK878" t="s">
        <v>761</v>
      </c>
      <c r="BL878" t="s">
        <v>762</v>
      </c>
      <c r="BM878" t="s">
        <v>508</v>
      </c>
      <c r="BN878" t="s">
        <v>758</v>
      </c>
      <c r="BO878">
        <v>0.5</v>
      </c>
      <c r="BP878">
        <v>0</v>
      </c>
      <c r="BQ878">
        <v>1</v>
      </c>
      <c r="BR878" t="s">
        <v>81</v>
      </c>
      <c r="BS878">
        <v>50</v>
      </c>
      <c r="BT878" t="s">
        <v>759</v>
      </c>
      <c r="BU878">
        <v>1000</v>
      </c>
      <c r="BV878">
        <v>128</v>
      </c>
      <c r="BW878">
        <v>1</v>
      </c>
    </row>
    <row r="879" spans="1:75" x14ac:dyDescent="0.15">
      <c r="A879">
        <v>3</v>
      </c>
      <c r="B879">
        <v>400501</v>
      </c>
      <c r="C879">
        <v>1</v>
      </c>
      <c r="D879" t="s">
        <v>713</v>
      </c>
      <c r="E879">
        <v>20141121</v>
      </c>
      <c r="F879">
        <v>1</v>
      </c>
      <c r="G879" t="s">
        <v>472</v>
      </c>
      <c r="H879">
        <v>1</v>
      </c>
      <c r="I879" t="s">
        <v>710</v>
      </c>
      <c r="J879">
        <v>0</v>
      </c>
      <c r="K879">
        <v>0</v>
      </c>
      <c r="L879">
        <v>3</v>
      </c>
      <c r="M879" t="s">
        <v>879</v>
      </c>
      <c r="N879" t="s">
        <v>880</v>
      </c>
      <c r="O879" t="s">
        <v>881</v>
      </c>
      <c r="P879">
        <v>6</v>
      </c>
      <c r="R879">
        <v>0</v>
      </c>
      <c r="S879">
        <v>0</v>
      </c>
      <c r="T879">
        <v>0</v>
      </c>
      <c r="U879">
        <v>0</v>
      </c>
      <c r="V879">
        <v>0</v>
      </c>
      <c r="W879">
        <v>0</v>
      </c>
      <c r="X879">
        <v>0</v>
      </c>
      <c r="Y879" t="s">
        <v>63</v>
      </c>
      <c r="Z879">
        <v>4</v>
      </c>
      <c r="AA879" t="s">
        <v>70</v>
      </c>
      <c r="AB879" t="s">
        <v>477</v>
      </c>
      <c r="AC879">
        <v>0.1</v>
      </c>
      <c r="AD879" t="s">
        <v>478</v>
      </c>
      <c r="AE879" t="s">
        <v>714</v>
      </c>
      <c r="AF879">
        <v>0</v>
      </c>
      <c r="AG879" t="s">
        <v>478</v>
      </c>
      <c r="AH879" t="s">
        <v>94</v>
      </c>
      <c r="AI879">
        <v>0.8</v>
      </c>
      <c r="AJ879" t="s">
        <v>478</v>
      </c>
      <c r="AK879" t="s">
        <v>148</v>
      </c>
      <c r="AL879">
        <v>0.3</v>
      </c>
      <c r="AM879" t="s">
        <v>478</v>
      </c>
      <c r="AN879" t="s">
        <v>715</v>
      </c>
      <c r="AO879">
        <v>0</v>
      </c>
      <c r="AP879" t="s">
        <v>478</v>
      </c>
      <c r="AQ879">
        <v>2</v>
      </c>
      <c r="AR879" t="s">
        <v>479</v>
      </c>
      <c r="AS879">
        <v>2</v>
      </c>
      <c r="AT879" t="s">
        <v>480</v>
      </c>
      <c r="AU879">
        <v>2</v>
      </c>
      <c r="AV879" t="s">
        <v>481</v>
      </c>
      <c r="AW879">
        <v>2</v>
      </c>
      <c r="AX879" t="s">
        <v>488</v>
      </c>
      <c r="AY879">
        <v>0</v>
      </c>
      <c r="BA879">
        <v>0</v>
      </c>
      <c r="BC879">
        <v>0</v>
      </c>
      <c r="BE879">
        <v>0</v>
      </c>
      <c r="BF879">
        <v>0</v>
      </c>
      <c r="BG879">
        <v>0</v>
      </c>
      <c r="BH879">
        <v>0</v>
      </c>
      <c r="BI879">
        <v>0</v>
      </c>
      <c r="BJ879">
        <v>61</v>
      </c>
      <c r="BK879" t="s">
        <v>882</v>
      </c>
      <c r="BL879" t="s">
        <v>883</v>
      </c>
      <c r="BM879" t="s">
        <v>881</v>
      </c>
      <c r="BN879" t="s">
        <v>758</v>
      </c>
      <c r="BO879">
        <v>20</v>
      </c>
      <c r="BP879">
        <v>0</v>
      </c>
      <c r="BQ879">
        <v>1</v>
      </c>
      <c r="BR879" t="s">
        <v>81</v>
      </c>
      <c r="BS879">
        <v>50</v>
      </c>
      <c r="BT879" t="s">
        <v>759</v>
      </c>
      <c r="BU879">
        <v>500</v>
      </c>
      <c r="BV879">
        <v>138</v>
      </c>
      <c r="BW879">
        <v>3</v>
      </c>
    </row>
    <row r="880" spans="1:75" x14ac:dyDescent="0.15">
      <c r="A880">
        <v>3</v>
      </c>
      <c r="B880">
        <v>400501</v>
      </c>
      <c r="C880">
        <v>1</v>
      </c>
      <c r="D880" t="s">
        <v>713</v>
      </c>
      <c r="E880">
        <v>20141121</v>
      </c>
      <c r="F880">
        <v>1</v>
      </c>
      <c r="G880" t="s">
        <v>472</v>
      </c>
      <c r="H880">
        <v>1</v>
      </c>
      <c r="I880" t="s">
        <v>710</v>
      </c>
      <c r="J880">
        <v>0</v>
      </c>
      <c r="K880">
        <v>0</v>
      </c>
      <c r="L880">
        <v>4</v>
      </c>
      <c r="M880" t="s">
        <v>576</v>
      </c>
      <c r="N880" t="s">
        <v>884</v>
      </c>
      <c r="O880" t="s">
        <v>575</v>
      </c>
      <c r="P880">
        <v>3</v>
      </c>
      <c r="R880">
        <v>0</v>
      </c>
      <c r="S880">
        <v>0</v>
      </c>
      <c r="T880">
        <v>0</v>
      </c>
      <c r="U880">
        <v>0</v>
      </c>
      <c r="V880">
        <v>0</v>
      </c>
      <c r="W880">
        <v>0</v>
      </c>
      <c r="X880">
        <v>0</v>
      </c>
      <c r="Y880" t="s">
        <v>63</v>
      </c>
      <c r="Z880">
        <v>0</v>
      </c>
      <c r="AA880" t="s">
        <v>70</v>
      </c>
      <c r="AB880" t="s">
        <v>477</v>
      </c>
      <c r="AC880">
        <v>0</v>
      </c>
      <c r="AD880" t="s">
        <v>478</v>
      </c>
      <c r="AE880" t="s">
        <v>714</v>
      </c>
      <c r="AF880">
        <v>0</v>
      </c>
      <c r="AG880" t="s">
        <v>478</v>
      </c>
      <c r="AH880" t="s">
        <v>94</v>
      </c>
      <c r="AI880">
        <v>0</v>
      </c>
      <c r="AJ880" t="s">
        <v>478</v>
      </c>
      <c r="AK880" t="s">
        <v>148</v>
      </c>
      <c r="AL880">
        <v>0</v>
      </c>
      <c r="AM880" t="s">
        <v>478</v>
      </c>
      <c r="AN880" t="s">
        <v>715</v>
      </c>
      <c r="AO880">
        <v>0</v>
      </c>
      <c r="AP880" t="s">
        <v>478</v>
      </c>
      <c r="AQ880">
        <v>2</v>
      </c>
      <c r="AR880" t="s">
        <v>479</v>
      </c>
      <c r="AS880">
        <v>2</v>
      </c>
      <c r="AT880" t="s">
        <v>480</v>
      </c>
      <c r="AU880">
        <v>2</v>
      </c>
      <c r="AV880" t="s">
        <v>481</v>
      </c>
      <c r="AW880">
        <v>2</v>
      </c>
      <c r="AX880" t="s">
        <v>488</v>
      </c>
      <c r="AY880">
        <v>0</v>
      </c>
      <c r="BA880">
        <v>0</v>
      </c>
      <c r="BC880">
        <v>0</v>
      </c>
      <c r="BE880">
        <v>0</v>
      </c>
      <c r="BF880">
        <v>0</v>
      </c>
      <c r="BG880">
        <v>0</v>
      </c>
      <c r="BH880">
        <v>0</v>
      </c>
      <c r="BI880">
        <v>0</v>
      </c>
      <c r="BJ880">
        <v>60</v>
      </c>
      <c r="BN880" t="s">
        <v>758</v>
      </c>
      <c r="BO880">
        <v>0.5</v>
      </c>
      <c r="BP880">
        <v>0</v>
      </c>
      <c r="BQ880">
        <v>1</v>
      </c>
      <c r="BR880" t="s">
        <v>81</v>
      </c>
      <c r="BS880">
        <v>50</v>
      </c>
      <c r="BT880" t="s">
        <v>759</v>
      </c>
      <c r="BU880">
        <v>10</v>
      </c>
      <c r="BV880">
        <v>53</v>
      </c>
      <c r="BW880">
        <v>2</v>
      </c>
    </row>
    <row r="881" spans="1:75" x14ac:dyDescent="0.15">
      <c r="A881">
        <v>3</v>
      </c>
      <c r="B881">
        <v>400501</v>
      </c>
      <c r="C881">
        <v>1</v>
      </c>
      <c r="D881" t="s">
        <v>713</v>
      </c>
      <c r="E881">
        <v>20141121</v>
      </c>
      <c r="F881">
        <v>1</v>
      </c>
      <c r="G881" t="s">
        <v>472</v>
      </c>
      <c r="H881">
        <v>1</v>
      </c>
      <c r="I881" t="s">
        <v>710</v>
      </c>
      <c r="J881">
        <v>0</v>
      </c>
      <c r="K881">
        <v>0</v>
      </c>
      <c r="L881">
        <v>1</v>
      </c>
      <c r="M881" t="s">
        <v>1543</v>
      </c>
      <c r="N881" t="s">
        <v>1544</v>
      </c>
      <c r="O881" t="s">
        <v>1545</v>
      </c>
      <c r="P881">
        <v>44</v>
      </c>
      <c r="R881">
        <v>0</v>
      </c>
      <c r="S881">
        <v>0</v>
      </c>
      <c r="T881">
        <v>0</v>
      </c>
      <c r="U881">
        <v>0</v>
      </c>
      <c r="V881">
        <v>0</v>
      </c>
      <c r="W881">
        <v>0</v>
      </c>
      <c r="X881">
        <v>0</v>
      </c>
      <c r="Y881" t="s">
        <v>63</v>
      </c>
      <c r="Z881">
        <v>12</v>
      </c>
      <c r="AA881" t="s">
        <v>70</v>
      </c>
      <c r="AB881" t="s">
        <v>477</v>
      </c>
      <c r="AC881">
        <v>0.7</v>
      </c>
      <c r="AD881" t="s">
        <v>478</v>
      </c>
      <c r="AE881" t="s">
        <v>714</v>
      </c>
      <c r="AF881">
        <v>0.1</v>
      </c>
      <c r="AG881" t="s">
        <v>478</v>
      </c>
      <c r="AH881" t="s">
        <v>94</v>
      </c>
      <c r="AI881">
        <v>2.9</v>
      </c>
      <c r="AJ881" t="s">
        <v>478</v>
      </c>
      <c r="AK881" t="s">
        <v>148</v>
      </c>
      <c r="AL881">
        <v>1.4</v>
      </c>
      <c r="AM881" t="s">
        <v>478</v>
      </c>
      <c r="AN881" t="s">
        <v>715</v>
      </c>
      <c r="AO881">
        <v>0</v>
      </c>
      <c r="AP881" t="s">
        <v>478</v>
      </c>
      <c r="AQ881">
        <v>4</v>
      </c>
      <c r="AR881" t="s">
        <v>530</v>
      </c>
      <c r="AS881">
        <v>6</v>
      </c>
      <c r="AT881" t="s">
        <v>535</v>
      </c>
      <c r="AU881">
        <v>3</v>
      </c>
      <c r="AV881" t="s">
        <v>484</v>
      </c>
      <c r="AW881">
        <v>1</v>
      </c>
      <c r="AX881" t="s">
        <v>482</v>
      </c>
      <c r="AY881">
        <v>8</v>
      </c>
      <c r="BA881">
        <v>4</v>
      </c>
      <c r="BC881">
        <v>0</v>
      </c>
      <c r="BE881">
        <v>0</v>
      </c>
      <c r="BF881">
        <v>0</v>
      </c>
      <c r="BG881">
        <v>0</v>
      </c>
      <c r="BH881">
        <v>0</v>
      </c>
      <c r="BI881">
        <v>0</v>
      </c>
      <c r="BJ881">
        <v>61</v>
      </c>
      <c r="BK881" t="s">
        <v>1546</v>
      </c>
      <c r="BL881" t="s">
        <v>1547</v>
      </c>
      <c r="BM881" t="s">
        <v>1545</v>
      </c>
      <c r="BN881" t="s">
        <v>758</v>
      </c>
      <c r="BO881">
        <v>65</v>
      </c>
      <c r="BP881">
        <v>1000</v>
      </c>
      <c r="BQ881">
        <v>4</v>
      </c>
      <c r="BR881" t="s">
        <v>1492</v>
      </c>
      <c r="BS881">
        <v>50</v>
      </c>
      <c r="BT881" t="s">
        <v>759</v>
      </c>
      <c r="BU881">
        <v>325</v>
      </c>
      <c r="BV881">
        <v>220</v>
      </c>
      <c r="BW881">
        <v>3</v>
      </c>
    </row>
    <row r="882" spans="1:75" x14ac:dyDescent="0.15">
      <c r="A882">
        <v>3</v>
      </c>
      <c r="B882">
        <v>400501</v>
      </c>
      <c r="C882">
        <v>1</v>
      </c>
      <c r="D882" t="s">
        <v>713</v>
      </c>
      <c r="E882">
        <v>20141121</v>
      </c>
      <c r="F882">
        <v>1</v>
      </c>
      <c r="G882" t="s">
        <v>472</v>
      </c>
      <c r="H882">
        <v>1</v>
      </c>
      <c r="I882" t="s">
        <v>710</v>
      </c>
      <c r="J882">
        <v>0</v>
      </c>
      <c r="K882">
        <v>0</v>
      </c>
      <c r="L882">
        <v>2</v>
      </c>
      <c r="M882" t="s">
        <v>570</v>
      </c>
      <c r="N882" t="s">
        <v>571</v>
      </c>
      <c r="O882" t="s">
        <v>512</v>
      </c>
      <c r="P882">
        <v>1</v>
      </c>
      <c r="R882">
        <v>0</v>
      </c>
      <c r="S882">
        <v>0</v>
      </c>
      <c r="T882">
        <v>0</v>
      </c>
      <c r="U882">
        <v>0</v>
      </c>
      <c r="V882">
        <v>0</v>
      </c>
      <c r="W882">
        <v>0</v>
      </c>
      <c r="X882">
        <v>0</v>
      </c>
      <c r="Y882" t="s">
        <v>63</v>
      </c>
      <c r="Z882">
        <v>2</v>
      </c>
      <c r="AA882" t="s">
        <v>70</v>
      </c>
      <c r="AB882" t="s">
        <v>477</v>
      </c>
      <c r="AC882">
        <v>0.2</v>
      </c>
      <c r="AD882" t="s">
        <v>478</v>
      </c>
      <c r="AE882" t="s">
        <v>714</v>
      </c>
      <c r="AF882">
        <v>0</v>
      </c>
      <c r="AG882" t="s">
        <v>478</v>
      </c>
      <c r="AH882" t="s">
        <v>94</v>
      </c>
      <c r="AI882">
        <v>0.3</v>
      </c>
      <c r="AJ882" t="s">
        <v>478</v>
      </c>
      <c r="AK882" t="s">
        <v>148</v>
      </c>
      <c r="AL882">
        <v>0</v>
      </c>
      <c r="AM882" t="s">
        <v>478</v>
      </c>
      <c r="AN882" t="s">
        <v>715</v>
      </c>
      <c r="AO882">
        <v>0.6</v>
      </c>
      <c r="AP882" t="s">
        <v>478</v>
      </c>
      <c r="AQ882">
        <v>4</v>
      </c>
      <c r="AR882" t="s">
        <v>530</v>
      </c>
      <c r="AS882">
        <v>6</v>
      </c>
      <c r="AT882" t="s">
        <v>535</v>
      </c>
      <c r="AU882">
        <v>3</v>
      </c>
      <c r="AV882" t="s">
        <v>484</v>
      </c>
      <c r="AW882">
        <v>1</v>
      </c>
      <c r="AX882" t="s">
        <v>482</v>
      </c>
      <c r="AY882">
        <v>8</v>
      </c>
      <c r="BA882">
        <v>4</v>
      </c>
      <c r="BC882">
        <v>0</v>
      </c>
      <c r="BE882">
        <v>0</v>
      </c>
      <c r="BF882">
        <v>0</v>
      </c>
      <c r="BG882">
        <v>0</v>
      </c>
      <c r="BH882">
        <v>0</v>
      </c>
      <c r="BI882">
        <v>0</v>
      </c>
      <c r="BJ882">
        <v>171</v>
      </c>
      <c r="BK882" t="s">
        <v>572</v>
      </c>
      <c r="BL882" t="s">
        <v>936</v>
      </c>
      <c r="BM882" t="s">
        <v>512</v>
      </c>
      <c r="BN882" t="s">
        <v>758</v>
      </c>
      <c r="BO882">
        <v>4</v>
      </c>
      <c r="BP882">
        <v>0</v>
      </c>
      <c r="BQ882">
        <v>1</v>
      </c>
      <c r="BR882" t="s">
        <v>81</v>
      </c>
      <c r="BS882">
        <v>50</v>
      </c>
      <c r="BT882" t="s">
        <v>759</v>
      </c>
      <c r="BU882">
        <v>1800</v>
      </c>
      <c r="BV882">
        <v>610</v>
      </c>
      <c r="BW882">
        <v>1</v>
      </c>
    </row>
    <row r="883" spans="1:75" x14ac:dyDescent="0.15">
      <c r="A883">
        <v>3</v>
      </c>
      <c r="B883">
        <v>400501</v>
      </c>
      <c r="C883">
        <v>1</v>
      </c>
      <c r="D883" t="s">
        <v>713</v>
      </c>
      <c r="E883">
        <v>20141121</v>
      </c>
      <c r="F883">
        <v>1</v>
      </c>
      <c r="G883" t="s">
        <v>472</v>
      </c>
      <c r="H883">
        <v>1</v>
      </c>
      <c r="I883" t="s">
        <v>710</v>
      </c>
      <c r="J883">
        <v>0</v>
      </c>
      <c r="K883">
        <v>0</v>
      </c>
      <c r="L883">
        <v>3</v>
      </c>
      <c r="M883" t="s">
        <v>561</v>
      </c>
      <c r="N883" t="s">
        <v>562</v>
      </c>
      <c r="O883" t="s">
        <v>563</v>
      </c>
      <c r="P883">
        <v>1</v>
      </c>
      <c r="R883">
        <v>0</v>
      </c>
      <c r="S883">
        <v>0</v>
      </c>
      <c r="T883">
        <v>0</v>
      </c>
      <c r="U883">
        <v>0</v>
      </c>
      <c r="V883">
        <v>0</v>
      </c>
      <c r="W883">
        <v>0</v>
      </c>
      <c r="X883">
        <v>0</v>
      </c>
      <c r="Y883" t="s">
        <v>63</v>
      </c>
      <c r="Z883">
        <v>5</v>
      </c>
      <c r="AA883" t="s">
        <v>70</v>
      </c>
      <c r="AB883" t="s">
        <v>477</v>
      </c>
      <c r="AC883">
        <v>0</v>
      </c>
      <c r="AD883" t="s">
        <v>478</v>
      </c>
      <c r="AE883" t="s">
        <v>714</v>
      </c>
      <c r="AF883">
        <v>0</v>
      </c>
      <c r="AG883" t="s">
        <v>478</v>
      </c>
      <c r="AH883" t="s">
        <v>94</v>
      </c>
      <c r="AI883">
        <v>1.1000000000000001</v>
      </c>
      <c r="AJ883" t="s">
        <v>478</v>
      </c>
      <c r="AK883" t="s">
        <v>148</v>
      </c>
      <c r="AL883">
        <v>0</v>
      </c>
      <c r="AM883" t="s">
        <v>478</v>
      </c>
      <c r="AN883" t="s">
        <v>715</v>
      </c>
      <c r="AO883">
        <v>0</v>
      </c>
      <c r="AP883" t="s">
        <v>478</v>
      </c>
      <c r="AQ883">
        <v>4</v>
      </c>
      <c r="AR883" t="s">
        <v>530</v>
      </c>
      <c r="AS883">
        <v>6</v>
      </c>
      <c r="AT883" t="s">
        <v>535</v>
      </c>
      <c r="AU883">
        <v>3</v>
      </c>
      <c r="AV883" t="s">
        <v>484</v>
      </c>
      <c r="AW883">
        <v>1</v>
      </c>
      <c r="AX883" t="s">
        <v>482</v>
      </c>
      <c r="AY883">
        <v>8</v>
      </c>
      <c r="BA883">
        <v>4</v>
      </c>
      <c r="BC883">
        <v>0</v>
      </c>
      <c r="BE883">
        <v>0</v>
      </c>
      <c r="BF883">
        <v>0</v>
      </c>
      <c r="BG883">
        <v>0</v>
      </c>
      <c r="BH883">
        <v>0</v>
      </c>
      <c r="BI883">
        <v>0</v>
      </c>
      <c r="BJ883">
        <v>179</v>
      </c>
      <c r="BK883" t="s">
        <v>564</v>
      </c>
      <c r="BL883" t="s">
        <v>854</v>
      </c>
      <c r="BM883" t="s">
        <v>563</v>
      </c>
      <c r="BN883" t="s">
        <v>758</v>
      </c>
      <c r="BO883">
        <v>2</v>
      </c>
      <c r="BP883">
        <v>0</v>
      </c>
      <c r="BQ883">
        <v>1</v>
      </c>
      <c r="BR883" t="s">
        <v>81</v>
      </c>
      <c r="BS883">
        <v>50</v>
      </c>
      <c r="BT883" t="s">
        <v>759</v>
      </c>
      <c r="BU883">
        <v>1800</v>
      </c>
      <c r="BV883">
        <v>454</v>
      </c>
      <c r="BW883">
        <v>1</v>
      </c>
    </row>
    <row r="884" spans="1:75" x14ac:dyDescent="0.15">
      <c r="A884">
        <v>3</v>
      </c>
      <c r="B884">
        <v>400501</v>
      </c>
      <c r="C884">
        <v>1</v>
      </c>
      <c r="D884" t="s">
        <v>713</v>
      </c>
      <c r="E884">
        <v>20141121</v>
      </c>
      <c r="F884">
        <v>1</v>
      </c>
      <c r="G884" t="s">
        <v>472</v>
      </c>
      <c r="H884">
        <v>1</v>
      </c>
      <c r="I884" t="s">
        <v>710</v>
      </c>
      <c r="J884">
        <v>0</v>
      </c>
      <c r="K884">
        <v>0</v>
      </c>
      <c r="L884">
        <v>4</v>
      </c>
      <c r="M884" t="s">
        <v>895</v>
      </c>
      <c r="N884" t="s">
        <v>896</v>
      </c>
      <c r="O884" t="s">
        <v>681</v>
      </c>
      <c r="P884">
        <v>1</v>
      </c>
      <c r="R884">
        <v>0</v>
      </c>
      <c r="S884">
        <v>0</v>
      </c>
      <c r="T884">
        <v>0</v>
      </c>
      <c r="U884">
        <v>0</v>
      </c>
      <c r="V884">
        <v>0</v>
      </c>
      <c r="W884">
        <v>0</v>
      </c>
      <c r="X884">
        <v>0</v>
      </c>
      <c r="Y884" t="s">
        <v>63</v>
      </c>
      <c r="Z884">
        <v>12</v>
      </c>
      <c r="AA884" t="s">
        <v>70</v>
      </c>
      <c r="AB884" t="s">
        <v>477</v>
      </c>
      <c r="AC884">
        <v>0.4</v>
      </c>
      <c r="AD884" t="s">
        <v>478</v>
      </c>
      <c r="AE884" t="s">
        <v>714</v>
      </c>
      <c r="AF884">
        <v>1.1000000000000001</v>
      </c>
      <c r="AG884" t="s">
        <v>478</v>
      </c>
      <c r="AH884" t="s">
        <v>94</v>
      </c>
      <c r="AI884">
        <v>0.4</v>
      </c>
      <c r="AJ884" t="s">
        <v>478</v>
      </c>
      <c r="AK884" t="s">
        <v>148</v>
      </c>
      <c r="AL884">
        <v>0.3</v>
      </c>
      <c r="AM884" t="s">
        <v>478</v>
      </c>
      <c r="AN884" t="s">
        <v>715</v>
      </c>
      <c r="AO884">
        <v>0</v>
      </c>
      <c r="AP884" t="s">
        <v>478</v>
      </c>
      <c r="AQ884">
        <v>4</v>
      </c>
      <c r="AR884" t="s">
        <v>530</v>
      </c>
      <c r="AS884">
        <v>6</v>
      </c>
      <c r="AT884" t="s">
        <v>535</v>
      </c>
      <c r="AU884">
        <v>3</v>
      </c>
      <c r="AV884" t="s">
        <v>484</v>
      </c>
      <c r="AW884">
        <v>1</v>
      </c>
      <c r="AX884" t="s">
        <v>482</v>
      </c>
      <c r="AY884">
        <v>8</v>
      </c>
      <c r="BA884">
        <v>4</v>
      </c>
      <c r="BC884">
        <v>0</v>
      </c>
      <c r="BE884">
        <v>0</v>
      </c>
      <c r="BF884">
        <v>0</v>
      </c>
      <c r="BG884">
        <v>0</v>
      </c>
      <c r="BH884">
        <v>0</v>
      </c>
      <c r="BI884">
        <v>0</v>
      </c>
      <c r="BJ884">
        <v>50</v>
      </c>
      <c r="BK884" t="s">
        <v>897</v>
      </c>
      <c r="BL884" t="s">
        <v>898</v>
      </c>
      <c r="BM884" t="s">
        <v>899</v>
      </c>
      <c r="BN884" t="s">
        <v>758</v>
      </c>
      <c r="BO884">
        <v>2</v>
      </c>
      <c r="BP884">
        <v>0</v>
      </c>
      <c r="BQ884">
        <v>1</v>
      </c>
      <c r="BR884" t="s">
        <v>81</v>
      </c>
      <c r="BS884">
        <v>50</v>
      </c>
      <c r="BT884" t="s">
        <v>759</v>
      </c>
      <c r="BU884">
        <v>1000</v>
      </c>
      <c r="BV884">
        <v>732</v>
      </c>
      <c r="BW884">
        <v>1</v>
      </c>
    </row>
    <row r="885" spans="1:75" x14ac:dyDescent="0.15">
      <c r="A885">
        <v>3</v>
      </c>
      <c r="B885">
        <v>400501</v>
      </c>
      <c r="C885">
        <v>1</v>
      </c>
      <c r="D885" t="s">
        <v>713</v>
      </c>
      <c r="E885">
        <v>20141121</v>
      </c>
      <c r="F885">
        <v>1</v>
      </c>
      <c r="G885" t="s">
        <v>472</v>
      </c>
      <c r="H885">
        <v>1</v>
      </c>
      <c r="I885" t="s">
        <v>710</v>
      </c>
      <c r="J885">
        <v>0</v>
      </c>
      <c r="K885">
        <v>0</v>
      </c>
      <c r="L885">
        <v>5</v>
      </c>
      <c r="M885" t="s">
        <v>679</v>
      </c>
      <c r="N885" t="s">
        <v>680</v>
      </c>
      <c r="O885" t="s">
        <v>681</v>
      </c>
      <c r="P885">
        <v>1</v>
      </c>
      <c r="R885">
        <v>0</v>
      </c>
      <c r="S885">
        <v>0</v>
      </c>
      <c r="T885">
        <v>0</v>
      </c>
      <c r="U885">
        <v>0</v>
      </c>
      <c r="V885">
        <v>0</v>
      </c>
      <c r="W885">
        <v>0</v>
      </c>
      <c r="X885">
        <v>0</v>
      </c>
      <c r="Y885" t="s">
        <v>63</v>
      </c>
      <c r="Z885">
        <v>12</v>
      </c>
      <c r="AA885" t="s">
        <v>70</v>
      </c>
      <c r="AB885" t="s">
        <v>477</v>
      </c>
      <c r="AC885">
        <v>0.4</v>
      </c>
      <c r="AD885" t="s">
        <v>478</v>
      </c>
      <c r="AE885" t="s">
        <v>714</v>
      </c>
      <c r="AF885">
        <v>1.1000000000000001</v>
      </c>
      <c r="AG885" t="s">
        <v>478</v>
      </c>
      <c r="AH885" t="s">
        <v>94</v>
      </c>
      <c r="AI885">
        <v>0.4</v>
      </c>
      <c r="AJ885" t="s">
        <v>478</v>
      </c>
      <c r="AK885" t="s">
        <v>148</v>
      </c>
      <c r="AL885">
        <v>0.3</v>
      </c>
      <c r="AM885" t="s">
        <v>478</v>
      </c>
      <c r="AN885" t="s">
        <v>715</v>
      </c>
      <c r="AO885">
        <v>0</v>
      </c>
      <c r="AP885" t="s">
        <v>478</v>
      </c>
      <c r="AQ885">
        <v>4</v>
      </c>
      <c r="AR885" t="s">
        <v>530</v>
      </c>
      <c r="AS885">
        <v>6</v>
      </c>
      <c r="AT885" t="s">
        <v>535</v>
      </c>
      <c r="AU885">
        <v>3</v>
      </c>
      <c r="AV885" t="s">
        <v>484</v>
      </c>
      <c r="AW885">
        <v>1</v>
      </c>
      <c r="AX885" t="s">
        <v>482</v>
      </c>
      <c r="AY885">
        <v>8</v>
      </c>
      <c r="BA885">
        <v>4</v>
      </c>
      <c r="BC885">
        <v>0</v>
      </c>
      <c r="BE885">
        <v>0</v>
      </c>
      <c r="BF885">
        <v>0</v>
      </c>
      <c r="BG885">
        <v>0</v>
      </c>
      <c r="BH885">
        <v>0</v>
      </c>
      <c r="BI885">
        <v>0</v>
      </c>
      <c r="BJ885">
        <v>50</v>
      </c>
      <c r="BK885" t="s">
        <v>1048</v>
      </c>
      <c r="BL885" t="s">
        <v>1049</v>
      </c>
      <c r="BM885" t="s">
        <v>681</v>
      </c>
      <c r="BN885" t="s">
        <v>758</v>
      </c>
      <c r="BO885">
        <v>2</v>
      </c>
      <c r="BP885">
        <v>0</v>
      </c>
      <c r="BQ885">
        <v>1</v>
      </c>
      <c r="BR885" t="s">
        <v>81</v>
      </c>
      <c r="BS885">
        <v>50</v>
      </c>
      <c r="BT885" t="s">
        <v>759</v>
      </c>
      <c r="BU885">
        <v>500</v>
      </c>
      <c r="BV885">
        <v>326</v>
      </c>
      <c r="BW885">
        <v>1</v>
      </c>
    </row>
    <row r="886" spans="1:75" x14ac:dyDescent="0.15">
      <c r="A886">
        <v>3</v>
      </c>
      <c r="B886">
        <v>400501</v>
      </c>
      <c r="C886">
        <v>1</v>
      </c>
      <c r="D886" t="s">
        <v>713</v>
      </c>
      <c r="E886">
        <v>20141121</v>
      </c>
      <c r="F886">
        <v>1</v>
      </c>
      <c r="G886" t="s">
        <v>472</v>
      </c>
      <c r="H886">
        <v>1</v>
      </c>
      <c r="I886" t="s">
        <v>710</v>
      </c>
      <c r="J886">
        <v>0</v>
      </c>
      <c r="K886">
        <v>0</v>
      </c>
      <c r="L886">
        <v>1</v>
      </c>
      <c r="M886" t="s">
        <v>816</v>
      </c>
      <c r="N886" t="s">
        <v>817</v>
      </c>
      <c r="O886" t="s">
        <v>818</v>
      </c>
      <c r="P886">
        <v>29</v>
      </c>
      <c r="R886">
        <v>0</v>
      </c>
      <c r="S886">
        <v>0</v>
      </c>
      <c r="T886">
        <v>0</v>
      </c>
      <c r="U886">
        <v>0</v>
      </c>
      <c r="V886">
        <v>0</v>
      </c>
      <c r="W886">
        <v>0</v>
      </c>
      <c r="X886">
        <v>0</v>
      </c>
      <c r="Y886" t="s">
        <v>63</v>
      </c>
      <c r="Z886">
        <v>245</v>
      </c>
      <c r="AA886" t="s">
        <v>70</v>
      </c>
      <c r="AB886" t="s">
        <v>477</v>
      </c>
      <c r="AC886">
        <v>4.8</v>
      </c>
      <c r="AD886" t="s">
        <v>478</v>
      </c>
      <c r="AE886" t="s">
        <v>714</v>
      </c>
      <c r="AF886">
        <v>1.9</v>
      </c>
      <c r="AG886" t="s">
        <v>478</v>
      </c>
      <c r="AH886" t="s">
        <v>94</v>
      </c>
      <c r="AI886">
        <v>51.7</v>
      </c>
      <c r="AJ886" t="s">
        <v>478</v>
      </c>
      <c r="AK886" t="s">
        <v>148</v>
      </c>
      <c r="AL886">
        <v>2.1</v>
      </c>
      <c r="AM886" t="s">
        <v>478</v>
      </c>
      <c r="AN886" t="s">
        <v>715</v>
      </c>
      <c r="AO886">
        <v>0</v>
      </c>
      <c r="AP886" t="s">
        <v>478</v>
      </c>
      <c r="AQ886">
        <v>1</v>
      </c>
      <c r="AR886" t="s">
        <v>524</v>
      </c>
      <c r="AS886">
        <v>14</v>
      </c>
      <c r="AT886" t="s">
        <v>487</v>
      </c>
      <c r="AU886">
        <v>7</v>
      </c>
      <c r="AV886" t="s">
        <v>487</v>
      </c>
      <c r="AW886">
        <v>1</v>
      </c>
      <c r="AX886" t="s">
        <v>482</v>
      </c>
      <c r="AY886">
        <v>0</v>
      </c>
      <c r="BA886">
        <v>0</v>
      </c>
      <c r="BC886">
        <v>0</v>
      </c>
      <c r="BE886">
        <v>0</v>
      </c>
      <c r="BF886">
        <v>0</v>
      </c>
      <c r="BJ886">
        <v>10</v>
      </c>
      <c r="BN886" t="s">
        <v>819</v>
      </c>
      <c r="BO886">
        <v>70</v>
      </c>
      <c r="BP886">
        <v>0</v>
      </c>
      <c r="BQ886">
        <v>1</v>
      </c>
      <c r="BR886" t="s">
        <v>81</v>
      </c>
      <c r="BS886">
        <v>1</v>
      </c>
      <c r="BT886" t="s">
        <v>81</v>
      </c>
      <c r="BU886">
        <v>1</v>
      </c>
      <c r="BV886">
        <v>0.41</v>
      </c>
      <c r="BW886">
        <v>1</v>
      </c>
    </row>
    <row r="887" spans="1:75" x14ac:dyDescent="0.15">
      <c r="A887">
        <v>3</v>
      </c>
      <c r="B887">
        <v>400501</v>
      </c>
      <c r="C887">
        <v>1</v>
      </c>
      <c r="D887" t="s">
        <v>713</v>
      </c>
      <c r="E887">
        <v>20141121</v>
      </c>
      <c r="F887">
        <v>1</v>
      </c>
      <c r="G887" t="s">
        <v>472</v>
      </c>
      <c r="H887">
        <v>1</v>
      </c>
      <c r="I887" t="s">
        <v>710</v>
      </c>
      <c r="J887">
        <v>0</v>
      </c>
      <c r="K887">
        <v>0</v>
      </c>
      <c r="L887">
        <v>1</v>
      </c>
      <c r="M887" t="s">
        <v>808</v>
      </c>
      <c r="N887" t="s">
        <v>809</v>
      </c>
      <c r="O887" t="s">
        <v>544</v>
      </c>
      <c r="P887">
        <v>4</v>
      </c>
      <c r="R887">
        <v>0</v>
      </c>
      <c r="S887">
        <v>0</v>
      </c>
      <c r="T887">
        <v>0</v>
      </c>
      <c r="U887">
        <v>0</v>
      </c>
      <c r="V887">
        <v>0</v>
      </c>
      <c r="W887">
        <v>0</v>
      </c>
      <c r="X887">
        <v>0</v>
      </c>
      <c r="Y887" t="s">
        <v>63</v>
      </c>
      <c r="Z887">
        <v>0</v>
      </c>
      <c r="AA887" t="s">
        <v>70</v>
      </c>
      <c r="AB887" t="s">
        <v>477</v>
      </c>
      <c r="AC887">
        <v>0</v>
      </c>
      <c r="AD887" t="s">
        <v>478</v>
      </c>
      <c r="AE887" t="s">
        <v>714</v>
      </c>
      <c r="AF887">
        <v>0</v>
      </c>
      <c r="AG887" t="s">
        <v>478</v>
      </c>
      <c r="AH887" t="s">
        <v>94</v>
      </c>
      <c r="AI887">
        <v>0</v>
      </c>
      <c r="AJ887" t="s">
        <v>478</v>
      </c>
      <c r="AK887" t="s">
        <v>148</v>
      </c>
      <c r="AL887">
        <v>0</v>
      </c>
      <c r="AM887" t="s">
        <v>478</v>
      </c>
      <c r="AN887" t="s">
        <v>715</v>
      </c>
      <c r="AO887">
        <v>0</v>
      </c>
      <c r="AP887" t="s">
        <v>478</v>
      </c>
      <c r="AQ887">
        <v>5</v>
      </c>
      <c r="AR887" t="s">
        <v>528</v>
      </c>
      <c r="AS887">
        <v>13</v>
      </c>
      <c r="AT887" t="s">
        <v>529</v>
      </c>
      <c r="AU887">
        <v>7</v>
      </c>
      <c r="AV887" t="s">
        <v>487</v>
      </c>
      <c r="AW887">
        <v>4</v>
      </c>
      <c r="AX887" t="s">
        <v>487</v>
      </c>
      <c r="AY887">
        <v>0</v>
      </c>
      <c r="BA887">
        <v>0</v>
      </c>
      <c r="BC887">
        <v>0</v>
      </c>
      <c r="BE887">
        <v>0</v>
      </c>
      <c r="BF887">
        <v>0</v>
      </c>
      <c r="BG887">
        <v>0</v>
      </c>
      <c r="BH887">
        <v>0</v>
      </c>
      <c r="BI887">
        <v>0</v>
      </c>
      <c r="BJ887">
        <v>120</v>
      </c>
      <c r="BN887" t="s">
        <v>758</v>
      </c>
      <c r="BO887">
        <v>10</v>
      </c>
      <c r="BP887">
        <v>0</v>
      </c>
      <c r="BQ887">
        <v>1</v>
      </c>
      <c r="BR887" t="s">
        <v>81</v>
      </c>
      <c r="BS887">
        <v>50</v>
      </c>
      <c r="BT887" t="s">
        <v>759</v>
      </c>
      <c r="BU887">
        <v>500</v>
      </c>
      <c r="BV887">
        <v>213</v>
      </c>
      <c r="BW887">
        <v>2</v>
      </c>
    </row>
    <row r="888" spans="1:75" x14ac:dyDescent="0.15">
      <c r="A888">
        <v>3</v>
      </c>
      <c r="B888">
        <v>400501</v>
      </c>
      <c r="C888">
        <v>1</v>
      </c>
      <c r="D888" t="s">
        <v>713</v>
      </c>
      <c r="E888">
        <v>20141121</v>
      </c>
      <c r="F888">
        <v>1</v>
      </c>
      <c r="G888" t="s">
        <v>472</v>
      </c>
      <c r="H888">
        <v>1</v>
      </c>
      <c r="I888" t="s">
        <v>710</v>
      </c>
      <c r="J888">
        <v>0</v>
      </c>
      <c r="K888">
        <v>0</v>
      </c>
      <c r="L888">
        <v>2</v>
      </c>
      <c r="M888" t="s">
        <v>857</v>
      </c>
      <c r="N888" t="s">
        <v>858</v>
      </c>
      <c r="O888" t="s">
        <v>859</v>
      </c>
      <c r="P888">
        <v>1</v>
      </c>
      <c r="R888">
        <v>0</v>
      </c>
      <c r="S888">
        <v>0</v>
      </c>
      <c r="T888">
        <v>0</v>
      </c>
      <c r="U888">
        <v>0</v>
      </c>
      <c r="V888">
        <v>0</v>
      </c>
      <c r="W888">
        <v>0</v>
      </c>
      <c r="X888">
        <v>0</v>
      </c>
      <c r="Y888" t="s">
        <v>63</v>
      </c>
      <c r="Z888">
        <v>0</v>
      </c>
      <c r="AA888" t="s">
        <v>70</v>
      </c>
      <c r="AB888" t="s">
        <v>477</v>
      </c>
      <c r="AC888">
        <v>0</v>
      </c>
      <c r="AD888" t="s">
        <v>478</v>
      </c>
      <c r="AE888" t="s">
        <v>714</v>
      </c>
      <c r="AF888">
        <v>0</v>
      </c>
      <c r="AG888" t="s">
        <v>478</v>
      </c>
      <c r="AH888" t="s">
        <v>94</v>
      </c>
      <c r="AI888">
        <v>0.1</v>
      </c>
      <c r="AJ888" t="s">
        <v>478</v>
      </c>
      <c r="AK888" t="s">
        <v>148</v>
      </c>
      <c r="AL888">
        <v>0</v>
      </c>
      <c r="AM888" t="s">
        <v>478</v>
      </c>
      <c r="AN888" t="s">
        <v>715</v>
      </c>
      <c r="AO888">
        <v>0</v>
      </c>
      <c r="AP888" t="s">
        <v>478</v>
      </c>
      <c r="AQ888">
        <v>5</v>
      </c>
      <c r="AR888" t="s">
        <v>528</v>
      </c>
      <c r="AS888">
        <v>13</v>
      </c>
      <c r="AT888" t="s">
        <v>529</v>
      </c>
      <c r="AU888">
        <v>7</v>
      </c>
      <c r="AV888" t="s">
        <v>487</v>
      </c>
      <c r="AW888">
        <v>4</v>
      </c>
      <c r="AX888" t="s">
        <v>487</v>
      </c>
      <c r="AY888">
        <v>0</v>
      </c>
      <c r="BA888">
        <v>0</v>
      </c>
      <c r="BC888">
        <v>0</v>
      </c>
      <c r="BE888">
        <v>0</v>
      </c>
      <c r="BF888">
        <v>0</v>
      </c>
      <c r="BG888">
        <v>0</v>
      </c>
      <c r="BH888">
        <v>0</v>
      </c>
      <c r="BI888">
        <v>0</v>
      </c>
      <c r="BJ888">
        <v>60</v>
      </c>
      <c r="BK888" t="s">
        <v>860</v>
      </c>
      <c r="BL888" t="s">
        <v>861</v>
      </c>
      <c r="BM888" t="s">
        <v>550</v>
      </c>
      <c r="BN888" t="s">
        <v>758</v>
      </c>
      <c r="BO888">
        <v>1</v>
      </c>
      <c r="BP888">
        <v>0</v>
      </c>
      <c r="BQ888">
        <v>1</v>
      </c>
      <c r="BR888" t="s">
        <v>81</v>
      </c>
      <c r="BS888">
        <v>50</v>
      </c>
      <c r="BT888" t="s">
        <v>759</v>
      </c>
      <c r="BU888">
        <v>100</v>
      </c>
      <c r="BV888">
        <v>124</v>
      </c>
      <c r="BW888">
        <v>2</v>
      </c>
    </row>
    <row r="889" spans="1:75" x14ac:dyDescent="0.15">
      <c r="A889">
        <v>3</v>
      </c>
      <c r="B889">
        <v>400501</v>
      </c>
      <c r="C889">
        <v>1</v>
      </c>
      <c r="D889" t="s">
        <v>713</v>
      </c>
      <c r="E889">
        <v>20141121</v>
      </c>
      <c r="F889">
        <v>1</v>
      </c>
      <c r="G889" t="s">
        <v>472</v>
      </c>
      <c r="H889">
        <v>1</v>
      </c>
      <c r="I889" t="s">
        <v>710</v>
      </c>
      <c r="J889">
        <v>0</v>
      </c>
      <c r="K889">
        <v>0</v>
      </c>
      <c r="L889">
        <v>3</v>
      </c>
      <c r="M889" t="s">
        <v>652</v>
      </c>
      <c r="N889" t="s">
        <v>653</v>
      </c>
      <c r="O889" t="s">
        <v>654</v>
      </c>
      <c r="P889">
        <v>0</v>
      </c>
      <c r="R889">
        <v>0</v>
      </c>
      <c r="S889">
        <v>0</v>
      </c>
      <c r="T889">
        <v>0</v>
      </c>
      <c r="U889">
        <v>0</v>
      </c>
      <c r="V889">
        <v>0</v>
      </c>
      <c r="W889">
        <v>0</v>
      </c>
      <c r="X889">
        <v>0</v>
      </c>
      <c r="Y889" t="s">
        <v>63</v>
      </c>
      <c r="Z889">
        <v>0</v>
      </c>
      <c r="AA889" t="s">
        <v>70</v>
      </c>
      <c r="AB889" t="s">
        <v>477</v>
      </c>
      <c r="AC889">
        <v>0</v>
      </c>
      <c r="AD889" t="s">
        <v>478</v>
      </c>
      <c r="AE889" t="s">
        <v>714</v>
      </c>
      <c r="AF889">
        <v>0</v>
      </c>
      <c r="AG889" t="s">
        <v>478</v>
      </c>
      <c r="AH889" t="s">
        <v>94</v>
      </c>
      <c r="AI889">
        <v>0</v>
      </c>
      <c r="AJ889" t="s">
        <v>478</v>
      </c>
      <c r="AK889" t="s">
        <v>148</v>
      </c>
      <c r="AL889">
        <v>0</v>
      </c>
      <c r="AM889" t="s">
        <v>478</v>
      </c>
      <c r="AN889" t="s">
        <v>715</v>
      </c>
      <c r="AO889">
        <v>0</v>
      </c>
      <c r="AP889" t="s">
        <v>478</v>
      </c>
      <c r="AQ889">
        <v>5</v>
      </c>
      <c r="AR889" t="s">
        <v>528</v>
      </c>
      <c r="AS889">
        <v>13</v>
      </c>
      <c r="AT889" t="s">
        <v>529</v>
      </c>
      <c r="AU889">
        <v>7</v>
      </c>
      <c r="AV889" t="s">
        <v>487</v>
      </c>
      <c r="AW889">
        <v>4</v>
      </c>
      <c r="AX889" t="s">
        <v>487</v>
      </c>
      <c r="AY889">
        <v>0</v>
      </c>
      <c r="BA889">
        <v>0</v>
      </c>
      <c r="BC889">
        <v>0</v>
      </c>
      <c r="BE889">
        <v>0</v>
      </c>
      <c r="BF889">
        <v>0</v>
      </c>
      <c r="BG889">
        <v>0</v>
      </c>
      <c r="BH889">
        <v>0</v>
      </c>
      <c r="BI889">
        <v>0</v>
      </c>
      <c r="BJ889">
        <v>999</v>
      </c>
      <c r="BN889" t="s">
        <v>487</v>
      </c>
      <c r="BO889">
        <v>180</v>
      </c>
      <c r="BP889">
        <v>0</v>
      </c>
      <c r="BQ889">
        <v>1</v>
      </c>
      <c r="BR889" t="s">
        <v>81</v>
      </c>
      <c r="BS889">
        <v>99</v>
      </c>
      <c r="BT889" t="s">
        <v>655</v>
      </c>
      <c r="BU889">
        <v>999000</v>
      </c>
      <c r="BV889">
        <v>1</v>
      </c>
      <c r="BW889">
        <v>1</v>
      </c>
    </row>
    <row r="890" spans="1:75" x14ac:dyDescent="0.15">
      <c r="A890">
        <v>3</v>
      </c>
      <c r="B890">
        <v>400501</v>
      </c>
      <c r="C890">
        <v>1</v>
      </c>
      <c r="D890" t="s">
        <v>713</v>
      </c>
      <c r="E890">
        <v>20141121</v>
      </c>
      <c r="F890">
        <v>1</v>
      </c>
      <c r="G890" t="s">
        <v>472</v>
      </c>
      <c r="H890">
        <v>1</v>
      </c>
      <c r="I890" t="s">
        <v>710</v>
      </c>
      <c r="J890">
        <v>0</v>
      </c>
      <c r="K890">
        <v>0</v>
      </c>
      <c r="L890">
        <v>4</v>
      </c>
      <c r="M890" t="s">
        <v>786</v>
      </c>
      <c r="N890" t="s">
        <v>787</v>
      </c>
      <c r="O890" t="s">
        <v>788</v>
      </c>
      <c r="P890">
        <v>1</v>
      </c>
      <c r="R890">
        <v>0</v>
      </c>
      <c r="S890">
        <v>0</v>
      </c>
      <c r="T890">
        <v>0</v>
      </c>
      <c r="U890">
        <v>0</v>
      </c>
      <c r="V890">
        <v>0</v>
      </c>
      <c r="W890">
        <v>0</v>
      </c>
      <c r="X890">
        <v>0</v>
      </c>
      <c r="Y890" t="s">
        <v>63</v>
      </c>
      <c r="Z890">
        <v>2</v>
      </c>
      <c r="AA890" t="s">
        <v>70</v>
      </c>
      <c r="AB890" t="s">
        <v>477</v>
      </c>
      <c r="AC890">
        <v>0.3</v>
      </c>
      <c r="AD890" t="s">
        <v>478</v>
      </c>
      <c r="AE890" t="s">
        <v>714</v>
      </c>
      <c r="AF890">
        <v>0</v>
      </c>
      <c r="AG890" t="s">
        <v>478</v>
      </c>
      <c r="AH890" t="s">
        <v>94</v>
      </c>
      <c r="AI890">
        <v>0.2</v>
      </c>
      <c r="AJ890" t="s">
        <v>478</v>
      </c>
      <c r="AK890" t="s">
        <v>148</v>
      </c>
      <c r="AL890">
        <v>0</v>
      </c>
      <c r="AM890" t="s">
        <v>478</v>
      </c>
      <c r="AN890" t="s">
        <v>715</v>
      </c>
      <c r="AO890">
        <v>0.5</v>
      </c>
      <c r="AP890" t="s">
        <v>478</v>
      </c>
      <c r="AQ890">
        <v>5</v>
      </c>
      <c r="AR890" t="s">
        <v>528</v>
      </c>
      <c r="AS890">
        <v>13</v>
      </c>
      <c r="AT890" t="s">
        <v>529</v>
      </c>
      <c r="AU890">
        <v>7</v>
      </c>
      <c r="AV890" t="s">
        <v>487</v>
      </c>
      <c r="AW890">
        <v>4</v>
      </c>
      <c r="AX890" t="s">
        <v>487</v>
      </c>
      <c r="AY890">
        <v>0</v>
      </c>
      <c r="BA890">
        <v>0</v>
      </c>
      <c r="BC890">
        <v>0</v>
      </c>
      <c r="BE890">
        <v>0</v>
      </c>
      <c r="BF890">
        <v>0</v>
      </c>
      <c r="BG890">
        <v>0</v>
      </c>
      <c r="BH890">
        <v>0</v>
      </c>
      <c r="BI890">
        <v>0</v>
      </c>
      <c r="BJ890">
        <v>179</v>
      </c>
      <c r="BK890" t="s">
        <v>789</v>
      </c>
      <c r="BL890" t="s">
        <v>790</v>
      </c>
      <c r="BM890" t="s">
        <v>788</v>
      </c>
      <c r="BN890" t="s">
        <v>758</v>
      </c>
      <c r="BO890">
        <v>1</v>
      </c>
      <c r="BP890">
        <v>0</v>
      </c>
      <c r="BQ890">
        <v>1</v>
      </c>
      <c r="BR890" t="s">
        <v>81</v>
      </c>
      <c r="BS890">
        <v>50</v>
      </c>
      <c r="BT890" t="s">
        <v>759</v>
      </c>
      <c r="BU890">
        <v>1000</v>
      </c>
      <c r="BV890">
        <v>539</v>
      </c>
      <c r="BW890">
        <v>1</v>
      </c>
    </row>
    <row r="891" spans="1:75" x14ac:dyDescent="0.15">
      <c r="A891">
        <v>3</v>
      </c>
      <c r="B891">
        <v>400501</v>
      </c>
      <c r="C891">
        <v>1</v>
      </c>
      <c r="D891" t="s">
        <v>713</v>
      </c>
      <c r="E891">
        <v>20141121</v>
      </c>
      <c r="F891">
        <v>1</v>
      </c>
      <c r="G891" t="s">
        <v>472</v>
      </c>
      <c r="H891">
        <v>1</v>
      </c>
      <c r="I891" t="s">
        <v>710</v>
      </c>
      <c r="J891">
        <v>0</v>
      </c>
      <c r="K891">
        <v>0</v>
      </c>
      <c r="L891">
        <v>5</v>
      </c>
      <c r="M891" t="s">
        <v>570</v>
      </c>
      <c r="N891" t="s">
        <v>571</v>
      </c>
      <c r="O891" t="s">
        <v>512</v>
      </c>
      <c r="P891">
        <v>1</v>
      </c>
      <c r="R891">
        <v>0</v>
      </c>
      <c r="S891">
        <v>0</v>
      </c>
      <c r="T891">
        <v>0</v>
      </c>
      <c r="U891">
        <v>0</v>
      </c>
      <c r="V891">
        <v>0</v>
      </c>
      <c r="W891">
        <v>0</v>
      </c>
      <c r="X891">
        <v>0</v>
      </c>
      <c r="Y891" t="s">
        <v>63</v>
      </c>
      <c r="Z891">
        <v>1</v>
      </c>
      <c r="AA891" t="s">
        <v>70</v>
      </c>
      <c r="AB891" t="s">
        <v>477</v>
      </c>
      <c r="AC891">
        <v>0.1</v>
      </c>
      <c r="AD891" t="s">
        <v>478</v>
      </c>
      <c r="AE891" t="s">
        <v>714</v>
      </c>
      <c r="AF891">
        <v>0</v>
      </c>
      <c r="AG891" t="s">
        <v>478</v>
      </c>
      <c r="AH891" t="s">
        <v>94</v>
      </c>
      <c r="AI891">
        <v>0.2</v>
      </c>
      <c r="AJ891" t="s">
        <v>478</v>
      </c>
      <c r="AK891" t="s">
        <v>148</v>
      </c>
      <c r="AL891">
        <v>0</v>
      </c>
      <c r="AM891" t="s">
        <v>478</v>
      </c>
      <c r="AN891" t="s">
        <v>715</v>
      </c>
      <c r="AO891">
        <v>0.4</v>
      </c>
      <c r="AP891" t="s">
        <v>478</v>
      </c>
      <c r="AQ891">
        <v>5</v>
      </c>
      <c r="AR891" t="s">
        <v>528</v>
      </c>
      <c r="AS891">
        <v>13</v>
      </c>
      <c r="AT891" t="s">
        <v>529</v>
      </c>
      <c r="AU891">
        <v>7</v>
      </c>
      <c r="AV891" t="s">
        <v>487</v>
      </c>
      <c r="AW891">
        <v>4</v>
      </c>
      <c r="AX891" t="s">
        <v>487</v>
      </c>
      <c r="AY891">
        <v>0</v>
      </c>
      <c r="BA891">
        <v>0</v>
      </c>
      <c r="BC891">
        <v>0</v>
      </c>
      <c r="BE891">
        <v>0</v>
      </c>
      <c r="BF891">
        <v>0</v>
      </c>
      <c r="BG891">
        <v>0</v>
      </c>
      <c r="BH891">
        <v>0</v>
      </c>
      <c r="BI891">
        <v>0</v>
      </c>
      <c r="BJ891">
        <v>171</v>
      </c>
      <c r="BK891" t="s">
        <v>572</v>
      </c>
      <c r="BL891" t="s">
        <v>936</v>
      </c>
      <c r="BM891" t="s">
        <v>512</v>
      </c>
      <c r="BN891" t="s">
        <v>758</v>
      </c>
      <c r="BO891">
        <v>2.5</v>
      </c>
      <c r="BP891">
        <v>0</v>
      </c>
      <c r="BQ891">
        <v>1</v>
      </c>
      <c r="BR891" t="s">
        <v>81</v>
      </c>
      <c r="BS891">
        <v>50</v>
      </c>
      <c r="BT891" t="s">
        <v>759</v>
      </c>
      <c r="BU891">
        <v>1800</v>
      </c>
      <c r="BV891">
        <v>610</v>
      </c>
      <c r="BW891">
        <v>1</v>
      </c>
    </row>
    <row r="892" spans="1:75" x14ac:dyDescent="0.15">
      <c r="A892">
        <v>3</v>
      </c>
      <c r="B892">
        <v>400501</v>
      </c>
      <c r="C892">
        <v>1</v>
      </c>
      <c r="D892" t="s">
        <v>713</v>
      </c>
      <c r="E892">
        <v>20141121</v>
      </c>
      <c r="F892">
        <v>1</v>
      </c>
      <c r="G892" t="s">
        <v>472</v>
      </c>
      <c r="H892">
        <v>1</v>
      </c>
      <c r="I892" t="s">
        <v>710</v>
      </c>
      <c r="J892">
        <v>0</v>
      </c>
      <c r="K892">
        <v>0</v>
      </c>
      <c r="L892">
        <v>6</v>
      </c>
      <c r="M892" t="s">
        <v>652</v>
      </c>
      <c r="N892" t="s">
        <v>653</v>
      </c>
      <c r="O892" t="s">
        <v>654</v>
      </c>
      <c r="P892">
        <v>0</v>
      </c>
      <c r="R892">
        <v>0</v>
      </c>
      <c r="S892">
        <v>0</v>
      </c>
      <c r="T892">
        <v>0</v>
      </c>
      <c r="U892">
        <v>0</v>
      </c>
      <c r="V892">
        <v>0</v>
      </c>
      <c r="W892">
        <v>0</v>
      </c>
      <c r="X892">
        <v>0</v>
      </c>
      <c r="Y892" t="s">
        <v>63</v>
      </c>
      <c r="Z892">
        <v>0</v>
      </c>
      <c r="AA892" t="s">
        <v>70</v>
      </c>
      <c r="AB892" t="s">
        <v>477</v>
      </c>
      <c r="AC892">
        <v>0</v>
      </c>
      <c r="AD892" t="s">
        <v>478</v>
      </c>
      <c r="AE892" t="s">
        <v>714</v>
      </c>
      <c r="AF892">
        <v>0</v>
      </c>
      <c r="AG892" t="s">
        <v>478</v>
      </c>
      <c r="AH892" t="s">
        <v>94</v>
      </c>
      <c r="AI892">
        <v>0</v>
      </c>
      <c r="AJ892" t="s">
        <v>478</v>
      </c>
      <c r="AK892" t="s">
        <v>148</v>
      </c>
      <c r="AL892">
        <v>0</v>
      </c>
      <c r="AM892" t="s">
        <v>478</v>
      </c>
      <c r="AN892" t="s">
        <v>715</v>
      </c>
      <c r="AO892">
        <v>0</v>
      </c>
      <c r="AP892" t="s">
        <v>478</v>
      </c>
      <c r="AQ892">
        <v>5</v>
      </c>
      <c r="AR892" t="s">
        <v>528</v>
      </c>
      <c r="AS892">
        <v>13</v>
      </c>
      <c r="AT892" t="s">
        <v>529</v>
      </c>
      <c r="AU892">
        <v>7</v>
      </c>
      <c r="AV892" t="s">
        <v>487</v>
      </c>
      <c r="AW892">
        <v>4</v>
      </c>
      <c r="AX892" t="s">
        <v>487</v>
      </c>
      <c r="AY892">
        <v>0</v>
      </c>
      <c r="BA892">
        <v>0</v>
      </c>
      <c r="BC892">
        <v>0</v>
      </c>
      <c r="BE892">
        <v>0</v>
      </c>
      <c r="BF892">
        <v>0</v>
      </c>
      <c r="BG892">
        <v>0</v>
      </c>
      <c r="BH892">
        <v>0</v>
      </c>
      <c r="BI892">
        <v>0</v>
      </c>
      <c r="BJ892">
        <v>999</v>
      </c>
      <c r="BN892" t="s">
        <v>487</v>
      </c>
      <c r="BO892">
        <v>180</v>
      </c>
      <c r="BP892">
        <v>0</v>
      </c>
      <c r="BQ892">
        <v>1</v>
      </c>
      <c r="BR892" t="s">
        <v>81</v>
      </c>
      <c r="BS892">
        <v>99</v>
      </c>
      <c r="BT892" t="s">
        <v>655</v>
      </c>
      <c r="BU892">
        <v>999000</v>
      </c>
      <c r="BV892">
        <v>1</v>
      </c>
      <c r="BW892">
        <v>1</v>
      </c>
    </row>
    <row r="893" spans="1:75" x14ac:dyDescent="0.15">
      <c r="A893">
        <v>3</v>
      </c>
      <c r="B893">
        <v>400501</v>
      </c>
      <c r="C893">
        <v>1</v>
      </c>
      <c r="D893" t="s">
        <v>713</v>
      </c>
      <c r="E893">
        <v>20141124</v>
      </c>
      <c r="F893">
        <v>1</v>
      </c>
      <c r="G893" t="s">
        <v>472</v>
      </c>
      <c r="H893">
        <v>1</v>
      </c>
      <c r="I893" t="s">
        <v>710</v>
      </c>
      <c r="J893">
        <v>0</v>
      </c>
      <c r="K893">
        <v>0</v>
      </c>
      <c r="L893">
        <v>1</v>
      </c>
      <c r="M893" t="s">
        <v>1125</v>
      </c>
      <c r="N893" t="s">
        <v>1126</v>
      </c>
      <c r="O893" t="s">
        <v>631</v>
      </c>
      <c r="P893">
        <v>103</v>
      </c>
      <c r="R893">
        <v>0</v>
      </c>
      <c r="S893">
        <v>0</v>
      </c>
      <c r="T893">
        <v>0</v>
      </c>
      <c r="U893">
        <v>0</v>
      </c>
      <c r="V893">
        <v>0</v>
      </c>
      <c r="W893">
        <v>0</v>
      </c>
      <c r="X893">
        <v>0</v>
      </c>
      <c r="Y893" t="s">
        <v>63</v>
      </c>
      <c r="Z893">
        <v>210</v>
      </c>
      <c r="AA893" t="s">
        <v>70</v>
      </c>
      <c r="AB893" t="s">
        <v>477</v>
      </c>
      <c r="AC893">
        <v>15.4</v>
      </c>
      <c r="AD893" t="s">
        <v>478</v>
      </c>
      <c r="AE893" t="s">
        <v>714</v>
      </c>
      <c r="AF893">
        <v>15.4</v>
      </c>
      <c r="AG893" t="s">
        <v>478</v>
      </c>
      <c r="AH893" t="s">
        <v>94</v>
      </c>
      <c r="AI893">
        <v>0.2</v>
      </c>
      <c r="AJ893" t="s">
        <v>478</v>
      </c>
      <c r="AK893" t="s">
        <v>148</v>
      </c>
      <c r="AL893">
        <v>0</v>
      </c>
      <c r="AM893" t="s">
        <v>478</v>
      </c>
      <c r="AN893" t="s">
        <v>715</v>
      </c>
      <c r="AO893">
        <v>0.1</v>
      </c>
      <c r="AP893" t="s">
        <v>478</v>
      </c>
      <c r="AQ893">
        <v>2</v>
      </c>
      <c r="AR893" t="s">
        <v>479</v>
      </c>
      <c r="AS893">
        <v>2</v>
      </c>
      <c r="AT893" t="s">
        <v>480</v>
      </c>
      <c r="AU893">
        <v>1</v>
      </c>
      <c r="AV893" t="s">
        <v>534</v>
      </c>
      <c r="AW893">
        <v>1</v>
      </c>
      <c r="AX893" t="s">
        <v>482</v>
      </c>
      <c r="AY893">
        <v>0</v>
      </c>
      <c r="BA893">
        <v>0</v>
      </c>
      <c r="BC893">
        <v>0</v>
      </c>
      <c r="BE893">
        <v>0</v>
      </c>
      <c r="BF893">
        <v>1</v>
      </c>
      <c r="BG893">
        <v>0</v>
      </c>
      <c r="BH893">
        <v>0</v>
      </c>
      <c r="BI893">
        <v>0</v>
      </c>
      <c r="BJ893">
        <v>111</v>
      </c>
      <c r="BK893" t="s">
        <v>1127</v>
      </c>
      <c r="BL893" t="s">
        <v>1128</v>
      </c>
      <c r="BM893" t="s">
        <v>631</v>
      </c>
      <c r="BN893" t="s">
        <v>758</v>
      </c>
      <c r="BO893">
        <v>80</v>
      </c>
      <c r="BP893">
        <v>1000</v>
      </c>
      <c r="BQ893">
        <v>5</v>
      </c>
      <c r="BR893" t="s">
        <v>632</v>
      </c>
      <c r="BS893">
        <v>50</v>
      </c>
      <c r="BT893" t="s">
        <v>759</v>
      </c>
      <c r="BU893">
        <v>80</v>
      </c>
      <c r="BV893">
        <v>103</v>
      </c>
      <c r="BW893">
        <v>3</v>
      </c>
    </row>
    <row r="894" spans="1:75" x14ac:dyDescent="0.15">
      <c r="A894">
        <v>3</v>
      </c>
      <c r="B894">
        <v>400501</v>
      </c>
      <c r="C894">
        <v>1</v>
      </c>
      <c r="D894" t="s">
        <v>713</v>
      </c>
      <c r="E894">
        <v>20141124</v>
      </c>
      <c r="F894">
        <v>1</v>
      </c>
      <c r="G894" t="s">
        <v>472</v>
      </c>
      <c r="H894">
        <v>1</v>
      </c>
      <c r="I894" t="s">
        <v>710</v>
      </c>
      <c r="J894">
        <v>0</v>
      </c>
      <c r="K894">
        <v>0</v>
      </c>
      <c r="L894">
        <v>2</v>
      </c>
      <c r="M894" t="s">
        <v>696</v>
      </c>
      <c r="N894" t="s">
        <v>697</v>
      </c>
      <c r="O894" t="s">
        <v>698</v>
      </c>
      <c r="P894">
        <v>2</v>
      </c>
      <c r="R894">
        <v>0</v>
      </c>
      <c r="S894">
        <v>0</v>
      </c>
      <c r="T894">
        <v>0</v>
      </c>
      <c r="U894">
        <v>0</v>
      </c>
      <c r="V894">
        <v>0</v>
      </c>
      <c r="W894">
        <v>0</v>
      </c>
      <c r="X894">
        <v>0</v>
      </c>
      <c r="Y894" t="s">
        <v>63</v>
      </c>
      <c r="Z894">
        <v>23</v>
      </c>
      <c r="AA894" t="s">
        <v>70</v>
      </c>
      <c r="AB894" t="s">
        <v>477</v>
      </c>
      <c r="AC894">
        <v>1.5</v>
      </c>
      <c r="AD894" t="s">
        <v>478</v>
      </c>
      <c r="AE894" t="s">
        <v>714</v>
      </c>
      <c r="AF894">
        <v>0.7</v>
      </c>
      <c r="AG894" t="s">
        <v>478</v>
      </c>
      <c r="AH894" t="s">
        <v>94</v>
      </c>
      <c r="AI894">
        <v>2.6</v>
      </c>
      <c r="AJ894" t="s">
        <v>478</v>
      </c>
      <c r="AK894" t="s">
        <v>148</v>
      </c>
      <c r="AL894">
        <v>0.6</v>
      </c>
      <c r="AM894" t="s">
        <v>478</v>
      </c>
      <c r="AN894" t="s">
        <v>715</v>
      </c>
      <c r="AO894">
        <v>1.5</v>
      </c>
      <c r="AP894" t="s">
        <v>478</v>
      </c>
      <c r="AQ894">
        <v>2</v>
      </c>
      <c r="AR894" t="s">
        <v>479</v>
      </c>
      <c r="AS894">
        <v>2</v>
      </c>
      <c r="AT894" t="s">
        <v>480</v>
      </c>
      <c r="AU894">
        <v>1</v>
      </c>
      <c r="AV894" t="s">
        <v>534</v>
      </c>
      <c r="AW894">
        <v>1</v>
      </c>
      <c r="AX894" t="s">
        <v>482</v>
      </c>
      <c r="AY894">
        <v>0</v>
      </c>
      <c r="BA894">
        <v>0</v>
      </c>
      <c r="BC894">
        <v>0</v>
      </c>
      <c r="BE894">
        <v>0</v>
      </c>
      <c r="BF894">
        <v>1</v>
      </c>
      <c r="BG894">
        <v>0</v>
      </c>
      <c r="BH894">
        <v>0</v>
      </c>
      <c r="BI894">
        <v>0</v>
      </c>
      <c r="BJ894">
        <v>46</v>
      </c>
      <c r="BK894" t="s">
        <v>784</v>
      </c>
      <c r="BL894" t="s">
        <v>785</v>
      </c>
      <c r="BM894" t="s">
        <v>698</v>
      </c>
      <c r="BN894" t="s">
        <v>758</v>
      </c>
      <c r="BO894">
        <v>12</v>
      </c>
      <c r="BP894">
        <v>0</v>
      </c>
      <c r="BQ894">
        <v>1</v>
      </c>
      <c r="BR894" t="s">
        <v>81</v>
      </c>
      <c r="BS894">
        <v>50</v>
      </c>
      <c r="BT894" t="s">
        <v>759</v>
      </c>
      <c r="BU894">
        <v>1000</v>
      </c>
      <c r="BV894">
        <v>199</v>
      </c>
      <c r="BW894">
        <v>2</v>
      </c>
    </row>
    <row r="895" spans="1:75" x14ac:dyDescent="0.15">
      <c r="A895">
        <v>3</v>
      </c>
      <c r="B895">
        <v>400501</v>
      </c>
      <c r="C895">
        <v>1</v>
      </c>
      <c r="D895" t="s">
        <v>713</v>
      </c>
      <c r="E895">
        <v>20141124</v>
      </c>
      <c r="F895">
        <v>1</v>
      </c>
      <c r="G895" t="s">
        <v>472</v>
      </c>
      <c r="H895">
        <v>1</v>
      </c>
      <c r="I895" t="s">
        <v>710</v>
      </c>
      <c r="J895">
        <v>0</v>
      </c>
      <c r="K895">
        <v>0</v>
      </c>
      <c r="L895">
        <v>3</v>
      </c>
      <c r="M895" t="s">
        <v>558</v>
      </c>
      <c r="N895" t="s">
        <v>559</v>
      </c>
      <c r="O895" t="s">
        <v>560</v>
      </c>
      <c r="P895">
        <v>1</v>
      </c>
      <c r="R895">
        <v>0</v>
      </c>
      <c r="S895">
        <v>0</v>
      </c>
      <c r="T895">
        <v>0</v>
      </c>
      <c r="U895">
        <v>0</v>
      </c>
      <c r="V895">
        <v>0</v>
      </c>
      <c r="W895">
        <v>0</v>
      </c>
      <c r="X895">
        <v>0</v>
      </c>
      <c r="Y895" t="s">
        <v>63</v>
      </c>
      <c r="Z895">
        <v>12</v>
      </c>
      <c r="AA895" t="s">
        <v>70</v>
      </c>
      <c r="AB895" t="s">
        <v>477</v>
      </c>
      <c r="AC895">
        <v>0</v>
      </c>
      <c r="AD895" t="s">
        <v>478</v>
      </c>
      <c r="AE895" t="s">
        <v>714</v>
      </c>
      <c r="AF895">
        <v>0</v>
      </c>
      <c r="AG895" t="s">
        <v>478</v>
      </c>
      <c r="AH895" t="s">
        <v>94</v>
      </c>
      <c r="AI895">
        <v>3</v>
      </c>
      <c r="AJ895" t="s">
        <v>478</v>
      </c>
      <c r="AK895" t="s">
        <v>148</v>
      </c>
      <c r="AL895">
        <v>0</v>
      </c>
      <c r="AM895" t="s">
        <v>478</v>
      </c>
      <c r="AN895" t="s">
        <v>715</v>
      </c>
      <c r="AO895">
        <v>0</v>
      </c>
      <c r="AP895" t="s">
        <v>478</v>
      </c>
      <c r="AQ895">
        <v>2</v>
      </c>
      <c r="AR895" t="s">
        <v>479</v>
      </c>
      <c r="AS895">
        <v>2</v>
      </c>
      <c r="AT895" t="s">
        <v>480</v>
      </c>
      <c r="AU895">
        <v>1</v>
      </c>
      <c r="AV895" t="s">
        <v>534</v>
      </c>
      <c r="AW895">
        <v>1</v>
      </c>
      <c r="AX895" t="s">
        <v>482</v>
      </c>
      <c r="AY895">
        <v>0</v>
      </c>
      <c r="BA895">
        <v>0</v>
      </c>
      <c r="BC895">
        <v>0</v>
      </c>
      <c r="BE895">
        <v>0</v>
      </c>
      <c r="BF895">
        <v>1</v>
      </c>
      <c r="BG895">
        <v>0</v>
      </c>
      <c r="BH895">
        <v>0</v>
      </c>
      <c r="BI895">
        <v>0</v>
      </c>
      <c r="BJ895">
        <v>30</v>
      </c>
      <c r="BK895" t="s">
        <v>831</v>
      </c>
      <c r="BL895" t="s">
        <v>832</v>
      </c>
      <c r="BM895" t="s">
        <v>560</v>
      </c>
      <c r="BN895" t="s">
        <v>758</v>
      </c>
      <c r="BO895">
        <v>3</v>
      </c>
      <c r="BP895">
        <v>0</v>
      </c>
      <c r="BQ895">
        <v>1</v>
      </c>
      <c r="BR895" t="s">
        <v>81</v>
      </c>
      <c r="BS895">
        <v>50</v>
      </c>
      <c r="BT895" t="s">
        <v>759</v>
      </c>
      <c r="BU895">
        <v>1000</v>
      </c>
      <c r="BV895">
        <v>220</v>
      </c>
      <c r="BW895">
        <v>1</v>
      </c>
    </row>
    <row r="896" spans="1:75" x14ac:dyDescent="0.15">
      <c r="A896">
        <v>3</v>
      </c>
      <c r="B896">
        <v>400501</v>
      </c>
      <c r="C896">
        <v>1</v>
      </c>
      <c r="D896" t="s">
        <v>713</v>
      </c>
      <c r="E896">
        <v>20141124</v>
      </c>
      <c r="F896">
        <v>1</v>
      </c>
      <c r="G896" t="s">
        <v>472</v>
      </c>
      <c r="H896">
        <v>1</v>
      </c>
      <c r="I896" t="s">
        <v>710</v>
      </c>
      <c r="J896">
        <v>0</v>
      </c>
      <c r="K896">
        <v>0</v>
      </c>
      <c r="L896">
        <v>4</v>
      </c>
      <c r="M896" t="s">
        <v>826</v>
      </c>
      <c r="N896" t="s">
        <v>827</v>
      </c>
      <c r="O896" t="s">
        <v>563</v>
      </c>
      <c r="P896">
        <v>1</v>
      </c>
      <c r="R896">
        <v>0</v>
      </c>
      <c r="S896">
        <v>0</v>
      </c>
      <c r="T896">
        <v>0</v>
      </c>
      <c r="U896">
        <v>0</v>
      </c>
      <c r="V896">
        <v>0</v>
      </c>
      <c r="W896">
        <v>0</v>
      </c>
      <c r="X896">
        <v>0</v>
      </c>
      <c r="Y896" t="s">
        <v>63</v>
      </c>
      <c r="Z896">
        <v>12</v>
      </c>
      <c r="AA896" t="s">
        <v>70</v>
      </c>
      <c r="AB896" t="s">
        <v>477</v>
      </c>
      <c r="AC896">
        <v>0</v>
      </c>
      <c r="AD896" t="s">
        <v>478</v>
      </c>
      <c r="AE896" t="s">
        <v>714</v>
      </c>
      <c r="AF896">
        <v>0</v>
      </c>
      <c r="AG896" t="s">
        <v>478</v>
      </c>
      <c r="AH896" t="s">
        <v>94</v>
      </c>
      <c r="AI896">
        <v>2.2000000000000002</v>
      </c>
      <c r="AJ896" t="s">
        <v>478</v>
      </c>
      <c r="AK896" t="s">
        <v>148</v>
      </c>
      <c r="AL896">
        <v>0</v>
      </c>
      <c r="AM896" t="s">
        <v>478</v>
      </c>
      <c r="AN896" t="s">
        <v>715</v>
      </c>
      <c r="AO896">
        <v>0</v>
      </c>
      <c r="AP896" t="s">
        <v>478</v>
      </c>
      <c r="AQ896">
        <v>2</v>
      </c>
      <c r="AR896" t="s">
        <v>479</v>
      </c>
      <c r="AS896">
        <v>2</v>
      </c>
      <c r="AT896" t="s">
        <v>480</v>
      </c>
      <c r="AU896">
        <v>1</v>
      </c>
      <c r="AV896" t="s">
        <v>534</v>
      </c>
      <c r="AW896">
        <v>1</v>
      </c>
      <c r="AX896" t="s">
        <v>482</v>
      </c>
      <c r="AY896">
        <v>0</v>
      </c>
      <c r="BA896">
        <v>0</v>
      </c>
      <c r="BC896">
        <v>0</v>
      </c>
      <c r="BE896">
        <v>0</v>
      </c>
      <c r="BF896">
        <v>1</v>
      </c>
      <c r="BG896">
        <v>0</v>
      </c>
      <c r="BH896">
        <v>0</v>
      </c>
      <c r="BI896">
        <v>0</v>
      </c>
      <c r="BJ896">
        <v>179</v>
      </c>
      <c r="BK896" t="s">
        <v>828</v>
      </c>
      <c r="BL896" t="s">
        <v>829</v>
      </c>
      <c r="BM896" t="s">
        <v>830</v>
      </c>
      <c r="BN896" t="s">
        <v>758</v>
      </c>
      <c r="BO896">
        <v>5</v>
      </c>
      <c r="BP896">
        <v>0</v>
      </c>
      <c r="BQ896">
        <v>1</v>
      </c>
      <c r="BR896" t="s">
        <v>81</v>
      </c>
      <c r="BS896">
        <v>50</v>
      </c>
      <c r="BT896" t="s">
        <v>759</v>
      </c>
      <c r="BU896">
        <v>1800</v>
      </c>
      <c r="BV896">
        <v>529</v>
      </c>
      <c r="BW896">
        <v>1</v>
      </c>
    </row>
    <row r="897" spans="1:75" x14ac:dyDescent="0.15">
      <c r="A897">
        <v>3</v>
      </c>
      <c r="B897">
        <v>400501</v>
      </c>
      <c r="C897">
        <v>1</v>
      </c>
      <c r="D897" t="s">
        <v>713</v>
      </c>
      <c r="E897">
        <v>20141124</v>
      </c>
      <c r="F897">
        <v>1</v>
      </c>
      <c r="G897" t="s">
        <v>472</v>
      </c>
      <c r="H897">
        <v>1</v>
      </c>
      <c r="I897" t="s">
        <v>710</v>
      </c>
      <c r="J897">
        <v>0</v>
      </c>
      <c r="K897">
        <v>0</v>
      </c>
      <c r="L897">
        <v>5</v>
      </c>
      <c r="M897" t="s">
        <v>822</v>
      </c>
      <c r="N897" t="s">
        <v>823</v>
      </c>
      <c r="O897" t="s">
        <v>568</v>
      </c>
      <c r="P897">
        <v>1</v>
      </c>
      <c r="R897">
        <v>0</v>
      </c>
      <c r="S897">
        <v>0</v>
      </c>
      <c r="T897">
        <v>0</v>
      </c>
      <c r="U897">
        <v>0</v>
      </c>
      <c r="V897">
        <v>0</v>
      </c>
      <c r="W897">
        <v>0</v>
      </c>
      <c r="X897">
        <v>0</v>
      </c>
      <c r="Y897" t="s">
        <v>63</v>
      </c>
      <c r="Z897">
        <v>2</v>
      </c>
      <c r="AA897" t="s">
        <v>70</v>
      </c>
      <c r="AB897" t="s">
        <v>477</v>
      </c>
      <c r="AC897">
        <v>0</v>
      </c>
      <c r="AD897" t="s">
        <v>478</v>
      </c>
      <c r="AE897" t="s">
        <v>714</v>
      </c>
      <c r="AF897">
        <v>0</v>
      </c>
      <c r="AG897" t="s">
        <v>478</v>
      </c>
      <c r="AH897" t="s">
        <v>94</v>
      </c>
      <c r="AI897">
        <v>0.1</v>
      </c>
      <c r="AJ897" t="s">
        <v>478</v>
      </c>
      <c r="AK897" t="s">
        <v>148</v>
      </c>
      <c r="AL897">
        <v>0</v>
      </c>
      <c r="AM897" t="s">
        <v>478</v>
      </c>
      <c r="AN897" t="s">
        <v>715</v>
      </c>
      <c r="AO897">
        <v>0</v>
      </c>
      <c r="AP897" t="s">
        <v>478</v>
      </c>
      <c r="AQ897">
        <v>2</v>
      </c>
      <c r="AR897" t="s">
        <v>479</v>
      </c>
      <c r="AS897">
        <v>2</v>
      </c>
      <c r="AT897" t="s">
        <v>480</v>
      </c>
      <c r="AU897">
        <v>1</v>
      </c>
      <c r="AV897" t="s">
        <v>534</v>
      </c>
      <c r="AW897">
        <v>1</v>
      </c>
      <c r="AX897" t="s">
        <v>482</v>
      </c>
      <c r="AY897">
        <v>0</v>
      </c>
      <c r="BA897">
        <v>0</v>
      </c>
      <c r="BC897">
        <v>0</v>
      </c>
      <c r="BE897">
        <v>0</v>
      </c>
      <c r="BF897">
        <v>1</v>
      </c>
      <c r="BG897">
        <v>0</v>
      </c>
      <c r="BH897">
        <v>0</v>
      </c>
      <c r="BI897">
        <v>0</v>
      </c>
      <c r="BJ897">
        <v>179</v>
      </c>
      <c r="BK897" t="s">
        <v>824</v>
      </c>
      <c r="BL897" t="s">
        <v>825</v>
      </c>
      <c r="BM897" t="s">
        <v>568</v>
      </c>
      <c r="BN897" t="s">
        <v>758</v>
      </c>
      <c r="BO897">
        <v>2</v>
      </c>
      <c r="BP897">
        <v>0</v>
      </c>
      <c r="BQ897">
        <v>1</v>
      </c>
      <c r="BR897" t="s">
        <v>81</v>
      </c>
      <c r="BS897">
        <v>50</v>
      </c>
      <c r="BT897" t="s">
        <v>759</v>
      </c>
      <c r="BU897">
        <v>1800</v>
      </c>
      <c r="BV897">
        <v>550</v>
      </c>
      <c r="BW897">
        <v>1</v>
      </c>
    </row>
    <row r="898" spans="1:75" x14ac:dyDescent="0.15">
      <c r="A898">
        <v>3</v>
      </c>
      <c r="B898">
        <v>400501</v>
      </c>
      <c r="C898">
        <v>1</v>
      </c>
      <c r="D898" t="s">
        <v>713</v>
      </c>
      <c r="E898">
        <v>20141124</v>
      </c>
      <c r="F898">
        <v>1</v>
      </c>
      <c r="G898" t="s">
        <v>472</v>
      </c>
      <c r="H898">
        <v>1</v>
      </c>
      <c r="I898" t="s">
        <v>710</v>
      </c>
      <c r="J898">
        <v>0</v>
      </c>
      <c r="K898">
        <v>0</v>
      </c>
      <c r="L898">
        <v>6</v>
      </c>
      <c r="M898" t="s">
        <v>1410</v>
      </c>
      <c r="N898" t="s">
        <v>1411</v>
      </c>
      <c r="O898" t="s">
        <v>491</v>
      </c>
      <c r="P898">
        <v>5</v>
      </c>
      <c r="R898">
        <v>0</v>
      </c>
      <c r="S898">
        <v>0</v>
      </c>
      <c r="T898">
        <v>0</v>
      </c>
      <c r="U898">
        <v>0</v>
      </c>
      <c r="V898">
        <v>0</v>
      </c>
      <c r="W898">
        <v>0</v>
      </c>
      <c r="X898">
        <v>0</v>
      </c>
      <c r="Y898" t="s">
        <v>63</v>
      </c>
      <c r="Z898">
        <v>0</v>
      </c>
      <c r="AA898" t="s">
        <v>70</v>
      </c>
      <c r="AB898" t="s">
        <v>477</v>
      </c>
      <c r="AC898">
        <v>0</v>
      </c>
      <c r="AD898" t="s">
        <v>478</v>
      </c>
      <c r="AE898" t="s">
        <v>714</v>
      </c>
      <c r="AF898">
        <v>0</v>
      </c>
      <c r="AG898" t="s">
        <v>478</v>
      </c>
      <c r="AH898" t="s">
        <v>94</v>
      </c>
      <c r="AI898">
        <v>0</v>
      </c>
      <c r="AJ898" t="s">
        <v>478</v>
      </c>
      <c r="AK898" t="s">
        <v>148</v>
      </c>
      <c r="AL898">
        <v>0</v>
      </c>
      <c r="AM898" t="s">
        <v>478</v>
      </c>
      <c r="AN898" t="s">
        <v>715</v>
      </c>
      <c r="AO898">
        <v>0</v>
      </c>
      <c r="AP898" t="s">
        <v>478</v>
      </c>
      <c r="AQ898">
        <v>2</v>
      </c>
      <c r="AR898" t="s">
        <v>479</v>
      </c>
      <c r="AS898">
        <v>2</v>
      </c>
      <c r="AT898" t="s">
        <v>480</v>
      </c>
      <c r="AU898">
        <v>1</v>
      </c>
      <c r="AV898" t="s">
        <v>534</v>
      </c>
      <c r="AW898">
        <v>1</v>
      </c>
      <c r="AX898" t="s">
        <v>482</v>
      </c>
      <c r="AY898">
        <v>0</v>
      </c>
      <c r="BA898">
        <v>0</v>
      </c>
      <c r="BC898">
        <v>0</v>
      </c>
      <c r="BE898">
        <v>0</v>
      </c>
      <c r="BF898">
        <v>1</v>
      </c>
      <c r="BG898">
        <v>0</v>
      </c>
      <c r="BH898">
        <v>0</v>
      </c>
      <c r="BI898">
        <v>0</v>
      </c>
      <c r="BJ898">
        <v>61</v>
      </c>
      <c r="BN898" t="s">
        <v>758</v>
      </c>
      <c r="BO898">
        <v>30</v>
      </c>
      <c r="BP898">
        <v>0</v>
      </c>
      <c r="BQ898">
        <v>1</v>
      </c>
      <c r="BR898" t="s">
        <v>81</v>
      </c>
      <c r="BS898">
        <v>50</v>
      </c>
      <c r="BT898" t="s">
        <v>759</v>
      </c>
      <c r="BU898">
        <v>1000</v>
      </c>
      <c r="BV898">
        <v>153</v>
      </c>
      <c r="BW898">
        <v>2</v>
      </c>
    </row>
    <row r="899" spans="1:75" x14ac:dyDescent="0.15">
      <c r="A899">
        <v>3</v>
      </c>
      <c r="B899">
        <v>400501</v>
      </c>
      <c r="C899">
        <v>1</v>
      </c>
      <c r="D899" t="s">
        <v>713</v>
      </c>
      <c r="E899">
        <v>20141124</v>
      </c>
      <c r="F899">
        <v>1</v>
      </c>
      <c r="G899" t="s">
        <v>472</v>
      </c>
      <c r="H899">
        <v>1</v>
      </c>
      <c r="I899" t="s">
        <v>710</v>
      </c>
      <c r="J899">
        <v>0</v>
      </c>
      <c r="K899">
        <v>0</v>
      </c>
      <c r="L899">
        <v>7</v>
      </c>
      <c r="M899" t="s">
        <v>990</v>
      </c>
      <c r="N899" t="s">
        <v>991</v>
      </c>
      <c r="O899" t="s">
        <v>992</v>
      </c>
      <c r="P899">
        <v>2</v>
      </c>
      <c r="R899">
        <v>0</v>
      </c>
      <c r="S899">
        <v>0</v>
      </c>
      <c r="T899">
        <v>0</v>
      </c>
      <c r="U899">
        <v>0</v>
      </c>
      <c r="V899">
        <v>0</v>
      </c>
      <c r="W899">
        <v>0</v>
      </c>
      <c r="X899">
        <v>0</v>
      </c>
      <c r="Y899" t="s">
        <v>63</v>
      </c>
      <c r="Z899">
        <v>1</v>
      </c>
      <c r="AA899" t="s">
        <v>70</v>
      </c>
      <c r="AB899" t="s">
        <v>477</v>
      </c>
      <c r="AC899">
        <v>0</v>
      </c>
      <c r="AD899" t="s">
        <v>478</v>
      </c>
      <c r="AE899" t="s">
        <v>714</v>
      </c>
      <c r="AF899">
        <v>0</v>
      </c>
      <c r="AG899" t="s">
        <v>478</v>
      </c>
      <c r="AH899" t="s">
        <v>94</v>
      </c>
      <c r="AI899">
        <v>0.1</v>
      </c>
      <c r="AJ899" t="s">
        <v>478</v>
      </c>
      <c r="AK899" t="s">
        <v>148</v>
      </c>
      <c r="AL899">
        <v>0.1</v>
      </c>
      <c r="AM899" t="s">
        <v>478</v>
      </c>
      <c r="AN899" t="s">
        <v>715</v>
      </c>
      <c r="AO899">
        <v>0</v>
      </c>
      <c r="AP899" t="s">
        <v>478</v>
      </c>
      <c r="AQ899">
        <v>2</v>
      </c>
      <c r="AR899" t="s">
        <v>479</v>
      </c>
      <c r="AS899">
        <v>2</v>
      </c>
      <c r="AT899" t="s">
        <v>480</v>
      </c>
      <c r="AU899">
        <v>1</v>
      </c>
      <c r="AV899" t="s">
        <v>534</v>
      </c>
      <c r="AW899">
        <v>1</v>
      </c>
      <c r="AX899" t="s">
        <v>482</v>
      </c>
      <c r="AY899">
        <v>0</v>
      </c>
      <c r="BA899">
        <v>0</v>
      </c>
      <c r="BC899">
        <v>0</v>
      </c>
      <c r="BE899">
        <v>0</v>
      </c>
      <c r="BF899">
        <v>1</v>
      </c>
      <c r="BG899">
        <v>0</v>
      </c>
      <c r="BH899">
        <v>0</v>
      </c>
      <c r="BI899">
        <v>0</v>
      </c>
      <c r="BJ899">
        <v>60</v>
      </c>
      <c r="BK899" t="s">
        <v>993</v>
      </c>
      <c r="BL899" t="s">
        <v>994</v>
      </c>
      <c r="BM899" t="s">
        <v>550</v>
      </c>
      <c r="BN899" t="s">
        <v>758</v>
      </c>
      <c r="BO899">
        <v>2</v>
      </c>
      <c r="BP899">
        <v>0</v>
      </c>
      <c r="BQ899">
        <v>1</v>
      </c>
      <c r="BR899" t="s">
        <v>81</v>
      </c>
      <c r="BS899">
        <v>50</v>
      </c>
      <c r="BT899" t="s">
        <v>759</v>
      </c>
      <c r="BU899">
        <v>90</v>
      </c>
      <c r="BV899">
        <v>85</v>
      </c>
      <c r="BW899">
        <v>2</v>
      </c>
    </row>
    <row r="900" spans="1:75" x14ac:dyDescent="0.15">
      <c r="A900">
        <v>3</v>
      </c>
      <c r="B900">
        <v>400501</v>
      </c>
      <c r="C900">
        <v>1</v>
      </c>
      <c r="D900" t="s">
        <v>713</v>
      </c>
      <c r="E900">
        <v>20141124</v>
      </c>
      <c r="F900">
        <v>1</v>
      </c>
      <c r="G900" t="s">
        <v>472</v>
      </c>
      <c r="H900">
        <v>1</v>
      </c>
      <c r="I900" t="s">
        <v>710</v>
      </c>
      <c r="J900">
        <v>0</v>
      </c>
      <c r="K900">
        <v>0</v>
      </c>
      <c r="L900">
        <v>1</v>
      </c>
      <c r="M900" t="s">
        <v>980</v>
      </c>
      <c r="N900" t="s">
        <v>981</v>
      </c>
      <c r="O900" t="s">
        <v>660</v>
      </c>
      <c r="P900">
        <v>16</v>
      </c>
      <c r="R900">
        <v>0</v>
      </c>
      <c r="S900">
        <v>0</v>
      </c>
      <c r="T900">
        <v>0</v>
      </c>
      <c r="U900">
        <v>0</v>
      </c>
      <c r="V900">
        <v>0</v>
      </c>
      <c r="W900">
        <v>0</v>
      </c>
      <c r="X900">
        <v>0</v>
      </c>
      <c r="Y900" t="s">
        <v>63</v>
      </c>
      <c r="Z900">
        <v>22</v>
      </c>
      <c r="AA900" t="s">
        <v>70</v>
      </c>
      <c r="AB900" t="s">
        <v>477</v>
      </c>
      <c r="AC900">
        <v>0.7</v>
      </c>
      <c r="AD900" t="s">
        <v>478</v>
      </c>
      <c r="AE900" t="s">
        <v>714</v>
      </c>
      <c r="AF900">
        <v>0</v>
      </c>
      <c r="AG900" t="s">
        <v>478</v>
      </c>
      <c r="AH900" t="s">
        <v>94</v>
      </c>
      <c r="AI900">
        <v>4.8</v>
      </c>
      <c r="AJ900" t="s">
        <v>478</v>
      </c>
      <c r="AK900" t="s">
        <v>148</v>
      </c>
      <c r="AL900">
        <v>0.6</v>
      </c>
      <c r="AM900" t="s">
        <v>478</v>
      </c>
      <c r="AN900" t="s">
        <v>715</v>
      </c>
      <c r="AO900">
        <v>0</v>
      </c>
      <c r="AP900" t="s">
        <v>478</v>
      </c>
      <c r="AQ900">
        <v>6</v>
      </c>
      <c r="AR900" t="s">
        <v>487</v>
      </c>
      <c r="AS900">
        <v>14</v>
      </c>
      <c r="AT900" t="s">
        <v>487</v>
      </c>
      <c r="AU900">
        <v>7</v>
      </c>
      <c r="AV900" t="s">
        <v>487</v>
      </c>
      <c r="AW900">
        <v>4</v>
      </c>
      <c r="AX900" t="s">
        <v>487</v>
      </c>
      <c r="AY900">
        <v>0</v>
      </c>
      <c r="BA900">
        <v>0</v>
      </c>
      <c r="BC900">
        <v>0</v>
      </c>
      <c r="BE900">
        <v>0</v>
      </c>
      <c r="BF900">
        <v>0</v>
      </c>
      <c r="BG900">
        <v>0</v>
      </c>
      <c r="BH900">
        <v>0</v>
      </c>
      <c r="BI900">
        <v>0</v>
      </c>
      <c r="BJ900">
        <v>23</v>
      </c>
      <c r="BK900" t="s">
        <v>982</v>
      </c>
      <c r="BL900" t="s">
        <v>983</v>
      </c>
      <c r="BM900" t="s">
        <v>660</v>
      </c>
      <c r="BN900" t="s">
        <v>758</v>
      </c>
      <c r="BO900">
        <v>30</v>
      </c>
      <c r="BP900">
        <v>0</v>
      </c>
      <c r="BQ900">
        <v>1</v>
      </c>
      <c r="BR900" t="s">
        <v>81</v>
      </c>
      <c r="BS900">
        <v>50</v>
      </c>
      <c r="BT900" t="s">
        <v>759</v>
      </c>
      <c r="BU900">
        <v>500</v>
      </c>
      <c r="BV900">
        <v>262</v>
      </c>
      <c r="BW900">
        <v>3</v>
      </c>
    </row>
    <row r="901" spans="1:75" x14ac:dyDescent="0.15">
      <c r="A901">
        <v>3</v>
      </c>
      <c r="B901">
        <v>400501</v>
      </c>
      <c r="C901">
        <v>1</v>
      </c>
      <c r="D901" t="s">
        <v>713</v>
      </c>
      <c r="E901">
        <v>20141124</v>
      </c>
      <c r="F901">
        <v>1</v>
      </c>
      <c r="G901" t="s">
        <v>472</v>
      </c>
      <c r="H901">
        <v>1</v>
      </c>
      <c r="I901" t="s">
        <v>710</v>
      </c>
      <c r="J901">
        <v>0</v>
      </c>
      <c r="K901">
        <v>0</v>
      </c>
      <c r="L901">
        <v>2</v>
      </c>
      <c r="M901" t="s">
        <v>682</v>
      </c>
      <c r="N901" t="s">
        <v>683</v>
      </c>
      <c r="O901" t="s">
        <v>683</v>
      </c>
      <c r="P901">
        <v>11</v>
      </c>
      <c r="R901">
        <v>0</v>
      </c>
      <c r="S901">
        <v>0</v>
      </c>
      <c r="T901">
        <v>0</v>
      </c>
      <c r="U901">
        <v>0</v>
      </c>
      <c r="V901">
        <v>0</v>
      </c>
      <c r="W901">
        <v>0</v>
      </c>
      <c r="X901">
        <v>0</v>
      </c>
      <c r="Y901" t="s">
        <v>63</v>
      </c>
      <c r="Z901">
        <v>26</v>
      </c>
      <c r="AA901" t="s">
        <v>70</v>
      </c>
      <c r="AB901" t="s">
        <v>477</v>
      </c>
      <c r="AC901">
        <v>0.2</v>
      </c>
      <c r="AD901" t="s">
        <v>478</v>
      </c>
      <c r="AE901" t="s">
        <v>714</v>
      </c>
      <c r="AF901">
        <v>0</v>
      </c>
      <c r="AG901" t="s">
        <v>478</v>
      </c>
      <c r="AH901" t="s">
        <v>94</v>
      </c>
      <c r="AI901">
        <v>6.3</v>
      </c>
      <c r="AJ901" t="s">
        <v>478</v>
      </c>
      <c r="AK901" t="s">
        <v>148</v>
      </c>
      <c r="AL901">
        <v>0.5</v>
      </c>
      <c r="AM901" t="s">
        <v>478</v>
      </c>
      <c r="AN901" t="s">
        <v>715</v>
      </c>
      <c r="AO901">
        <v>0</v>
      </c>
      <c r="AP901" t="s">
        <v>478</v>
      </c>
      <c r="AQ901">
        <v>6</v>
      </c>
      <c r="AR901" t="s">
        <v>487</v>
      </c>
      <c r="AS901">
        <v>14</v>
      </c>
      <c r="AT901" t="s">
        <v>487</v>
      </c>
      <c r="AU901">
        <v>7</v>
      </c>
      <c r="AV901" t="s">
        <v>487</v>
      </c>
      <c r="AW901">
        <v>4</v>
      </c>
      <c r="AX901" t="s">
        <v>487</v>
      </c>
      <c r="AY901">
        <v>0</v>
      </c>
      <c r="BA901">
        <v>0</v>
      </c>
      <c r="BC901">
        <v>0</v>
      </c>
      <c r="BE901">
        <v>0</v>
      </c>
      <c r="BF901">
        <v>0</v>
      </c>
      <c r="BG901">
        <v>0</v>
      </c>
      <c r="BH901">
        <v>0</v>
      </c>
      <c r="BI901">
        <v>0</v>
      </c>
      <c r="BJ901">
        <v>21</v>
      </c>
      <c r="BK901" t="s">
        <v>684</v>
      </c>
      <c r="BL901" t="s">
        <v>760</v>
      </c>
      <c r="BM901" t="s">
        <v>683</v>
      </c>
      <c r="BN901" t="s">
        <v>758</v>
      </c>
      <c r="BO901">
        <v>20</v>
      </c>
      <c r="BP901">
        <v>0</v>
      </c>
      <c r="BQ901">
        <v>1</v>
      </c>
      <c r="BR901" t="s">
        <v>81</v>
      </c>
      <c r="BS901">
        <v>50</v>
      </c>
      <c r="BT901" t="s">
        <v>759</v>
      </c>
      <c r="BU901">
        <v>300</v>
      </c>
      <c r="BV901">
        <v>151</v>
      </c>
      <c r="BW901">
        <v>2</v>
      </c>
    </row>
    <row r="902" spans="1:75" x14ac:dyDescent="0.15">
      <c r="A902">
        <v>3</v>
      </c>
      <c r="B902">
        <v>400501</v>
      </c>
      <c r="C902">
        <v>1</v>
      </c>
      <c r="D902" t="s">
        <v>713</v>
      </c>
      <c r="E902">
        <v>20141124</v>
      </c>
      <c r="F902">
        <v>1</v>
      </c>
      <c r="G902" t="s">
        <v>472</v>
      </c>
      <c r="H902">
        <v>1</v>
      </c>
      <c r="I902" t="s">
        <v>710</v>
      </c>
      <c r="J902">
        <v>0</v>
      </c>
      <c r="K902">
        <v>0</v>
      </c>
      <c r="L902">
        <v>3</v>
      </c>
      <c r="M902" t="s">
        <v>870</v>
      </c>
      <c r="N902" t="s">
        <v>871</v>
      </c>
      <c r="O902" t="s">
        <v>698</v>
      </c>
      <c r="P902">
        <v>0</v>
      </c>
      <c r="R902">
        <v>0</v>
      </c>
      <c r="S902">
        <v>0</v>
      </c>
      <c r="T902">
        <v>0</v>
      </c>
      <c r="U902">
        <v>0</v>
      </c>
      <c r="V902">
        <v>0</v>
      </c>
      <c r="W902">
        <v>0</v>
      </c>
      <c r="X902">
        <v>0</v>
      </c>
      <c r="Y902" t="s">
        <v>63</v>
      </c>
      <c r="Z902">
        <v>4</v>
      </c>
      <c r="AA902" t="s">
        <v>70</v>
      </c>
      <c r="AB902" t="s">
        <v>477</v>
      </c>
      <c r="AC902">
        <v>0.2</v>
      </c>
      <c r="AD902" t="s">
        <v>478</v>
      </c>
      <c r="AE902" t="s">
        <v>714</v>
      </c>
      <c r="AF902">
        <v>0.1</v>
      </c>
      <c r="AG902" t="s">
        <v>478</v>
      </c>
      <c r="AH902" t="s">
        <v>94</v>
      </c>
      <c r="AI902">
        <v>0.6</v>
      </c>
      <c r="AJ902" t="s">
        <v>478</v>
      </c>
      <c r="AK902" t="s">
        <v>148</v>
      </c>
      <c r="AL902">
        <v>0.1</v>
      </c>
      <c r="AM902" t="s">
        <v>478</v>
      </c>
      <c r="AN902" t="s">
        <v>715</v>
      </c>
      <c r="AO902">
        <v>0.2</v>
      </c>
      <c r="AP902" t="s">
        <v>478</v>
      </c>
      <c r="AQ902">
        <v>6</v>
      </c>
      <c r="AR902" t="s">
        <v>487</v>
      </c>
      <c r="AS902">
        <v>14</v>
      </c>
      <c r="AT902" t="s">
        <v>487</v>
      </c>
      <c r="AU902">
        <v>7</v>
      </c>
      <c r="AV902" t="s">
        <v>487</v>
      </c>
      <c r="AW902">
        <v>4</v>
      </c>
      <c r="AX902" t="s">
        <v>487</v>
      </c>
      <c r="AY902">
        <v>0</v>
      </c>
      <c r="BA902">
        <v>0</v>
      </c>
      <c r="BC902">
        <v>0</v>
      </c>
      <c r="BE902">
        <v>0</v>
      </c>
      <c r="BF902">
        <v>0</v>
      </c>
      <c r="BG902">
        <v>0</v>
      </c>
      <c r="BH902">
        <v>0</v>
      </c>
      <c r="BI902">
        <v>0</v>
      </c>
      <c r="BJ902">
        <v>46</v>
      </c>
      <c r="BK902" t="s">
        <v>872</v>
      </c>
      <c r="BL902" t="s">
        <v>873</v>
      </c>
      <c r="BM902" t="s">
        <v>698</v>
      </c>
      <c r="BN902" t="s">
        <v>758</v>
      </c>
      <c r="BO902">
        <v>2</v>
      </c>
      <c r="BP902">
        <v>0</v>
      </c>
      <c r="BQ902">
        <v>1</v>
      </c>
      <c r="BR902" t="s">
        <v>81</v>
      </c>
      <c r="BS902">
        <v>50</v>
      </c>
      <c r="BT902" t="s">
        <v>759</v>
      </c>
      <c r="BU902">
        <v>1000</v>
      </c>
      <c r="BV902">
        <v>130</v>
      </c>
      <c r="BW902">
        <v>1</v>
      </c>
    </row>
    <row r="903" spans="1:75" x14ac:dyDescent="0.15">
      <c r="A903">
        <v>3</v>
      </c>
      <c r="B903">
        <v>400501</v>
      </c>
      <c r="C903">
        <v>1</v>
      </c>
      <c r="D903" t="s">
        <v>713</v>
      </c>
      <c r="E903">
        <v>20141124</v>
      </c>
      <c r="F903">
        <v>1</v>
      </c>
      <c r="G903" t="s">
        <v>472</v>
      </c>
      <c r="H903">
        <v>1</v>
      </c>
      <c r="I903" t="s">
        <v>710</v>
      </c>
      <c r="J903">
        <v>0</v>
      </c>
      <c r="K903">
        <v>0</v>
      </c>
      <c r="L903">
        <v>4</v>
      </c>
      <c r="M903" t="s">
        <v>624</v>
      </c>
      <c r="N903" t="s">
        <v>625</v>
      </c>
      <c r="O903" t="s">
        <v>626</v>
      </c>
      <c r="P903">
        <v>1</v>
      </c>
      <c r="R903">
        <v>0</v>
      </c>
      <c r="S903">
        <v>0</v>
      </c>
      <c r="T903">
        <v>0</v>
      </c>
      <c r="U903">
        <v>0</v>
      </c>
      <c r="V903">
        <v>0</v>
      </c>
      <c r="W903">
        <v>0</v>
      </c>
      <c r="X903">
        <v>0</v>
      </c>
      <c r="Y903" t="s">
        <v>63</v>
      </c>
      <c r="Z903">
        <v>21</v>
      </c>
      <c r="AA903" t="s">
        <v>70</v>
      </c>
      <c r="AB903" t="s">
        <v>477</v>
      </c>
      <c r="AC903">
        <v>0</v>
      </c>
      <c r="AD903" t="s">
        <v>478</v>
      </c>
      <c r="AE903" t="s">
        <v>714</v>
      </c>
      <c r="AF903">
        <v>2.2999999999999998</v>
      </c>
      <c r="AG903" t="s">
        <v>478</v>
      </c>
      <c r="AH903" t="s">
        <v>94</v>
      </c>
      <c r="AI903">
        <v>0.1</v>
      </c>
      <c r="AJ903" t="s">
        <v>478</v>
      </c>
      <c r="AK903" t="s">
        <v>148</v>
      </c>
      <c r="AL903">
        <v>0</v>
      </c>
      <c r="AM903" t="s">
        <v>478</v>
      </c>
      <c r="AN903" t="s">
        <v>715</v>
      </c>
      <c r="AO903">
        <v>0.1</v>
      </c>
      <c r="AP903" t="s">
        <v>478</v>
      </c>
      <c r="AQ903">
        <v>6</v>
      </c>
      <c r="AR903" t="s">
        <v>487</v>
      </c>
      <c r="AS903">
        <v>14</v>
      </c>
      <c r="AT903" t="s">
        <v>487</v>
      </c>
      <c r="AU903">
        <v>7</v>
      </c>
      <c r="AV903" t="s">
        <v>487</v>
      </c>
      <c r="AW903">
        <v>4</v>
      </c>
      <c r="AX903" t="s">
        <v>487</v>
      </c>
      <c r="AY903">
        <v>0</v>
      </c>
      <c r="BA903">
        <v>0</v>
      </c>
      <c r="BC903">
        <v>0</v>
      </c>
      <c r="BE903">
        <v>0</v>
      </c>
      <c r="BF903">
        <v>0</v>
      </c>
      <c r="BG903">
        <v>0</v>
      </c>
      <c r="BH903">
        <v>0</v>
      </c>
      <c r="BI903">
        <v>0</v>
      </c>
      <c r="BJ903">
        <v>174</v>
      </c>
      <c r="BK903" t="s">
        <v>627</v>
      </c>
      <c r="BL903" t="s">
        <v>628</v>
      </c>
      <c r="BM903" t="s">
        <v>626</v>
      </c>
      <c r="BN903" t="s">
        <v>758</v>
      </c>
      <c r="BO903">
        <v>3</v>
      </c>
      <c r="BP903">
        <v>0</v>
      </c>
      <c r="BQ903">
        <v>1</v>
      </c>
      <c r="BR903" t="s">
        <v>81</v>
      </c>
      <c r="BS903">
        <v>50</v>
      </c>
      <c r="BT903" t="s">
        <v>759</v>
      </c>
      <c r="BU903">
        <v>1000</v>
      </c>
      <c r="BV903">
        <v>369</v>
      </c>
      <c r="BW903">
        <v>1</v>
      </c>
    </row>
    <row r="904" spans="1:75" x14ac:dyDescent="0.15">
      <c r="A904">
        <v>3</v>
      </c>
      <c r="B904">
        <v>400501</v>
      </c>
      <c r="C904">
        <v>1</v>
      </c>
      <c r="D904" t="s">
        <v>713</v>
      </c>
      <c r="E904">
        <v>20141124</v>
      </c>
      <c r="F904">
        <v>1</v>
      </c>
      <c r="G904" t="s">
        <v>472</v>
      </c>
      <c r="H904">
        <v>1</v>
      </c>
      <c r="I904" t="s">
        <v>710</v>
      </c>
      <c r="J904">
        <v>0</v>
      </c>
      <c r="K904">
        <v>0</v>
      </c>
      <c r="L904">
        <v>5</v>
      </c>
      <c r="M904" t="s">
        <v>558</v>
      </c>
      <c r="N904" t="s">
        <v>559</v>
      </c>
      <c r="O904" t="s">
        <v>560</v>
      </c>
      <c r="P904">
        <v>0</v>
      </c>
      <c r="R904">
        <v>0</v>
      </c>
      <c r="S904">
        <v>0</v>
      </c>
      <c r="T904">
        <v>0</v>
      </c>
      <c r="U904">
        <v>0</v>
      </c>
      <c r="V904">
        <v>0</v>
      </c>
      <c r="W904">
        <v>0</v>
      </c>
      <c r="X904">
        <v>0</v>
      </c>
      <c r="Y904" t="s">
        <v>63</v>
      </c>
      <c r="Z904">
        <v>6</v>
      </c>
      <c r="AA904" t="s">
        <v>70</v>
      </c>
      <c r="AB904" t="s">
        <v>477</v>
      </c>
      <c r="AC904">
        <v>0</v>
      </c>
      <c r="AD904" t="s">
        <v>478</v>
      </c>
      <c r="AE904" t="s">
        <v>714</v>
      </c>
      <c r="AF904">
        <v>0</v>
      </c>
      <c r="AG904" t="s">
        <v>478</v>
      </c>
      <c r="AH904" t="s">
        <v>94</v>
      </c>
      <c r="AI904">
        <v>1.5</v>
      </c>
      <c r="AJ904" t="s">
        <v>478</v>
      </c>
      <c r="AK904" t="s">
        <v>148</v>
      </c>
      <c r="AL904">
        <v>0</v>
      </c>
      <c r="AM904" t="s">
        <v>478</v>
      </c>
      <c r="AN904" t="s">
        <v>715</v>
      </c>
      <c r="AO904">
        <v>0</v>
      </c>
      <c r="AP904" t="s">
        <v>478</v>
      </c>
      <c r="AQ904">
        <v>6</v>
      </c>
      <c r="AR904" t="s">
        <v>487</v>
      </c>
      <c r="AS904">
        <v>14</v>
      </c>
      <c r="AT904" t="s">
        <v>487</v>
      </c>
      <c r="AU904">
        <v>7</v>
      </c>
      <c r="AV904" t="s">
        <v>487</v>
      </c>
      <c r="AW904">
        <v>4</v>
      </c>
      <c r="AX904" t="s">
        <v>487</v>
      </c>
      <c r="AY904">
        <v>0</v>
      </c>
      <c r="BA904">
        <v>0</v>
      </c>
      <c r="BC904">
        <v>0</v>
      </c>
      <c r="BE904">
        <v>0</v>
      </c>
      <c r="BF904">
        <v>0</v>
      </c>
      <c r="BG904">
        <v>0</v>
      </c>
      <c r="BH904">
        <v>0</v>
      </c>
      <c r="BI904">
        <v>0</v>
      </c>
      <c r="BJ904">
        <v>30</v>
      </c>
      <c r="BK904" t="s">
        <v>831</v>
      </c>
      <c r="BL904" t="s">
        <v>832</v>
      </c>
      <c r="BM904" t="s">
        <v>560</v>
      </c>
      <c r="BN904" t="s">
        <v>758</v>
      </c>
      <c r="BO904">
        <v>1.5</v>
      </c>
      <c r="BP904">
        <v>0</v>
      </c>
      <c r="BQ904">
        <v>1</v>
      </c>
      <c r="BR904" t="s">
        <v>81</v>
      </c>
      <c r="BS904">
        <v>50</v>
      </c>
      <c r="BT904" t="s">
        <v>759</v>
      </c>
      <c r="BU904">
        <v>1000</v>
      </c>
      <c r="BV904">
        <v>220</v>
      </c>
      <c r="BW904">
        <v>1</v>
      </c>
    </row>
    <row r="905" spans="1:75" x14ac:dyDescent="0.15">
      <c r="A905">
        <v>3</v>
      </c>
      <c r="B905">
        <v>400501</v>
      </c>
      <c r="C905">
        <v>1</v>
      </c>
      <c r="D905" t="s">
        <v>713</v>
      </c>
      <c r="E905">
        <v>20141124</v>
      </c>
      <c r="F905">
        <v>1</v>
      </c>
      <c r="G905" t="s">
        <v>472</v>
      </c>
      <c r="H905">
        <v>1</v>
      </c>
      <c r="I905" t="s">
        <v>710</v>
      </c>
      <c r="J905">
        <v>0</v>
      </c>
      <c r="K905">
        <v>0</v>
      </c>
      <c r="L905">
        <v>6</v>
      </c>
      <c r="M905" t="s">
        <v>679</v>
      </c>
      <c r="N905" t="s">
        <v>680</v>
      </c>
      <c r="O905" t="s">
        <v>681</v>
      </c>
      <c r="P905">
        <v>1</v>
      </c>
      <c r="R905">
        <v>0</v>
      </c>
      <c r="S905">
        <v>0</v>
      </c>
      <c r="T905">
        <v>0</v>
      </c>
      <c r="U905">
        <v>0</v>
      </c>
      <c r="V905">
        <v>0</v>
      </c>
      <c r="W905">
        <v>0</v>
      </c>
      <c r="X905">
        <v>0</v>
      </c>
      <c r="Y905" t="s">
        <v>63</v>
      </c>
      <c r="Z905">
        <v>6</v>
      </c>
      <c r="AA905" t="s">
        <v>70</v>
      </c>
      <c r="AB905" t="s">
        <v>477</v>
      </c>
      <c r="AC905">
        <v>0.2</v>
      </c>
      <c r="AD905" t="s">
        <v>478</v>
      </c>
      <c r="AE905" t="s">
        <v>714</v>
      </c>
      <c r="AF905">
        <v>0.5</v>
      </c>
      <c r="AG905" t="s">
        <v>478</v>
      </c>
      <c r="AH905" t="s">
        <v>94</v>
      </c>
      <c r="AI905">
        <v>0.2</v>
      </c>
      <c r="AJ905" t="s">
        <v>478</v>
      </c>
      <c r="AK905" t="s">
        <v>148</v>
      </c>
      <c r="AL905">
        <v>0.1</v>
      </c>
      <c r="AM905" t="s">
        <v>478</v>
      </c>
      <c r="AN905" t="s">
        <v>715</v>
      </c>
      <c r="AO905">
        <v>0</v>
      </c>
      <c r="AP905" t="s">
        <v>478</v>
      </c>
      <c r="AQ905">
        <v>6</v>
      </c>
      <c r="AR905" t="s">
        <v>487</v>
      </c>
      <c r="AS905">
        <v>14</v>
      </c>
      <c r="AT905" t="s">
        <v>487</v>
      </c>
      <c r="AU905">
        <v>7</v>
      </c>
      <c r="AV905" t="s">
        <v>487</v>
      </c>
      <c r="AW905">
        <v>4</v>
      </c>
      <c r="AX905" t="s">
        <v>487</v>
      </c>
      <c r="AY905">
        <v>0</v>
      </c>
      <c r="BA905">
        <v>0</v>
      </c>
      <c r="BC905">
        <v>0</v>
      </c>
      <c r="BE905">
        <v>0</v>
      </c>
      <c r="BF905">
        <v>0</v>
      </c>
      <c r="BG905">
        <v>0</v>
      </c>
      <c r="BH905">
        <v>0</v>
      </c>
      <c r="BI905">
        <v>0</v>
      </c>
      <c r="BJ905">
        <v>50</v>
      </c>
      <c r="BK905" t="s">
        <v>1048</v>
      </c>
      <c r="BL905" t="s">
        <v>1049</v>
      </c>
      <c r="BM905" t="s">
        <v>681</v>
      </c>
      <c r="BN905" t="s">
        <v>758</v>
      </c>
      <c r="BO905">
        <v>1</v>
      </c>
      <c r="BP905">
        <v>0</v>
      </c>
      <c r="BQ905">
        <v>1</v>
      </c>
      <c r="BR905" t="s">
        <v>81</v>
      </c>
      <c r="BS905">
        <v>50</v>
      </c>
      <c r="BT905" t="s">
        <v>759</v>
      </c>
      <c r="BU905">
        <v>500</v>
      </c>
      <c r="BV905">
        <v>326</v>
      </c>
      <c r="BW905">
        <v>1</v>
      </c>
    </row>
    <row r="906" spans="1:75" x14ac:dyDescent="0.15">
      <c r="A906">
        <v>3</v>
      </c>
      <c r="B906">
        <v>400501</v>
      </c>
      <c r="C906">
        <v>1</v>
      </c>
      <c r="D906" t="s">
        <v>713</v>
      </c>
      <c r="E906">
        <v>20141124</v>
      </c>
      <c r="F906">
        <v>1</v>
      </c>
      <c r="G906" t="s">
        <v>472</v>
      </c>
      <c r="H906">
        <v>1</v>
      </c>
      <c r="I906" t="s">
        <v>710</v>
      </c>
      <c r="J906">
        <v>0</v>
      </c>
      <c r="K906">
        <v>0</v>
      </c>
      <c r="L906">
        <v>1</v>
      </c>
      <c r="M906" t="s">
        <v>545</v>
      </c>
      <c r="N906" t="s">
        <v>546</v>
      </c>
      <c r="O906" t="s">
        <v>547</v>
      </c>
      <c r="P906">
        <v>24</v>
      </c>
      <c r="R906">
        <v>0</v>
      </c>
      <c r="S906">
        <v>0</v>
      </c>
      <c r="T906">
        <v>0</v>
      </c>
      <c r="U906">
        <v>0</v>
      </c>
      <c r="V906">
        <v>0</v>
      </c>
      <c r="W906">
        <v>0</v>
      </c>
      <c r="X906">
        <v>0</v>
      </c>
      <c r="Y906" t="s">
        <v>63</v>
      </c>
      <c r="Z906">
        <v>249</v>
      </c>
      <c r="AA906" t="s">
        <v>70</v>
      </c>
      <c r="AB906" t="s">
        <v>477</v>
      </c>
      <c r="AC906">
        <v>4.3</v>
      </c>
      <c r="AD906" t="s">
        <v>478</v>
      </c>
      <c r="AE906" t="s">
        <v>714</v>
      </c>
      <c r="AF906">
        <v>0.6</v>
      </c>
      <c r="AG906" t="s">
        <v>478</v>
      </c>
      <c r="AH906" t="s">
        <v>94</v>
      </c>
      <c r="AI906">
        <v>54</v>
      </c>
      <c r="AJ906" t="s">
        <v>478</v>
      </c>
      <c r="AK906" t="s">
        <v>148</v>
      </c>
      <c r="AL906">
        <v>0.4</v>
      </c>
      <c r="AM906" t="s">
        <v>478</v>
      </c>
      <c r="AN906" t="s">
        <v>715</v>
      </c>
      <c r="AO906">
        <v>0</v>
      </c>
      <c r="AP906" t="s">
        <v>478</v>
      </c>
      <c r="AQ906">
        <v>1</v>
      </c>
      <c r="AR906" t="s">
        <v>524</v>
      </c>
      <c r="AS906">
        <v>14</v>
      </c>
      <c r="AT906" t="s">
        <v>487</v>
      </c>
      <c r="AU906">
        <v>6</v>
      </c>
      <c r="AV906" t="s">
        <v>525</v>
      </c>
      <c r="AW906">
        <v>1</v>
      </c>
      <c r="AX906" t="s">
        <v>482</v>
      </c>
      <c r="AY906">
        <v>0</v>
      </c>
      <c r="BA906">
        <v>0</v>
      </c>
      <c r="BC906">
        <v>0</v>
      </c>
      <c r="BE906">
        <v>0</v>
      </c>
      <c r="BF906">
        <v>0</v>
      </c>
      <c r="BG906">
        <v>0</v>
      </c>
      <c r="BH906">
        <v>0</v>
      </c>
      <c r="BI906">
        <v>0</v>
      </c>
      <c r="BJ906">
        <v>10</v>
      </c>
      <c r="BK906" t="s">
        <v>782</v>
      </c>
      <c r="BL906" t="s">
        <v>783</v>
      </c>
      <c r="BM906" t="s">
        <v>547</v>
      </c>
      <c r="BN906" t="s">
        <v>758</v>
      </c>
      <c r="BO906">
        <v>70</v>
      </c>
      <c r="BP906">
        <v>0</v>
      </c>
      <c r="BQ906">
        <v>1</v>
      </c>
      <c r="BR906" t="s">
        <v>81</v>
      </c>
      <c r="BS906">
        <v>50</v>
      </c>
      <c r="BT906" t="s">
        <v>759</v>
      </c>
      <c r="BU906">
        <v>10000</v>
      </c>
      <c r="BV906">
        <v>3387</v>
      </c>
      <c r="BW906">
        <v>1</v>
      </c>
    </row>
    <row r="907" spans="1:75" x14ac:dyDescent="0.15">
      <c r="A907">
        <v>3</v>
      </c>
      <c r="B907">
        <v>400501</v>
      </c>
      <c r="C907">
        <v>1</v>
      </c>
      <c r="D907" t="s">
        <v>713</v>
      </c>
      <c r="E907">
        <v>20141124</v>
      </c>
      <c r="F907">
        <v>1</v>
      </c>
      <c r="G907" t="s">
        <v>472</v>
      </c>
      <c r="H907">
        <v>1</v>
      </c>
      <c r="I907" t="s">
        <v>710</v>
      </c>
      <c r="J907">
        <v>0</v>
      </c>
      <c r="K907">
        <v>0</v>
      </c>
      <c r="L907">
        <v>1</v>
      </c>
      <c r="M907" t="s">
        <v>961</v>
      </c>
      <c r="N907" t="s">
        <v>962</v>
      </c>
      <c r="O907" t="s">
        <v>963</v>
      </c>
      <c r="P907">
        <v>4</v>
      </c>
      <c r="R907">
        <v>0</v>
      </c>
      <c r="S907">
        <v>0</v>
      </c>
      <c r="T907">
        <v>0</v>
      </c>
      <c r="U907">
        <v>0</v>
      </c>
      <c r="V907">
        <v>0</v>
      </c>
      <c r="W907">
        <v>0</v>
      </c>
      <c r="X907">
        <v>0</v>
      </c>
      <c r="Y907" t="s">
        <v>63</v>
      </c>
      <c r="Z907">
        <v>2</v>
      </c>
      <c r="AA907" t="s">
        <v>70</v>
      </c>
      <c r="AB907" t="s">
        <v>477</v>
      </c>
      <c r="AC907">
        <v>0.1</v>
      </c>
      <c r="AD907" t="s">
        <v>478</v>
      </c>
      <c r="AE907" t="s">
        <v>714</v>
      </c>
      <c r="AF907">
        <v>0</v>
      </c>
      <c r="AG907" t="s">
        <v>478</v>
      </c>
      <c r="AH907" t="s">
        <v>94</v>
      </c>
      <c r="AI907">
        <v>0.3</v>
      </c>
      <c r="AJ907" t="s">
        <v>478</v>
      </c>
      <c r="AK907" t="s">
        <v>148</v>
      </c>
      <c r="AL907">
        <v>0</v>
      </c>
      <c r="AM907" t="s">
        <v>478</v>
      </c>
      <c r="AN907" t="s">
        <v>715</v>
      </c>
      <c r="AO907">
        <v>0</v>
      </c>
      <c r="AP907" t="s">
        <v>478</v>
      </c>
      <c r="AQ907">
        <v>5</v>
      </c>
      <c r="AR907" t="s">
        <v>528</v>
      </c>
      <c r="AS907">
        <v>13</v>
      </c>
      <c r="AT907" t="s">
        <v>529</v>
      </c>
      <c r="AU907">
        <v>7</v>
      </c>
      <c r="AV907" t="s">
        <v>487</v>
      </c>
      <c r="AW907">
        <v>1</v>
      </c>
      <c r="AX907" t="s">
        <v>482</v>
      </c>
      <c r="AY907">
        <v>0</v>
      </c>
      <c r="BA907">
        <v>0</v>
      </c>
      <c r="BC907">
        <v>0</v>
      </c>
      <c r="BE907">
        <v>0</v>
      </c>
      <c r="BF907">
        <v>0</v>
      </c>
      <c r="BG907">
        <v>0</v>
      </c>
      <c r="BH907">
        <v>0</v>
      </c>
      <c r="BI907">
        <v>0</v>
      </c>
      <c r="BJ907">
        <v>12</v>
      </c>
      <c r="BK907" t="s">
        <v>964</v>
      </c>
      <c r="BL907" t="s">
        <v>965</v>
      </c>
      <c r="BM907" t="s">
        <v>963</v>
      </c>
      <c r="BN907" t="s">
        <v>758</v>
      </c>
      <c r="BO907">
        <v>0.5</v>
      </c>
      <c r="BP907">
        <v>0</v>
      </c>
      <c r="BQ907">
        <v>1</v>
      </c>
      <c r="BR907" t="s">
        <v>81</v>
      </c>
      <c r="BS907">
        <v>50</v>
      </c>
      <c r="BT907" t="s">
        <v>759</v>
      </c>
      <c r="BU907">
        <v>20</v>
      </c>
      <c r="BV907">
        <v>174</v>
      </c>
      <c r="BW907">
        <v>1</v>
      </c>
    </row>
    <row r="908" spans="1:75" x14ac:dyDescent="0.15">
      <c r="A908">
        <v>3</v>
      </c>
      <c r="B908">
        <v>400501</v>
      </c>
      <c r="C908">
        <v>1</v>
      </c>
      <c r="D908" t="s">
        <v>713</v>
      </c>
      <c r="E908">
        <v>20141124</v>
      </c>
      <c r="F908">
        <v>1</v>
      </c>
      <c r="G908" t="s">
        <v>472</v>
      </c>
      <c r="H908">
        <v>1</v>
      </c>
      <c r="I908" t="s">
        <v>710</v>
      </c>
      <c r="J908">
        <v>0</v>
      </c>
      <c r="K908">
        <v>0</v>
      </c>
      <c r="L908">
        <v>2</v>
      </c>
      <c r="M908" t="s">
        <v>581</v>
      </c>
      <c r="N908" t="s">
        <v>582</v>
      </c>
      <c r="O908" t="s">
        <v>550</v>
      </c>
      <c r="P908">
        <v>4</v>
      </c>
      <c r="R908">
        <v>0</v>
      </c>
      <c r="S908">
        <v>0</v>
      </c>
      <c r="T908">
        <v>0</v>
      </c>
      <c r="U908">
        <v>0</v>
      </c>
      <c r="V908">
        <v>0</v>
      </c>
      <c r="W908">
        <v>0</v>
      </c>
      <c r="X908">
        <v>0</v>
      </c>
      <c r="Y908" t="s">
        <v>63</v>
      </c>
      <c r="Z908">
        <v>1</v>
      </c>
      <c r="AA908" t="s">
        <v>70</v>
      </c>
      <c r="AB908" t="s">
        <v>477</v>
      </c>
      <c r="AC908">
        <v>0</v>
      </c>
      <c r="AD908" t="s">
        <v>478</v>
      </c>
      <c r="AE908" t="s">
        <v>714</v>
      </c>
      <c r="AF908">
        <v>0</v>
      </c>
      <c r="AG908" t="s">
        <v>478</v>
      </c>
      <c r="AH908" t="s">
        <v>94</v>
      </c>
      <c r="AI908">
        <v>0.4</v>
      </c>
      <c r="AJ908" t="s">
        <v>478</v>
      </c>
      <c r="AK908" t="s">
        <v>148</v>
      </c>
      <c r="AL908">
        <v>0.1</v>
      </c>
      <c r="AM908" t="s">
        <v>478</v>
      </c>
      <c r="AN908" t="s">
        <v>715</v>
      </c>
      <c r="AO908">
        <v>0</v>
      </c>
      <c r="AP908" t="s">
        <v>478</v>
      </c>
      <c r="AQ908">
        <v>5</v>
      </c>
      <c r="AR908" t="s">
        <v>528</v>
      </c>
      <c r="AS908">
        <v>13</v>
      </c>
      <c r="AT908" t="s">
        <v>529</v>
      </c>
      <c r="AU908">
        <v>7</v>
      </c>
      <c r="AV908" t="s">
        <v>487</v>
      </c>
      <c r="AW908">
        <v>1</v>
      </c>
      <c r="AX908" t="s">
        <v>482</v>
      </c>
      <c r="AY908">
        <v>0</v>
      </c>
      <c r="BA908">
        <v>0</v>
      </c>
      <c r="BC908">
        <v>0</v>
      </c>
      <c r="BE908">
        <v>0</v>
      </c>
      <c r="BF908">
        <v>0</v>
      </c>
      <c r="BG908">
        <v>0</v>
      </c>
      <c r="BH908">
        <v>0</v>
      </c>
      <c r="BI908">
        <v>0</v>
      </c>
      <c r="BJ908">
        <v>61</v>
      </c>
      <c r="BK908" t="s">
        <v>966</v>
      </c>
      <c r="BL908" t="s">
        <v>967</v>
      </c>
      <c r="BM908" t="s">
        <v>550</v>
      </c>
      <c r="BN908" t="s">
        <v>758</v>
      </c>
      <c r="BO908">
        <v>5</v>
      </c>
      <c r="BP908">
        <v>0</v>
      </c>
      <c r="BQ908">
        <v>1</v>
      </c>
      <c r="BR908" t="s">
        <v>81</v>
      </c>
      <c r="BS908">
        <v>50</v>
      </c>
      <c r="BT908" t="s">
        <v>759</v>
      </c>
      <c r="BU908">
        <v>300</v>
      </c>
      <c r="BV908">
        <v>216</v>
      </c>
      <c r="BW908">
        <v>2</v>
      </c>
    </row>
    <row r="909" spans="1:75" x14ac:dyDescent="0.15">
      <c r="A909">
        <v>3</v>
      </c>
      <c r="B909">
        <v>400501</v>
      </c>
      <c r="C909">
        <v>1</v>
      </c>
      <c r="D909" t="s">
        <v>713</v>
      </c>
      <c r="E909">
        <v>20141124</v>
      </c>
      <c r="F909">
        <v>1</v>
      </c>
      <c r="G909" t="s">
        <v>472</v>
      </c>
      <c r="H909">
        <v>1</v>
      </c>
      <c r="I909" t="s">
        <v>710</v>
      </c>
      <c r="J909">
        <v>0</v>
      </c>
      <c r="K909">
        <v>0</v>
      </c>
      <c r="L909">
        <v>3</v>
      </c>
      <c r="M909" t="s">
        <v>786</v>
      </c>
      <c r="N909" t="s">
        <v>787</v>
      </c>
      <c r="O909" t="s">
        <v>788</v>
      </c>
      <c r="P909">
        <v>1</v>
      </c>
      <c r="R909">
        <v>0</v>
      </c>
      <c r="S909">
        <v>0</v>
      </c>
      <c r="T909">
        <v>0</v>
      </c>
      <c r="U909">
        <v>0</v>
      </c>
      <c r="V909">
        <v>0</v>
      </c>
      <c r="W909">
        <v>0</v>
      </c>
      <c r="X909">
        <v>0</v>
      </c>
      <c r="Y909" t="s">
        <v>63</v>
      </c>
      <c r="Z909">
        <v>2</v>
      </c>
      <c r="AA909" t="s">
        <v>70</v>
      </c>
      <c r="AB909" t="s">
        <v>477</v>
      </c>
      <c r="AC909">
        <v>0.3</v>
      </c>
      <c r="AD909" t="s">
        <v>478</v>
      </c>
      <c r="AE909" t="s">
        <v>714</v>
      </c>
      <c r="AF909">
        <v>0</v>
      </c>
      <c r="AG909" t="s">
        <v>478</v>
      </c>
      <c r="AH909" t="s">
        <v>94</v>
      </c>
      <c r="AI909">
        <v>0.2</v>
      </c>
      <c r="AJ909" t="s">
        <v>478</v>
      </c>
      <c r="AK909" t="s">
        <v>148</v>
      </c>
      <c r="AL909">
        <v>0</v>
      </c>
      <c r="AM909" t="s">
        <v>478</v>
      </c>
      <c r="AN909" t="s">
        <v>715</v>
      </c>
      <c r="AO909">
        <v>0.5</v>
      </c>
      <c r="AP909" t="s">
        <v>478</v>
      </c>
      <c r="AQ909">
        <v>5</v>
      </c>
      <c r="AR909" t="s">
        <v>528</v>
      </c>
      <c r="AS909">
        <v>13</v>
      </c>
      <c r="AT909" t="s">
        <v>529</v>
      </c>
      <c r="AU909">
        <v>7</v>
      </c>
      <c r="AV909" t="s">
        <v>487</v>
      </c>
      <c r="AW909">
        <v>1</v>
      </c>
      <c r="AX909" t="s">
        <v>482</v>
      </c>
      <c r="AY909">
        <v>0</v>
      </c>
      <c r="BA909">
        <v>0</v>
      </c>
      <c r="BC909">
        <v>0</v>
      </c>
      <c r="BE909">
        <v>0</v>
      </c>
      <c r="BF909">
        <v>0</v>
      </c>
      <c r="BG909">
        <v>0</v>
      </c>
      <c r="BH909">
        <v>0</v>
      </c>
      <c r="BI909">
        <v>0</v>
      </c>
      <c r="BJ909">
        <v>179</v>
      </c>
      <c r="BK909" t="s">
        <v>789</v>
      </c>
      <c r="BL909" t="s">
        <v>790</v>
      </c>
      <c r="BM909" t="s">
        <v>788</v>
      </c>
      <c r="BN909" t="s">
        <v>758</v>
      </c>
      <c r="BO909">
        <v>1</v>
      </c>
      <c r="BP909">
        <v>0</v>
      </c>
      <c r="BQ909">
        <v>1</v>
      </c>
      <c r="BR909" t="s">
        <v>81</v>
      </c>
      <c r="BS909">
        <v>50</v>
      </c>
      <c r="BT909" t="s">
        <v>759</v>
      </c>
      <c r="BU909">
        <v>1000</v>
      </c>
      <c r="BV909">
        <v>539</v>
      </c>
      <c r="BW909">
        <v>1</v>
      </c>
    </row>
    <row r="910" spans="1:75" x14ac:dyDescent="0.15">
      <c r="A910">
        <v>3</v>
      </c>
      <c r="B910">
        <v>400501</v>
      </c>
      <c r="C910">
        <v>1</v>
      </c>
      <c r="D910" t="s">
        <v>713</v>
      </c>
      <c r="E910">
        <v>20141124</v>
      </c>
      <c r="F910">
        <v>1</v>
      </c>
      <c r="G910" t="s">
        <v>472</v>
      </c>
      <c r="H910">
        <v>1</v>
      </c>
      <c r="I910" t="s">
        <v>710</v>
      </c>
      <c r="J910">
        <v>0</v>
      </c>
      <c r="K910">
        <v>0</v>
      </c>
      <c r="L910">
        <v>4</v>
      </c>
      <c r="M910" t="s">
        <v>510</v>
      </c>
      <c r="N910" t="s">
        <v>511</v>
      </c>
      <c r="O910" t="s">
        <v>512</v>
      </c>
      <c r="P910">
        <v>1</v>
      </c>
      <c r="R910">
        <v>0</v>
      </c>
      <c r="S910">
        <v>0</v>
      </c>
      <c r="T910">
        <v>0</v>
      </c>
      <c r="U910">
        <v>0</v>
      </c>
      <c r="V910">
        <v>0</v>
      </c>
      <c r="W910">
        <v>0</v>
      </c>
      <c r="X910">
        <v>0</v>
      </c>
      <c r="Y910" t="s">
        <v>63</v>
      </c>
      <c r="Z910">
        <v>4</v>
      </c>
      <c r="AA910" t="s">
        <v>70</v>
      </c>
      <c r="AB910" t="s">
        <v>477</v>
      </c>
      <c r="AC910">
        <v>0.4</v>
      </c>
      <c r="AD910" t="s">
        <v>478</v>
      </c>
      <c r="AE910" t="s">
        <v>714</v>
      </c>
      <c r="AF910">
        <v>0</v>
      </c>
      <c r="AG910" t="s">
        <v>478</v>
      </c>
      <c r="AH910" t="s">
        <v>94</v>
      </c>
      <c r="AI910">
        <v>0.5</v>
      </c>
      <c r="AJ910" t="s">
        <v>478</v>
      </c>
      <c r="AK910" t="s">
        <v>148</v>
      </c>
      <c r="AL910">
        <v>0</v>
      </c>
      <c r="AM910" t="s">
        <v>478</v>
      </c>
      <c r="AN910" t="s">
        <v>715</v>
      </c>
      <c r="AO910">
        <v>0.7</v>
      </c>
      <c r="AP910" t="s">
        <v>478</v>
      </c>
      <c r="AQ910">
        <v>5</v>
      </c>
      <c r="AR910" t="s">
        <v>528</v>
      </c>
      <c r="AS910">
        <v>13</v>
      </c>
      <c r="AT910" t="s">
        <v>529</v>
      </c>
      <c r="AU910">
        <v>7</v>
      </c>
      <c r="AV910" t="s">
        <v>487</v>
      </c>
      <c r="AW910">
        <v>1</v>
      </c>
      <c r="AX910" t="s">
        <v>482</v>
      </c>
      <c r="AY910">
        <v>0</v>
      </c>
      <c r="BA910">
        <v>0</v>
      </c>
      <c r="BC910">
        <v>0</v>
      </c>
      <c r="BE910">
        <v>0</v>
      </c>
      <c r="BF910">
        <v>0</v>
      </c>
      <c r="BG910">
        <v>0</v>
      </c>
      <c r="BH910">
        <v>0</v>
      </c>
      <c r="BI910">
        <v>0</v>
      </c>
      <c r="BJ910">
        <v>171</v>
      </c>
      <c r="BK910" t="s">
        <v>833</v>
      </c>
      <c r="BL910" t="s">
        <v>834</v>
      </c>
      <c r="BM910" t="s">
        <v>512</v>
      </c>
      <c r="BN910" t="s">
        <v>758</v>
      </c>
      <c r="BO910">
        <v>5</v>
      </c>
      <c r="BP910">
        <v>0</v>
      </c>
      <c r="BQ910">
        <v>1</v>
      </c>
      <c r="BR910" t="s">
        <v>81</v>
      </c>
      <c r="BS910">
        <v>50</v>
      </c>
      <c r="BT910" t="s">
        <v>759</v>
      </c>
      <c r="BU910">
        <v>1800</v>
      </c>
      <c r="BV910">
        <v>333</v>
      </c>
      <c r="BW910">
        <v>1</v>
      </c>
    </row>
    <row r="911" spans="1:75" x14ac:dyDescent="0.15">
      <c r="A911">
        <v>3</v>
      </c>
      <c r="B911">
        <v>400501</v>
      </c>
      <c r="C911">
        <v>1</v>
      </c>
      <c r="D911" t="s">
        <v>713</v>
      </c>
      <c r="E911">
        <v>20141124</v>
      </c>
      <c r="F911">
        <v>1</v>
      </c>
      <c r="G911" t="s">
        <v>472</v>
      </c>
      <c r="H911">
        <v>1</v>
      </c>
      <c r="I911" t="s">
        <v>710</v>
      </c>
      <c r="J911">
        <v>0</v>
      </c>
      <c r="K911">
        <v>0</v>
      </c>
      <c r="L911">
        <v>5</v>
      </c>
      <c r="M911" t="s">
        <v>826</v>
      </c>
      <c r="N911" t="s">
        <v>827</v>
      </c>
      <c r="O911" t="s">
        <v>563</v>
      </c>
      <c r="P911">
        <v>1</v>
      </c>
      <c r="R911">
        <v>0</v>
      </c>
      <c r="S911">
        <v>0</v>
      </c>
      <c r="T911">
        <v>0</v>
      </c>
      <c r="U911">
        <v>0</v>
      </c>
      <c r="V911">
        <v>0</v>
      </c>
      <c r="W911">
        <v>0</v>
      </c>
      <c r="X911">
        <v>0</v>
      </c>
      <c r="Y911" t="s">
        <v>63</v>
      </c>
      <c r="Z911">
        <v>12</v>
      </c>
      <c r="AA911" t="s">
        <v>70</v>
      </c>
      <c r="AB911" t="s">
        <v>477</v>
      </c>
      <c r="AC911">
        <v>0</v>
      </c>
      <c r="AD911" t="s">
        <v>478</v>
      </c>
      <c r="AE911" t="s">
        <v>714</v>
      </c>
      <c r="AF911">
        <v>0</v>
      </c>
      <c r="AG911" t="s">
        <v>478</v>
      </c>
      <c r="AH911" t="s">
        <v>94</v>
      </c>
      <c r="AI911">
        <v>2.2000000000000002</v>
      </c>
      <c r="AJ911" t="s">
        <v>478</v>
      </c>
      <c r="AK911" t="s">
        <v>148</v>
      </c>
      <c r="AL911">
        <v>0</v>
      </c>
      <c r="AM911" t="s">
        <v>478</v>
      </c>
      <c r="AN911" t="s">
        <v>715</v>
      </c>
      <c r="AO911">
        <v>0</v>
      </c>
      <c r="AP911" t="s">
        <v>478</v>
      </c>
      <c r="AQ911">
        <v>5</v>
      </c>
      <c r="AR911" t="s">
        <v>528</v>
      </c>
      <c r="AS911">
        <v>13</v>
      </c>
      <c r="AT911" t="s">
        <v>529</v>
      </c>
      <c r="AU911">
        <v>7</v>
      </c>
      <c r="AV911" t="s">
        <v>487</v>
      </c>
      <c r="AW911">
        <v>1</v>
      </c>
      <c r="AX911" t="s">
        <v>482</v>
      </c>
      <c r="AY911">
        <v>0</v>
      </c>
      <c r="BA911">
        <v>0</v>
      </c>
      <c r="BC911">
        <v>0</v>
      </c>
      <c r="BE911">
        <v>0</v>
      </c>
      <c r="BF911">
        <v>0</v>
      </c>
      <c r="BG911">
        <v>0</v>
      </c>
      <c r="BH911">
        <v>0</v>
      </c>
      <c r="BI911">
        <v>0</v>
      </c>
      <c r="BJ911">
        <v>179</v>
      </c>
      <c r="BK911" t="s">
        <v>828</v>
      </c>
      <c r="BL911" t="s">
        <v>829</v>
      </c>
      <c r="BM911" t="s">
        <v>830</v>
      </c>
      <c r="BN911" t="s">
        <v>758</v>
      </c>
      <c r="BO911">
        <v>5</v>
      </c>
      <c r="BP911">
        <v>0</v>
      </c>
      <c r="BQ911">
        <v>1</v>
      </c>
      <c r="BR911" t="s">
        <v>81</v>
      </c>
      <c r="BS911">
        <v>50</v>
      </c>
      <c r="BT911" t="s">
        <v>759</v>
      </c>
      <c r="BU911">
        <v>1800</v>
      </c>
      <c r="BV911">
        <v>529</v>
      </c>
      <c r="BW911">
        <v>1</v>
      </c>
    </row>
    <row r="912" spans="1:75" x14ac:dyDescent="0.15">
      <c r="A912">
        <v>3</v>
      </c>
      <c r="B912">
        <v>400501</v>
      </c>
      <c r="C912">
        <v>1</v>
      </c>
      <c r="D912" t="s">
        <v>713</v>
      </c>
      <c r="E912">
        <v>20141124</v>
      </c>
      <c r="F912">
        <v>1</v>
      </c>
      <c r="G912" t="s">
        <v>472</v>
      </c>
      <c r="H912">
        <v>1</v>
      </c>
      <c r="I912" t="s">
        <v>710</v>
      </c>
      <c r="J912">
        <v>0</v>
      </c>
      <c r="K912">
        <v>0</v>
      </c>
      <c r="L912">
        <v>1</v>
      </c>
      <c r="M912" t="s">
        <v>802</v>
      </c>
      <c r="N912" t="s">
        <v>803</v>
      </c>
      <c r="O912" t="s">
        <v>804</v>
      </c>
      <c r="P912">
        <v>101</v>
      </c>
      <c r="R912">
        <v>0</v>
      </c>
      <c r="S912">
        <v>0</v>
      </c>
      <c r="T912">
        <v>0</v>
      </c>
      <c r="U912">
        <v>0</v>
      </c>
      <c r="V912">
        <v>0</v>
      </c>
      <c r="W912">
        <v>0</v>
      </c>
      <c r="X912">
        <v>0</v>
      </c>
      <c r="Y912" t="s">
        <v>63</v>
      </c>
      <c r="Z912">
        <v>84</v>
      </c>
      <c r="AA912" t="s">
        <v>70</v>
      </c>
      <c r="AB912" t="s">
        <v>477</v>
      </c>
      <c r="AC912">
        <v>17</v>
      </c>
      <c r="AD912" t="s">
        <v>478</v>
      </c>
      <c r="AE912" t="s">
        <v>714</v>
      </c>
      <c r="AF912">
        <v>1.3</v>
      </c>
      <c r="AG912" t="s">
        <v>478</v>
      </c>
      <c r="AH912" t="s">
        <v>94</v>
      </c>
      <c r="AI912">
        <v>0</v>
      </c>
      <c r="AJ912" t="s">
        <v>478</v>
      </c>
      <c r="AK912" t="s">
        <v>148</v>
      </c>
      <c r="AL912">
        <v>0</v>
      </c>
      <c r="AM912" t="s">
        <v>478</v>
      </c>
      <c r="AN912" t="s">
        <v>715</v>
      </c>
      <c r="AO912">
        <v>0.4</v>
      </c>
      <c r="AP912" t="s">
        <v>478</v>
      </c>
      <c r="AQ912">
        <v>2</v>
      </c>
      <c r="AR912" t="s">
        <v>479</v>
      </c>
      <c r="AS912">
        <v>2</v>
      </c>
      <c r="AT912" t="s">
        <v>480</v>
      </c>
      <c r="AU912">
        <v>2</v>
      </c>
      <c r="AV912" t="s">
        <v>481</v>
      </c>
      <c r="AW912">
        <v>1</v>
      </c>
      <c r="AX912" t="s">
        <v>482</v>
      </c>
      <c r="AY912">
        <v>0</v>
      </c>
      <c r="BA912">
        <v>0</v>
      </c>
      <c r="BC912">
        <v>0</v>
      </c>
      <c r="BE912">
        <v>0</v>
      </c>
      <c r="BF912">
        <v>1</v>
      </c>
      <c r="BG912">
        <v>0</v>
      </c>
      <c r="BH912">
        <v>0</v>
      </c>
      <c r="BI912">
        <v>0</v>
      </c>
      <c r="BJ912">
        <v>100</v>
      </c>
      <c r="BK912" t="s">
        <v>805</v>
      </c>
      <c r="BL912" t="s">
        <v>806</v>
      </c>
      <c r="BM912" t="s">
        <v>804</v>
      </c>
      <c r="BN912" t="s">
        <v>758</v>
      </c>
      <c r="BO912">
        <v>100</v>
      </c>
      <c r="BP912">
        <v>1000</v>
      </c>
      <c r="BQ912">
        <v>6</v>
      </c>
      <c r="BR912" t="s">
        <v>489</v>
      </c>
      <c r="BS912">
        <v>50</v>
      </c>
      <c r="BT912" t="s">
        <v>759</v>
      </c>
      <c r="BU912">
        <v>100</v>
      </c>
      <c r="BV912">
        <v>101</v>
      </c>
      <c r="BW912">
        <v>3</v>
      </c>
    </row>
    <row r="913" spans="1:75" x14ac:dyDescent="0.15">
      <c r="A913">
        <v>3</v>
      </c>
      <c r="B913">
        <v>400501</v>
      </c>
      <c r="C913">
        <v>1</v>
      </c>
      <c r="D913" t="s">
        <v>713</v>
      </c>
      <c r="E913">
        <v>20141124</v>
      </c>
      <c r="F913">
        <v>1</v>
      </c>
      <c r="G913" t="s">
        <v>472</v>
      </c>
      <c r="H913">
        <v>1</v>
      </c>
      <c r="I913" t="s">
        <v>710</v>
      </c>
      <c r="J913">
        <v>0</v>
      </c>
      <c r="K913">
        <v>0</v>
      </c>
      <c r="L913">
        <v>2</v>
      </c>
      <c r="M913" t="s">
        <v>506</v>
      </c>
      <c r="N913" t="s">
        <v>507</v>
      </c>
      <c r="O913" t="s">
        <v>508</v>
      </c>
      <c r="P913">
        <v>0</v>
      </c>
      <c r="R913">
        <v>0</v>
      </c>
      <c r="S913">
        <v>0</v>
      </c>
      <c r="T913">
        <v>0</v>
      </c>
      <c r="U913">
        <v>0</v>
      </c>
      <c r="V913">
        <v>0</v>
      </c>
      <c r="W913">
        <v>0</v>
      </c>
      <c r="X913">
        <v>0</v>
      </c>
      <c r="Y913" t="s">
        <v>63</v>
      </c>
      <c r="Z913">
        <v>0</v>
      </c>
      <c r="AA913" t="s">
        <v>70</v>
      </c>
      <c r="AB913" t="s">
        <v>477</v>
      </c>
      <c r="AC913">
        <v>0</v>
      </c>
      <c r="AD913" t="s">
        <v>478</v>
      </c>
      <c r="AE913" t="s">
        <v>714</v>
      </c>
      <c r="AF913">
        <v>0</v>
      </c>
      <c r="AG913" t="s">
        <v>478</v>
      </c>
      <c r="AH913" t="s">
        <v>94</v>
      </c>
      <c r="AI913">
        <v>0</v>
      </c>
      <c r="AJ913" t="s">
        <v>478</v>
      </c>
      <c r="AK913" t="s">
        <v>148</v>
      </c>
      <c r="AL913">
        <v>0</v>
      </c>
      <c r="AM913" t="s">
        <v>478</v>
      </c>
      <c r="AN913" t="s">
        <v>715</v>
      </c>
      <c r="AO913">
        <v>0.4</v>
      </c>
      <c r="AP913" t="s">
        <v>478</v>
      </c>
      <c r="AQ913">
        <v>2</v>
      </c>
      <c r="AR913" t="s">
        <v>479</v>
      </c>
      <c r="AS913">
        <v>2</v>
      </c>
      <c r="AT913" t="s">
        <v>480</v>
      </c>
      <c r="AU913">
        <v>2</v>
      </c>
      <c r="AV913" t="s">
        <v>481</v>
      </c>
      <c r="AW913">
        <v>1</v>
      </c>
      <c r="AX913" t="s">
        <v>482</v>
      </c>
      <c r="AY913">
        <v>0</v>
      </c>
      <c r="BA913">
        <v>0</v>
      </c>
      <c r="BC913">
        <v>0</v>
      </c>
      <c r="BE913">
        <v>0</v>
      </c>
      <c r="BF913">
        <v>1</v>
      </c>
      <c r="BG913">
        <v>0</v>
      </c>
      <c r="BH913">
        <v>0</v>
      </c>
      <c r="BI913">
        <v>0</v>
      </c>
      <c r="BJ913">
        <v>170</v>
      </c>
      <c r="BK913" t="s">
        <v>761</v>
      </c>
      <c r="BL913" t="s">
        <v>762</v>
      </c>
      <c r="BM913" t="s">
        <v>508</v>
      </c>
      <c r="BN913" t="s">
        <v>758</v>
      </c>
      <c r="BO913">
        <v>0.4</v>
      </c>
      <c r="BP913">
        <v>0</v>
      </c>
      <c r="BQ913">
        <v>1</v>
      </c>
      <c r="BR913" t="s">
        <v>81</v>
      </c>
      <c r="BS913">
        <v>50</v>
      </c>
      <c r="BT913" t="s">
        <v>759</v>
      </c>
      <c r="BU913">
        <v>1000</v>
      </c>
      <c r="BV913">
        <v>128</v>
      </c>
      <c r="BW913">
        <v>1</v>
      </c>
    </row>
    <row r="914" spans="1:75" x14ac:dyDescent="0.15">
      <c r="A914">
        <v>3</v>
      </c>
      <c r="B914">
        <v>400501</v>
      </c>
      <c r="C914">
        <v>1</v>
      </c>
      <c r="D914" t="s">
        <v>713</v>
      </c>
      <c r="E914">
        <v>20141124</v>
      </c>
      <c r="F914">
        <v>1</v>
      </c>
      <c r="G914" t="s">
        <v>472</v>
      </c>
      <c r="H914">
        <v>1</v>
      </c>
      <c r="I914" t="s">
        <v>710</v>
      </c>
      <c r="J914">
        <v>0</v>
      </c>
      <c r="K914">
        <v>0</v>
      </c>
      <c r="L914">
        <v>3</v>
      </c>
      <c r="M914" t="s">
        <v>585</v>
      </c>
      <c r="N914" t="s">
        <v>586</v>
      </c>
      <c r="O914" t="s">
        <v>587</v>
      </c>
      <c r="P914">
        <v>2</v>
      </c>
      <c r="R914">
        <v>0</v>
      </c>
      <c r="S914">
        <v>0</v>
      </c>
      <c r="T914">
        <v>0</v>
      </c>
      <c r="U914">
        <v>0</v>
      </c>
      <c r="V914">
        <v>0</v>
      </c>
      <c r="W914">
        <v>0</v>
      </c>
      <c r="X914">
        <v>0</v>
      </c>
      <c r="Y914" t="s">
        <v>63</v>
      </c>
      <c r="Z914">
        <v>20</v>
      </c>
      <c r="AA914" t="s">
        <v>70</v>
      </c>
      <c r="AB914" t="s">
        <v>477</v>
      </c>
      <c r="AC914">
        <v>0</v>
      </c>
      <c r="AD914" t="s">
        <v>478</v>
      </c>
      <c r="AE914" t="s">
        <v>714</v>
      </c>
      <c r="AF914">
        <v>0</v>
      </c>
      <c r="AG914" t="s">
        <v>478</v>
      </c>
      <c r="AH914" t="s">
        <v>94</v>
      </c>
      <c r="AI914">
        <v>4.9000000000000004</v>
      </c>
      <c r="AJ914" t="s">
        <v>478</v>
      </c>
      <c r="AK914" t="s">
        <v>148</v>
      </c>
      <c r="AL914">
        <v>0</v>
      </c>
      <c r="AM914" t="s">
        <v>478</v>
      </c>
      <c r="AN914" t="s">
        <v>715</v>
      </c>
      <c r="AO914">
        <v>0</v>
      </c>
      <c r="AP914" t="s">
        <v>478</v>
      </c>
      <c r="AQ914">
        <v>2</v>
      </c>
      <c r="AR914" t="s">
        <v>479</v>
      </c>
      <c r="AS914">
        <v>2</v>
      </c>
      <c r="AT914" t="s">
        <v>480</v>
      </c>
      <c r="AU914">
        <v>2</v>
      </c>
      <c r="AV914" t="s">
        <v>481</v>
      </c>
      <c r="AW914">
        <v>1</v>
      </c>
      <c r="AX914" t="s">
        <v>482</v>
      </c>
      <c r="AY914">
        <v>0</v>
      </c>
      <c r="BA914">
        <v>0</v>
      </c>
      <c r="BC914">
        <v>0</v>
      </c>
      <c r="BE914">
        <v>0</v>
      </c>
      <c r="BF914">
        <v>1</v>
      </c>
      <c r="BG914">
        <v>0</v>
      </c>
      <c r="BH914">
        <v>0</v>
      </c>
      <c r="BI914">
        <v>0</v>
      </c>
      <c r="BJ914">
        <v>24</v>
      </c>
      <c r="BK914" t="s">
        <v>588</v>
      </c>
      <c r="BL914" t="s">
        <v>853</v>
      </c>
      <c r="BM914" t="s">
        <v>587</v>
      </c>
      <c r="BN914" t="s">
        <v>758</v>
      </c>
      <c r="BO914">
        <v>6</v>
      </c>
      <c r="BP914">
        <v>0</v>
      </c>
      <c r="BQ914">
        <v>1</v>
      </c>
      <c r="BR914" t="s">
        <v>81</v>
      </c>
      <c r="BS914">
        <v>50</v>
      </c>
      <c r="BT914" t="s">
        <v>759</v>
      </c>
      <c r="BU914">
        <v>1000</v>
      </c>
      <c r="BV914">
        <v>326</v>
      </c>
      <c r="BW914">
        <v>1</v>
      </c>
    </row>
    <row r="915" spans="1:75" x14ac:dyDescent="0.15">
      <c r="A915">
        <v>3</v>
      </c>
      <c r="B915">
        <v>400501</v>
      </c>
      <c r="C915">
        <v>1</v>
      </c>
      <c r="D915" t="s">
        <v>713</v>
      </c>
      <c r="E915">
        <v>20141124</v>
      </c>
      <c r="F915">
        <v>1</v>
      </c>
      <c r="G915" t="s">
        <v>472</v>
      </c>
      <c r="H915">
        <v>1</v>
      </c>
      <c r="I915" t="s">
        <v>710</v>
      </c>
      <c r="J915">
        <v>0</v>
      </c>
      <c r="K915">
        <v>0</v>
      </c>
      <c r="L915">
        <v>4</v>
      </c>
      <c r="M915" t="s">
        <v>503</v>
      </c>
      <c r="N915" t="s">
        <v>504</v>
      </c>
      <c r="O915" t="s">
        <v>505</v>
      </c>
      <c r="P915">
        <v>2</v>
      </c>
      <c r="R915">
        <v>0</v>
      </c>
      <c r="S915">
        <v>0</v>
      </c>
      <c r="T915">
        <v>0</v>
      </c>
      <c r="U915">
        <v>0</v>
      </c>
      <c r="V915">
        <v>0</v>
      </c>
      <c r="W915">
        <v>0</v>
      </c>
      <c r="X915">
        <v>0</v>
      </c>
      <c r="Y915" t="s">
        <v>63</v>
      </c>
      <c r="Z915">
        <v>55</v>
      </c>
      <c r="AA915" t="s">
        <v>70</v>
      </c>
      <c r="AB915" t="s">
        <v>477</v>
      </c>
      <c r="AC915">
        <v>0</v>
      </c>
      <c r="AD915" t="s">
        <v>478</v>
      </c>
      <c r="AE915" t="s">
        <v>714</v>
      </c>
      <c r="AF915">
        <v>6</v>
      </c>
      <c r="AG915" t="s">
        <v>478</v>
      </c>
      <c r="AH915" t="s">
        <v>94</v>
      </c>
      <c r="AI915">
        <v>0</v>
      </c>
      <c r="AJ915" t="s">
        <v>478</v>
      </c>
      <c r="AK915" t="s">
        <v>148</v>
      </c>
      <c r="AL915">
        <v>0</v>
      </c>
      <c r="AM915" t="s">
        <v>478</v>
      </c>
      <c r="AN915" t="s">
        <v>715</v>
      </c>
      <c r="AO915">
        <v>0</v>
      </c>
      <c r="AP915" t="s">
        <v>478</v>
      </c>
      <c r="AQ915">
        <v>2</v>
      </c>
      <c r="AR915" t="s">
        <v>479</v>
      </c>
      <c r="AS915">
        <v>2</v>
      </c>
      <c r="AT915" t="s">
        <v>480</v>
      </c>
      <c r="AU915">
        <v>2</v>
      </c>
      <c r="AV915" t="s">
        <v>481</v>
      </c>
      <c r="AW915">
        <v>1</v>
      </c>
      <c r="AX915" t="s">
        <v>482</v>
      </c>
      <c r="AY915">
        <v>0</v>
      </c>
      <c r="BA915">
        <v>0</v>
      </c>
      <c r="BC915">
        <v>0</v>
      </c>
      <c r="BE915">
        <v>0</v>
      </c>
      <c r="BF915">
        <v>1</v>
      </c>
      <c r="BG915">
        <v>0</v>
      </c>
      <c r="BH915">
        <v>0</v>
      </c>
      <c r="BI915">
        <v>0</v>
      </c>
      <c r="BJ915">
        <v>141</v>
      </c>
      <c r="BK915" t="s">
        <v>778</v>
      </c>
      <c r="BL915" t="s">
        <v>779</v>
      </c>
      <c r="BM915" t="s">
        <v>505</v>
      </c>
      <c r="BN915" t="s">
        <v>758</v>
      </c>
      <c r="BO915">
        <v>6</v>
      </c>
      <c r="BP915">
        <v>0</v>
      </c>
      <c r="BQ915">
        <v>1</v>
      </c>
      <c r="BR915" t="s">
        <v>81</v>
      </c>
      <c r="BS915">
        <v>50</v>
      </c>
      <c r="BT915" t="s">
        <v>759</v>
      </c>
      <c r="BU915">
        <v>1350</v>
      </c>
      <c r="BV915">
        <v>394</v>
      </c>
      <c r="BW915">
        <v>1</v>
      </c>
    </row>
    <row r="916" spans="1:75" x14ac:dyDescent="0.15">
      <c r="A916">
        <v>3</v>
      </c>
      <c r="B916">
        <v>400501</v>
      </c>
      <c r="C916">
        <v>1</v>
      </c>
      <c r="D916" t="s">
        <v>713</v>
      </c>
      <c r="E916">
        <v>20141124</v>
      </c>
      <c r="F916">
        <v>1</v>
      </c>
      <c r="G916" t="s">
        <v>472</v>
      </c>
      <c r="H916">
        <v>1</v>
      </c>
      <c r="I916" t="s">
        <v>710</v>
      </c>
      <c r="J916">
        <v>0</v>
      </c>
      <c r="K916">
        <v>0</v>
      </c>
      <c r="L916">
        <v>5</v>
      </c>
      <c r="M916" t="s">
        <v>786</v>
      </c>
      <c r="N916" t="s">
        <v>787</v>
      </c>
      <c r="O916" t="s">
        <v>788</v>
      </c>
      <c r="P916">
        <v>0</v>
      </c>
      <c r="R916">
        <v>0</v>
      </c>
      <c r="S916">
        <v>0</v>
      </c>
      <c r="T916">
        <v>0</v>
      </c>
      <c r="U916">
        <v>0</v>
      </c>
      <c r="V916">
        <v>0</v>
      </c>
      <c r="W916">
        <v>0</v>
      </c>
      <c r="X916">
        <v>0</v>
      </c>
      <c r="Y916" t="s">
        <v>63</v>
      </c>
      <c r="Z916">
        <v>0</v>
      </c>
      <c r="AA916" t="s">
        <v>70</v>
      </c>
      <c r="AB916" t="s">
        <v>477</v>
      </c>
      <c r="AC916">
        <v>0</v>
      </c>
      <c r="AD916" t="s">
        <v>478</v>
      </c>
      <c r="AE916" t="s">
        <v>714</v>
      </c>
      <c r="AF916">
        <v>0</v>
      </c>
      <c r="AG916" t="s">
        <v>478</v>
      </c>
      <c r="AH916" t="s">
        <v>94</v>
      </c>
      <c r="AI916">
        <v>0</v>
      </c>
      <c r="AJ916" t="s">
        <v>478</v>
      </c>
      <c r="AK916" t="s">
        <v>148</v>
      </c>
      <c r="AL916">
        <v>0</v>
      </c>
      <c r="AM916" t="s">
        <v>478</v>
      </c>
      <c r="AN916" t="s">
        <v>715</v>
      </c>
      <c r="AO916">
        <v>0</v>
      </c>
      <c r="AP916" t="s">
        <v>478</v>
      </c>
      <c r="AQ916">
        <v>2</v>
      </c>
      <c r="AR916" t="s">
        <v>479</v>
      </c>
      <c r="AS916">
        <v>2</v>
      </c>
      <c r="AT916" t="s">
        <v>480</v>
      </c>
      <c r="AU916">
        <v>2</v>
      </c>
      <c r="AV916" t="s">
        <v>481</v>
      </c>
      <c r="AW916">
        <v>1</v>
      </c>
      <c r="AX916" t="s">
        <v>482</v>
      </c>
      <c r="AY916">
        <v>0</v>
      </c>
      <c r="BA916">
        <v>0</v>
      </c>
      <c r="BC916">
        <v>0</v>
      </c>
      <c r="BE916">
        <v>0</v>
      </c>
      <c r="BF916">
        <v>1</v>
      </c>
      <c r="BG916">
        <v>0</v>
      </c>
      <c r="BH916">
        <v>0</v>
      </c>
      <c r="BI916">
        <v>0</v>
      </c>
      <c r="BJ916">
        <v>179</v>
      </c>
      <c r="BK916" t="s">
        <v>789</v>
      </c>
      <c r="BL916" t="s">
        <v>790</v>
      </c>
      <c r="BM916" t="s">
        <v>788</v>
      </c>
      <c r="BN916" t="s">
        <v>758</v>
      </c>
      <c r="BO916">
        <v>0.1</v>
      </c>
      <c r="BP916">
        <v>0</v>
      </c>
      <c r="BQ916">
        <v>1</v>
      </c>
      <c r="BR916" t="s">
        <v>81</v>
      </c>
      <c r="BS916">
        <v>50</v>
      </c>
      <c r="BT916" t="s">
        <v>759</v>
      </c>
      <c r="BU916">
        <v>1000</v>
      </c>
      <c r="BV916">
        <v>539</v>
      </c>
      <c r="BW916">
        <v>1</v>
      </c>
    </row>
    <row r="917" spans="1:75" x14ac:dyDescent="0.15">
      <c r="A917">
        <v>3</v>
      </c>
      <c r="B917">
        <v>400501</v>
      </c>
      <c r="C917">
        <v>1</v>
      </c>
      <c r="D917" t="s">
        <v>713</v>
      </c>
      <c r="E917">
        <v>20141124</v>
      </c>
      <c r="F917">
        <v>1</v>
      </c>
      <c r="G917" t="s">
        <v>472</v>
      </c>
      <c r="H917">
        <v>1</v>
      </c>
      <c r="I917" t="s">
        <v>710</v>
      </c>
      <c r="J917">
        <v>0</v>
      </c>
      <c r="K917">
        <v>0</v>
      </c>
      <c r="L917">
        <v>6</v>
      </c>
      <c r="M917" t="s">
        <v>652</v>
      </c>
      <c r="N917" t="s">
        <v>653</v>
      </c>
      <c r="O917" t="s">
        <v>654</v>
      </c>
      <c r="P917">
        <v>0</v>
      </c>
      <c r="R917">
        <v>0</v>
      </c>
      <c r="S917">
        <v>0</v>
      </c>
      <c r="T917">
        <v>0</v>
      </c>
      <c r="U917">
        <v>0</v>
      </c>
      <c r="V917">
        <v>0</v>
      </c>
      <c r="W917">
        <v>0</v>
      </c>
      <c r="X917">
        <v>0</v>
      </c>
      <c r="Y917" t="s">
        <v>63</v>
      </c>
      <c r="Z917">
        <v>0</v>
      </c>
      <c r="AA917" t="s">
        <v>70</v>
      </c>
      <c r="AB917" t="s">
        <v>477</v>
      </c>
      <c r="AC917">
        <v>0</v>
      </c>
      <c r="AD917" t="s">
        <v>478</v>
      </c>
      <c r="AE917" t="s">
        <v>714</v>
      </c>
      <c r="AF917">
        <v>0</v>
      </c>
      <c r="AG917" t="s">
        <v>478</v>
      </c>
      <c r="AH917" t="s">
        <v>94</v>
      </c>
      <c r="AI917">
        <v>0</v>
      </c>
      <c r="AJ917" t="s">
        <v>478</v>
      </c>
      <c r="AK917" t="s">
        <v>148</v>
      </c>
      <c r="AL917">
        <v>0</v>
      </c>
      <c r="AM917" t="s">
        <v>478</v>
      </c>
      <c r="AN917" t="s">
        <v>715</v>
      </c>
      <c r="AO917">
        <v>0</v>
      </c>
      <c r="AP917" t="s">
        <v>478</v>
      </c>
      <c r="AQ917">
        <v>2</v>
      </c>
      <c r="AR917" t="s">
        <v>479</v>
      </c>
      <c r="AS917">
        <v>2</v>
      </c>
      <c r="AT917" t="s">
        <v>480</v>
      </c>
      <c r="AU917">
        <v>2</v>
      </c>
      <c r="AV917" t="s">
        <v>481</v>
      </c>
      <c r="AW917">
        <v>1</v>
      </c>
      <c r="AX917" t="s">
        <v>482</v>
      </c>
      <c r="AY917">
        <v>0</v>
      </c>
      <c r="BA917">
        <v>0</v>
      </c>
      <c r="BC917">
        <v>0</v>
      </c>
      <c r="BE917">
        <v>0</v>
      </c>
      <c r="BF917">
        <v>1</v>
      </c>
      <c r="BG917">
        <v>0</v>
      </c>
      <c r="BH917">
        <v>0</v>
      </c>
      <c r="BI917">
        <v>0</v>
      </c>
      <c r="BJ917">
        <v>999</v>
      </c>
      <c r="BN917" t="s">
        <v>487</v>
      </c>
      <c r="BO917">
        <v>0</v>
      </c>
      <c r="BP917">
        <v>0</v>
      </c>
      <c r="BQ917">
        <v>1</v>
      </c>
      <c r="BR917" t="s">
        <v>81</v>
      </c>
      <c r="BS917">
        <v>99</v>
      </c>
      <c r="BT917" t="s">
        <v>655</v>
      </c>
      <c r="BU917">
        <v>999000</v>
      </c>
      <c r="BV917">
        <v>1</v>
      </c>
      <c r="BW917">
        <v>1</v>
      </c>
    </row>
    <row r="918" spans="1:75" x14ac:dyDescent="0.15">
      <c r="A918">
        <v>3</v>
      </c>
      <c r="B918">
        <v>400501</v>
      </c>
      <c r="C918">
        <v>1</v>
      </c>
      <c r="D918" t="s">
        <v>713</v>
      </c>
      <c r="E918">
        <v>20141124</v>
      </c>
      <c r="F918">
        <v>1</v>
      </c>
      <c r="G918" t="s">
        <v>472</v>
      </c>
      <c r="H918">
        <v>1</v>
      </c>
      <c r="I918" t="s">
        <v>710</v>
      </c>
      <c r="J918">
        <v>0</v>
      </c>
      <c r="K918">
        <v>0</v>
      </c>
      <c r="L918">
        <v>7</v>
      </c>
      <c r="M918" t="s">
        <v>510</v>
      </c>
      <c r="N918" t="s">
        <v>511</v>
      </c>
      <c r="O918" t="s">
        <v>512</v>
      </c>
      <c r="P918">
        <v>2</v>
      </c>
      <c r="R918">
        <v>0</v>
      </c>
      <c r="S918">
        <v>0</v>
      </c>
      <c r="T918">
        <v>0</v>
      </c>
      <c r="U918">
        <v>0</v>
      </c>
      <c r="V918">
        <v>0</v>
      </c>
      <c r="W918">
        <v>0</v>
      </c>
      <c r="X918">
        <v>0</v>
      </c>
      <c r="Y918" t="s">
        <v>63</v>
      </c>
      <c r="Z918">
        <v>7</v>
      </c>
      <c r="AA918" t="s">
        <v>70</v>
      </c>
      <c r="AB918" t="s">
        <v>477</v>
      </c>
      <c r="AC918">
        <v>0.8</v>
      </c>
      <c r="AD918" t="s">
        <v>478</v>
      </c>
      <c r="AE918" t="s">
        <v>714</v>
      </c>
      <c r="AF918">
        <v>0</v>
      </c>
      <c r="AG918" t="s">
        <v>478</v>
      </c>
      <c r="AH918" t="s">
        <v>94</v>
      </c>
      <c r="AI918">
        <v>1</v>
      </c>
      <c r="AJ918" t="s">
        <v>478</v>
      </c>
      <c r="AK918" t="s">
        <v>148</v>
      </c>
      <c r="AL918">
        <v>0</v>
      </c>
      <c r="AM918" t="s">
        <v>478</v>
      </c>
      <c r="AN918" t="s">
        <v>715</v>
      </c>
      <c r="AO918">
        <v>1.4</v>
      </c>
      <c r="AP918" t="s">
        <v>478</v>
      </c>
      <c r="AQ918">
        <v>2</v>
      </c>
      <c r="AR918" t="s">
        <v>479</v>
      </c>
      <c r="AS918">
        <v>2</v>
      </c>
      <c r="AT918" t="s">
        <v>480</v>
      </c>
      <c r="AU918">
        <v>2</v>
      </c>
      <c r="AV918" t="s">
        <v>481</v>
      </c>
      <c r="AW918">
        <v>1</v>
      </c>
      <c r="AX918" t="s">
        <v>482</v>
      </c>
      <c r="AY918">
        <v>0</v>
      </c>
      <c r="BA918">
        <v>0</v>
      </c>
      <c r="BC918">
        <v>0</v>
      </c>
      <c r="BE918">
        <v>0</v>
      </c>
      <c r="BF918">
        <v>1</v>
      </c>
      <c r="BG918">
        <v>0</v>
      </c>
      <c r="BH918">
        <v>0</v>
      </c>
      <c r="BI918">
        <v>0</v>
      </c>
      <c r="BJ918">
        <v>171</v>
      </c>
      <c r="BK918" t="s">
        <v>833</v>
      </c>
      <c r="BL918" t="s">
        <v>834</v>
      </c>
      <c r="BM918" t="s">
        <v>512</v>
      </c>
      <c r="BN918" t="s">
        <v>758</v>
      </c>
      <c r="BO918">
        <v>10</v>
      </c>
      <c r="BP918">
        <v>0</v>
      </c>
      <c r="BQ918">
        <v>1</v>
      </c>
      <c r="BR918" t="s">
        <v>81</v>
      </c>
      <c r="BS918">
        <v>50</v>
      </c>
      <c r="BT918" t="s">
        <v>759</v>
      </c>
      <c r="BU918">
        <v>1800</v>
      </c>
      <c r="BV918">
        <v>333</v>
      </c>
      <c r="BW918">
        <v>1</v>
      </c>
    </row>
    <row r="919" spans="1:75" x14ac:dyDescent="0.15">
      <c r="A919">
        <v>3</v>
      </c>
      <c r="B919">
        <v>400501</v>
      </c>
      <c r="C919">
        <v>1</v>
      </c>
      <c r="D919" t="s">
        <v>713</v>
      </c>
      <c r="E919">
        <v>20141124</v>
      </c>
      <c r="F919">
        <v>1</v>
      </c>
      <c r="G919" t="s">
        <v>472</v>
      </c>
      <c r="H919">
        <v>1</v>
      </c>
      <c r="I919" t="s">
        <v>710</v>
      </c>
      <c r="J919">
        <v>0</v>
      </c>
      <c r="K919">
        <v>0</v>
      </c>
      <c r="L919">
        <v>8</v>
      </c>
      <c r="M919" t="s">
        <v>561</v>
      </c>
      <c r="N919" t="s">
        <v>562</v>
      </c>
      <c r="O919" t="s">
        <v>563</v>
      </c>
      <c r="P919">
        <v>3</v>
      </c>
      <c r="R919">
        <v>0</v>
      </c>
      <c r="S919">
        <v>0</v>
      </c>
      <c r="T919">
        <v>0</v>
      </c>
      <c r="U919">
        <v>0</v>
      </c>
      <c r="V919">
        <v>0</v>
      </c>
      <c r="W919">
        <v>0</v>
      </c>
      <c r="X919">
        <v>0</v>
      </c>
      <c r="Y919" t="s">
        <v>63</v>
      </c>
      <c r="Z919">
        <v>23</v>
      </c>
      <c r="AA919" t="s">
        <v>70</v>
      </c>
      <c r="AB919" t="s">
        <v>477</v>
      </c>
      <c r="AC919">
        <v>0</v>
      </c>
      <c r="AD919" t="s">
        <v>478</v>
      </c>
      <c r="AE919" t="s">
        <v>714</v>
      </c>
      <c r="AF919">
        <v>0</v>
      </c>
      <c r="AG919" t="s">
        <v>478</v>
      </c>
      <c r="AH919" t="s">
        <v>94</v>
      </c>
      <c r="AI919">
        <v>5.5</v>
      </c>
      <c r="AJ919" t="s">
        <v>478</v>
      </c>
      <c r="AK919" t="s">
        <v>148</v>
      </c>
      <c r="AL919">
        <v>0</v>
      </c>
      <c r="AM919" t="s">
        <v>478</v>
      </c>
      <c r="AN919" t="s">
        <v>715</v>
      </c>
      <c r="AO919">
        <v>0</v>
      </c>
      <c r="AP919" t="s">
        <v>478</v>
      </c>
      <c r="AQ919">
        <v>2</v>
      </c>
      <c r="AR919" t="s">
        <v>479</v>
      </c>
      <c r="AS919">
        <v>2</v>
      </c>
      <c r="AT919" t="s">
        <v>480</v>
      </c>
      <c r="AU919">
        <v>2</v>
      </c>
      <c r="AV919" t="s">
        <v>481</v>
      </c>
      <c r="AW919">
        <v>1</v>
      </c>
      <c r="AX919" t="s">
        <v>482</v>
      </c>
      <c r="AY919">
        <v>0</v>
      </c>
      <c r="BA919">
        <v>0</v>
      </c>
      <c r="BC919">
        <v>0</v>
      </c>
      <c r="BE919">
        <v>0</v>
      </c>
      <c r="BF919">
        <v>1</v>
      </c>
      <c r="BG919">
        <v>0</v>
      </c>
      <c r="BH919">
        <v>0</v>
      </c>
      <c r="BI919">
        <v>0</v>
      </c>
      <c r="BJ919">
        <v>179</v>
      </c>
      <c r="BK919" t="s">
        <v>564</v>
      </c>
      <c r="BL919" t="s">
        <v>854</v>
      </c>
      <c r="BM919" t="s">
        <v>563</v>
      </c>
      <c r="BN919" t="s">
        <v>758</v>
      </c>
      <c r="BO919">
        <v>10</v>
      </c>
      <c r="BP919">
        <v>0</v>
      </c>
      <c r="BQ919">
        <v>1</v>
      </c>
      <c r="BR919" t="s">
        <v>81</v>
      </c>
      <c r="BS919">
        <v>50</v>
      </c>
      <c r="BT919" t="s">
        <v>759</v>
      </c>
      <c r="BU919">
        <v>1800</v>
      </c>
      <c r="BV919">
        <v>454</v>
      </c>
      <c r="BW919">
        <v>1</v>
      </c>
    </row>
    <row r="920" spans="1:75" x14ac:dyDescent="0.15">
      <c r="A920">
        <v>3</v>
      </c>
      <c r="B920">
        <v>400501</v>
      </c>
      <c r="C920">
        <v>1</v>
      </c>
      <c r="D920" t="s">
        <v>713</v>
      </c>
      <c r="E920">
        <v>20141124</v>
      </c>
      <c r="F920">
        <v>1</v>
      </c>
      <c r="G920" t="s">
        <v>472</v>
      </c>
      <c r="H920">
        <v>1</v>
      </c>
      <c r="I920" t="s">
        <v>710</v>
      </c>
      <c r="J920">
        <v>0</v>
      </c>
      <c r="K920">
        <v>0</v>
      </c>
      <c r="L920">
        <v>9</v>
      </c>
      <c r="M920" t="s">
        <v>558</v>
      </c>
      <c r="N920" t="s">
        <v>559</v>
      </c>
      <c r="O920" t="s">
        <v>560</v>
      </c>
      <c r="P920">
        <v>1</v>
      </c>
      <c r="R920">
        <v>0</v>
      </c>
      <c r="S920">
        <v>0</v>
      </c>
      <c r="T920">
        <v>0</v>
      </c>
      <c r="U920">
        <v>0</v>
      </c>
      <c r="V920">
        <v>0</v>
      </c>
      <c r="W920">
        <v>0</v>
      </c>
      <c r="X920">
        <v>0</v>
      </c>
      <c r="Y920" t="s">
        <v>63</v>
      </c>
      <c r="Z920">
        <v>12</v>
      </c>
      <c r="AA920" t="s">
        <v>70</v>
      </c>
      <c r="AB920" t="s">
        <v>477</v>
      </c>
      <c r="AC920">
        <v>0</v>
      </c>
      <c r="AD920" t="s">
        <v>478</v>
      </c>
      <c r="AE920" t="s">
        <v>714</v>
      </c>
      <c r="AF920">
        <v>0</v>
      </c>
      <c r="AG920" t="s">
        <v>478</v>
      </c>
      <c r="AH920" t="s">
        <v>94</v>
      </c>
      <c r="AI920">
        <v>3</v>
      </c>
      <c r="AJ920" t="s">
        <v>478</v>
      </c>
      <c r="AK920" t="s">
        <v>148</v>
      </c>
      <c r="AL920">
        <v>0</v>
      </c>
      <c r="AM920" t="s">
        <v>478</v>
      </c>
      <c r="AN920" t="s">
        <v>715</v>
      </c>
      <c r="AO920">
        <v>0</v>
      </c>
      <c r="AP920" t="s">
        <v>478</v>
      </c>
      <c r="AQ920">
        <v>2</v>
      </c>
      <c r="AR920" t="s">
        <v>479</v>
      </c>
      <c r="AS920">
        <v>2</v>
      </c>
      <c r="AT920" t="s">
        <v>480</v>
      </c>
      <c r="AU920">
        <v>2</v>
      </c>
      <c r="AV920" t="s">
        <v>481</v>
      </c>
      <c r="AW920">
        <v>1</v>
      </c>
      <c r="AX920" t="s">
        <v>482</v>
      </c>
      <c r="AY920">
        <v>0</v>
      </c>
      <c r="BA920">
        <v>0</v>
      </c>
      <c r="BC920">
        <v>0</v>
      </c>
      <c r="BE920">
        <v>0</v>
      </c>
      <c r="BF920">
        <v>1</v>
      </c>
      <c r="BG920">
        <v>0</v>
      </c>
      <c r="BH920">
        <v>0</v>
      </c>
      <c r="BI920">
        <v>0</v>
      </c>
      <c r="BJ920">
        <v>30</v>
      </c>
      <c r="BK920" t="s">
        <v>831</v>
      </c>
      <c r="BL920" t="s">
        <v>832</v>
      </c>
      <c r="BM920" t="s">
        <v>560</v>
      </c>
      <c r="BN920" t="s">
        <v>758</v>
      </c>
      <c r="BO920">
        <v>3</v>
      </c>
      <c r="BP920">
        <v>0</v>
      </c>
      <c r="BQ920">
        <v>1</v>
      </c>
      <c r="BR920" t="s">
        <v>81</v>
      </c>
      <c r="BS920">
        <v>50</v>
      </c>
      <c r="BT920" t="s">
        <v>759</v>
      </c>
      <c r="BU920">
        <v>1000</v>
      </c>
      <c r="BV920">
        <v>220</v>
      </c>
      <c r="BW920">
        <v>1</v>
      </c>
    </row>
    <row r="921" spans="1:75" x14ac:dyDescent="0.15">
      <c r="A921">
        <v>3</v>
      </c>
      <c r="B921">
        <v>400501</v>
      </c>
      <c r="C921">
        <v>1</v>
      </c>
      <c r="D921" t="s">
        <v>713</v>
      </c>
      <c r="E921">
        <v>20141124</v>
      </c>
      <c r="F921">
        <v>1</v>
      </c>
      <c r="G921" t="s">
        <v>472</v>
      </c>
      <c r="H921">
        <v>1</v>
      </c>
      <c r="I921" t="s">
        <v>710</v>
      </c>
      <c r="J921">
        <v>0</v>
      </c>
      <c r="K921">
        <v>0</v>
      </c>
      <c r="L921">
        <v>10</v>
      </c>
      <c r="M921" t="s">
        <v>879</v>
      </c>
      <c r="N921" t="s">
        <v>880</v>
      </c>
      <c r="O921" t="s">
        <v>881</v>
      </c>
      <c r="P921">
        <v>14</v>
      </c>
      <c r="R921">
        <v>0</v>
      </c>
      <c r="S921">
        <v>0</v>
      </c>
      <c r="T921">
        <v>0</v>
      </c>
      <c r="U921">
        <v>0</v>
      </c>
      <c r="V921">
        <v>0</v>
      </c>
      <c r="W921">
        <v>0</v>
      </c>
      <c r="X921">
        <v>0</v>
      </c>
      <c r="Y921" t="s">
        <v>63</v>
      </c>
      <c r="Z921">
        <v>9</v>
      </c>
      <c r="AA921" t="s">
        <v>70</v>
      </c>
      <c r="AB921" t="s">
        <v>477</v>
      </c>
      <c r="AC921">
        <v>0.2</v>
      </c>
      <c r="AD921" t="s">
        <v>478</v>
      </c>
      <c r="AE921" t="s">
        <v>714</v>
      </c>
      <c r="AF921">
        <v>0.1</v>
      </c>
      <c r="AG921" t="s">
        <v>478</v>
      </c>
      <c r="AH921" t="s">
        <v>94</v>
      </c>
      <c r="AI921">
        <v>2.1</v>
      </c>
      <c r="AJ921" t="s">
        <v>478</v>
      </c>
      <c r="AK921" t="s">
        <v>148</v>
      </c>
      <c r="AL921">
        <v>0.7</v>
      </c>
      <c r="AM921" t="s">
        <v>478</v>
      </c>
      <c r="AN921" t="s">
        <v>715</v>
      </c>
      <c r="AO921">
        <v>0</v>
      </c>
      <c r="AP921" t="s">
        <v>478</v>
      </c>
      <c r="AQ921">
        <v>2</v>
      </c>
      <c r="AR921" t="s">
        <v>479</v>
      </c>
      <c r="AS921">
        <v>2</v>
      </c>
      <c r="AT921" t="s">
        <v>480</v>
      </c>
      <c r="AU921">
        <v>2</v>
      </c>
      <c r="AV921" t="s">
        <v>481</v>
      </c>
      <c r="AW921">
        <v>1</v>
      </c>
      <c r="AX921" t="s">
        <v>482</v>
      </c>
      <c r="AY921">
        <v>0</v>
      </c>
      <c r="BA921">
        <v>0</v>
      </c>
      <c r="BC921">
        <v>0</v>
      </c>
      <c r="BE921">
        <v>0</v>
      </c>
      <c r="BF921">
        <v>1</v>
      </c>
      <c r="BG921">
        <v>0</v>
      </c>
      <c r="BH921">
        <v>0</v>
      </c>
      <c r="BI921">
        <v>0</v>
      </c>
      <c r="BJ921">
        <v>61</v>
      </c>
      <c r="BK921" t="s">
        <v>882</v>
      </c>
      <c r="BL921" t="s">
        <v>883</v>
      </c>
      <c r="BM921" t="s">
        <v>881</v>
      </c>
      <c r="BN921" t="s">
        <v>758</v>
      </c>
      <c r="BO921">
        <v>50</v>
      </c>
      <c r="BP921">
        <v>0</v>
      </c>
      <c r="BQ921">
        <v>1</v>
      </c>
      <c r="BR921" t="s">
        <v>81</v>
      </c>
      <c r="BS921">
        <v>50</v>
      </c>
      <c r="BT921" t="s">
        <v>759</v>
      </c>
      <c r="BU921">
        <v>500</v>
      </c>
      <c r="BV921">
        <v>138</v>
      </c>
      <c r="BW921">
        <v>3</v>
      </c>
    </row>
    <row r="922" spans="1:75" x14ac:dyDescent="0.15">
      <c r="A922">
        <v>3</v>
      </c>
      <c r="B922">
        <v>400501</v>
      </c>
      <c r="C922">
        <v>1</v>
      </c>
      <c r="D922" t="s">
        <v>713</v>
      </c>
      <c r="E922">
        <v>20141124</v>
      </c>
      <c r="F922">
        <v>1</v>
      </c>
      <c r="G922" t="s">
        <v>472</v>
      </c>
      <c r="H922">
        <v>1</v>
      </c>
      <c r="I922" t="s">
        <v>710</v>
      </c>
      <c r="J922">
        <v>0</v>
      </c>
      <c r="K922">
        <v>0</v>
      </c>
      <c r="L922">
        <v>11</v>
      </c>
      <c r="M922" t="s">
        <v>914</v>
      </c>
      <c r="N922" t="s">
        <v>915</v>
      </c>
      <c r="O922" t="s">
        <v>490</v>
      </c>
      <c r="P922">
        <v>1</v>
      </c>
      <c r="R922">
        <v>0</v>
      </c>
      <c r="S922">
        <v>0</v>
      </c>
      <c r="T922">
        <v>0</v>
      </c>
      <c r="U922">
        <v>0</v>
      </c>
      <c r="V922">
        <v>0</v>
      </c>
      <c r="W922">
        <v>0</v>
      </c>
      <c r="X922">
        <v>0</v>
      </c>
      <c r="Y922" t="s">
        <v>63</v>
      </c>
      <c r="Z922">
        <v>0</v>
      </c>
      <c r="AA922" t="s">
        <v>70</v>
      </c>
      <c r="AB922" t="s">
        <v>477</v>
      </c>
      <c r="AC922">
        <v>0</v>
      </c>
      <c r="AD922" t="s">
        <v>478</v>
      </c>
      <c r="AE922" t="s">
        <v>714</v>
      </c>
      <c r="AF922">
        <v>0</v>
      </c>
      <c r="AG922" t="s">
        <v>478</v>
      </c>
      <c r="AH922" t="s">
        <v>94</v>
      </c>
      <c r="AI922">
        <v>0.1</v>
      </c>
      <c r="AJ922" t="s">
        <v>478</v>
      </c>
      <c r="AK922" t="s">
        <v>148</v>
      </c>
      <c r="AL922">
        <v>0</v>
      </c>
      <c r="AM922" t="s">
        <v>478</v>
      </c>
      <c r="AN922" t="s">
        <v>715</v>
      </c>
      <c r="AO922">
        <v>0</v>
      </c>
      <c r="AP922" t="s">
        <v>478</v>
      </c>
      <c r="AQ922">
        <v>2</v>
      </c>
      <c r="AR922" t="s">
        <v>479</v>
      </c>
      <c r="AS922">
        <v>2</v>
      </c>
      <c r="AT922" t="s">
        <v>480</v>
      </c>
      <c r="AU922">
        <v>2</v>
      </c>
      <c r="AV922" t="s">
        <v>481</v>
      </c>
      <c r="AW922">
        <v>1</v>
      </c>
      <c r="AX922" t="s">
        <v>482</v>
      </c>
      <c r="AY922">
        <v>0</v>
      </c>
      <c r="BA922">
        <v>0</v>
      </c>
      <c r="BC922">
        <v>0</v>
      </c>
      <c r="BE922">
        <v>0</v>
      </c>
      <c r="BF922">
        <v>1</v>
      </c>
      <c r="BG922">
        <v>0</v>
      </c>
      <c r="BH922">
        <v>0</v>
      </c>
      <c r="BI922">
        <v>0</v>
      </c>
      <c r="BJ922">
        <v>180</v>
      </c>
      <c r="BK922" t="s">
        <v>502</v>
      </c>
      <c r="BL922" t="s">
        <v>916</v>
      </c>
      <c r="BM922" t="s">
        <v>490</v>
      </c>
      <c r="BN922" t="s">
        <v>758</v>
      </c>
      <c r="BO922">
        <v>1</v>
      </c>
      <c r="BP922">
        <v>0</v>
      </c>
      <c r="BQ922">
        <v>1</v>
      </c>
      <c r="BR922" t="s">
        <v>81</v>
      </c>
      <c r="BS922">
        <v>50</v>
      </c>
      <c r="BT922" t="s">
        <v>759</v>
      </c>
      <c r="BU922">
        <v>270</v>
      </c>
      <c r="BV922">
        <v>397</v>
      </c>
      <c r="BW922">
        <v>2</v>
      </c>
    </row>
    <row r="923" spans="1:75" x14ac:dyDescent="0.15">
      <c r="A923">
        <v>3</v>
      </c>
      <c r="B923">
        <v>400501</v>
      </c>
      <c r="C923">
        <v>1</v>
      </c>
      <c r="D923" t="s">
        <v>713</v>
      </c>
      <c r="E923">
        <v>20141124</v>
      </c>
      <c r="F923">
        <v>1</v>
      </c>
      <c r="G923" t="s">
        <v>472</v>
      </c>
      <c r="H923">
        <v>1</v>
      </c>
      <c r="I923" t="s">
        <v>710</v>
      </c>
      <c r="J923">
        <v>0</v>
      </c>
      <c r="K923">
        <v>0</v>
      </c>
      <c r="L923">
        <v>12</v>
      </c>
      <c r="M923" t="s">
        <v>990</v>
      </c>
      <c r="N923" t="s">
        <v>991</v>
      </c>
      <c r="O923" t="s">
        <v>992</v>
      </c>
      <c r="P923">
        <v>3</v>
      </c>
      <c r="R923">
        <v>0</v>
      </c>
      <c r="S923">
        <v>0</v>
      </c>
      <c r="T923">
        <v>0</v>
      </c>
      <c r="U923">
        <v>0</v>
      </c>
      <c r="V923">
        <v>0</v>
      </c>
      <c r="W923">
        <v>0</v>
      </c>
      <c r="X923">
        <v>0</v>
      </c>
      <c r="Y923" t="s">
        <v>63</v>
      </c>
      <c r="Z923">
        <v>1</v>
      </c>
      <c r="AA923" t="s">
        <v>70</v>
      </c>
      <c r="AB923" t="s">
        <v>477</v>
      </c>
      <c r="AC923">
        <v>0.1</v>
      </c>
      <c r="AD923" t="s">
        <v>478</v>
      </c>
      <c r="AE923" t="s">
        <v>714</v>
      </c>
      <c r="AF923">
        <v>0</v>
      </c>
      <c r="AG923" t="s">
        <v>478</v>
      </c>
      <c r="AH923" t="s">
        <v>94</v>
      </c>
      <c r="AI923">
        <v>0.2</v>
      </c>
      <c r="AJ923" t="s">
        <v>478</v>
      </c>
      <c r="AK923" t="s">
        <v>148</v>
      </c>
      <c r="AL923">
        <v>0.1</v>
      </c>
      <c r="AM923" t="s">
        <v>478</v>
      </c>
      <c r="AN923" t="s">
        <v>715</v>
      </c>
      <c r="AO923">
        <v>0</v>
      </c>
      <c r="AP923" t="s">
        <v>478</v>
      </c>
      <c r="AQ923">
        <v>2</v>
      </c>
      <c r="AR923" t="s">
        <v>479</v>
      </c>
      <c r="AS923">
        <v>2</v>
      </c>
      <c r="AT923" t="s">
        <v>480</v>
      </c>
      <c r="AU923">
        <v>2</v>
      </c>
      <c r="AV923" t="s">
        <v>481</v>
      </c>
      <c r="AW923">
        <v>1</v>
      </c>
      <c r="AX923" t="s">
        <v>482</v>
      </c>
      <c r="AY923">
        <v>0</v>
      </c>
      <c r="BA923">
        <v>0</v>
      </c>
      <c r="BC923">
        <v>0</v>
      </c>
      <c r="BE923">
        <v>0</v>
      </c>
      <c r="BF923">
        <v>1</v>
      </c>
      <c r="BG923">
        <v>0</v>
      </c>
      <c r="BH923">
        <v>0</v>
      </c>
      <c r="BI923">
        <v>0</v>
      </c>
      <c r="BJ923">
        <v>60</v>
      </c>
      <c r="BK923" t="s">
        <v>993</v>
      </c>
      <c r="BL923" t="s">
        <v>994</v>
      </c>
      <c r="BM923" t="s">
        <v>550</v>
      </c>
      <c r="BN923" t="s">
        <v>758</v>
      </c>
      <c r="BO923">
        <v>3</v>
      </c>
      <c r="BP923">
        <v>0</v>
      </c>
      <c r="BQ923">
        <v>1</v>
      </c>
      <c r="BR923" t="s">
        <v>81</v>
      </c>
      <c r="BS923">
        <v>50</v>
      </c>
      <c r="BT923" t="s">
        <v>759</v>
      </c>
      <c r="BU923">
        <v>90</v>
      </c>
      <c r="BV923">
        <v>85</v>
      </c>
      <c r="BW923">
        <v>2</v>
      </c>
    </row>
    <row r="924" spans="1:75" x14ac:dyDescent="0.15">
      <c r="A924">
        <v>3</v>
      </c>
      <c r="B924">
        <v>400501</v>
      </c>
      <c r="C924">
        <v>1</v>
      </c>
      <c r="D924" t="s">
        <v>713</v>
      </c>
      <c r="E924">
        <v>20141124</v>
      </c>
      <c r="F924">
        <v>1</v>
      </c>
      <c r="G924" t="s">
        <v>472</v>
      </c>
      <c r="H924">
        <v>1</v>
      </c>
      <c r="I924" t="s">
        <v>710</v>
      </c>
      <c r="J924">
        <v>0</v>
      </c>
      <c r="K924">
        <v>0</v>
      </c>
      <c r="L924">
        <v>1</v>
      </c>
      <c r="M924" t="s">
        <v>980</v>
      </c>
      <c r="N924" t="s">
        <v>981</v>
      </c>
      <c r="O924" t="s">
        <v>660</v>
      </c>
      <c r="P924">
        <v>16</v>
      </c>
      <c r="R924">
        <v>0</v>
      </c>
      <c r="S924">
        <v>0</v>
      </c>
      <c r="T924">
        <v>0</v>
      </c>
      <c r="U924">
        <v>0</v>
      </c>
      <c r="V924">
        <v>0</v>
      </c>
      <c r="W924">
        <v>0</v>
      </c>
      <c r="X924">
        <v>0</v>
      </c>
      <c r="Y924" t="s">
        <v>63</v>
      </c>
      <c r="Z924">
        <v>22</v>
      </c>
      <c r="AA924" t="s">
        <v>70</v>
      </c>
      <c r="AB924" t="s">
        <v>477</v>
      </c>
      <c r="AC924">
        <v>0.7</v>
      </c>
      <c r="AD924" t="s">
        <v>478</v>
      </c>
      <c r="AE924" t="s">
        <v>714</v>
      </c>
      <c r="AF924">
        <v>0</v>
      </c>
      <c r="AG924" t="s">
        <v>478</v>
      </c>
      <c r="AH924" t="s">
        <v>94</v>
      </c>
      <c r="AI924">
        <v>4.8</v>
      </c>
      <c r="AJ924" t="s">
        <v>478</v>
      </c>
      <c r="AK924" t="s">
        <v>148</v>
      </c>
      <c r="AL924">
        <v>0.6</v>
      </c>
      <c r="AM924" t="s">
        <v>478</v>
      </c>
      <c r="AN924" t="s">
        <v>715</v>
      </c>
      <c r="AO924">
        <v>0</v>
      </c>
      <c r="AP924" t="s">
        <v>478</v>
      </c>
      <c r="AQ924">
        <v>6</v>
      </c>
      <c r="AR924" t="s">
        <v>487</v>
      </c>
      <c r="AS924">
        <v>14</v>
      </c>
      <c r="AT924" t="s">
        <v>487</v>
      </c>
      <c r="AU924">
        <v>7</v>
      </c>
      <c r="AV924" t="s">
        <v>487</v>
      </c>
      <c r="AW924">
        <v>4</v>
      </c>
      <c r="AX924" t="s">
        <v>487</v>
      </c>
      <c r="AY924">
        <v>0</v>
      </c>
      <c r="BA924">
        <v>0</v>
      </c>
      <c r="BC924">
        <v>0</v>
      </c>
      <c r="BE924">
        <v>0</v>
      </c>
      <c r="BF924">
        <v>0</v>
      </c>
      <c r="BG924">
        <v>0</v>
      </c>
      <c r="BH924">
        <v>0</v>
      </c>
      <c r="BI924">
        <v>0</v>
      </c>
      <c r="BJ924">
        <v>23</v>
      </c>
      <c r="BK924" t="s">
        <v>982</v>
      </c>
      <c r="BL924" t="s">
        <v>983</v>
      </c>
      <c r="BM924" t="s">
        <v>660</v>
      </c>
      <c r="BN924" t="s">
        <v>758</v>
      </c>
      <c r="BO924">
        <v>30</v>
      </c>
      <c r="BP924">
        <v>0</v>
      </c>
      <c r="BQ924">
        <v>1</v>
      </c>
      <c r="BR924" t="s">
        <v>81</v>
      </c>
      <c r="BS924">
        <v>50</v>
      </c>
      <c r="BT924" t="s">
        <v>759</v>
      </c>
      <c r="BU924">
        <v>500</v>
      </c>
      <c r="BV924">
        <v>262</v>
      </c>
      <c r="BW924">
        <v>3</v>
      </c>
    </row>
    <row r="925" spans="1:75" x14ac:dyDescent="0.15">
      <c r="A925">
        <v>3</v>
      </c>
      <c r="B925">
        <v>400501</v>
      </c>
      <c r="C925">
        <v>1</v>
      </c>
      <c r="D925" t="s">
        <v>713</v>
      </c>
      <c r="E925">
        <v>20141124</v>
      </c>
      <c r="F925">
        <v>1</v>
      </c>
      <c r="G925" t="s">
        <v>472</v>
      </c>
      <c r="H925">
        <v>1</v>
      </c>
      <c r="I925" t="s">
        <v>710</v>
      </c>
      <c r="J925">
        <v>0</v>
      </c>
      <c r="K925">
        <v>0</v>
      </c>
      <c r="L925">
        <v>2</v>
      </c>
      <c r="M925" t="s">
        <v>682</v>
      </c>
      <c r="N925" t="s">
        <v>683</v>
      </c>
      <c r="O925" t="s">
        <v>683</v>
      </c>
      <c r="P925">
        <v>11</v>
      </c>
      <c r="R925">
        <v>0</v>
      </c>
      <c r="S925">
        <v>0</v>
      </c>
      <c r="T925">
        <v>0</v>
      </c>
      <c r="U925">
        <v>0</v>
      </c>
      <c r="V925">
        <v>0</v>
      </c>
      <c r="W925">
        <v>0</v>
      </c>
      <c r="X925">
        <v>0</v>
      </c>
      <c r="Y925" t="s">
        <v>63</v>
      </c>
      <c r="Z925">
        <v>26</v>
      </c>
      <c r="AA925" t="s">
        <v>70</v>
      </c>
      <c r="AB925" t="s">
        <v>477</v>
      </c>
      <c r="AC925">
        <v>0.2</v>
      </c>
      <c r="AD925" t="s">
        <v>478</v>
      </c>
      <c r="AE925" t="s">
        <v>714</v>
      </c>
      <c r="AF925">
        <v>0</v>
      </c>
      <c r="AG925" t="s">
        <v>478</v>
      </c>
      <c r="AH925" t="s">
        <v>94</v>
      </c>
      <c r="AI925">
        <v>6.3</v>
      </c>
      <c r="AJ925" t="s">
        <v>478</v>
      </c>
      <c r="AK925" t="s">
        <v>148</v>
      </c>
      <c r="AL925">
        <v>0.5</v>
      </c>
      <c r="AM925" t="s">
        <v>478</v>
      </c>
      <c r="AN925" t="s">
        <v>715</v>
      </c>
      <c r="AO925">
        <v>0</v>
      </c>
      <c r="AP925" t="s">
        <v>478</v>
      </c>
      <c r="AQ925">
        <v>6</v>
      </c>
      <c r="AR925" t="s">
        <v>487</v>
      </c>
      <c r="AS925">
        <v>14</v>
      </c>
      <c r="AT925" t="s">
        <v>487</v>
      </c>
      <c r="AU925">
        <v>7</v>
      </c>
      <c r="AV925" t="s">
        <v>487</v>
      </c>
      <c r="AW925">
        <v>4</v>
      </c>
      <c r="AX925" t="s">
        <v>487</v>
      </c>
      <c r="AY925">
        <v>0</v>
      </c>
      <c r="BA925">
        <v>0</v>
      </c>
      <c r="BC925">
        <v>0</v>
      </c>
      <c r="BE925">
        <v>0</v>
      </c>
      <c r="BF925">
        <v>0</v>
      </c>
      <c r="BG925">
        <v>0</v>
      </c>
      <c r="BH925">
        <v>0</v>
      </c>
      <c r="BI925">
        <v>0</v>
      </c>
      <c r="BJ925">
        <v>21</v>
      </c>
      <c r="BK925" t="s">
        <v>684</v>
      </c>
      <c r="BL925" t="s">
        <v>760</v>
      </c>
      <c r="BM925" t="s">
        <v>683</v>
      </c>
      <c r="BN925" t="s">
        <v>758</v>
      </c>
      <c r="BO925">
        <v>20</v>
      </c>
      <c r="BP925">
        <v>0</v>
      </c>
      <c r="BQ925">
        <v>1</v>
      </c>
      <c r="BR925" t="s">
        <v>81</v>
      </c>
      <c r="BS925">
        <v>50</v>
      </c>
      <c r="BT925" t="s">
        <v>759</v>
      </c>
      <c r="BU925">
        <v>300</v>
      </c>
      <c r="BV925">
        <v>151</v>
      </c>
      <c r="BW925">
        <v>2</v>
      </c>
    </row>
    <row r="926" spans="1:75" x14ac:dyDescent="0.15">
      <c r="A926">
        <v>3</v>
      </c>
      <c r="B926">
        <v>400501</v>
      </c>
      <c r="C926">
        <v>1</v>
      </c>
      <c r="D926" t="s">
        <v>713</v>
      </c>
      <c r="E926">
        <v>20141124</v>
      </c>
      <c r="F926">
        <v>1</v>
      </c>
      <c r="G926" t="s">
        <v>472</v>
      </c>
      <c r="H926">
        <v>1</v>
      </c>
      <c r="I926" t="s">
        <v>710</v>
      </c>
      <c r="J926">
        <v>0</v>
      </c>
      <c r="K926">
        <v>0</v>
      </c>
      <c r="L926">
        <v>3</v>
      </c>
      <c r="M926" t="s">
        <v>870</v>
      </c>
      <c r="N926" t="s">
        <v>871</v>
      </c>
      <c r="O926" t="s">
        <v>698</v>
      </c>
      <c r="P926">
        <v>0</v>
      </c>
      <c r="R926">
        <v>0</v>
      </c>
      <c r="S926">
        <v>0</v>
      </c>
      <c r="T926">
        <v>0</v>
      </c>
      <c r="U926">
        <v>0</v>
      </c>
      <c r="V926">
        <v>0</v>
      </c>
      <c r="W926">
        <v>0</v>
      </c>
      <c r="X926">
        <v>0</v>
      </c>
      <c r="Y926" t="s">
        <v>63</v>
      </c>
      <c r="Z926">
        <v>4</v>
      </c>
      <c r="AA926" t="s">
        <v>70</v>
      </c>
      <c r="AB926" t="s">
        <v>477</v>
      </c>
      <c r="AC926">
        <v>0.2</v>
      </c>
      <c r="AD926" t="s">
        <v>478</v>
      </c>
      <c r="AE926" t="s">
        <v>714</v>
      </c>
      <c r="AF926">
        <v>0.1</v>
      </c>
      <c r="AG926" t="s">
        <v>478</v>
      </c>
      <c r="AH926" t="s">
        <v>94</v>
      </c>
      <c r="AI926">
        <v>0.6</v>
      </c>
      <c r="AJ926" t="s">
        <v>478</v>
      </c>
      <c r="AK926" t="s">
        <v>148</v>
      </c>
      <c r="AL926">
        <v>0.1</v>
      </c>
      <c r="AM926" t="s">
        <v>478</v>
      </c>
      <c r="AN926" t="s">
        <v>715</v>
      </c>
      <c r="AO926">
        <v>0.2</v>
      </c>
      <c r="AP926" t="s">
        <v>478</v>
      </c>
      <c r="AQ926">
        <v>6</v>
      </c>
      <c r="AR926" t="s">
        <v>487</v>
      </c>
      <c r="AS926">
        <v>14</v>
      </c>
      <c r="AT926" t="s">
        <v>487</v>
      </c>
      <c r="AU926">
        <v>7</v>
      </c>
      <c r="AV926" t="s">
        <v>487</v>
      </c>
      <c r="AW926">
        <v>4</v>
      </c>
      <c r="AX926" t="s">
        <v>487</v>
      </c>
      <c r="AY926">
        <v>0</v>
      </c>
      <c r="BA926">
        <v>0</v>
      </c>
      <c r="BC926">
        <v>0</v>
      </c>
      <c r="BE926">
        <v>0</v>
      </c>
      <c r="BF926">
        <v>0</v>
      </c>
      <c r="BG926">
        <v>0</v>
      </c>
      <c r="BH926">
        <v>0</v>
      </c>
      <c r="BI926">
        <v>0</v>
      </c>
      <c r="BJ926">
        <v>46</v>
      </c>
      <c r="BK926" t="s">
        <v>872</v>
      </c>
      <c r="BL926" t="s">
        <v>873</v>
      </c>
      <c r="BM926" t="s">
        <v>698</v>
      </c>
      <c r="BN926" t="s">
        <v>758</v>
      </c>
      <c r="BO926">
        <v>2</v>
      </c>
      <c r="BP926">
        <v>0</v>
      </c>
      <c r="BQ926">
        <v>1</v>
      </c>
      <c r="BR926" t="s">
        <v>81</v>
      </c>
      <c r="BS926">
        <v>50</v>
      </c>
      <c r="BT926" t="s">
        <v>759</v>
      </c>
      <c r="BU926">
        <v>1000</v>
      </c>
      <c r="BV926">
        <v>130</v>
      </c>
      <c r="BW926">
        <v>1</v>
      </c>
    </row>
    <row r="927" spans="1:75" x14ac:dyDescent="0.15">
      <c r="A927">
        <v>3</v>
      </c>
      <c r="B927">
        <v>400501</v>
      </c>
      <c r="C927">
        <v>1</v>
      </c>
      <c r="D927" t="s">
        <v>713</v>
      </c>
      <c r="E927">
        <v>20141124</v>
      </c>
      <c r="F927">
        <v>1</v>
      </c>
      <c r="G927" t="s">
        <v>472</v>
      </c>
      <c r="H927">
        <v>1</v>
      </c>
      <c r="I927" t="s">
        <v>710</v>
      </c>
      <c r="J927">
        <v>0</v>
      </c>
      <c r="K927">
        <v>0</v>
      </c>
      <c r="L927">
        <v>4</v>
      </c>
      <c r="M927" t="s">
        <v>624</v>
      </c>
      <c r="N927" t="s">
        <v>625</v>
      </c>
      <c r="O927" t="s">
        <v>626</v>
      </c>
      <c r="P927">
        <v>1</v>
      </c>
      <c r="R927">
        <v>0</v>
      </c>
      <c r="S927">
        <v>0</v>
      </c>
      <c r="T927">
        <v>0</v>
      </c>
      <c r="U927">
        <v>0</v>
      </c>
      <c r="V927">
        <v>0</v>
      </c>
      <c r="W927">
        <v>0</v>
      </c>
      <c r="X927">
        <v>0</v>
      </c>
      <c r="Y927" t="s">
        <v>63</v>
      </c>
      <c r="Z927">
        <v>21</v>
      </c>
      <c r="AA927" t="s">
        <v>70</v>
      </c>
      <c r="AB927" t="s">
        <v>477</v>
      </c>
      <c r="AC927">
        <v>0</v>
      </c>
      <c r="AD927" t="s">
        <v>478</v>
      </c>
      <c r="AE927" t="s">
        <v>714</v>
      </c>
      <c r="AF927">
        <v>2.2999999999999998</v>
      </c>
      <c r="AG927" t="s">
        <v>478</v>
      </c>
      <c r="AH927" t="s">
        <v>94</v>
      </c>
      <c r="AI927">
        <v>0.1</v>
      </c>
      <c r="AJ927" t="s">
        <v>478</v>
      </c>
      <c r="AK927" t="s">
        <v>148</v>
      </c>
      <c r="AL927">
        <v>0</v>
      </c>
      <c r="AM927" t="s">
        <v>478</v>
      </c>
      <c r="AN927" t="s">
        <v>715</v>
      </c>
      <c r="AO927">
        <v>0.1</v>
      </c>
      <c r="AP927" t="s">
        <v>478</v>
      </c>
      <c r="AQ927">
        <v>6</v>
      </c>
      <c r="AR927" t="s">
        <v>487</v>
      </c>
      <c r="AS927">
        <v>14</v>
      </c>
      <c r="AT927" t="s">
        <v>487</v>
      </c>
      <c r="AU927">
        <v>7</v>
      </c>
      <c r="AV927" t="s">
        <v>487</v>
      </c>
      <c r="AW927">
        <v>4</v>
      </c>
      <c r="AX927" t="s">
        <v>487</v>
      </c>
      <c r="AY927">
        <v>0</v>
      </c>
      <c r="BA927">
        <v>0</v>
      </c>
      <c r="BC927">
        <v>0</v>
      </c>
      <c r="BE927">
        <v>0</v>
      </c>
      <c r="BF927">
        <v>0</v>
      </c>
      <c r="BG927">
        <v>0</v>
      </c>
      <c r="BH927">
        <v>0</v>
      </c>
      <c r="BI927">
        <v>0</v>
      </c>
      <c r="BJ927">
        <v>174</v>
      </c>
      <c r="BK927" t="s">
        <v>627</v>
      </c>
      <c r="BL927" t="s">
        <v>628</v>
      </c>
      <c r="BM927" t="s">
        <v>626</v>
      </c>
      <c r="BN927" t="s">
        <v>758</v>
      </c>
      <c r="BO927">
        <v>3</v>
      </c>
      <c r="BP927">
        <v>0</v>
      </c>
      <c r="BQ927">
        <v>1</v>
      </c>
      <c r="BR927" t="s">
        <v>81</v>
      </c>
      <c r="BS927">
        <v>50</v>
      </c>
      <c r="BT927" t="s">
        <v>759</v>
      </c>
      <c r="BU927">
        <v>1000</v>
      </c>
      <c r="BV927">
        <v>369</v>
      </c>
      <c r="BW927">
        <v>1</v>
      </c>
    </row>
    <row r="928" spans="1:75" x14ac:dyDescent="0.15">
      <c r="A928">
        <v>3</v>
      </c>
      <c r="B928">
        <v>400501</v>
      </c>
      <c r="C928">
        <v>1</v>
      </c>
      <c r="D928" t="s">
        <v>713</v>
      </c>
      <c r="E928">
        <v>20141124</v>
      </c>
      <c r="F928">
        <v>1</v>
      </c>
      <c r="G928" t="s">
        <v>472</v>
      </c>
      <c r="H928">
        <v>1</v>
      </c>
      <c r="I928" t="s">
        <v>710</v>
      </c>
      <c r="J928">
        <v>0</v>
      </c>
      <c r="K928">
        <v>0</v>
      </c>
      <c r="L928">
        <v>5</v>
      </c>
      <c r="M928" t="s">
        <v>558</v>
      </c>
      <c r="N928" t="s">
        <v>559</v>
      </c>
      <c r="O928" t="s">
        <v>560</v>
      </c>
      <c r="P928">
        <v>0</v>
      </c>
      <c r="R928">
        <v>0</v>
      </c>
      <c r="S928">
        <v>0</v>
      </c>
      <c r="T928">
        <v>0</v>
      </c>
      <c r="U928">
        <v>0</v>
      </c>
      <c r="V928">
        <v>0</v>
      </c>
      <c r="W928">
        <v>0</v>
      </c>
      <c r="X928">
        <v>0</v>
      </c>
      <c r="Y928" t="s">
        <v>63</v>
      </c>
      <c r="Z928">
        <v>6</v>
      </c>
      <c r="AA928" t="s">
        <v>70</v>
      </c>
      <c r="AB928" t="s">
        <v>477</v>
      </c>
      <c r="AC928">
        <v>0</v>
      </c>
      <c r="AD928" t="s">
        <v>478</v>
      </c>
      <c r="AE928" t="s">
        <v>714</v>
      </c>
      <c r="AF928">
        <v>0</v>
      </c>
      <c r="AG928" t="s">
        <v>478</v>
      </c>
      <c r="AH928" t="s">
        <v>94</v>
      </c>
      <c r="AI928">
        <v>1.5</v>
      </c>
      <c r="AJ928" t="s">
        <v>478</v>
      </c>
      <c r="AK928" t="s">
        <v>148</v>
      </c>
      <c r="AL928">
        <v>0</v>
      </c>
      <c r="AM928" t="s">
        <v>478</v>
      </c>
      <c r="AN928" t="s">
        <v>715</v>
      </c>
      <c r="AO928">
        <v>0</v>
      </c>
      <c r="AP928" t="s">
        <v>478</v>
      </c>
      <c r="AQ928">
        <v>6</v>
      </c>
      <c r="AR928" t="s">
        <v>487</v>
      </c>
      <c r="AS928">
        <v>14</v>
      </c>
      <c r="AT928" t="s">
        <v>487</v>
      </c>
      <c r="AU928">
        <v>7</v>
      </c>
      <c r="AV928" t="s">
        <v>487</v>
      </c>
      <c r="AW928">
        <v>4</v>
      </c>
      <c r="AX928" t="s">
        <v>487</v>
      </c>
      <c r="AY928">
        <v>0</v>
      </c>
      <c r="BA928">
        <v>0</v>
      </c>
      <c r="BC928">
        <v>0</v>
      </c>
      <c r="BE928">
        <v>0</v>
      </c>
      <c r="BF928">
        <v>0</v>
      </c>
      <c r="BG928">
        <v>0</v>
      </c>
      <c r="BH928">
        <v>0</v>
      </c>
      <c r="BI928">
        <v>0</v>
      </c>
      <c r="BJ928">
        <v>30</v>
      </c>
      <c r="BK928" t="s">
        <v>831</v>
      </c>
      <c r="BL928" t="s">
        <v>832</v>
      </c>
      <c r="BM928" t="s">
        <v>560</v>
      </c>
      <c r="BN928" t="s">
        <v>758</v>
      </c>
      <c r="BO928">
        <v>1.5</v>
      </c>
      <c r="BP928">
        <v>0</v>
      </c>
      <c r="BQ928">
        <v>1</v>
      </c>
      <c r="BR928" t="s">
        <v>81</v>
      </c>
      <c r="BS928">
        <v>50</v>
      </c>
      <c r="BT928" t="s">
        <v>759</v>
      </c>
      <c r="BU928">
        <v>1000</v>
      </c>
      <c r="BV928">
        <v>220</v>
      </c>
      <c r="BW928">
        <v>1</v>
      </c>
    </row>
    <row r="929" spans="1:75" x14ac:dyDescent="0.15">
      <c r="A929">
        <v>3</v>
      </c>
      <c r="B929">
        <v>400501</v>
      </c>
      <c r="C929">
        <v>1</v>
      </c>
      <c r="D929" t="s">
        <v>713</v>
      </c>
      <c r="E929">
        <v>20141124</v>
      </c>
      <c r="F929">
        <v>1</v>
      </c>
      <c r="G929" t="s">
        <v>472</v>
      </c>
      <c r="H929">
        <v>1</v>
      </c>
      <c r="I929" t="s">
        <v>710</v>
      </c>
      <c r="J929">
        <v>0</v>
      </c>
      <c r="K929">
        <v>0</v>
      </c>
      <c r="L929">
        <v>6</v>
      </c>
      <c r="M929" t="s">
        <v>679</v>
      </c>
      <c r="N929" t="s">
        <v>680</v>
      </c>
      <c r="O929" t="s">
        <v>681</v>
      </c>
      <c r="P929">
        <v>1</v>
      </c>
      <c r="R929">
        <v>0</v>
      </c>
      <c r="S929">
        <v>0</v>
      </c>
      <c r="T929">
        <v>0</v>
      </c>
      <c r="U929">
        <v>0</v>
      </c>
      <c r="V929">
        <v>0</v>
      </c>
      <c r="W929">
        <v>0</v>
      </c>
      <c r="X929">
        <v>0</v>
      </c>
      <c r="Y929" t="s">
        <v>63</v>
      </c>
      <c r="Z929">
        <v>6</v>
      </c>
      <c r="AA929" t="s">
        <v>70</v>
      </c>
      <c r="AB929" t="s">
        <v>477</v>
      </c>
      <c r="AC929">
        <v>0.2</v>
      </c>
      <c r="AD929" t="s">
        <v>478</v>
      </c>
      <c r="AE929" t="s">
        <v>714</v>
      </c>
      <c r="AF929">
        <v>0.5</v>
      </c>
      <c r="AG929" t="s">
        <v>478</v>
      </c>
      <c r="AH929" t="s">
        <v>94</v>
      </c>
      <c r="AI929">
        <v>0.2</v>
      </c>
      <c r="AJ929" t="s">
        <v>478</v>
      </c>
      <c r="AK929" t="s">
        <v>148</v>
      </c>
      <c r="AL929">
        <v>0.1</v>
      </c>
      <c r="AM929" t="s">
        <v>478</v>
      </c>
      <c r="AN929" t="s">
        <v>715</v>
      </c>
      <c r="AO929">
        <v>0</v>
      </c>
      <c r="AP929" t="s">
        <v>478</v>
      </c>
      <c r="AQ929">
        <v>6</v>
      </c>
      <c r="AR929" t="s">
        <v>487</v>
      </c>
      <c r="AS929">
        <v>14</v>
      </c>
      <c r="AT929" t="s">
        <v>487</v>
      </c>
      <c r="AU929">
        <v>7</v>
      </c>
      <c r="AV929" t="s">
        <v>487</v>
      </c>
      <c r="AW929">
        <v>4</v>
      </c>
      <c r="AX929" t="s">
        <v>487</v>
      </c>
      <c r="AY929">
        <v>0</v>
      </c>
      <c r="BA929">
        <v>0</v>
      </c>
      <c r="BC929">
        <v>0</v>
      </c>
      <c r="BE929">
        <v>0</v>
      </c>
      <c r="BF929">
        <v>0</v>
      </c>
      <c r="BG929">
        <v>0</v>
      </c>
      <c r="BH929">
        <v>0</v>
      </c>
      <c r="BI929">
        <v>0</v>
      </c>
      <c r="BJ929">
        <v>50</v>
      </c>
      <c r="BK929" t="s">
        <v>1048</v>
      </c>
      <c r="BL929" t="s">
        <v>1049</v>
      </c>
      <c r="BM929" t="s">
        <v>681</v>
      </c>
      <c r="BN929" t="s">
        <v>758</v>
      </c>
      <c r="BO929">
        <v>1</v>
      </c>
      <c r="BP929">
        <v>0</v>
      </c>
      <c r="BQ929">
        <v>1</v>
      </c>
      <c r="BR929" t="s">
        <v>81</v>
      </c>
      <c r="BS929">
        <v>50</v>
      </c>
      <c r="BT929" t="s">
        <v>759</v>
      </c>
      <c r="BU929">
        <v>500</v>
      </c>
      <c r="BV929">
        <v>326</v>
      </c>
      <c r="BW929">
        <v>1</v>
      </c>
    </row>
    <row r="930" spans="1:75" x14ac:dyDescent="0.15">
      <c r="A930">
        <v>3</v>
      </c>
      <c r="B930">
        <v>400501</v>
      </c>
      <c r="C930">
        <v>1</v>
      </c>
      <c r="D930" t="s">
        <v>713</v>
      </c>
      <c r="E930">
        <v>20141124</v>
      </c>
      <c r="F930">
        <v>1</v>
      </c>
      <c r="G930" t="s">
        <v>472</v>
      </c>
      <c r="H930">
        <v>1</v>
      </c>
      <c r="I930" t="s">
        <v>710</v>
      </c>
      <c r="J930">
        <v>0</v>
      </c>
      <c r="K930">
        <v>0</v>
      </c>
      <c r="L930">
        <v>1</v>
      </c>
      <c r="M930" t="s">
        <v>816</v>
      </c>
      <c r="N930" t="s">
        <v>817</v>
      </c>
      <c r="O930" t="s">
        <v>818</v>
      </c>
      <c r="P930">
        <v>29</v>
      </c>
      <c r="R930">
        <v>0</v>
      </c>
      <c r="S930">
        <v>0</v>
      </c>
      <c r="T930">
        <v>0</v>
      </c>
      <c r="U930">
        <v>0</v>
      </c>
      <c r="V930">
        <v>0</v>
      </c>
      <c r="W930">
        <v>0</v>
      </c>
      <c r="X930">
        <v>0</v>
      </c>
      <c r="Y930" t="s">
        <v>63</v>
      </c>
      <c r="Z930">
        <v>245</v>
      </c>
      <c r="AA930" t="s">
        <v>70</v>
      </c>
      <c r="AB930" t="s">
        <v>477</v>
      </c>
      <c r="AC930">
        <v>4.8</v>
      </c>
      <c r="AD930" t="s">
        <v>478</v>
      </c>
      <c r="AE930" t="s">
        <v>714</v>
      </c>
      <c r="AF930">
        <v>1.9</v>
      </c>
      <c r="AG930" t="s">
        <v>478</v>
      </c>
      <c r="AH930" t="s">
        <v>94</v>
      </c>
      <c r="AI930">
        <v>51.7</v>
      </c>
      <c r="AJ930" t="s">
        <v>478</v>
      </c>
      <c r="AK930" t="s">
        <v>148</v>
      </c>
      <c r="AL930">
        <v>2.1</v>
      </c>
      <c r="AM930" t="s">
        <v>478</v>
      </c>
      <c r="AN930" t="s">
        <v>715</v>
      </c>
      <c r="AO930">
        <v>0</v>
      </c>
      <c r="AP930" t="s">
        <v>478</v>
      </c>
      <c r="AQ930">
        <v>1</v>
      </c>
      <c r="AR930" t="s">
        <v>524</v>
      </c>
      <c r="AS930">
        <v>14</v>
      </c>
      <c r="AT930" t="s">
        <v>487</v>
      </c>
      <c r="AU930">
        <v>7</v>
      </c>
      <c r="AV930" t="s">
        <v>487</v>
      </c>
      <c r="AW930">
        <v>1</v>
      </c>
      <c r="AX930" t="s">
        <v>482</v>
      </c>
      <c r="AY930">
        <v>0</v>
      </c>
      <c r="BA930">
        <v>0</v>
      </c>
      <c r="BC930">
        <v>0</v>
      </c>
      <c r="BE930">
        <v>0</v>
      </c>
      <c r="BF930">
        <v>0</v>
      </c>
      <c r="BJ930">
        <v>10</v>
      </c>
      <c r="BN930" t="s">
        <v>819</v>
      </c>
      <c r="BO930">
        <v>70</v>
      </c>
      <c r="BP930">
        <v>0</v>
      </c>
      <c r="BQ930">
        <v>1</v>
      </c>
      <c r="BR930" t="s">
        <v>81</v>
      </c>
      <c r="BS930">
        <v>1</v>
      </c>
      <c r="BT930" t="s">
        <v>81</v>
      </c>
      <c r="BU930">
        <v>1</v>
      </c>
      <c r="BV930">
        <v>0.41</v>
      </c>
      <c r="BW930">
        <v>1</v>
      </c>
    </row>
    <row r="931" spans="1:75" x14ac:dyDescent="0.15">
      <c r="A931">
        <v>3</v>
      </c>
      <c r="B931">
        <v>400501</v>
      </c>
      <c r="C931">
        <v>1</v>
      </c>
      <c r="D931" t="s">
        <v>713</v>
      </c>
      <c r="E931">
        <v>20141124</v>
      </c>
      <c r="F931">
        <v>1</v>
      </c>
      <c r="G931" t="s">
        <v>472</v>
      </c>
      <c r="H931">
        <v>1</v>
      </c>
      <c r="I931" t="s">
        <v>710</v>
      </c>
      <c r="J931">
        <v>0</v>
      </c>
      <c r="K931">
        <v>0</v>
      </c>
      <c r="L931">
        <v>1</v>
      </c>
      <c r="M931" t="s">
        <v>961</v>
      </c>
      <c r="N931" t="s">
        <v>962</v>
      </c>
      <c r="O931" t="s">
        <v>963</v>
      </c>
      <c r="P931">
        <v>4</v>
      </c>
      <c r="R931">
        <v>0</v>
      </c>
      <c r="S931">
        <v>0</v>
      </c>
      <c r="T931">
        <v>0</v>
      </c>
      <c r="U931">
        <v>0</v>
      </c>
      <c r="V931">
        <v>0</v>
      </c>
      <c r="W931">
        <v>0</v>
      </c>
      <c r="X931">
        <v>0</v>
      </c>
      <c r="Y931" t="s">
        <v>63</v>
      </c>
      <c r="Z931">
        <v>2</v>
      </c>
      <c r="AA931" t="s">
        <v>70</v>
      </c>
      <c r="AB931" t="s">
        <v>477</v>
      </c>
      <c r="AC931">
        <v>0.1</v>
      </c>
      <c r="AD931" t="s">
        <v>478</v>
      </c>
      <c r="AE931" t="s">
        <v>714</v>
      </c>
      <c r="AF931">
        <v>0</v>
      </c>
      <c r="AG931" t="s">
        <v>478</v>
      </c>
      <c r="AH931" t="s">
        <v>94</v>
      </c>
      <c r="AI931">
        <v>0.3</v>
      </c>
      <c r="AJ931" t="s">
        <v>478</v>
      </c>
      <c r="AK931" t="s">
        <v>148</v>
      </c>
      <c r="AL931">
        <v>0</v>
      </c>
      <c r="AM931" t="s">
        <v>478</v>
      </c>
      <c r="AN931" t="s">
        <v>715</v>
      </c>
      <c r="AO931">
        <v>0</v>
      </c>
      <c r="AP931" t="s">
        <v>478</v>
      </c>
      <c r="AQ931">
        <v>5</v>
      </c>
      <c r="AR931" t="s">
        <v>528</v>
      </c>
      <c r="AS931">
        <v>13</v>
      </c>
      <c r="AT931" t="s">
        <v>529</v>
      </c>
      <c r="AU931">
        <v>7</v>
      </c>
      <c r="AV931" t="s">
        <v>487</v>
      </c>
      <c r="AW931">
        <v>1</v>
      </c>
      <c r="AX931" t="s">
        <v>482</v>
      </c>
      <c r="AY931">
        <v>0</v>
      </c>
      <c r="BA931">
        <v>0</v>
      </c>
      <c r="BC931">
        <v>0</v>
      </c>
      <c r="BE931">
        <v>0</v>
      </c>
      <c r="BF931">
        <v>0</v>
      </c>
      <c r="BG931">
        <v>0</v>
      </c>
      <c r="BH931">
        <v>0</v>
      </c>
      <c r="BI931">
        <v>0</v>
      </c>
      <c r="BJ931">
        <v>12</v>
      </c>
      <c r="BK931" t="s">
        <v>964</v>
      </c>
      <c r="BL931" t="s">
        <v>965</v>
      </c>
      <c r="BM931" t="s">
        <v>963</v>
      </c>
      <c r="BN931" t="s">
        <v>758</v>
      </c>
      <c r="BO931">
        <v>0.5</v>
      </c>
      <c r="BP931">
        <v>0</v>
      </c>
      <c r="BQ931">
        <v>1</v>
      </c>
      <c r="BR931" t="s">
        <v>81</v>
      </c>
      <c r="BS931">
        <v>50</v>
      </c>
      <c r="BT931" t="s">
        <v>759</v>
      </c>
      <c r="BU931">
        <v>20</v>
      </c>
      <c r="BV931">
        <v>174</v>
      </c>
      <c r="BW931">
        <v>1</v>
      </c>
    </row>
    <row r="932" spans="1:75" x14ac:dyDescent="0.15">
      <c r="A932">
        <v>3</v>
      </c>
      <c r="B932">
        <v>400501</v>
      </c>
      <c r="C932">
        <v>1</v>
      </c>
      <c r="D932" t="s">
        <v>713</v>
      </c>
      <c r="E932">
        <v>20141124</v>
      </c>
      <c r="F932">
        <v>1</v>
      </c>
      <c r="G932" t="s">
        <v>472</v>
      </c>
      <c r="H932">
        <v>1</v>
      </c>
      <c r="I932" t="s">
        <v>710</v>
      </c>
      <c r="J932">
        <v>0</v>
      </c>
      <c r="K932">
        <v>0</v>
      </c>
      <c r="L932">
        <v>2</v>
      </c>
      <c r="M932" t="s">
        <v>581</v>
      </c>
      <c r="N932" t="s">
        <v>582</v>
      </c>
      <c r="O932" t="s">
        <v>550</v>
      </c>
      <c r="P932">
        <v>4</v>
      </c>
      <c r="R932">
        <v>0</v>
      </c>
      <c r="S932">
        <v>0</v>
      </c>
      <c r="T932">
        <v>0</v>
      </c>
      <c r="U932">
        <v>0</v>
      </c>
      <c r="V932">
        <v>0</v>
      </c>
      <c r="W932">
        <v>0</v>
      </c>
      <c r="X932">
        <v>0</v>
      </c>
      <c r="Y932" t="s">
        <v>63</v>
      </c>
      <c r="Z932">
        <v>1</v>
      </c>
      <c r="AA932" t="s">
        <v>70</v>
      </c>
      <c r="AB932" t="s">
        <v>477</v>
      </c>
      <c r="AC932">
        <v>0</v>
      </c>
      <c r="AD932" t="s">
        <v>478</v>
      </c>
      <c r="AE932" t="s">
        <v>714</v>
      </c>
      <c r="AF932">
        <v>0</v>
      </c>
      <c r="AG932" t="s">
        <v>478</v>
      </c>
      <c r="AH932" t="s">
        <v>94</v>
      </c>
      <c r="AI932">
        <v>0.4</v>
      </c>
      <c r="AJ932" t="s">
        <v>478</v>
      </c>
      <c r="AK932" t="s">
        <v>148</v>
      </c>
      <c r="AL932">
        <v>0.1</v>
      </c>
      <c r="AM932" t="s">
        <v>478</v>
      </c>
      <c r="AN932" t="s">
        <v>715</v>
      </c>
      <c r="AO932">
        <v>0</v>
      </c>
      <c r="AP932" t="s">
        <v>478</v>
      </c>
      <c r="AQ932">
        <v>5</v>
      </c>
      <c r="AR932" t="s">
        <v>528</v>
      </c>
      <c r="AS932">
        <v>13</v>
      </c>
      <c r="AT932" t="s">
        <v>529</v>
      </c>
      <c r="AU932">
        <v>7</v>
      </c>
      <c r="AV932" t="s">
        <v>487</v>
      </c>
      <c r="AW932">
        <v>1</v>
      </c>
      <c r="AX932" t="s">
        <v>482</v>
      </c>
      <c r="AY932">
        <v>0</v>
      </c>
      <c r="BA932">
        <v>0</v>
      </c>
      <c r="BC932">
        <v>0</v>
      </c>
      <c r="BE932">
        <v>0</v>
      </c>
      <c r="BF932">
        <v>0</v>
      </c>
      <c r="BG932">
        <v>0</v>
      </c>
      <c r="BH932">
        <v>0</v>
      </c>
      <c r="BI932">
        <v>0</v>
      </c>
      <c r="BJ932">
        <v>61</v>
      </c>
      <c r="BK932" t="s">
        <v>966</v>
      </c>
      <c r="BL932" t="s">
        <v>967</v>
      </c>
      <c r="BM932" t="s">
        <v>550</v>
      </c>
      <c r="BN932" t="s">
        <v>758</v>
      </c>
      <c r="BO932">
        <v>5</v>
      </c>
      <c r="BP932">
        <v>0</v>
      </c>
      <c r="BQ932">
        <v>1</v>
      </c>
      <c r="BR932" t="s">
        <v>81</v>
      </c>
      <c r="BS932">
        <v>50</v>
      </c>
      <c r="BT932" t="s">
        <v>759</v>
      </c>
      <c r="BU932">
        <v>300</v>
      </c>
      <c r="BV932">
        <v>216</v>
      </c>
      <c r="BW932">
        <v>2</v>
      </c>
    </row>
    <row r="933" spans="1:75" x14ac:dyDescent="0.15">
      <c r="A933">
        <v>3</v>
      </c>
      <c r="B933">
        <v>400501</v>
      </c>
      <c r="C933">
        <v>1</v>
      </c>
      <c r="D933" t="s">
        <v>713</v>
      </c>
      <c r="E933">
        <v>20141124</v>
      </c>
      <c r="F933">
        <v>1</v>
      </c>
      <c r="G933" t="s">
        <v>472</v>
      </c>
      <c r="H933">
        <v>1</v>
      </c>
      <c r="I933" t="s">
        <v>710</v>
      </c>
      <c r="J933">
        <v>0</v>
      </c>
      <c r="K933">
        <v>0</v>
      </c>
      <c r="L933">
        <v>3</v>
      </c>
      <c r="M933" t="s">
        <v>786</v>
      </c>
      <c r="N933" t="s">
        <v>787</v>
      </c>
      <c r="O933" t="s">
        <v>788</v>
      </c>
      <c r="P933">
        <v>1</v>
      </c>
      <c r="R933">
        <v>0</v>
      </c>
      <c r="S933">
        <v>0</v>
      </c>
      <c r="T933">
        <v>0</v>
      </c>
      <c r="U933">
        <v>0</v>
      </c>
      <c r="V933">
        <v>0</v>
      </c>
      <c r="W933">
        <v>0</v>
      </c>
      <c r="X933">
        <v>0</v>
      </c>
      <c r="Y933" t="s">
        <v>63</v>
      </c>
      <c r="Z933">
        <v>2</v>
      </c>
      <c r="AA933" t="s">
        <v>70</v>
      </c>
      <c r="AB933" t="s">
        <v>477</v>
      </c>
      <c r="AC933">
        <v>0.3</v>
      </c>
      <c r="AD933" t="s">
        <v>478</v>
      </c>
      <c r="AE933" t="s">
        <v>714</v>
      </c>
      <c r="AF933">
        <v>0</v>
      </c>
      <c r="AG933" t="s">
        <v>478</v>
      </c>
      <c r="AH933" t="s">
        <v>94</v>
      </c>
      <c r="AI933">
        <v>0.2</v>
      </c>
      <c r="AJ933" t="s">
        <v>478</v>
      </c>
      <c r="AK933" t="s">
        <v>148</v>
      </c>
      <c r="AL933">
        <v>0</v>
      </c>
      <c r="AM933" t="s">
        <v>478</v>
      </c>
      <c r="AN933" t="s">
        <v>715</v>
      </c>
      <c r="AO933">
        <v>0.5</v>
      </c>
      <c r="AP933" t="s">
        <v>478</v>
      </c>
      <c r="AQ933">
        <v>5</v>
      </c>
      <c r="AR933" t="s">
        <v>528</v>
      </c>
      <c r="AS933">
        <v>13</v>
      </c>
      <c r="AT933" t="s">
        <v>529</v>
      </c>
      <c r="AU933">
        <v>7</v>
      </c>
      <c r="AV933" t="s">
        <v>487</v>
      </c>
      <c r="AW933">
        <v>1</v>
      </c>
      <c r="AX933" t="s">
        <v>482</v>
      </c>
      <c r="AY933">
        <v>0</v>
      </c>
      <c r="BA933">
        <v>0</v>
      </c>
      <c r="BC933">
        <v>0</v>
      </c>
      <c r="BE933">
        <v>0</v>
      </c>
      <c r="BF933">
        <v>0</v>
      </c>
      <c r="BG933">
        <v>0</v>
      </c>
      <c r="BH933">
        <v>0</v>
      </c>
      <c r="BI933">
        <v>0</v>
      </c>
      <c r="BJ933">
        <v>179</v>
      </c>
      <c r="BK933" t="s">
        <v>789</v>
      </c>
      <c r="BL933" t="s">
        <v>790</v>
      </c>
      <c r="BM933" t="s">
        <v>788</v>
      </c>
      <c r="BN933" t="s">
        <v>758</v>
      </c>
      <c r="BO933">
        <v>1</v>
      </c>
      <c r="BP933">
        <v>0</v>
      </c>
      <c r="BQ933">
        <v>1</v>
      </c>
      <c r="BR933" t="s">
        <v>81</v>
      </c>
      <c r="BS933">
        <v>50</v>
      </c>
      <c r="BT933" t="s">
        <v>759</v>
      </c>
      <c r="BU933">
        <v>1000</v>
      </c>
      <c r="BV933">
        <v>539</v>
      </c>
      <c r="BW933">
        <v>1</v>
      </c>
    </row>
    <row r="934" spans="1:75" x14ac:dyDescent="0.15">
      <c r="A934">
        <v>3</v>
      </c>
      <c r="B934">
        <v>400501</v>
      </c>
      <c r="C934">
        <v>1</v>
      </c>
      <c r="D934" t="s">
        <v>713</v>
      </c>
      <c r="E934">
        <v>20141124</v>
      </c>
      <c r="F934">
        <v>1</v>
      </c>
      <c r="G934" t="s">
        <v>472</v>
      </c>
      <c r="H934">
        <v>1</v>
      </c>
      <c r="I934" t="s">
        <v>710</v>
      </c>
      <c r="J934">
        <v>0</v>
      </c>
      <c r="K934">
        <v>0</v>
      </c>
      <c r="L934">
        <v>4</v>
      </c>
      <c r="M934" t="s">
        <v>510</v>
      </c>
      <c r="N934" t="s">
        <v>511</v>
      </c>
      <c r="O934" t="s">
        <v>512</v>
      </c>
      <c r="P934">
        <v>1</v>
      </c>
      <c r="R934">
        <v>0</v>
      </c>
      <c r="S934">
        <v>0</v>
      </c>
      <c r="T934">
        <v>0</v>
      </c>
      <c r="U934">
        <v>0</v>
      </c>
      <c r="V934">
        <v>0</v>
      </c>
      <c r="W934">
        <v>0</v>
      </c>
      <c r="X934">
        <v>0</v>
      </c>
      <c r="Y934" t="s">
        <v>63</v>
      </c>
      <c r="Z934">
        <v>4</v>
      </c>
      <c r="AA934" t="s">
        <v>70</v>
      </c>
      <c r="AB934" t="s">
        <v>477</v>
      </c>
      <c r="AC934">
        <v>0.4</v>
      </c>
      <c r="AD934" t="s">
        <v>478</v>
      </c>
      <c r="AE934" t="s">
        <v>714</v>
      </c>
      <c r="AF934">
        <v>0</v>
      </c>
      <c r="AG934" t="s">
        <v>478</v>
      </c>
      <c r="AH934" t="s">
        <v>94</v>
      </c>
      <c r="AI934">
        <v>0.5</v>
      </c>
      <c r="AJ934" t="s">
        <v>478</v>
      </c>
      <c r="AK934" t="s">
        <v>148</v>
      </c>
      <c r="AL934">
        <v>0</v>
      </c>
      <c r="AM934" t="s">
        <v>478</v>
      </c>
      <c r="AN934" t="s">
        <v>715</v>
      </c>
      <c r="AO934">
        <v>0.7</v>
      </c>
      <c r="AP934" t="s">
        <v>478</v>
      </c>
      <c r="AQ934">
        <v>5</v>
      </c>
      <c r="AR934" t="s">
        <v>528</v>
      </c>
      <c r="AS934">
        <v>13</v>
      </c>
      <c r="AT934" t="s">
        <v>529</v>
      </c>
      <c r="AU934">
        <v>7</v>
      </c>
      <c r="AV934" t="s">
        <v>487</v>
      </c>
      <c r="AW934">
        <v>1</v>
      </c>
      <c r="AX934" t="s">
        <v>482</v>
      </c>
      <c r="AY934">
        <v>0</v>
      </c>
      <c r="BA934">
        <v>0</v>
      </c>
      <c r="BC934">
        <v>0</v>
      </c>
      <c r="BE934">
        <v>0</v>
      </c>
      <c r="BF934">
        <v>0</v>
      </c>
      <c r="BG934">
        <v>0</v>
      </c>
      <c r="BH934">
        <v>0</v>
      </c>
      <c r="BI934">
        <v>0</v>
      </c>
      <c r="BJ934">
        <v>171</v>
      </c>
      <c r="BK934" t="s">
        <v>833</v>
      </c>
      <c r="BL934" t="s">
        <v>834</v>
      </c>
      <c r="BM934" t="s">
        <v>512</v>
      </c>
      <c r="BN934" t="s">
        <v>758</v>
      </c>
      <c r="BO934">
        <v>5</v>
      </c>
      <c r="BP934">
        <v>0</v>
      </c>
      <c r="BQ934">
        <v>1</v>
      </c>
      <c r="BR934" t="s">
        <v>81</v>
      </c>
      <c r="BS934">
        <v>50</v>
      </c>
      <c r="BT934" t="s">
        <v>759</v>
      </c>
      <c r="BU934">
        <v>1800</v>
      </c>
      <c r="BV934">
        <v>333</v>
      </c>
      <c r="BW934">
        <v>1</v>
      </c>
    </row>
    <row r="935" spans="1:75" x14ac:dyDescent="0.15">
      <c r="A935">
        <v>3</v>
      </c>
      <c r="B935">
        <v>400501</v>
      </c>
      <c r="C935">
        <v>1</v>
      </c>
      <c r="D935" t="s">
        <v>713</v>
      </c>
      <c r="E935">
        <v>20141124</v>
      </c>
      <c r="F935">
        <v>1</v>
      </c>
      <c r="G935" t="s">
        <v>472</v>
      </c>
      <c r="H935">
        <v>1</v>
      </c>
      <c r="I935" t="s">
        <v>710</v>
      </c>
      <c r="J935">
        <v>0</v>
      </c>
      <c r="K935">
        <v>0</v>
      </c>
      <c r="L935">
        <v>5</v>
      </c>
      <c r="M935" t="s">
        <v>826</v>
      </c>
      <c r="N935" t="s">
        <v>827</v>
      </c>
      <c r="O935" t="s">
        <v>563</v>
      </c>
      <c r="P935">
        <v>1</v>
      </c>
      <c r="R935">
        <v>0</v>
      </c>
      <c r="S935">
        <v>0</v>
      </c>
      <c r="T935">
        <v>0</v>
      </c>
      <c r="U935">
        <v>0</v>
      </c>
      <c r="V935">
        <v>0</v>
      </c>
      <c r="W935">
        <v>0</v>
      </c>
      <c r="X935">
        <v>0</v>
      </c>
      <c r="Y935" t="s">
        <v>63</v>
      </c>
      <c r="Z935">
        <v>12</v>
      </c>
      <c r="AA935" t="s">
        <v>70</v>
      </c>
      <c r="AB935" t="s">
        <v>477</v>
      </c>
      <c r="AC935">
        <v>0</v>
      </c>
      <c r="AD935" t="s">
        <v>478</v>
      </c>
      <c r="AE935" t="s">
        <v>714</v>
      </c>
      <c r="AF935">
        <v>0</v>
      </c>
      <c r="AG935" t="s">
        <v>478</v>
      </c>
      <c r="AH935" t="s">
        <v>94</v>
      </c>
      <c r="AI935">
        <v>2.2000000000000002</v>
      </c>
      <c r="AJ935" t="s">
        <v>478</v>
      </c>
      <c r="AK935" t="s">
        <v>148</v>
      </c>
      <c r="AL935">
        <v>0</v>
      </c>
      <c r="AM935" t="s">
        <v>478</v>
      </c>
      <c r="AN935" t="s">
        <v>715</v>
      </c>
      <c r="AO935">
        <v>0</v>
      </c>
      <c r="AP935" t="s">
        <v>478</v>
      </c>
      <c r="AQ935">
        <v>5</v>
      </c>
      <c r="AR935" t="s">
        <v>528</v>
      </c>
      <c r="AS935">
        <v>13</v>
      </c>
      <c r="AT935" t="s">
        <v>529</v>
      </c>
      <c r="AU935">
        <v>7</v>
      </c>
      <c r="AV935" t="s">
        <v>487</v>
      </c>
      <c r="AW935">
        <v>1</v>
      </c>
      <c r="AX935" t="s">
        <v>482</v>
      </c>
      <c r="AY935">
        <v>0</v>
      </c>
      <c r="BA935">
        <v>0</v>
      </c>
      <c r="BC935">
        <v>0</v>
      </c>
      <c r="BE935">
        <v>0</v>
      </c>
      <c r="BF935">
        <v>0</v>
      </c>
      <c r="BG935">
        <v>0</v>
      </c>
      <c r="BH935">
        <v>0</v>
      </c>
      <c r="BI935">
        <v>0</v>
      </c>
      <c r="BJ935">
        <v>179</v>
      </c>
      <c r="BK935" t="s">
        <v>828</v>
      </c>
      <c r="BL935" t="s">
        <v>829</v>
      </c>
      <c r="BM935" t="s">
        <v>830</v>
      </c>
      <c r="BN935" t="s">
        <v>758</v>
      </c>
      <c r="BO935">
        <v>5</v>
      </c>
      <c r="BP935">
        <v>0</v>
      </c>
      <c r="BQ935">
        <v>1</v>
      </c>
      <c r="BR935" t="s">
        <v>81</v>
      </c>
      <c r="BS935">
        <v>50</v>
      </c>
      <c r="BT935" t="s">
        <v>759</v>
      </c>
      <c r="BU935">
        <v>1800</v>
      </c>
      <c r="BV935">
        <v>529</v>
      </c>
      <c r="BW935">
        <v>1</v>
      </c>
    </row>
    <row r="936" spans="1:75" x14ac:dyDescent="0.15">
      <c r="A936">
        <v>3</v>
      </c>
      <c r="B936">
        <v>400501</v>
      </c>
      <c r="C936">
        <v>1</v>
      </c>
      <c r="D936" t="s">
        <v>713</v>
      </c>
      <c r="E936">
        <v>20141125</v>
      </c>
      <c r="F936">
        <v>1</v>
      </c>
      <c r="G936" t="s">
        <v>472</v>
      </c>
      <c r="H936">
        <v>1</v>
      </c>
      <c r="I936" t="s">
        <v>710</v>
      </c>
      <c r="J936">
        <v>0</v>
      </c>
      <c r="K936">
        <v>0</v>
      </c>
      <c r="L936">
        <v>1</v>
      </c>
      <c r="M936" t="s">
        <v>1064</v>
      </c>
      <c r="N936" t="s">
        <v>1065</v>
      </c>
      <c r="O936" t="s">
        <v>1063</v>
      </c>
      <c r="P936">
        <v>66</v>
      </c>
      <c r="R936">
        <v>0</v>
      </c>
      <c r="S936">
        <v>0</v>
      </c>
      <c r="T936">
        <v>0</v>
      </c>
      <c r="U936">
        <v>0</v>
      </c>
      <c r="V936">
        <v>0</v>
      </c>
      <c r="W936">
        <v>0</v>
      </c>
      <c r="X936">
        <v>0</v>
      </c>
      <c r="Y936" t="s">
        <v>63</v>
      </c>
      <c r="Z936">
        <v>238</v>
      </c>
      <c r="AA936" t="s">
        <v>70</v>
      </c>
      <c r="AB936" t="s">
        <v>477</v>
      </c>
      <c r="AC936">
        <v>8.6999999999999993</v>
      </c>
      <c r="AD936" t="s">
        <v>478</v>
      </c>
      <c r="AE936" t="s">
        <v>714</v>
      </c>
      <c r="AF936">
        <v>16.399999999999999</v>
      </c>
      <c r="AG936" t="s">
        <v>478</v>
      </c>
      <c r="AH936" t="s">
        <v>94</v>
      </c>
      <c r="AI936">
        <v>9.6</v>
      </c>
      <c r="AJ936" t="s">
        <v>478</v>
      </c>
      <c r="AK936" t="s">
        <v>148</v>
      </c>
      <c r="AL936">
        <v>1.3</v>
      </c>
      <c r="AM936" t="s">
        <v>478</v>
      </c>
      <c r="AN936" t="s">
        <v>715</v>
      </c>
      <c r="AO936">
        <v>0.8</v>
      </c>
      <c r="AP936" t="s">
        <v>478</v>
      </c>
      <c r="AQ936">
        <v>2</v>
      </c>
      <c r="AR936" t="s">
        <v>479</v>
      </c>
      <c r="AS936">
        <v>14</v>
      </c>
      <c r="AT936" t="s">
        <v>487</v>
      </c>
      <c r="AU936">
        <v>7</v>
      </c>
      <c r="AV936" t="s">
        <v>487</v>
      </c>
      <c r="AW936">
        <v>4</v>
      </c>
      <c r="AX936" t="s">
        <v>487</v>
      </c>
      <c r="AY936">
        <v>0</v>
      </c>
      <c r="BA936">
        <v>0</v>
      </c>
      <c r="BC936">
        <v>0</v>
      </c>
      <c r="BE936">
        <v>0</v>
      </c>
      <c r="BF936">
        <v>0</v>
      </c>
      <c r="BG936">
        <v>0</v>
      </c>
      <c r="BH936">
        <v>0</v>
      </c>
      <c r="BI936">
        <v>0</v>
      </c>
      <c r="BJ936">
        <v>112</v>
      </c>
      <c r="BN936" t="s">
        <v>758</v>
      </c>
      <c r="BO936">
        <v>80</v>
      </c>
      <c r="BP936">
        <v>0</v>
      </c>
      <c r="BQ936">
        <v>1</v>
      </c>
      <c r="BR936" t="s">
        <v>81</v>
      </c>
      <c r="BS936">
        <v>50</v>
      </c>
      <c r="BT936" t="s">
        <v>759</v>
      </c>
      <c r="BU936">
        <v>1000</v>
      </c>
      <c r="BV936">
        <v>823</v>
      </c>
      <c r="BW936">
        <v>3</v>
      </c>
    </row>
    <row r="937" spans="1:75" x14ac:dyDescent="0.15">
      <c r="A937">
        <v>3</v>
      </c>
      <c r="B937">
        <v>400501</v>
      </c>
      <c r="C937">
        <v>1</v>
      </c>
      <c r="D937" t="s">
        <v>713</v>
      </c>
      <c r="E937">
        <v>20141125</v>
      </c>
      <c r="F937">
        <v>1</v>
      </c>
      <c r="G937" t="s">
        <v>472</v>
      </c>
      <c r="H937">
        <v>1</v>
      </c>
      <c r="I937" t="s">
        <v>710</v>
      </c>
      <c r="J937">
        <v>0</v>
      </c>
      <c r="K937">
        <v>0</v>
      </c>
      <c r="L937">
        <v>2</v>
      </c>
      <c r="M937" t="s">
        <v>1359</v>
      </c>
      <c r="N937" t="s">
        <v>1360</v>
      </c>
      <c r="O937" t="s">
        <v>1361</v>
      </c>
      <c r="P937">
        <v>5</v>
      </c>
      <c r="R937">
        <v>0</v>
      </c>
      <c r="S937">
        <v>0</v>
      </c>
      <c r="T937">
        <v>0</v>
      </c>
      <c r="U937">
        <v>0</v>
      </c>
      <c r="V937">
        <v>0</v>
      </c>
      <c r="W937">
        <v>0</v>
      </c>
      <c r="X937">
        <v>0</v>
      </c>
      <c r="Y937" t="s">
        <v>63</v>
      </c>
      <c r="Z937">
        <v>4</v>
      </c>
      <c r="AA937" t="s">
        <v>70</v>
      </c>
      <c r="AB937" t="s">
        <v>477</v>
      </c>
      <c r="AC937">
        <v>0.2</v>
      </c>
      <c r="AD937" t="s">
        <v>478</v>
      </c>
      <c r="AE937" t="s">
        <v>714</v>
      </c>
      <c r="AF937">
        <v>0</v>
      </c>
      <c r="AG937" t="s">
        <v>478</v>
      </c>
      <c r="AH937" t="s">
        <v>94</v>
      </c>
      <c r="AI937">
        <v>1</v>
      </c>
      <c r="AJ937" t="s">
        <v>478</v>
      </c>
      <c r="AK937" t="s">
        <v>148</v>
      </c>
      <c r="AL937">
        <v>0.4</v>
      </c>
      <c r="AM937" t="s">
        <v>478</v>
      </c>
      <c r="AN937" t="s">
        <v>715</v>
      </c>
      <c r="AO937">
        <v>0</v>
      </c>
      <c r="AP937" t="s">
        <v>478</v>
      </c>
      <c r="AQ937">
        <v>2</v>
      </c>
      <c r="AR937" t="s">
        <v>479</v>
      </c>
      <c r="AS937">
        <v>14</v>
      </c>
      <c r="AT937" t="s">
        <v>487</v>
      </c>
      <c r="AU937">
        <v>7</v>
      </c>
      <c r="AV937" t="s">
        <v>487</v>
      </c>
      <c r="AW937">
        <v>4</v>
      </c>
      <c r="AX937" t="s">
        <v>487</v>
      </c>
      <c r="AY937">
        <v>0</v>
      </c>
      <c r="BA937">
        <v>0</v>
      </c>
      <c r="BC937">
        <v>0</v>
      </c>
      <c r="BE937">
        <v>0</v>
      </c>
      <c r="BF937">
        <v>0</v>
      </c>
      <c r="BG937">
        <v>0</v>
      </c>
      <c r="BH937">
        <v>0</v>
      </c>
      <c r="BI937">
        <v>0</v>
      </c>
      <c r="BJ937">
        <v>61</v>
      </c>
      <c r="BK937" t="s">
        <v>1362</v>
      </c>
      <c r="BL937" t="s">
        <v>1363</v>
      </c>
      <c r="BM937" t="s">
        <v>1361</v>
      </c>
      <c r="BN937" t="s">
        <v>758</v>
      </c>
      <c r="BO937">
        <v>30</v>
      </c>
      <c r="BP937">
        <v>0</v>
      </c>
      <c r="BQ937">
        <v>1</v>
      </c>
      <c r="BR937" t="s">
        <v>81</v>
      </c>
      <c r="BS937">
        <v>50</v>
      </c>
      <c r="BT937" t="s">
        <v>759</v>
      </c>
      <c r="BU937">
        <v>2000</v>
      </c>
      <c r="BV937">
        <v>307</v>
      </c>
      <c r="BW937">
        <v>2</v>
      </c>
    </row>
    <row r="938" spans="1:75" x14ac:dyDescent="0.15">
      <c r="A938">
        <v>3</v>
      </c>
      <c r="B938">
        <v>400501</v>
      </c>
      <c r="C938">
        <v>1</v>
      </c>
      <c r="D938" t="s">
        <v>713</v>
      </c>
      <c r="E938">
        <v>20141125</v>
      </c>
      <c r="F938">
        <v>1</v>
      </c>
      <c r="G938" t="s">
        <v>472</v>
      </c>
      <c r="H938">
        <v>1</v>
      </c>
      <c r="I938" t="s">
        <v>710</v>
      </c>
      <c r="J938">
        <v>0</v>
      </c>
      <c r="K938">
        <v>0</v>
      </c>
      <c r="L938">
        <v>3</v>
      </c>
      <c r="M938" t="s">
        <v>498</v>
      </c>
      <c r="N938" t="s">
        <v>499</v>
      </c>
      <c r="O938" t="s">
        <v>500</v>
      </c>
      <c r="P938">
        <v>1</v>
      </c>
      <c r="R938">
        <v>0</v>
      </c>
      <c r="S938">
        <v>0</v>
      </c>
      <c r="T938">
        <v>0</v>
      </c>
      <c r="U938">
        <v>0</v>
      </c>
      <c r="V938">
        <v>0</v>
      </c>
      <c r="W938">
        <v>0</v>
      </c>
      <c r="X938">
        <v>0</v>
      </c>
      <c r="Y938" t="s">
        <v>63</v>
      </c>
      <c r="Z938">
        <v>2</v>
      </c>
      <c r="AA938" t="s">
        <v>70</v>
      </c>
      <c r="AB938" t="s">
        <v>477</v>
      </c>
      <c r="AC938">
        <v>0</v>
      </c>
      <c r="AD938" t="s">
        <v>478</v>
      </c>
      <c r="AE938" t="s">
        <v>714</v>
      </c>
      <c r="AF938">
        <v>0</v>
      </c>
      <c r="AG938" t="s">
        <v>478</v>
      </c>
      <c r="AH938" t="s">
        <v>94</v>
      </c>
      <c r="AI938">
        <v>0.5</v>
      </c>
      <c r="AJ938" t="s">
        <v>478</v>
      </c>
      <c r="AK938" t="s">
        <v>148</v>
      </c>
      <c r="AL938">
        <v>0.1</v>
      </c>
      <c r="AM938" t="s">
        <v>478</v>
      </c>
      <c r="AN938" t="s">
        <v>715</v>
      </c>
      <c r="AO938">
        <v>0</v>
      </c>
      <c r="AP938" t="s">
        <v>478</v>
      </c>
      <c r="AQ938">
        <v>2</v>
      </c>
      <c r="AR938" t="s">
        <v>479</v>
      </c>
      <c r="AS938">
        <v>14</v>
      </c>
      <c r="AT938" t="s">
        <v>487</v>
      </c>
      <c r="AU938">
        <v>7</v>
      </c>
      <c r="AV938" t="s">
        <v>487</v>
      </c>
      <c r="AW938">
        <v>4</v>
      </c>
      <c r="AX938" t="s">
        <v>487</v>
      </c>
      <c r="AY938">
        <v>0</v>
      </c>
      <c r="BA938">
        <v>0</v>
      </c>
      <c r="BC938">
        <v>0</v>
      </c>
      <c r="BE938">
        <v>0</v>
      </c>
      <c r="BF938">
        <v>0</v>
      </c>
      <c r="BG938">
        <v>0</v>
      </c>
      <c r="BH938">
        <v>0</v>
      </c>
      <c r="BI938">
        <v>0</v>
      </c>
      <c r="BJ938">
        <v>60</v>
      </c>
      <c r="BK938" t="s">
        <v>501</v>
      </c>
      <c r="BL938" t="s">
        <v>835</v>
      </c>
      <c r="BM938" t="s">
        <v>500</v>
      </c>
      <c r="BN938" t="s">
        <v>758</v>
      </c>
      <c r="BO938">
        <v>5</v>
      </c>
      <c r="BP938">
        <v>0</v>
      </c>
      <c r="BQ938">
        <v>1</v>
      </c>
      <c r="BR938" t="s">
        <v>81</v>
      </c>
      <c r="BS938">
        <v>50</v>
      </c>
      <c r="BT938" t="s">
        <v>759</v>
      </c>
      <c r="BU938">
        <v>240</v>
      </c>
      <c r="BV938">
        <v>59</v>
      </c>
      <c r="BW938">
        <v>2</v>
      </c>
    </row>
    <row r="939" spans="1:75" x14ac:dyDescent="0.15">
      <c r="A939">
        <v>3</v>
      </c>
      <c r="B939">
        <v>400501</v>
      </c>
      <c r="C939">
        <v>1</v>
      </c>
      <c r="D939" t="s">
        <v>713</v>
      </c>
      <c r="E939">
        <v>20141125</v>
      </c>
      <c r="F939">
        <v>1</v>
      </c>
      <c r="G939" t="s">
        <v>472</v>
      </c>
      <c r="H939">
        <v>1</v>
      </c>
      <c r="I939" t="s">
        <v>710</v>
      </c>
      <c r="J939">
        <v>0</v>
      </c>
      <c r="K939">
        <v>0</v>
      </c>
      <c r="L939">
        <v>4</v>
      </c>
      <c r="M939" t="s">
        <v>581</v>
      </c>
      <c r="N939" t="s">
        <v>582</v>
      </c>
      <c r="O939" t="s">
        <v>550</v>
      </c>
      <c r="P939">
        <v>8</v>
      </c>
      <c r="R939">
        <v>0</v>
      </c>
      <c r="S939">
        <v>0</v>
      </c>
      <c r="T939">
        <v>0</v>
      </c>
      <c r="U939">
        <v>0</v>
      </c>
      <c r="V939">
        <v>0</v>
      </c>
      <c r="W939">
        <v>0</v>
      </c>
      <c r="X939">
        <v>0</v>
      </c>
      <c r="Y939" t="s">
        <v>63</v>
      </c>
      <c r="Z939">
        <v>3</v>
      </c>
      <c r="AA939" t="s">
        <v>70</v>
      </c>
      <c r="AB939" t="s">
        <v>477</v>
      </c>
      <c r="AC939">
        <v>0.1</v>
      </c>
      <c r="AD939" t="s">
        <v>478</v>
      </c>
      <c r="AE939" t="s">
        <v>714</v>
      </c>
      <c r="AF939">
        <v>0</v>
      </c>
      <c r="AG939" t="s">
        <v>478</v>
      </c>
      <c r="AH939" t="s">
        <v>94</v>
      </c>
      <c r="AI939">
        <v>0.7</v>
      </c>
      <c r="AJ939" t="s">
        <v>478</v>
      </c>
      <c r="AK939" t="s">
        <v>148</v>
      </c>
      <c r="AL939">
        <v>0.2</v>
      </c>
      <c r="AM939" t="s">
        <v>478</v>
      </c>
      <c r="AN939" t="s">
        <v>715</v>
      </c>
      <c r="AO939">
        <v>0</v>
      </c>
      <c r="AP939" t="s">
        <v>478</v>
      </c>
      <c r="AQ939">
        <v>2</v>
      </c>
      <c r="AR939" t="s">
        <v>479</v>
      </c>
      <c r="AS939">
        <v>14</v>
      </c>
      <c r="AT939" t="s">
        <v>487</v>
      </c>
      <c r="AU939">
        <v>7</v>
      </c>
      <c r="AV939" t="s">
        <v>487</v>
      </c>
      <c r="AW939">
        <v>4</v>
      </c>
      <c r="AX939" t="s">
        <v>487</v>
      </c>
      <c r="AY939">
        <v>0</v>
      </c>
      <c r="BA939">
        <v>0</v>
      </c>
      <c r="BC939">
        <v>0</v>
      </c>
      <c r="BE939">
        <v>0</v>
      </c>
      <c r="BF939">
        <v>0</v>
      </c>
      <c r="BG939">
        <v>0</v>
      </c>
      <c r="BH939">
        <v>0</v>
      </c>
      <c r="BI939">
        <v>0</v>
      </c>
      <c r="BJ939">
        <v>61</v>
      </c>
      <c r="BK939" t="s">
        <v>966</v>
      </c>
      <c r="BL939" t="s">
        <v>967</v>
      </c>
      <c r="BM939" t="s">
        <v>550</v>
      </c>
      <c r="BN939" t="s">
        <v>758</v>
      </c>
      <c r="BO939">
        <v>10</v>
      </c>
      <c r="BP939">
        <v>0</v>
      </c>
      <c r="BQ939">
        <v>1</v>
      </c>
      <c r="BR939" t="s">
        <v>81</v>
      </c>
      <c r="BS939">
        <v>50</v>
      </c>
      <c r="BT939" t="s">
        <v>759</v>
      </c>
      <c r="BU939">
        <v>300</v>
      </c>
      <c r="BV939">
        <v>216</v>
      </c>
      <c r="BW939">
        <v>2</v>
      </c>
    </row>
    <row r="940" spans="1:75" x14ac:dyDescent="0.15">
      <c r="A940">
        <v>3</v>
      </c>
      <c r="B940">
        <v>400501</v>
      </c>
      <c r="C940">
        <v>1</v>
      </c>
      <c r="D940" t="s">
        <v>713</v>
      </c>
      <c r="E940">
        <v>20141125</v>
      </c>
      <c r="F940">
        <v>1</v>
      </c>
      <c r="G940" t="s">
        <v>472</v>
      </c>
      <c r="H940">
        <v>1</v>
      </c>
      <c r="I940" t="s">
        <v>710</v>
      </c>
      <c r="J940">
        <v>0</v>
      </c>
      <c r="K940">
        <v>0</v>
      </c>
      <c r="L940">
        <v>5</v>
      </c>
      <c r="M940" t="s">
        <v>1548</v>
      </c>
      <c r="N940" t="s">
        <v>1549</v>
      </c>
      <c r="O940" t="s">
        <v>1550</v>
      </c>
      <c r="P940">
        <v>4</v>
      </c>
      <c r="R940">
        <v>0</v>
      </c>
      <c r="S940">
        <v>0</v>
      </c>
      <c r="T940">
        <v>0</v>
      </c>
      <c r="U940">
        <v>0</v>
      </c>
      <c r="V940">
        <v>0</v>
      </c>
      <c r="W940">
        <v>0</v>
      </c>
      <c r="X940">
        <v>0</v>
      </c>
      <c r="Y940" t="s">
        <v>63</v>
      </c>
      <c r="Z940">
        <v>18</v>
      </c>
      <c r="AA940" t="s">
        <v>70</v>
      </c>
      <c r="AB940" t="s">
        <v>477</v>
      </c>
      <c r="AC940">
        <v>0</v>
      </c>
      <c r="AD940" t="s">
        <v>478</v>
      </c>
      <c r="AE940" t="s">
        <v>714</v>
      </c>
      <c r="AF940">
        <v>0</v>
      </c>
      <c r="AG940" t="s">
        <v>478</v>
      </c>
      <c r="AH940" t="s">
        <v>94</v>
      </c>
      <c r="AI940">
        <v>4.4000000000000004</v>
      </c>
      <c r="AJ940" t="s">
        <v>478</v>
      </c>
      <c r="AK940" t="s">
        <v>148</v>
      </c>
      <c r="AL940">
        <v>0.1</v>
      </c>
      <c r="AM940" t="s">
        <v>478</v>
      </c>
      <c r="AN940" t="s">
        <v>715</v>
      </c>
      <c r="AO940">
        <v>0</v>
      </c>
      <c r="AP940" t="s">
        <v>478</v>
      </c>
      <c r="AQ940">
        <v>2</v>
      </c>
      <c r="AR940" t="s">
        <v>479</v>
      </c>
      <c r="AS940">
        <v>14</v>
      </c>
      <c r="AT940" t="s">
        <v>487</v>
      </c>
      <c r="AU940">
        <v>7</v>
      </c>
      <c r="AV940" t="s">
        <v>487</v>
      </c>
      <c r="AW940">
        <v>4</v>
      </c>
      <c r="AX940" t="s">
        <v>487</v>
      </c>
      <c r="AY940">
        <v>0</v>
      </c>
      <c r="BA940">
        <v>0</v>
      </c>
      <c r="BC940">
        <v>0</v>
      </c>
      <c r="BE940">
        <v>0</v>
      </c>
      <c r="BF940">
        <v>0</v>
      </c>
      <c r="BG940">
        <v>0</v>
      </c>
      <c r="BH940">
        <v>0</v>
      </c>
      <c r="BI940">
        <v>0</v>
      </c>
      <c r="BJ940">
        <v>24</v>
      </c>
      <c r="BK940" t="s">
        <v>1551</v>
      </c>
      <c r="BL940" t="s">
        <v>1552</v>
      </c>
      <c r="BM940" t="s">
        <v>1550</v>
      </c>
      <c r="BN940" t="s">
        <v>758</v>
      </c>
      <c r="BO940">
        <v>5</v>
      </c>
      <c r="BP940">
        <v>0</v>
      </c>
      <c r="BQ940">
        <v>1</v>
      </c>
      <c r="BR940" t="s">
        <v>81</v>
      </c>
      <c r="BS940">
        <v>50</v>
      </c>
      <c r="BT940" t="s">
        <v>759</v>
      </c>
      <c r="BU940">
        <v>500</v>
      </c>
      <c r="BV940">
        <v>414</v>
      </c>
      <c r="BW940">
        <v>1</v>
      </c>
    </row>
    <row r="941" spans="1:75" x14ac:dyDescent="0.15">
      <c r="A941">
        <v>3</v>
      </c>
      <c r="B941">
        <v>400501</v>
      </c>
      <c r="C941">
        <v>1</v>
      </c>
      <c r="D941" t="s">
        <v>713</v>
      </c>
      <c r="E941">
        <v>20141125</v>
      </c>
      <c r="F941">
        <v>1</v>
      </c>
      <c r="G941" t="s">
        <v>472</v>
      </c>
      <c r="H941">
        <v>1</v>
      </c>
      <c r="I941" t="s">
        <v>710</v>
      </c>
      <c r="J941">
        <v>0</v>
      </c>
      <c r="K941">
        <v>0</v>
      </c>
      <c r="L941">
        <v>6</v>
      </c>
      <c r="M941" t="s">
        <v>929</v>
      </c>
      <c r="N941" t="s">
        <v>930</v>
      </c>
      <c r="O941" t="s">
        <v>931</v>
      </c>
      <c r="P941">
        <v>2</v>
      </c>
      <c r="R941">
        <v>0</v>
      </c>
      <c r="S941">
        <v>0</v>
      </c>
      <c r="T941">
        <v>0</v>
      </c>
      <c r="U941">
        <v>0</v>
      </c>
      <c r="V941">
        <v>0</v>
      </c>
      <c r="W941">
        <v>0</v>
      </c>
      <c r="X941">
        <v>0</v>
      </c>
      <c r="Y941" t="s">
        <v>63</v>
      </c>
      <c r="Z941">
        <v>3</v>
      </c>
      <c r="AA941" t="s">
        <v>70</v>
      </c>
      <c r="AB941" t="s">
        <v>477</v>
      </c>
      <c r="AC941">
        <v>0.3</v>
      </c>
      <c r="AD941" t="s">
        <v>478</v>
      </c>
      <c r="AE941" t="s">
        <v>714</v>
      </c>
      <c r="AF941">
        <v>0</v>
      </c>
      <c r="AG941" t="s">
        <v>478</v>
      </c>
      <c r="AH941" t="s">
        <v>94</v>
      </c>
      <c r="AI941">
        <v>0.3</v>
      </c>
      <c r="AJ941" t="s">
        <v>478</v>
      </c>
      <c r="AK941" t="s">
        <v>148</v>
      </c>
      <c r="AL941">
        <v>0</v>
      </c>
      <c r="AM941" t="s">
        <v>478</v>
      </c>
      <c r="AN941" t="s">
        <v>715</v>
      </c>
      <c r="AO941">
        <v>0.3</v>
      </c>
      <c r="AP941" t="s">
        <v>478</v>
      </c>
      <c r="AQ941">
        <v>2</v>
      </c>
      <c r="AR941" t="s">
        <v>479</v>
      </c>
      <c r="AS941">
        <v>14</v>
      </c>
      <c r="AT941" t="s">
        <v>487</v>
      </c>
      <c r="AU941">
        <v>7</v>
      </c>
      <c r="AV941" t="s">
        <v>487</v>
      </c>
      <c r="AW941">
        <v>4</v>
      </c>
      <c r="AX941" t="s">
        <v>487</v>
      </c>
      <c r="AY941">
        <v>0</v>
      </c>
      <c r="BA941">
        <v>0</v>
      </c>
      <c r="BC941">
        <v>0</v>
      </c>
      <c r="BE941">
        <v>0</v>
      </c>
      <c r="BF941">
        <v>0</v>
      </c>
      <c r="BG941">
        <v>0</v>
      </c>
      <c r="BH941">
        <v>0</v>
      </c>
      <c r="BI941">
        <v>0</v>
      </c>
      <c r="BJ941">
        <v>179</v>
      </c>
      <c r="BK941" t="s">
        <v>932</v>
      </c>
      <c r="BL941" t="s">
        <v>933</v>
      </c>
      <c r="BM941" t="s">
        <v>931</v>
      </c>
      <c r="BN941" t="s">
        <v>758</v>
      </c>
      <c r="BO941">
        <v>1</v>
      </c>
      <c r="BP941">
        <v>0</v>
      </c>
      <c r="BQ941">
        <v>1</v>
      </c>
      <c r="BR941" t="s">
        <v>81</v>
      </c>
      <c r="BS941">
        <v>50</v>
      </c>
      <c r="BT941" t="s">
        <v>759</v>
      </c>
      <c r="BU941">
        <v>1000</v>
      </c>
      <c r="BV941">
        <v>1633</v>
      </c>
      <c r="BW941">
        <v>1</v>
      </c>
    </row>
    <row r="942" spans="1:75" x14ac:dyDescent="0.15">
      <c r="A942">
        <v>3</v>
      </c>
      <c r="B942">
        <v>400501</v>
      </c>
      <c r="C942">
        <v>1</v>
      </c>
      <c r="D942" t="s">
        <v>713</v>
      </c>
      <c r="E942">
        <v>20141125</v>
      </c>
      <c r="F942">
        <v>1</v>
      </c>
      <c r="G942" t="s">
        <v>472</v>
      </c>
      <c r="H942">
        <v>1</v>
      </c>
      <c r="I942" t="s">
        <v>710</v>
      </c>
      <c r="J942">
        <v>0</v>
      </c>
      <c r="K942">
        <v>0</v>
      </c>
      <c r="L942">
        <v>7</v>
      </c>
      <c r="M942" t="s">
        <v>652</v>
      </c>
      <c r="N942" t="s">
        <v>653</v>
      </c>
      <c r="O942" t="s">
        <v>654</v>
      </c>
      <c r="P942">
        <v>0</v>
      </c>
      <c r="R942">
        <v>0</v>
      </c>
      <c r="S942">
        <v>0</v>
      </c>
      <c r="T942">
        <v>0</v>
      </c>
      <c r="U942">
        <v>0</v>
      </c>
      <c r="V942">
        <v>0</v>
      </c>
      <c r="W942">
        <v>0</v>
      </c>
      <c r="X942">
        <v>0</v>
      </c>
      <c r="Y942" t="s">
        <v>63</v>
      </c>
      <c r="Z942">
        <v>0</v>
      </c>
      <c r="AA942" t="s">
        <v>70</v>
      </c>
      <c r="AB942" t="s">
        <v>477</v>
      </c>
      <c r="AC942">
        <v>0</v>
      </c>
      <c r="AD942" t="s">
        <v>478</v>
      </c>
      <c r="AE942" t="s">
        <v>714</v>
      </c>
      <c r="AF942">
        <v>0</v>
      </c>
      <c r="AG942" t="s">
        <v>478</v>
      </c>
      <c r="AH942" t="s">
        <v>94</v>
      </c>
      <c r="AI942">
        <v>0</v>
      </c>
      <c r="AJ942" t="s">
        <v>478</v>
      </c>
      <c r="AK942" t="s">
        <v>148</v>
      </c>
      <c r="AL942">
        <v>0</v>
      </c>
      <c r="AM942" t="s">
        <v>478</v>
      </c>
      <c r="AN942" t="s">
        <v>715</v>
      </c>
      <c r="AO942">
        <v>0</v>
      </c>
      <c r="AP942" t="s">
        <v>478</v>
      </c>
      <c r="AQ942">
        <v>2</v>
      </c>
      <c r="AR942" t="s">
        <v>479</v>
      </c>
      <c r="AS942">
        <v>14</v>
      </c>
      <c r="AT942" t="s">
        <v>487</v>
      </c>
      <c r="AU942">
        <v>7</v>
      </c>
      <c r="AV942" t="s">
        <v>487</v>
      </c>
      <c r="AW942">
        <v>4</v>
      </c>
      <c r="AX942" t="s">
        <v>487</v>
      </c>
      <c r="AY942">
        <v>0</v>
      </c>
      <c r="BA942">
        <v>0</v>
      </c>
      <c r="BC942">
        <v>0</v>
      </c>
      <c r="BE942">
        <v>0</v>
      </c>
      <c r="BF942">
        <v>0</v>
      </c>
      <c r="BG942">
        <v>0</v>
      </c>
      <c r="BH942">
        <v>0</v>
      </c>
      <c r="BI942">
        <v>0</v>
      </c>
      <c r="BJ942">
        <v>999</v>
      </c>
      <c r="BN942" t="s">
        <v>487</v>
      </c>
      <c r="BO942">
        <v>100</v>
      </c>
      <c r="BP942">
        <v>0</v>
      </c>
      <c r="BQ942">
        <v>1</v>
      </c>
      <c r="BR942" t="s">
        <v>81</v>
      </c>
      <c r="BS942">
        <v>99</v>
      </c>
      <c r="BT942" t="s">
        <v>655</v>
      </c>
      <c r="BU942">
        <v>999000</v>
      </c>
      <c r="BV942">
        <v>1</v>
      </c>
      <c r="BW942">
        <v>1</v>
      </c>
    </row>
    <row r="943" spans="1:75" x14ac:dyDescent="0.15">
      <c r="A943">
        <v>3</v>
      </c>
      <c r="B943">
        <v>400501</v>
      </c>
      <c r="C943">
        <v>1</v>
      </c>
      <c r="D943" t="s">
        <v>713</v>
      </c>
      <c r="E943">
        <v>20141125</v>
      </c>
      <c r="F943">
        <v>1</v>
      </c>
      <c r="G943" t="s">
        <v>472</v>
      </c>
      <c r="H943">
        <v>1</v>
      </c>
      <c r="I943" t="s">
        <v>710</v>
      </c>
      <c r="J943">
        <v>0</v>
      </c>
      <c r="K943">
        <v>0</v>
      </c>
      <c r="L943">
        <v>8</v>
      </c>
      <c r="M943" t="s">
        <v>506</v>
      </c>
      <c r="N943" t="s">
        <v>507</v>
      </c>
      <c r="O943" t="s">
        <v>508</v>
      </c>
      <c r="P943">
        <v>0</v>
      </c>
      <c r="R943">
        <v>0</v>
      </c>
      <c r="S943">
        <v>0</v>
      </c>
      <c r="T943">
        <v>0</v>
      </c>
      <c r="U943">
        <v>0</v>
      </c>
      <c r="V943">
        <v>0</v>
      </c>
      <c r="W943">
        <v>0</v>
      </c>
      <c r="X943">
        <v>0</v>
      </c>
      <c r="Y943" t="s">
        <v>63</v>
      </c>
      <c r="Z943">
        <v>0</v>
      </c>
      <c r="AA943" t="s">
        <v>70</v>
      </c>
      <c r="AB943" t="s">
        <v>477</v>
      </c>
      <c r="AC943">
        <v>0</v>
      </c>
      <c r="AD943" t="s">
        <v>478</v>
      </c>
      <c r="AE943" t="s">
        <v>714</v>
      </c>
      <c r="AF943">
        <v>0</v>
      </c>
      <c r="AG943" t="s">
        <v>478</v>
      </c>
      <c r="AH943" t="s">
        <v>94</v>
      </c>
      <c r="AI943">
        <v>0</v>
      </c>
      <c r="AJ943" t="s">
        <v>478</v>
      </c>
      <c r="AK943" t="s">
        <v>148</v>
      </c>
      <c r="AL943">
        <v>0</v>
      </c>
      <c r="AM943" t="s">
        <v>478</v>
      </c>
      <c r="AN943" t="s">
        <v>715</v>
      </c>
      <c r="AO943">
        <v>0.7</v>
      </c>
      <c r="AP943" t="s">
        <v>478</v>
      </c>
      <c r="AQ943">
        <v>2</v>
      </c>
      <c r="AR943" t="s">
        <v>479</v>
      </c>
      <c r="AS943">
        <v>14</v>
      </c>
      <c r="AT943" t="s">
        <v>487</v>
      </c>
      <c r="AU943">
        <v>7</v>
      </c>
      <c r="AV943" t="s">
        <v>487</v>
      </c>
      <c r="AW943">
        <v>4</v>
      </c>
      <c r="AX943" t="s">
        <v>487</v>
      </c>
      <c r="AY943">
        <v>0</v>
      </c>
      <c r="BA943">
        <v>0</v>
      </c>
      <c r="BC943">
        <v>0</v>
      </c>
      <c r="BE943">
        <v>0</v>
      </c>
      <c r="BF943">
        <v>0</v>
      </c>
      <c r="BG943">
        <v>0</v>
      </c>
      <c r="BH943">
        <v>0</v>
      </c>
      <c r="BI943">
        <v>0</v>
      </c>
      <c r="BJ943">
        <v>170</v>
      </c>
      <c r="BK943" t="s">
        <v>761</v>
      </c>
      <c r="BL943" t="s">
        <v>762</v>
      </c>
      <c r="BM943" t="s">
        <v>508</v>
      </c>
      <c r="BN943" t="s">
        <v>758</v>
      </c>
      <c r="BO943">
        <v>0.7</v>
      </c>
      <c r="BP943">
        <v>0</v>
      </c>
      <c r="BQ943">
        <v>1</v>
      </c>
      <c r="BR943" t="s">
        <v>81</v>
      </c>
      <c r="BS943">
        <v>50</v>
      </c>
      <c r="BT943" t="s">
        <v>759</v>
      </c>
      <c r="BU943">
        <v>1000</v>
      </c>
      <c r="BV943">
        <v>128</v>
      </c>
      <c r="BW943">
        <v>1</v>
      </c>
    </row>
    <row r="944" spans="1:75" x14ac:dyDescent="0.15">
      <c r="A944">
        <v>3</v>
      </c>
      <c r="B944">
        <v>400501</v>
      </c>
      <c r="C944">
        <v>1</v>
      </c>
      <c r="D944" t="s">
        <v>713</v>
      </c>
      <c r="E944">
        <v>20141125</v>
      </c>
      <c r="F944">
        <v>1</v>
      </c>
      <c r="G944" t="s">
        <v>472</v>
      </c>
      <c r="H944">
        <v>1</v>
      </c>
      <c r="I944" t="s">
        <v>710</v>
      </c>
      <c r="J944">
        <v>0</v>
      </c>
      <c r="K944">
        <v>0</v>
      </c>
      <c r="L944">
        <v>9</v>
      </c>
      <c r="M944" t="s">
        <v>934</v>
      </c>
      <c r="N944" t="s">
        <v>935</v>
      </c>
      <c r="O944" t="s">
        <v>515</v>
      </c>
      <c r="P944">
        <v>5</v>
      </c>
      <c r="R944">
        <v>0</v>
      </c>
      <c r="S944">
        <v>0</v>
      </c>
      <c r="T944">
        <v>0</v>
      </c>
      <c r="U944">
        <v>0</v>
      </c>
      <c r="V944">
        <v>0</v>
      </c>
      <c r="W944">
        <v>0</v>
      </c>
      <c r="X944">
        <v>0</v>
      </c>
      <c r="Y944" t="s">
        <v>63</v>
      </c>
      <c r="Z944">
        <v>0</v>
      </c>
      <c r="AA944" t="s">
        <v>70</v>
      </c>
      <c r="AB944" t="s">
        <v>477</v>
      </c>
      <c r="AC944">
        <v>0</v>
      </c>
      <c r="AD944" t="s">
        <v>478</v>
      </c>
      <c r="AE944" t="s">
        <v>714</v>
      </c>
      <c r="AF944">
        <v>0</v>
      </c>
      <c r="AG944" t="s">
        <v>478</v>
      </c>
      <c r="AH944" t="s">
        <v>94</v>
      </c>
      <c r="AI944">
        <v>0</v>
      </c>
      <c r="AJ944" t="s">
        <v>478</v>
      </c>
      <c r="AK944" t="s">
        <v>148</v>
      </c>
      <c r="AL944">
        <v>0</v>
      </c>
      <c r="AM944" t="s">
        <v>478</v>
      </c>
      <c r="AN944" t="s">
        <v>715</v>
      </c>
      <c r="AO944">
        <v>0</v>
      </c>
      <c r="AP944" t="s">
        <v>478</v>
      </c>
      <c r="AQ944">
        <v>2</v>
      </c>
      <c r="AR944" t="s">
        <v>479</v>
      </c>
      <c r="AS944">
        <v>14</v>
      </c>
      <c r="AT944" t="s">
        <v>487</v>
      </c>
      <c r="AU944">
        <v>7</v>
      </c>
      <c r="AV944" t="s">
        <v>487</v>
      </c>
      <c r="AW944">
        <v>4</v>
      </c>
      <c r="AX944" t="s">
        <v>487</v>
      </c>
      <c r="AY944">
        <v>0</v>
      </c>
      <c r="BA944">
        <v>0</v>
      </c>
      <c r="BC944">
        <v>0</v>
      </c>
      <c r="BE944">
        <v>0</v>
      </c>
      <c r="BF944">
        <v>0</v>
      </c>
      <c r="BG944">
        <v>0</v>
      </c>
      <c r="BH944">
        <v>0</v>
      </c>
      <c r="BI944">
        <v>0</v>
      </c>
      <c r="BJ944">
        <v>141</v>
      </c>
      <c r="BN944" t="s">
        <v>758</v>
      </c>
      <c r="BO944">
        <v>3</v>
      </c>
      <c r="BP944">
        <v>0</v>
      </c>
      <c r="BQ944">
        <v>1</v>
      </c>
      <c r="BR944" t="s">
        <v>81</v>
      </c>
      <c r="BS944">
        <v>50</v>
      </c>
      <c r="BT944" t="s">
        <v>759</v>
      </c>
      <c r="BU944">
        <v>200</v>
      </c>
      <c r="BV944">
        <v>362</v>
      </c>
      <c r="BW944">
        <v>1</v>
      </c>
    </row>
    <row r="945" spans="1:75" x14ac:dyDescent="0.15">
      <c r="A945">
        <v>3</v>
      </c>
      <c r="B945">
        <v>400501</v>
      </c>
      <c r="C945">
        <v>1</v>
      </c>
      <c r="D945" t="s">
        <v>713</v>
      </c>
      <c r="E945">
        <v>20141125</v>
      </c>
      <c r="F945">
        <v>1</v>
      </c>
      <c r="G945" t="s">
        <v>472</v>
      </c>
      <c r="H945">
        <v>1</v>
      </c>
      <c r="I945" t="s">
        <v>710</v>
      </c>
      <c r="J945">
        <v>0</v>
      </c>
      <c r="K945">
        <v>0</v>
      </c>
      <c r="L945">
        <v>10</v>
      </c>
      <c r="M945" t="s">
        <v>679</v>
      </c>
      <c r="N945" t="s">
        <v>680</v>
      </c>
      <c r="O945" t="s">
        <v>681</v>
      </c>
      <c r="P945">
        <v>1</v>
      </c>
      <c r="R945">
        <v>0</v>
      </c>
      <c r="S945">
        <v>0</v>
      </c>
      <c r="T945">
        <v>0</v>
      </c>
      <c r="U945">
        <v>0</v>
      </c>
      <c r="V945">
        <v>0</v>
      </c>
      <c r="W945">
        <v>0</v>
      </c>
      <c r="X945">
        <v>0</v>
      </c>
      <c r="Y945" t="s">
        <v>63</v>
      </c>
      <c r="Z945">
        <v>6</v>
      </c>
      <c r="AA945" t="s">
        <v>70</v>
      </c>
      <c r="AB945" t="s">
        <v>477</v>
      </c>
      <c r="AC945">
        <v>0.2</v>
      </c>
      <c r="AD945" t="s">
        <v>478</v>
      </c>
      <c r="AE945" t="s">
        <v>714</v>
      </c>
      <c r="AF945">
        <v>0.5</v>
      </c>
      <c r="AG945" t="s">
        <v>478</v>
      </c>
      <c r="AH945" t="s">
        <v>94</v>
      </c>
      <c r="AI945">
        <v>0.2</v>
      </c>
      <c r="AJ945" t="s">
        <v>478</v>
      </c>
      <c r="AK945" t="s">
        <v>148</v>
      </c>
      <c r="AL945">
        <v>0.1</v>
      </c>
      <c r="AM945" t="s">
        <v>478</v>
      </c>
      <c r="AN945" t="s">
        <v>715</v>
      </c>
      <c r="AO945">
        <v>0</v>
      </c>
      <c r="AP945" t="s">
        <v>478</v>
      </c>
      <c r="AQ945">
        <v>2</v>
      </c>
      <c r="AR945" t="s">
        <v>479</v>
      </c>
      <c r="AS945">
        <v>14</v>
      </c>
      <c r="AT945" t="s">
        <v>487</v>
      </c>
      <c r="AU945">
        <v>7</v>
      </c>
      <c r="AV945" t="s">
        <v>487</v>
      </c>
      <c r="AW945">
        <v>4</v>
      </c>
      <c r="AX945" t="s">
        <v>487</v>
      </c>
      <c r="AY945">
        <v>0</v>
      </c>
      <c r="BA945">
        <v>0</v>
      </c>
      <c r="BC945">
        <v>0</v>
      </c>
      <c r="BE945">
        <v>0</v>
      </c>
      <c r="BF945">
        <v>0</v>
      </c>
      <c r="BG945">
        <v>0</v>
      </c>
      <c r="BH945">
        <v>0</v>
      </c>
      <c r="BI945">
        <v>0</v>
      </c>
      <c r="BJ945">
        <v>50</v>
      </c>
      <c r="BK945" t="s">
        <v>1048</v>
      </c>
      <c r="BL945" t="s">
        <v>1049</v>
      </c>
      <c r="BM945" t="s">
        <v>681</v>
      </c>
      <c r="BN945" t="s">
        <v>758</v>
      </c>
      <c r="BO945">
        <v>1</v>
      </c>
      <c r="BP945">
        <v>0</v>
      </c>
      <c r="BQ945">
        <v>1</v>
      </c>
      <c r="BR945" t="s">
        <v>81</v>
      </c>
      <c r="BS945">
        <v>50</v>
      </c>
      <c r="BT945" t="s">
        <v>759</v>
      </c>
      <c r="BU945">
        <v>500</v>
      </c>
      <c r="BV945">
        <v>326</v>
      </c>
      <c r="BW945">
        <v>1</v>
      </c>
    </row>
    <row r="946" spans="1:75" x14ac:dyDescent="0.15">
      <c r="A946">
        <v>3</v>
      </c>
      <c r="B946">
        <v>400501</v>
      </c>
      <c r="C946">
        <v>1</v>
      </c>
      <c r="D946" t="s">
        <v>713</v>
      </c>
      <c r="E946">
        <v>20141125</v>
      </c>
      <c r="F946">
        <v>1</v>
      </c>
      <c r="G946" t="s">
        <v>472</v>
      </c>
      <c r="H946">
        <v>1</v>
      </c>
      <c r="I946" t="s">
        <v>710</v>
      </c>
      <c r="J946">
        <v>0</v>
      </c>
      <c r="K946">
        <v>0</v>
      </c>
      <c r="L946">
        <v>1</v>
      </c>
      <c r="M946" t="s">
        <v>1054</v>
      </c>
      <c r="N946" t="s">
        <v>1055</v>
      </c>
      <c r="O946" t="s">
        <v>597</v>
      </c>
      <c r="P946">
        <v>31</v>
      </c>
      <c r="R946">
        <v>0</v>
      </c>
      <c r="S946">
        <v>0</v>
      </c>
      <c r="T946">
        <v>0</v>
      </c>
      <c r="U946">
        <v>0</v>
      </c>
      <c r="V946">
        <v>0</v>
      </c>
      <c r="W946">
        <v>0</v>
      </c>
      <c r="X946">
        <v>0</v>
      </c>
      <c r="Y946" t="s">
        <v>63</v>
      </c>
      <c r="Z946">
        <v>9</v>
      </c>
      <c r="AA946" t="s">
        <v>70</v>
      </c>
      <c r="AB946" t="s">
        <v>477</v>
      </c>
      <c r="AC946">
        <v>1</v>
      </c>
      <c r="AD946" t="s">
        <v>478</v>
      </c>
      <c r="AE946" t="s">
        <v>714</v>
      </c>
      <c r="AF946">
        <v>0.1</v>
      </c>
      <c r="AG946" t="s">
        <v>478</v>
      </c>
      <c r="AH946" t="s">
        <v>94</v>
      </c>
      <c r="AI946">
        <v>1.8</v>
      </c>
      <c r="AJ946" t="s">
        <v>478</v>
      </c>
      <c r="AK946" t="s">
        <v>148</v>
      </c>
      <c r="AL946">
        <v>1.4</v>
      </c>
      <c r="AM946" t="s">
        <v>478</v>
      </c>
      <c r="AN946" t="s">
        <v>715</v>
      </c>
      <c r="AO946">
        <v>0</v>
      </c>
      <c r="AP946" t="s">
        <v>478</v>
      </c>
      <c r="AQ946">
        <v>4</v>
      </c>
      <c r="AR946" t="s">
        <v>530</v>
      </c>
      <c r="AS946">
        <v>6</v>
      </c>
      <c r="AT946" t="s">
        <v>535</v>
      </c>
      <c r="AU946">
        <v>3</v>
      </c>
      <c r="AV946" t="s">
        <v>484</v>
      </c>
      <c r="AW946">
        <v>1</v>
      </c>
      <c r="AX946" t="s">
        <v>482</v>
      </c>
      <c r="AY946">
        <v>8</v>
      </c>
      <c r="BA946">
        <v>4</v>
      </c>
      <c r="BC946">
        <v>0</v>
      </c>
      <c r="BE946">
        <v>0</v>
      </c>
      <c r="BF946">
        <v>0</v>
      </c>
      <c r="BG946">
        <v>0</v>
      </c>
      <c r="BH946">
        <v>0</v>
      </c>
      <c r="BI946">
        <v>0</v>
      </c>
      <c r="BJ946">
        <v>60</v>
      </c>
      <c r="BK946" t="s">
        <v>1056</v>
      </c>
      <c r="BL946" t="s">
        <v>1057</v>
      </c>
      <c r="BM946" t="s">
        <v>597</v>
      </c>
      <c r="BN946" t="s">
        <v>758</v>
      </c>
      <c r="BO946">
        <v>60</v>
      </c>
      <c r="BP946">
        <v>0</v>
      </c>
      <c r="BQ946">
        <v>1</v>
      </c>
      <c r="BR946" t="s">
        <v>81</v>
      </c>
      <c r="BS946">
        <v>50</v>
      </c>
      <c r="BT946" t="s">
        <v>759</v>
      </c>
      <c r="BU946">
        <v>1000</v>
      </c>
      <c r="BV946">
        <v>522</v>
      </c>
      <c r="BW946">
        <v>3</v>
      </c>
    </row>
    <row r="947" spans="1:75" x14ac:dyDescent="0.15">
      <c r="A947">
        <v>3</v>
      </c>
      <c r="B947">
        <v>400501</v>
      </c>
      <c r="C947">
        <v>1</v>
      </c>
      <c r="D947" t="s">
        <v>713</v>
      </c>
      <c r="E947">
        <v>20141125</v>
      </c>
      <c r="F947">
        <v>1</v>
      </c>
      <c r="G947" t="s">
        <v>472</v>
      </c>
      <c r="H947">
        <v>1</v>
      </c>
      <c r="I947" t="s">
        <v>710</v>
      </c>
      <c r="J947">
        <v>0</v>
      </c>
      <c r="K947">
        <v>0</v>
      </c>
      <c r="L947">
        <v>2</v>
      </c>
      <c r="M947" t="s">
        <v>498</v>
      </c>
      <c r="N947" t="s">
        <v>499</v>
      </c>
      <c r="O947" t="s">
        <v>500</v>
      </c>
      <c r="P947">
        <v>3</v>
      </c>
      <c r="R947">
        <v>0</v>
      </c>
      <c r="S947">
        <v>0</v>
      </c>
      <c r="T947">
        <v>0</v>
      </c>
      <c r="U947">
        <v>0</v>
      </c>
      <c r="V947">
        <v>0</v>
      </c>
      <c r="W947">
        <v>0</v>
      </c>
      <c r="X947">
        <v>0</v>
      </c>
      <c r="Y947" t="s">
        <v>63</v>
      </c>
      <c r="Z947">
        <v>4</v>
      </c>
      <c r="AA947" t="s">
        <v>70</v>
      </c>
      <c r="AB947" t="s">
        <v>477</v>
      </c>
      <c r="AC947">
        <v>0.1</v>
      </c>
      <c r="AD947" t="s">
        <v>478</v>
      </c>
      <c r="AE947" t="s">
        <v>714</v>
      </c>
      <c r="AF947">
        <v>0</v>
      </c>
      <c r="AG947" t="s">
        <v>478</v>
      </c>
      <c r="AH947" t="s">
        <v>94</v>
      </c>
      <c r="AI947">
        <v>0.9</v>
      </c>
      <c r="AJ947" t="s">
        <v>478</v>
      </c>
      <c r="AK947" t="s">
        <v>148</v>
      </c>
      <c r="AL947">
        <v>0.3</v>
      </c>
      <c r="AM947" t="s">
        <v>478</v>
      </c>
      <c r="AN947" t="s">
        <v>715</v>
      </c>
      <c r="AO947">
        <v>0</v>
      </c>
      <c r="AP947" t="s">
        <v>478</v>
      </c>
      <c r="AQ947">
        <v>4</v>
      </c>
      <c r="AR947" t="s">
        <v>530</v>
      </c>
      <c r="AS947">
        <v>6</v>
      </c>
      <c r="AT947" t="s">
        <v>535</v>
      </c>
      <c r="AU947">
        <v>3</v>
      </c>
      <c r="AV947" t="s">
        <v>484</v>
      </c>
      <c r="AW947">
        <v>1</v>
      </c>
      <c r="AX947" t="s">
        <v>482</v>
      </c>
      <c r="AY947">
        <v>8</v>
      </c>
      <c r="BA947">
        <v>4</v>
      </c>
      <c r="BC947">
        <v>0</v>
      </c>
      <c r="BE947">
        <v>0</v>
      </c>
      <c r="BF947">
        <v>0</v>
      </c>
      <c r="BG947">
        <v>0</v>
      </c>
      <c r="BH947">
        <v>0</v>
      </c>
      <c r="BI947">
        <v>0</v>
      </c>
      <c r="BJ947">
        <v>60</v>
      </c>
      <c r="BK947" t="s">
        <v>501</v>
      </c>
      <c r="BL947" t="s">
        <v>835</v>
      </c>
      <c r="BM947" t="s">
        <v>500</v>
      </c>
      <c r="BN947" t="s">
        <v>758</v>
      </c>
      <c r="BO947">
        <v>10</v>
      </c>
      <c r="BP947">
        <v>0</v>
      </c>
      <c r="BQ947">
        <v>1</v>
      </c>
      <c r="BR947" t="s">
        <v>81</v>
      </c>
      <c r="BS947">
        <v>50</v>
      </c>
      <c r="BT947" t="s">
        <v>759</v>
      </c>
      <c r="BU947">
        <v>240</v>
      </c>
      <c r="BV947">
        <v>59</v>
      </c>
      <c r="BW947">
        <v>2</v>
      </c>
    </row>
    <row r="948" spans="1:75" x14ac:dyDescent="0.15">
      <c r="A948">
        <v>3</v>
      </c>
      <c r="B948">
        <v>400501</v>
      </c>
      <c r="C948">
        <v>1</v>
      </c>
      <c r="D948" t="s">
        <v>713</v>
      </c>
      <c r="E948">
        <v>20141125</v>
      </c>
      <c r="F948">
        <v>1</v>
      </c>
      <c r="G948" t="s">
        <v>472</v>
      </c>
      <c r="H948">
        <v>1</v>
      </c>
      <c r="I948" t="s">
        <v>710</v>
      </c>
      <c r="J948">
        <v>0</v>
      </c>
      <c r="K948">
        <v>0</v>
      </c>
      <c r="L948">
        <v>3</v>
      </c>
      <c r="M948" t="s">
        <v>570</v>
      </c>
      <c r="N948" t="s">
        <v>571</v>
      </c>
      <c r="O948" t="s">
        <v>512</v>
      </c>
      <c r="P948">
        <v>1</v>
      </c>
      <c r="R948">
        <v>0</v>
      </c>
      <c r="S948">
        <v>0</v>
      </c>
      <c r="T948">
        <v>0</v>
      </c>
      <c r="U948">
        <v>0</v>
      </c>
      <c r="V948">
        <v>0</v>
      </c>
      <c r="W948">
        <v>0</v>
      </c>
      <c r="X948">
        <v>0</v>
      </c>
      <c r="Y948" t="s">
        <v>63</v>
      </c>
      <c r="Z948">
        <v>2</v>
      </c>
      <c r="AA948" t="s">
        <v>70</v>
      </c>
      <c r="AB948" t="s">
        <v>477</v>
      </c>
      <c r="AC948">
        <v>0.2</v>
      </c>
      <c r="AD948" t="s">
        <v>478</v>
      </c>
      <c r="AE948" t="s">
        <v>714</v>
      </c>
      <c r="AF948">
        <v>0</v>
      </c>
      <c r="AG948" t="s">
        <v>478</v>
      </c>
      <c r="AH948" t="s">
        <v>94</v>
      </c>
      <c r="AI948">
        <v>0.2</v>
      </c>
      <c r="AJ948" t="s">
        <v>478</v>
      </c>
      <c r="AK948" t="s">
        <v>148</v>
      </c>
      <c r="AL948">
        <v>0</v>
      </c>
      <c r="AM948" t="s">
        <v>478</v>
      </c>
      <c r="AN948" t="s">
        <v>715</v>
      </c>
      <c r="AO948">
        <v>0.5</v>
      </c>
      <c r="AP948" t="s">
        <v>478</v>
      </c>
      <c r="AQ948">
        <v>4</v>
      </c>
      <c r="AR948" t="s">
        <v>530</v>
      </c>
      <c r="AS948">
        <v>6</v>
      </c>
      <c r="AT948" t="s">
        <v>535</v>
      </c>
      <c r="AU948">
        <v>3</v>
      </c>
      <c r="AV948" t="s">
        <v>484</v>
      </c>
      <c r="AW948">
        <v>1</v>
      </c>
      <c r="AX948" t="s">
        <v>482</v>
      </c>
      <c r="AY948">
        <v>8</v>
      </c>
      <c r="BA948">
        <v>4</v>
      </c>
      <c r="BC948">
        <v>0</v>
      </c>
      <c r="BE948">
        <v>0</v>
      </c>
      <c r="BF948">
        <v>0</v>
      </c>
      <c r="BG948">
        <v>0</v>
      </c>
      <c r="BH948">
        <v>0</v>
      </c>
      <c r="BI948">
        <v>0</v>
      </c>
      <c r="BJ948">
        <v>171</v>
      </c>
      <c r="BK948" t="s">
        <v>572</v>
      </c>
      <c r="BL948" t="s">
        <v>936</v>
      </c>
      <c r="BM948" t="s">
        <v>512</v>
      </c>
      <c r="BN948" t="s">
        <v>758</v>
      </c>
      <c r="BO948">
        <v>3</v>
      </c>
      <c r="BP948">
        <v>0</v>
      </c>
      <c r="BQ948">
        <v>1</v>
      </c>
      <c r="BR948" t="s">
        <v>81</v>
      </c>
      <c r="BS948">
        <v>50</v>
      </c>
      <c r="BT948" t="s">
        <v>759</v>
      </c>
      <c r="BU948">
        <v>1800</v>
      </c>
      <c r="BV948">
        <v>610</v>
      </c>
      <c r="BW948">
        <v>1</v>
      </c>
    </row>
    <row r="949" spans="1:75" x14ac:dyDescent="0.15">
      <c r="A949">
        <v>3</v>
      </c>
      <c r="B949">
        <v>400501</v>
      </c>
      <c r="C949">
        <v>1</v>
      </c>
      <c r="D949" t="s">
        <v>713</v>
      </c>
      <c r="E949">
        <v>20141125</v>
      </c>
      <c r="F949">
        <v>1</v>
      </c>
      <c r="G949" t="s">
        <v>472</v>
      </c>
      <c r="H949">
        <v>1</v>
      </c>
      <c r="I949" t="s">
        <v>710</v>
      </c>
      <c r="J949">
        <v>0</v>
      </c>
      <c r="K949">
        <v>0</v>
      </c>
      <c r="L949">
        <v>4</v>
      </c>
      <c r="M949" t="s">
        <v>561</v>
      </c>
      <c r="N949" t="s">
        <v>562</v>
      </c>
      <c r="O949" t="s">
        <v>563</v>
      </c>
      <c r="P949">
        <v>1</v>
      </c>
      <c r="R949">
        <v>0</v>
      </c>
      <c r="S949">
        <v>0</v>
      </c>
      <c r="T949">
        <v>0</v>
      </c>
      <c r="U949">
        <v>0</v>
      </c>
      <c r="V949">
        <v>0</v>
      </c>
      <c r="W949">
        <v>0</v>
      </c>
      <c r="X949">
        <v>0</v>
      </c>
      <c r="Y949" t="s">
        <v>63</v>
      </c>
      <c r="Z949">
        <v>7</v>
      </c>
      <c r="AA949" t="s">
        <v>70</v>
      </c>
      <c r="AB949" t="s">
        <v>477</v>
      </c>
      <c r="AC949">
        <v>0</v>
      </c>
      <c r="AD949" t="s">
        <v>478</v>
      </c>
      <c r="AE949" t="s">
        <v>714</v>
      </c>
      <c r="AF949">
        <v>0</v>
      </c>
      <c r="AG949" t="s">
        <v>478</v>
      </c>
      <c r="AH949" t="s">
        <v>94</v>
      </c>
      <c r="AI949">
        <v>1.6</v>
      </c>
      <c r="AJ949" t="s">
        <v>478</v>
      </c>
      <c r="AK949" t="s">
        <v>148</v>
      </c>
      <c r="AL949">
        <v>0</v>
      </c>
      <c r="AM949" t="s">
        <v>478</v>
      </c>
      <c r="AN949" t="s">
        <v>715</v>
      </c>
      <c r="AO949">
        <v>0</v>
      </c>
      <c r="AP949" t="s">
        <v>478</v>
      </c>
      <c r="AQ949">
        <v>4</v>
      </c>
      <c r="AR949" t="s">
        <v>530</v>
      </c>
      <c r="AS949">
        <v>6</v>
      </c>
      <c r="AT949" t="s">
        <v>535</v>
      </c>
      <c r="AU949">
        <v>3</v>
      </c>
      <c r="AV949" t="s">
        <v>484</v>
      </c>
      <c r="AW949">
        <v>1</v>
      </c>
      <c r="AX949" t="s">
        <v>482</v>
      </c>
      <c r="AY949">
        <v>8</v>
      </c>
      <c r="BA949">
        <v>4</v>
      </c>
      <c r="BC949">
        <v>0</v>
      </c>
      <c r="BE949">
        <v>0</v>
      </c>
      <c r="BF949">
        <v>0</v>
      </c>
      <c r="BG949">
        <v>0</v>
      </c>
      <c r="BH949">
        <v>0</v>
      </c>
      <c r="BI949">
        <v>0</v>
      </c>
      <c r="BJ949">
        <v>179</v>
      </c>
      <c r="BK949" t="s">
        <v>564</v>
      </c>
      <c r="BL949" t="s">
        <v>854</v>
      </c>
      <c r="BM949" t="s">
        <v>563</v>
      </c>
      <c r="BN949" t="s">
        <v>758</v>
      </c>
      <c r="BO949">
        <v>3</v>
      </c>
      <c r="BP949">
        <v>0</v>
      </c>
      <c r="BQ949">
        <v>1</v>
      </c>
      <c r="BR949" t="s">
        <v>81</v>
      </c>
      <c r="BS949">
        <v>50</v>
      </c>
      <c r="BT949" t="s">
        <v>759</v>
      </c>
      <c r="BU949">
        <v>1800</v>
      </c>
      <c r="BV949">
        <v>454</v>
      </c>
      <c r="BW949">
        <v>1</v>
      </c>
    </row>
    <row r="950" spans="1:75" x14ac:dyDescent="0.15">
      <c r="A950">
        <v>3</v>
      </c>
      <c r="B950">
        <v>400501</v>
      </c>
      <c r="C950">
        <v>1</v>
      </c>
      <c r="D950" t="s">
        <v>713</v>
      </c>
      <c r="E950">
        <v>20141125</v>
      </c>
      <c r="F950">
        <v>1</v>
      </c>
      <c r="G950" t="s">
        <v>472</v>
      </c>
      <c r="H950">
        <v>1</v>
      </c>
      <c r="I950" t="s">
        <v>710</v>
      </c>
      <c r="J950">
        <v>0</v>
      </c>
      <c r="K950">
        <v>0</v>
      </c>
      <c r="L950">
        <v>5</v>
      </c>
      <c r="M950" t="s">
        <v>1553</v>
      </c>
      <c r="N950" t="s">
        <v>1554</v>
      </c>
      <c r="O950" t="s">
        <v>1555</v>
      </c>
      <c r="P950">
        <v>0</v>
      </c>
      <c r="R950">
        <v>0</v>
      </c>
      <c r="S950">
        <v>0</v>
      </c>
      <c r="Y950" t="s">
        <v>63</v>
      </c>
      <c r="Z950">
        <v>3</v>
      </c>
      <c r="AA950" t="s">
        <v>70</v>
      </c>
      <c r="AB950" t="s">
        <v>477</v>
      </c>
      <c r="AC950">
        <v>0.7</v>
      </c>
      <c r="AD950" t="s">
        <v>478</v>
      </c>
      <c r="AE950" t="s">
        <v>714</v>
      </c>
      <c r="AF950">
        <v>0</v>
      </c>
      <c r="AG950" t="s">
        <v>478</v>
      </c>
      <c r="AH950" t="s">
        <v>94</v>
      </c>
      <c r="AI950">
        <v>0</v>
      </c>
      <c r="AJ950" t="s">
        <v>478</v>
      </c>
      <c r="AK950" t="s">
        <v>148</v>
      </c>
      <c r="AL950">
        <v>0</v>
      </c>
      <c r="AM950" t="s">
        <v>478</v>
      </c>
      <c r="AN950" t="s">
        <v>715</v>
      </c>
      <c r="AO950">
        <v>0.1</v>
      </c>
      <c r="AP950" t="s">
        <v>478</v>
      </c>
      <c r="AQ950">
        <v>4</v>
      </c>
      <c r="AR950" t="s">
        <v>530</v>
      </c>
      <c r="AS950">
        <v>6</v>
      </c>
      <c r="AT950" t="s">
        <v>535</v>
      </c>
      <c r="AU950">
        <v>3</v>
      </c>
      <c r="AV950" t="s">
        <v>484</v>
      </c>
      <c r="AW950">
        <v>1</v>
      </c>
      <c r="AX950" t="s">
        <v>482</v>
      </c>
      <c r="AY950">
        <v>8</v>
      </c>
      <c r="BA950">
        <v>4</v>
      </c>
      <c r="BC950">
        <v>0</v>
      </c>
      <c r="BE950">
        <v>0</v>
      </c>
      <c r="BF950">
        <v>0</v>
      </c>
      <c r="BG950">
        <v>0</v>
      </c>
      <c r="BH950">
        <v>0</v>
      </c>
      <c r="BI950">
        <v>0</v>
      </c>
      <c r="BJ950">
        <v>101</v>
      </c>
      <c r="BK950" t="s">
        <v>1556</v>
      </c>
      <c r="BL950" t="s">
        <v>1557</v>
      </c>
      <c r="BM950" t="s">
        <v>1555</v>
      </c>
      <c r="BO950">
        <v>3</v>
      </c>
      <c r="BP950">
        <v>0</v>
      </c>
      <c r="BQ950">
        <v>1</v>
      </c>
      <c r="BR950" t="s">
        <v>81</v>
      </c>
      <c r="BU950">
        <v>0</v>
      </c>
      <c r="BV950">
        <v>0</v>
      </c>
    </row>
    <row r="951" spans="1:75" x14ac:dyDescent="0.15">
      <c r="A951">
        <v>3</v>
      </c>
      <c r="B951">
        <v>400501</v>
      </c>
      <c r="C951">
        <v>1</v>
      </c>
      <c r="D951" t="s">
        <v>713</v>
      </c>
      <c r="E951">
        <v>20141125</v>
      </c>
      <c r="F951">
        <v>1</v>
      </c>
      <c r="G951" t="s">
        <v>472</v>
      </c>
      <c r="H951">
        <v>1</v>
      </c>
      <c r="I951" t="s">
        <v>710</v>
      </c>
      <c r="J951">
        <v>0</v>
      </c>
      <c r="K951">
        <v>0</v>
      </c>
      <c r="L951">
        <v>1</v>
      </c>
      <c r="M951" t="s">
        <v>545</v>
      </c>
      <c r="N951" t="s">
        <v>546</v>
      </c>
      <c r="O951" t="s">
        <v>547</v>
      </c>
      <c r="P951">
        <v>24</v>
      </c>
      <c r="R951">
        <v>0</v>
      </c>
      <c r="S951">
        <v>0</v>
      </c>
      <c r="T951">
        <v>0</v>
      </c>
      <c r="U951">
        <v>0</v>
      </c>
      <c r="V951">
        <v>0</v>
      </c>
      <c r="W951">
        <v>0</v>
      </c>
      <c r="X951">
        <v>0</v>
      </c>
      <c r="Y951" t="s">
        <v>63</v>
      </c>
      <c r="Z951">
        <v>249</v>
      </c>
      <c r="AA951" t="s">
        <v>70</v>
      </c>
      <c r="AB951" t="s">
        <v>477</v>
      </c>
      <c r="AC951">
        <v>4.3</v>
      </c>
      <c r="AD951" t="s">
        <v>478</v>
      </c>
      <c r="AE951" t="s">
        <v>714</v>
      </c>
      <c r="AF951">
        <v>0.6</v>
      </c>
      <c r="AG951" t="s">
        <v>478</v>
      </c>
      <c r="AH951" t="s">
        <v>94</v>
      </c>
      <c r="AI951">
        <v>54</v>
      </c>
      <c r="AJ951" t="s">
        <v>478</v>
      </c>
      <c r="AK951" t="s">
        <v>148</v>
      </c>
      <c r="AL951">
        <v>0.4</v>
      </c>
      <c r="AM951" t="s">
        <v>478</v>
      </c>
      <c r="AN951" t="s">
        <v>715</v>
      </c>
      <c r="AO951">
        <v>0</v>
      </c>
      <c r="AP951" t="s">
        <v>478</v>
      </c>
      <c r="AQ951">
        <v>1</v>
      </c>
      <c r="AR951" t="s">
        <v>524</v>
      </c>
      <c r="AS951">
        <v>14</v>
      </c>
      <c r="AT951" t="s">
        <v>487</v>
      </c>
      <c r="AU951">
        <v>6</v>
      </c>
      <c r="AV951" t="s">
        <v>525</v>
      </c>
      <c r="AW951">
        <v>1</v>
      </c>
      <c r="AX951" t="s">
        <v>482</v>
      </c>
      <c r="AY951">
        <v>0</v>
      </c>
      <c r="BA951">
        <v>0</v>
      </c>
      <c r="BC951">
        <v>0</v>
      </c>
      <c r="BE951">
        <v>0</v>
      </c>
      <c r="BF951">
        <v>0</v>
      </c>
      <c r="BG951">
        <v>0</v>
      </c>
      <c r="BH951">
        <v>0</v>
      </c>
      <c r="BI951">
        <v>0</v>
      </c>
      <c r="BJ951">
        <v>10</v>
      </c>
      <c r="BK951" t="s">
        <v>782</v>
      </c>
      <c r="BL951" t="s">
        <v>783</v>
      </c>
      <c r="BM951" t="s">
        <v>547</v>
      </c>
      <c r="BN951" t="s">
        <v>758</v>
      </c>
      <c r="BO951">
        <v>70</v>
      </c>
      <c r="BP951">
        <v>0</v>
      </c>
      <c r="BQ951">
        <v>1</v>
      </c>
      <c r="BR951" t="s">
        <v>81</v>
      </c>
      <c r="BS951">
        <v>50</v>
      </c>
      <c r="BT951" t="s">
        <v>759</v>
      </c>
      <c r="BU951">
        <v>10000</v>
      </c>
      <c r="BV951">
        <v>3387</v>
      </c>
      <c r="BW951">
        <v>1</v>
      </c>
    </row>
    <row r="952" spans="1:75" x14ac:dyDescent="0.15">
      <c r="A952">
        <v>3</v>
      </c>
      <c r="B952">
        <v>400501</v>
      </c>
      <c r="C952">
        <v>1</v>
      </c>
      <c r="D952" t="s">
        <v>713</v>
      </c>
      <c r="E952">
        <v>20141125</v>
      </c>
      <c r="F952">
        <v>1</v>
      </c>
      <c r="G952" t="s">
        <v>472</v>
      </c>
      <c r="H952">
        <v>1</v>
      </c>
      <c r="I952" t="s">
        <v>710</v>
      </c>
      <c r="J952">
        <v>0</v>
      </c>
      <c r="K952">
        <v>0</v>
      </c>
      <c r="L952">
        <v>1</v>
      </c>
      <c r="M952" t="s">
        <v>551</v>
      </c>
      <c r="N952" t="s">
        <v>552</v>
      </c>
      <c r="O952" t="s">
        <v>553</v>
      </c>
      <c r="P952">
        <v>3</v>
      </c>
      <c r="R952">
        <v>0</v>
      </c>
      <c r="S952">
        <v>0</v>
      </c>
      <c r="T952">
        <v>0</v>
      </c>
      <c r="U952">
        <v>0</v>
      </c>
      <c r="V952">
        <v>0</v>
      </c>
      <c r="W952">
        <v>0</v>
      </c>
      <c r="X952">
        <v>0</v>
      </c>
      <c r="Y952" t="s">
        <v>63</v>
      </c>
      <c r="Z952">
        <v>22</v>
      </c>
      <c r="AA952" t="s">
        <v>70</v>
      </c>
      <c r="AB952" t="s">
        <v>477</v>
      </c>
      <c r="AC952">
        <v>1.6</v>
      </c>
      <c r="AD952" t="s">
        <v>478</v>
      </c>
      <c r="AE952" t="s">
        <v>714</v>
      </c>
      <c r="AF952">
        <v>0.7</v>
      </c>
      <c r="AG952" t="s">
        <v>478</v>
      </c>
      <c r="AH952" t="s">
        <v>94</v>
      </c>
      <c r="AI952">
        <v>2.5</v>
      </c>
      <c r="AJ952" t="s">
        <v>478</v>
      </c>
      <c r="AK952" t="s">
        <v>148</v>
      </c>
      <c r="AL952">
        <v>0.5</v>
      </c>
      <c r="AM952" t="s">
        <v>478</v>
      </c>
      <c r="AN952" t="s">
        <v>715</v>
      </c>
      <c r="AO952">
        <v>1.6</v>
      </c>
      <c r="AP952" t="s">
        <v>478</v>
      </c>
      <c r="AQ952">
        <v>5</v>
      </c>
      <c r="AR952" t="s">
        <v>528</v>
      </c>
      <c r="AS952">
        <v>13</v>
      </c>
      <c r="AT952" t="s">
        <v>529</v>
      </c>
      <c r="AU952">
        <v>6</v>
      </c>
      <c r="AV952" t="s">
        <v>525</v>
      </c>
      <c r="AW952">
        <v>4</v>
      </c>
      <c r="AX952" t="s">
        <v>487</v>
      </c>
      <c r="AY952">
        <v>0</v>
      </c>
      <c r="BA952">
        <v>0</v>
      </c>
      <c r="BC952">
        <v>0</v>
      </c>
      <c r="BE952">
        <v>0</v>
      </c>
      <c r="BF952">
        <v>0</v>
      </c>
      <c r="BG952">
        <v>0</v>
      </c>
      <c r="BH952">
        <v>0</v>
      </c>
      <c r="BI952">
        <v>0</v>
      </c>
      <c r="BJ952">
        <v>46</v>
      </c>
      <c r="BK952" t="s">
        <v>820</v>
      </c>
      <c r="BL952" t="s">
        <v>821</v>
      </c>
      <c r="BM952" t="s">
        <v>553</v>
      </c>
      <c r="BN952" t="s">
        <v>758</v>
      </c>
      <c r="BO952">
        <v>12</v>
      </c>
      <c r="BP952">
        <v>0</v>
      </c>
      <c r="BQ952">
        <v>1</v>
      </c>
      <c r="BR952" t="s">
        <v>81</v>
      </c>
      <c r="BS952">
        <v>50</v>
      </c>
      <c r="BT952" t="s">
        <v>759</v>
      </c>
      <c r="BU952">
        <v>1000</v>
      </c>
      <c r="BV952">
        <v>255</v>
      </c>
      <c r="BW952">
        <v>1</v>
      </c>
    </row>
    <row r="953" spans="1:75" x14ac:dyDescent="0.15">
      <c r="A953">
        <v>3</v>
      </c>
      <c r="B953">
        <v>400501</v>
      </c>
      <c r="C953">
        <v>1</v>
      </c>
      <c r="D953" t="s">
        <v>713</v>
      </c>
      <c r="E953">
        <v>20141125</v>
      </c>
      <c r="F953">
        <v>1</v>
      </c>
      <c r="G953" t="s">
        <v>472</v>
      </c>
      <c r="H953">
        <v>1</v>
      </c>
      <c r="I953" t="s">
        <v>710</v>
      </c>
      <c r="J953">
        <v>0</v>
      </c>
      <c r="K953">
        <v>0</v>
      </c>
      <c r="L953">
        <v>2</v>
      </c>
      <c r="M953" t="s">
        <v>786</v>
      </c>
      <c r="N953" t="s">
        <v>787</v>
      </c>
      <c r="O953" t="s">
        <v>788</v>
      </c>
      <c r="P953">
        <v>1</v>
      </c>
      <c r="R953">
        <v>0</v>
      </c>
      <c r="S953">
        <v>0</v>
      </c>
      <c r="T953">
        <v>0</v>
      </c>
      <c r="U953">
        <v>0</v>
      </c>
      <c r="V953">
        <v>0</v>
      </c>
      <c r="W953">
        <v>0</v>
      </c>
      <c r="X953">
        <v>0</v>
      </c>
      <c r="Y953" t="s">
        <v>63</v>
      </c>
      <c r="Z953">
        <v>2</v>
      </c>
      <c r="AA953" t="s">
        <v>70</v>
      </c>
      <c r="AB953" t="s">
        <v>477</v>
      </c>
      <c r="AC953">
        <v>0.3</v>
      </c>
      <c r="AD953" t="s">
        <v>478</v>
      </c>
      <c r="AE953" t="s">
        <v>714</v>
      </c>
      <c r="AF953">
        <v>0</v>
      </c>
      <c r="AG953" t="s">
        <v>478</v>
      </c>
      <c r="AH953" t="s">
        <v>94</v>
      </c>
      <c r="AI953">
        <v>0.2</v>
      </c>
      <c r="AJ953" t="s">
        <v>478</v>
      </c>
      <c r="AK953" t="s">
        <v>148</v>
      </c>
      <c r="AL953">
        <v>0</v>
      </c>
      <c r="AM953" t="s">
        <v>478</v>
      </c>
      <c r="AN953" t="s">
        <v>715</v>
      </c>
      <c r="AO953">
        <v>0.5</v>
      </c>
      <c r="AP953" t="s">
        <v>478</v>
      </c>
      <c r="AQ953">
        <v>5</v>
      </c>
      <c r="AR953" t="s">
        <v>528</v>
      </c>
      <c r="AS953">
        <v>13</v>
      </c>
      <c r="AT953" t="s">
        <v>529</v>
      </c>
      <c r="AU953">
        <v>6</v>
      </c>
      <c r="AV953" t="s">
        <v>525</v>
      </c>
      <c r="AW953">
        <v>4</v>
      </c>
      <c r="AX953" t="s">
        <v>487</v>
      </c>
      <c r="AY953">
        <v>0</v>
      </c>
      <c r="BA953">
        <v>0</v>
      </c>
      <c r="BC953">
        <v>0</v>
      </c>
      <c r="BE953">
        <v>0</v>
      </c>
      <c r="BF953">
        <v>0</v>
      </c>
      <c r="BG953">
        <v>0</v>
      </c>
      <c r="BH953">
        <v>0</v>
      </c>
      <c r="BI953">
        <v>0</v>
      </c>
      <c r="BJ953">
        <v>179</v>
      </c>
      <c r="BK953" t="s">
        <v>789</v>
      </c>
      <c r="BL953" t="s">
        <v>790</v>
      </c>
      <c r="BM953" t="s">
        <v>788</v>
      </c>
      <c r="BN953" t="s">
        <v>758</v>
      </c>
      <c r="BO953">
        <v>1</v>
      </c>
      <c r="BP953">
        <v>0</v>
      </c>
      <c r="BQ953">
        <v>1</v>
      </c>
      <c r="BR953" t="s">
        <v>81</v>
      </c>
      <c r="BS953">
        <v>50</v>
      </c>
      <c r="BT953" t="s">
        <v>759</v>
      </c>
      <c r="BU953">
        <v>1000</v>
      </c>
      <c r="BV953">
        <v>539</v>
      </c>
      <c r="BW953">
        <v>1</v>
      </c>
    </row>
    <row r="954" spans="1:75" x14ac:dyDescent="0.15">
      <c r="A954">
        <v>3</v>
      </c>
      <c r="B954">
        <v>400501</v>
      </c>
      <c r="C954">
        <v>1</v>
      </c>
      <c r="D954" t="s">
        <v>713</v>
      </c>
      <c r="E954">
        <v>20141125</v>
      </c>
      <c r="F954">
        <v>1</v>
      </c>
      <c r="G954" t="s">
        <v>472</v>
      </c>
      <c r="H954">
        <v>1</v>
      </c>
      <c r="I954" t="s">
        <v>710</v>
      </c>
      <c r="J954">
        <v>0</v>
      </c>
      <c r="K954">
        <v>0</v>
      </c>
      <c r="L954">
        <v>3</v>
      </c>
      <c r="M954" t="s">
        <v>682</v>
      </c>
      <c r="N954" t="s">
        <v>683</v>
      </c>
      <c r="O954" t="s">
        <v>683</v>
      </c>
      <c r="P954">
        <v>6</v>
      </c>
      <c r="R954">
        <v>0</v>
      </c>
      <c r="S954">
        <v>0</v>
      </c>
      <c r="T954">
        <v>0</v>
      </c>
      <c r="U954">
        <v>0</v>
      </c>
      <c r="V954">
        <v>0</v>
      </c>
      <c r="W954">
        <v>0</v>
      </c>
      <c r="X954">
        <v>0</v>
      </c>
      <c r="Y954" t="s">
        <v>63</v>
      </c>
      <c r="Z954">
        <v>13</v>
      </c>
      <c r="AA954" t="s">
        <v>70</v>
      </c>
      <c r="AB954" t="s">
        <v>477</v>
      </c>
      <c r="AC954">
        <v>0.1</v>
      </c>
      <c r="AD954" t="s">
        <v>478</v>
      </c>
      <c r="AE954" t="s">
        <v>714</v>
      </c>
      <c r="AF954">
        <v>0</v>
      </c>
      <c r="AG954" t="s">
        <v>478</v>
      </c>
      <c r="AH954" t="s">
        <v>94</v>
      </c>
      <c r="AI954">
        <v>3.2</v>
      </c>
      <c r="AJ954" t="s">
        <v>478</v>
      </c>
      <c r="AK954" t="s">
        <v>148</v>
      </c>
      <c r="AL954">
        <v>0.2</v>
      </c>
      <c r="AM954" t="s">
        <v>478</v>
      </c>
      <c r="AN954" t="s">
        <v>715</v>
      </c>
      <c r="AO954">
        <v>0</v>
      </c>
      <c r="AP954" t="s">
        <v>478</v>
      </c>
      <c r="AQ954">
        <v>5</v>
      </c>
      <c r="AR954" t="s">
        <v>528</v>
      </c>
      <c r="AS954">
        <v>13</v>
      </c>
      <c r="AT954" t="s">
        <v>529</v>
      </c>
      <c r="AU954">
        <v>6</v>
      </c>
      <c r="AV954" t="s">
        <v>525</v>
      </c>
      <c r="AW954">
        <v>4</v>
      </c>
      <c r="AX954" t="s">
        <v>487</v>
      </c>
      <c r="AY954">
        <v>0</v>
      </c>
      <c r="BA954">
        <v>0</v>
      </c>
      <c r="BC954">
        <v>0</v>
      </c>
      <c r="BE954">
        <v>0</v>
      </c>
      <c r="BF954">
        <v>0</v>
      </c>
      <c r="BG954">
        <v>0</v>
      </c>
      <c r="BH954">
        <v>0</v>
      </c>
      <c r="BI954">
        <v>0</v>
      </c>
      <c r="BJ954">
        <v>21</v>
      </c>
      <c r="BK954" t="s">
        <v>684</v>
      </c>
      <c r="BL954" t="s">
        <v>760</v>
      </c>
      <c r="BM954" t="s">
        <v>683</v>
      </c>
      <c r="BN954" t="s">
        <v>758</v>
      </c>
      <c r="BO954">
        <v>10</v>
      </c>
      <c r="BP954">
        <v>0</v>
      </c>
      <c r="BQ954">
        <v>1</v>
      </c>
      <c r="BR954" t="s">
        <v>81</v>
      </c>
      <c r="BS954">
        <v>50</v>
      </c>
      <c r="BT954" t="s">
        <v>759</v>
      </c>
      <c r="BU954">
        <v>300</v>
      </c>
      <c r="BV954">
        <v>151</v>
      </c>
      <c r="BW954">
        <v>2</v>
      </c>
    </row>
    <row r="955" spans="1:75" x14ac:dyDescent="0.15">
      <c r="A955">
        <v>3</v>
      </c>
      <c r="B955">
        <v>400501</v>
      </c>
      <c r="C955">
        <v>1</v>
      </c>
      <c r="D955" t="s">
        <v>713</v>
      </c>
      <c r="E955">
        <v>20141125</v>
      </c>
      <c r="F955">
        <v>1</v>
      </c>
      <c r="G955" t="s">
        <v>472</v>
      </c>
      <c r="H955">
        <v>1</v>
      </c>
      <c r="I955" t="s">
        <v>710</v>
      </c>
      <c r="J955">
        <v>0</v>
      </c>
      <c r="K955">
        <v>0</v>
      </c>
      <c r="L955">
        <v>4</v>
      </c>
      <c r="M955" t="s">
        <v>498</v>
      </c>
      <c r="N955" t="s">
        <v>499</v>
      </c>
      <c r="O955" t="s">
        <v>500</v>
      </c>
      <c r="P955">
        <v>1</v>
      </c>
      <c r="R955">
        <v>0</v>
      </c>
      <c r="S955">
        <v>0</v>
      </c>
      <c r="T955">
        <v>0</v>
      </c>
      <c r="U955">
        <v>0</v>
      </c>
      <c r="V955">
        <v>0</v>
      </c>
      <c r="W955">
        <v>0</v>
      </c>
      <c r="X955">
        <v>0</v>
      </c>
      <c r="Y955" t="s">
        <v>63</v>
      </c>
      <c r="Z955">
        <v>2</v>
      </c>
      <c r="AA955" t="s">
        <v>70</v>
      </c>
      <c r="AB955" t="s">
        <v>477</v>
      </c>
      <c r="AC955">
        <v>0</v>
      </c>
      <c r="AD955" t="s">
        <v>478</v>
      </c>
      <c r="AE955" t="s">
        <v>714</v>
      </c>
      <c r="AF955">
        <v>0</v>
      </c>
      <c r="AG955" t="s">
        <v>478</v>
      </c>
      <c r="AH955" t="s">
        <v>94</v>
      </c>
      <c r="AI955">
        <v>0.5</v>
      </c>
      <c r="AJ955" t="s">
        <v>478</v>
      </c>
      <c r="AK955" t="s">
        <v>148</v>
      </c>
      <c r="AL955">
        <v>0.1</v>
      </c>
      <c r="AM955" t="s">
        <v>478</v>
      </c>
      <c r="AN955" t="s">
        <v>715</v>
      </c>
      <c r="AO955">
        <v>0</v>
      </c>
      <c r="AP955" t="s">
        <v>478</v>
      </c>
      <c r="AQ955">
        <v>5</v>
      </c>
      <c r="AR955" t="s">
        <v>528</v>
      </c>
      <c r="AS955">
        <v>13</v>
      </c>
      <c r="AT955" t="s">
        <v>529</v>
      </c>
      <c r="AU955">
        <v>6</v>
      </c>
      <c r="AV955" t="s">
        <v>525</v>
      </c>
      <c r="AW955">
        <v>4</v>
      </c>
      <c r="AX955" t="s">
        <v>487</v>
      </c>
      <c r="AY955">
        <v>0</v>
      </c>
      <c r="BA955">
        <v>0</v>
      </c>
      <c r="BC955">
        <v>0</v>
      </c>
      <c r="BE955">
        <v>0</v>
      </c>
      <c r="BF955">
        <v>0</v>
      </c>
      <c r="BG955">
        <v>0</v>
      </c>
      <c r="BH955">
        <v>0</v>
      </c>
      <c r="BI955">
        <v>0</v>
      </c>
      <c r="BJ955">
        <v>60</v>
      </c>
      <c r="BK955" t="s">
        <v>501</v>
      </c>
      <c r="BL955" t="s">
        <v>835</v>
      </c>
      <c r="BM955" t="s">
        <v>500</v>
      </c>
      <c r="BN955" t="s">
        <v>758</v>
      </c>
      <c r="BO955">
        <v>5</v>
      </c>
      <c r="BP955">
        <v>0</v>
      </c>
      <c r="BQ955">
        <v>1</v>
      </c>
      <c r="BR955" t="s">
        <v>81</v>
      </c>
      <c r="BS955">
        <v>50</v>
      </c>
      <c r="BT955" t="s">
        <v>759</v>
      </c>
      <c r="BU955">
        <v>240</v>
      </c>
      <c r="BV955">
        <v>59</v>
      </c>
      <c r="BW955">
        <v>2</v>
      </c>
    </row>
    <row r="956" spans="1:75" x14ac:dyDescent="0.15">
      <c r="A956">
        <v>3</v>
      </c>
      <c r="B956">
        <v>400501</v>
      </c>
      <c r="C956">
        <v>1</v>
      </c>
      <c r="D956" t="s">
        <v>713</v>
      </c>
      <c r="E956">
        <v>20141125</v>
      </c>
      <c r="F956">
        <v>1</v>
      </c>
      <c r="G956" t="s">
        <v>472</v>
      </c>
      <c r="H956">
        <v>1</v>
      </c>
      <c r="I956" t="s">
        <v>710</v>
      </c>
      <c r="J956">
        <v>0</v>
      </c>
      <c r="K956">
        <v>0</v>
      </c>
      <c r="L956">
        <v>5</v>
      </c>
      <c r="M956" t="s">
        <v>581</v>
      </c>
      <c r="N956" t="s">
        <v>582</v>
      </c>
      <c r="O956" t="s">
        <v>550</v>
      </c>
      <c r="P956">
        <v>1</v>
      </c>
      <c r="R956">
        <v>0</v>
      </c>
      <c r="S956">
        <v>0</v>
      </c>
      <c r="T956">
        <v>0</v>
      </c>
      <c r="U956">
        <v>0</v>
      </c>
      <c r="V956">
        <v>0</v>
      </c>
      <c r="W956">
        <v>0</v>
      </c>
      <c r="X956">
        <v>0</v>
      </c>
      <c r="Y956" t="s">
        <v>63</v>
      </c>
      <c r="Z956">
        <v>0</v>
      </c>
      <c r="AA956" t="s">
        <v>70</v>
      </c>
      <c r="AB956" t="s">
        <v>477</v>
      </c>
      <c r="AC956">
        <v>0</v>
      </c>
      <c r="AD956" t="s">
        <v>478</v>
      </c>
      <c r="AE956" t="s">
        <v>714</v>
      </c>
      <c r="AF956">
        <v>0</v>
      </c>
      <c r="AG956" t="s">
        <v>478</v>
      </c>
      <c r="AH956" t="s">
        <v>94</v>
      </c>
      <c r="AI956">
        <v>0.1</v>
      </c>
      <c r="AJ956" t="s">
        <v>478</v>
      </c>
      <c r="AK956" t="s">
        <v>148</v>
      </c>
      <c r="AL956">
        <v>0</v>
      </c>
      <c r="AM956" t="s">
        <v>478</v>
      </c>
      <c r="AN956" t="s">
        <v>715</v>
      </c>
      <c r="AO956">
        <v>0</v>
      </c>
      <c r="AP956" t="s">
        <v>478</v>
      </c>
      <c r="AQ956">
        <v>5</v>
      </c>
      <c r="AR956" t="s">
        <v>528</v>
      </c>
      <c r="AS956">
        <v>13</v>
      </c>
      <c r="AT956" t="s">
        <v>529</v>
      </c>
      <c r="AU956">
        <v>6</v>
      </c>
      <c r="AV956" t="s">
        <v>525</v>
      </c>
      <c r="AW956">
        <v>4</v>
      </c>
      <c r="AX956" t="s">
        <v>487</v>
      </c>
      <c r="AY956">
        <v>0</v>
      </c>
      <c r="BA956">
        <v>0</v>
      </c>
      <c r="BC956">
        <v>0</v>
      </c>
      <c r="BE956">
        <v>0</v>
      </c>
      <c r="BF956">
        <v>0</v>
      </c>
      <c r="BG956">
        <v>0</v>
      </c>
      <c r="BH956">
        <v>0</v>
      </c>
      <c r="BI956">
        <v>0</v>
      </c>
      <c r="BJ956">
        <v>61</v>
      </c>
      <c r="BK956" t="s">
        <v>966</v>
      </c>
      <c r="BL956" t="s">
        <v>967</v>
      </c>
      <c r="BM956" t="s">
        <v>550</v>
      </c>
      <c r="BN956" t="s">
        <v>758</v>
      </c>
      <c r="BO956">
        <v>1</v>
      </c>
      <c r="BP956">
        <v>0</v>
      </c>
      <c r="BQ956">
        <v>1</v>
      </c>
      <c r="BR956" t="s">
        <v>81</v>
      </c>
      <c r="BS956">
        <v>50</v>
      </c>
      <c r="BT956" t="s">
        <v>759</v>
      </c>
      <c r="BU956">
        <v>300</v>
      </c>
      <c r="BV956">
        <v>216</v>
      </c>
      <c r="BW956">
        <v>2</v>
      </c>
    </row>
    <row r="957" spans="1:75" x14ac:dyDescent="0.15">
      <c r="A957">
        <v>3</v>
      </c>
      <c r="B957">
        <v>400501</v>
      </c>
      <c r="C957">
        <v>1</v>
      </c>
      <c r="D957" t="s">
        <v>713</v>
      </c>
      <c r="E957">
        <v>20141125</v>
      </c>
      <c r="F957">
        <v>1</v>
      </c>
      <c r="G957" t="s">
        <v>472</v>
      </c>
      <c r="H957">
        <v>1</v>
      </c>
      <c r="I957" t="s">
        <v>710</v>
      </c>
      <c r="J957">
        <v>0</v>
      </c>
      <c r="K957">
        <v>0</v>
      </c>
      <c r="L957">
        <v>6</v>
      </c>
      <c r="M957" t="s">
        <v>652</v>
      </c>
      <c r="N957" t="s">
        <v>653</v>
      </c>
      <c r="O957" t="s">
        <v>654</v>
      </c>
      <c r="P957">
        <v>0</v>
      </c>
      <c r="R957">
        <v>0</v>
      </c>
      <c r="S957">
        <v>0</v>
      </c>
      <c r="T957">
        <v>0</v>
      </c>
      <c r="U957">
        <v>0</v>
      </c>
      <c r="V957">
        <v>0</v>
      </c>
      <c r="W957">
        <v>0</v>
      </c>
      <c r="X957">
        <v>0</v>
      </c>
      <c r="Y957" t="s">
        <v>63</v>
      </c>
      <c r="Z957">
        <v>0</v>
      </c>
      <c r="AA957" t="s">
        <v>70</v>
      </c>
      <c r="AB957" t="s">
        <v>477</v>
      </c>
      <c r="AC957">
        <v>0</v>
      </c>
      <c r="AD957" t="s">
        <v>478</v>
      </c>
      <c r="AE957" t="s">
        <v>714</v>
      </c>
      <c r="AF957">
        <v>0</v>
      </c>
      <c r="AG957" t="s">
        <v>478</v>
      </c>
      <c r="AH957" t="s">
        <v>94</v>
      </c>
      <c r="AI957">
        <v>0</v>
      </c>
      <c r="AJ957" t="s">
        <v>478</v>
      </c>
      <c r="AK957" t="s">
        <v>148</v>
      </c>
      <c r="AL957">
        <v>0</v>
      </c>
      <c r="AM957" t="s">
        <v>478</v>
      </c>
      <c r="AN957" t="s">
        <v>715</v>
      </c>
      <c r="AO957">
        <v>0</v>
      </c>
      <c r="AP957" t="s">
        <v>478</v>
      </c>
      <c r="AQ957">
        <v>5</v>
      </c>
      <c r="AR957" t="s">
        <v>528</v>
      </c>
      <c r="AS957">
        <v>13</v>
      </c>
      <c r="AT957" t="s">
        <v>529</v>
      </c>
      <c r="AU957">
        <v>6</v>
      </c>
      <c r="AV957" t="s">
        <v>525</v>
      </c>
      <c r="AW957">
        <v>4</v>
      </c>
      <c r="AX957" t="s">
        <v>487</v>
      </c>
      <c r="AY957">
        <v>0</v>
      </c>
      <c r="BA957">
        <v>0</v>
      </c>
      <c r="BC957">
        <v>0</v>
      </c>
      <c r="BE957">
        <v>0</v>
      </c>
      <c r="BF957">
        <v>0</v>
      </c>
      <c r="BG957">
        <v>0</v>
      </c>
      <c r="BH957">
        <v>0</v>
      </c>
      <c r="BI957">
        <v>0</v>
      </c>
      <c r="BJ957">
        <v>999</v>
      </c>
      <c r="BN957" t="s">
        <v>487</v>
      </c>
      <c r="BO957">
        <v>180</v>
      </c>
      <c r="BP957">
        <v>0</v>
      </c>
      <c r="BQ957">
        <v>1</v>
      </c>
      <c r="BR957" t="s">
        <v>81</v>
      </c>
      <c r="BS957">
        <v>99</v>
      </c>
      <c r="BT957" t="s">
        <v>655</v>
      </c>
      <c r="BU957">
        <v>999000</v>
      </c>
      <c r="BV957">
        <v>1</v>
      </c>
      <c r="BW957">
        <v>1</v>
      </c>
    </row>
    <row r="958" spans="1:75" x14ac:dyDescent="0.15">
      <c r="A958">
        <v>3</v>
      </c>
      <c r="B958">
        <v>400501</v>
      </c>
      <c r="C958">
        <v>1</v>
      </c>
      <c r="D958" t="s">
        <v>713</v>
      </c>
      <c r="E958">
        <v>20141125</v>
      </c>
      <c r="F958">
        <v>1</v>
      </c>
      <c r="G958" t="s">
        <v>472</v>
      </c>
      <c r="H958">
        <v>1</v>
      </c>
      <c r="I958" t="s">
        <v>710</v>
      </c>
      <c r="J958">
        <v>0</v>
      </c>
      <c r="K958">
        <v>0</v>
      </c>
      <c r="L958">
        <v>1</v>
      </c>
      <c r="M958" t="s">
        <v>1558</v>
      </c>
      <c r="N958" t="s">
        <v>1559</v>
      </c>
      <c r="O958" t="s">
        <v>1560</v>
      </c>
      <c r="P958">
        <v>96</v>
      </c>
      <c r="R958">
        <v>0</v>
      </c>
      <c r="S958">
        <v>0</v>
      </c>
      <c r="T958">
        <v>0</v>
      </c>
      <c r="U958">
        <v>0</v>
      </c>
      <c r="V958">
        <v>0</v>
      </c>
      <c r="W958">
        <v>0</v>
      </c>
      <c r="X958">
        <v>0</v>
      </c>
      <c r="Y958" t="s">
        <v>63</v>
      </c>
      <c r="Z958">
        <v>186</v>
      </c>
      <c r="AA958" t="s">
        <v>70</v>
      </c>
      <c r="AB958" t="s">
        <v>477</v>
      </c>
      <c r="AC958">
        <v>11.1</v>
      </c>
      <c r="AD958" t="s">
        <v>478</v>
      </c>
      <c r="AE958" t="s">
        <v>714</v>
      </c>
      <c r="AF958">
        <v>14.8</v>
      </c>
      <c r="AG958" t="s">
        <v>478</v>
      </c>
      <c r="AH958" t="s">
        <v>94</v>
      </c>
      <c r="AI958">
        <v>0.1</v>
      </c>
      <c r="AJ958" t="s">
        <v>478</v>
      </c>
      <c r="AK958" t="s">
        <v>148</v>
      </c>
      <c r="AL958">
        <v>0</v>
      </c>
      <c r="AM958" t="s">
        <v>478</v>
      </c>
      <c r="AN958" t="s">
        <v>715</v>
      </c>
      <c r="AO958">
        <v>0.2</v>
      </c>
      <c r="AP958" t="s">
        <v>478</v>
      </c>
      <c r="AQ958">
        <v>2</v>
      </c>
      <c r="AR958" t="s">
        <v>479</v>
      </c>
      <c r="AS958">
        <v>2</v>
      </c>
      <c r="AT958" t="s">
        <v>480</v>
      </c>
      <c r="AU958">
        <v>2</v>
      </c>
      <c r="AV958" t="s">
        <v>481</v>
      </c>
      <c r="AW958">
        <v>1</v>
      </c>
      <c r="AX958" t="s">
        <v>482</v>
      </c>
      <c r="AY958">
        <v>0</v>
      </c>
      <c r="BA958">
        <v>0</v>
      </c>
      <c r="BC958">
        <v>0</v>
      </c>
      <c r="BE958">
        <v>0</v>
      </c>
      <c r="BF958">
        <v>0</v>
      </c>
      <c r="BG958">
        <v>0</v>
      </c>
      <c r="BH958">
        <v>0</v>
      </c>
      <c r="BI958">
        <v>0</v>
      </c>
      <c r="BJ958">
        <v>100</v>
      </c>
      <c r="BK958" t="s">
        <v>1561</v>
      </c>
      <c r="BL958" t="s">
        <v>1562</v>
      </c>
      <c r="BM958" t="s">
        <v>1560</v>
      </c>
      <c r="BN958" t="s">
        <v>758</v>
      </c>
      <c r="BO958">
        <v>60</v>
      </c>
      <c r="BP958">
        <v>1000</v>
      </c>
      <c r="BQ958">
        <v>6</v>
      </c>
      <c r="BR958" t="s">
        <v>489</v>
      </c>
      <c r="BS958">
        <v>14</v>
      </c>
      <c r="BT958" t="s">
        <v>878</v>
      </c>
      <c r="BU958">
        <v>300</v>
      </c>
      <c r="BV958">
        <v>480</v>
      </c>
      <c r="BW958">
        <v>3</v>
      </c>
    </row>
    <row r="959" spans="1:75" x14ac:dyDescent="0.15">
      <c r="A959">
        <v>3</v>
      </c>
      <c r="B959">
        <v>400501</v>
      </c>
      <c r="C959">
        <v>1</v>
      </c>
      <c r="D959" t="s">
        <v>713</v>
      </c>
      <c r="E959">
        <v>20141125</v>
      </c>
      <c r="F959">
        <v>1</v>
      </c>
      <c r="G959" t="s">
        <v>472</v>
      </c>
      <c r="H959">
        <v>1</v>
      </c>
      <c r="I959" t="s">
        <v>710</v>
      </c>
      <c r="J959">
        <v>0</v>
      </c>
      <c r="K959">
        <v>0</v>
      </c>
      <c r="L959">
        <v>2</v>
      </c>
      <c r="M959" t="s">
        <v>879</v>
      </c>
      <c r="N959" t="s">
        <v>880</v>
      </c>
      <c r="O959" t="s">
        <v>881</v>
      </c>
      <c r="P959">
        <v>8</v>
      </c>
      <c r="R959">
        <v>0</v>
      </c>
      <c r="S959">
        <v>0</v>
      </c>
      <c r="T959">
        <v>0</v>
      </c>
      <c r="U959">
        <v>0</v>
      </c>
      <c r="V959">
        <v>0</v>
      </c>
      <c r="W959">
        <v>0</v>
      </c>
      <c r="X959">
        <v>0</v>
      </c>
      <c r="Y959" t="s">
        <v>63</v>
      </c>
      <c r="Z959">
        <v>5</v>
      </c>
      <c r="AA959" t="s">
        <v>70</v>
      </c>
      <c r="AB959" t="s">
        <v>477</v>
      </c>
      <c r="AC959">
        <v>0.1</v>
      </c>
      <c r="AD959" t="s">
        <v>478</v>
      </c>
      <c r="AE959" t="s">
        <v>714</v>
      </c>
      <c r="AF959">
        <v>0</v>
      </c>
      <c r="AG959" t="s">
        <v>478</v>
      </c>
      <c r="AH959" t="s">
        <v>94</v>
      </c>
      <c r="AI959">
        <v>1.2</v>
      </c>
      <c r="AJ959" t="s">
        <v>478</v>
      </c>
      <c r="AK959" t="s">
        <v>148</v>
      </c>
      <c r="AL959">
        <v>0.4</v>
      </c>
      <c r="AM959" t="s">
        <v>478</v>
      </c>
      <c r="AN959" t="s">
        <v>715</v>
      </c>
      <c r="AO959">
        <v>0</v>
      </c>
      <c r="AP959" t="s">
        <v>478</v>
      </c>
      <c r="AQ959">
        <v>2</v>
      </c>
      <c r="AR959" t="s">
        <v>479</v>
      </c>
      <c r="AS959">
        <v>2</v>
      </c>
      <c r="AT959" t="s">
        <v>480</v>
      </c>
      <c r="AU959">
        <v>2</v>
      </c>
      <c r="AV959" t="s">
        <v>481</v>
      </c>
      <c r="AW959">
        <v>1</v>
      </c>
      <c r="AX959" t="s">
        <v>482</v>
      </c>
      <c r="AY959">
        <v>0</v>
      </c>
      <c r="BA959">
        <v>0</v>
      </c>
      <c r="BC959">
        <v>0</v>
      </c>
      <c r="BE959">
        <v>0</v>
      </c>
      <c r="BF959">
        <v>0</v>
      </c>
      <c r="BG959">
        <v>0</v>
      </c>
      <c r="BH959">
        <v>0</v>
      </c>
      <c r="BI959">
        <v>0</v>
      </c>
      <c r="BJ959">
        <v>61</v>
      </c>
      <c r="BK959" t="s">
        <v>882</v>
      </c>
      <c r="BL959" t="s">
        <v>883</v>
      </c>
      <c r="BM959" t="s">
        <v>881</v>
      </c>
      <c r="BN959" t="s">
        <v>758</v>
      </c>
      <c r="BO959">
        <v>30</v>
      </c>
      <c r="BP959">
        <v>0</v>
      </c>
      <c r="BQ959">
        <v>1</v>
      </c>
      <c r="BR959" t="s">
        <v>81</v>
      </c>
      <c r="BS959">
        <v>50</v>
      </c>
      <c r="BT959" t="s">
        <v>759</v>
      </c>
      <c r="BU959">
        <v>500</v>
      </c>
      <c r="BV959">
        <v>138</v>
      </c>
      <c r="BW959">
        <v>3</v>
      </c>
    </row>
    <row r="960" spans="1:75" x14ac:dyDescent="0.15">
      <c r="A960">
        <v>3</v>
      </c>
      <c r="B960">
        <v>400501</v>
      </c>
      <c r="C960">
        <v>1</v>
      </c>
      <c r="D960" t="s">
        <v>713</v>
      </c>
      <c r="E960">
        <v>20141125</v>
      </c>
      <c r="F960">
        <v>1</v>
      </c>
      <c r="G960" t="s">
        <v>472</v>
      </c>
      <c r="H960">
        <v>1</v>
      </c>
      <c r="I960" t="s">
        <v>710</v>
      </c>
      <c r="J960">
        <v>0</v>
      </c>
      <c r="K960">
        <v>0</v>
      </c>
      <c r="L960">
        <v>3</v>
      </c>
      <c r="M960" t="s">
        <v>616</v>
      </c>
      <c r="N960" t="s">
        <v>617</v>
      </c>
      <c r="O960" t="s">
        <v>618</v>
      </c>
      <c r="P960">
        <v>9</v>
      </c>
      <c r="R960">
        <v>0</v>
      </c>
      <c r="S960">
        <v>0</v>
      </c>
      <c r="T960">
        <v>0</v>
      </c>
      <c r="U960">
        <v>0</v>
      </c>
      <c r="V960">
        <v>0</v>
      </c>
      <c r="W960">
        <v>0</v>
      </c>
      <c r="X960">
        <v>0</v>
      </c>
      <c r="Y960" t="s">
        <v>63</v>
      </c>
      <c r="Z960">
        <v>11</v>
      </c>
      <c r="AA960" t="s">
        <v>70</v>
      </c>
      <c r="AB960" t="s">
        <v>477</v>
      </c>
      <c r="AC960">
        <v>0.2</v>
      </c>
      <c r="AD960" t="s">
        <v>478</v>
      </c>
      <c r="AE960" t="s">
        <v>714</v>
      </c>
      <c r="AF960">
        <v>0.1</v>
      </c>
      <c r="AG960" t="s">
        <v>478</v>
      </c>
      <c r="AH960" t="s">
        <v>94</v>
      </c>
      <c r="AI960">
        <v>2.5</v>
      </c>
      <c r="AJ960" t="s">
        <v>478</v>
      </c>
      <c r="AK960" t="s">
        <v>148</v>
      </c>
      <c r="AL960">
        <v>1</v>
      </c>
      <c r="AM960" t="s">
        <v>478</v>
      </c>
      <c r="AN960" t="s">
        <v>715</v>
      </c>
      <c r="AO960">
        <v>0</v>
      </c>
      <c r="AP960" t="s">
        <v>478</v>
      </c>
      <c r="AQ960">
        <v>2</v>
      </c>
      <c r="AR960" t="s">
        <v>479</v>
      </c>
      <c r="AS960">
        <v>2</v>
      </c>
      <c r="AT960" t="s">
        <v>480</v>
      </c>
      <c r="AU960">
        <v>2</v>
      </c>
      <c r="AV960" t="s">
        <v>481</v>
      </c>
      <c r="AW960">
        <v>1</v>
      </c>
      <c r="AX960" t="s">
        <v>482</v>
      </c>
      <c r="AY960">
        <v>0</v>
      </c>
      <c r="BA960">
        <v>0</v>
      </c>
      <c r="BC960">
        <v>0</v>
      </c>
      <c r="BE960">
        <v>0</v>
      </c>
      <c r="BF960">
        <v>0</v>
      </c>
      <c r="BG960">
        <v>0</v>
      </c>
      <c r="BH960">
        <v>0</v>
      </c>
      <c r="BI960">
        <v>0</v>
      </c>
      <c r="BJ960">
        <v>70</v>
      </c>
      <c r="BK960" t="s">
        <v>619</v>
      </c>
      <c r="BL960" t="s">
        <v>1088</v>
      </c>
      <c r="BM960" t="s">
        <v>618</v>
      </c>
      <c r="BN960" t="s">
        <v>758</v>
      </c>
      <c r="BO960">
        <v>20</v>
      </c>
      <c r="BP960">
        <v>0</v>
      </c>
      <c r="BQ960">
        <v>1</v>
      </c>
      <c r="BR960" t="s">
        <v>81</v>
      </c>
      <c r="BS960">
        <v>50</v>
      </c>
      <c r="BT960" t="s">
        <v>759</v>
      </c>
      <c r="BU960">
        <v>120</v>
      </c>
      <c r="BV960">
        <v>53</v>
      </c>
      <c r="BW960">
        <v>2</v>
      </c>
    </row>
    <row r="961" spans="1:75" x14ac:dyDescent="0.15">
      <c r="A961">
        <v>3</v>
      </c>
      <c r="B961">
        <v>400501</v>
      </c>
      <c r="C961">
        <v>1</v>
      </c>
      <c r="D961" t="s">
        <v>713</v>
      </c>
      <c r="E961">
        <v>20141125</v>
      </c>
      <c r="F961">
        <v>1</v>
      </c>
      <c r="G961" t="s">
        <v>472</v>
      </c>
      <c r="H961">
        <v>1</v>
      </c>
      <c r="I961" t="s">
        <v>710</v>
      </c>
      <c r="J961">
        <v>0</v>
      </c>
      <c r="K961">
        <v>0</v>
      </c>
      <c r="L961">
        <v>4</v>
      </c>
      <c r="M961" t="s">
        <v>573</v>
      </c>
      <c r="N961" t="s">
        <v>574</v>
      </c>
      <c r="O961" t="s">
        <v>575</v>
      </c>
      <c r="P961">
        <v>3</v>
      </c>
      <c r="R961">
        <v>0</v>
      </c>
      <c r="S961">
        <v>0</v>
      </c>
      <c r="T961">
        <v>0</v>
      </c>
      <c r="U961">
        <v>0</v>
      </c>
      <c r="V961">
        <v>0</v>
      </c>
      <c r="W961">
        <v>0</v>
      </c>
      <c r="X961">
        <v>0</v>
      </c>
      <c r="Y961" t="s">
        <v>63</v>
      </c>
      <c r="Z961">
        <v>0</v>
      </c>
      <c r="AA961" t="s">
        <v>70</v>
      </c>
      <c r="AB961" t="s">
        <v>477</v>
      </c>
      <c r="AC961">
        <v>0</v>
      </c>
      <c r="AD961" t="s">
        <v>478</v>
      </c>
      <c r="AE961" t="s">
        <v>714</v>
      </c>
      <c r="AF961">
        <v>0</v>
      </c>
      <c r="AG961" t="s">
        <v>478</v>
      </c>
      <c r="AH961" t="s">
        <v>94</v>
      </c>
      <c r="AI961">
        <v>0</v>
      </c>
      <c r="AJ961" t="s">
        <v>478</v>
      </c>
      <c r="AK961" t="s">
        <v>148</v>
      </c>
      <c r="AL961">
        <v>0</v>
      </c>
      <c r="AM961" t="s">
        <v>478</v>
      </c>
      <c r="AN961" t="s">
        <v>715</v>
      </c>
      <c r="AO961">
        <v>0</v>
      </c>
      <c r="AP961" t="s">
        <v>478</v>
      </c>
      <c r="AQ961">
        <v>2</v>
      </c>
      <c r="AR961" t="s">
        <v>479</v>
      </c>
      <c r="AS961">
        <v>2</v>
      </c>
      <c r="AT961" t="s">
        <v>480</v>
      </c>
      <c r="AU961">
        <v>2</v>
      </c>
      <c r="AV961" t="s">
        <v>481</v>
      </c>
      <c r="AW961">
        <v>1</v>
      </c>
      <c r="AX961" t="s">
        <v>482</v>
      </c>
      <c r="AY961">
        <v>0</v>
      </c>
      <c r="BA961">
        <v>0</v>
      </c>
      <c r="BC961">
        <v>0</v>
      </c>
      <c r="BE961">
        <v>0</v>
      </c>
      <c r="BF961">
        <v>0</v>
      </c>
      <c r="BG961">
        <v>0</v>
      </c>
      <c r="BH961">
        <v>0</v>
      </c>
      <c r="BI961">
        <v>0</v>
      </c>
      <c r="BJ961">
        <v>60</v>
      </c>
      <c r="BK961" t="s">
        <v>576</v>
      </c>
      <c r="BL961" t="s">
        <v>884</v>
      </c>
      <c r="BM961" t="s">
        <v>575</v>
      </c>
      <c r="BN961" t="s">
        <v>758</v>
      </c>
      <c r="BO961">
        <v>0.5</v>
      </c>
      <c r="BP961">
        <v>0</v>
      </c>
      <c r="BQ961">
        <v>1</v>
      </c>
      <c r="BR961" t="s">
        <v>81</v>
      </c>
      <c r="BS961">
        <v>50</v>
      </c>
      <c r="BT961" t="s">
        <v>759</v>
      </c>
      <c r="BU961">
        <v>10</v>
      </c>
      <c r="BV961">
        <v>53</v>
      </c>
      <c r="BW961">
        <v>2</v>
      </c>
    </row>
    <row r="962" spans="1:75" x14ac:dyDescent="0.15">
      <c r="A962">
        <v>3</v>
      </c>
      <c r="B962">
        <v>400501</v>
      </c>
      <c r="C962">
        <v>1</v>
      </c>
      <c r="D962" t="s">
        <v>713</v>
      </c>
      <c r="E962">
        <v>20141125</v>
      </c>
      <c r="F962">
        <v>1</v>
      </c>
      <c r="G962" t="s">
        <v>472</v>
      </c>
      <c r="H962">
        <v>1</v>
      </c>
      <c r="I962" t="s">
        <v>710</v>
      </c>
      <c r="J962">
        <v>0</v>
      </c>
      <c r="K962">
        <v>0</v>
      </c>
      <c r="L962">
        <v>5</v>
      </c>
      <c r="M962" t="s">
        <v>506</v>
      </c>
      <c r="N962" t="s">
        <v>507</v>
      </c>
      <c r="O962" t="s">
        <v>508</v>
      </c>
      <c r="P962">
        <v>0</v>
      </c>
      <c r="R962">
        <v>0</v>
      </c>
      <c r="S962">
        <v>0</v>
      </c>
      <c r="T962">
        <v>0</v>
      </c>
      <c r="U962">
        <v>0</v>
      </c>
      <c r="V962">
        <v>0</v>
      </c>
      <c r="W962">
        <v>0</v>
      </c>
      <c r="X962">
        <v>0</v>
      </c>
      <c r="Y962" t="s">
        <v>63</v>
      </c>
      <c r="Z962">
        <v>0</v>
      </c>
      <c r="AA962" t="s">
        <v>70</v>
      </c>
      <c r="AB962" t="s">
        <v>477</v>
      </c>
      <c r="AC962">
        <v>0</v>
      </c>
      <c r="AD962" t="s">
        <v>478</v>
      </c>
      <c r="AE962" t="s">
        <v>714</v>
      </c>
      <c r="AF962">
        <v>0</v>
      </c>
      <c r="AG962" t="s">
        <v>478</v>
      </c>
      <c r="AH962" t="s">
        <v>94</v>
      </c>
      <c r="AI962">
        <v>0</v>
      </c>
      <c r="AJ962" t="s">
        <v>478</v>
      </c>
      <c r="AK962" t="s">
        <v>148</v>
      </c>
      <c r="AL962">
        <v>0</v>
      </c>
      <c r="AM962" t="s">
        <v>478</v>
      </c>
      <c r="AN962" t="s">
        <v>715</v>
      </c>
      <c r="AO962">
        <v>0.5</v>
      </c>
      <c r="AP962" t="s">
        <v>478</v>
      </c>
      <c r="AQ962">
        <v>2</v>
      </c>
      <c r="AR962" t="s">
        <v>479</v>
      </c>
      <c r="AS962">
        <v>2</v>
      </c>
      <c r="AT962" t="s">
        <v>480</v>
      </c>
      <c r="AU962">
        <v>2</v>
      </c>
      <c r="AV962" t="s">
        <v>481</v>
      </c>
      <c r="AW962">
        <v>1</v>
      </c>
      <c r="AX962" t="s">
        <v>482</v>
      </c>
      <c r="AY962">
        <v>0</v>
      </c>
      <c r="BA962">
        <v>0</v>
      </c>
      <c r="BC962">
        <v>0</v>
      </c>
      <c r="BE962">
        <v>0</v>
      </c>
      <c r="BF962">
        <v>0</v>
      </c>
      <c r="BG962">
        <v>0</v>
      </c>
      <c r="BH962">
        <v>0</v>
      </c>
      <c r="BI962">
        <v>0</v>
      </c>
      <c r="BJ962">
        <v>170</v>
      </c>
      <c r="BK962" t="s">
        <v>761</v>
      </c>
      <c r="BL962" t="s">
        <v>762</v>
      </c>
      <c r="BM962" t="s">
        <v>508</v>
      </c>
      <c r="BN962" t="s">
        <v>758</v>
      </c>
      <c r="BO962">
        <v>0.5</v>
      </c>
      <c r="BP962">
        <v>0</v>
      </c>
      <c r="BQ962">
        <v>1</v>
      </c>
      <c r="BR962" t="s">
        <v>81</v>
      </c>
      <c r="BS962">
        <v>50</v>
      </c>
      <c r="BT962" t="s">
        <v>759</v>
      </c>
      <c r="BU962">
        <v>1000</v>
      </c>
      <c r="BV962">
        <v>128</v>
      </c>
      <c r="BW962">
        <v>1</v>
      </c>
    </row>
    <row r="963" spans="1:75" x14ac:dyDescent="0.15">
      <c r="A963">
        <v>3</v>
      </c>
      <c r="B963">
        <v>400501</v>
      </c>
      <c r="C963">
        <v>1</v>
      </c>
      <c r="D963" t="s">
        <v>713</v>
      </c>
      <c r="E963">
        <v>20141125</v>
      </c>
      <c r="F963">
        <v>1</v>
      </c>
      <c r="G963" t="s">
        <v>472</v>
      </c>
      <c r="H963">
        <v>1</v>
      </c>
      <c r="I963" t="s">
        <v>710</v>
      </c>
      <c r="J963">
        <v>0</v>
      </c>
      <c r="K963">
        <v>0</v>
      </c>
      <c r="L963">
        <v>1</v>
      </c>
      <c r="M963" t="s">
        <v>1054</v>
      </c>
      <c r="N963" t="s">
        <v>1055</v>
      </c>
      <c r="O963" t="s">
        <v>597</v>
      </c>
      <c r="P963">
        <v>31</v>
      </c>
      <c r="R963">
        <v>0</v>
      </c>
      <c r="S963">
        <v>0</v>
      </c>
      <c r="T963">
        <v>0</v>
      </c>
      <c r="U963">
        <v>0</v>
      </c>
      <c r="V963">
        <v>0</v>
      </c>
      <c r="W963">
        <v>0</v>
      </c>
      <c r="X963">
        <v>0</v>
      </c>
      <c r="Y963" t="s">
        <v>63</v>
      </c>
      <c r="Z963">
        <v>9</v>
      </c>
      <c r="AA963" t="s">
        <v>70</v>
      </c>
      <c r="AB963" t="s">
        <v>477</v>
      </c>
      <c r="AC963">
        <v>1</v>
      </c>
      <c r="AD963" t="s">
        <v>478</v>
      </c>
      <c r="AE963" t="s">
        <v>714</v>
      </c>
      <c r="AF963">
        <v>0.1</v>
      </c>
      <c r="AG963" t="s">
        <v>478</v>
      </c>
      <c r="AH963" t="s">
        <v>94</v>
      </c>
      <c r="AI963">
        <v>1.8</v>
      </c>
      <c r="AJ963" t="s">
        <v>478</v>
      </c>
      <c r="AK963" t="s">
        <v>148</v>
      </c>
      <c r="AL963">
        <v>1.4</v>
      </c>
      <c r="AM963" t="s">
        <v>478</v>
      </c>
      <c r="AN963" t="s">
        <v>715</v>
      </c>
      <c r="AO963">
        <v>0</v>
      </c>
      <c r="AP963" t="s">
        <v>478</v>
      </c>
      <c r="AQ963">
        <v>4</v>
      </c>
      <c r="AR963" t="s">
        <v>530</v>
      </c>
      <c r="AS963">
        <v>6</v>
      </c>
      <c r="AT963" t="s">
        <v>535</v>
      </c>
      <c r="AU963">
        <v>3</v>
      </c>
      <c r="AV963" t="s">
        <v>484</v>
      </c>
      <c r="AW963">
        <v>1</v>
      </c>
      <c r="AX963" t="s">
        <v>482</v>
      </c>
      <c r="AY963">
        <v>8</v>
      </c>
      <c r="BA963">
        <v>4</v>
      </c>
      <c r="BC963">
        <v>0</v>
      </c>
      <c r="BE963">
        <v>0</v>
      </c>
      <c r="BF963">
        <v>0</v>
      </c>
      <c r="BG963">
        <v>0</v>
      </c>
      <c r="BH963">
        <v>0</v>
      </c>
      <c r="BI963">
        <v>0</v>
      </c>
      <c r="BJ963">
        <v>60</v>
      </c>
      <c r="BK963" t="s">
        <v>1056</v>
      </c>
      <c r="BL963" t="s">
        <v>1057</v>
      </c>
      <c r="BM963" t="s">
        <v>597</v>
      </c>
      <c r="BN963" t="s">
        <v>758</v>
      </c>
      <c r="BO963">
        <v>60</v>
      </c>
      <c r="BP963">
        <v>0</v>
      </c>
      <c r="BQ963">
        <v>1</v>
      </c>
      <c r="BR963" t="s">
        <v>81</v>
      </c>
      <c r="BS963">
        <v>50</v>
      </c>
      <c r="BT963" t="s">
        <v>759</v>
      </c>
      <c r="BU963">
        <v>1000</v>
      </c>
      <c r="BV963">
        <v>522</v>
      </c>
      <c r="BW963">
        <v>3</v>
      </c>
    </row>
    <row r="964" spans="1:75" x14ac:dyDescent="0.15">
      <c r="A964">
        <v>3</v>
      </c>
      <c r="B964">
        <v>400501</v>
      </c>
      <c r="C964">
        <v>1</v>
      </c>
      <c r="D964" t="s">
        <v>713</v>
      </c>
      <c r="E964">
        <v>20141125</v>
      </c>
      <c r="F964">
        <v>1</v>
      </c>
      <c r="G964" t="s">
        <v>472</v>
      </c>
      <c r="H964">
        <v>1</v>
      </c>
      <c r="I964" t="s">
        <v>710</v>
      </c>
      <c r="J964">
        <v>0</v>
      </c>
      <c r="K964">
        <v>0</v>
      </c>
      <c r="L964">
        <v>2</v>
      </c>
      <c r="M964" t="s">
        <v>498</v>
      </c>
      <c r="N964" t="s">
        <v>499</v>
      </c>
      <c r="O964" t="s">
        <v>500</v>
      </c>
      <c r="P964">
        <v>3</v>
      </c>
      <c r="R964">
        <v>0</v>
      </c>
      <c r="S964">
        <v>0</v>
      </c>
      <c r="T964">
        <v>0</v>
      </c>
      <c r="U964">
        <v>0</v>
      </c>
      <c r="V964">
        <v>0</v>
      </c>
      <c r="W964">
        <v>0</v>
      </c>
      <c r="X964">
        <v>0</v>
      </c>
      <c r="Y964" t="s">
        <v>63</v>
      </c>
      <c r="Z964">
        <v>4</v>
      </c>
      <c r="AA964" t="s">
        <v>70</v>
      </c>
      <c r="AB964" t="s">
        <v>477</v>
      </c>
      <c r="AC964">
        <v>0.1</v>
      </c>
      <c r="AD964" t="s">
        <v>478</v>
      </c>
      <c r="AE964" t="s">
        <v>714</v>
      </c>
      <c r="AF964">
        <v>0</v>
      </c>
      <c r="AG964" t="s">
        <v>478</v>
      </c>
      <c r="AH964" t="s">
        <v>94</v>
      </c>
      <c r="AI964">
        <v>0.9</v>
      </c>
      <c r="AJ964" t="s">
        <v>478</v>
      </c>
      <c r="AK964" t="s">
        <v>148</v>
      </c>
      <c r="AL964">
        <v>0.3</v>
      </c>
      <c r="AM964" t="s">
        <v>478</v>
      </c>
      <c r="AN964" t="s">
        <v>715</v>
      </c>
      <c r="AO964">
        <v>0</v>
      </c>
      <c r="AP964" t="s">
        <v>478</v>
      </c>
      <c r="AQ964">
        <v>4</v>
      </c>
      <c r="AR964" t="s">
        <v>530</v>
      </c>
      <c r="AS964">
        <v>6</v>
      </c>
      <c r="AT964" t="s">
        <v>535</v>
      </c>
      <c r="AU964">
        <v>3</v>
      </c>
      <c r="AV964" t="s">
        <v>484</v>
      </c>
      <c r="AW964">
        <v>1</v>
      </c>
      <c r="AX964" t="s">
        <v>482</v>
      </c>
      <c r="AY964">
        <v>8</v>
      </c>
      <c r="BA964">
        <v>4</v>
      </c>
      <c r="BC964">
        <v>0</v>
      </c>
      <c r="BE964">
        <v>0</v>
      </c>
      <c r="BF964">
        <v>0</v>
      </c>
      <c r="BG964">
        <v>0</v>
      </c>
      <c r="BH964">
        <v>0</v>
      </c>
      <c r="BI964">
        <v>0</v>
      </c>
      <c r="BJ964">
        <v>60</v>
      </c>
      <c r="BK964" t="s">
        <v>501</v>
      </c>
      <c r="BL964" t="s">
        <v>835</v>
      </c>
      <c r="BM964" t="s">
        <v>500</v>
      </c>
      <c r="BN964" t="s">
        <v>758</v>
      </c>
      <c r="BO964">
        <v>10</v>
      </c>
      <c r="BP964">
        <v>0</v>
      </c>
      <c r="BQ964">
        <v>1</v>
      </c>
      <c r="BR964" t="s">
        <v>81</v>
      </c>
      <c r="BS964">
        <v>50</v>
      </c>
      <c r="BT964" t="s">
        <v>759</v>
      </c>
      <c r="BU964">
        <v>240</v>
      </c>
      <c r="BV964">
        <v>59</v>
      </c>
      <c r="BW964">
        <v>2</v>
      </c>
    </row>
    <row r="965" spans="1:75" x14ac:dyDescent="0.15">
      <c r="A965">
        <v>3</v>
      </c>
      <c r="B965">
        <v>400501</v>
      </c>
      <c r="C965">
        <v>1</v>
      </c>
      <c r="D965" t="s">
        <v>713</v>
      </c>
      <c r="E965">
        <v>20141125</v>
      </c>
      <c r="F965">
        <v>1</v>
      </c>
      <c r="G965" t="s">
        <v>472</v>
      </c>
      <c r="H965">
        <v>1</v>
      </c>
      <c r="I965" t="s">
        <v>710</v>
      </c>
      <c r="J965">
        <v>0</v>
      </c>
      <c r="K965">
        <v>0</v>
      </c>
      <c r="L965">
        <v>3</v>
      </c>
      <c r="M965" t="s">
        <v>570</v>
      </c>
      <c r="N965" t="s">
        <v>571</v>
      </c>
      <c r="O965" t="s">
        <v>512</v>
      </c>
      <c r="P965">
        <v>1</v>
      </c>
      <c r="R965">
        <v>0</v>
      </c>
      <c r="S965">
        <v>0</v>
      </c>
      <c r="T965">
        <v>0</v>
      </c>
      <c r="U965">
        <v>0</v>
      </c>
      <c r="V965">
        <v>0</v>
      </c>
      <c r="W965">
        <v>0</v>
      </c>
      <c r="X965">
        <v>0</v>
      </c>
      <c r="Y965" t="s">
        <v>63</v>
      </c>
      <c r="Z965">
        <v>2</v>
      </c>
      <c r="AA965" t="s">
        <v>70</v>
      </c>
      <c r="AB965" t="s">
        <v>477</v>
      </c>
      <c r="AC965">
        <v>0.2</v>
      </c>
      <c r="AD965" t="s">
        <v>478</v>
      </c>
      <c r="AE965" t="s">
        <v>714</v>
      </c>
      <c r="AF965">
        <v>0</v>
      </c>
      <c r="AG965" t="s">
        <v>478</v>
      </c>
      <c r="AH965" t="s">
        <v>94</v>
      </c>
      <c r="AI965">
        <v>0.2</v>
      </c>
      <c r="AJ965" t="s">
        <v>478</v>
      </c>
      <c r="AK965" t="s">
        <v>148</v>
      </c>
      <c r="AL965">
        <v>0</v>
      </c>
      <c r="AM965" t="s">
        <v>478</v>
      </c>
      <c r="AN965" t="s">
        <v>715</v>
      </c>
      <c r="AO965">
        <v>0.5</v>
      </c>
      <c r="AP965" t="s">
        <v>478</v>
      </c>
      <c r="AQ965">
        <v>4</v>
      </c>
      <c r="AR965" t="s">
        <v>530</v>
      </c>
      <c r="AS965">
        <v>6</v>
      </c>
      <c r="AT965" t="s">
        <v>535</v>
      </c>
      <c r="AU965">
        <v>3</v>
      </c>
      <c r="AV965" t="s">
        <v>484</v>
      </c>
      <c r="AW965">
        <v>1</v>
      </c>
      <c r="AX965" t="s">
        <v>482</v>
      </c>
      <c r="AY965">
        <v>8</v>
      </c>
      <c r="BA965">
        <v>4</v>
      </c>
      <c r="BC965">
        <v>0</v>
      </c>
      <c r="BE965">
        <v>0</v>
      </c>
      <c r="BF965">
        <v>0</v>
      </c>
      <c r="BG965">
        <v>0</v>
      </c>
      <c r="BH965">
        <v>0</v>
      </c>
      <c r="BI965">
        <v>0</v>
      </c>
      <c r="BJ965">
        <v>171</v>
      </c>
      <c r="BK965" t="s">
        <v>572</v>
      </c>
      <c r="BL965" t="s">
        <v>936</v>
      </c>
      <c r="BM965" t="s">
        <v>512</v>
      </c>
      <c r="BN965" t="s">
        <v>758</v>
      </c>
      <c r="BO965">
        <v>3</v>
      </c>
      <c r="BP965">
        <v>0</v>
      </c>
      <c r="BQ965">
        <v>1</v>
      </c>
      <c r="BR965" t="s">
        <v>81</v>
      </c>
      <c r="BS965">
        <v>50</v>
      </c>
      <c r="BT965" t="s">
        <v>759</v>
      </c>
      <c r="BU965">
        <v>1800</v>
      </c>
      <c r="BV965">
        <v>610</v>
      </c>
      <c r="BW965">
        <v>1</v>
      </c>
    </row>
    <row r="966" spans="1:75" x14ac:dyDescent="0.15">
      <c r="A966">
        <v>3</v>
      </c>
      <c r="B966">
        <v>400501</v>
      </c>
      <c r="C966">
        <v>1</v>
      </c>
      <c r="D966" t="s">
        <v>713</v>
      </c>
      <c r="E966">
        <v>20141125</v>
      </c>
      <c r="F966">
        <v>1</v>
      </c>
      <c r="G966" t="s">
        <v>472</v>
      </c>
      <c r="H966">
        <v>1</v>
      </c>
      <c r="I966" t="s">
        <v>710</v>
      </c>
      <c r="J966">
        <v>0</v>
      </c>
      <c r="K966">
        <v>0</v>
      </c>
      <c r="L966">
        <v>4</v>
      </c>
      <c r="M966" t="s">
        <v>561</v>
      </c>
      <c r="N966" t="s">
        <v>562</v>
      </c>
      <c r="O966" t="s">
        <v>563</v>
      </c>
      <c r="P966">
        <v>1</v>
      </c>
      <c r="R966">
        <v>0</v>
      </c>
      <c r="S966">
        <v>0</v>
      </c>
      <c r="T966">
        <v>0</v>
      </c>
      <c r="U966">
        <v>0</v>
      </c>
      <c r="V966">
        <v>0</v>
      </c>
      <c r="W966">
        <v>0</v>
      </c>
      <c r="X966">
        <v>0</v>
      </c>
      <c r="Y966" t="s">
        <v>63</v>
      </c>
      <c r="Z966">
        <v>7</v>
      </c>
      <c r="AA966" t="s">
        <v>70</v>
      </c>
      <c r="AB966" t="s">
        <v>477</v>
      </c>
      <c r="AC966">
        <v>0</v>
      </c>
      <c r="AD966" t="s">
        <v>478</v>
      </c>
      <c r="AE966" t="s">
        <v>714</v>
      </c>
      <c r="AF966">
        <v>0</v>
      </c>
      <c r="AG966" t="s">
        <v>478</v>
      </c>
      <c r="AH966" t="s">
        <v>94</v>
      </c>
      <c r="AI966">
        <v>1.6</v>
      </c>
      <c r="AJ966" t="s">
        <v>478</v>
      </c>
      <c r="AK966" t="s">
        <v>148</v>
      </c>
      <c r="AL966">
        <v>0</v>
      </c>
      <c r="AM966" t="s">
        <v>478</v>
      </c>
      <c r="AN966" t="s">
        <v>715</v>
      </c>
      <c r="AO966">
        <v>0</v>
      </c>
      <c r="AP966" t="s">
        <v>478</v>
      </c>
      <c r="AQ966">
        <v>4</v>
      </c>
      <c r="AR966" t="s">
        <v>530</v>
      </c>
      <c r="AS966">
        <v>6</v>
      </c>
      <c r="AT966" t="s">
        <v>535</v>
      </c>
      <c r="AU966">
        <v>3</v>
      </c>
      <c r="AV966" t="s">
        <v>484</v>
      </c>
      <c r="AW966">
        <v>1</v>
      </c>
      <c r="AX966" t="s">
        <v>482</v>
      </c>
      <c r="AY966">
        <v>8</v>
      </c>
      <c r="BA966">
        <v>4</v>
      </c>
      <c r="BC966">
        <v>0</v>
      </c>
      <c r="BE966">
        <v>0</v>
      </c>
      <c r="BF966">
        <v>0</v>
      </c>
      <c r="BG966">
        <v>0</v>
      </c>
      <c r="BH966">
        <v>0</v>
      </c>
      <c r="BI966">
        <v>0</v>
      </c>
      <c r="BJ966">
        <v>179</v>
      </c>
      <c r="BK966" t="s">
        <v>564</v>
      </c>
      <c r="BL966" t="s">
        <v>854</v>
      </c>
      <c r="BM966" t="s">
        <v>563</v>
      </c>
      <c r="BN966" t="s">
        <v>758</v>
      </c>
      <c r="BO966">
        <v>3</v>
      </c>
      <c r="BP966">
        <v>0</v>
      </c>
      <c r="BQ966">
        <v>1</v>
      </c>
      <c r="BR966" t="s">
        <v>81</v>
      </c>
      <c r="BS966">
        <v>50</v>
      </c>
      <c r="BT966" t="s">
        <v>759</v>
      </c>
      <c r="BU966">
        <v>1800</v>
      </c>
      <c r="BV966">
        <v>454</v>
      </c>
      <c r="BW966">
        <v>1</v>
      </c>
    </row>
    <row r="967" spans="1:75" x14ac:dyDescent="0.15">
      <c r="A967">
        <v>3</v>
      </c>
      <c r="B967">
        <v>400501</v>
      </c>
      <c r="C967">
        <v>1</v>
      </c>
      <c r="D967" t="s">
        <v>713</v>
      </c>
      <c r="E967">
        <v>20141125</v>
      </c>
      <c r="F967">
        <v>1</v>
      </c>
      <c r="G967" t="s">
        <v>472</v>
      </c>
      <c r="H967">
        <v>1</v>
      </c>
      <c r="I967" t="s">
        <v>710</v>
      </c>
      <c r="J967">
        <v>0</v>
      </c>
      <c r="K967">
        <v>0</v>
      </c>
      <c r="L967">
        <v>5</v>
      </c>
      <c r="M967" t="s">
        <v>1553</v>
      </c>
      <c r="N967" t="s">
        <v>1554</v>
      </c>
      <c r="O967" t="s">
        <v>1555</v>
      </c>
      <c r="P967">
        <v>0</v>
      </c>
      <c r="R967">
        <v>0</v>
      </c>
      <c r="S967">
        <v>0</v>
      </c>
      <c r="Y967" t="s">
        <v>63</v>
      </c>
      <c r="Z967">
        <v>3</v>
      </c>
      <c r="AA967" t="s">
        <v>70</v>
      </c>
      <c r="AB967" t="s">
        <v>477</v>
      </c>
      <c r="AC967">
        <v>0.7</v>
      </c>
      <c r="AD967" t="s">
        <v>478</v>
      </c>
      <c r="AE967" t="s">
        <v>714</v>
      </c>
      <c r="AF967">
        <v>0</v>
      </c>
      <c r="AG967" t="s">
        <v>478</v>
      </c>
      <c r="AH967" t="s">
        <v>94</v>
      </c>
      <c r="AI967">
        <v>0</v>
      </c>
      <c r="AJ967" t="s">
        <v>478</v>
      </c>
      <c r="AK967" t="s">
        <v>148</v>
      </c>
      <c r="AL967">
        <v>0</v>
      </c>
      <c r="AM967" t="s">
        <v>478</v>
      </c>
      <c r="AN967" t="s">
        <v>715</v>
      </c>
      <c r="AO967">
        <v>0.1</v>
      </c>
      <c r="AP967" t="s">
        <v>478</v>
      </c>
      <c r="AQ967">
        <v>4</v>
      </c>
      <c r="AR967" t="s">
        <v>530</v>
      </c>
      <c r="AS967">
        <v>6</v>
      </c>
      <c r="AT967" t="s">
        <v>535</v>
      </c>
      <c r="AU967">
        <v>3</v>
      </c>
      <c r="AV967" t="s">
        <v>484</v>
      </c>
      <c r="AW967">
        <v>1</v>
      </c>
      <c r="AX967" t="s">
        <v>482</v>
      </c>
      <c r="AY967">
        <v>8</v>
      </c>
      <c r="BA967">
        <v>4</v>
      </c>
      <c r="BC967">
        <v>0</v>
      </c>
      <c r="BE967">
        <v>0</v>
      </c>
      <c r="BF967">
        <v>0</v>
      </c>
      <c r="BG967">
        <v>0</v>
      </c>
      <c r="BH967">
        <v>0</v>
      </c>
      <c r="BI967">
        <v>0</v>
      </c>
      <c r="BJ967">
        <v>101</v>
      </c>
      <c r="BK967" t="s">
        <v>1556</v>
      </c>
      <c r="BL967" t="s">
        <v>1557</v>
      </c>
      <c r="BM967" t="s">
        <v>1555</v>
      </c>
      <c r="BO967">
        <v>3</v>
      </c>
      <c r="BP967">
        <v>0</v>
      </c>
      <c r="BQ967">
        <v>1</v>
      </c>
      <c r="BR967" t="s">
        <v>81</v>
      </c>
      <c r="BU967">
        <v>0</v>
      </c>
      <c r="BV967">
        <v>0</v>
      </c>
    </row>
    <row r="968" spans="1:75" x14ac:dyDescent="0.15">
      <c r="A968">
        <v>3</v>
      </c>
      <c r="B968">
        <v>400501</v>
      </c>
      <c r="C968">
        <v>1</v>
      </c>
      <c r="D968" t="s">
        <v>713</v>
      </c>
      <c r="E968">
        <v>20141125</v>
      </c>
      <c r="F968">
        <v>1</v>
      </c>
      <c r="G968" t="s">
        <v>472</v>
      </c>
      <c r="H968">
        <v>1</v>
      </c>
      <c r="I968" t="s">
        <v>710</v>
      </c>
      <c r="J968">
        <v>0</v>
      </c>
      <c r="K968">
        <v>0</v>
      </c>
      <c r="L968">
        <v>1</v>
      </c>
      <c r="M968" t="s">
        <v>816</v>
      </c>
      <c r="N968" t="s">
        <v>817</v>
      </c>
      <c r="O968" t="s">
        <v>818</v>
      </c>
      <c r="P968">
        <v>29</v>
      </c>
      <c r="R968">
        <v>0</v>
      </c>
      <c r="S968">
        <v>0</v>
      </c>
      <c r="T968">
        <v>0</v>
      </c>
      <c r="U968">
        <v>0</v>
      </c>
      <c r="V968">
        <v>0</v>
      </c>
      <c r="W968">
        <v>0</v>
      </c>
      <c r="X968">
        <v>0</v>
      </c>
      <c r="Y968" t="s">
        <v>63</v>
      </c>
      <c r="Z968">
        <v>245</v>
      </c>
      <c r="AA968" t="s">
        <v>70</v>
      </c>
      <c r="AB968" t="s">
        <v>477</v>
      </c>
      <c r="AC968">
        <v>4.8</v>
      </c>
      <c r="AD968" t="s">
        <v>478</v>
      </c>
      <c r="AE968" t="s">
        <v>714</v>
      </c>
      <c r="AF968">
        <v>1.9</v>
      </c>
      <c r="AG968" t="s">
        <v>478</v>
      </c>
      <c r="AH968" t="s">
        <v>94</v>
      </c>
      <c r="AI968">
        <v>51.7</v>
      </c>
      <c r="AJ968" t="s">
        <v>478</v>
      </c>
      <c r="AK968" t="s">
        <v>148</v>
      </c>
      <c r="AL968">
        <v>2.1</v>
      </c>
      <c r="AM968" t="s">
        <v>478</v>
      </c>
      <c r="AN968" t="s">
        <v>715</v>
      </c>
      <c r="AO968">
        <v>0</v>
      </c>
      <c r="AP968" t="s">
        <v>478</v>
      </c>
      <c r="AQ968">
        <v>1</v>
      </c>
      <c r="AR968" t="s">
        <v>524</v>
      </c>
      <c r="AS968">
        <v>14</v>
      </c>
      <c r="AT968" t="s">
        <v>487</v>
      </c>
      <c r="AU968">
        <v>7</v>
      </c>
      <c r="AV968" t="s">
        <v>487</v>
      </c>
      <c r="AW968">
        <v>1</v>
      </c>
      <c r="AX968" t="s">
        <v>482</v>
      </c>
      <c r="AY968">
        <v>0</v>
      </c>
      <c r="BA968">
        <v>0</v>
      </c>
      <c r="BC968">
        <v>0</v>
      </c>
      <c r="BE968">
        <v>0</v>
      </c>
      <c r="BF968">
        <v>0</v>
      </c>
      <c r="BJ968">
        <v>10</v>
      </c>
      <c r="BN968" t="s">
        <v>819</v>
      </c>
      <c r="BO968">
        <v>70</v>
      </c>
      <c r="BP968">
        <v>0</v>
      </c>
      <c r="BQ968">
        <v>1</v>
      </c>
      <c r="BR968" t="s">
        <v>81</v>
      </c>
      <c r="BS968">
        <v>1</v>
      </c>
      <c r="BT968" t="s">
        <v>81</v>
      </c>
      <c r="BU968">
        <v>1</v>
      </c>
      <c r="BV968">
        <v>0.41</v>
      </c>
      <c r="BW968">
        <v>1</v>
      </c>
    </row>
    <row r="969" spans="1:75" x14ac:dyDescent="0.15">
      <c r="A969">
        <v>3</v>
      </c>
      <c r="B969">
        <v>400501</v>
      </c>
      <c r="C969">
        <v>1</v>
      </c>
      <c r="D969" t="s">
        <v>713</v>
      </c>
      <c r="E969">
        <v>20141125</v>
      </c>
      <c r="F969">
        <v>1</v>
      </c>
      <c r="G969" t="s">
        <v>472</v>
      </c>
      <c r="H969">
        <v>1</v>
      </c>
      <c r="I969" t="s">
        <v>710</v>
      </c>
      <c r="J969">
        <v>0</v>
      </c>
      <c r="K969">
        <v>0</v>
      </c>
      <c r="L969">
        <v>1</v>
      </c>
      <c r="M969" t="s">
        <v>551</v>
      </c>
      <c r="N969" t="s">
        <v>552</v>
      </c>
      <c r="O969" t="s">
        <v>553</v>
      </c>
      <c r="P969">
        <v>3</v>
      </c>
      <c r="R969">
        <v>0</v>
      </c>
      <c r="S969">
        <v>0</v>
      </c>
      <c r="T969">
        <v>0</v>
      </c>
      <c r="U969">
        <v>0</v>
      </c>
      <c r="V969">
        <v>0</v>
      </c>
      <c r="W969">
        <v>0</v>
      </c>
      <c r="X969">
        <v>0</v>
      </c>
      <c r="Y969" t="s">
        <v>63</v>
      </c>
      <c r="Z969">
        <v>22</v>
      </c>
      <c r="AA969" t="s">
        <v>70</v>
      </c>
      <c r="AB969" t="s">
        <v>477</v>
      </c>
      <c r="AC969">
        <v>1.6</v>
      </c>
      <c r="AD969" t="s">
        <v>478</v>
      </c>
      <c r="AE969" t="s">
        <v>714</v>
      </c>
      <c r="AF969">
        <v>0.7</v>
      </c>
      <c r="AG969" t="s">
        <v>478</v>
      </c>
      <c r="AH969" t="s">
        <v>94</v>
      </c>
      <c r="AI969">
        <v>2.5</v>
      </c>
      <c r="AJ969" t="s">
        <v>478</v>
      </c>
      <c r="AK969" t="s">
        <v>148</v>
      </c>
      <c r="AL969">
        <v>0.5</v>
      </c>
      <c r="AM969" t="s">
        <v>478</v>
      </c>
      <c r="AN969" t="s">
        <v>715</v>
      </c>
      <c r="AO969">
        <v>1.6</v>
      </c>
      <c r="AP969" t="s">
        <v>478</v>
      </c>
      <c r="AQ969">
        <v>5</v>
      </c>
      <c r="AR969" t="s">
        <v>528</v>
      </c>
      <c r="AS969">
        <v>13</v>
      </c>
      <c r="AT969" t="s">
        <v>529</v>
      </c>
      <c r="AU969">
        <v>6</v>
      </c>
      <c r="AV969" t="s">
        <v>525</v>
      </c>
      <c r="AW969">
        <v>4</v>
      </c>
      <c r="AX969" t="s">
        <v>487</v>
      </c>
      <c r="AY969">
        <v>0</v>
      </c>
      <c r="BA969">
        <v>0</v>
      </c>
      <c r="BC969">
        <v>0</v>
      </c>
      <c r="BE969">
        <v>0</v>
      </c>
      <c r="BF969">
        <v>0</v>
      </c>
      <c r="BG969">
        <v>0</v>
      </c>
      <c r="BH969">
        <v>0</v>
      </c>
      <c r="BI969">
        <v>0</v>
      </c>
      <c r="BJ969">
        <v>46</v>
      </c>
      <c r="BK969" t="s">
        <v>820</v>
      </c>
      <c r="BL969" t="s">
        <v>821</v>
      </c>
      <c r="BM969" t="s">
        <v>553</v>
      </c>
      <c r="BN969" t="s">
        <v>758</v>
      </c>
      <c r="BO969">
        <v>12</v>
      </c>
      <c r="BP969">
        <v>0</v>
      </c>
      <c r="BQ969">
        <v>1</v>
      </c>
      <c r="BR969" t="s">
        <v>81</v>
      </c>
      <c r="BS969">
        <v>50</v>
      </c>
      <c r="BT969" t="s">
        <v>759</v>
      </c>
      <c r="BU969">
        <v>1000</v>
      </c>
      <c r="BV969">
        <v>255</v>
      </c>
      <c r="BW969">
        <v>1</v>
      </c>
    </row>
    <row r="970" spans="1:75" x14ac:dyDescent="0.15">
      <c r="A970">
        <v>3</v>
      </c>
      <c r="B970">
        <v>400501</v>
      </c>
      <c r="C970">
        <v>1</v>
      </c>
      <c r="D970" t="s">
        <v>713</v>
      </c>
      <c r="E970">
        <v>20141125</v>
      </c>
      <c r="F970">
        <v>1</v>
      </c>
      <c r="G970" t="s">
        <v>472</v>
      </c>
      <c r="H970">
        <v>1</v>
      </c>
      <c r="I970" t="s">
        <v>710</v>
      </c>
      <c r="J970">
        <v>0</v>
      </c>
      <c r="K970">
        <v>0</v>
      </c>
      <c r="L970">
        <v>2</v>
      </c>
      <c r="M970" t="s">
        <v>786</v>
      </c>
      <c r="N970" t="s">
        <v>787</v>
      </c>
      <c r="O970" t="s">
        <v>788</v>
      </c>
      <c r="P970">
        <v>1</v>
      </c>
      <c r="R970">
        <v>0</v>
      </c>
      <c r="S970">
        <v>0</v>
      </c>
      <c r="T970">
        <v>0</v>
      </c>
      <c r="U970">
        <v>0</v>
      </c>
      <c r="V970">
        <v>0</v>
      </c>
      <c r="W970">
        <v>0</v>
      </c>
      <c r="X970">
        <v>0</v>
      </c>
      <c r="Y970" t="s">
        <v>63</v>
      </c>
      <c r="Z970">
        <v>2</v>
      </c>
      <c r="AA970" t="s">
        <v>70</v>
      </c>
      <c r="AB970" t="s">
        <v>477</v>
      </c>
      <c r="AC970">
        <v>0.3</v>
      </c>
      <c r="AD970" t="s">
        <v>478</v>
      </c>
      <c r="AE970" t="s">
        <v>714</v>
      </c>
      <c r="AF970">
        <v>0</v>
      </c>
      <c r="AG970" t="s">
        <v>478</v>
      </c>
      <c r="AH970" t="s">
        <v>94</v>
      </c>
      <c r="AI970">
        <v>0.2</v>
      </c>
      <c r="AJ970" t="s">
        <v>478</v>
      </c>
      <c r="AK970" t="s">
        <v>148</v>
      </c>
      <c r="AL970">
        <v>0</v>
      </c>
      <c r="AM970" t="s">
        <v>478</v>
      </c>
      <c r="AN970" t="s">
        <v>715</v>
      </c>
      <c r="AO970">
        <v>0.5</v>
      </c>
      <c r="AP970" t="s">
        <v>478</v>
      </c>
      <c r="AQ970">
        <v>5</v>
      </c>
      <c r="AR970" t="s">
        <v>528</v>
      </c>
      <c r="AS970">
        <v>13</v>
      </c>
      <c r="AT970" t="s">
        <v>529</v>
      </c>
      <c r="AU970">
        <v>6</v>
      </c>
      <c r="AV970" t="s">
        <v>525</v>
      </c>
      <c r="AW970">
        <v>4</v>
      </c>
      <c r="AX970" t="s">
        <v>487</v>
      </c>
      <c r="AY970">
        <v>0</v>
      </c>
      <c r="BA970">
        <v>0</v>
      </c>
      <c r="BC970">
        <v>0</v>
      </c>
      <c r="BE970">
        <v>0</v>
      </c>
      <c r="BF970">
        <v>0</v>
      </c>
      <c r="BG970">
        <v>0</v>
      </c>
      <c r="BH970">
        <v>0</v>
      </c>
      <c r="BI970">
        <v>0</v>
      </c>
      <c r="BJ970">
        <v>179</v>
      </c>
      <c r="BK970" t="s">
        <v>789</v>
      </c>
      <c r="BL970" t="s">
        <v>790</v>
      </c>
      <c r="BM970" t="s">
        <v>788</v>
      </c>
      <c r="BN970" t="s">
        <v>758</v>
      </c>
      <c r="BO970">
        <v>1</v>
      </c>
      <c r="BP970">
        <v>0</v>
      </c>
      <c r="BQ970">
        <v>1</v>
      </c>
      <c r="BR970" t="s">
        <v>81</v>
      </c>
      <c r="BS970">
        <v>50</v>
      </c>
      <c r="BT970" t="s">
        <v>759</v>
      </c>
      <c r="BU970">
        <v>1000</v>
      </c>
      <c r="BV970">
        <v>539</v>
      </c>
      <c r="BW970">
        <v>1</v>
      </c>
    </row>
    <row r="971" spans="1:75" x14ac:dyDescent="0.15">
      <c r="A971">
        <v>3</v>
      </c>
      <c r="B971">
        <v>400501</v>
      </c>
      <c r="C971">
        <v>1</v>
      </c>
      <c r="D971" t="s">
        <v>713</v>
      </c>
      <c r="E971">
        <v>20141125</v>
      </c>
      <c r="F971">
        <v>1</v>
      </c>
      <c r="G971" t="s">
        <v>472</v>
      </c>
      <c r="H971">
        <v>1</v>
      </c>
      <c r="I971" t="s">
        <v>710</v>
      </c>
      <c r="J971">
        <v>0</v>
      </c>
      <c r="K971">
        <v>0</v>
      </c>
      <c r="L971">
        <v>3</v>
      </c>
      <c r="M971" t="s">
        <v>682</v>
      </c>
      <c r="N971" t="s">
        <v>683</v>
      </c>
      <c r="O971" t="s">
        <v>683</v>
      </c>
      <c r="P971">
        <v>6</v>
      </c>
      <c r="R971">
        <v>0</v>
      </c>
      <c r="S971">
        <v>0</v>
      </c>
      <c r="T971">
        <v>0</v>
      </c>
      <c r="U971">
        <v>0</v>
      </c>
      <c r="V971">
        <v>0</v>
      </c>
      <c r="W971">
        <v>0</v>
      </c>
      <c r="X971">
        <v>0</v>
      </c>
      <c r="Y971" t="s">
        <v>63</v>
      </c>
      <c r="Z971">
        <v>13</v>
      </c>
      <c r="AA971" t="s">
        <v>70</v>
      </c>
      <c r="AB971" t="s">
        <v>477</v>
      </c>
      <c r="AC971">
        <v>0.1</v>
      </c>
      <c r="AD971" t="s">
        <v>478</v>
      </c>
      <c r="AE971" t="s">
        <v>714</v>
      </c>
      <c r="AF971">
        <v>0</v>
      </c>
      <c r="AG971" t="s">
        <v>478</v>
      </c>
      <c r="AH971" t="s">
        <v>94</v>
      </c>
      <c r="AI971">
        <v>3.2</v>
      </c>
      <c r="AJ971" t="s">
        <v>478</v>
      </c>
      <c r="AK971" t="s">
        <v>148</v>
      </c>
      <c r="AL971">
        <v>0.2</v>
      </c>
      <c r="AM971" t="s">
        <v>478</v>
      </c>
      <c r="AN971" t="s">
        <v>715</v>
      </c>
      <c r="AO971">
        <v>0</v>
      </c>
      <c r="AP971" t="s">
        <v>478</v>
      </c>
      <c r="AQ971">
        <v>5</v>
      </c>
      <c r="AR971" t="s">
        <v>528</v>
      </c>
      <c r="AS971">
        <v>13</v>
      </c>
      <c r="AT971" t="s">
        <v>529</v>
      </c>
      <c r="AU971">
        <v>6</v>
      </c>
      <c r="AV971" t="s">
        <v>525</v>
      </c>
      <c r="AW971">
        <v>4</v>
      </c>
      <c r="AX971" t="s">
        <v>487</v>
      </c>
      <c r="AY971">
        <v>0</v>
      </c>
      <c r="BA971">
        <v>0</v>
      </c>
      <c r="BC971">
        <v>0</v>
      </c>
      <c r="BE971">
        <v>0</v>
      </c>
      <c r="BF971">
        <v>0</v>
      </c>
      <c r="BG971">
        <v>0</v>
      </c>
      <c r="BH971">
        <v>0</v>
      </c>
      <c r="BI971">
        <v>0</v>
      </c>
      <c r="BJ971">
        <v>21</v>
      </c>
      <c r="BK971" t="s">
        <v>684</v>
      </c>
      <c r="BL971" t="s">
        <v>760</v>
      </c>
      <c r="BM971" t="s">
        <v>683</v>
      </c>
      <c r="BN971" t="s">
        <v>758</v>
      </c>
      <c r="BO971">
        <v>10</v>
      </c>
      <c r="BP971">
        <v>0</v>
      </c>
      <c r="BQ971">
        <v>1</v>
      </c>
      <c r="BR971" t="s">
        <v>81</v>
      </c>
      <c r="BS971">
        <v>50</v>
      </c>
      <c r="BT971" t="s">
        <v>759</v>
      </c>
      <c r="BU971">
        <v>300</v>
      </c>
      <c r="BV971">
        <v>151</v>
      </c>
      <c r="BW971">
        <v>2</v>
      </c>
    </row>
    <row r="972" spans="1:75" x14ac:dyDescent="0.15">
      <c r="A972">
        <v>3</v>
      </c>
      <c r="B972">
        <v>400501</v>
      </c>
      <c r="C972">
        <v>1</v>
      </c>
      <c r="D972" t="s">
        <v>713</v>
      </c>
      <c r="E972">
        <v>20141125</v>
      </c>
      <c r="F972">
        <v>1</v>
      </c>
      <c r="G972" t="s">
        <v>472</v>
      </c>
      <c r="H972">
        <v>1</v>
      </c>
      <c r="I972" t="s">
        <v>710</v>
      </c>
      <c r="J972">
        <v>0</v>
      </c>
      <c r="K972">
        <v>0</v>
      </c>
      <c r="L972">
        <v>4</v>
      </c>
      <c r="M972" t="s">
        <v>498</v>
      </c>
      <c r="N972" t="s">
        <v>499</v>
      </c>
      <c r="O972" t="s">
        <v>500</v>
      </c>
      <c r="P972">
        <v>1</v>
      </c>
      <c r="R972">
        <v>0</v>
      </c>
      <c r="S972">
        <v>0</v>
      </c>
      <c r="T972">
        <v>0</v>
      </c>
      <c r="U972">
        <v>0</v>
      </c>
      <c r="V972">
        <v>0</v>
      </c>
      <c r="W972">
        <v>0</v>
      </c>
      <c r="X972">
        <v>0</v>
      </c>
      <c r="Y972" t="s">
        <v>63</v>
      </c>
      <c r="Z972">
        <v>2</v>
      </c>
      <c r="AA972" t="s">
        <v>70</v>
      </c>
      <c r="AB972" t="s">
        <v>477</v>
      </c>
      <c r="AC972">
        <v>0</v>
      </c>
      <c r="AD972" t="s">
        <v>478</v>
      </c>
      <c r="AE972" t="s">
        <v>714</v>
      </c>
      <c r="AF972">
        <v>0</v>
      </c>
      <c r="AG972" t="s">
        <v>478</v>
      </c>
      <c r="AH972" t="s">
        <v>94</v>
      </c>
      <c r="AI972">
        <v>0.5</v>
      </c>
      <c r="AJ972" t="s">
        <v>478</v>
      </c>
      <c r="AK972" t="s">
        <v>148</v>
      </c>
      <c r="AL972">
        <v>0.1</v>
      </c>
      <c r="AM972" t="s">
        <v>478</v>
      </c>
      <c r="AN972" t="s">
        <v>715</v>
      </c>
      <c r="AO972">
        <v>0</v>
      </c>
      <c r="AP972" t="s">
        <v>478</v>
      </c>
      <c r="AQ972">
        <v>5</v>
      </c>
      <c r="AR972" t="s">
        <v>528</v>
      </c>
      <c r="AS972">
        <v>13</v>
      </c>
      <c r="AT972" t="s">
        <v>529</v>
      </c>
      <c r="AU972">
        <v>6</v>
      </c>
      <c r="AV972" t="s">
        <v>525</v>
      </c>
      <c r="AW972">
        <v>4</v>
      </c>
      <c r="AX972" t="s">
        <v>487</v>
      </c>
      <c r="AY972">
        <v>0</v>
      </c>
      <c r="BA972">
        <v>0</v>
      </c>
      <c r="BC972">
        <v>0</v>
      </c>
      <c r="BE972">
        <v>0</v>
      </c>
      <c r="BF972">
        <v>0</v>
      </c>
      <c r="BG972">
        <v>0</v>
      </c>
      <c r="BH972">
        <v>0</v>
      </c>
      <c r="BI972">
        <v>0</v>
      </c>
      <c r="BJ972">
        <v>60</v>
      </c>
      <c r="BK972" t="s">
        <v>501</v>
      </c>
      <c r="BL972" t="s">
        <v>835</v>
      </c>
      <c r="BM972" t="s">
        <v>500</v>
      </c>
      <c r="BN972" t="s">
        <v>758</v>
      </c>
      <c r="BO972">
        <v>5</v>
      </c>
      <c r="BP972">
        <v>0</v>
      </c>
      <c r="BQ972">
        <v>1</v>
      </c>
      <c r="BR972" t="s">
        <v>81</v>
      </c>
      <c r="BS972">
        <v>50</v>
      </c>
      <c r="BT972" t="s">
        <v>759</v>
      </c>
      <c r="BU972">
        <v>240</v>
      </c>
      <c r="BV972">
        <v>59</v>
      </c>
      <c r="BW972">
        <v>2</v>
      </c>
    </row>
    <row r="973" spans="1:75" x14ac:dyDescent="0.15">
      <c r="A973">
        <v>3</v>
      </c>
      <c r="B973">
        <v>400501</v>
      </c>
      <c r="C973">
        <v>1</v>
      </c>
      <c r="D973" t="s">
        <v>713</v>
      </c>
      <c r="E973">
        <v>20141125</v>
      </c>
      <c r="F973">
        <v>1</v>
      </c>
      <c r="G973" t="s">
        <v>472</v>
      </c>
      <c r="H973">
        <v>1</v>
      </c>
      <c r="I973" t="s">
        <v>710</v>
      </c>
      <c r="J973">
        <v>0</v>
      </c>
      <c r="K973">
        <v>0</v>
      </c>
      <c r="L973">
        <v>5</v>
      </c>
      <c r="M973" t="s">
        <v>581</v>
      </c>
      <c r="N973" t="s">
        <v>582</v>
      </c>
      <c r="O973" t="s">
        <v>550</v>
      </c>
      <c r="P973">
        <v>1</v>
      </c>
      <c r="R973">
        <v>0</v>
      </c>
      <c r="S973">
        <v>0</v>
      </c>
      <c r="T973">
        <v>0</v>
      </c>
      <c r="U973">
        <v>0</v>
      </c>
      <c r="V973">
        <v>0</v>
      </c>
      <c r="W973">
        <v>0</v>
      </c>
      <c r="X973">
        <v>0</v>
      </c>
      <c r="Y973" t="s">
        <v>63</v>
      </c>
      <c r="Z973">
        <v>0</v>
      </c>
      <c r="AA973" t="s">
        <v>70</v>
      </c>
      <c r="AB973" t="s">
        <v>477</v>
      </c>
      <c r="AC973">
        <v>0</v>
      </c>
      <c r="AD973" t="s">
        <v>478</v>
      </c>
      <c r="AE973" t="s">
        <v>714</v>
      </c>
      <c r="AF973">
        <v>0</v>
      </c>
      <c r="AG973" t="s">
        <v>478</v>
      </c>
      <c r="AH973" t="s">
        <v>94</v>
      </c>
      <c r="AI973">
        <v>0.1</v>
      </c>
      <c r="AJ973" t="s">
        <v>478</v>
      </c>
      <c r="AK973" t="s">
        <v>148</v>
      </c>
      <c r="AL973">
        <v>0</v>
      </c>
      <c r="AM973" t="s">
        <v>478</v>
      </c>
      <c r="AN973" t="s">
        <v>715</v>
      </c>
      <c r="AO973">
        <v>0</v>
      </c>
      <c r="AP973" t="s">
        <v>478</v>
      </c>
      <c r="AQ973">
        <v>5</v>
      </c>
      <c r="AR973" t="s">
        <v>528</v>
      </c>
      <c r="AS973">
        <v>13</v>
      </c>
      <c r="AT973" t="s">
        <v>529</v>
      </c>
      <c r="AU973">
        <v>6</v>
      </c>
      <c r="AV973" t="s">
        <v>525</v>
      </c>
      <c r="AW973">
        <v>4</v>
      </c>
      <c r="AX973" t="s">
        <v>487</v>
      </c>
      <c r="AY973">
        <v>0</v>
      </c>
      <c r="BA973">
        <v>0</v>
      </c>
      <c r="BC973">
        <v>0</v>
      </c>
      <c r="BE973">
        <v>0</v>
      </c>
      <c r="BF973">
        <v>0</v>
      </c>
      <c r="BG973">
        <v>0</v>
      </c>
      <c r="BH973">
        <v>0</v>
      </c>
      <c r="BI973">
        <v>0</v>
      </c>
      <c r="BJ973">
        <v>61</v>
      </c>
      <c r="BK973" t="s">
        <v>966</v>
      </c>
      <c r="BL973" t="s">
        <v>967</v>
      </c>
      <c r="BM973" t="s">
        <v>550</v>
      </c>
      <c r="BN973" t="s">
        <v>758</v>
      </c>
      <c r="BO973">
        <v>1</v>
      </c>
      <c r="BP973">
        <v>0</v>
      </c>
      <c r="BQ973">
        <v>1</v>
      </c>
      <c r="BR973" t="s">
        <v>81</v>
      </c>
      <c r="BS973">
        <v>50</v>
      </c>
      <c r="BT973" t="s">
        <v>759</v>
      </c>
      <c r="BU973">
        <v>300</v>
      </c>
      <c r="BV973">
        <v>216</v>
      </c>
      <c r="BW973">
        <v>2</v>
      </c>
    </row>
    <row r="974" spans="1:75" x14ac:dyDescent="0.15">
      <c r="A974">
        <v>3</v>
      </c>
      <c r="B974">
        <v>400501</v>
      </c>
      <c r="C974">
        <v>1</v>
      </c>
      <c r="D974" t="s">
        <v>713</v>
      </c>
      <c r="E974">
        <v>20141125</v>
      </c>
      <c r="F974">
        <v>1</v>
      </c>
      <c r="G974" t="s">
        <v>472</v>
      </c>
      <c r="H974">
        <v>1</v>
      </c>
      <c r="I974" t="s">
        <v>710</v>
      </c>
      <c r="J974">
        <v>0</v>
      </c>
      <c r="K974">
        <v>0</v>
      </c>
      <c r="L974">
        <v>6</v>
      </c>
      <c r="M974" t="s">
        <v>652</v>
      </c>
      <c r="N974" t="s">
        <v>653</v>
      </c>
      <c r="O974" t="s">
        <v>654</v>
      </c>
      <c r="P974">
        <v>0</v>
      </c>
      <c r="R974">
        <v>0</v>
      </c>
      <c r="S974">
        <v>0</v>
      </c>
      <c r="T974">
        <v>0</v>
      </c>
      <c r="U974">
        <v>0</v>
      </c>
      <c r="V974">
        <v>0</v>
      </c>
      <c r="W974">
        <v>0</v>
      </c>
      <c r="X974">
        <v>0</v>
      </c>
      <c r="Y974" t="s">
        <v>63</v>
      </c>
      <c r="Z974">
        <v>0</v>
      </c>
      <c r="AA974" t="s">
        <v>70</v>
      </c>
      <c r="AB974" t="s">
        <v>477</v>
      </c>
      <c r="AC974">
        <v>0</v>
      </c>
      <c r="AD974" t="s">
        <v>478</v>
      </c>
      <c r="AE974" t="s">
        <v>714</v>
      </c>
      <c r="AF974">
        <v>0</v>
      </c>
      <c r="AG974" t="s">
        <v>478</v>
      </c>
      <c r="AH974" t="s">
        <v>94</v>
      </c>
      <c r="AI974">
        <v>0</v>
      </c>
      <c r="AJ974" t="s">
        <v>478</v>
      </c>
      <c r="AK974" t="s">
        <v>148</v>
      </c>
      <c r="AL974">
        <v>0</v>
      </c>
      <c r="AM974" t="s">
        <v>478</v>
      </c>
      <c r="AN974" t="s">
        <v>715</v>
      </c>
      <c r="AO974">
        <v>0</v>
      </c>
      <c r="AP974" t="s">
        <v>478</v>
      </c>
      <c r="AQ974">
        <v>5</v>
      </c>
      <c r="AR974" t="s">
        <v>528</v>
      </c>
      <c r="AS974">
        <v>13</v>
      </c>
      <c r="AT974" t="s">
        <v>529</v>
      </c>
      <c r="AU974">
        <v>6</v>
      </c>
      <c r="AV974" t="s">
        <v>525</v>
      </c>
      <c r="AW974">
        <v>4</v>
      </c>
      <c r="AX974" t="s">
        <v>487</v>
      </c>
      <c r="AY974">
        <v>0</v>
      </c>
      <c r="BA974">
        <v>0</v>
      </c>
      <c r="BC974">
        <v>0</v>
      </c>
      <c r="BE974">
        <v>0</v>
      </c>
      <c r="BF974">
        <v>0</v>
      </c>
      <c r="BG974">
        <v>0</v>
      </c>
      <c r="BH974">
        <v>0</v>
      </c>
      <c r="BI974">
        <v>0</v>
      </c>
      <c r="BJ974">
        <v>999</v>
      </c>
      <c r="BN974" t="s">
        <v>487</v>
      </c>
      <c r="BO974">
        <v>180</v>
      </c>
      <c r="BP974">
        <v>0</v>
      </c>
      <c r="BQ974">
        <v>1</v>
      </c>
      <c r="BR974" t="s">
        <v>81</v>
      </c>
      <c r="BS974">
        <v>99</v>
      </c>
      <c r="BT974" t="s">
        <v>655</v>
      </c>
      <c r="BU974">
        <v>999000</v>
      </c>
      <c r="BV974">
        <v>1</v>
      </c>
      <c r="BW974">
        <v>1</v>
      </c>
    </row>
    <row r="975" spans="1:75" x14ac:dyDescent="0.15">
      <c r="A975">
        <v>3</v>
      </c>
      <c r="B975">
        <v>400501</v>
      </c>
      <c r="C975">
        <v>1</v>
      </c>
      <c r="D975" t="s">
        <v>713</v>
      </c>
      <c r="E975">
        <v>20141126</v>
      </c>
      <c r="F975">
        <v>1</v>
      </c>
      <c r="G975" t="s">
        <v>472</v>
      </c>
      <c r="H975">
        <v>1</v>
      </c>
      <c r="I975" t="s">
        <v>710</v>
      </c>
      <c r="J975">
        <v>0</v>
      </c>
      <c r="K975">
        <v>0</v>
      </c>
      <c r="L975">
        <v>1</v>
      </c>
      <c r="M975" t="s">
        <v>1090</v>
      </c>
      <c r="N975" t="s">
        <v>1091</v>
      </c>
      <c r="O975" t="s">
        <v>598</v>
      </c>
      <c r="P975">
        <v>93</v>
      </c>
      <c r="R975">
        <v>0</v>
      </c>
      <c r="S975">
        <v>0</v>
      </c>
      <c r="T975">
        <v>0</v>
      </c>
      <c r="U975">
        <v>0</v>
      </c>
      <c r="V975">
        <v>0</v>
      </c>
      <c r="W975">
        <v>0</v>
      </c>
      <c r="X975">
        <v>0</v>
      </c>
      <c r="Y975" t="s">
        <v>63</v>
      </c>
      <c r="Z975">
        <v>146</v>
      </c>
      <c r="AA975" t="s">
        <v>70</v>
      </c>
      <c r="AB975" t="s">
        <v>477</v>
      </c>
      <c r="AC975">
        <v>16.399999999999999</v>
      </c>
      <c r="AD975" t="s">
        <v>478</v>
      </c>
      <c r="AE975" t="s">
        <v>714</v>
      </c>
      <c r="AF975">
        <v>8.1999999999999993</v>
      </c>
      <c r="AG975" t="s">
        <v>478</v>
      </c>
      <c r="AH975" t="s">
        <v>94</v>
      </c>
      <c r="AI975">
        <v>0.2</v>
      </c>
      <c r="AJ975" t="s">
        <v>478</v>
      </c>
      <c r="AK975" t="s">
        <v>148</v>
      </c>
      <c r="AL975">
        <v>0</v>
      </c>
      <c r="AM975" t="s">
        <v>478</v>
      </c>
      <c r="AN975" t="s">
        <v>715</v>
      </c>
      <c r="AO975">
        <v>0.1</v>
      </c>
      <c r="AP975" t="s">
        <v>478</v>
      </c>
      <c r="AQ975">
        <v>2</v>
      </c>
      <c r="AR975" t="s">
        <v>479</v>
      </c>
      <c r="AS975">
        <v>1</v>
      </c>
      <c r="AT975" t="s">
        <v>483</v>
      </c>
      <c r="AU975">
        <v>1</v>
      </c>
      <c r="AV975" t="s">
        <v>534</v>
      </c>
      <c r="AW975">
        <v>3</v>
      </c>
      <c r="AX975" t="s">
        <v>485</v>
      </c>
      <c r="AY975">
        <v>0</v>
      </c>
      <c r="BA975">
        <v>0</v>
      </c>
      <c r="BC975">
        <v>0</v>
      </c>
      <c r="BE975">
        <v>0</v>
      </c>
      <c r="BF975">
        <v>0</v>
      </c>
      <c r="BG975">
        <v>0</v>
      </c>
      <c r="BH975">
        <v>0</v>
      </c>
      <c r="BI975">
        <v>0</v>
      </c>
      <c r="BJ975">
        <v>111</v>
      </c>
      <c r="BK975" t="s">
        <v>1092</v>
      </c>
      <c r="BL975" t="s">
        <v>1093</v>
      </c>
      <c r="BM975" t="s">
        <v>598</v>
      </c>
      <c r="BN975" t="s">
        <v>758</v>
      </c>
      <c r="BO975">
        <v>80</v>
      </c>
      <c r="BP975">
        <v>0</v>
      </c>
      <c r="BQ975">
        <v>1</v>
      </c>
      <c r="BR975" t="s">
        <v>81</v>
      </c>
      <c r="BS975">
        <v>50</v>
      </c>
      <c r="BT975" t="s">
        <v>759</v>
      </c>
      <c r="BU975">
        <v>100</v>
      </c>
      <c r="BV975">
        <v>116</v>
      </c>
      <c r="BW975">
        <v>3</v>
      </c>
    </row>
    <row r="976" spans="1:75" x14ac:dyDescent="0.15">
      <c r="A976">
        <v>3</v>
      </c>
      <c r="B976">
        <v>400501</v>
      </c>
      <c r="C976">
        <v>1</v>
      </c>
      <c r="D976" t="s">
        <v>713</v>
      </c>
      <c r="E976">
        <v>20141126</v>
      </c>
      <c r="F976">
        <v>1</v>
      </c>
      <c r="G976" t="s">
        <v>472</v>
      </c>
      <c r="H976">
        <v>1</v>
      </c>
      <c r="I976" t="s">
        <v>710</v>
      </c>
      <c r="J976">
        <v>0</v>
      </c>
      <c r="K976">
        <v>0</v>
      </c>
      <c r="L976">
        <v>2</v>
      </c>
      <c r="M976" t="s">
        <v>629</v>
      </c>
      <c r="N976" t="s">
        <v>491</v>
      </c>
      <c r="O976" t="s">
        <v>491</v>
      </c>
      <c r="P976">
        <v>4</v>
      </c>
      <c r="R976">
        <v>0</v>
      </c>
      <c r="S976">
        <v>0</v>
      </c>
      <c r="T976">
        <v>0</v>
      </c>
      <c r="U976">
        <v>0</v>
      </c>
      <c r="V976">
        <v>0</v>
      </c>
      <c r="W976">
        <v>0</v>
      </c>
      <c r="X976">
        <v>0</v>
      </c>
      <c r="Y976" t="s">
        <v>63</v>
      </c>
      <c r="Z976">
        <v>11</v>
      </c>
      <c r="AA976" t="s">
        <v>70</v>
      </c>
      <c r="AB976" t="s">
        <v>477</v>
      </c>
      <c r="AC976">
        <v>0.3</v>
      </c>
      <c r="AD976" t="s">
        <v>478</v>
      </c>
      <c r="AE976" t="s">
        <v>714</v>
      </c>
      <c r="AF976">
        <v>0</v>
      </c>
      <c r="AG976" t="s">
        <v>478</v>
      </c>
      <c r="AH976" t="s">
        <v>94</v>
      </c>
      <c r="AI976">
        <v>2.6</v>
      </c>
      <c r="AJ976" t="s">
        <v>478</v>
      </c>
      <c r="AK976" t="s">
        <v>148</v>
      </c>
      <c r="AL976">
        <v>0.5</v>
      </c>
      <c r="AM976" t="s">
        <v>478</v>
      </c>
      <c r="AN976" t="s">
        <v>715</v>
      </c>
      <c r="AO976">
        <v>0</v>
      </c>
      <c r="AP976" t="s">
        <v>478</v>
      </c>
      <c r="AQ976">
        <v>2</v>
      </c>
      <c r="AR976" t="s">
        <v>479</v>
      </c>
      <c r="AS976">
        <v>1</v>
      </c>
      <c r="AT976" t="s">
        <v>483</v>
      </c>
      <c r="AU976">
        <v>1</v>
      </c>
      <c r="AV976" t="s">
        <v>534</v>
      </c>
      <c r="AW976">
        <v>3</v>
      </c>
      <c r="AX976" t="s">
        <v>485</v>
      </c>
      <c r="AY976">
        <v>0</v>
      </c>
      <c r="BA976">
        <v>0</v>
      </c>
      <c r="BC976">
        <v>0</v>
      </c>
      <c r="BE976">
        <v>0</v>
      </c>
      <c r="BF976">
        <v>0</v>
      </c>
      <c r="BG976">
        <v>0</v>
      </c>
      <c r="BH976">
        <v>0</v>
      </c>
      <c r="BI976">
        <v>0</v>
      </c>
      <c r="BJ976">
        <v>61</v>
      </c>
      <c r="BK976" t="s">
        <v>630</v>
      </c>
      <c r="BL976" t="s">
        <v>777</v>
      </c>
      <c r="BM976" t="s">
        <v>491</v>
      </c>
      <c r="BN976" t="s">
        <v>758</v>
      </c>
      <c r="BO976">
        <v>30</v>
      </c>
      <c r="BP976">
        <v>0</v>
      </c>
      <c r="BQ976">
        <v>1</v>
      </c>
      <c r="BR976" t="s">
        <v>81</v>
      </c>
      <c r="BS976">
        <v>50</v>
      </c>
      <c r="BT976" t="s">
        <v>759</v>
      </c>
      <c r="BU976">
        <v>220</v>
      </c>
      <c r="BV976">
        <v>31</v>
      </c>
      <c r="BW976">
        <v>2</v>
      </c>
    </row>
    <row r="977" spans="1:75" x14ac:dyDescent="0.15">
      <c r="A977">
        <v>3</v>
      </c>
      <c r="B977">
        <v>400501</v>
      </c>
      <c r="C977">
        <v>1</v>
      </c>
      <c r="D977" t="s">
        <v>713</v>
      </c>
      <c r="E977">
        <v>20141126</v>
      </c>
      <c r="F977">
        <v>1</v>
      </c>
      <c r="G977" t="s">
        <v>472</v>
      </c>
      <c r="H977">
        <v>1</v>
      </c>
      <c r="I977" t="s">
        <v>710</v>
      </c>
      <c r="J977">
        <v>0</v>
      </c>
      <c r="K977">
        <v>0</v>
      </c>
      <c r="L977">
        <v>3</v>
      </c>
      <c r="M977" t="s">
        <v>842</v>
      </c>
      <c r="N977" t="s">
        <v>843</v>
      </c>
      <c r="O977" t="s">
        <v>844</v>
      </c>
      <c r="P977">
        <v>11</v>
      </c>
      <c r="R977">
        <v>0</v>
      </c>
      <c r="S977">
        <v>0</v>
      </c>
      <c r="T977">
        <v>0</v>
      </c>
      <c r="U977">
        <v>0</v>
      </c>
      <c r="V977">
        <v>0</v>
      </c>
      <c r="W977">
        <v>0</v>
      </c>
      <c r="X977">
        <v>0</v>
      </c>
      <c r="Y977" t="s">
        <v>63</v>
      </c>
      <c r="Z977">
        <v>2</v>
      </c>
      <c r="AA977" t="s">
        <v>70</v>
      </c>
      <c r="AB977" t="s">
        <v>477</v>
      </c>
      <c r="AC977">
        <v>0.3</v>
      </c>
      <c r="AD977" t="s">
        <v>478</v>
      </c>
      <c r="AE977" t="s">
        <v>714</v>
      </c>
      <c r="AF977">
        <v>0.1</v>
      </c>
      <c r="AG977" t="s">
        <v>478</v>
      </c>
      <c r="AH977" t="s">
        <v>94</v>
      </c>
      <c r="AI977">
        <v>0.5</v>
      </c>
      <c r="AJ977" t="s">
        <v>478</v>
      </c>
      <c r="AK977" t="s">
        <v>148</v>
      </c>
      <c r="AL977">
        <v>0.4</v>
      </c>
      <c r="AM977" t="s">
        <v>478</v>
      </c>
      <c r="AN977" t="s">
        <v>715</v>
      </c>
      <c r="AO977">
        <v>0</v>
      </c>
      <c r="AP977" t="s">
        <v>478</v>
      </c>
      <c r="AQ977">
        <v>2</v>
      </c>
      <c r="AR977" t="s">
        <v>479</v>
      </c>
      <c r="AS977">
        <v>1</v>
      </c>
      <c r="AT977" t="s">
        <v>483</v>
      </c>
      <c r="AU977">
        <v>1</v>
      </c>
      <c r="AV977" t="s">
        <v>534</v>
      </c>
      <c r="AW977">
        <v>3</v>
      </c>
      <c r="AX977" t="s">
        <v>485</v>
      </c>
      <c r="AY977">
        <v>0</v>
      </c>
      <c r="BA977">
        <v>0</v>
      </c>
      <c r="BC977">
        <v>0</v>
      </c>
      <c r="BE977">
        <v>0</v>
      </c>
      <c r="BF977">
        <v>0</v>
      </c>
      <c r="BG977">
        <v>0</v>
      </c>
      <c r="BH977">
        <v>0</v>
      </c>
      <c r="BI977">
        <v>0</v>
      </c>
      <c r="BJ977">
        <v>80</v>
      </c>
      <c r="BK977" t="s">
        <v>845</v>
      </c>
      <c r="BL977" t="s">
        <v>846</v>
      </c>
      <c r="BM977" t="s">
        <v>844</v>
      </c>
      <c r="BN977" t="s">
        <v>758</v>
      </c>
      <c r="BO977">
        <v>10</v>
      </c>
      <c r="BP977">
        <v>0</v>
      </c>
      <c r="BQ977">
        <v>1</v>
      </c>
      <c r="BR977" t="s">
        <v>81</v>
      </c>
      <c r="BS977">
        <v>50</v>
      </c>
      <c r="BT977" t="s">
        <v>759</v>
      </c>
      <c r="BU977">
        <v>100</v>
      </c>
      <c r="BV977">
        <v>96</v>
      </c>
      <c r="BW977">
        <v>2</v>
      </c>
    </row>
    <row r="978" spans="1:75" x14ac:dyDescent="0.15">
      <c r="A978">
        <v>3</v>
      </c>
      <c r="B978">
        <v>400501</v>
      </c>
      <c r="C978">
        <v>1</v>
      </c>
      <c r="D978" t="s">
        <v>713</v>
      </c>
      <c r="E978">
        <v>20141126</v>
      </c>
      <c r="F978">
        <v>1</v>
      </c>
      <c r="G978" t="s">
        <v>472</v>
      </c>
      <c r="H978">
        <v>1</v>
      </c>
      <c r="I978" t="s">
        <v>710</v>
      </c>
      <c r="J978">
        <v>0</v>
      </c>
      <c r="K978">
        <v>0</v>
      </c>
      <c r="L978">
        <v>4</v>
      </c>
      <c r="M978" t="s">
        <v>498</v>
      </c>
      <c r="N978" t="s">
        <v>499</v>
      </c>
      <c r="O978" t="s">
        <v>500</v>
      </c>
      <c r="P978">
        <v>3</v>
      </c>
      <c r="R978">
        <v>0</v>
      </c>
      <c r="S978">
        <v>0</v>
      </c>
      <c r="T978">
        <v>0</v>
      </c>
      <c r="U978">
        <v>0</v>
      </c>
      <c r="V978">
        <v>0</v>
      </c>
      <c r="W978">
        <v>0</v>
      </c>
      <c r="X978">
        <v>0</v>
      </c>
      <c r="Y978" t="s">
        <v>63</v>
      </c>
      <c r="Z978">
        <v>4</v>
      </c>
      <c r="AA978" t="s">
        <v>70</v>
      </c>
      <c r="AB978" t="s">
        <v>477</v>
      </c>
      <c r="AC978">
        <v>0.1</v>
      </c>
      <c r="AD978" t="s">
        <v>478</v>
      </c>
      <c r="AE978" t="s">
        <v>714</v>
      </c>
      <c r="AF978">
        <v>0</v>
      </c>
      <c r="AG978" t="s">
        <v>478</v>
      </c>
      <c r="AH978" t="s">
        <v>94</v>
      </c>
      <c r="AI978">
        <v>0.9</v>
      </c>
      <c r="AJ978" t="s">
        <v>478</v>
      </c>
      <c r="AK978" t="s">
        <v>148</v>
      </c>
      <c r="AL978">
        <v>0.3</v>
      </c>
      <c r="AM978" t="s">
        <v>478</v>
      </c>
      <c r="AN978" t="s">
        <v>715</v>
      </c>
      <c r="AO978">
        <v>0</v>
      </c>
      <c r="AP978" t="s">
        <v>478</v>
      </c>
      <c r="AQ978">
        <v>2</v>
      </c>
      <c r="AR978" t="s">
        <v>479</v>
      </c>
      <c r="AS978">
        <v>1</v>
      </c>
      <c r="AT978" t="s">
        <v>483</v>
      </c>
      <c r="AU978">
        <v>1</v>
      </c>
      <c r="AV978" t="s">
        <v>534</v>
      </c>
      <c r="AW978">
        <v>3</v>
      </c>
      <c r="AX978" t="s">
        <v>485</v>
      </c>
      <c r="AY978">
        <v>0</v>
      </c>
      <c r="BA978">
        <v>0</v>
      </c>
      <c r="BC978">
        <v>0</v>
      </c>
      <c r="BE978">
        <v>0</v>
      </c>
      <c r="BF978">
        <v>0</v>
      </c>
      <c r="BG978">
        <v>0</v>
      </c>
      <c r="BH978">
        <v>0</v>
      </c>
      <c r="BI978">
        <v>0</v>
      </c>
      <c r="BJ978">
        <v>60</v>
      </c>
      <c r="BK978" t="s">
        <v>501</v>
      </c>
      <c r="BL978" t="s">
        <v>835</v>
      </c>
      <c r="BM978" t="s">
        <v>500</v>
      </c>
      <c r="BN978" t="s">
        <v>758</v>
      </c>
      <c r="BO978">
        <v>10</v>
      </c>
      <c r="BP978">
        <v>0</v>
      </c>
      <c r="BQ978">
        <v>1</v>
      </c>
      <c r="BR978" t="s">
        <v>81</v>
      </c>
      <c r="BS978">
        <v>50</v>
      </c>
      <c r="BT978" t="s">
        <v>759</v>
      </c>
      <c r="BU978">
        <v>240</v>
      </c>
      <c r="BV978">
        <v>59</v>
      </c>
      <c r="BW978">
        <v>2</v>
      </c>
    </row>
    <row r="979" spans="1:75" x14ac:dyDescent="0.15">
      <c r="A979">
        <v>3</v>
      </c>
      <c r="B979">
        <v>400501</v>
      </c>
      <c r="C979">
        <v>1</v>
      </c>
      <c r="D979" t="s">
        <v>713</v>
      </c>
      <c r="E979">
        <v>20141126</v>
      </c>
      <c r="F979">
        <v>1</v>
      </c>
      <c r="G979" t="s">
        <v>472</v>
      </c>
      <c r="H979">
        <v>1</v>
      </c>
      <c r="I979" t="s">
        <v>710</v>
      </c>
      <c r="J979">
        <v>0</v>
      </c>
      <c r="K979">
        <v>0</v>
      </c>
      <c r="L979">
        <v>5</v>
      </c>
      <c r="M979" t="s">
        <v>503</v>
      </c>
      <c r="N979" t="s">
        <v>504</v>
      </c>
      <c r="O979" t="s">
        <v>505</v>
      </c>
      <c r="P979">
        <v>0</v>
      </c>
      <c r="R979">
        <v>0</v>
      </c>
      <c r="S979">
        <v>0</v>
      </c>
      <c r="T979">
        <v>0</v>
      </c>
      <c r="U979">
        <v>0</v>
      </c>
      <c r="V979">
        <v>0</v>
      </c>
      <c r="W979">
        <v>0</v>
      </c>
      <c r="X979">
        <v>0</v>
      </c>
      <c r="Y979" t="s">
        <v>63</v>
      </c>
      <c r="Z979">
        <v>9</v>
      </c>
      <c r="AA979" t="s">
        <v>70</v>
      </c>
      <c r="AB979" t="s">
        <v>477</v>
      </c>
      <c r="AC979">
        <v>0</v>
      </c>
      <c r="AD979" t="s">
        <v>478</v>
      </c>
      <c r="AE979" t="s">
        <v>714</v>
      </c>
      <c r="AF979">
        <v>1</v>
      </c>
      <c r="AG979" t="s">
        <v>478</v>
      </c>
      <c r="AH979" t="s">
        <v>94</v>
      </c>
      <c r="AI979">
        <v>0</v>
      </c>
      <c r="AJ979" t="s">
        <v>478</v>
      </c>
      <c r="AK979" t="s">
        <v>148</v>
      </c>
      <c r="AL979">
        <v>0</v>
      </c>
      <c r="AM979" t="s">
        <v>478</v>
      </c>
      <c r="AN979" t="s">
        <v>715</v>
      </c>
      <c r="AO979">
        <v>0</v>
      </c>
      <c r="AP979" t="s">
        <v>478</v>
      </c>
      <c r="AQ979">
        <v>2</v>
      </c>
      <c r="AR979" t="s">
        <v>479</v>
      </c>
      <c r="AS979">
        <v>1</v>
      </c>
      <c r="AT979" t="s">
        <v>483</v>
      </c>
      <c r="AU979">
        <v>1</v>
      </c>
      <c r="AV979" t="s">
        <v>534</v>
      </c>
      <c r="AW979">
        <v>3</v>
      </c>
      <c r="AX979" t="s">
        <v>485</v>
      </c>
      <c r="AY979">
        <v>0</v>
      </c>
      <c r="BA979">
        <v>0</v>
      </c>
      <c r="BC979">
        <v>0</v>
      </c>
      <c r="BE979">
        <v>0</v>
      </c>
      <c r="BF979">
        <v>0</v>
      </c>
      <c r="BG979">
        <v>0</v>
      </c>
      <c r="BH979">
        <v>0</v>
      </c>
      <c r="BI979">
        <v>0</v>
      </c>
      <c r="BJ979">
        <v>141</v>
      </c>
      <c r="BK979" t="s">
        <v>778</v>
      </c>
      <c r="BL979" t="s">
        <v>779</v>
      </c>
      <c r="BM979" t="s">
        <v>505</v>
      </c>
      <c r="BN979" t="s">
        <v>758</v>
      </c>
      <c r="BO979">
        <v>1</v>
      </c>
      <c r="BP979">
        <v>0</v>
      </c>
      <c r="BQ979">
        <v>1</v>
      </c>
      <c r="BR979" t="s">
        <v>81</v>
      </c>
      <c r="BS979">
        <v>50</v>
      </c>
      <c r="BT979" t="s">
        <v>759</v>
      </c>
      <c r="BU979">
        <v>1350</v>
      </c>
      <c r="BV979">
        <v>394</v>
      </c>
      <c r="BW979">
        <v>1</v>
      </c>
    </row>
    <row r="980" spans="1:75" x14ac:dyDescent="0.15">
      <c r="A980">
        <v>3</v>
      </c>
      <c r="B980">
        <v>400501</v>
      </c>
      <c r="C980">
        <v>1</v>
      </c>
      <c r="D980" t="s">
        <v>713</v>
      </c>
      <c r="E980">
        <v>20141126</v>
      </c>
      <c r="F980">
        <v>1</v>
      </c>
      <c r="G980" t="s">
        <v>472</v>
      </c>
      <c r="H980">
        <v>1</v>
      </c>
      <c r="I980" t="s">
        <v>710</v>
      </c>
      <c r="J980">
        <v>0</v>
      </c>
      <c r="K980">
        <v>0</v>
      </c>
      <c r="L980">
        <v>6</v>
      </c>
      <c r="M980" t="s">
        <v>506</v>
      </c>
      <c r="N980" t="s">
        <v>507</v>
      </c>
      <c r="O980" t="s">
        <v>508</v>
      </c>
      <c r="P980">
        <v>0</v>
      </c>
      <c r="R980">
        <v>0</v>
      </c>
      <c r="S980">
        <v>0</v>
      </c>
      <c r="T980">
        <v>0</v>
      </c>
      <c r="U980">
        <v>0</v>
      </c>
      <c r="V980">
        <v>0</v>
      </c>
      <c r="W980">
        <v>0</v>
      </c>
      <c r="X980">
        <v>0</v>
      </c>
      <c r="Y980" t="s">
        <v>63</v>
      </c>
      <c r="Z980">
        <v>0</v>
      </c>
      <c r="AA980" t="s">
        <v>70</v>
      </c>
      <c r="AB980" t="s">
        <v>477</v>
      </c>
      <c r="AC980">
        <v>0</v>
      </c>
      <c r="AD980" t="s">
        <v>478</v>
      </c>
      <c r="AE980" t="s">
        <v>714</v>
      </c>
      <c r="AF980">
        <v>0</v>
      </c>
      <c r="AG980" t="s">
        <v>478</v>
      </c>
      <c r="AH980" t="s">
        <v>94</v>
      </c>
      <c r="AI980">
        <v>0</v>
      </c>
      <c r="AJ980" t="s">
        <v>478</v>
      </c>
      <c r="AK980" t="s">
        <v>148</v>
      </c>
      <c r="AL980">
        <v>0</v>
      </c>
      <c r="AM980" t="s">
        <v>478</v>
      </c>
      <c r="AN980" t="s">
        <v>715</v>
      </c>
      <c r="AO980">
        <v>0.3</v>
      </c>
      <c r="AP980" t="s">
        <v>478</v>
      </c>
      <c r="AQ980">
        <v>2</v>
      </c>
      <c r="AR980" t="s">
        <v>479</v>
      </c>
      <c r="AS980">
        <v>1</v>
      </c>
      <c r="AT980" t="s">
        <v>483</v>
      </c>
      <c r="AU980">
        <v>1</v>
      </c>
      <c r="AV980" t="s">
        <v>534</v>
      </c>
      <c r="AW980">
        <v>3</v>
      </c>
      <c r="AX980" t="s">
        <v>485</v>
      </c>
      <c r="AY980">
        <v>0</v>
      </c>
      <c r="BA980">
        <v>0</v>
      </c>
      <c r="BC980">
        <v>0</v>
      </c>
      <c r="BE980">
        <v>0</v>
      </c>
      <c r="BF980">
        <v>0</v>
      </c>
      <c r="BG980">
        <v>0</v>
      </c>
      <c r="BH980">
        <v>0</v>
      </c>
      <c r="BI980">
        <v>0</v>
      </c>
      <c r="BJ980">
        <v>170</v>
      </c>
      <c r="BK980" t="s">
        <v>761</v>
      </c>
      <c r="BL980" t="s">
        <v>762</v>
      </c>
      <c r="BM980" t="s">
        <v>508</v>
      </c>
      <c r="BN980" t="s">
        <v>758</v>
      </c>
      <c r="BO980">
        <v>0.3</v>
      </c>
      <c r="BP980">
        <v>0</v>
      </c>
      <c r="BQ980">
        <v>1</v>
      </c>
      <c r="BR980" t="s">
        <v>81</v>
      </c>
      <c r="BS980">
        <v>50</v>
      </c>
      <c r="BT980" t="s">
        <v>759</v>
      </c>
      <c r="BU980">
        <v>1000</v>
      </c>
      <c r="BV980">
        <v>128</v>
      </c>
      <c r="BW980">
        <v>1</v>
      </c>
    </row>
    <row r="981" spans="1:75" x14ac:dyDescent="0.15">
      <c r="A981">
        <v>3</v>
      </c>
      <c r="B981">
        <v>400501</v>
      </c>
      <c r="C981">
        <v>1</v>
      </c>
      <c r="D981" t="s">
        <v>713</v>
      </c>
      <c r="E981">
        <v>20141126</v>
      </c>
      <c r="F981">
        <v>1</v>
      </c>
      <c r="G981" t="s">
        <v>472</v>
      </c>
      <c r="H981">
        <v>1</v>
      </c>
      <c r="I981" t="s">
        <v>710</v>
      </c>
      <c r="J981">
        <v>0</v>
      </c>
      <c r="K981">
        <v>0</v>
      </c>
      <c r="L981">
        <v>7</v>
      </c>
      <c r="M981" t="s">
        <v>763</v>
      </c>
      <c r="N981" t="s">
        <v>764</v>
      </c>
      <c r="O981" t="s">
        <v>509</v>
      </c>
      <c r="P981">
        <v>0</v>
      </c>
      <c r="R981">
        <v>0</v>
      </c>
      <c r="S981">
        <v>0</v>
      </c>
      <c r="T981">
        <v>0</v>
      </c>
      <c r="U981">
        <v>0</v>
      </c>
      <c r="V981">
        <v>0</v>
      </c>
      <c r="W981">
        <v>0</v>
      </c>
      <c r="X981">
        <v>0</v>
      </c>
      <c r="Y981" t="s">
        <v>63</v>
      </c>
      <c r="Z981">
        <v>0</v>
      </c>
      <c r="AA981" t="s">
        <v>70</v>
      </c>
      <c r="AB981" t="s">
        <v>477</v>
      </c>
      <c r="AC981">
        <v>0</v>
      </c>
      <c r="AD981" t="s">
        <v>478</v>
      </c>
      <c r="AE981" t="s">
        <v>714</v>
      </c>
      <c r="AF981">
        <v>0</v>
      </c>
      <c r="AG981" t="s">
        <v>478</v>
      </c>
      <c r="AH981" t="s">
        <v>94</v>
      </c>
      <c r="AI981">
        <v>0</v>
      </c>
      <c r="AJ981" t="s">
        <v>478</v>
      </c>
      <c r="AK981" t="s">
        <v>148</v>
      </c>
      <c r="AL981">
        <v>0</v>
      </c>
      <c r="AM981" t="s">
        <v>478</v>
      </c>
      <c r="AN981" t="s">
        <v>715</v>
      </c>
      <c r="AO981">
        <v>0</v>
      </c>
      <c r="AP981" t="s">
        <v>478</v>
      </c>
      <c r="AQ981">
        <v>2</v>
      </c>
      <c r="AR981" t="s">
        <v>479</v>
      </c>
      <c r="AS981">
        <v>1</v>
      </c>
      <c r="AT981" t="s">
        <v>483</v>
      </c>
      <c r="AU981">
        <v>1</v>
      </c>
      <c r="AV981" t="s">
        <v>534</v>
      </c>
      <c r="AW981">
        <v>3</v>
      </c>
      <c r="AX981" t="s">
        <v>485</v>
      </c>
      <c r="AY981">
        <v>0</v>
      </c>
      <c r="BA981">
        <v>0</v>
      </c>
      <c r="BC981">
        <v>0</v>
      </c>
      <c r="BE981">
        <v>0</v>
      </c>
      <c r="BF981">
        <v>0</v>
      </c>
      <c r="BG981">
        <v>0</v>
      </c>
      <c r="BH981">
        <v>0</v>
      </c>
      <c r="BI981">
        <v>0</v>
      </c>
      <c r="BJ981">
        <v>180</v>
      </c>
      <c r="BK981" t="s">
        <v>765</v>
      </c>
      <c r="BL981" t="s">
        <v>766</v>
      </c>
      <c r="BM981" t="s">
        <v>509</v>
      </c>
      <c r="BN981" t="s">
        <v>758</v>
      </c>
      <c r="BO981">
        <v>0</v>
      </c>
      <c r="BP981">
        <v>0</v>
      </c>
      <c r="BQ981">
        <v>1</v>
      </c>
      <c r="BR981" t="s">
        <v>81</v>
      </c>
      <c r="BS981">
        <v>50</v>
      </c>
      <c r="BT981" t="s">
        <v>759</v>
      </c>
      <c r="BU981">
        <v>100</v>
      </c>
      <c r="BV981">
        <v>350</v>
      </c>
      <c r="BW981">
        <v>1</v>
      </c>
    </row>
    <row r="982" spans="1:75" x14ac:dyDescent="0.15">
      <c r="A982">
        <v>3</v>
      </c>
      <c r="B982">
        <v>400501</v>
      </c>
      <c r="C982">
        <v>1</v>
      </c>
      <c r="D982" t="s">
        <v>713</v>
      </c>
      <c r="E982">
        <v>20141126</v>
      </c>
      <c r="F982">
        <v>1</v>
      </c>
      <c r="G982" t="s">
        <v>472</v>
      </c>
      <c r="H982">
        <v>1</v>
      </c>
      <c r="I982" t="s">
        <v>710</v>
      </c>
      <c r="J982">
        <v>0</v>
      </c>
      <c r="K982">
        <v>0</v>
      </c>
      <c r="L982">
        <v>8</v>
      </c>
      <c r="M982" t="s">
        <v>570</v>
      </c>
      <c r="N982" t="s">
        <v>571</v>
      </c>
      <c r="O982" t="s">
        <v>512</v>
      </c>
      <c r="P982">
        <v>0</v>
      </c>
      <c r="R982">
        <v>0</v>
      </c>
      <c r="S982">
        <v>0</v>
      </c>
      <c r="T982">
        <v>0</v>
      </c>
      <c r="U982">
        <v>0</v>
      </c>
      <c r="V982">
        <v>0</v>
      </c>
      <c r="W982">
        <v>0</v>
      </c>
      <c r="X982">
        <v>0</v>
      </c>
      <c r="Y982" t="s">
        <v>63</v>
      </c>
      <c r="Z982">
        <v>1</v>
      </c>
      <c r="AA982" t="s">
        <v>70</v>
      </c>
      <c r="AB982" t="s">
        <v>477</v>
      </c>
      <c r="AC982">
        <v>0.1</v>
      </c>
      <c r="AD982" t="s">
        <v>478</v>
      </c>
      <c r="AE982" t="s">
        <v>714</v>
      </c>
      <c r="AF982">
        <v>0</v>
      </c>
      <c r="AG982" t="s">
        <v>478</v>
      </c>
      <c r="AH982" t="s">
        <v>94</v>
      </c>
      <c r="AI982">
        <v>0.1</v>
      </c>
      <c r="AJ982" t="s">
        <v>478</v>
      </c>
      <c r="AK982" t="s">
        <v>148</v>
      </c>
      <c r="AL982">
        <v>0</v>
      </c>
      <c r="AM982" t="s">
        <v>478</v>
      </c>
      <c r="AN982" t="s">
        <v>715</v>
      </c>
      <c r="AO982">
        <v>0.2</v>
      </c>
      <c r="AP982" t="s">
        <v>478</v>
      </c>
      <c r="AQ982">
        <v>2</v>
      </c>
      <c r="AR982" t="s">
        <v>479</v>
      </c>
      <c r="AS982">
        <v>1</v>
      </c>
      <c r="AT982" t="s">
        <v>483</v>
      </c>
      <c r="AU982">
        <v>1</v>
      </c>
      <c r="AV982" t="s">
        <v>534</v>
      </c>
      <c r="AW982">
        <v>3</v>
      </c>
      <c r="AX982" t="s">
        <v>485</v>
      </c>
      <c r="AY982">
        <v>0</v>
      </c>
      <c r="BA982">
        <v>0</v>
      </c>
      <c r="BC982">
        <v>0</v>
      </c>
      <c r="BE982">
        <v>0</v>
      </c>
      <c r="BF982">
        <v>0</v>
      </c>
      <c r="BG982">
        <v>0</v>
      </c>
      <c r="BH982">
        <v>0</v>
      </c>
      <c r="BI982">
        <v>0</v>
      </c>
      <c r="BJ982">
        <v>171</v>
      </c>
      <c r="BK982" t="s">
        <v>572</v>
      </c>
      <c r="BL982" t="s">
        <v>936</v>
      </c>
      <c r="BM982" t="s">
        <v>512</v>
      </c>
      <c r="BN982" t="s">
        <v>758</v>
      </c>
      <c r="BO982">
        <v>1</v>
      </c>
      <c r="BP982">
        <v>0</v>
      </c>
      <c r="BQ982">
        <v>1</v>
      </c>
      <c r="BR982" t="s">
        <v>81</v>
      </c>
      <c r="BS982">
        <v>50</v>
      </c>
      <c r="BT982" t="s">
        <v>759</v>
      </c>
      <c r="BU982">
        <v>1800</v>
      </c>
      <c r="BV982">
        <v>610</v>
      </c>
      <c r="BW982">
        <v>1</v>
      </c>
    </row>
    <row r="983" spans="1:75" x14ac:dyDescent="0.15">
      <c r="A983">
        <v>3</v>
      </c>
      <c r="B983">
        <v>400501</v>
      </c>
      <c r="C983">
        <v>1</v>
      </c>
      <c r="D983" t="s">
        <v>713</v>
      </c>
      <c r="E983">
        <v>20141126</v>
      </c>
      <c r="F983">
        <v>1</v>
      </c>
      <c r="G983" t="s">
        <v>472</v>
      </c>
      <c r="H983">
        <v>1</v>
      </c>
      <c r="I983" t="s">
        <v>710</v>
      </c>
      <c r="J983">
        <v>0</v>
      </c>
      <c r="K983">
        <v>0</v>
      </c>
      <c r="L983">
        <v>9</v>
      </c>
      <c r="M983" t="s">
        <v>558</v>
      </c>
      <c r="N983" t="s">
        <v>559</v>
      </c>
      <c r="O983" t="s">
        <v>560</v>
      </c>
      <c r="P983">
        <v>0</v>
      </c>
      <c r="R983">
        <v>0</v>
      </c>
      <c r="S983">
        <v>0</v>
      </c>
      <c r="T983">
        <v>0</v>
      </c>
      <c r="U983">
        <v>0</v>
      </c>
      <c r="V983">
        <v>0</v>
      </c>
      <c r="W983">
        <v>0</v>
      </c>
      <c r="X983">
        <v>0</v>
      </c>
      <c r="Y983" t="s">
        <v>63</v>
      </c>
      <c r="Z983">
        <v>4</v>
      </c>
      <c r="AA983" t="s">
        <v>70</v>
      </c>
      <c r="AB983" t="s">
        <v>477</v>
      </c>
      <c r="AC983">
        <v>0</v>
      </c>
      <c r="AD983" t="s">
        <v>478</v>
      </c>
      <c r="AE983" t="s">
        <v>714</v>
      </c>
      <c r="AF983">
        <v>0</v>
      </c>
      <c r="AG983" t="s">
        <v>478</v>
      </c>
      <c r="AH983" t="s">
        <v>94</v>
      </c>
      <c r="AI983">
        <v>1</v>
      </c>
      <c r="AJ983" t="s">
        <v>478</v>
      </c>
      <c r="AK983" t="s">
        <v>148</v>
      </c>
      <c r="AL983">
        <v>0</v>
      </c>
      <c r="AM983" t="s">
        <v>478</v>
      </c>
      <c r="AN983" t="s">
        <v>715</v>
      </c>
      <c r="AO983">
        <v>0</v>
      </c>
      <c r="AP983" t="s">
        <v>478</v>
      </c>
      <c r="AQ983">
        <v>2</v>
      </c>
      <c r="AR983" t="s">
        <v>479</v>
      </c>
      <c r="AS983">
        <v>1</v>
      </c>
      <c r="AT983" t="s">
        <v>483</v>
      </c>
      <c r="AU983">
        <v>1</v>
      </c>
      <c r="AV983" t="s">
        <v>534</v>
      </c>
      <c r="AW983">
        <v>3</v>
      </c>
      <c r="AX983" t="s">
        <v>485</v>
      </c>
      <c r="AY983">
        <v>0</v>
      </c>
      <c r="BA983">
        <v>0</v>
      </c>
      <c r="BC983">
        <v>0</v>
      </c>
      <c r="BE983">
        <v>0</v>
      </c>
      <c r="BF983">
        <v>0</v>
      </c>
      <c r="BG983">
        <v>0</v>
      </c>
      <c r="BH983">
        <v>0</v>
      </c>
      <c r="BI983">
        <v>0</v>
      </c>
      <c r="BJ983">
        <v>30</v>
      </c>
      <c r="BK983" t="s">
        <v>831</v>
      </c>
      <c r="BL983" t="s">
        <v>832</v>
      </c>
      <c r="BM983" t="s">
        <v>560</v>
      </c>
      <c r="BN983" t="s">
        <v>758</v>
      </c>
      <c r="BO983">
        <v>1</v>
      </c>
      <c r="BP983">
        <v>0</v>
      </c>
      <c r="BQ983">
        <v>1</v>
      </c>
      <c r="BR983" t="s">
        <v>81</v>
      </c>
      <c r="BS983">
        <v>50</v>
      </c>
      <c r="BT983" t="s">
        <v>759</v>
      </c>
      <c r="BU983">
        <v>1000</v>
      </c>
      <c r="BV983">
        <v>220</v>
      </c>
      <c r="BW983">
        <v>1</v>
      </c>
    </row>
    <row r="984" spans="1:75" x14ac:dyDescent="0.15">
      <c r="A984">
        <v>3</v>
      </c>
      <c r="B984">
        <v>400501</v>
      </c>
      <c r="C984">
        <v>1</v>
      </c>
      <c r="D984" t="s">
        <v>713</v>
      </c>
      <c r="E984">
        <v>20141126</v>
      </c>
      <c r="F984">
        <v>1</v>
      </c>
      <c r="G984" t="s">
        <v>472</v>
      </c>
      <c r="H984">
        <v>1</v>
      </c>
      <c r="I984" t="s">
        <v>710</v>
      </c>
      <c r="J984">
        <v>0</v>
      </c>
      <c r="K984">
        <v>0</v>
      </c>
      <c r="L984">
        <v>10</v>
      </c>
      <c r="M984" t="s">
        <v>513</v>
      </c>
      <c r="N984" t="s">
        <v>514</v>
      </c>
      <c r="O984" t="s">
        <v>515</v>
      </c>
      <c r="P984">
        <v>0</v>
      </c>
      <c r="R984">
        <v>0</v>
      </c>
      <c r="S984">
        <v>0</v>
      </c>
      <c r="T984">
        <v>0</v>
      </c>
      <c r="U984">
        <v>0</v>
      </c>
      <c r="V984">
        <v>0</v>
      </c>
      <c r="W984">
        <v>0</v>
      </c>
      <c r="X984">
        <v>0</v>
      </c>
      <c r="Y984" t="s">
        <v>63</v>
      </c>
      <c r="Z984">
        <v>1</v>
      </c>
      <c r="AA984" t="s">
        <v>70</v>
      </c>
      <c r="AB984" t="s">
        <v>477</v>
      </c>
      <c r="AC984">
        <v>0</v>
      </c>
      <c r="AD984" t="s">
        <v>478</v>
      </c>
      <c r="AE984" t="s">
        <v>714</v>
      </c>
      <c r="AF984">
        <v>0.1</v>
      </c>
      <c r="AG984" t="s">
        <v>478</v>
      </c>
      <c r="AH984" t="s">
        <v>94</v>
      </c>
      <c r="AI984">
        <v>0</v>
      </c>
      <c r="AJ984" t="s">
        <v>478</v>
      </c>
      <c r="AK984" t="s">
        <v>148</v>
      </c>
      <c r="AL984">
        <v>0</v>
      </c>
      <c r="AM984" t="s">
        <v>478</v>
      </c>
      <c r="AN984" t="s">
        <v>715</v>
      </c>
      <c r="AO984">
        <v>0</v>
      </c>
      <c r="AP984" t="s">
        <v>478</v>
      </c>
      <c r="AQ984">
        <v>2</v>
      </c>
      <c r="AR984" t="s">
        <v>479</v>
      </c>
      <c r="AS984">
        <v>1</v>
      </c>
      <c r="AT984" t="s">
        <v>483</v>
      </c>
      <c r="AU984">
        <v>1</v>
      </c>
      <c r="AV984" t="s">
        <v>534</v>
      </c>
      <c r="AW984">
        <v>3</v>
      </c>
      <c r="AX984" t="s">
        <v>485</v>
      </c>
      <c r="AY984">
        <v>0</v>
      </c>
      <c r="BA984">
        <v>0</v>
      </c>
      <c r="BC984">
        <v>0</v>
      </c>
      <c r="BE984">
        <v>0</v>
      </c>
      <c r="BF984">
        <v>0</v>
      </c>
      <c r="BG984">
        <v>0</v>
      </c>
      <c r="BH984">
        <v>0</v>
      </c>
      <c r="BI984">
        <v>0</v>
      </c>
      <c r="BJ984">
        <v>141</v>
      </c>
      <c r="BK984" t="s">
        <v>934</v>
      </c>
      <c r="BL984" t="s">
        <v>935</v>
      </c>
      <c r="BM984" t="s">
        <v>515</v>
      </c>
      <c r="BN984" t="s">
        <v>758</v>
      </c>
      <c r="BO984">
        <v>0.1</v>
      </c>
      <c r="BP984">
        <v>0</v>
      </c>
      <c r="BQ984">
        <v>1</v>
      </c>
      <c r="BR984" t="s">
        <v>81</v>
      </c>
      <c r="BS984">
        <v>50</v>
      </c>
      <c r="BT984" t="s">
        <v>759</v>
      </c>
      <c r="BU984">
        <v>200</v>
      </c>
      <c r="BV984">
        <v>362</v>
      </c>
      <c r="BW984">
        <v>1</v>
      </c>
    </row>
    <row r="985" spans="1:75" x14ac:dyDescent="0.15">
      <c r="A985">
        <v>3</v>
      </c>
      <c r="B985">
        <v>400501</v>
      </c>
      <c r="C985">
        <v>1</v>
      </c>
      <c r="D985" t="s">
        <v>713</v>
      </c>
      <c r="E985">
        <v>20141126</v>
      </c>
      <c r="F985">
        <v>1</v>
      </c>
      <c r="G985" t="s">
        <v>472</v>
      </c>
      <c r="H985">
        <v>1</v>
      </c>
      <c r="I985" t="s">
        <v>710</v>
      </c>
      <c r="J985">
        <v>0</v>
      </c>
      <c r="K985">
        <v>0</v>
      </c>
      <c r="L985">
        <v>11</v>
      </c>
      <c r="M985" t="s">
        <v>990</v>
      </c>
      <c r="N985" t="s">
        <v>991</v>
      </c>
      <c r="O985" t="s">
        <v>992</v>
      </c>
      <c r="P985">
        <v>8</v>
      </c>
      <c r="R985">
        <v>0</v>
      </c>
      <c r="S985">
        <v>0</v>
      </c>
      <c r="T985">
        <v>0</v>
      </c>
      <c r="U985">
        <v>0</v>
      </c>
      <c r="V985">
        <v>0</v>
      </c>
      <c r="W985">
        <v>0</v>
      </c>
      <c r="X985">
        <v>0</v>
      </c>
      <c r="Y985" t="s">
        <v>63</v>
      </c>
      <c r="Z985">
        <v>2</v>
      </c>
      <c r="AA985" t="s">
        <v>70</v>
      </c>
      <c r="AB985" t="s">
        <v>477</v>
      </c>
      <c r="AC985">
        <v>0.2</v>
      </c>
      <c r="AD985" t="s">
        <v>478</v>
      </c>
      <c r="AE985" t="s">
        <v>714</v>
      </c>
      <c r="AF985">
        <v>0</v>
      </c>
      <c r="AG985" t="s">
        <v>478</v>
      </c>
      <c r="AH985" t="s">
        <v>94</v>
      </c>
      <c r="AI985">
        <v>0.4</v>
      </c>
      <c r="AJ985" t="s">
        <v>478</v>
      </c>
      <c r="AK985" t="s">
        <v>148</v>
      </c>
      <c r="AL985">
        <v>0.2</v>
      </c>
      <c r="AM985" t="s">
        <v>478</v>
      </c>
      <c r="AN985" t="s">
        <v>715</v>
      </c>
      <c r="AO985">
        <v>0</v>
      </c>
      <c r="AP985" t="s">
        <v>478</v>
      </c>
      <c r="AQ985">
        <v>2</v>
      </c>
      <c r="AR985" t="s">
        <v>479</v>
      </c>
      <c r="AS985">
        <v>1</v>
      </c>
      <c r="AT985" t="s">
        <v>483</v>
      </c>
      <c r="AU985">
        <v>1</v>
      </c>
      <c r="AV985" t="s">
        <v>534</v>
      </c>
      <c r="AW985">
        <v>3</v>
      </c>
      <c r="AX985" t="s">
        <v>485</v>
      </c>
      <c r="AY985">
        <v>0</v>
      </c>
      <c r="BA985">
        <v>0</v>
      </c>
      <c r="BC985">
        <v>0</v>
      </c>
      <c r="BE985">
        <v>0</v>
      </c>
      <c r="BF985">
        <v>0</v>
      </c>
      <c r="BG985">
        <v>0</v>
      </c>
      <c r="BH985">
        <v>0</v>
      </c>
      <c r="BI985">
        <v>0</v>
      </c>
      <c r="BJ985">
        <v>60</v>
      </c>
      <c r="BK985" t="s">
        <v>993</v>
      </c>
      <c r="BL985" t="s">
        <v>994</v>
      </c>
      <c r="BM985" t="s">
        <v>550</v>
      </c>
      <c r="BN985" t="s">
        <v>758</v>
      </c>
      <c r="BO985">
        <v>8</v>
      </c>
      <c r="BP985">
        <v>0</v>
      </c>
      <c r="BQ985">
        <v>1</v>
      </c>
      <c r="BR985" t="s">
        <v>81</v>
      </c>
      <c r="BS985">
        <v>50</v>
      </c>
      <c r="BT985" t="s">
        <v>759</v>
      </c>
      <c r="BU985">
        <v>90</v>
      </c>
      <c r="BV985">
        <v>85</v>
      </c>
      <c r="BW985">
        <v>2</v>
      </c>
    </row>
    <row r="986" spans="1:75" x14ac:dyDescent="0.15">
      <c r="A986">
        <v>3</v>
      </c>
      <c r="B986">
        <v>400501</v>
      </c>
      <c r="C986">
        <v>1</v>
      </c>
      <c r="D986" t="s">
        <v>713</v>
      </c>
      <c r="E986">
        <v>20141126</v>
      </c>
      <c r="F986">
        <v>1</v>
      </c>
      <c r="G986" t="s">
        <v>472</v>
      </c>
      <c r="H986">
        <v>1</v>
      </c>
      <c r="I986" t="s">
        <v>710</v>
      </c>
      <c r="J986">
        <v>0</v>
      </c>
      <c r="K986">
        <v>0</v>
      </c>
      <c r="L986">
        <v>1</v>
      </c>
      <c r="M986" t="s">
        <v>999</v>
      </c>
      <c r="N986" t="s">
        <v>1000</v>
      </c>
      <c r="O986" t="s">
        <v>674</v>
      </c>
      <c r="P986">
        <v>15</v>
      </c>
      <c r="R986">
        <v>0</v>
      </c>
      <c r="S986">
        <v>0</v>
      </c>
      <c r="T986">
        <v>0</v>
      </c>
      <c r="U986">
        <v>0</v>
      </c>
      <c r="V986">
        <v>0</v>
      </c>
      <c r="W986">
        <v>0</v>
      </c>
      <c r="X986">
        <v>0</v>
      </c>
      <c r="Y986" t="s">
        <v>63</v>
      </c>
      <c r="Z986">
        <v>26</v>
      </c>
      <c r="AA986" t="s">
        <v>70</v>
      </c>
      <c r="AB986" t="s">
        <v>477</v>
      </c>
      <c r="AC986">
        <v>0.5</v>
      </c>
      <c r="AD986" t="s">
        <v>478</v>
      </c>
      <c r="AE986" t="s">
        <v>714</v>
      </c>
      <c r="AF986">
        <v>0</v>
      </c>
      <c r="AG986" t="s">
        <v>478</v>
      </c>
      <c r="AH986" t="s">
        <v>94</v>
      </c>
      <c r="AI986">
        <v>6.4</v>
      </c>
      <c r="AJ986" t="s">
        <v>478</v>
      </c>
      <c r="AK986" t="s">
        <v>148</v>
      </c>
      <c r="AL986">
        <v>0.9</v>
      </c>
      <c r="AM986" t="s">
        <v>478</v>
      </c>
      <c r="AN986" t="s">
        <v>715</v>
      </c>
      <c r="AO986">
        <v>0</v>
      </c>
      <c r="AP986" t="s">
        <v>478</v>
      </c>
      <c r="AQ986">
        <v>4</v>
      </c>
      <c r="AR986" t="s">
        <v>530</v>
      </c>
      <c r="AS986">
        <v>4</v>
      </c>
      <c r="AT986" t="s">
        <v>531</v>
      </c>
      <c r="AU986">
        <v>3</v>
      </c>
      <c r="AV986" t="s">
        <v>484</v>
      </c>
      <c r="AW986">
        <v>1</v>
      </c>
      <c r="AX986" t="s">
        <v>482</v>
      </c>
      <c r="AY986">
        <v>8</v>
      </c>
      <c r="BA986">
        <v>2</v>
      </c>
      <c r="BC986">
        <v>0</v>
      </c>
      <c r="BE986">
        <v>0</v>
      </c>
      <c r="BF986">
        <v>0</v>
      </c>
      <c r="BG986">
        <v>0</v>
      </c>
      <c r="BH986">
        <v>0</v>
      </c>
      <c r="BI986">
        <v>0</v>
      </c>
      <c r="BJ986">
        <v>61</v>
      </c>
      <c r="BK986" t="s">
        <v>1001</v>
      </c>
      <c r="BL986" t="s">
        <v>1002</v>
      </c>
      <c r="BM986" t="s">
        <v>674</v>
      </c>
      <c r="BN986" t="s">
        <v>758</v>
      </c>
      <c r="BO986">
        <v>40</v>
      </c>
      <c r="BP986">
        <v>0</v>
      </c>
      <c r="BQ986">
        <v>1</v>
      </c>
      <c r="BR986" t="s">
        <v>81</v>
      </c>
      <c r="BS986">
        <v>50</v>
      </c>
      <c r="BT986" t="s">
        <v>759</v>
      </c>
      <c r="BU986">
        <v>1000</v>
      </c>
      <c r="BV986">
        <v>369</v>
      </c>
      <c r="BW986">
        <v>2</v>
      </c>
    </row>
    <row r="987" spans="1:75" x14ac:dyDescent="0.15">
      <c r="A987">
        <v>3</v>
      </c>
      <c r="B987">
        <v>400501</v>
      </c>
      <c r="C987">
        <v>1</v>
      </c>
      <c r="D987" t="s">
        <v>713</v>
      </c>
      <c r="E987">
        <v>20141126</v>
      </c>
      <c r="F987">
        <v>1</v>
      </c>
      <c r="G987" t="s">
        <v>472</v>
      </c>
      <c r="H987">
        <v>1</v>
      </c>
      <c r="I987" t="s">
        <v>710</v>
      </c>
      <c r="J987">
        <v>0</v>
      </c>
      <c r="K987">
        <v>0</v>
      </c>
      <c r="L987">
        <v>2</v>
      </c>
      <c r="M987" t="s">
        <v>1563</v>
      </c>
      <c r="N987" t="s">
        <v>1564</v>
      </c>
      <c r="O987" t="s">
        <v>614</v>
      </c>
      <c r="P987">
        <v>5</v>
      </c>
      <c r="R987">
        <v>0</v>
      </c>
      <c r="S987">
        <v>0</v>
      </c>
      <c r="T987">
        <v>0</v>
      </c>
      <c r="U987">
        <v>0</v>
      </c>
      <c r="V987">
        <v>0</v>
      </c>
      <c r="W987">
        <v>0</v>
      </c>
      <c r="X987">
        <v>0</v>
      </c>
      <c r="Y987" t="s">
        <v>63</v>
      </c>
      <c r="Z987">
        <v>1</v>
      </c>
      <c r="AA987" t="s">
        <v>70</v>
      </c>
      <c r="AB987" t="s">
        <v>477</v>
      </c>
      <c r="AC987">
        <v>0</v>
      </c>
      <c r="AD987" t="s">
        <v>478</v>
      </c>
      <c r="AE987" t="s">
        <v>714</v>
      </c>
      <c r="AF987">
        <v>0</v>
      </c>
      <c r="AG987" t="s">
        <v>478</v>
      </c>
      <c r="AH987" t="s">
        <v>94</v>
      </c>
      <c r="AI987">
        <v>0.3</v>
      </c>
      <c r="AJ987" t="s">
        <v>478</v>
      </c>
      <c r="AK987" t="s">
        <v>148</v>
      </c>
      <c r="AL987">
        <v>0.3</v>
      </c>
      <c r="AM987" t="s">
        <v>478</v>
      </c>
      <c r="AN987" t="s">
        <v>715</v>
      </c>
      <c r="AO987">
        <v>0</v>
      </c>
      <c r="AP987" t="s">
        <v>478</v>
      </c>
      <c r="AQ987">
        <v>4</v>
      </c>
      <c r="AR987" t="s">
        <v>530</v>
      </c>
      <c r="AS987">
        <v>4</v>
      </c>
      <c r="AT987" t="s">
        <v>531</v>
      </c>
      <c r="AU987">
        <v>3</v>
      </c>
      <c r="AV987" t="s">
        <v>484</v>
      </c>
      <c r="AW987">
        <v>1</v>
      </c>
      <c r="AX987" t="s">
        <v>482</v>
      </c>
      <c r="AY987">
        <v>8</v>
      </c>
      <c r="BA987">
        <v>2</v>
      </c>
      <c r="BC987">
        <v>0</v>
      </c>
      <c r="BE987">
        <v>0</v>
      </c>
      <c r="BF987">
        <v>0</v>
      </c>
      <c r="BG987">
        <v>0</v>
      </c>
      <c r="BH987">
        <v>0</v>
      </c>
      <c r="BI987">
        <v>0</v>
      </c>
      <c r="BJ987">
        <v>22</v>
      </c>
      <c r="BK987" t="s">
        <v>1565</v>
      </c>
      <c r="BL987" t="s">
        <v>1566</v>
      </c>
      <c r="BM987" t="s">
        <v>614</v>
      </c>
      <c r="BN987" t="s">
        <v>758</v>
      </c>
      <c r="BO987">
        <v>15</v>
      </c>
      <c r="BP987">
        <v>0</v>
      </c>
      <c r="BQ987">
        <v>1</v>
      </c>
      <c r="BR987" t="s">
        <v>81</v>
      </c>
      <c r="BS987">
        <v>50</v>
      </c>
      <c r="BT987" t="s">
        <v>759</v>
      </c>
      <c r="BU987">
        <v>200</v>
      </c>
      <c r="BV987">
        <v>70</v>
      </c>
      <c r="BW987">
        <v>2</v>
      </c>
    </row>
    <row r="988" spans="1:75" x14ac:dyDescent="0.15">
      <c r="A988">
        <v>3</v>
      </c>
      <c r="B988">
        <v>400501</v>
      </c>
      <c r="C988">
        <v>1</v>
      </c>
      <c r="D988" t="s">
        <v>713</v>
      </c>
      <c r="E988">
        <v>20141126</v>
      </c>
      <c r="F988">
        <v>1</v>
      </c>
      <c r="G988" t="s">
        <v>472</v>
      </c>
      <c r="H988">
        <v>1</v>
      </c>
      <c r="I988" t="s">
        <v>710</v>
      </c>
      <c r="J988">
        <v>0</v>
      </c>
      <c r="K988">
        <v>0</v>
      </c>
      <c r="L988">
        <v>3</v>
      </c>
      <c r="M988" t="s">
        <v>890</v>
      </c>
      <c r="N988" t="s">
        <v>891</v>
      </c>
      <c r="O988" t="s">
        <v>659</v>
      </c>
      <c r="P988">
        <v>2</v>
      </c>
      <c r="R988">
        <v>0</v>
      </c>
      <c r="S988">
        <v>0</v>
      </c>
      <c r="T988">
        <v>0</v>
      </c>
      <c r="U988">
        <v>0</v>
      </c>
      <c r="V988">
        <v>0</v>
      </c>
      <c r="W988">
        <v>0</v>
      </c>
      <c r="X988">
        <v>0</v>
      </c>
      <c r="Y988" t="s">
        <v>63</v>
      </c>
      <c r="Z988">
        <v>1</v>
      </c>
      <c r="AA988" t="s">
        <v>70</v>
      </c>
      <c r="AB988" t="s">
        <v>477</v>
      </c>
      <c r="AC988">
        <v>0.1</v>
      </c>
      <c r="AD988" t="s">
        <v>478</v>
      </c>
      <c r="AE988" t="s">
        <v>714</v>
      </c>
      <c r="AF988">
        <v>0</v>
      </c>
      <c r="AG988" t="s">
        <v>478</v>
      </c>
      <c r="AH988" t="s">
        <v>94</v>
      </c>
      <c r="AI988">
        <v>0.3</v>
      </c>
      <c r="AJ988" t="s">
        <v>478</v>
      </c>
      <c r="AK988" t="s">
        <v>148</v>
      </c>
      <c r="AL988">
        <v>0.1</v>
      </c>
      <c r="AM988" t="s">
        <v>478</v>
      </c>
      <c r="AN988" t="s">
        <v>715</v>
      </c>
      <c r="AO988">
        <v>0</v>
      </c>
      <c r="AP988" t="s">
        <v>478</v>
      </c>
      <c r="AQ988">
        <v>4</v>
      </c>
      <c r="AR988" t="s">
        <v>530</v>
      </c>
      <c r="AS988">
        <v>4</v>
      </c>
      <c r="AT988" t="s">
        <v>531</v>
      </c>
      <c r="AU988">
        <v>3</v>
      </c>
      <c r="AV988" t="s">
        <v>484</v>
      </c>
      <c r="AW988">
        <v>1</v>
      </c>
      <c r="AX988" t="s">
        <v>482</v>
      </c>
      <c r="AY988">
        <v>8</v>
      </c>
      <c r="BA988">
        <v>2</v>
      </c>
      <c r="BC988">
        <v>0</v>
      </c>
      <c r="BE988">
        <v>0</v>
      </c>
      <c r="BF988">
        <v>0</v>
      </c>
      <c r="BG988">
        <v>0</v>
      </c>
      <c r="BH988">
        <v>0</v>
      </c>
      <c r="BI988">
        <v>0</v>
      </c>
      <c r="BJ988">
        <v>60</v>
      </c>
      <c r="BK988" t="s">
        <v>892</v>
      </c>
      <c r="BL988" t="s">
        <v>893</v>
      </c>
      <c r="BM988" t="s">
        <v>659</v>
      </c>
      <c r="BN988" t="s">
        <v>758</v>
      </c>
      <c r="BO988">
        <v>5</v>
      </c>
      <c r="BP988">
        <v>0</v>
      </c>
      <c r="BQ988">
        <v>1</v>
      </c>
      <c r="BR988" t="s">
        <v>81</v>
      </c>
      <c r="BS988">
        <v>50</v>
      </c>
      <c r="BT988" t="s">
        <v>759</v>
      </c>
      <c r="BU988">
        <v>500</v>
      </c>
      <c r="BV988">
        <v>160</v>
      </c>
      <c r="BW988">
        <v>3</v>
      </c>
    </row>
    <row r="989" spans="1:75" x14ac:dyDescent="0.15">
      <c r="A989">
        <v>3</v>
      </c>
      <c r="B989">
        <v>400501</v>
      </c>
      <c r="C989">
        <v>1</v>
      </c>
      <c r="D989" t="s">
        <v>713</v>
      </c>
      <c r="E989">
        <v>20141126</v>
      </c>
      <c r="F989">
        <v>1</v>
      </c>
      <c r="G989" t="s">
        <v>472</v>
      </c>
      <c r="H989">
        <v>1</v>
      </c>
      <c r="I989" t="s">
        <v>710</v>
      </c>
      <c r="J989">
        <v>0</v>
      </c>
      <c r="K989">
        <v>0</v>
      </c>
      <c r="L989">
        <v>4</v>
      </c>
      <c r="M989" t="s">
        <v>503</v>
      </c>
      <c r="N989" t="s">
        <v>504</v>
      </c>
      <c r="O989" t="s">
        <v>505</v>
      </c>
      <c r="P989">
        <v>1</v>
      </c>
      <c r="R989">
        <v>0</v>
      </c>
      <c r="S989">
        <v>0</v>
      </c>
      <c r="T989">
        <v>0</v>
      </c>
      <c r="U989">
        <v>0</v>
      </c>
      <c r="V989">
        <v>0</v>
      </c>
      <c r="W989">
        <v>0</v>
      </c>
      <c r="X989">
        <v>0</v>
      </c>
      <c r="Y989" t="s">
        <v>63</v>
      </c>
      <c r="Z989">
        <v>18</v>
      </c>
      <c r="AA989" t="s">
        <v>70</v>
      </c>
      <c r="AB989" t="s">
        <v>477</v>
      </c>
      <c r="AC989">
        <v>0</v>
      </c>
      <c r="AD989" t="s">
        <v>478</v>
      </c>
      <c r="AE989" t="s">
        <v>714</v>
      </c>
      <c r="AF989">
        <v>2</v>
      </c>
      <c r="AG989" t="s">
        <v>478</v>
      </c>
      <c r="AH989" t="s">
        <v>94</v>
      </c>
      <c r="AI989">
        <v>0</v>
      </c>
      <c r="AJ989" t="s">
        <v>478</v>
      </c>
      <c r="AK989" t="s">
        <v>148</v>
      </c>
      <c r="AL989">
        <v>0</v>
      </c>
      <c r="AM989" t="s">
        <v>478</v>
      </c>
      <c r="AN989" t="s">
        <v>715</v>
      </c>
      <c r="AO989">
        <v>0</v>
      </c>
      <c r="AP989" t="s">
        <v>478</v>
      </c>
      <c r="AQ989">
        <v>4</v>
      </c>
      <c r="AR989" t="s">
        <v>530</v>
      </c>
      <c r="AS989">
        <v>4</v>
      </c>
      <c r="AT989" t="s">
        <v>531</v>
      </c>
      <c r="AU989">
        <v>3</v>
      </c>
      <c r="AV989" t="s">
        <v>484</v>
      </c>
      <c r="AW989">
        <v>1</v>
      </c>
      <c r="AX989" t="s">
        <v>482</v>
      </c>
      <c r="AY989">
        <v>8</v>
      </c>
      <c r="BA989">
        <v>2</v>
      </c>
      <c r="BC989">
        <v>0</v>
      </c>
      <c r="BE989">
        <v>0</v>
      </c>
      <c r="BF989">
        <v>0</v>
      </c>
      <c r="BG989">
        <v>0</v>
      </c>
      <c r="BH989">
        <v>0</v>
      </c>
      <c r="BI989">
        <v>0</v>
      </c>
      <c r="BJ989">
        <v>141</v>
      </c>
      <c r="BK989" t="s">
        <v>778</v>
      </c>
      <c r="BL989" t="s">
        <v>779</v>
      </c>
      <c r="BM989" t="s">
        <v>505</v>
      </c>
      <c r="BN989" t="s">
        <v>758</v>
      </c>
      <c r="BO989">
        <v>2</v>
      </c>
      <c r="BP989">
        <v>0</v>
      </c>
      <c r="BQ989">
        <v>1</v>
      </c>
      <c r="BR989" t="s">
        <v>81</v>
      </c>
      <c r="BS989">
        <v>50</v>
      </c>
      <c r="BT989" t="s">
        <v>759</v>
      </c>
      <c r="BU989">
        <v>1350</v>
      </c>
      <c r="BV989">
        <v>394</v>
      </c>
      <c r="BW989">
        <v>1</v>
      </c>
    </row>
    <row r="990" spans="1:75" x14ac:dyDescent="0.15">
      <c r="A990">
        <v>3</v>
      </c>
      <c r="B990">
        <v>400501</v>
      </c>
      <c r="C990">
        <v>1</v>
      </c>
      <c r="D990" t="s">
        <v>713</v>
      </c>
      <c r="E990">
        <v>20141126</v>
      </c>
      <c r="F990">
        <v>1</v>
      </c>
      <c r="G990" t="s">
        <v>472</v>
      </c>
      <c r="H990">
        <v>1</v>
      </c>
      <c r="I990" t="s">
        <v>710</v>
      </c>
      <c r="J990">
        <v>0</v>
      </c>
      <c r="K990">
        <v>0</v>
      </c>
      <c r="L990">
        <v>5</v>
      </c>
      <c r="M990" t="s">
        <v>692</v>
      </c>
      <c r="N990" t="s">
        <v>693</v>
      </c>
      <c r="O990" t="s">
        <v>694</v>
      </c>
      <c r="P990">
        <v>0</v>
      </c>
      <c r="R990">
        <v>0</v>
      </c>
      <c r="S990">
        <v>0</v>
      </c>
      <c r="T990">
        <v>0</v>
      </c>
      <c r="U990">
        <v>0</v>
      </c>
      <c r="V990">
        <v>0</v>
      </c>
      <c r="W990">
        <v>0</v>
      </c>
      <c r="X990">
        <v>0</v>
      </c>
      <c r="Y990" t="s">
        <v>63</v>
      </c>
      <c r="Z990">
        <v>0</v>
      </c>
      <c r="AA990" t="s">
        <v>70</v>
      </c>
      <c r="AB990" t="s">
        <v>477</v>
      </c>
      <c r="AC990">
        <v>0</v>
      </c>
      <c r="AD990" t="s">
        <v>478</v>
      </c>
      <c r="AE990" t="s">
        <v>714</v>
      </c>
      <c r="AF990">
        <v>0</v>
      </c>
      <c r="AG990" t="s">
        <v>478</v>
      </c>
      <c r="AH990" t="s">
        <v>94</v>
      </c>
      <c r="AI990">
        <v>0</v>
      </c>
      <c r="AJ990" t="s">
        <v>478</v>
      </c>
      <c r="AK990" t="s">
        <v>148</v>
      </c>
      <c r="AL990">
        <v>0</v>
      </c>
      <c r="AM990" t="s">
        <v>478</v>
      </c>
      <c r="AN990" t="s">
        <v>715</v>
      </c>
      <c r="AO990">
        <v>0</v>
      </c>
      <c r="AP990" t="s">
        <v>478</v>
      </c>
      <c r="AQ990">
        <v>4</v>
      </c>
      <c r="AR990" t="s">
        <v>530</v>
      </c>
      <c r="AS990">
        <v>4</v>
      </c>
      <c r="AT990" t="s">
        <v>531</v>
      </c>
      <c r="AU990">
        <v>3</v>
      </c>
      <c r="AV990" t="s">
        <v>484</v>
      </c>
      <c r="AW990">
        <v>1</v>
      </c>
      <c r="AX990" t="s">
        <v>482</v>
      </c>
      <c r="AY990">
        <v>8</v>
      </c>
      <c r="BA990">
        <v>2</v>
      </c>
      <c r="BC990">
        <v>0</v>
      </c>
      <c r="BE990">
        <v>0</v>
      </c>
      <c r="BF990">
        <v>0</v>
      </c>
      <c r="BG990">
        <v>0</v>
      </c>
      <c r="BH990">
        <v>0</v>
      </c>
      <c r="BI990">
        <v>0</v>
      </c>
      <c r="BJ990">
        <v>180</v>
      </c>
      <c r="BK990" t="s">
        <v>954</v>
      </c>
      <c r="BL990" t="s">
        <v>695</v>
      </c>
      <c r="BM990" t="s">
        <v>694</v>
      </c>
      <c r="BN990" t="s">
        <v>758</v>
      </c>
      <c r="BO990">
        <v>0</v>
      </c>
      <c r="BP990">
        <v>0</v>
      </c>
      <c r="BQ990">
        <v>1</v>
      </c>
      <c r="BR990" t="s">
        <v>81</v>
      </c>
      <c r="BS990">
        <v>50</v>
      </c>
      <c r="BT990" t="s">
        <v>759</v>
      </c>
      <c r="BU990">
        <v>300</v>
      </c>
      <c r="BV990">
        <v>335</v>
      </c>
      <c r="BW990">
        <v>1</v>
      </c>
    </row>
    <row r="991" spans="1:75" x14ac:dyDescent="0.15">
      <c r="A991">
        <v>3</v>
      </c>
      <c r="B991">
        <v>400501</v>
      </c>
      <c r="C991">
        <v>1</v>
      </c>
      <c r="D991" t="s">
        <v>713</v>
      </c>
      <c r="E991">
        <v>20141126</v>
      </c>
      <c r="F991">
        <v>1</v>
      </c>
      <c r="G991" t="s">
        <v>472</v>
      </c>
      <c r="H991">
        <v>1</v>
      </c>
      <c r="I991" t="s">
        <v>710</v>
      </c>
      <c r="J991">
        <v>0</v>
      </c>
      <c r="K991">
        <v>0</v>
      </c>
      <c r="L991">
        <v>6</v>
      </c>
      <c r="M991" t="s">
        <v>510</v>
      </c>
      <c r="N991" t="s">
        <v>511</v>
      </c>
      <c r="O991" t="s">
        <v>512</v>
      </c>
      <c r="P991">
        <v>1</v>
      </c>
      <c r="R991">
        <v>0</v>
      </c>
      <c r="S991">
        <v>0</v>
      </c>
      <c r="T991">
        <v>0</v>
      </c>
      <c r="U991">
        <v>0</v>
      </c>
      <c r="V991">
        <v>0</v>
      </c>
      <c r="W991">
        <v>0</v>
      </c>
      <c r="X991">
        <v>0</v>
      </c>
      <c r="Y991" t="s">
        <v>63</v>
      </c>
      <c r="Z991">
        <v>6</v>
      </c>
      <c r="AA991" t="s">
        <v>70</v>
      </c>
      <c r="AB991" t="s">
        <v>477</v>
      </c>
      <c r="AC991">
        <v>0.6</v>
      </c>
      <c r="AD991" t="s">
        <v>478</v>
      </c>
      <c r="AE991" t="s">
        <v>714</v>
      </c>
      <c r="AF991">
        <v>0</v>
      </c>
      <c r="AG991" t="s">
        <v>478</v>
      </c>
      <c r="AH991" t="s">
        <v>94</v>
      </c>
      <c r="AI991">
        <v>0.8</v>
      </c>
      <c r="AJ991" t="s">
        <v>478</v>
      </c>
      <c r="AK991" t="s">
        <v>148</v>
      </c>
      <c r="AL991">
        <v>0</v>
      </c>
      <c r="AM991" t="s">
        <v>478</v>
      </c>
      <c r="AN991" t="s">
        <v>715</v>
      </c>
      <c r="AO991">
        <v>1.2</v>
      </c>
      <c r="AP991" t="s">
        <v>478</v>
      </c>
      <c r="AQ991">
        <v>4</v>
      </c>
      <c r="AR991" t="s">
        <v>530</v>
      </c>
      <c r="AS991">
        <v>4</v>
      </c>
      <c r="AT991" t="s">
        <v>531</v>
      </c>
      <c r="AU991">
        <v>3</v>
      </c>
      <c r="AV991" t="s">
        <v>484</v>
      </c>
      <c r="AW991">
        <v>1</v>
      </c>
      <c r="AX991" t="s">
        <v>482</v>
      </c>
      <c r="AY991">
        <v>8</v>
      </c>
      <c r="BA991">
        <v>2</v>
      </c>
      <c r="BC991">
        <v>0</v>
      </c>
      <c r="BE991">
        <v>0</v>
      </c>
      <c r="BF991">
        <v>0</v>
      </c>
      <c r="BG991">
        <v>0</v>
      </c>
      <c r="BH991">
        <v>0</v>
      </c>
      <c r="BI991">
        <v>0</v>
      </c>
      <c r="BJ991">
        <v>171</v>
      </c>
      <c r="BK991" t="s">
        <v>833</v>
      </c>
      <c r="BL991" t="s">
        <v>834</v>
      </c>
      <c r="BM991" t="s">
        <v>512</v>
      </c>
      <c r="BN991" t="s">
        <v>758</v>
      </c>
      <c r="BO991">
        <v>8</v>
      </c>
      <c r="BP991">
        <v>0</v>
      </c>
      <c r="BQ991">
        <v>1</v>
      </c>
      <c r="BR991" t="s">
        <v>81</v>
      </c>
      <c r="BS991">
        <v>50</v>
      </c>
      <c r="BT991" t="s">
        <v>759</v>
      </c>
      <c r="BU991">
        <v>1800</v>
      </c>
      <c r="BV991">
        <v>333</v>
      </c>
      <c r="BW991">
        <v>1</v>
      </c>
    </row>
    <row r="992" spans="1:75" x14ac:dyDescent="0.15">
      <c r="A992">
        <v>3</v>
      </c>
      <c r="B992">
        <v>400501</v>
      </c>
      <c r="C992">
        <v>1</v>
      </c>
      <c r="D992" t="s">
        <v>713</v>
      </c>
      <c r="E992">
        <v>20141126</v>
      </c>
      <c r="F992">
        <v>1</v>
      </c>
      <c r="G992" t="s">
        <v>472</v>
      </c>
      <c r="H992">
        <v>1</v>
      </c>
      <c r="I992" t="s">
        <v>710</v>
      </c>
      <c r="J992">
        <v>0</v>
      </c>
      <c r="K992">
        <v>0</v>
      </c>
      <c r="L992">
        <v>7</v>
      </c>
      <c r="M992" t="s">
        <v>558</v>
      </c>
      <c r="N992" t="s">
        <v>559</v>
      </c>
      <c r="O992" t="s">
        <v>560</v>
      </c>
      <c r="P992">
        <v>1</v>
      </c>
      <c r="R992">
        <v>0</v>
      </c>
      <c r="S992">
        <v>0</v>
      </c>
      <c r="T992">
        <v>0</v>
      </c>
      <c r="U992">
        <v>0</v>
      </c>
      <c r="V992">
        <v>0</v>
      </c>
      <c r="W992">
        <v>0</v>
      </c>
      <c r="X992">
        <v>0</v>
      </c>
      <c r="Y992" t="s">
        <v>63</v>
      </c>
      <c r="Z992">
        <v>23</v>
      </c>
      <c r="AA992" t="s">
        <v>70</v>
      </c>
      <c r="AB992" t="s">
        <v>477</v>
      </c>
      <c r="AC992">
        <v>0</v>
      </c>
      <c r="AD992" t="s">
        <v>478</v>
      </c>
      <c r="AE992" t="s">
        <v>714</v>
      </c>
      <c r="AF992">
        <v>0</v>
      </c>
      <c r="AG992" t="s">
        <v>478</v>
      </c>
      <c r="AH992" t="s">
        <v>94</v>
      </c>
      <c r="AI992">
        <v>6</v>
      </c>
      <c r="AJ992" t="s">
        <v>478</v>
      </c>
      <c r="AK992" t="s">
        <v>148</v>
      </c>
      <c r="AL992">
        <v>0</v>
      </c>
      <c r="AM992" t="s">
        <v>478</v>
      </c>
      <c r="AN992" t="s">
        <v>715</v>
      </c>
      <c r="AO992">
        <v>0</v>
      </c>
      <c r="AP992" t="s">
        <v>478</v>
      </c>
      <c r="AQ992">
        <v>4</v>
      </c>
      <c r="AR992" t="s">
        <v>530</v>
      </c>
      <c r="AS992">
        <v>4</v>
      </c>
      <c r="AT992" t="s">
        <v>531</v>
      </c>
      <c r="AU992">
        <v>3</v>
      </c>
      <c r="AV992" t="s">
        <v>484</v>
      </c>
      <c r="AW992">
        <v>1</v>
      </c>
      <c r="AX992" t="s">
        <v>482</v>
      </c>
      <c r="AY992">
        <v>8</v>
      </c>
      <c r="BA992">
        <v>2</v>
      </c>
      <c r="BC992">
        <v>0</v>
      </c>
      <c r="BE992">
        <v>0</v>
      </c>
      <c r="BF992">
        <v>0</v>
      </c>
      <c r="BG992">
        <v>0</v>
      </c>
      <c r="BH992">
        <v>0</v>
      </c>
      <c r="BI992">
        <v>0</v>
      </c>
      <c r="BJ992">
        <v>30</v>
      </c>
      <c r="BK992" t="s">
        <v>831</v>
      </c>
      <c r="BL992" t="s">
        <v>832</v>
      </c>
      <c r="BM992" t="s">
        <v>560</v>
      </c>
      <c r="BN992" t="s">
        <v>758</v>
      </c>
      <c r="BO992">
        <v>6</v>
      </c>
      <c r="BP992">
        <v>0</v>
      </c>
      <c r="BQ992">
        <v>1</v>
      </c>
      <c r="BR992" t="s">
        <v>81</v>
      </c>
      <c r="BS992">
        <v>50</v>
      </c>
      <c r="BT992" t="s">
        <v>759</v>
      </c>
      <c r="BU992">
        <v>1000</v>
      </c>
      <c r="BV992">
        <v>220</v>
      </c>
      <c r="BW992">
        <v>1</v>
      </c>
    </row>
    <row r="993" spans="1:75" x14ac:dyDescent="0.15">
      <c r="A993">
        <v>3</v>
      </c>
      <c r="B993">
        <v>400501</v>
      </c>
      <c r="C993">
        <v>1</v>
      </c>
      <c r="D993" t="s">
        <v>713</v>
      </c>
      <c r="E993">
        <v>20141126</v>
      </c>
      <c r="F993">
        <v>1</v>
      </c>
      <c r="G993" t="s">
        <v>472</v>
      </c>
      <c r="H993">
        <v>1</v>
      </c>
      <c r="I993" t="s">
        <v>710</v>
      </c>
      <c r="J993">
        <v>0</v>
      </c>
      <c r="K993">
        <v>0</v>
      </c>
      <c r="L993">
        <v>8</v>
      </c>
      <c r="M993" t="s">
        <v>513</v>
      </c>
      <c r="N993" t="s">
        <v>514</v>
      </c>
      <c r="O993" t="s">
        <v>515</v>
      </c>
      <c r="P993">
        <v>2</v>
      </c>
      <c r="R993">
        <v>0</v>
      </c>
      <c r="S993">
        <v>0</v>
      </c>
      <c r="T993">
        <v>0</v>
      </c>
      <c r="U993">
        <v>0</v>
      </c>
      <c r="V993">
        <v>0</v>
      </c>
      <c r="W993">
        <v>0</v>
      </c>
      <c r="X993">
        <v>0</v>
      </c>
      <c r="Y993" t="s">
        <v>63</v>
      </c>
      <c r="Z993">
        <v>9</v>
      </c>
      <c r="AA993" t="s">
        <v>70</v>
      </c>
      <c r="AB993" t="s">
        <v>477</v>
      </c>
      <c r="AC993">
        <v>0</v>
      </c>
      <c r="AD993" t="s">
        <v>478</v>
      </c>
      <c r="AE993" t="s">
        <v>714</v>
      </c>
      <c r="AF993">
        <v>1</v>
      </c>
      <c r="AG993" t="s">
        <v>478</v>
      </c>
      <c r="AH993" t="s">
        <v>94</v>
      </c>
      <c r="AI993">
        <v>0</v>
      </c>
      <c r="AJ993" t="s">
        <v>478</v>
      </c>
      <c r="AK993" t="s">
        <v>148</v>
      </c>
      <c r="AL993">
        <v>0</v>
      </c>
      <c r="AM993" t="s">
        <v>478</v>
      </c>
      <c r="AN993" t="s">
        <v>715</v>
      </c>
      <c r="AO993">
        <v>0</v>
      </c>
      <c r="AP993" t="s">
        <v>478</v>
      </c>
      <c r="AQ993">
        <v>4</v>
      </c>
      <c r="AR993" t="s">
        <v>530</v>
      </c>
      <c r="AS993">
        <v>4</v>
      </c>
      <c r="AT993" t="s">
        <v>531</v>
      </c>
      <c r="AU993">
        <v>3</v>
      </c>
      <c r="AV993" t="s">
        <v>484</v>
      </c>
      <c r="AW993">
        <v>1</v>
      </c>
      <c r="AX993" t="s">
        <v>482</v>
      </c>
      <c r="AY993">
        <v>8</v>
      </c>
      <c r="BA993">
        <v>2</v>
      </c>
      <c r="BC993">
        <v>0</v>
      </c>
      <c r="BE993">
        <v>0</v>
      </c>
      <c r="BF993">
        <v>0</v>
      </c>
      <c r="BG993">
        <v>0</v>
      </c>
      <c r="BH993">
        <v>0</v>
      </c>
      <c r="BI993">
        <v>0</v>
      </c>
      <c r="BJ993">
        <v>141</v>
      </c>
      <c r="BK993" t="s">
        <v>934</v>
      </c>
      <c r="BL993" t="s">
        <v>935</v>
      </c>
      <c r="BM993" t="s">
        <v>515</v>
      </c>
      <c r="BN993" t="s">
        <v>758</v>
      </c>
      <c r="BO993">
        <v>1</v>
      </c>
      <c r="BP993">
        <v>0</v>
      </c>
      <c r="BQ993">
        <v>1</v>
      </c>
      <c r="BR993" t="s">
        <v>81</v>
      </c>
      <c r="BS993">
        <v>50</v>
      </c>
      <c r="BT993" t="s">
        <v>759</v>
      </c>
      <c r="BU993">
        <v>200</v>
      </c>
      <c r="BV993">
        <v>362</v>
      </c>
      <c r="BW993">
        <v>1</v>
      </c>
    </row>
    <row r="994" spans="1:75" x14ac:dyDescent="0.15">
      <c r="A994">
        <v>3</v>
      </c>
      <c r="B994">
        <v>400501</v>
      </c>
      <c r="C994">
        <v>1</v>
      </c>
      <c r="D994" t="s">
        <v>713</v>
      </c>
      <c r="E994">
        <v>20141126</v>
      </c>
      <c r="F994">
        <v>1</v>
      </c>
      <c r="G994" t="s">
        <v>472</v>
      </c>
      <c r="H994">
        <v>1</v>
      </c>
      <c r="I994" t="s">
        <v>710</v>
      </c>
      <c r="J994">
        <v>0</v>
      </c>
      <c r="K994">
        <v>0</v>
      </c>
      <c r="L994">
        <v>1</v>
      </c>
      <c r="M994" t="s">
        <v>545</v>
      </c>
      <c r="N994" t="s">
        <v>546</v>
      </c>
      <c r="O994" t="s">
        <v>547</v>
      </c>
      <c r="P994">
        <v>24</v>
      </c>
      <c r="R994">
        <v>0</v>
      </c>
      <c r="S994">
        <v>0</v>
      </c>
      <c r="T994">
        <v>0</v>
      </c>
      <c r="U994">
        <v>0</v>
      </c>
      <c r="V994">
        <v>0</v>
      </c>
      <c r="W994">
        <v>0</v>
      </c>
      <c r="X994">
        <v>0</v>
      </c>
      <c r="Y994" t="s">
        <v>63</v>
      </c>
      <c r="Z994">
        <v>249</v>
      </c>
      <c r="AA994" t="s">
        <v>70</v>
      </c>
      <c r="AB994" t="s">
        <v>477</v>
      </c>
      <c r="AC994">
        <v>4.3</v>
      </c>
      <c r="AD994" t="s">
        <v>478</v>
      </c>
      <c r="AE994" t="s">
        <v>714</v>
      </c>
      <c r="AF994">
        <v>0.6</v>
      </c>
      <c r="AG994" t="s">
        <v>478</v>
      </c>
      <c r="AH994" t="s">
        <v>94</v>
      </c>
      <c r="AI994">
        <v>54</v>
      </c>
      <c r="AJ994" t="s">
        <v>478</v>
      </c>
      <c r="AK994" t="s">
        <v>148</v>
      </c>
      <c r="AL994">
        <v>0.4</v>
      </c>
      <c r="AM994" t="s">
        <v>478</v>
      </c>
      <c r="AN994" t="s">
        <v>715</v>
      </c>
      <c r="AO994">
        <v>0</v>
      </c>
      <c r="AP994" t="s">
        <v>478</v>
      </c>
      <c r="AQ994">
        <v>1</v>
      </c>
      <c r="AR994" t="s">
        <v>524</v>
      </c>
      <c r="AS994">
        <v>14</v>
      </c>
      <c r="AT994" t="s">
        <v>487</v>
      </c>
      <c r="AU994">
        <v>6</v>
      </c>
      <c r="AV994" t="s">
        <v>525</v>
      </c>
      <c r="AW994">
        <v>1</v>
      </c>
      <c r="AX994" t="s">
        <v>482</v>
      </c>
      <c r="AY994">
        <v>0</v>
      </c>
      <c r="BA994">
        <v>0</v>
      </c>
      <c r="BC994">
        <v>0</v>
      </c>
      <c r="BE994">
        <v>0</v>
      </c>
      <c r="BF994">
        <v>0</v>
      </c>
      <c r="BG994">
        <v>0</v>
      </c>
      <c r="BH994">
        <v>0</v>
      </c>
      <c r="BI994">
        <v>0</v>
      </c>
      <c r="BJ994">
        <v>10</v>
      </c>
      <c r="BK994" t="s">
        <v>782</v>
      </c>
      <c r="BL994" t="s">
        <v>783</v>
      </c>
      <c r="BM994" t="s">
        <v>547</v>
      </c>
      <c r="BN994" t="s">
        <v>758</v>
      </c>
      <c r="BO994">
        <v>70</v>
      </c>
      <c r="BP994">
        <v>0</v>
      </c>
      <c r="BQ994">
        <v>1</v>
      </c>
      <c r="BR994" t="s">
        <v>81</v>
      </c>
      <c r="BS994">
        <v>50</v>
      </c>
      <c r="BT994" t="s">
        <v>759</v>
      </c>
      <c r="BU994">
        <v>10000</v>
      </c>
      <c r="BV994">
        <v>3387</v>
      </c>
      <c r="BW994">
        <v>1</v>
      </c>
    </row>
    <row r="995" spans="1:75" x14ac:dyDescent="0.15">
      <c r="A995">
        <v>3</v>
      </c>
      <c r="B995">
        <v>400501</v>
      </c>
      <c r="C995">
        <v>1</v>
      </c>
      <c r="D995" t="s">
        <v>713</v>
      </c>
      <c r="E995">
        <v>20141126</v>
      </c>
      <c r="F995">
        <v>1</v>
      </c>
      <c r="G995" t="s">
        <v>472</v>
      </c>
      <c r="H995">
        <v>1</v>
      </c>
      <c r="I995" t="s">
        <v>710</v>
      </c>
      <c r="J995">
        <v>0</v>
      </c>
      <c r="K995">
        <v>0</v>
      </c>
      <c r="L995">
        <v>1</v>
      </c>
      <c r="M995" t="s">
        <v>551</v>
      </c>
      <c r="N995" t="s">
        <v>552</v>
      </c>
      <c r="O995" t="s">
        <v>553</v>
      </c>
      <c r="P995">
        <v>3</v>
      </c>
      <c r="R995">
        <v>0</v>
      </c>
      <c r="S995">
        <v>0</v>
      </c>
      <c r="T995">
        <v>0</v>
      </c>
      <c r="U995">
        <v>0</v>
      </c>
      <c r="V995">
        <v>0</v>
      </c>
      <c r="W995">
        <v>0</v>
      </c>
      <c r="X995">
        <v>0</v>
      </c>
      <c r="Y995" t="s">
        <v>63</v>
      </c>
      <c r="Z995">
        <v>22</v>
      </c>
      <c r="AA995" t="s">
        <v>70</v>
      </c>
      <c r="AB995" t="s">
        <v>477</v>
      </c>
      <c r="AC995">
        <v>1.6</v>
      </c>
      <c r="AD995" t="s">
        <v>478</v>
      </c>
      <c r="AE995" t="s">
        <v>714</v>
      </c>
      <c r="AF995">
        <v>0.7</v>
      </c>
      <c r="AG995" t="s">
        <v>478</v>
      </c>
      <c r="AH995" t="s">
        <v>94</v>
      </c>
      <c r="AI995">
        <v>2.5</v>
      </c>
      <c r="AJ995" t="s">
        <v>478</v>
      </c>
      <c r="AK995" t="s">
        <v>148</v>
      </c>
      <c r="AL995">
        <v>0.5</v>
      </c>
      <c r="AM995" t="s">
        <v>478</v>
      </c>
      <c r="AN995" t="s">
        <v>715</v>
      </c>
      <c r="AO995">
        <v>1.6</v>
      </c>
      <c r="AP995" t="s">
        <v>478</v>
      </c>
      <c r="AQ995">
        <v>5</v>
      </c>
      <c r="AR995" t="s">
        <v>528</v>
      </c>
      <c r="AS995">
        <v>13</v>
      </c>
      <c r="AT995" t="s">
        <v>529</v>
      </c>
      <c r="AU995">
        <v>7</v>
      </c>
      <c r="AV995" t="s">
        <v>487</v>
      </c>
      <c r="AW995">
        <v>4</v>
      </c>
      <c r="AX995" t="s">
        <v>487</v>
      </c>
      <c r="AY995">
        <v>0</v>
      </c>
      <c r="BA995">
        <v>0</v>
      </c>
      <c r="BC995">
        <v>0</v>
      </c>
      <c r="BE995">
        <v>0</v>
      </c>
      <c r="BF995">
        <v>0</v>
      </c>
      <c r="BG995">
        <v>0</v>
      </c>
      <c r="BH995">
        <v>0</v>
      </c>
      <c r="BI995">
        <v>0</v>
      </c>
      <c r="BJ995">
        <v>46</v>
      </c>
      <c r="BK995" t="s">
        <v>820</v>
      </c>
      <c r="BL995" t="s">
        <v>821</v>
      </c>
      <c r="BM995" t="s">
        <v>553</v>
      </c>
      <c r="BN995" t="s">
        <v>758</v>
      </c>
      <c r="BO995">
        <v>12</v>
      </c>
      <c r="BP995">
        <v>0</v>
      </c>
      <c r="BQ995">
        <v>1</v>
      </c>
      <c r="BR995" t="s">
        <v>81</v>
      </c>
      <c r="BS995">
        <v>50</v>
      </c>
      <c r="BT995" t="s">
        <v>759</v>
      </c>
      <c r="BU995">
        <v>1000</v>
      </c>
      <c r="BV995">
        <v>255</v>
      </c>
      <c r="BW995">
        <v>1</v>
      </c>
    </row>
    <row r="996" spans="1:75" x14ac:dyDescent="0.15">
      <c r="A996">
        <v>3</v>
      </c>
      <c r="B996">
        <v>400501</v>
      </c>
      <c r="C996">
        <v>1</v>
      </c>
      <c r="D996" t="s">
        <v>713</v>
      </c>
      <c r="E996">
        <v>20141126</v>
      </c>
      <c r="F996">
        <v>1</v>
      </c>
      <c r="G996" t="s">
        <v>472</v>
      </c>
      <c r="H996">
        <v>1</v>
      </c>
      <c r="I996" t="s">
        <v>710</v>
      </c>
      <c r="J996">
        <v>0</v>
      </c>
      <c r="K996">
        <v>0</v>
      </c>
      <c r="L996">
        <v>2</v>
      </c>
      <c r="M996" t="s">
        <v>786</v>
      </c>
      <c r="N996" t="s">
        <v>787</v>
      </c>
      <c r="O996" t="s">
        <v>788</v>
      </c>
      <c r="P996">
        <v>1</v>
      </c>
      <c r="R996">
        <v>0</v>
      </c>
      <c r="S996">
        <v>0</v>
      </c>
      <c r="T996">
        <v>0</v>
      </c>
      <c r="U996">
        <v>0</v>
      </c>
      <c r="V996">
        <v>0</v>
      </c>
      <c r="W996">
        <v>0</v>
      </c>
      <c r="X996">
        <v>0</v>
      </c>
      <c r="Y996" t="s">
        <v>63</v>
      </c>
      <c r="Z996">
        <v>2</v>
      </c>
      <c r="AA996" t="s">
        <v>70</v>
      </c>
      <c r="AB996" t="s">
        <v>477</v>
      </c>
      <c r="AC996">
        <v>0.3</v>
      </c>
      <c r="AD996" t="s">
        <v>478</v>
      </c>
      <c r="AE996" t="s">
        <v>714</v>
      </c>
      <c r="AF996">
        <v>0</v>
      </c>
      <c r="AG996" t="s">
        <v>478</v>
      </c>
      <c r="AH996" t="s">
        <v>94</v>
      </c>
      <c r="AI996">
        <v>0.2</v>
      </c>
      <c r="AJ996" t="s">
        <v>478</v>
      </c>
      <c r="AK996" t="s">
        <v>148</v>
      </c>
      <c r="AL996">
        <v>0</v>
      </c>
      <c r="AM996" t="s">
        <v>478</v>
      </c>
      <c r="AN996" t="s">
        <v>715</v>
      </c>
      <c r="AO996">
        <v>0.5</v>
      </c>
      <c r="AP996" t="s">
        <v>478</v>
      </c>
      <c r="AQ996">
        <v>5</v>
      </c>
      <c r="AR996" t="s">
        <v>528</v>
      </c>
      <c r="AS996">
        <v>13</v>
      </c>
      <c r="AT996" t="s">
        <v>529</v>
      </c>
      <c r="AU996">
        <v>7</v>
      </c>
      <c r="AV996" t="s">
        <v>487</v>
      </c>
      <c r="AW996">
        <v>4</v>
      </c>
      <c r="AX996" t="s">
        <v>487</v>
      </c>
      <c r="AY996">
        <v>0</v>
      </c>
      <c r="BA996">
        <v>0</v>
      </c>
      <c r="BC996">
        <v>0</v>
      </c>
      <c r="BE996">
        <v>0</v>
      </c>
      <c r="BF996">
        <v>0</v>
      </c>
      <c r="BG996">
        <v>0</v>
      </c>
      <c r="BH996">
        <v>0</v>
      </c>
      <c r="BI996">
        <v>0</v>
      </c>
      <c r="BJ996">
        <v>179</v>
      </c>
      <c r="BK996" t="s">
        <v>789</v>
      </c>
      <c r="BL996" t="s">
        <v>790</v>
      </c>
      <c r="BM996" t="s">
        <v>788</v>
      </c>
      <c r="BN996" t="s">
        <v>758</v>
      </c>
      <c r="BO996">
        <v>1</v>
      </c>
      <c r="BP996">
        <v>0</v>
      </c>
      <c r="BQ996">
        <v>1</v>
      </c>
      <c r="BR996" t="s">
        <v>81</v>
      </c>
      <c r="BS996">
        <v>50</v>
      </c>
      <c r="BT996" t="s">
        <v>759</v>
      </c>
      <c r="BU996">
        <v>1000</v>
      </c>
      <c r="BV996">
        <v>539</v>
      </c>
      <c r="BW996">
        <v>1</v>
      </c>
    </row>
    <row r="997" spans="1:75" x14ac:dyDescent="0.15">
      <c r="A997">
        <v>3</v>
      </c>
      <c r="B997">
        <v>400501</v>
      </c>
      <c r="C997">
        <v>1</v>
      </c>
      <c r="D997" t="s">
        <v>713</v>
      </c>
      <c r="E997">
        <v>20141126</v>
      </c>
      <c r="F997">
        <v>1</v>
      </c>
      <c r="G997" t="s">
        <v>472</v>
      </c>
      <c r="H997">
        <v>1</v>
      </c>
      <c r="I997" t="s">
        <v>710</v>
      </c>
      <c r="J997">
        <v>0</v>
      </c>
      <c r="K997">
        <v>0</v>
      </c>
      <c r="L997">
        <v>3</v>
      </c>
      <c r="M997" t="s">
        <v>661</v>
      </c>
      <c r="N997" t="s">
        <v>662</v>
      </c>
      <c r="O997" t="s">
        <v>663</v>
      </c>
      <c r="P997">
        <v>4</v>
      </c>
      <c r="R997">
        <v>0</v>
      </c>
      <c r="S997">
        <v>0</v>
      </c>
      <c r="T997">
        <v>0</v>
      </c>
      <c r="U997">
        <v>0</v>
      </c>
      <c r="V997">
        <v>0</v>
      </c>
      <c r="W997">
        <v>0</v>
      </c>
      <c r="X997">
        <v>0</v>
      </c>
      <c r="Y997" t="s">
        <v>63</v>
      </c>
      <c r="Z997">
        <v>1</v>
      </c>
      <c r="AA997" t="s">
        <v>70</v>
      </c>
      <c r="AB997" t="s">
        <v>477</v>
      </c>
      <c r="AC997">
        <v>0.1</v>
      </c>
      <c r="AD997" t="s">
        <v>478</v>
      </c>
      <c r="AE997" t="s">
        <v>714</v>
      </c>
      <c r="AF997">
        <v>0</v>
      </c>
      <c r="AG997" t="s">
        <v>478</v>
      </c>
      <c r="AH997" t="s">
        <v>94</v>
      </c>
      <c r="AI997">
        <v>0.4</v>
      </c>
      <c r="AJ997" t="s">
        <v>478</v>
      </c>
      <c r="AK997" t="s">
        <v>148</v>
      </c>
      <c r="AL997">
        <v>0.2</v>
      </c>
      <c r="AM997" t="s">
        <v>478</v>
      </c>
      <c r="AN997" t="s">
        <v>715</v>
      </c>
      <c r="AO997">
        <v>0</v>
      </c>
      <c r="AP997" t="s">
        <v>478</v>
      </c>
      <c r="AQ997">
        <v>5</v>
      </c>
      <c r="AR997" t="s">
        <v>528</v>
      </c>
      <c r="AS997">
        <v>13</v>
      </c>
      <c r="AT997" t="s">
        <v>529</v>
      </c>
      <c r="AU997">
        <v>7</v>
      </c>
      <c r="AV997" t="s">
        <v>487</v>
      </c>
      <c r="AW997">
        <v>4</v>
      </c>
      <c r="AX997" t="s">
        <v>487</v>
      </c>
      <c r="AY997">
        <v>0</v>
      </c>
      <c r="BA997">
        <v>0</v>
      </c>
      <c r="BC997">
        <v>0</v>
      </c>
      <c r="BE997">
        <v>0</v>
      </c>
      <c r="BF997">
        <v>0</v>
      </c>
      <c r="BG997">
        <v>0</v>
      </c>
      <c r="BH997">
        <v>0</v>
      </c>
      <c r="BI997">
        <v>0</v>
      </c>
      <c r="BJ997">
        <v>80</v>
      </c>
      <c r="BK997" t="s">
        <v>664</v>
      </c>
      <c r="BL997" t="s">
        <v>841</v>
      </c>
      <c r="BM997" t="s">
        <v>663</v>
      </c>
      <c r="BN997" t="s">
        <v>758</v>
      </c>
      <c r="BO997">
        <v>5</v>
      </c>
      <c r="BP997">
        <v>0</v>
      </c>
      <c r="BQ997">
        <v>1</v>
      </c>
      <c r="BR997" t="s">
        <v>81</v>
      </c>
      <c r="BS997">
        <v>50</v>
      </c>
      <c r="BT997" t="s">
        <v>759</v>
      </c>
      <c r="BU997">
        <v>100</v>
      </c>
      <c r="BV997">
        <v>73</v>
      </c>
      <c r="BW997">
        <v>2</v>
      </c>
    </row>
    <row r="998" spans="1:75" x14ac:dyDescent="0.15">
      <c r="A998">
        <v>3</v>
      </c>
      <c r="B998">
        <v>400501</v>
      </c>
      <c r="C998">
        <v>1</v>
      </c>
      <c r="D998" t="s">
        <v>713</v>
      </c>
      <c r="E998">
        <v>20141126</v>
      </c>
      <c r="F998">
        <v>1</v>
      </c>
      <c r="G998" t="s">
        <v>472</v>
      </c>
      <c r="H998">
        <v>1</v>
      </c>
      <c r="I998" t="s">
        <v>710</v>
      </c>
      <c r="J998">
        <v>0</v>
      </c>
      <c r="K998">
        <v>0</v>
      </c>
      <c r="L998">
        <v>4</v>
      </c>
      <c r="M998" t="s">
        <v>792</v>
      </c>
      <c r="N998" t="s">
        <v>793</v>
      </c>
      <c r="O998" t="s">
        <v>549</v>
      </c>
      <c r="P998">
        <v>2</v>
      </c>
      <c r="R998">
        <v>0</v>
      </c>
      <c r="S998">
        <v>0</v>
      </c>
      <c r="T998">
        <v>0</v>
      </c>
      <c r="U998">
        <v>0</v>
      </c>
      <c r="V998">
        <v>0</v>
      </c>
      <c r="W998">
        <v>0</v>
      </c>
      <c r="X998">
        <v>0</v>
      </c>
      <c r="Y998" t="s">
        <v>63</v>
      </c>
      <c r="Z998">
        <v>19</v>
      </c>
      <c r="AA998" t="s">
        <v>70</v>
      </c>
      <c r="AB998" t="s">
        <v>477</v>
      </c>
      <c r="AC998">
        <v>0.9</v>
      </c>
      <c r="AD998" t="s">
        <v>478</v>
      </c>
      <c r="AE998" t="s">
        <v>714</v>
      </c>
      <c r="AF998">
        <v>1.7</v>
      </c>
      <c r="AG998" t="s">
        <v>478</v>
      </c>
      <c r="AH998" t="s">
        <v>94</v>
      </c>
      <c r="AI998">
        <v>0.1</v>
      </c>
      <c r="AJ998" t="s">
        <v>478</v>
      </c>
      <c r="AK998" t="s">
        <v>148</v>
      </c>
      <c r="AL998">
        <v>0.1</v>
      </c>
      <c r="AM998" t="s">
        <v>478</v>
      </c>
      <c r="AN998" t="s">
        <v>715</v>
      </c>
      <c r="AO998">
        <v>0</v>
      </c>
      <c r="AP998" t="s">
        <v>478</v>
      </c>
      <c r="AQ998">
        <v>5</v>
      </c>
      <c r="AR998" t="s">
        <v>528</v>
      </c>
      <c r="AS998">
        <v>13</v>
      </c>
      <c r="AT998" t="s">
        <v>529</v>
      </c>
      <c r="AU998">
        <v>7</v>
      </c>
      <c r="AV998" t="s">
        <v>487</v>
      </c>
      <c r="AW998">
        <v>4</v>
      </c>
      <c r="AX998" t="s">
        <v>487</v>
      </c>
      <c r="AY998">
        <v>0</v>
      </c>
      <c r="BA998">
        <v>0</v>
      </c>
      <c r="BC998">
        <v>0</v>
      </c>
      <c r="BE998">
        <v>0</v>
      </c>
      <c r="BF998">
        <v>0</v>
      </c>
      <c r="BG998">
        <v>0</v>
      </c>
      <c r="BH998">
        <v>0</v>
      </c>
      <c r="BI998">
        <v>0</v>
      </c>
      <c r="BJ998">
        <v>42</v>
      </c>
      <c r="BK998" t="s">
        <v>794</v>
      </c>
      <c r="BL998" t="s">
        <v>795</v>
      </c>
      <c r="BM998" t="s">
        <v>549</v>
      </c>
      <c r="BN998" t="s">
        <v>758</v>
      </c>
      <c r="BO998">
        <v>5</v>
      </c>
      <c r="BP998">
        <v>0</v>
      </c>
      <c r="BQ998">
        <v>1</v>
      </c>
      <c r="BR998" t="s">
        <v>81</v>
      </c>
      <c r="BS998">
        <v>50</v>
      </c>
      <c r="BT998" t="s">
        <v>759</v>
      </c>
      <c r="BU998">
        <v>500</v>
      </c>
      <c r="BV998">
        <v>234</v>
      </c>
      <c r="BW998">
        <v>3</v>
      </c>
    </row>
    <row r="999" spans="1:75" x14ac:dyDescent="0.15">
      <c r="A999">
        <v>3</v>
      </c>
      <c r="B999">
        <v>400501</v>
      </c>
      <c r="C999">
        <v>1</v>
      </c>
      <c r="D999" t="s">
        <v>713</v>
      </c>
      <c r="E999">
        <v>20141126</v>
      </c>
      <c r="F999">
        <v>1</v>
      </c>
      <c r="G999" t="s">
        <v>472</v>
      </c>
      <c r="H999">
        <v>1</v>
      </c>
      <c r="I999" t="s">
        <v>710</v>
      </c>
      <c r="J999">
        <v>0</v>
      </c>
      <c r="K999">
        <v>0</v>
      </c>
      <c r="L999">
        <v>5</v>
      </c>
      <c r="M999" t="s">
        <v>857</v>
      </c>
      <c r="N999" t="s">
        <v>858</v>
      </c>
      <c r="O999" t="s">
        <v>859</v>
      </c>
      <c r="P999">
        <v>1</v>
      </c>
      <c r="R999">
        <v>0</v>
      </c>
      <c r="S999">
        <v>0</v>
      </c>
      <c r="T999">
        <v>0</v>
      </c>
      <c r="U999">
        <v>0</v>
      </c>
      <c r="V999">
        <v>0</v>
      </c>
      <c r="W999">
        <v>0</v>
      </c>
      <c r="X999">
        <v>0</v>
      </c>
      <c r="Y999" t="s">
        <v>63</v>
      </c>
      <c r="Z999">
        <v>0</v>
      </c>
      <c r="AA999" t="s">
        <v>70</v>
      </c>
      <c r="AB999" t="s">
        <v>477</v>
      </c>
      <c r="AC999">
        <v>0</v>
      </c>
      <c r="AD999" t="s">
        <v>478</v>
      </c>
      <c r="AE999" t="s">
        <v>714</v>
      </c>
      <c r="AF999">
        <v>0</v>
      </c>
      <c r="AG999" t="s">
        <v>478</v>
      </c>
      <c r="AH999" t="s">
        <v>94</v>
      </c>
      <c r="AI999">
        <v>0.1</v>
      </c>
      <c r="AJ999" t="s">
        <v>478</v>
      </c>
      <c r="AK999" t="s">
        <v>148</v>
      </c>
      <c r="AL999">
        <v>0</v>
      </c>
      <c r="AM999" t="s">
        <v>478</v>
      </c>
      <c r="AN999" t="s">
        <v>715</v>
      </c>
      <c r="AO999">
        <v>0</v>
      </c>
      <c r="AP999" t="s">
        <v>478</v>
      </c>
      <c r="AQ999">
        <v>5</v>
      </c>
      <c r="AR999" t="s">
        <v>528</v>
      </c>
      <c r="AS999">
        <v>13</v>
      </c>
      <c r="AT999" t="s">
        <v>529</v>
      </c>
      <c r="AU999">
        <v>7</v>
      </c>
      <c r="AV999" t="s">
        <v>487</v>
      </c>
      <c r="AW999">
        <v>4</v>
      </c>
      <c r="AX999" t="s">
        <v>487</v>
      </c>
      <c r="AY999">
        <v>0</v>
      </c>
      <c r="BA999">
        <v>0</v>
      </c>
      <c r="BC999">
        <v>0</v>
      </c>
      <c r="BE999">
        <v>0</v>
      </c>
      <c r="BF999">
        <v>0</v>
      </c>
      <c r="BG999">
        <v>0</v>
      </c>
      <c r="BH999">
        <v>0</v>
      </c>
      <c r="BI999">
        <v>0</v>
      </c>
      <c r="BJ999">
        <v>60</v>
      </c>
      <c r="BK999" t="s">
        <v>860</v>
      </c>
      <c r="BL999" t="s">
        <v>861</v>
      </c>
      <c r="BM999" t="s">
        <v>550</v>
      </c>
      <c r="BN999" t="s">
        <v>758</v>
      </c>
      <c r="BO999">
        <v>1</v>
      </c>
      <c r="BP999">
        <v>0</v>
      </c>
      <c r="BQ999">
        <v>1</v>
      </c>
      <c r="BR999" t="s">
        <v>81</v>
      </c>
      <c r="BS999">
        <v>50</v>
      </c>
      <c r="BT999" t="s">
        <v>759</v>
      </c>
      <c r="BU999">
        <v>100</v>
      </c>
      <c r="BV999">
        <v>124</v>
      </c>
      <c r="BW999">
        <v>2</v>
      </c>
    </row>
    <row r="1000" spans="1:75" x14ac:dyDescent="0.15">
      <c r="A1000">
        <v>3</v>
      </c>
      <c r="B1000">
        <v>400501</v>
      </c>
      <c r="C1000">
        <v>1</v>
      </c>
      <c r="D1000" t="s">
        <v>713</v>
      </c>
      <c r="E1000">
        <v>20141126</v>
      </c>
      <c r="F1000">
        <v>1</v>
      </c>
      <c r="G1000" t="s">
        <v>472</v>
      </c>
      <c r="H1000">
        <v>1</v>
      </c>
      <c r="I1000" t="s">
        <v>710</v>
      </c>
      <c r="J1000">
        <v>0</v>
      </c>
      <c r="K1000">
        <v>0</v>
      </c>
      <c r="L1000">
        <v>6</v>
      </c>
      <c r="M1000" t="s">
        <v>652</v>
      </c>
      <c r="N1000" t="s">
        <v>653</v>
      </c>
      <c r="O1000" t="s">
        <v>654</v>
      </c>
      <c r="P1000">
        <v>0</v>
      </c>
      <c r="R1000">
        <v>0</v>
      </c>
      <c r="S1000">
        <v>0</v>
      </c>
      <c r="T1000">
        <v>0</v>
      </c>
      <c r="U1000">
        <v>0</v>
      </c>
      <c r="V1000">
        <v>0</v>
      </c>
      <c r="W1000">
        <v>0</v>
      </c>
      <c r="X1000">
        <v>0</v>
      </c>
      <c r="Y1000" t="s">
        <v>63</v>
      </c>
      <c r="Z1000">
        <v>0</v>
      </c>
      <c r="AA1000" t="s">
        <v>70</v>
      </c>
      <c r="AB1000" t="s">
        <v>477</v>
      </c>
      <c r="AC1000">
        <v>0</v>
      </c>
      <c r="AD1000" t="s">
        <v>478</v>
      </c>
      <c r="AE1000" t="s">
        <v>714</v>
      </c>
      <c r="AF1000">
        <v>0</v>
      </c>
      <c r="AG1000" t="s">
        <v>478</v>
      </c>
      <c r="AH1000" t="s">
        <v>94</v>
      </c>
      <c r="AI1000">
        <v>0</v>
      </c>
      <c r="AJ1000" t="s">
        <v>478</v>
      </c>
      <c r="AK1000" t="s">
        <v>148</v>
      </c>
      <c r="AL1000">
        <v>0</v>
      </c>
      <c r="AM1000" t="s">
        <v>478</v>
      </c>
      <c r="AN1000" t="s">
        <v>715</v>
      </c>
      <c r="AO1000">
        <v>0</v>
      </c>
      <c r="AP1000" t="s">
        <v>478</v>
      </c>
      <c r="AQ1000">
        <v>5</v>
      </c>
      <c r="AR1000" t="s">
        <v>528</v>
      </c>
      <c r="AS1000">
        <v>13</v>
      </c>
      <c r="AT1000" t="s">
        <v>529</v>
      </c>
      <c r="AU1000">
        <v>7</v>
      </c>
      <c r="AV1000" t="s">
        <v>487</v>
      </c>
      <c r="AW1000">
        <v>4</v>
      </c>
      <c r="AX1000" t="s">
        <v>487</v>
      </c>
      <c r="AY1000">
        <v>0</v>
      </c>
      <c r="BA1000">
        <v>0</v>
      </c>
      <c r="BC1000">
        <v>0</v>
      </c>
      <c r="BE1000">
        <v>0</v>
      </c>
      <c r="BF1000">
        <v>0</v>
      </c>
      <c r="BG1000">
        <v>0</v>
      </c>
      <c r="BH1000">
        <v>0</v>
      </c>
      <c r="BI1000">
        <v>0</v>
      </c>
      <c r="BJ1000">
        <v>999</v>
      </c>
      <c r="BN1000" t="s">
        <v>487</v>
      </c>
      <c r="BO1000">
        <v>180</v>
      </c>
      <c r="BP1000">
        <v>0</v>
      </c>
      <c r="BQ1000">
        <v>1</v>
      </c>
      <c r="BR1000" t="s">
        <v>81</v>
      </c>
      <c r="BS1000">
        <v>99</v>
      </c>
      <c r="BT1000" t="s">
        <v>655</v>
      </c>
      <c r="BU1000">
        <v>999000</v>
      </c>
      <c r="BV1000">
        <v>1</v>
      </c>
      <c r="BW1000">
        <v>1</v>
      </c>
    </row>
    <row r="1001" spans="1:75" x14ac:dyDescent="0.15">
      <c r="A1001">
        <v>3</v>
      </c>
      <c r="B1001">
        <v>400501</v>
      </c>
      <c r="C1001">
        <v>1</v>
      </c>
      <c r="D1001" t="s">
        <v>713</v>
      </c>
      <c r="E1001">
        <v>20141126</v>
      </c>
      <c r="F1001">
        <v>1</v>
      </c>
      <c r="G1001" t="s">
        <v>472</v>
      </c>
      <c r="H1001">
        <v>1</v>
      </c>
      <c r="I1001" t="s">
        <v>710</v>
      </c>
      <c r="J1001">
        <v>0</v>
      </c>
      <c r="K1001">
        <v>0</v>
      </c>
      <c r="L1001">
        <v>1</v>
      </c>
      <c r="M1001" t="s">
        <v>1567</v>
      </c>
      <c r="N1001" t="s">
        <v>1568</v>
      </c>
      <c r="O1001" t="s">
        <v>1455</v>
      </c>
      <c r="P1001">
        <v>140</v>
      </c>
      <c r="R1001">
        <v>0</v>
      </c>
      <c r="S1001">
        <v>0</v>
      </c>
      <c r="T1001">
        <v>0</v>
      </c>
      <c r="U1001">
        <v>0</v>
      </c>
      <c r="V1001">
        <v>0</v>
      </c>
      <c r="W1001">
        <v>0</v>
      </c>
      <c r="X1001">
        <v>0</v>
      </c>
      <c r="Y1001" t="s">
        <v>63</v>
      </c>
      <c r="Z1001">
        <v>105</v>
      </c>
      <c r="AA1001" t="s">
        <v>70</v>
      </c>
      <c r="AB1001" t="s">
        <v>477</v>
      </c>
      <c r="AC1001">
        <v>17.2</v>
      </c>
      <c r="AD1001" t="s">
        <v>478</v>
      </c>
      <c r="AE1001" t="s">
        <v>714</v>
      </c>
      <c r="AF1001">
        <v>3.4</v>
      </c>
      <c r="AG1001" t="s">
        <v>478</v>
      </c>
      <c r="AH1001" t="s">
        <v>94</v>
      </c>
      <c r="AI1001">
        <v>0.1</v>
      </c>
      <c r="AJ1001" t="s">
        <v>478</v>
      </c>
      <c r="AK1001" t="s">
        <v>148</v>
      </c>
      <c r="AL1001">
        <v>0</v>
      </c>
      <c r="AM1001" t="s">
        <v>478</v>
      </c>
      <c r="AN1001" t="s">
        <v>715</v>
      </c>
      <c r="AO1001">
        <v>0.2</v>
      </c>
      <c r="AP1001" t="s">
        <v>478</v>
      </c>
      <c r="AQ1001">
        <v>2</v>
      </c>
      <c r="AR1001" t="s">
        <v>479</v>
      </c>
      <c r="AS1001">
        <v>14</v>
      </c>
      <c r="AT1001" t="s">
        <v>487</v>
      </c>
      <c r="AU1001">
        <v>2</v>
      </c>
      <c r="AV1001" t="s">
        <v>481</v>
      </c>
      <c r="AW1001">
        <v>1</v>
      </c>
      <c r="AX1001" t="s">
        <v>482</v>
      </c>
      <c r="AY1001">
        <v>0</v>
      </c>
      <c r="BA1001">
        <v>0</v>
      </c>
      <c r="BC1001">
        <v>0</v>
      </c>
      <c r="BE1001">
        <v>0</v>
      </c>
      <c r="BF1001">
        <v>0</v>
      </c>
      <c r="BG1001">
        <v>0</v>
      </c>
      <c r="BH1001">
        <v>0</v>
      </c>
      <c r="BI1001">
        <v>0</v>
      </c>
      <c r="BJ1001">
        <v>100</v>
      </c>
      <c r="BK1001" t="s">
        <v>1569</v>
      </c>
      <c r="BL1001" t="s">
        <v>1570</v>
      </c>
      <c r="BM1001" t="s">
        <v>1455</v>
      </c>
      <c r="BN1001" t="s">
        <v>758</v>
      </c>
      <c r="BO1001">
        <v>100</v>
      </c>
      <c r="BP1001">
        <v>1000</v>
      </c>
      <c r="BQ1001">
        <v>6</v>
      </c>
      <c r="BR1001" t="s">
        <v>489</v>
      </c>
      <c r="BS1001">
        <v>50</v>
      </c>
      <c r="BT1001" t="s">
        <v>759</v>
      </c>
      <c r="BU1001">
        <v>100</v>
      </c>
      <c r="BV1001">
        <v>140</v>
      </c>
      <c r="BW1001">
        <v>3</v>
      </c>
    </row>
    <row r="1002" spans="1:75" x14ac:dyDescent="0.15">
      <c r="A1002">
        <v>3</v>
      </c>
      <c r="B1002">
        <v>400501</v>
      </c>
      <c r="C1002">
        <v>1</v>
      </c>
      <c r="D1002" t="s">
        <v>713</v>
      </c>
      <c r="E1002">
        <v>20141126</v>
      </c>
      <c r="F1002">
        <v>1</v>
      </c>
      <c r="G1002" t="s">
        <v>472</v>
      </c>
      <c r="H1002">
        <v>1</v>
      </c>
      <c r="I1002" t="s">
        <v>710</v>
      </c>
      <c r="J1002">
        <v>0</v>
      </c>
      <c r="K1002">
        <v>0</v>
      </c>
      <c r="L1002">
        <v>2</v>
      </c>
      <c r="M1002" t="s">
        <v>506</v>
      </c>
      <c r="N1002" t="s">
        <v>507</v>
      </c>
      <c r="O1002" t="s">
        <v>508</v>
      </c>
      <c r="P1002">
        <v>0</v>
      </c>
      <c r="R1002">
        <v>0</v>
      </c>
      <c r="S1002">
        <v>0</v>
      </c>
      <c r="T1002">
        <v>0</v>
      </c>
      <c r="U1002">
        <v>0</v>
      </c>
      <c r="V1002">
        <v>0</v>
      </c>
      <c r="W1002">
        <v>0</v>
      </c>
      <c r="X1002">
        <v>0</v>
      </c>
      <c r="Y1002" t="s">
        <v>63</v>
      </c>
      <c r="Z1002">
        <v>0</v>
      </c>
      <c r="AA1002" t="s">
        <v>70</v>
      </c>
      <c r="AB1002" t="s">
        <v>477</v>
      </c>
      <c r="AC1002">
        <v>0</v>
      </c>
      <c r="AD1002" t="s">
        <v>478</v>
      </c>
      <c r="AE1002" t="s">
        <v>714</v>
      </c>
      <c r="AF1002">
        <v>0</v>
      </c>
      <c r="AG1002" t="s">
        <v>478</v>
      </c>
      <c r="AH1002" t="s">
        <v>94</v>
      </c>
      <c r="AI1002">
        <v>0</v>
      </c>
      <c r="AJ1002" t="s">
        <v>478</v>
      </c>
      <c r="AK1002" t="s">
        <v>148</v>
      </c>
      <c r="AL1002">
        <v>0</v>
      </c>
      <c r="AM1002" t="s">
        <v>478</v>
      </c>
      <c r="AN1002" t="s">
        <v>715</v>
      </c>
      <c r="AO1002">
        <v>0.8</v>
      </c>
      <c r="AP1002" t="s">
        <v>478</v>
      </c>
      <c r="AQ1002">
        <v>2</v>
      </c>
      <c r="AR1002" t="s">
        <v>479</v>
      </c>
      <c r="AS1002">
        <v>14</v>
      </c>
      <c r="AT1002" t="s">
        <v>487</v>
      </c>
      <c r="AU1002">
        <v>2</v>
      </c>
      <c r="AV1002" t="s">
        <v>481</v>
      </c>
      <c r="AW1002">
        <v>1</v>
      </c>
      <c r="AX1002" t="s">
        <v>482</v>
      </c>
      <c r="AY1002">
        <v>0</v>
      </c>
      <c r="BA1002">
        <v>0</v>
      </c>
      <c r="BC1002">
        <v>0</v>
      </c>
      <c r="BE1002">
        <v>0</v>
      </c>
      <c r="BF1002">
        <v>0</v>
      </c>
      <c r="BG1002">
        <v>0</v>
      </c>
      <c r="BH1002">
        <v>0</v>
      </c>
      <c r="BI1002">
        <v>0</v>
      </c>
      <c r="BJ1002">
        <v>170</v>
      </c>
      <c r="BK1002" t="s">
        <v>761</v>
      </c>
      <c r="BL1002" t="s">
        <v>762</v>
      </c>
      <c r="BM1002" t="s">
        <v>508</v>
      </c>
      <c r="BN1002" t="s">
        <v>758</v>
      </c>
      <c r="BO1002">
        <v>0.8</v>
      </c>
      <c r="BP1002">
        <v>0</v>
      </c>
      <c r="BQ1002">
        <v>1</v>
      </c>
      <c r="BR1002" t="s">
        <v>81</v>
      </c>
      <c r="BS1002">
        <v>50</v>
      </c>
      <c r="BT1002" t="s">
        <v>759</v>
      </c>
      <c r="BU1002">
        <v>1000</v>
      </c>
      <c r="BV1002">
        <v>128</v>
      </c>
      <c r="BW1002">
        <v>1</v>
      </c>
    </row>
    <row r="1003" spans="1:75" x14ac:dyDescent="0.15">
      <c r="A1003">
        <v>3</v>
      </c>
      <c r="B1003">
        <v>400501</v>
      </c>
      <c r="C1003">
        <v>1</v>
      </c>
      <c r="D1003" t="s">
        <v>713</v>
      </c>
      <c r="E1003">
        <v>20141126</v>
      </c>
      <c r="F1003">
        <v>1</v>
      </c>
      <c r="G1003" t="s">
        <v>472</v>
      </c>
      <c r="H1003">
        <v>1</v>
      </c>
      <c r="I1003" t="s">
        <v>710</v>
      </c>
      <c r="J1003">
        <v>0</v>
      </c>
      <c r="K1003">
        <v>0</v>
      </c>
      <c r="L1003">
        <v>3</v>
      </c>
      <c r="M1003" t="s">
        <v>566</v>
      </c>
      <c r="N1003" t="s">
        <v>567</v>
      </c>
      <c r="O1003" t="s">
        <v>568</v>
      </c>
      <c r="P1003">
        <v>1</v>
      </c>
      <c r="R1003">
        <v>0</v>
      </c>
      <c r="S1003">
        <v>0</v>
      </c>
      <c r="T1003">
        <v>0</v>
      </c>
      <c r="U1003">
        <v>0</v>
      </c>
      <c r="V1003">
        <v>0</v>
      </c>
      <c r="W1003">
        <v>0</v>
      </c>
      <c r="X1003">
        <v>0</v>
      </c>
      <c r="Y1003" t="s">
        <v>63</v>
      </c>
      <c r="Z1003">
        <v>3</v>
      </c>
      <c r="AA1003" t="s">
        <v>70</v>
      </c>
      <c r="AB1003" t="s">
        <v>477</v>
      </c>
      <c r="AC1003">
        <v>0</v>
      </c>
      <c r="AD1003" t="s">
        <v>478</v>
      </c>
      <c r="AE1003" t="s">
        <v>714</v>
      </c>
      <c r="AF1003">
        <v>0</v>
      </c>
      <c r="AG1003" t="s">
        <v>478</v>
      </c>
      <c r="AH1003" t="s">
        <v>94</v>
      </c>
      <c r="AI1003">
        <v>0.1</v>
      </c>
      <c r="AJ1003" t="s">
        <v>478</v>
      </c>
      <c r="AK1003" t="s">
        <v>148</v>
      </c>
      <c r="AL1003">
        <v>0</v>
      </c>
      <c r="AM1003" t="s">
        <v>478</v>
      </c>
      <c r="AN1003" t="s">
        <v>715</v>
      </c>
      <c r="AO1003">
        <v>0.1</v>
      </c>
      <c r="AP1003" t="s">
        <v>478</v>
      </c>
      <c r="AQ1003">
        <v>2</v>
      </c>
      <c r="AR1003" t="s">
        <v>479</v>
      </c>
      <c r="AS1003">
        <v>14</v>
      </c>
      <c r="AT1003" t="s">
        <v>487</v>
      </c>
      <c r="AU1003">
        <v>2</v>
      </c>
      <c r="AV1003" t="s">
        <v>481</v>
      </c>
      <c r="AW1003">
        <v>1</v>
      </c>
      <c r="AX1003" t="s">
        <v>482</v>
      </c>
      <c r="AY1003">
        <v>0</v>
      </c>
      <c r="BA1003">
        <v>0</v>
      </c>
      <c r="BC1003">
        <v>0</v>
      </c>
      <c r="BE1003">
        <v>0</v>
      </c>
      <c r="BF1003">
        <v>0</v>
      </c>
      <c r="BG1003">
        <v>0</v>
      </c>
      <c r="BH1003">
        <v>0</v>
      </c>
      <c r="BI1003">
        <v>0</v>
      </c>
      <c r="BJ1003">
        <v>179</v>
      </c>
      <c r="BK1003" t="s">
        <v>569</v>
      </c>
      <c r="BL1003" t="s">
        <v>1025</v>
      </c>
      <c r="BM1003" t="s">
        <v>568</v>
      </c>
      <c r="BN1003" t="s">
        <v>758</v>
      </c>
      <c r="BO1003">
        <v>3</v>
      </c>
      <c r="BP1003">
        <v>0</v>
      </c>
      <c r="BQ1003">
        <v>1</v>
      </c>
      <c r="BR1003" t="s">
        <v>81</v>
      </c>
      <c r="BS1003">
        <v>50</v>
      </c>
      <c r="BT1003" t="s">
        <v>759</v>
      </c>
      <c r="BU1003">
        <v>1800</v>
      </c>
      <c r="BV1003">
        <v>390</v>
      </c>
      <c r="BW1003">
        <v>1</v>
      </c>
    </row>
    <row r="1004" spans="1:75" x14ac:dyDescent="0.15">
      <c r="A1004">
        <v>3</v>
      </c>
      <c r="B1004">
        <v>400501</v>
      </c>
      <c r="C1004">
        <v>1</v>
      </c>
      <c r="D1004" t="s">
        <v>713</v>
      </c>
      <c r="E1004">
        <v>20141126</v>
      </c>
      <c r="F1004">
        <v>1</v>
      </c>
      <c r="G1004" t="s">
        <v>472</v>
      </c>
      <c r="H1004">
        <v>1</v>
      </c>
      <c r="I1004" t="s">
        <v>710</v>
      </c>
      <c r="J1004">
        <v>0</v>
      </c>
      <c r="K1004">
        <v>0</v>
      </c>
      <c r="L1004">
        <v>4</v>
      </c>
      <c r="M1004" t="s">
        <v>585</v>
      </c>
      <c r="N1004" t="s">
        <v>586</v>
      </c>
      <c r="O1004" t="s">
        <v>587</v>
      </c>
      <c r="P1004">
        <v>1</v>
      </c>
      <c r="R1004">
        <v>0</v>
      </c>
      <c r="S1004">
        <v>0</v>
      </c>
      <c r="T1004">
        <v>0</v>
      </c>
      <c r="U1004">
        <v>0</v>
      </c>
      <c r="V1004">
        <v>0</v>
      </c>
      <c r="W1004">
        <v>0</v>
      </c>
      <c r="X1004">
        <v>0</v>
      </c>
      <c r="Y1004" t="s">
        <v>63</v>
      </c>
      <c r="Z1004">
        <v>10</v>
      </c>
      <c r="AA1004" t="s">
        <v>70</v>
      </c>
      <c r="AB1004" t="s">
        <v>477</v>
      </c>
      <c r="AC1004">
        <v>0</v>
      </c>
      <c r="AD1004" t="s">
        <v>478</v>
      </c>
      <c r="AE1004" t="s">
        <v>714</v>
      </c>
      <c r="AF1004">
        <v>0</v>
      </c>
      <c r="AG1004" t="s">
        <v>478</v>
      </c>
      <c r="AH1004" t="s">
        <v>94</v>
      </c>
      <c r="AI1004">
        <v>2.4</v>
      </c>
      <c r="AJ1004" t="s">
        <v>478</v>
      </c>
      <c r="AK1004" t="s">
        <v>148</v>
      </c>
      <c r="AL1004">
        <v>0</v>
      </c>
      <c r="AM1004" t="s">
        <v>478</v>
      </c>
      <c r="AN1004" t="s">
        <v>715</v>
      </c>
      <c r="AO1004">
        <v>0</v>
      </c>
      <c r="AP1004" t="s">
        <v>478</v>
      </c>
      <c r="AQ1004">
        <v>2</v>
      </c>
      <c r="AR1004" t="s">
        <v>479</v>
      </c>
      <c r="AS1004">
        <v>14</v>
      </c>
      <c r="AT1004" t="s">
        <v>487</v>
      </c>
      <c r="AU1004">
        <v>2</v>
      </c>
      <c r="AV1004" t="s">
        <v>481</v>
      </c>
      <c r="AW1004">
        <v>1</v>
      </c>
      <c r="AX1004" t="s">
        <v>482</v>
      </c>
      <c r="AY1004">
        <v>0</v>
      </c>
      <c r="BA1004">
        <v>0</v>
      </c>
      <c r="BC1004">
        <v>0</v>
      </c>
      <c r="BE1004">
        <v>0</v>
      </c>
      <c r="BF1004">
        <v>0</v>
      </c>
      <c r="BG1004">
        <v>0</v>
      </c>
      <c r="BH1004">
        <v>0</v>
      </c>
      <c r="BI1004">
        <v>0</v>
      </c>
      <c r="BJ1004">
        <v>24</v>
      </c>
      <c r="BK1004" t="s">
        <v>588</v>
      </c>
      <c r="BL1004" t="s">
        <v>853</v>
      </c>
      <c r="BM1004" t="s">
        <v>587</v>
      </c>
      <c r="BN1004" t="s">
        <v>758</v>
      </c>
      <c r="BO1004">
        <v>3</v>
      </c>
      <c r="BP1004">
        <v>0</v>
      </c>
      <c r="BQ1004">
        <v>1</v>
      </c>
      <c r="BR1004" t="s">
        <v>81</v>
      </c>
      <c r="BS1004">
        <v>50</v>
      </c>
      <c r="BT1004" t="s">
        <v>759</v>
      </c>
      <c r="BU1004">
        <v>1000</v>
      </c>
      <c r="BV1004">
        <v>326</v>
      </c>
      <c r="BW1004">
        <v>1</v>
      </c>
    </row>
    <row r="1005" spans="1:75" x14ac:dyDescent="0.15">
      <c r="A1005">
        <v>3</v>
      </c>
      <c r="B1005">
        <v>400501</v>
      </c>
      <c r="C1005">
        <v>1</v>
      </c>
      <c r="D1005" t="s">
        <v>713</v>
      </c>
      <c r="E1005">
        <v>20141126</v>
      </c>
      <c r="F1005">
        <v>1</v>
      </c>
      <c r="G1005" t="s">
        <v>472</v>
      </c>
      <c r="H1005">
        <v>1</v>
      </c>
      <c r="I1005" t="s">
        <v>710</v>
      </c>
      <c r="J1005">
        <v>0</v>
      </c>
      <c r="K1005">
        <v>0</v>
      </c>
      <c r="L1005">
        <v>5</v>
      </c>
      <c r="M1005" t="s">
        <v>1050</v>
      </c>
      <c r="N1005" t="s">
        <v>1051</v>
      </c>
      <c r="O1005" t="s">
        <v>769</v>
      </c>
      <c r="P1005">
        <v>1</v>
      </c>
      <c r="R1005">
        <v>0</v>
      </c>
      <c r="S1005">
        <v>0</v>
      </c>
      <c r="T1005">
        <v>0</v>
      </c>
      <c r="U1005">
        <v>0</v>
      </c>
      <c r="V1005">
        <v>0</v>
      </c>
      <c r="W1005">
        <v>0</v>
      </c>
      <c r="X1005">
        <v>0</v>
      </c>
      <c r="Y1005" t="s">
        <v>63</v>
      </c>
      <c r="Z1005">
        <v>28</v>
      </c>
      <c r="AA1005" t="s">
        <v>70</v>
      </c>
      <c r="AB1005" t="s">
        <v>477</v>
      </c>
      <c r="AC1005">
        <v>0</v>
      </c>
      <c r="AD1005" t="s">
        <v>478</v>
      </c>
      <c r="AE1005" t="s">
        <v>714</v>
      </c>
      <c r="AF1005">
        <v>3</v>
      </c>
      <c r="AG1005" t="s">
        <v>478</v>
      </c>
      <c r="AH1005" t="s">
        <v>94</v>
      </c>
      <c r="AI1005">
        <v>0</v>
      </c>
      <c r="AJ1005" t="s">
        <v>478</v>
      </c>
      <c r="AK1005" t="s">
        <v>148</v>
      </c>
      <c r="AL1005">
        <v>0</v>
      </c>
      <c r="AM1005" t="s">
        <v>478</v>
      </c>
      <c r="AN1005" t="s">
        <v>715</v>
      </c>
      <c r="AO1005">
        <v>0</v>
      </c>
      <c r="AP1005" t="s">
        <v>478</v>
      </c>
      <c r="AQ1005">
        <v>2</v>
      </c>
      <c r="AR1005" t="s">
        <v>479</v>
      </c>
      <c r="AS1005">
        <v>14</v>
      </c>
      <c r="AT1005" t="s">
        <v>487</v>
      </c>
      <c r="AU1005">
        <v>2</v>
      </c>
      <c r="AV1005" t="s">
        <v>481</v>
      </c>
      <c r="AW1005">
        <v>1</v>
      </c>
      <c r="AX1005" t="s">
        <v>482</v>
      </c>
      <c r="AY1005">
        <v>0</v>
      </c>
      <c r="BA1005">
        <v>0</v>
      </c>
      <c r="BC1005">
        <v>0</v>
      </c>
      <c r="BE1005">
        <v>0</v>
      </c>
      <c r="BF1005">
        <v>0</v>
      </c>
      <c r="BG1005">
        <v>0</v>
      </c>
      <c r="BH1005">
        <v>0</v>
      </c>
      <c r="BI1005">
        <v>0</v>
      </c>
      <c r="BJ1005">
        <v>141</v>
      </c>
      <c r="BK1005" t="s">
        <v>1052</v>
      </c>
      <c r="BL1005" t="s">
        <v>1053</v>
      </c>
      <c r="BM1005" t="s">
        <v>769</v>
      </c>
      <c r="BN1005" t="s">
        <v>758</v>
      </c>
      <c r="BO1005">
        <v>3</v>
      </c>
      <c r="BP1005">
        <v>0</v>
      </c>
      <c r="BQ1005">
        <v>1</v>
      </c>
      <c r="BR1005" t="s">
        <v>81</v>
      </c>
      <c r="BS1005">
        <v>50</v>
      </c>
      <c r="BT1005" t="s">
        <v>759</v>
      </c>
      <c r="BU1005">
        <v>16500</v>
      </c>
      <c r="BV1005">
        <v>3688</v>
      </c>
      <c r="BW1005">
        <v>1</v>
      </c>
    </row>
    <row r="1006" spans="1:75" x14ac:dyDescent="0.15">
      <c r="A1006">
        <v>3</v>
      </c>
      <c r="B1006">
        <v>400501</v>
      </c>
      <c r="C1006">
        <v>1</v>
      </c>
      <c r="D1006" t="s">
        <v>713</v>
      </c>
      <c r="E1006">
        <v>20141126</v>
      </c>
      <c r="F1006">
        <v>1</v>
      </c>
      <c r="G1006" t="s">
        <v>472</v>
      </c>
      <c r="H1006">
        <v>1</v>
      </c>
      <c r="I1006" t="s">
        <v>710</v>
      </c>
      <c r="J1006">
        <v>0</v>
      </c>
      <c r="K1006">
        <v>0</v>
      </c>
      <c r="L1006">
        <v>6</v>
      </c>
      <c r="M1006" t="s">
        <v>510</v>
      </c>
      <c r="N1006" t="s">
        <v>511</v>
      </c>
      <c r="O1006" t="s">
        <v>512</v>
      </c>
      <c r="P1006">
        <v>1</v>
      </c>
      <c r="R1006">
        <v>0</v>
      </c>
      <c r="S1006">
        <v>0</v>
      </c>
      <c r="T1006">
        <v>0</v>
      </c>
      <c r="U1006">
        <v>0</v>
      </c>
      <c r="V1006">
        <v>0</v>
      </c>
      <c r="W1006">
        <v>0</v>
      </c>
      <c r="X1006">
        <v>0</v>
      </c>
      <c r="Y1006" t="s">
        <v>63</v>
      </c>
      <c r="Z1006">
        <v>6</v>
      </c>
      <c r="AA1006" t="s">
        <v>70</v>
      </c>
      <c r="AB1006" t="s">
        <v>477</v>
      </c>
      <c r="AC1006">
        <v>0.6</v>
      </c>
      <c r="AD1006" t="s">
        <v>478</v>
      </c>
      <c r="AE1006" t="s">
        <v>714</v>
      </c>
      <c r="AF1006">
        <v>0</v>
      </c>
      <c r="AG1006" t="s">
        <v>478</v>
      </c>
      <c r="AH1006" t="s">
        <v>94</v>
      </c>
      <c r="AI1006">
        <v>0.8</v>
      </c>
      <c r="AJ1006" t="s">
        <v>478</v>
      </c>
      <c r="AK1006" t="s">
        <v>148</v>
      </c>
      <c r="AL1006">
        <v>0</v>
      </c>
      <c r="AM1006" t="s">
        <v>478</v>
      </c>
      <c r="AN1006" t="s">
        <v>715</v>
      </c>
      <c r="AO1006">
        <v>1.2</v>
      </c>
      <c r="AP1006" t="s">
        <v>478</v>
      </c>
      <c r="AQ1006">
        <v>2</v>
      </c>
      <c r="AR1006" t="s">
        <v>479</v>
      </c>
      <c r="AS1006">
        <v>14</v>
      </c>
      <c r="AT1006" t="s">
        <v>487</v>
      </c>
      <c r="AU1006">
        <v>2</v>
      </c>
      <c r="AV1006" t="s">
        <v>481</v>
      </c>
      <c r="AW1006">
        <v>1</v>
      </c>
      <c r="AX1006" t="s">
        <v>482</v>
      </c>
      <c r="AY1006">
        <v>0</v>
      </c>
      <c r="BA1006">
        <v>0</v>
      </c>
      <c r="BC1006">
        <v>0</v>
      </c>
      <c r="BE1006">
        <v>0</v>
      </c>
      <c r="BF1006">
        <v>0</v>
      </c>
      <c r="BG1006">
        <v>0</v>
      </c>
      <c r="BH1006">
        <v>0</v>
      </c>
      <c r="BI1006">
        <v>0</v>
      </c>
      <c r="BJ1006">
        <v>171</v>
      </c>
      <c r="BK1006" t="s">
        <v>833</v>
      </c>
      <c r="BL1006" t="s">
        <v>834</v>
      </c>
      <c r="BM1006" t="s">
        <v>512</v>
      </c>
      <c r="BN1006" t="s">
        <v>758</v>
      </c>
      <c r="BO1006">
        <v>8</v>
      </c>
      <c r="BP1006">
        <v>0</v>
      </c>
      <c r="BQ1006">
        <v>1</v>
      </c>
      <c r="BR1006" t="s">
        <v>81</v>
      </c>
      <c r="BS1006">
        <v>50</v>
      </c>
      <c r="BT1006" t="s">
        <v>759</v>
      </c>
      <c r="BU1006">
        <v>1800</v>
      </c>
      <c r="BV1006">
        <v>333</v>
      </c>
      <c r="BW1006">
        <v>1</v>
      </c>
    </row>
    <row r="1007" spans="1:75" x14ac:dyDescent="0.15">
      <c r="A1007">
        <v>3</v>
      </c>
      <c r="B1007">
        <v>400501</v>
      </c>
      <c r="C1007">
        <v>1</v>
      </c>
      <c r="D1007" t="s">
        <v>713</v>
      </c>
      <c r="E1007">
        <v>20141126</v>
      </c>
      <c r="F1007">
        <v>1</v>
      </c>
      <c r="G1007" t="s">
        <v>472</v>
      </c>
      <c r="H1007">
        <v>1</v>
      </c>
      <c r="I1007" t="s">
        <v>710</v>
      </c>
      <c r="J1007">
        <v>0</v>
      </c>
      <c r="K1007">
        <v>0</v>
      </c>
      <c r="L1007">
        <v>7</v>
      </c>
      <c r="M1007" t="s">
        <v>561</v>
      </c>
      <c r="N1007" t="s">
        <v>562</v>
      </c>
      <c r="O1007" t="s">
        <v>563</v>
      </c>
      <c r="P1007">
        <v>1</v>
      </c>
      <c r="R1007">
        <v>0</v>
      </c>
      <c r="S1007">
        <v>0</v>
      </c>
      <c r="T1007">
        <v>0</v>
      </c>
      <c r="U1007">
        <v>0</v>
      </c>
      <c r="V1007">
        <v>0</v>
      </c>
      <c r="W1007">
        <v>0</v>
      </c>
      <c r="X1007">
        <v>0</v>
      </c>
      <c r="Y1007" t="s">
        <v>63</v>
      </c>
      <c r="Z1007">
        <v>11</v>
      </c>
      <c r="AA1007" t="s">
        <v>70</v>
      </c>
      <c r="AB1007" t="s">
        <v>477</v>
      </c>
      <c r="AC1007">
        <v>0</v>
      </c>
      <c r="AD1007" t="s">
        <v>478</v>
      </c>
      <c r="AE1007" t="s">
        <v>714</v>
      </c>
      <c r="AF1007">
        <v>0</v>
      </c>
      <c r="AG1007" t="s">
        <v>478</v>
      </c>
      <c r="AH1007" t="s">
        <v>94</v>
      </c>
      <c r="AI1007">
        <v>2.7</v>
      </c>
      <c r="AJ1007" t="s">
        <v>478</v>
      </c>
      <c r="AK1007" t="s">
        <v>148</v>
      </c>
      <c r="AL1007">
        <v>0</v>
      </c>
      <c r="AM1007" t="s">
        <v>478</v>
      </c>
      <c r="AN1007" t="s">
        <v>715</v>
      </c>
      <c r="AO1007">
        <v>0</v>
      </c>
      <c r="AP1007" t="s">
        <v>478</v>
      </c>
      <c r="AQ1007">
        <v>2</v>
      </c>
      <c r="AR1007" t="s">
        <v>479</v>
      </c>
      <c r="AS1007">
        <v>14</v>
      </c>
      <c r="AT1007" t="s">
        <v>487</v>
      </c>
      <c r="AU1007">
        <v>2</v>
      </c>
      <c r="AV1007" t="s">
        <v>481</v>
      </c>
      <c r="AW1007">
        <v>1</v>
      </c>
      <c r="AX1007" t="s">
        <v>482</v>
      </c>
      <c r="AY1007">
        <v>0</v>
      </c>
      <c r="BA1007">
        <v>0</v>
      </c>
      <c r="BC1007">
        <v>0</v>
      </c>
      <c r="BE1007">
        <v>0</v>
      </c>
      <c r="BF1007">
        <v>0</v>
      </c>
      <c r="BG1007">
        <v>0</v>
      </c>
      <c r="BH1007">
        <v>0</v>
      </c>
      <c r="BI1007">
        <v>0</v>
      </c>
      <c r="BJ1007">
        <v>179</v>
      </c>
      <c r="BK1007" t="s">
        <v>564</v>
      </c>
      <c r="BL1007" t="s">
        <v>854</v>
      </c>
      <c r="BM1007" t="s">
        <v>563</v>
      </c>
      <c r="BN1007" t="s">
        <v>758</v>
      </c>
      <c r="BO1007">
        <v>5</v>
      </c>
      <c r="BP1007">
        <v>0</v>
      </c>
      <c r="BQ1007">
        <v>1</v>
      </c>
      <c r="BR1007" t="s">
        <v>81</v>
      </c>
      <c r="BS1007">
        <v>50</v>
      </c>
      <c r="BT1007" t="s">
        <v>759</v>
      </c>
      <c r="BU1007">
        <v>1800</v>
      </c>
      <c r="BV1007">
        <v>454</v>
      </c>
      <c r="BW1007">
        <v>1</v>
      </c>
    </row>
    <row r="1008" spans="1:75" x14ac:dyDescent="0.15">
      <c r="A1008">
        <v>3</v>
      </c>
      <c r="B1008">
        <v>400501</v>
      </c>
      <c r="C1008">
        <v>1</v>
      </c>
      <c r="D1008" t="s">
        <v>713</v>
      </c>
      <c r="E1008">
        <v>20141126</v>
      </c>
      <c r="F1008">
        <v>1</v>
      </c>
      <c r="G1008" t="s">
        <v>472</v>
      </c>
      <c r="H1008">
        <v>1</v>
      </c>
      <c r="I1008" t="s">
        <v>710</v>
      </c>
      <c r="J1008">
        <v>0</v>
      </c>
      <c r="K1008">
        <v>0</v>
      </c>
      <c r="L1008">
        <v>8</v>
      </c>
      <c r="M1008" t="s">
        <v>558</v>
      </c>
      <c r="N1008" t="s">
        <v>559</v>
      </c>
      <c r="O1008" t="s">
        <v>560</v>
      </c>
      <c r="P1008">
        <v>1</v>
      </c>
      <c r="R1008">
        <v>0</v>
      </c>
      <c r="S1008">
        <v>0</v>
      </c>
      <c r="T1008">
        <v>0</v>
      </c>
      <c r="U1008">
        <v>0</v>
      </c>
      <c r="V1008">
        <v>0</v>
      </c>
      <c r="W1008">
        <v>0</v>
      </c>
      <c r="X1008">
        <v>0</v>
      </c>
      <c r="Y1008" t="s">
        <v>63</v>
      </c>
      <c r="Z1008">
        <v>12</v>
      </c>
      <c r="AA1008" t="s">
        <v>70</v>
      </c>
      <c r="AB1008" t="s">
        <v>477</v>
      </c>
      <c r="AC1008">
        <v>0</v>
      </c>
      <c r="AD1008" t="s">
        <v>478</v>
      </c>
      <c r="AE1008" t="s">
        <v>714</v>
      </c>
      <c r="AF1008">
        <v>0</v>
      </c>
      <c r="AG1008" t="s">
        <v>478</v>
      </c>
      <c r="AH1008" t="s">
        <v>94</v>
      </c>
      <c r="AI1008">
        <v>3</v>
      </c>
      <c r="AJ1008" t="s">
        <v>478</v>
      </c>
      <c r="AK1008" t="s">
        <v>148</v>
      </c>
      <c r="AL1008">
        <v>0</v>
      </c>
      <c r="AM1008" t="s">
        <v>478</v>
      </c>
      <c r="AN1008" t="s">
        <v>715</v>
      </c>
      <c r="AO1008">
        <v>0</v>
      </c>
      <c r="AP1008" t="s">
        <v>478</v>
      </c>
      <c r="AQ1008">
        <v>2</v>
      </c>
      <c r="AR1008" t="s">
        <v>479</v>
      </c>
      <c r="AS1008">
        <v>14</v>
      </c>
      <c r="AT1008" t="s">
        <v>487</v>
      </c>
      <c r="AU1008">
        <v>2</v>
      </c>
      <c r="AV1008" t="s">
        <v>481</v>
      </c>
      <c r="AW1008">
        <v>1</v>
      </c>
      <c r="AX1008" t="s">
        <v>482</v>
      </c>
      <c r="AY1008">
        <v>0</v>
      </c>
      <c r="BA1008">
        <v>0</v>
      </c>
      <c r="BC1008">
        <v>0</v>
      </c>
      <c r="BE1008">
        <v>0</v>
      </c>
      <c r="BF1008">
        <v>0</v>
      </c>
      <c r="BG1008">
        <v>0</v>
      </c>
      <c r="BH1008">
        <v>0</v>
      </c>
      <c r="BI1008">
        <v>0</v>
      </c>
      <c r="BJ1008">
        <v>30</v>
      </c>
      <c r="BK1008" t="s">
        <v>831</v>
      </c>
      <c r="BL1008" t="s">
        <v>832</v>
      </c>
      <c r="BM1008" t="s">
        <v>560</v>
      </c>
      <c r="BN1008" t="s">
        <v>758</v>
      </c>
      <c r="BO1008">
        <v>3</v>
      </c>
      <c r="BP1008">
        <v>0</v>
      </c>
      <c r="BQ1008">
        <v>1</v>
      </c>
      <c r="BR1008" t="s">
        <v>81</v>
      </c>
      <c r="BS1008">
        <v>50</v>
      </c>
      <c r="BT1008" t="s">
        <v>759</v>
      </c>
      <c r="BU1008">
        <v>1000</v>
      </c>
      <c r="BV1008">
        <v>220</v>
      </c>
      <c r="BW1008">
        <v>1</v>
      </c>
    </row>
    <row r="1009" spans="1:75" x14ac:dyDescent="0.15">
      <c r="A1009">
        <v>3</v>
      </c>
      <c r="B1009">
        <v>400501</v>
      </c>
      <c r="C1009">
        <v>1</v>
      </c>
      <c r="D1009" t="s">
        <v>713</v>
      </c>
      <c r="E1009">
        <v>20141126</v>
      </c>
      <c r="F1009">
        <v>1</v>
      </c>
      <c r="G1009" t="s">
        <v>472</v>
      </c>
      <c r="H1009">
        <v>1</v>
      </c>
      <c r="I1009" t="s">
        <v>710</v>
      </c>
      <c r="J1009">
        <v>0</v>
      </c>
      <c r="K1009">
        <v>0</v>
      </c>
      <c r="L1009">
        <v>9</v>
      </c>
      <c r="M1009" t="s">
        <v>1101</v>
      </c>
      <c r="N1009" t="s">
        <v>1102</v>
      </c>
      <c r="O1009" t="s">
        <v>1103</v>
      </c>
      <c r="P1009">
        <v>1</v>
      </c>
      <c r="R1009">
        <v>0</v>
      </c>
      <c r="S1009">
        <v>0</v>
      </c>
      <c r="T1009">
        <v>0</v>
      </c>
      <c r="U1009">
        <v>0</v>
      </c>
      <c r="V1009">
        <v>0</v>
      </c>
      <c r="W1009">
        <v>0</v>
      </c>
      <c r="X1009">
        <v>0</v>
      </c>
      <c r="Y1009" t="s">
        <v>63</v>
      </c>
      <c r="Z1009">
        <v>2</v>
      </c>
      <c r="AA1009" t="s">
        <v>70</v>
      </c>
      <c r="AB1009" t="s">
        <v>477</v>
      </c>
      <c r="AC1009">
        <v>0.1</v>
      </c>
      <c r="AD1009" t="s">
        <v>478</v>
      </c>
      <c r="AE1009" t="s">
        <v>714</v>
      </c>
      <c r="AF1009">
        <v>0.1</v>
      </c>
      <c r="AG1009" t="s">
        <v>478</v>
      </c>
      <c r="AH1009" t="s">
        <v>94</v>
      </c>
      <c r="AI1009">
        <v>0.3</v>
      </c>
      <c r="AJ1009" t="s">
        <v>478</v>
      </c>
      <c r="AK1009" t="s">
        <v>148</v>
      </c>
      <c r="AL1009">
        <v>0.2</v>
      </c>
      <c r="AM1009" t="s">
        <v>478</v>
      </c>
      <c r="AN1009" t="s">
        <v>715</v>
      </c>
      <c r="AO1009">
        <v>0</v>
      </c>
      <c r="AP1009" t="s">
        <v>478</v>
      </c>
      <c r="AQ1009">
        <v>2</v>
      </c>
      <c r="AR1009" t="s">
        <v>479</v>
      </c>
      <c r="AS1009">
        <v>14</v>
      </c>
      <c r="AT1009" t="s">
        <v>487</v>
      </c>
      <c r="AU1009">
        <v>2</v>
      </c>
      <c r="AV1009" t="s">
        <v>481</v>
      </c>
      <c r="AW1009">
        <v>1</v>
      </c>
      <c r="AX1009" t="s">
        <v>482</v>
      </c>
      <c r="AY1009">
        <v>0</v>
      </c>
      <c r="BA1009">
        <v>0</v>
      </c>
      <c r="BC1009">
        <v>0</v>
      </c>
      <c r="BE1009">
        <v>0</v>
      </c>
      <c r="BF1009">
        <v>0</v>
      </c>
      <c r="BG1009">
        <v>0</v>
      </c>
      <c r="BH1009">
        <v>0</v>
      </c>
      <c r="BI1009">
        <v>0</v>
      </c>
      <c r="BJ1009">
        <v>180</v>
      </c>
      <c r="BK1009" t="s">
        <v>1104</v>
      </c>
      <c r="BL1009" t="s">
        <v>1105</v>
      </c>
      <c r="BM1009" t="s">
        <v>694</v>
      </c>
      <c r="BN1009" t="s">
        <v>758</v>
      </c>
      <c r="BO1009">
        <v>0.5</v>
      </c>
      <c r="BP1009">
        <v>0</v>
      </c>
      <c r="BQ1009">
        <v>1</v>
      </c>
      <c r="BR1009" t="s">
        <v>81</v>
      </c>
      <c r="BS1009">
        <v>50</v>
      </c>
      <c r="BT1009" t="s">
        <v>759</v>
      </c>
      <c r="BU1009">
        <v>300</v>
      </c>
      <c r="BV1009">
        <v>335</v>
      </c>
      <c r="BW1009">
        <v>1</v>
      </c>
    </row>
    <row r="1010" spans="1:75" x14ac:dyDescent="0.15">
      <c r="A1010">
        <v>3</v>
      </c>
      <c r="B1010">
        <v>400501</v>
      </c>
      <c r="C1010">
        <v>1</v>
      </c>
      <c r="D1010" t="s">
        <v>713</v>
      </c>
      <c r="E1010">
        <v>20141126</v>
      </c>
      <c r="F1010">
        <v>1</v>
      </c>
      <c r="G1010" t="s">
        <v>472</v>
      </c>
      <c r="H1010">
        <v>1</v>
      </c>
      <c r="I1010" t="s">
        <v>710</v>
      </c>
      <c r="J1010">
        <v>0</v>
      </c>
      <c r="K1010">
        <v>0</v>
      </c>
      <c r="L1010">
        <v>10</v>
      </c>
      <c r="M1010" t="s">
        <v>585</v>
      </c>
      <c r="N1010" t="s">
        <v>586</v>
      </c>
      <c r="O1010" t="s">
        <v>587</v>
      </c>
      <c r="P1010">
        <v>0</v>
      </c>
      <c r="R1010">
        <v>0</v>
      </c>
      <c r="S1010">
        <v>0</v>
      </c>
      <c r="T1010">
        <v>0</v>
      </c>
      <c r="U1010">
        <v>0</v>
      </c>
      <c r="V1010">
        <v>0</v>
      </c>
      <c r="W1010">
        <v>0</v>
      </c>
      <c r="X1010">
        <v>0</v>
      </c>
      <c r="Y1010" t="s">
        <v>63</v>
      </c>
      <c r="Z1010">
        <v>3</v>
      </c>
      <c r="AA1010" t="s">
        <v>70</v>
      </c>
      <c r="AB1010" t="s">
        <v>477</v>
      </c>
      <c r="AC1010">
        <v>0</v>
      </c>
      <c r="AD1010" t="s">
        <v>478</v>
      </c>
      <c r="AE1010" t="s">
        <v>714</v>
      </c>
      <c r="AF1010">
        <v>0</v>
      </c>
      <c r="AG1010" t="s">
        <v>478</v>
      </c>
      <c r="AH1010" t="s">
        <v>94</v>
      </c>
      <c r="AI1010">
        <v>0.8</v>
      </c>
      <c r="AJ1010" t="s">
        <v>478</v>
      </c>
      <c r="AK1010" t="s">
        <v>148</v>
      </c>
      <c r="AL1010">
        <v>0</v>
      </c>
      <c r="AM1010" t="s">
        <v>478</v>
      </c>
      <c r="AN1010" t="s">
        <v>715</v>
      </c>
      <c r="AO1010">
        <v>0</v>
      </c>
      <c r="AP1010" t="s">
        <v>478</v>
      </c>
      <c r="AQ1010">
        <v>2</v>
      </c>
      <c r="AR1010" t="s">
        <v>479</v>
      </c>
      <c r="AS1010">
        <v>14</v>
      </c>
      <c r="AT1010" t="s">
        <v>487</v>
      </c>
      <c r="AU1010">
        <v>2</v>
      </c>
      <c r="AV1010" t="s">
        <v>481</v>
      </c>
      <c r="AW1010">
        <v>1</v>
      </c>
      <c r="AX1010" t="s">
        <v>482</v>
      </c>
      <c r="AY1010">
        <v>0</v>
      </c>
      <c r="BA1010">
        <v>0</v>
      </c>
      <c r="BC1010">
        <v>0</v>
      </c>
      <c r="BE1010">
        <v>0</v>
      </c>
      <c r="BF1010">
        <v>0</v>
      </c>
      <c r="BG1010">
        <v>0</v>
      </c>
      <c r="BH1010">
        <v>0</v>
      </c>
      <c r="BI1010">
        <v>0</v>
      </c>
      <c r="BJ1010">
        <v>24</v>
      </c>
      <c r="BK1010" t="s">
        <v>588</v>
      </c>
      <c r="BL1010" t="s">
        <v>853</v>
      </c>
      <c r="BM1010" t="s">
        <v>587</v>
      </c>
      <c r="BN1010" t="s">
        <v>758</v>
      </c>
      <c r="BO1010">
        <v>1</v>
      </c>
      <c r="BP1010">
        <v>0</v>
      </c>
      <c r="BQ1010">
        <v>1</v>
      </c>
      <c r="BR1010" t="s">
        <v>81</v>
      </c>
      <c r="BS1010">
        <v>50</v>
      </c>
      <c r="BT1010" t="s">
        <v>759</v>
      </c>
      <c r="BU1010">
        <v>1000</v>
      </c>
      <c r="BV1010">
        <v>326</v>
      </c>
      <c r="BW1010">
        <v>1</v>
      </c>
    </row>
    <row r="1011" spans="1:75" x14ac:dyDescent="0.15">
      <c r="A1011">
        <v>3</v>
      </c>
      <c r="B1011">
        <v>400501</v>
      </c>
      <c r="C1011">
        <v>1</v>
      </c>
      <c r="D1011" t="s">
        <v>713</v>
      </c>
      <c r="E1011">
        <v>20141126</v>
      </c>
      <c r="F1011">
        <v>1</v>
      </c>
      <c r="G1011" t="s">
        <v>472</v>
      </c>
      <c r="H1011">
        <v>1</v>
      </c>
      <c r="I1011" t="s">
        <v>710</v>
      </c>
      <c r="J1011">
        <v>0</v>
      </c>
      <c r="K1011">
        <v>0</v>
      </c>
      <c r="L1011">
        <v>11</v>
      </c>
      <c r="M1011" t="s">
        <v>990</v>
      </c>
      <c r="N1011" t="s">
        <v>991</v>
      </c>
      <c r="O1011" t="s">
        <v>992</v>
      </c>
      <c r="P1011">
        <v>2</v>
      </c>
      <c r="R1011">
        <v>0</v>
      </c>
      <c r="S1011">
        <v>0</v>
      </c>
      <c r="T1011">
        <v>0</v>
      </c>
      <c r="U1011">
        <v>0</v>
      </c>
      <c r="V1011">
        <v>0</v>
      </c>
      <c r="W1011">
        <v>0</v>
      </c>
      <c r="X1011">
        <v>0</v>
      </c>
      <c r="Y1011" t="s">
        <v>63</v>
      </c>
      <c r="Z1011">
        <v>1</v>
      </c>
      <c r="AA1011" t="s">
        <v>70</v>
      </c>
      <c r="AB1011" t="s">
        <v>477</v>
      </c>
      <c r="AC1011">
        <v>0</v>
      </c>
      <c r="AD1011" t="s">
        <v>478</v>
      </c>
      <c r="AE1011" t="s">
        <v>714</v>
      </c>
      <c r="AF1011">
        <v>0</v>
      </c>
      <c r="AG1011" t="s">
        <v>478</v>
      </c>
      <c r="AH1011" t="s">
        <v>94</v>
      </c>
      <c r="AI1011">
        <v>0.1</v>
      </c>
      <c r="AJ1011" t="s">
        <v>478</v>
      </c>
      <c r="AK1011" t="s">
        <v>148</v>
      </c>
      <c r="AL1011">
        <v>0.1</v>
      </c>
      <c r="AM1011" t="s">
        <v>478</v>
      </c>
      <c r="AN1011" t="s">
        <v>715</v>
      </c>
      <c r="AO1011">
        <v>0</v>
      </c>
      <c r="AP1011" t="s">
        <v>478</v>
      </c>
      <c r="AQ1011">
        <v>2</v>
      </c>
      <c r="AR1011" t="s">
        <v>479</v>
      </c>
      <c r="AS1011">
        <v>14</v>
      </c>
      <c r="AT1011" t="s">
        <v>487</v>
      </c>
      <c r="AU1011">
        <v>2</v>
      </c>
      <c r="AV1011" t="s">
        <v>481</v>
      </c>
      <c r="AW1011">
        <v>1</v>
      </c>
      <c r="AX1011" t="s">
        <v>482</v>
      </c>
      <c r="AY1011">
        <v>0</v>
      </c>
      <c r="BA1011">
        <v>0</v>
      </c>
      <c r="BC1011">
        <v>0</v>
      </c>
      <c r="BE1011">
        <v>0</v>
      </c>
      <c r="BF1011">
        <v>0</v>
      </c>
      <c r="BG1011">
        <v>0</v>
      </c>
      <c r="BH1011">
        <v>0</v>
      </c>
      <c r="BI1011">
        <v>0</v>
      </c>
      <c r="BJ1011">
        <v>60</v>
      </c>
      <c r="BK1011" t="s">
        <v>993</v>
      </c>
      <c r="BL1011" t="s">
        <v>994</v>
      </c>
      <c r="BM1011" t="s">
        <v>550</v>
      </c>
      <c r="BN1011" t="s">
        <v>758</v>
      </c>
      <c r="BO1011">
        <v>2</v>
      </c>
      <c r="BP1011">
        <v>0</v>
      </c>
      <c r="BQ1011">
        <v>1</v>
      </c>
      <c r="BR1011" t="s">
        <v>81</v>
      </c>
      <c r="BS1011">
        <v>50</v>
      </c>
      <c r="BT1011" t="s">
        <v>759</v>
      </c>
      <c r="BU1011">
        <v>90</v>
      </c>
      <c r="BV1011">
        <v>85</v>
      </c>
      <c r="BW1011">
        <v>2</v>
      </c>
    </row>
    <row r="1012" spans="1:75" x14ac:dyDescent="0.15">
      <c r="A1012">
        <v>3</v>
      </c>
      <c r="B1012">
        <v>400501</v>
      </c>
      <c r="C1012">
        <v>1</v>
      </c>
      <c r="D1012" t="s">
        <v>713</v>
      </c>
      <c r="E1012">
        <v>20141126</v>
      </c>
      <c r="F1012">
        <v>1</v>
      </c>
      <c r="G1012" t="s">
        <v>472</v>
      </c>
      <c r="H1012">
        <v>1</v>
      </c>
      <c r="I1012" t="s">
        <v>710</v>
      </c>
      <c r="J1012">
        <v>0</v>
      </c>
      <c r="K1012">
        <v>0</v>
      </c>
      <c r="L1012">
        <v>1</v>
      </c>
      <c r="M1012" t="s">
        <v>999</v>
      </c>
      <c r="N1012" t="s">
        <v>1000</v>
      </c>
      <c r="O1012" t="s">
        <v>674</v>
      </c>
      <c r="P1012">
        <v>15</v>
      </c>
      <c r="R1012">
        <v>0</v>
      </c>
      <c r="S1012">
        <v>0</v>
      </c>
      <c r="T1012">
        <v>0</v>
      </c>
      <c r="U1012">
        <v>0</v>
      </c>
      <c r="V1012">
        <v>0</v>
      </c>
      <c r="W1012">
        <v>0</v>
      </c>
      <c r="X1012">
        <v>0</v>
      </c>
      <c r="Y1012" t="s">
        <v>63</v>
      </c>
      <c r="Z1012">
        <v>26</v>
      </c>
      <c r="AA1012" t="s">
        <v>70</v>
      </c>
      <c r="AB1012" t="s">
        <v>477</v>
      </c>
      <c r="AC1012">
        <v>0.5</v>
      </c>
      <c r="AD1012" t="s">
        <v>478</v>
      </c>
      <c r="AE1012" t="s">
        <v>714</v>
      </c>
      <c r="AF1012">
        <v>0</v>
      </c>
      <c r="AG1012" t="s">
        <v>478</v>
      </c>
      <c r="AH1012" t="s">
        <v>94</v>
      </c>
      <c r="AI1012">
        <v>6.4</v>
      </c>
      <c r="AJ1012" t="s">
        <v>478</v>
      </c>
      <c r="AK1012" t="s">
        <v>148</v>
      </c>
      <c r="AL1012">
        <v>0.9</v>
      </c>
      <c r="AM1012" t="s">
        <v>478</v>
      </c>
      <c r="AN1012" t="s">
        <v>715</v>
      </c>
      <c r="AO1012">
        <v>0</v>
      </c>
      <c r="AP1012" t="s">
        <v>478</v>
      </c>
      <c r="AQ1012">
        <v>4</v>
      </c>
      <c r="AR1012" t="s">
        <v>530</v>
      </c>
      <c r="AS1012">
        <v>4</v>
      </c>
      <c r="AT1012" t="s">
        <v>531</v>
      </c>
      <c r="AU1012">
        <v>3</v>
      </c>
      <c r="AV1012" t="s">
        <v>484</v>
      </c>
      <c r="AW1012">
        <v>1</v>
      </c>
      <c r="AX1012" t="s">
        <v>482</v>
      </c>
      <c r="AY1012">
        <v>8</v>
      </c>
      <c r="BA1012">
        <v>2</v>
      </c>
      <c r="BC1012">
        <v>0</v>
      </c>
      <c r="BE1012">
        <v>0</v>
      </c>
      <c r="BF1012">
        <v>0</v>
      </c>
      <c r="BG1012">
        <v>0</v>
      </c>
      <c r="BH1012">
        <v>0</v>
      </c>
      <c r="BI1012">
        <v>0</v>
      </c>
      <c r="BJ1012">
        <v>61</v>
      </c>
      <c r="BK1012" t="s">
        <v>1001</v>
      </c>
      <c r="BL1012" t="s">
        <v>1002</v>
      </c>
      <c r="BM1012" t="s">
        <v>674</v>
      </c>
      <c r="BN1012" t="s">
        <v>758</v>
      </c>
      <c r="BO1012">
        <v>40</v>
      </c>
      <c r="BP1012">
        <v>0</v>
      </c>
      <c r="BQ1012">
        <v>1</v>
      </c>
      <c r="BR1012" t="s">
        <v>81</v>
      </c>
      <c r="BS1012">
        <v>50</v>
      </c>
      <c r="BT1012" t="s">
        <v>759</v>
      </c>
      <c r="BU1012">
        <v>1000</v>
      </c>
      <c r="BV1012">
        <v>369</v>
      </c>
      <c r="BW1012">
        <v>2</v>
      </c>
    </row>
    <row r="1013" spans="1:75" x14ac:dyDescent="0.15">
      <c r="A1013">
        <v>3</v>
      </c>
      <c r="B1013">
        <v>400501</v>
      </c>
      <c r="C1013">
        <v>1</v>
      </c>
      <c r="D1013" t="s">
        <v>713</v>
      </c>
      <c r="E1013">
        <v>20141126</v>
      </c>
      <c r="F1013">
        <v>1</v>
      </c>
      <c r="G1013" t="s">
        <v>472</v>
      </c>
      <c r="H1013">
        <v>1</v>
      </c>
      <c r="I1013" t="s">
        <v>710</v>
      </c>
      <c r="J1013">
        <v>0</v>
      </c>
      <c r="K1013">
        <v>0</v>
      </c>
      <c r="L1013">
        <v>2</v>
      </c>
      <c r="M1013" t="s">
        <v>1563</v>
      </c>
      <c r="N1013" t="s">
        <v>1564</v>
      </c>
      <c r="O1013" t="s">
        <v>614</v>
      </c>
      <c r="P1013">
        <v>5</v>
      </c>
      <c r="R1013">
        <v>0</v>
      </c>
      <c r="S1013">
        <v>0</v>
      </c>
      <c r="T1013">
        <v>0</v>
      </c>
      <c r="U1013">
        <v>0</v>
      </c>
      <c r="V1013">
        <v>0</v>
      </c>
      <c r="W1013">
        <v>0</v>
      </c>
      <c r="X1013">
        <v>0</v>
      </c>
      <c r="Y1013" t="s">
        <v>63</v>
      </c>
      <c r="Z1013">
        <v>1</v>
      </c>
      <c r="AA1013" t="s">
        <v>70</v>
      </c>
      <c r="AB1013" t="s">
        <v>477</v>
      </c>
      <c r="AC1013">
        <v>0</v>
      </c>
      <c r="AD1013" t="s">
        <v>478</v>
      </c>
      <c r="AE1013" t="s">
        <v>714</v>
      </c>
      <c r="AF1013">
        <v>0</v>
      </c>
      <c r="AG1013" t="s">
        <v>478</v>
      </c>
      <c r="AH1013" t="s">
        <v>94</v>
      </c>
      <c r="AI1013">
        <v>0.3</v>
      </c>
      <c r="AJ1013" t="s">
        <v>478</v>
      </c>
      <c r="AK1013" t="s">
        <v>148</v>
      </c>
      <c r="AL1013">
        <v>0.3</v>
      </c>
      <c r="AM1013" t="s">
        <v>478</v>
      </c>
      <c r="AN1013" t="s">
        <v>715</v>
      </c>
      <c r="AO1013">
        <v>0</v>
      </c>
      <c r="AP1013" t="s">
        <v>478</v>
      </c>
      <c r="AQ1013">
        <v>4</v>
      </c>
      <c r="AR1013" t="s">
        <v>530</v>
      </c>
      <c r="AS1013">
        <v>4</v>
      </c>
      <c r="AT1013" t="s">
        <v>531</v>
      </c>
      <c r="AU1013">
        <v>3</v>
      </c>
      <c r="AV1013" t="s">
        <v>484</v>
      </c>
      <c r="AW1013">
        <v>1</v>
      </c>
      <c r="AX1013" t="s">
        <v>482</v>
      </c>
      <c r="AY1013">
        <v>8</v>
      </c>
      <c r="BA1013">
        <v>2</v>
      </c>
      <c r="BC1013">
        <v>0</v>
      </c>
      <c r="BE1013">
        <v>0</v>
      </c>
      <c r="BF1013">
        <v>0</v>
      </c>
      <c r="BG1013">
        <v>0</v>
      </c>
      <c r="BH1013">
        <v>0</v>
      </c>
      <c r="BI1013">
        <v>0</v>
      </c>
      <c r="BJ1013">
        <v>22</v>
      </c>
      <c r="BK1013" t="s">
        <v>1565</v>
      </c>
      <c r="BL1013" t="s">
        <v>1566</v>
      </c>
      <c r="BM1013" t="s">
        <v>614</v>
      </c>
      <c r="BN1013" t="s">
        <v>758</v>
      </c>
      <c r="BO1013">
        <v>15</v>
      </c>
      <c r="BP1013">
        <v>0</v>
      </c>
      <c r="BQ1013">
        <v>1</v>
      </c>
      <c r="BR1013" t="s">
        <v>81</v>
      </c>
      <c r="BS1013">
        <v>50</v>
      </c>
      <c r="BT1013" t="s">
        <v>759</v>
      </c>
      <c r="BU1013">
        <v>200</v>
      </c>
      <c r="BV1013">
        <v>70</v>
      </c>
      <c r="BW1013">
        <v>2</v>
      </c>
    </row>
    <row r="1014" spans="1:75" x14ac:dyDescent="0.15">
      <c r="A1014">
        <v>3</v>
      </c>
      <c r="B1014">
        <v>400501</v>
      </c>
      <c r="C1014">
        <v>1</v>
      </c>
      <c r="D1014" t="s">
        <v>713</v>
      </c>
      <c r="E1014">
        <v>20141126</v>
      </c>
      <c r="F1014">
        <v>1</v>
      </c>
      <c r="G1014" t="s">
        <v>472</v>
      </c>
      <c r="H1014">
        <v>1</v>
      </c>
      <c r="I1014" t="s">
        <v>710</v>
      </c>
      <c r="J1014">
        <v>0</v>
      </c>
      <c r="K1014">
        <v>0</v>
      </c>
      <c r="L1014">
        <v>3</v>
      </c>
      <c r="M1014" t="s">
        <v>890</v>
      </c>
      <c r="N1014" t="s">
        <v>891</v>
      </c>
      <c r="O1014" t="s">
        <v>659</v>
      </c>
      <c r="P1014">
        <v>2</v>
      </c>
      <c r="R1014">
        <v>0</v>
      </c>
      <c r="S1014">
        <v>0</v>
      </c>
      <c r="T1014">
        <v>0</v>
      </c>
      <c r="U1014">
        <v>0</v>
      </c>
      <c r="V1014">
        <v>0</v>
      </c>
      <c r="W1014">
        <v>0</v>
      </c>
      <c r="X1014">
        <v>0</v>
      </c>
      <c r="Y1014" t="s">
        <v>63</v>
      </c>
      <c r="Z1014">
        <v>1</v>
      </c>
      <c r="AA1014" t="s">
        <v>70</v>
      </c>
      <c r="AB1014" t="s">
        <v>477</v>
      </c>
      <c r="AC1014">
        <v>0.1</v>
      </c>
      <c r="AD1014" t="s">
        <v>478</v>
      </c>
      <c r="AE1014" t="s">
        <v>714</v>
      </c>
      <c r="AF1014">
        <v>0</v>
      </c>
      <c r="AG1014" t="s">
        <v>478</v>
      </c>
      <c r="AH1014" t="s">
        <v>94</v>
      </c>
      <c r="AI1014">
        <v>0.3</v>
      </c>
      <c r="AJ1014" t="s">
        <v>478</v>
      </c>
      <c r="AK1014" t="s">
        <v>148</v>
      </c>
      <c r="AL1014">
        <v>0.1</v>
      </c>
      <c r="AM1014" t="s">
        <v>478</v>
      </c>
      <c r="AN1014" t="s">
        <v>715</v>
      </c>
      <c r="AO1014">
        <v>0</v>
      </c>
      <c r="AP1014" t="s">
        <v>478</v>
      </c>
      <c r="AQ1014">
        <v>4</v>
      </c>
      <c r="AR1014" t="s">
        <v>530</v>
      </c>
      <c r="AS1014">
        <v>4</v>
      </c>
      <c r="AT1014" t="s">
        <v>531</v>
      </c>
      <c r="AU1014">
        <v>3</v>
      </c>
      <c r="AV1014" t="s">
        <v>484</v>
      </c>
      <c r="AW1014">
        <v>1</v>
      </c>
      <c r="AX1014" t="s">
        <v>482</v>
      </c>
      <c r="AY1014">
        <v>8</v>
      </c>
      <c r="BA1014">
        <v>2</v>
      </c>
      <c r="BC1014">
        <v>0</v>
      </c>
      <c r="BE1014">
        <v>0</v>
      </c>
      <c r="BF1014">
        <v>0</v>
      </c>
      <c r="BG1014">
        <v>0</v>
      </c>
      <c r="BH1014">
        <v>0</v>
      </c>
      <c r="BI1014">
        <v>0</v>
      </c>
      <c r="BJ1014">
        <v>60</v>
      </c>
      <c r="BK1014" t="s">
        <v>892</v>
      </c>
      <c r="BL1014" t="s">
        <v>893</v>
      </c>
      <c r="BM1014" t="s">
        <v>659</v>
      </c>
      <c r="BN1014" t="s">
        <v>758</v>
      </c>
      <c r="BO1014">
        <v>5</v>
      </c>
      <c r="BP1014">
        <v>0</v>
      </c>
      <c r="BQ1014">
        <v>1</v>
      </c>
      <c r="BR1014" t="s">
        <v>81</v>
      </c>
      <c r="BS1014">
        <v>50</v>
      </c>
      <c r="BT1014" t="s">
        <v>759</v>
      </c>
      <c r="BU1014">
        <v>500</v>
      </c>
      <c r="BV1014">
        <v>160</v>
      </c>
      <c r="BW1014">
        <v>3</v>
      </c>
    </row>
    <row r="1015" spans="1:75" x14ac:dyDescent="0.15">
      <c r="A1015">
        <v>3</v>
      </c>
      <c r="B1015">
        <v>400501</v>
      </c>
      <c r="C1015">
        <v>1</v>
      </c>
      <c r="D1015" t="s">
        <v>713</v>
      </c>
      <c r="E1015">
        <v>20141126</v>
      </c>
      <c r="F1015">
        <v>1</v>
      </c>
      <c r="G1015" t="s">
        <v>472</v>
      </c>
      <c r="H1015">
        <v>1</v>
      </c>
      <c r="I1015" t="s">
        <v>710</v>
      </c>
      <c r="J1015">
        <v>0</v>
      </c>
      <c r="K1015">
        <v>0</v>
      </c>
      <c r="L1015">
        <v>4</v>
      </c>
      <c r="M1015" t="s">
        <v>503</v>
      </c>
      <c r="N1015" t="s">
        <v>504</v>
      </c>
      <c r="O1015" t="s">
        <v>505</v>
      </c>
      <c r="P1015">
        <v>1</v>
      </c>
      <c r="R1015">
        <v>0</v>
      </c>
      <c r="S1015">
        <v>0</v>
      </c>
      <c r="T1015">
        <v>0</v>
      </c>
      <c r="U1015">
        <v>0</v>
      </c>
      <c r="V1015">
        <v>0</v>
      </c>
      <c r="W1015">
        <v>0</v>
      </c>
      <c r="X1015">
        <v>0</v>
      </c>
      <c r="Y1015" t="s">
        <v>63</v>
      </c>
      <c r="Z1015">
        <v>18</v>
      </c>
      <c r="AA1015" t="s">
        <v>70</v>
      </c>
      <c r="AB1015" t="s">
        <v>477</v>
      </c>
      <c r="AC1015">
        <v>0</v>
      </c>
      <c r="AD1015" t="s">
        <v>478</v>
      </c>
      <c r="AE1015" t="s">
        <v>714</v>
      </c>
      <c r="AF1015">
        <v>2</v>
      </c>
      <c r="AG1015" t="s">
        <v>478</v>
      </c>
      <c r="AH1015" t="s">
        <v>94</v>
      </c>
      <c r="AI1015">
        <v>0</v>
      </c>
      <c r="AJ1015" t="s">
        <v>478</v>
      </c>
      <c r="AK1015" t="s">
        <v>148</v>
      </c>
      <c r="AL1015">
        <v>0</v>
      </c>
      <c r="AM1015" t="s">
        <v>478</v>
      </c>
      <c r="AN1015" t="s">
        <v>715</v>
      </c>
      <c r="AO1015">
        <v>0</v>
      </c>
      <c r="AP1015" t="s">
        <v>478</v>
      </c>
      <c r="AQ1015">
        <v>4</v>
      </c>
      <c r="AR1015" t="s">
        <v>530</v>
      </c>
      <c r="AS1015">
        <v>4</v>
      </c>
      <c r="AT1015" t="s">
        <v>531</v>
      </c>
      <c r="AU1015">
        <v>3</v>
      </c>
      <c r="AV1015" t="s">
        <v>484</v>
      </c>
      <c r="AW1015">
        <v>1</v>
      </c>
      <c r="AX1015" t="s">
        <v>482</v>
      </c>
      <c r="AY1015">
        <v>8</v>
      </c>
      <c r="BA1015">
        <v>2</v>
      </c>
      <c r="BC1015">
        <v>0</v>
      </c>
      <c r="BE1015">
        <v>0</v>
      </c>
      <c r="BF1015">
        <v>0</v>
      </c>
      <c r="BG1015">
        <v>0</v>
      </c>
      <c r="BH1015">
        <v>0</v>
      </c>
      <c r="BI1015">
        <v>0</v>
      </c>
      <c r="BJ1015">
        <v>141</v>
      </c>
      <c r="BK1015" t="s">
        <v>778</v>
      </c>
      <c r="BL1015" t="s">
        <v>779</v>
      </c>
      <c r="BM1015" t="s">
        <v>505</v>
      </c>
      <c r="BN1015" t="s">
        <v>758</v>
      </c>
      <c r="BO1015">
        <v>2</v>
      </c>
      <c r="BP1015">
        <v>0</v>
      </c>
      <c r="BQ1015">
        <v>1</v>
      </c>
      <c r="BR1015" t="s">
        <v>81</v>
      </c>
      <c r="BS1015">
        <v>50</v>
      </c>
      <c r="BT1015" t="s">
        <v>759</v>
      </c>
      <c r="BU1015">
        <v>1350</v>
      </c>
      <c r="BV1015">
        <v>394</v>
      </c>
      <c r="BW1015">
        <v>1</v>
      </c>
    </row>
    <row r="1016" spans="1:75" x14ac:dyDescent="0.15">
      <c r="A1016">
        <v>3</v>
      </c>
      <c r="B1016">
        <v>400501</v>
      </c>
      <c r="C1016">
        <v>1</v>
      </c>
      <c r="D1016" t="s">
        <v>713</v>
      </c>
      <c r="E1016">
        <v>20141126</v>
      </c>
      <c r="F1016">
        <v>1</v>
      </c>
      <c r="G1016" t="s">
        <v>472</v>
      </c>
      <c r="H1016">
        <v>1</v>
      </c>
      <c r="I1016" t="s">
        <v>710</v>
      </c>
      <c r="J1016">
        <v>0</v>
      </c>
      <c r="K1016">
        <v>0</v>
      </c>
      <c r="L1016">
        <v>5</v>
      </c>
      <c r="M1016" t="s">
        <v>692</v>
      </c>
      <c r="N1016" t="s">
        <v>693</v>
      </c>
      <c r="O1016" t="s">
        <v>694</v>
      </c>
      <c r="P1016">
        <v>0</v>
      </c>
      <c r="R1016">
        <v>0</v>
      </c>
      <c r="S1016">
        <v>0</v>
      </c>
      <c r="T1016">
        <v>0</v>
      </c>
      <c r="U1016">
        <v>0</v>
      </c>
      <c r="V1016">
        <v>0</v>
      </c>
      <c r="W1016">
        <v>0</v>
      </c>
      <c r="X1016">
        <v>0</v>
      </c>
      <c r="Y1016" t="s">
        <v>63</v>
      </c>
      <c r="Z1016">
        <v>0</v>
      </c>
      <c r="AA1016" t="s">
        <v>70</v>
      </c>
      <c r="AB1016" t="s">
        <v>477</v>
      </c>
      <c r="AC1016">
        <v>0</v>
      </c>
      <c r="AD1016" t="s">
        <v>478</v>
      </c>
      <c r="AE1016" t="s">
        <v>714</v>
      </c>
      <c r="AF1016">
        <v>0</v>
      </c>
      <c r="AG1016" t="s">
        <v>478</v>
      </c>
      <c r="AH1016" t="s">
        <v>94</v>
      </c>
      <c r="AI1016">
        <v>0</v>
      </c>
      <c r="AJ1016" t="s">
        <v>478</v>
      </c>
      <c r="AK1016" t="s">
        <v>148</v>
      </c>
      <c r="AL1016">
        <v>0</v>
      </c>
      <c r="AM1016" t="s">
        <v>478</v>
      </c>
      <c r="AN1016" t="s">
        <v>715</v>
      </c>
      <c r="AO1016">
        <v>0</v>
      </c>
      <c r="AP1016" t="s">
        <v>478</v>
      </c>
      <c r="AQ1016">
        <v>4</v>
      </c>
      <c r="AR1016" t="s">
        <v>530</v>
      </c>
      <c r="AS1016">
        <v>4</v>
      </c>
      <c r="AT1016" t="s">
        <v>531</v>
      </c>
      <c r="AU1016">
        <v>3</v>
      </c>
      <c r="AV1016" t="s">
        <v>484</v>
      </c>
      <c r="AW1016">
        <v>1</v>
      </c>
      <c r="AX1016" t="s">
        <v>482</v>
      </c>
      <c r="AY1016">
        <v>8</v>
      </c>
      <c r="BA1016">
        <v>2</v>
      </c>
      <c r="BC1016">
        <v>0</v>
      </c>
      <c r="BE1016">
        <v>0</v>
      </c>
      <c r="BF1016">
        <v>0</v>
      </c>
      <c r="BG1016">
        <v>0</v>
      </c>
      <c r="BH1016">
        <v>0</v>
      </c>
      <c r="BI1016">
        <v>0</v>
      </c>
      <c r="BJ1016">
        <v>180</v>
      </c>
      <c r="BK1016" t="s">
        <v>954</v>
      </c>
      <c r="BL1016" t="s">
        <v>695</v>
      </c>
      <c r="BM1016" t="s">
        <v>694</v>
      </c>
      <c r="BN1016" t="s">
        <v>758</v>
      </c>
      <c r="BO1016">
        <v>0</v>
      </c>
      <c r="BP1016">
        <v>0</v>
      </c>
      <c r="BQ1016">
        <v>1</v>
      </c>
      <c r="BR1016" t="s">
        <v>81</v>
      </c>
      <c r="BS1016">
        <v>50</v>
      </c>
      <c r="BT1016" t="s">
        <v>759</v>
      </c>
      <c r="BU1016">
        <v>300</v>
      </c>
      <c r="BV1016">
        <v>335</v>
      </c>
      <c r="BW1016">
        <v>1</v>
      </c>
    </row>
    <row r="1017" spans="1:75" x14ac:dyDescent="0.15">
      <c r="A1017">
        <v>3</v>
      </c>
      <c r="B1017">
        <v>400501</v>
      </c>
      <c r="C1017">
        <v>1</v>
      </c>
      <c r="D1017" t="s">
        <v>713</v>
      </c>
      <c r="E1017">
        <v>20141126</v>
      </c>
      <c r="F1017">
        <v>1</v>
      </c>
      <c r="G1017" t="s">
        <v>472</v>
      </c>
      <c r="H1017">
        <v>1</v>
      </c>
      <c r="I1017" t="s">
        <v>710</v>
      </c>
      <c r="J1017">
        <v>0</v>
      </c>
      <c r="K1017">
        <v>0</v>
      </c>
      <c r="L1017">
        <v>6</v>
      </c>
      <c r="M1017" t="s">
        <v>510</v>
      </c>
      <c r="N1017" t="s">
        <v>511</v>
      </c>
      <c r="O1017" t="s">
        <v>512</v>
      </c>
      <c r="P1017">
        <v>1</v>
      </c>
      <c r="R1017">
        <v>0</v>
      </c>
      <c r="S1017">
        <v>0</v>
      </c>
      <c r="T1017">
        <v>0</v>
      </c>
      <c r="U1017">
        <v>0</v>
      </c>
      <c r="V1017">
        <v>0</v>
      </c>
      <c r="W1017">
        <v>0</v>
      </c>
      <c r="X1017">
        <v>0</v>
      </c>
      <c r="Y1017" t="s">
        <v>63</v>
      </c>
      <c r="Z1017">
        <v>6</v>
      </c>
      <c r="AA1017" t="s">
        <v>70</v>
      </c>
      <c r="AB1017" t="s">
        <v>477</v>
      </c>
      <c r="AC1017">
        <v>0.6</v>
      </c>
      <c r="AD1017" t="s">
        <v>478</v>
      </c>
      <c r="AE1017" t="s">
        <v>714</v>
      </c>
      <c r="AF1017">
        <v>0</v>
      </c>
      <c r="AG1017" t="s">
        <v>478</v>
      </c>
      <c r="AH1017" t="s">
        <v>94</v>
      </c>
      <c r="AI1017">
        <v>0.8</v>
      </c>
      <c r="AJ1017" t="s">
        <v>478</v>
      </c>
      <c r="AK1017" t="s">
        <v>148</v>
      </c>
      <c r="AL1017">
        <v>0</v>
      </c>
      <c r="AM1017" t="s">
        <v>478</v>
      </c>
      <c r="AN1017" t="s">
        <v>715</v>
      </c>
      <c r="AO1017">
        <v>1.2</v>
      </c>
      <c r="AP1017" t="s">
        <v>478</v>
      </c>
      <c r="AQ1017">
        <v>4</v>
      </c>
      <c r="AR1017" t="s">
        <v>530</v>
      </c>
      <c r="AS1017">
        <v>4</v>
      </c>
      <c r="AT1017" t="s">
        <v>531</v>
      </c>
      <c r="AU1017">
        <v>3</v>
      </c>
      <c r="AV1017" t="s">
        <v>484</v>
      </c>
      <c r="AW1017">
        <v>1</v>
      </c>
      <c r="AX1017" t="s">
        <v>482</v>
      </c>
      <c r="AY1017">
        <v>8</v>
      </c>
      <c r="BA1017">
        <v>2</v>
      </c>
      <c r="BC1017">
        <v>0</v>
      </c>
      <c r="BE1017">
        <v>0</v>
      </c>
      <c r="BF1017">
        <v>0</v>
      </c>
      <c r="BG1017">
        <v>0</v>
      </c>
      <c r="BH1017">
        <v>0</v>
      </c>
      <c r="BI1017">
        <v>0</v>
      </c>
      <c r="BJ1017">
        <v>171</v>
      </c>
      <c r="BK1017" t="s">
        <v>833</v>
      </c>
      <c r="BL1017" t="s">
        <v>834</v>
      </c>
      <c r="BM1017" t="s">
        <v>512</v>
      </c>
      <c r="BN1017" t="s">
        <v>758</v>
      </c>
      <c r="BO1017">
        <v>8</v>
      </c>
      <c r="BP1017">
        <v>0</v>
      </c>
      <c r="BQ1017">
        <v>1</v>
      </c>
      <c r="BR1017" t="s">
        <v>81</v>
      </c>
      <c r="BS1017">
        <v>50</v>
      </c>
      <c r="BT1017" t="s">
        <v>759</v>
      </c>
      <c r="BU1017">
        <v>1800</v>
      </c>
      <c r="BV1017">
        <v>333</v>
      </c>
      <c r="BW1017">
        <v>1</v>
      </c>
    </row>
    <row r="1018" spans="1:75" x14ac:dyDescent="0.15">
      <c r="A1018">
        <v>3</v>
      </c>
      <c r="B1018">
        <v>400501</v>
      </c>
      <c r="C1018">
        <v>1</v>
      </c>
      <c r="D1018" t="s">
        <v>713</v>
      </c>
      <c r="E1018">
        <v>20141126</v>
      </c>
      <c r="F1018">
        <v>1</v>
      </c>
      <c r="G1018" t="s">
        <v>472</v>
      </c>
      <c r="H1018">
        <v>1</v>
      </c>
      <c r="I1018" t="s">
        <v>710</v>
      </c>
      <c r="J1018">
        <v>0</v>
      </c>
      <c r="K1018">
        <v>0</v>
      </c>
      <c r="L1018">
        <v>7</v>
      </c>
      <c r="M1018" t="s">
        <v>558</v>
      </c>
      <c r="N1018" t="s">
        <v>559</v>
      </c>
      <c r="O1018" t="s">
        <v>560</v>
      </c>
      <c r="P1018">
        <v>1</v>
      </c>
      <c r="R1018">
        <v>0</v>
      </c>
      <c r="S1018">
        <v>0</v>
      </c>
      <c r="T1018">
        <v>0</v>
      </c>
      <c r="U1018">
        <v>0</v>
      </c>
      <c r="V1018">
        <v>0</v>
      </c>
      <c r="W1018">
        <v>0</v>
      </c>
      <c r="X1018">
        <v>0</v>
      </c>
      <c r="Y1018" t="s">
        <v>63</v>
      </c>
      <c r="Z1018">
        <v>23</v>
      </c>
      <c r="AA1018" t="s">
        <v>70</v>
      </c>
      <c r="AB1018" t="s">
        <v>477</v>
      </c>
      <c r="AC1018">
        <v>0</v>
      </c>
      <c r="AD1018" t="s">
        <v>478</v>
      </c>
      <c r="AE1018" t="s">
        <v>714</v>
      </c>
      <c r="AF1018">
        <v>0</v>
      </c>
      <c r="AG1018" t="s">
        <v>478</v>
      </c>
      <c r="AH1018" t="s">
        <v>94</v>
      </c>
      <c r="AI1018">
        <v>6</v>
      </c>
      <c r="AJ1018" t="s">
        <v>478</v>
      </c>
      <c r="AK1018" t="s">
        <v>148</v>
      </c>
      <c r="AL1018">
        <v>0</v>
      </c>
      <c r="AM1018" t="s">
        <v>478</v>
      </c>
      <c r="AN1018" t="s">
        <v>715</v>
      </c>
      <c r="AO1018">
        <v>0</v>
      </c>
      <c r="AP1018" t="s">
        <v>478</v>
      </c>
      <c r="AQ1018">
        <v>4</v>
      </c>
      <c r="AR1018" t="s">
        <v>530</v>
      </c>
      <c r="AS1018">
        <v>4</v>
      </c>
      <c r="AT1018" t="s">
        <v>531</v>
      </c>
      <c r="AU1018">
        <v>3</v>
      </c>
      <c r="AV1018" t="s">
        <v>484</v>
      </c>
      <c r="AW1018">
        <v>1</v>
      </c>
      <c r="AX1018" t="s">
        <v>482</v>
      </c>
      <c r="AY1018">
        <v>8</v>
      </c>
      <c r="BA1018">
        <v>2</v>
      </c>
      <c r="BC1018">
        <v>0</v>
      </c>
      <c r="BE1018">
        <v>0</v>
      </c>
      <c r="BF1018">
        <v>0</v>
      </c>
      <c r="BG1018">
        <v>0</v>
      </c>
      <c r="BH1018">
        <v>0</v>
      </c>
      <c r="BI1018">
        <v>0</v>
      </c>
      <c r="BJ1018">
        <v>30</v>
      </c>
      <c r="BK1018" t="s">
        <v>831</v>
      </c>
      <c r="BL1018" t="s">
        <v>832</v>
      </c>
      <c r="BM1018" t="s">
        <v>560</v>
      </c>
      <c r="BN1018" t="s">
        <v>758</v>
      </c>
      <c r="BO1018">
        <v>6</v>
      </c>
      <c r="BP1018">
        <v>0</v>
      </c>
      <c r="BQ1018">
        <v>1</v>
      </c>
      <c r="BR1018" t="s">
        <v>81</v>
      </c>
      <c r="BS1018">
        <v>50</v>
      </c>
      <c r="BT1018" t="s">
        <v>759</v>
      </c>
      <c r="BU1018">
        <v>1000</v>
      </c>
      <c r="BV1018">
        <v>220</v>
      </c>
      <c r="BW1018">
        <v>1</v>
      </c>
    </row>
    <row r="1019" spans="1:75" x14ac:dyDescent="0.15">
      <c r="A1019">
        <v>3</v>
      </c>
      <c r="B1019">
        <v>400501</v>
      </c>
      <c r="C1019">
        <v>1</v>
      </c>
      <c r="D1019" t="s">
        <v>713</v>
      </c>
      <c r="E1019">
        <v>20141126</v>
      </c>
      <c r="F1019">
        <v>1</v>
      </c>
      <c r="G1019" t="s">
        <v>472</v>
      </c>
      <c r="H1019">
        <v>1</v>
      </c>
      <c r="I1019" t="s">
        <v>710</v>
      </c>
      <c r="J1019">
        <v>0</v>
      </c>
      <c r="K1019">
        <v>0</v>
      </c>
      <c r="L1019">
        <v>8</v>
      </c>
      <c r="M1019" t="s">
        <v>513</v>
      </c>
      <c r="N1019" t="s">
        <v>514</v>
      </c>
      <c r="O1019" t="s">
        <v>515</v>
      </c>
      <c r="P1019">
        <v>2</v>
      </c>
      <c r="R1019">
        <v>0</v>
      </c>
      <c r="S1019">
        <v>0</v>
      </c>
      <c r="T1019">
        <v>0</v>
      </c>
      <c r="U1019">
        <v>0</v>
      </c>
      <c r="V1019">
        <v>0</v>
      </c>
      <c r="W1019">
        <v>0</v>
      </c>
      <c r="X1019">
        <v>0</v>
      </c>
      <c r="Y1019" t="s">
        <v>63</v>
      </c>
      <c r="Z1019">
        <v>9</v>
      </c>
      <c r="AA1019" t="s">
        <v>70</v>
      </c>
      <c r="AB1019" t="s">
        <v>477</v>
      </c>
      <c r="AC1019">
        <v>0</v>
      </c>
      <c r="AD1019" t="s">
        <v>478</v>
      </c>
      <c r="AE1019" t="s">
        <v>714</v>
      </c>
      <c r="AF1019">
        <v>1</v>
      </c>
      <c r="AG1019" t="s">
        <v>478</v>
      </c>
      <c r="AH1019" t="s">
        <v>94</v>
      </c>
      <c r="AI1019">
        <v>0</v>
      </c>
      <c r="AJ1019" t="s">
        <v>478</v>
      </c>
      <c r="AK1019" t="s">
        <v>148</v>
      </c>
      <c r="AL1019">
        <v>0</v>
      </c>
      <c r="AM1019" t="s">
        <v>478</v>
      </c>
      <c r="AN1019" t="s">
        <v>715</v>
      </c>
      <c r="AO1019">
        <v>0</v>
      </c>
      <c r="AP1019" t="s">
        <v>478</v>
      </c>
      <c r="AQ1019">
        <v>4</v>
      </c>
      <c r="AR1019" t="s">
        <v>530</v>
      </c>
      <c r="AS1019">
        <v>4</v>
      </c>
      <c r="AT1019" t="s">
        <v>531</v>
      </c>
      <c r="AU1019">
        <v>3</v>
      </c>
      <c r="AV1019" t="s">
        <v>484</v>
      </c>
      <c r="AW1019">
        <v>1</v>
      </c>
      <c r="AX1019" t="s">
        <v>482</v>
      </c>
      <c r="AY1019">
        <v>8</v>
      </c>
      <c r="BA1019">
        <v>2</v>
      </c>
      <c r="BC1019">
        <v>0</v>
      </c>
      <c r="BE1019">
        <v>0</v>
      </c>
      <c r="BF1019">
        <v>0</v>
      </c>
      <c r="BG1019">
        <v>0</v>
      </c>
      <c r="BH1019">
        <v>0</v>
      </c>
      <c r="BI1019">
        <v>0</v>
      </c>
      <c r="BJ1019">
        <v>141</v>
      </c>
      <c r="BK1019" t="s">
        <v>934</v>
      </c>
      <c r="BL1019" t="s">
        <v>935</v>
      </c>
      <c r="BM1019" t="s">
        <v>515</v>
      </c>
      <c r="BN1019" t="s">
        <v>758</v>
      </c>
      <c r="BO1019">
        <v>1</v>
      </c>
      <c r="BP1019">
        <v>0</v>
      </c>
      <c r="BQ1019">
        <v>1</v>
      </c>
      <c r="BR1019" t="s">
        <v>81</v>
      </c>
      <c r="BS1019">
        <v>50</v>
      </c>
      <c r="BT1019" t="s">
        <v>759</v>
      </c>
      <c r="BU1019">
        <v>200</v>
      </c>
      <c r="BV1019">
        <v>362</v>
      </c>
      <c r="BW1019">
        <v>1</v>
      </c>
    </row>
    <row r="1020" spans="1:75" x14ac:dyDescent="0.15">
      <c r="A1020">
        <v>3</v>
      </c>
      <c r="B1020">
        <v>400501</v>
      </c>
      <c r="C1020">
        <v>1</v>
      </c>
      <c r="D1020" t="s">
        <v>713</v>
      </c>
      <c r="E1020">
        <v>20141126</v>
      </c>
      <c r="F1020">
        <v>1</v>
      </c>
      <c r="G1020" t="s">
        <v>472</v>
      </c>
      <c r="H1020">
        <v>1</v>
      </c>
      <c r="I1020" t="s">
        <v>710</v>
      </c>
      <c r="J1020">
        <v>0</v>
      </c>
      <c r="K1020">
        <v>0</v>
      </c>
      <c r="L1020">
        <v>1</v>
      </c>
      <c r="M1020" t="s">
        <v>816</v>
      </c>
      <c r="N1020" t="s">
        <v>817</v>
      </c>
      <c r="O1020" t="s">
        <v>818</v>
      </c>
      <c r="P1020">
        <v>29</v>
      </c>
      <c r="R1020">
        <v>0</v>
      </c>
      <c r="S1020">
        <v>0</v>
      </c>
      <c r="T1020">
        <v>0</v>
      </c>
      <c r="U1020">
        <v>0</v>
      </c>
      <c r="V1020">
        <v>0</v>
      </c>
      <c r="W1020">
        <v>0</v>
      </c>
      <c r="X1020">
        <v>0</v>
      </c>
      <c r="Y1020" t="s">
        <v>63</v>
      </c>
      <c r="Z1020">
        <v>245</v>
      </c>
      <c r="AA1020" t="s">
        <v>70</v>
      </c>
      <c r="AB1020" t="s">
        <v>477</v>
      </c>
      <c r="AC1020">
        <v>4.8</v>
      </c>
      <c r="AD1020" t="s">
        <v>478</v>
      </c>
      <c r="AE1020" t="s">
        <v>714</v>
      </c>
      <c r="AF1020">
        <v>1.9</v>
      </c>
      <c r="AG1020" t="s">
        <v>478</v>
      </c>
      <c r="AH1020" t="s">
        <v>94</v>
      </c>
      <c r="AI1020">
        <v>51.7</v>
      </c>
      <c r="AJ1020" t="s">
        <v>478</v>
      </c>
      <c r="AK1020" t="s">
        <v>148</v>
      </c>
      <c r="AL1020">
        <v>2.1</v>
      </c>
      <c r="AM1020" t="s">
        <v>478</v>
      </c>
      <c r="AN1020" t="s">
        <v>715</v>
      </c>
      <c r="AO1020">
        <v>0</v>
      </c>
      <c r="AP1020" t="s">
        <v>478</v>
      </c>
      <c r="AQ1020">
        <v>1</v>
      </c>
      <c r="AR1020" t="s">
        <v>524</v>
      </c>
      <c r="AS1020">
        <v>14</v>
      </c>
      <c r="AT1020" t="s">
        <v>487</v>
      </c>
      <c r="AU1020">
        <v>7</v>
      </c>
      <c r="AV1020" t="s">
        <v>487</v>
      </c>
      <c r="AW1020">
        <v>1</v>
      </c>
      <c r="AX1020" t="s">
        <v>482</v>
      </c>
      <c r="AY1020">
        <v>0</v>
      </c>
      <c r="BA1020">
        <v>0</v>
      </c>
      <c r="BC1020">
        <v>0</v>
      </c>
      <c r="BE1020">
        <v>0</v>
      </c>
      <c r="BF1020">
        <v>0</v>
      </c>
      <c r="BJ1020">
        <v>10</v>
      </c>
      <c r="BN1020" t="s">
        <v>819</v>
      </c>
      <c r="BO1020">
        <v>70</v>
      </c>
      <c r="BP1020">
        <v>0</v>
      </c>
      <c r="BQ1020">
        <v>1</v>
      </c>
      <c r="BR1020" t="s">
        <v>81</v>
      </c>
      <c r="BS1020">
        <v>1</v>
      </c>
      <c r="BT1020" t="s">
        <v>81</v>
      </c>
      <c r="BU1020">
        <v>1</v>
      </c>
      <c r="BV1020">
        <v>0.41</v>
      </c>
      <c r="BW1020">
        <v>1</v>
      </c>
    </row>
    <row r="1021" spans="1:75" x14ac:dyDescent="0.15">
      <c r="A1021">
        <v>3</v>
      </c>
      <c r="B1021">
        <v>400501</v>
      </c>
      <c r="C1021">
        <v>1</v>
      </c>
      <c r="D1021" t="s">
        <v>713</v>
      </c>
      <c r="E1021">
        <v>20141126</v>
      </c>
      <c r="F1021">
        <v>1</v>
      </c>
      <c r="G1021" t="s">
        <v>472</v>
      </c>
      <c r="H1021">
        <v>1</v>
      </c>
      <c r="I1021" t="s">
        <v>710</v>
      </c>
      <c r="J1021">
        <v>0</v>
      </c>
      <c r="K1021">
        <v>0</v>
      </c>
      <c r="L1021">
        <v>1</v>
      </c>
      <c r="M1021" t="s">
        <v>551</v>
      </c>
      <c r="N1021" t="s">
        <v>552</v>
      </c>
      <c r="O1021" t="s">
        <v>553</v>
      </c>
      <c r="P1021">
        <v>3</v>
      </c>
      <c r="R1021">
        <v>0</v>
      </c>
      <c r="S1021">
        <v>0</v>
      </c>
      <c r="T1021">
        <v>0</v>
      </c>
      <c r="U1021">
        <v>0</v>
      </c>
      <c r="V1021">
        <v>0</v>
      </c>
      <c r="W1021">
        <v>0</v>
      </c>
      <c r="X1021">
        <v>0</v>
      </c>
      <c r="Y1021" t="s">
        <v>63</v>
      </c>
      <c r="Z1021">
        <v>22</v>
      </c>
      <c r="AA1021" t="s">
        <v>70</v>
      </c>
      <c r="AB1021" t="s">
        <v>477</v>
      </c>
      <c r="AC1021">
        <v>1.6</v>
      </c>
      <c r="AD1021" t="s">
        <v>478</v>
      </c>
      <c r="AE1021" t="s">
        <v>714</v>
      </c>
      <c r="AF1021">
        <v>0.7</v>
      </c>
      <c r="AG1021" t="s">
        <v>478</v>
      </c>
      <c r="AH1021" t="s">
        <v>94</v>
      </c>
      <c r="AI1021">
        <v>2.5</v>
      </c>
      <c r="AJ1021" t="s">
        <v>478</v>
      </c>
      <c r="AK1021" t="s">
        <v>148</v>
      </c>
      <c r="AL1021">
        <v>0.5</v>
      </c>
      <c r="AM1021" t="s">
        <v>478</v>
      </c>
      <c r="AN1021" t="s">
        <v>715</v>
      </c>
      <c r="AO1021">
        <v>1.6</v>
      </c>
      <c r="AP1021" t="s">
        <v>478</v>
      </c>
      <c r="AQ1021">
        <v>5</v>
      </c>
      <c r="AR1021" t="s">
        <v>528</v>
      </c>
      <c r="AS1021">
        <v>13</v>
      </c>
      <c r="AT1021" t="s">
        <v>529</v>
      </c>
      <c r="AU1021">
        <v>7</v>
      </c>
      <c r="AV1021" t="s">
        <v>487</v>
      </c>
      <c r="AW1021">
        <v>4</v>
      </c>
      <c r="AX1021" t="s">
        <v>487</v>
      </c>
      <c r="AY1021">
        <v>0</v>
      </c>
      <c r="BA1021">
        <v>0</v>
      </c>
      <c r="BC1021">
        <v>0</v>
      </c>
      <c r="BE1021">
        <v>0</v>
      </c>
      <c r="BF1021">
        <v>0</v>
      </c>
      <c r="BG1021">
        <v>0</v>
      </c>
      <c r="BH1021">
        <v>0</v>
      </c>
      <c r="BI1021">
        <v>0</v>
      </c>
      <c r="BJ1021">
        <v>46</v>
      </c>
      <c r="BK1021" t="s">
        <v>820</v>
      </c>
      <c r="BL1021" t="s">
        <v>821</v>
      </c>
      <c r="BM1021" t="s">
        <v>553</v>
      </c>
      <c r="BN1021" t="s">
        <v>758</v>
      </c>
      <c r="BO1021">
        <v>12</v>
      </c>
      <c r="BP1021">
        <v>0</v>
      </c>
      <c r="BQ1021">
        <v>1</v>
      </c>
      <c r="BR1021" t="s">
        <v>81</v>
      </c>
      <c r="BS1021">
        <v>50</v>
      </c>
      <c r="BT1021" t="s">
        <v>759</v>
      </c>
      <c r="BU1021">
        <v>1000</v>
      </c>
      <c r="BV1021">
        <v>255</v>
      </c>
      <c r="BW1021">
        <v>1</v>
      </c>
    </row>
    <row r="1022" spans="1:75" x14ac:dyDescent="0.15">
      <c r="A1022">
        <v>3</v>
      </c>
      <c r="B1022">
        <v>400501</v>
      </c>
      <c r="C1022">
        <v>1</v>
      </c>
      <c r="D1022" t="s">
        <v>713</v>
      </c>
      <c r="E1022">
        <v>20141126</v>
      </c>
      <c r="F1022">
        <v>1</v>
      </c>
      <c r="G1022" t="s">
        <v>472</v>
      </c>
      <c r="H1022">
        <v>1</v>
      </c>
      <c r="I1022" t="s">
        <v>710</v>
      </c>
      <c r="J1022">
        <v>0</v>
      </c>
      <c r="K1022">
        <v>0</v>
      </c>
      <c r="L1022">
        <v>2</v>
      </c>
      <c r="M1022" t="s">
        <v>786</v>
      </c>
      <c r="N1022" t="s">
        <v>787</v>
      </c>
      <c r="O1022" t="s">
        <v>788</v>
      </c>
      <c r="P1022">
        <v>1</v>
      </c>
      <c r="R1022">
        <v>0</v>
      </c>
      <c r="S1022">
        <v>0</v>
      </c>
      <c r="T1022">
        <v>0</v>
      </c>
      <c r="U1022">
        <v>0</v>
      </c>
      <c r="V1022">
        <v>0</v>
      </c>
      <c r="W1022">
        <v>0</v>
      </c>
      <c r="X1022">
        <v>0</v>
      </c>
      <c r="Y1022" t="s">
        <v>63</v>
      </c>
      <c r="Z1022">
        <v>2</v>
      </c>
      <c r="AA1022" t="s">
        <v>70</v>
      </c>
      <c r="AB1022" t="s">
        <v>477</v>
      </c>
      <c r="AC1022">
        <v>0.3</v>
      </c>
      <c r="AD1022" t="s">
        <v>478</v>
      </c>
      <c r="AE1022" t="s">
        <v>714</v>
      </c>
      <c r="AF1022">
        <v>0</v>
      </c>
      <c r="AG1022" t="s">
        <v>478</v>
      </c>
      <c r="AH1022" t="s">
        <v>94</v>
      </c>
      <c r="AI1022">
        <v>0.2</v>
      </c>
      <c r="AJ1022" t="s">
        <v>478</v>
      </c>
      <c r="AK1022" t="s">
        <v>148</v>
      </c>
      <c r="AL1022">
        <v>0</v>
      </c>
      <c r="AM1022" t="s">
        <v>478</v>
      </c>
      <c r="AN1022" t="s">
        <v>715</v>
      </c>
      <c r="AO1022">
        <v>0.5</v>
      </c>
      <c r="AP1022" t="s">
        <v>478</v>
      </c>
      <c r="AQ1022">
        <v>5</v>
      </c>
      <c r="AR1022" t="s">
        <v>528</v>
      </c>
      <c r="AS1022">
        <v>13</v>
      </c>
      <c r="AT1022" t="s">
        <v>529</v>
      </c>
      <c r="AU1022">
        <v>7</v>
      </c>
      <c r="AV1022" t="s">
        <v>487</v>
      </c>
      <c r="AW1022">
        <v>4</v>
      </c>
      <c r="AX1022" t="s">
        <v>487</v>
      </c>
      <c r="AY1022">
        <v>0</v>
      </c>
      <c r="BA1022">
        <v>0</v>
      </c>
      <c r="BC1022">
        <v>0</v>
      </c>
      <c r="BE1022">
        <v>0</v>
      </c>
      <c r="BF1022">
        <v>0</v>
      </c>
      <c r="BG1022">
        <v>0</v>
      </c>
      <c r="BH1022">
        <v>0</v>
      </c>
      <c r="BI1022">
        <v>0</v>
      </c>
      <c r="BJ1022">
        <v>179</v>
      </c>
      <c r="BK1022" t="s">
        <v>789</v>
      </c>
      <c r="BL1022" t="s">
        <v>790</v>
      </c>
      <c r="BM1022" t="s">
        <v>788</v>
      </c>
      <c r="BN1022" t="s">
        <v>758</v>
      </c>
      <c r="BO1022">
        <v>1</v>
      </c>
      <c r="BP1022">
        <v>0</v>
      </c>
      <c r="BQ1022">
        <v>1</v>
      </c>
      <c r="BR1022" t="s">
        <v>81</v>
      </c>
      <c r="BS1022">
        <v>50</v>
      </c>
      <c r="BT1022" t="s">
        <v>759</v>
      </c>
      <c r="BU1022">
        <v>1000</v>
      </c>
      <c r="BV1022">
        <v>539</v>
      </c>
      <c r="BW1022">
        <v>1</v>
      </c>
    </row>
    <row r="1023" spans="1:75" x14ac:dyDescent="0.15">
      <c r="A1023">
        <v>3</v>
      </c>
      <c r="B1023">
        <v>400501</v>
      </c>
      <c r="C1023">
        <v>1</v>
      </c>
      <c r="D1023" t="s">
        <v>713</v>
      </c>
      <c r="E1023">
        <v>20141126</v>
      </c>
      <c r="F1023">
        <v>1</v>
      </c>
      <c r="G1023" t="s">
        <v>472</v>
      </c>
      <c r="H1023">
        <v>1</v>
      </c>
      <c r="I1023" t="s">
        <v>710</v>
      </c>
      <c r="J1023">
        <v>0</v>
      </c>
      <c r="K1023">
        <v>0</v>
      </c>
      <c r="L1023">
        <v>3</v>
      </c>
      <c r="M1023" t="s">
        <v>661</v>
      </c>
      <c r="N1023" t="s">
        <v>662</v>
      </c>
      <c r="O1023" t="s">
        <v>663</v>
      </c>
      <c r="P1023">
        <v>4</v>
      </c>
      <c r="R1023">
        <v>0</v>
      </c>
      <c r="S1023">
        <v>0</v>
      </c>
      <c r="T1023">
        <v>0</v>
      </c>
      <c r="U1023">
        <v>0</v>
      </c>
      <c r="V1023">
        <v>0</v>
      </c>
      <c r="W1023">
        <v>0</v>
      </c>
      <c r="X1023">
        <v>0</v>
      </c>
      <c r="Y1023" t="s">
        <v>63</v>
      </c>
      <c r="Z1023">
        <v>1</v>
      </c>
      <c r="AA1023" t="s">
        <v>70</v>
      </c>
      <c r="AB1023" t="s">
        <v>477</v>
      </c>
      <c r="AC1023">
        <v>0.1</v>
      </c>
      <c r="AD1023" t="s">
        <v>478</v>
      </c>
      <c r="AE1023" t="s">
        <v>714</v>
      </c>
      <c r="AF1023">
        <v>0</v>
      </c>
      <c r="AG1023" t="s">
        <v>478</v>
      </c>
      <c r="AH1023" t="s">
        <v>94</v>
      </c>
      <c r="AI1023">
        <v>0.4</v>
      </c>
      <c r="AJ1023" t="s">
        <v>478</v>
      </c>
      <c r="AK1023" t="s">
        <v>148</v>
      </c>
      <c r="AL1023">
        <v>0.2</v>
      </c>
      <c r="AM1023" t="s">
        <v>478</v>
      </c>
      <c r="AN1023" t="s">
        <v>715</v>
      </c>
      <c r="AO1023">
        <v>0</v>
      </c>
      <c r="AP1023" t="s">
        <v>478</v>
      </c>
      <c r="AQ1023">
        <v>5</v>
      </c>
      <c r="AR1023" t="s">
        <v>528</v>
      </c>
      <c r="AS1023">
        <v>13</v>
      </c>
      <c r="AT1023" t="s">
        <v>529</v>
      </c>
      <c r="AU1023">
        <v>7</v>
      </c>
      <c r="AV1023" t="s">
        <v>487</v>
      </c>
      <c r="AW1023">
        <v>4</v>
      </c>
      <c r="AX1023" t="s">
        <v>487</v>
      </c>
      <c r="AY1023">
        <v>0</v>
      </c>
      <c r="BA1023">
        <v>0</v>
      </c>
      <c r="BC1023">
        <v>0</v>
      </c>
      <c r="BE1023">
        <v>0</v>
      </c>
      <c r="BF1023">
        <v>0</v>
      </c>
      <c r="BG1023">
        <v>0</v>
      </c>
      <c r="BH1023">
        <v>0</v>
      </c>
      <c r="BI1023">
        <v>0</v>
      </c>
      <c r="BJ1023">
        <v>80</v>
      </c>
      <c r="BK1023" t="s">
        <v>664</v>
      </c>
      <c r="BL1023" t="s">
        <v>841</v>
      </c>
      <c r="BM1023" t="s">
        <v>663</v>
      </c>
      <c r="BN1023" t="s">
        <v>758</v>
      </c>
      <c r="BO1023">
        <v>5</v>
      </c>
      <c r="BP1023">
        <v>0</v>
      </c>
      <c r="BQ1023">
        <v>1</v>
      </c>
      <c r="BR1023" t="s">
        <v>81</v>
      </c>
      <c r="BS1023">
        <v>50</v>
      </c>
      <c r="BT1023" t="s">
        <v>759</v>
      </c>
      <c r="BU1023">
        <v>100</v>
      </c>
      <c r="BV1023">
        <v>73</v>
      </c>
      <c r="BW1023">
        <v>2</v>
      </c>
    </row>
    <row r="1024" spans="1:75" x14ac:dyDescent="0.15">
      <c r="A1024">
        <v>3</v>
      </c>
      <c r="B1024">
        <v>400501</v>
      </c>
      <c r="C1024">
        <v>1</v>
      </c>
      <c r="D1024" t="s">
        <v>713</v>
      </c>
      <c r="E1024">
        <v>20141126</v>
      </c>
      <c r="F1024">
        <v>1</v>
      </c>
      <c r="G1024" t="s">
        <v>472</v>
      </c>
      <c r="H1024">
        <v>1</v>
      </c>
      <c r="I1024" t="s">
        <v>710</v>
      </c>
      <c r="J1024">
        <v>0</v>
      </c>
      <c r="K1024">
        <v>0</v>
      </c>
      <c r="L1024">
        <v>4</v>
      </c>
      <c r="M1024" t="s">
        <v>792</v>
      </c>
      <c r="N1024" t="s">
        <v>793</v>
      </c>
      <c r="O1024" t="s">
        <v>549</v>
      </c>
      <c r="P1024">
        <v>2</v>
      </c>
      <c r="R1024">
        <v>0</v>
      </c>
      <c r="S1024">
        <v>0</v>
      </c>
      <c r="T1024">
        <v>0</v>
      </c>
      <c r="U1024">
        <v>0</v>
      </c>
      <c r="V1024">
        <v>0</v>
      </c>
      <c r="W1024">
        <v>0</v>
      </c>
      <c r="X1024">
        <v>0</v>
      </c>
      <c r="Y1024" t="s">
        <v>63</v>
      </c>
      <c r="Z1024">
        <v>19</v>
      </c>
      <c r="AA1024" t="s">
        <v>70</v>
      </c>
      <c r="AB1024" t="s">
        <v>477</v>
      </c>
      <c r="AC1024">
        <v>0.9</v>
      </c>
      <c r="AD1024" t="s">
        <v>478</v>
      </c>
      <c r="AE1024" t="s">
        <v>714</v>
      </c>
      <c r="AF1024">
        <v>1.7</v>
      </c>
      <c r="AG1024" t="s">
        <v>478</v>
      </c>
      <c r="AH1024" t="s">
        <v>94</v>
      </c>
      <c r="AI1024">
        <v>0.1</v>
      </c>
      <c r="AJ1024" t="s">
        <v>478</v>
      </c>
      <c r="AK1024" t="s">
        <v>148</v>
      </c>
      <c r="AL1024">
        <v>0.1</v>
      </c>
      <c r="AM1024" t="s">
        <v>478</v>
      </c>
      <c r="AN1024" t="s">
        <v>715</v>
      </c>
      <c r="AO1024">
        <v>0</v>
      </c>
      <c r="AP1024" t="s">
        <v>478</v>
      </c>
      <c r="AQ1024">
        <v>5</v>
      </c>
      <c r="AR1024" t="s">
        <v>528</v>
      </c>
      <c r="AS1024">
        <v>13</v>
      </c>
      <c r="AT1024" t="s">
        <v>529</v>
      </c>
      <c r="AU1024">
        <v>7</v>
      </c>
      <c r="AV1024" t="s">
        <v>487</v>
      </c>
      <c r="AW1024">
        <v>4</v>
      </c>
      <c r="AX1024" t="s">
        <v>487</v>
      </c>
      <c r="AY1024">
        <v>0</v>
      </c>
      <c r="BA1024">
        <v>0</v>
      </c>
      <c r="BC1024">
        <v>0</v>
      </c>
      <c r="BE1024">
        <v>0</v>
      </c>
      <c r="BF1024">
        <v>0</v>
      </c>
      <c r="BG1024">
        <v>0</v>
      </c>
      <c r="BH1024">
        <v>0</v>
      </c>
      <c r="BI1024">
        <v>0</v>
      </c>
      <c r="BJ1024">
        <v>42</v>
      </c>
      <c r="BK1024" t="s">
        <v>794</v>
      </c>
      <c r="BL1024" t="s">
        <v>795</v>
      </c>
      <c r="BM1024" t="s">
        <v>549</v>
      </c>
      <c r="BN1024" t="s">
        <v>758</v>
      </c>
      <c r="BO1024">
        <v>5</v>
      </c>
      <c r="BP1024">
        <v>0</v>
      </c>
      <c r="BQ1024">
        <v>1</v>
      </c>
      <c r="BR1024" t="s">
        <v>81</v>
      </c>
      <c r="BS1024">
        <v>50</v>
      </c>
      <c r="BT1024" t="s">
        <v>759</v>
      </c>
      <c r="BU1024">
        <v>500</v>
      </c>
      <c r="BV1024">
        <v>234</v>
      </c>
      <c r="BW1024">
        <v>3</v>
      </c>
    </row>
    <row r="1025" spans="1:75" x14ac:dyDescent="0.15">
      <c r="A1025">
        <v>3</v>
      </c>
      <c r="B1025">
        <v>400501</v>
      </c>
      <c r="C1025">
        <v>1</v>
      </c>
      <c r="D1025" t="s">
        <v>713</v>
      </c>
      <c r="E1025">
        <v>20141126</v>
      </c>
      <c r="F1025">
        <v>1</v>
      </c>
      <c r="G1025" t="s">
        <v>472</v>
      </c>
      <c r="H1025">
        <v>1</v>
      </c>
      <c r="I1025" t="s">
        <v>710</v>
      </c>
      <c r="J1025">
        <v>0</v>
      </c>
      <c r="K1025">
        <v>0</v>
      </c>
      <c r="L1025">
        <v>5</v>
      </c>
      <c r="M1025" t="s">
        <v>857</v>
      </c>
      <c r="N1025" t="s">
        <v>858</v>
      </c>
      <c r="O1025" t="s">
        <v>859</v>
      </c>
      <c r="P1025">
        <v>1</v>
      </c>
      <c r="R1025">
        <v>0</v>
      </c>
      <c r="S1025">
        <v>0</v>
      </c>
      <c r="T1025">
        <v>0</v>
      </c>
      <c r="U1025">
        <v>0</v>
      </c>
      <c r="V1025">
        <v>0</v>
      </c>
      <c r="W1025">
        <v>0</v>
      </c>
      <c r="X1025">
        <v>0</v>
      </c>
      <c r="Y1025" t="s">
        <v>63</v>
      </c>
      <c r="Z1025">
        <v>0</v>
      </c>
      <c r="AA1025" t="s">
        <v>70</v>
      </c>
      <c r="AB1025" t="s">
        <v>477</v>
      </c>
      <c r="AC1025">
        <v>0</v>
      </c>
      <c r="AD1025" t="s">
        <v>478</v>
      </c>
      <c r="AE1025" t="s">
        <v>714</v>
      </c>
      <c r="AF1025">
        <v>0</v>
      </c>
      <c r="AG1025" t="s">
        <v>478</v>
      </c>
      <c r="AH1025" t="s">
        <v>94</v>
      </c>
      <c r="AI1025">
        <v>0.1</v>
      </c>
      <c r="AJ1025" t="s">
        <v>478</v>
      </c>
      <c r="AK1025" t="s">
        <v>148</v>
      </c>
      <c r="AL1025">
        <v>0</v>
      </c>
      <c r="AM1025" t="s">
        <v>478</v>
      </c>
      <c r="AN1025" t="s">
        <v>715</v>
      </c>
      <c r="AO1025">
        <v>0</v>
      </c>
      <c r="AP1025" t="s">
        <v>478</v>
      </c>
      <c r="AQ1025">
        <v>5</v>
      </c>
      <c r="AR1025" t="s">
        <v>528</v>
      </c>
      <c r="AS1025">
        <v>13</v>
      </c>
      <c r="AT1025" t="s">
        <v>529</v>
      </c>
      <c r="AU1025">
        <v>7</v>
      </c>
      <c r="AV1025" t="s">
        <v>487</v>
      </c>
      <c r="AW1025">
        <v>4</v>
      </c>
      <c r="AX1025" t="s">
        <v>487</v>
      </c>
      <c r="AY1025">
        <v>0</v>
      </c>
      <c r="BA1025">
        <v>0</v>
      </c>
      <c r="BC1025">
        <v>0</v>
      </c>
      <c r="BE1025">
        <v>0</v>
      </c>
      <c r="BF1025">
        <v>0</v>
      </c>
      <c r="BG1025">
        <v>0</v>
      </c>
      <c r="BH1025">
        <v>0</v>
      </c>
      <c r="BI1025">
        <v>0</v>
      </c>
      <c r="BJ1025">
        <v>60</v>
      </c>
      <c r="BK1025" t="s">
        <v>860</v>
      </c>
      <c r="BL1025" t="s">
        <v>861</v>
      </c>
      <c r="BM1025" t="s">
        <v>550</v>
      </c>
      <c r="BN1025" t="s">
        <v>758</v>
      </c>
      <c r="BO1025">
        <v>1</v>
      </c>
      <c r="BP1025">
        <v>0</v>
      </c>
      <c r="BQ1025">
        <v>1</v>
      </c>
      <c r="BR1025" t="s">
        <v>81</v>
      </c>
      <c r="BS1025">
        <v>50</v>
      </c>
      <c r="BT1025" t="s">
        <v>759</v>
      </c>
      <c r="BU1025">
        <v>100</v>
      </c>
      <c r="BV1025">
        <v>124</v>
      </c>
      <c r="BW1025">
        <v>2</v>
      </c>
    </row>
    <row r="1026" spans="1:75" x14ac:dyDescent="0.15">
      <c r="A1026">
        <v>3</v>
      </c>
      <c r="B1026">
        <v>400501</v>
      </c>
      <c r="C1026">
        <v>1</v>
      </c>
      <c r="D1026" t="s">
        <v>713</v>
      </c>
      <c r="E1026">
        <v>20141126</v>
      </c>
      <c r="F1026">
        <v>1</v>
      </c>
      <c r="G1026" t="s">
        <v>472</v>
      </c>
      <c r="H1026">
        <v>1</v>
      </c>
      <c r="I1026" t="s">
        <v>710</v>
      </c>
      <c r="J1026">
        <v>0</v>
      </c>
      <c r="K1026">
        <v>0</v>
      </c>
      <c r="L1026">
        <v>6</v>
      </c>
      <c r="M1026" t="s">
        <v>652</v>
      </c>
      <c r="N1026" t="s">
        <v>653</v>
      </c>
      <c r="O1026" t="s">
        <v>654</v>
      </c>
      <c r="P1026">
        <v>0</v>
      </c>
      <c r="R1026">
        <v>0</v>
      </c>
      <c r="S1026">
        <v>0</v>
      </c>
      <c r="T1026">
        <v>0</v>
      </c>
      <c r="U1026">
        <v>0</v>
      </c>
      <c r="V1026">
        <v>0</v>
      </c>
      <c r="W1026">
        <v>0</v>
      </c>
      <c r="X1026">
        <v>0</v>
      </c>
      <c r="Y1026" t="s">
        <v>63</v>
      </c>
      <c r="Z1026">
        <v>0</v>
      </c>
      <c r="AA1026" t="s">
        <v>70</v>
      </c>
      <c r="AB1026" t="s">
        <v>477</v>
      </c>
      <c r="AC1026">
        <v>0</v>
      </c>
      <c r="AD1026" t="s">
        <v>478</v>
      </c>
      <c r="AE1026" t="s">
        <v>714</v>
      </c>
      <c r="AF1026">
        <v>0</v>
      </c>
      <c r="AG1026" t="s">
        <v>478</v>
      </c>
      <c r="AH1026" t="s">
        <v>94</v>
      </c>
      <c r="AI1026">
        <v>0</v>
      </c>
      <c r="AJ1026" t="s">
        <v>478</v>
      </c>
      <c r="AK1026" t="s">
        <v>148</v>
      </c>
      <c r="AL1026">
        <v>0</v>
      </c>
      <c r="AM1026" t="s">
        <v>478</v>
      </c>
      <c r="AN1026" t="s">
        <v>715</v>
      </c>
      <c r="AO1026">
        <v>0</v>
      </c>
      <c r="AP1026" t="s">
        <v>478</v>
      </c>
      <c r="AQ1026">
        <v>5</v>
      </c>
      <c r="AR1026" t="s">
        <v>528</v>
      </c>
      <c r="AS1026">
        <v>13</v>
      </c>
      <c r="AT1026" t="s">
        <v>529</v>
      </c>
      <c r="AU1026">
        <v>7</v>
      </c>
      <c r="AV1026" t="s">
        <v>487</v>
      </c>
      <c r="AW1026">
        <v>4</v>
      </c>
      <c r="AX1026" t="s">
        <v>487</v>
      </c>
      <c r="AY1026">
        <v>0</v>
      </c>
      <c r="BA1026">
        <v>0</v>
      </c>
      <c r="BC1026">
        <v>0</v>
      </c>
      <c r="BE1026">
        <v>0</v>
      </c>
      <c r="BF1026">
        <v>0</v>
      </c>
      <c r="BG1026">
        <v>0</v>
      </c>
      <c r="BH1026">
        <v>0</v>
      </c>
      <c r="BI1026">
        <v>0</v>
      </c>
      <c r="BJ1026">
        <v>999</v>
      </c>
      <c r="BN1026" t="s">
        <v>487</v>
      </c>
      <c r="BO1026">
        <v>180</v>
      </c>
      <c r="BP1026">
        <v>0</v>
      </c>
      <c r="BQ1026">
        <v>1</v>
      </c>
      <c r="BR1026" t="s">
        <v>81</v>
      </c>
      <c r="BS1026">
        <v>99</v>
      </c>
      <c r="BT1026" t="s">
        <v>655</v>
      </c>
      <c r="BU1026">
        <v>999000</v>
      </c>
      <c r="BV1026">
        <v>1</v>
      </c>
      <c r="BW1026">
        <v>1</v>
      </c>
    </row>
    <row r="1027" spans="1:75" x14ac:dyDescent="0.15">
      <c r="A1027">
        <v>3</v>
      </c>
      <c r="B1027">
        <v>400501</v>
      </c>
      <c r="C1027">
        <v>1</v>
      </c>
      <c r="D1027" t="s">
        <v>713</v>
      </c>
      <c r="E1027">
        <v>20141127</v>
      </c>
      <c r="F1027">
        <v>1</v>
      </c>
      <c r="G1027" t="s">
        <v>472</v>
      </c>
      <c r="H1027">
        <v>1</v>
      </c>
      <c r="I1027" t="s">
        <v>710</v>
      </c>
      <c r="J1027">
        <v>0</v>
      </c>
      <c r="K1027">
        <v>0</v>
      </c>
      <c r="L1027">
        <v>1</v>
      </c>
      <c r="M1027" t="s">
        <v>754</v>
      </c>
      <c r="N1027" t="s">
        <v>755</v>
      </c>
      <c r="O1027" t="s">
        <v>687</v>
      </c>
      <c r="P1027">
        <v>72</v>
      </c>
      <c r="R1027">
        <v>0</v>
      </c>
      <c r="S1027">
        <v>0</v>
      </c>
      <c r="T1027">
        <v>0</v>
      </c>
      <c r="U1027">
        <v>0</v>
      </c>
      <c r="V1027">
        <v>0</v>
      </c>
      <c r="W1027">
        <v>0</v>
      </c>
      <c r="X1027">
        <v>0</v>
      </c>
      <c r="Y1027" t="s">
        <v>63</v>
      </c>
      <c r="Z1027">
        <v>160</v>
      </c>
      <c r="AA1027" t="s">
        <v>70</v>
      </c>
      <c r="AB1027" t="s">
        <v>477</v>
      </c>
      <c r="AC1027">
        <v>13</v>
      </c>
      <c r="AD1027" t="s">
        <v>478</v>
      </c>
      <c r="AE1027" t="s">
        <v>714</v>
      </c>
      <c r="AF1027">
        <v>11.2</v>
      </c>
      <c r="AG1027" t="s">
        <v>478</v>
      </c>
      <c r="AH1027" t="s">
        <v>94</v>
      </c>
      <c r="AI1027">
        <v>0</v>
      </c>
      <c r="AJ1027" t="s">
        <v>478</v>
      </c>
      <c r="AK1027" t="s">
        <v>148</v>
      </c>
      <c r="AL1027">
        <v>0</v>
      </c>
      <c r="AM1027" t="s">
        <v>478</v>
      </c>
      <c r="AN1027" t="s">
        <v>715</v>
      </c>
      <c r="AO1027">
        <v>0.1</v>
      </c>
      <c r="AP1027" t="s">
        <v>478</v>
      </c>
      <c r="AQ1027">
        <v>2</v>
      </c>
      <c r="AR1027" t="s">
        <v>479</v>
      </c>
      <c r="AS1027">
        <v>3</v>
      </c>
      <c r="AT1027" t="s">
        <v>486</v>
      </c>
      <c r="AU1027">
        <v>1</v>
      </c>
      <c r="AV1027" t="s">
        <v>534</v>
      </c>
      <c r="AW1027">
        <v>1</v>
      </c>
      <c r="AX1027" t="s">
        <v>482</v>
      </c>
      <c r="AY1027">
        <v>0</v>
      </c>
      <c r="BA1027">
        <v>0</v>
      </c>
      <c r="BC1027">
        <v>0</v>
      </c>
      <c r="BE1027">
        <v>0</v>
      </c>
      <c r="BF1027">
        <v>1</v>
      </c>
      <c r="BG1027">
        <v>0</v>
      </c>
      <c r="BH1027">
        <v>0</v>
      </c>
      <c r="BI1027">
        <v>0</v>
      </c>
      <c r="BJ1027">
        <v>112</v>
      </c>
      <c r="BK1027" t="s">
        <v>756</v>
      </c>
      <c r="BL1027" t="s">
        <v>757</v>
      </c>
      <c r="BM1027" t="s">
        <v>687</v>
      </c>
      <c r="BN1027" t="s">
        <v>758</v>
      </c>
      <c r="BO1027">
        <v>80</v>
      </c>
      <c r="BP1027">
        <v>1000</v>
      </c>
      <c r="BQ1027">
        <v>5</v>
      </c>
      <c r="BR1027" t="s">
        <v>632</v>
      </c>
      <c r="BS1027">
        <v>50</v>
      </c>
      <c r="BT1027" t="s">
        <v>759</v>
      </c>
      <c r="BU1027">
        <v>80</v>
      </c>
      <c r="BV1027">
        <v>72</v>
      </c>
      <c r="BW1027">
        <v>3</v>
      </c>
    </row>
    <row r="1028" spans="1:75" x14ac:dyDescent="0.15">
      <c r="A1028">
        <v>3</v>
      </c>
      <c r="B1028">
        <v>400501</v>
      </c>
      <c r="C1028">
        <v>1</v>
      </c>
      <c r="D1028" t="s">
        <v>713</v>
      </c>
      <c r="E1028">
        <v>20141127</v>
      </c>
      <c r="F1028">
        <v>1</v>
      </c>
      <c r="G1028" t="s">
        <v>472</v>
      </c>
      <c r="H1028">
        <v>1</v>
      </c>
      <c r="I1028" t="s">
        <v>710</v>
      </c>
      <c r="J1028">
        <v>0</v>
      </c>
      <c r="K1028">
        <v>0</v>
      </c>
      <c r="L1028">
        <v>2</v>
      </c>
      <c r="M1028" t="s">
        <v>914</v>
      </c>
      <c r="N1028" t="s">
        <v>915</v>
      </c>
      <c r="O1028" t="s">
        <v>490</v>
      </c>
      <c r="P1028">
        <v>4</v>
      </c>
      <c r="R1028">
        <v>0</v>
      </c>
      <c r="S1028">
        <v>0</v>
      </c>
      <c r="T1028">
        <v>0</v>
      </c>
      <c r="U1028">
        <v>0</v>
      </c>
      <c r="V1028">
        <v>0</v>
      </c>
      <c r="W1028">
        <v>0</v>
      </c>
      <c r="X1028">
        <v>0</v>
      </c>
      <c r="Y1028" t="s">
        <v>63</v>
      </c>
      <c r="Z1028">
        <v>1</v>
      </c>
      <c r="AA1028" t="s">
        <v>70</v>
      </c>
      <c r="AB1028" t="s">
        <v>477</v>
      </c>
      <c r="AC1028">
        <v>0</v>
      </c>
      <c r="AD1028" t="s">
        <v>478</v>
      </c>
      <c r="AE1028" t="s">
        <v>714</v>
      </c>
      <c r="AF1028">
        <v>0</v>
      </c>
      <c r="AG1028" t="s">
        <v>478</v>
      </c>
      <c r="AH1028" t="s">
        <v>94</v>
      </c>
      <c r="AI1028">
        <v>0.3</v>
      </c>
      <c r="AJ1028" t="s">
        <v>478</v>
      </c>
      <c r="AK1028" t="s">
        <v>148</v>
      </c>
      <c r="AL1028">
        <v>0</v>
      </c>
      <c r="AM1028" t="s">
        <v>478</v>
      </c>
      <c r="AN1028" t="s">
        <v>715</v>
      </c>
      <c r="AO1028">
        <v>0</v>
      </c>
      <c r="AP1028" t="s">
        <v>478</v>
      </c>
      <c r="AQ1028">
        <v>2</v>
      </c>
      <c r="AR1028" t="s">
        <v>479</v>
      </c>
      <c r="AS1028">
        <v>3</v>
      </c>
      <c r="AT1028" t="s">
        <v>486</v>
      </c>
      <c r="AU1028">
        <v>1</v>
      </c>
      <c r="AV1028" t="s">
        <v>534</v>
      </c>
      <c r="AW1028">
        <v>1</v>
      </c>
      <c r="AX1028" t="s">
        <v>482</v>
      </c>
      <c r="AY1028">
        <v>0</v>
      </c>
      <c r="BA1028">
        <v>0</v>
      </c>
      <c r="BC1028">
        <v>0</v>
      </c>
      <c r="BE1028">
        <v>0</v>
      </c>
      <c r="BF1028">
        <v>1</v>
      </c>
      <c r="BG1028">
        <v>0</v>
      </c>
      <c r="BH1028">
        <v>0</v>
      </c>
      <c r="BI1028">
        <v>0</v>
      </c>
      <c r="BJ1028">
        <v>180</v>
      </c>
      <c r="BK1028" t="s">
        <v>502</v>
      </c>
      <c r="BL1028" t="s">
        <v>916</v>
      </c>
      <c r="BM1028" t="s">
        <v>490</v>
      </c>
      <c r="BN1028" t="s">
        <v>758</v>
      </c>
      <c r="BO1028">
        <v>3</v>
      </c>
      <c r="BP1028">
        <v>0</v>
      </c>
      <c r="BQ1028">
        <v>1</v>
      </c>
      <c r="BR1028" t="s">
        <v>81</v>
      </c>
      <c r="BS1028">
        <v>50</v>
      </c>
      <c r="BT1028" t="s">
        <v>759</v>
      </c>
      <c r="BU1028">
        <v>270</v>
      </c>
      <c r="BV1028">
        <v>397</v>
      </c>
      <c r="BW1028">
        <v>2</v>
      </c>
    </row>
    <row r="1029" spans="1:75" x14ac:dyDescent="0.15">
      <c r="A1029">
        <v>3</v>
      </c>
      <c r="B1029">
        <v>400501</v>
      </c>
      <c r="C1029">
        <v>1</v>
      </c>
      <c r="D1029" t="s">
        <v>713</v>
      </c>
      <c r="E1029">
        <v>20141127</v>
      </c>
      <c r="F1029">
        <v>1</v>
      </c>
      <c r="G1029" t="s">
        <v>472</v>
      </c>
      <c r="H1029">
        <v>1</v>
      </c>
      <c r="I1029" t="s">
        <v>710</v>
      </c>
      <c r="J1029">
        <v>0</v>
      </c>
      <c r="K1029">
        <v>0</v>
      </c>
      <c r="L1029">
        <v>3</v>
      </c>
      <c r="M1029" t="s">
        <v>510</v>
      </c>
      <c r="N1029" t="s">
        <v>511</v>
      </c>
      <c r="O1029" t="s">
        <v>512</v>
      </c>
      <c r="P1029">
        <v>0</v>
      </c>
      <c r="R1029">
        <v>0</v>
      </c>
      <c r="S1029">
        <v>0</v>
      </c>
      <c r="T1029">
        <v>0</v>
      </c>
      <c r="U1029">
        <v>0</v>
      </c>
      <c r="V1029">
        <v>0</v>
      </c>
      <c r="W1029">
        <v>0</v>
      </c>
      <c r="X1029">
        <v>0</v>
      </c>
      <c r="Y1029" t="s">
        <v>63</v>
      </c>
      <c r="Z1029">
        <v>1</v>
      </c>
      <c r="AA1029" t="s">
        <v>70</v>
      </c>
      <c r="AB1029" t="s">
        <v>477</v>
      </c>
      <c r="AC1029">
        <v>0.2</v>
      </c>
      <c r="AD1029" t="s">
        <v>478</v>
      </c>
      <c r="AE1029" t="s">
        <v>714</v>
      </c>
      <c r="AF1029">
        <v>0</v>
      </c>
      <c r="AG1029" t="s">
        <v>478</v>
      </c>
      <c r="AH1029" t="s">
        <v>94</v>
      </c>
      <c r="AI1029">
        <v>0.2</v>
      </c>
      <c r="AJ1029" t="s">
        <v>478</v>
      </c>
      <c r="AK1029" t="s">
        <v>148</v>
      </c>
      <c r="AL1029">
        <v>0</v>
      </c>
      <c r="AM1029" t="s">
        <v>478</v>
      </c>
      <c r="AN1029" t="s">
        <v>715</v>
      </c>
      <c r="AO1029">
        <v>0.3</v>
      </c>
      <c r="AP1029" t="s">
        <v>478</v>
      </c>
      <c r="AQ1029">
        <v>2</v>
      </c>
      <c r="AR1029" t="s">
        <v>479</v>
      </c>
      <c r="AS1029">
        <v>3</v>
      </c>
      <c r="AT1029" t="s">
        <v>486</v>
      </c>
      <c r="AU1029">
        <v>1</v>
      </c>
      <c r="AV1029" t="s">
        <v>534</v>
      </c>
      <c r="AW1029">
        <v>1</v>
      </c>
      <c r="AX1029" t="s">
        <v>482</v>
      </c>
      <c r="AY1029">
        <v>0</v>
      </c>
      <c r="BA1029">
        <v>0</v>
      </c>
      <c r="BC1029">
        <v>0</v>
      </c>
      <c r="BE1029">
        <v>0</v>
      </c>
      <c r="BF1029">
        <v>1</v>
      </c>
      <c r="BG1029">
        <v>0</v>
      </c>
      <c r="BH1029">
        <v>0</v>
      </c>
      <c r="BI1029">
        <v>0</v>
      </c>
      <c r="BJ1029">
        <v>171</v>
      </c>
      <c r="BK1029" t="s">
        <v>833</v>
      </c>
      <c r="BL1029" t="s">
        <v>834</v>
      </c>
      <c r="BM1029" t="s">
        <v>512</v>
      </c>
      <c r="BN1029" t="s">
        <v>758</v>
      </c>
      <c r="BO1029">
        <v>2</v>
      </c>
      <c r="BP1029">
        <v>0</v>
      </c>
      <c r="BQ1029">
        <v>1</v>
      </c>
      <c r="BR1029" t="s">
        <v>81</v>
      </c>
      <c r="BS1029">
        <v>50</v>
      </c>
      <c r="BT1029" t="s">
        <v>759</v>
      </c>
      <c r="BU1029">
        <v>1800</v>
      </c>
      <c r="BV1029">
        <v>333</v>
      </c>
      <c r="BW1029">
        <v>1</v>
      </c>
    </row>
    <row r="1030" spans="1:75" x14ac:dyDescent="0.15">
      <c r="A1030">
        <v>3</v>
      </c>
      <c r="B1030">
        <v>400501</v>
      </c>
      <c r="C1030">
        <v>1</v>
      </c>
      <c r="D1030" t="s">
        <v>713</v>
      </c>
      <c r="E1030">
        <v>20141127</v>
      </c>
      <c r="F1030">
        <v>1</v>
      </c>
      <c r="G1030" t="s">
        <v>472</v>
      </c>
      <c r="H1030">
        <v>1</v>
      </c>
      <c r="I1030" t="s">
        <v>710</v>
      </c>
      <c r="J1030">
        <v>0</v>
      </c>
      <c r="K1030">
        <v>0</v>
      </c>
      <c r="L1030">
        <v>4</v>
      </c>
      <c r="M1030" t="s">
        <v>561</v>
      </c>
      <c r="N1030" t="s">
        <v>562</v>
      </c>
      <c r="O1030" t="s">
        <v>563</v>
      </c>
      <c r="P1030">
        <v>0</v>
      </c>
      <c r="R1030">
        <v>0</v>
      </c>
      <c r="S1030">
        <v>0</v>
      </c>
      <c r="T1030">
        <v>0</v>
      </c>
      <c r="U1030">
        <v>0</v>
      </c>
      <c r="V1030">
        <v>0</v>
      </c>
      <c r="W1030">
        <v>0</v>
      </c>
      <c r="X1030">
        <v>0</v>
      </c>
      <c r="Y1030" t="s">
        <v>63</v>
      </c>
      <c r="Z1030">
        <v>2</v>
      </c>
      <c r="AA1030" t="s">
        <v>70</v>
      </c>
      <c r="AB1030" t="s">
        <v>477</v>
      </c>
      <c r="AC1030">
        <v>0</v>
      </c>
      <c r="AD1030" t="s">
        <v>478</v>
      </c>
      <c r="AE1030" t="s">
        <v>714</v>
      </c>
      <c r="AF1030">
        <v>0</v>
      </c>
      <c r="AG1030" t="s">
        <v>478</v>
      </c>
      <c r="AH1030" t="s">
        <v>94</v>
      </c>
      <c r="AI1030">
        <v>0.5</v>
      </c>
      <c r="AJ1030" t="s">
        <v>478</v>
      </c>
      <c r="AK1030" t="s">
        <v>148</v>
      </c>
      <c r="AL1030">
        <v>0</v>
      </c>
      <c r="AM1030" t="s">
        <v>478</v>
      </c>
      <c r="AN1030" t="s">
        <v>715</v>
      </c>
      <c r="AO1030">
        <v>0</v>
      </c>
      <c r="AP1030" t="s">
        <v>478</v>
      </c>
      <c r="AQ1030">
        <v>2</v>
      </c>
      <c r="AR1030" t="s">
        <v>479</v>
      </c>
      <c r="AS1030">
        <v>3</v>
      </c>
      <c r="AT1030" t="s">
        <v>486</v>
      </c>
      <c r="AU1030">
        <v>1</v>
      </c>
      <c r="AV1030" t="s">
        <v>534</v>
      </c>
      <c r="AW1030">
        <v>1</v>
      </c>
      <c r="AX1030" t="s">
        <v>482</v>
      </c>
      <c r="AY1030">
        <v>0</v>
      </c>
      <c r="BA1030">
        <v>0</v>
      </c>
      <c r="BC1030">
        <v>0</v>
      </c>
      <c r="BE1030">
        <v>0</v>
      </c>
      <c r="BF1030">
        <v>1</v>
      </c>
      <c r="BG1030">
        <v>0</v>
      </c>
      <c r="BH1030">
        <v>0</v>
      </c>
      <c r="BI1030">
        <v>0</v>
      </c>
      <c r="BJ1030">
        <v>179</v>
      </c>
      <c r="BK1030" t="s">
        <v>564</v>
      </c>
      <c r="BL1030" t="s">
        <v>854</v>
      </c>
      <c r="BM1030" t="s">
        <v>563</v>
      </c>
      <c r="BN1030" t="s">
        <v>758</v>
      </c>
      <c r="BO1030">
        <v>1</v>
      </c>
      <c r="BP1030">
        <v>0</v>
      </c>
      <c r="BQ1030">
        <v>1</v>
      </c>
      <c r="BR1030" t="s">
        <v>81</v>
      </c>
      <c r="BS1030">
        <v>50</v>
      </c>
      <c r="BT1030" t="s">
        <v>759</v>
      </c>
      <c r="BU1030">
        <v>1800</v>
      </c>
      <c r="BV1030">
        <v>454</v>
      </c>
      <c r="BW1030">
        <v>1</v>
      </c>
    </row>
    <row r="1031" spans="1:75" x14ac:dyDescent="0.15">
      <c r="A1031">
        <v>3</v>
      </c>
      <c r="B1031">
        <v>400501</v>
      </c>
      <c r="C1031">
        <v>1</v>
      </c>
      <c r="D1031" t="s">
        <v>713</v>
      </c>
      <c r="E1031">
        <v>20141127</v>
      </c>
      <c r="F1031">
        <v>1</v>
      </c>
      <c r="G1031" t="s">
        <v>472</v>
      </c>
      <c r="H1031">
        <v>1</v>
      </c>
      <c r="I1031" t="s">
        <v>710</v>
      </c>
      <c r="J1031">
        <v>0</v>
      </c>
      <c r="K1031">
        <v>0</v>
      </c>
      <c r="L1031">
        <v>5</v>
      </c>
      <c r="M1031" t="s">
        <v>585</v>
      </c>
      <c r="N1031" t="s">
        <v>586</v>
      </c>
      <c r="O1031" t="s">
        <v>587</v>
      </c>
      <c r="P1031">
        <v>1</v>
      </c>
      <c r="R1031">
        <v>0</v>
      </c>
      <c r="S1031">
        <v>0</v>
      </c>
      <c r="T1031">
        <v>0</v>
      </c>
      <c r="U1031">
        <v>0</v>
      </c>
      <c r="V1031">
        <v>0</v>
      </c>
      <c r="W1031">
        <v>0</v>
      </c>
      <c r="X1031">
        <v>0</v>
      </c>
      <c r="Y1031" t="s">
        <v>63</v>
      </c>
      <c r="Z1031">
        <v>10</v>
      </c>
      <c r="AA1031" t="s">
        <v>70</v>
      </c>
      <c r="AB1031" t="s">
        <v>477</v>
      </c>
      <c r="AC1031">
        <v>0</v>
      </c>
      <c r="AD1031" t="s">
        <v>478</v>
      </c>
      <c r="AE1031" t="s">
        <v>714</v>
      </c>
      <c r="AF1031">
        <v>0</v>
      </c>
      <c r="AG1031" t="s">
        <v>478</v>
      </c>
      <c r="AH1031" t="s">
        <v>94</v>
      </c>
      <c r="AI1031">
        <v>2.4</v>
      </c>
      <c r="AJ1031" t="s">
        <v>478</v>
      </c>
      <c r="AK1031" t="s">
        <v>148</v>
      </c>
      <c r="AL1031">
        <v>0</v>
      </c>
      <c r="AM1031" t="s">
        <v>478</v>
      </c>
      <c r="AN1031" t="s">
        <v>715</v>
      </c>
      <c r="AO1031">
        <v>0</v>
      </c>
      <c r="AP1031" t="s">
        <v>478</v>
      </c>
      <c r="AQ1031">
        <v>2</v>
      </c>
      <c r="AR1031" t="s">
        <v>479</v>
      </c>
      <c r="AS1031">
        <v>3</v>
      </c>
      <c r="AT1031" t="s">
        <v>486</v>
      </c>
      <c r="AU1031">
        <v>1</v>
      </c>
      <c r="AV1031" t="s">
        <v>534</v>
      </c>
      <c r="AW1031">
        <v>1</v>
      </c>
      <c r="AX1031" t="s">
        <v>482</v>
      </c>
      <c r="AY1031">
        <v>0</v>
      </c>
      <c r="BA1031">
        <v>0</v>
      </c>
      <c r="BC1031">
        <v>0</v>
      </c>
      <c r="BE1031">
        <v>0</v>
      </c>
      <c r="BF1031">
        <v>1</v>
      </c>
      <c r="BG1031">
        <v>0</v>
      </c>
      <c r="BH1031">
        <v>0</v>
      </c>
      <c r="BI1031">
        <v>0</v>
      </c>
      <c r="BJ1031">
        <v>24</v>
      </c>
      <c r="BK1031" t="s">
        <v>588</v>
      </c>
      <c r="BL1031" t="s">
        <v>853</v>
      </c>
      <c r="BM1031" t="s">
        <v>587</v>
      </c>
      <c r="BN1031" t="s">
        <v>758</v>
      </c>
      <c r="BO1031">
        <v>3</v>
      </c>
      <c r="BP1031">
        <v>0</v>
      </c>
      <c r="BQ1031">
        <v>1</v>
      </c>
      <c r="BR1031" t="s">
        <v>81</v>
      </c>
      <c r="BS1031">
        <v>50</v>
      </c>
      <c r="BT1031" t="s">
        <v>759</v>
      </c>
      <c r="BU1031">
        <v>1000</v>
      </c>
      <c r="BV1031">
        <v>326</v>
      </c>
      <c r="BW1031">
        <v>1</v>
      </c>
    </row>
    <row r="1032" spans="1:75" x14ac:dyDescent="0.15">
      <c r="A1032">
        <v>3</v>
      </c>
      <c r="B1032">
        <v>400501</v>
      </c>
      <c r="C1032">
        <v>1</v>
      </c>
      <c r="D1032" t="s">
        <v>713</v>
      </c>
      <c r="E1032">
        <v>20141127</v>
      </c>
      <c r="F1032">
        <v>1</v>
      </c>
      <c r="G1032" t="s">
        <v>472</v>
      </c>
      <c r="H1032">
        <v>1</v>
      </c>
      <c r="I1032" t="s">
        <v>710</v>
      </c>
      <c r="J1032">
        <v>0</v>
      </c>
      <c r="K1032">
        <v>0</v>
      </c>
      <c r="L1032">
        <v>6</v>
      </c>
      <c r="M1032" t="s">
        <v>503</v>
      </c>
      <c r="N1032" t="s">
        <v>504</v>
      </c>
      <c r="O1032" t="s">
        <v>505</v>
      </c>
      <c r="P1032">
        <v>1</v>
      </c>
      <c r="R1032">
        <v>0</v>
      </c>
      <c r="S1032">
        <v>0</v>
      </c>
      <c r="T1032">
        <v>0</v>
      </c>
      <c r="U1032">
        <v>0</v>
      </c>
      <c r="V1032">
        <v>0</v>
      </c>
      <c r="W1032">
        <v>0</v>
      </c>
      <c r="X1032">
        <v>0</v>
      </c>
      <c r="Y1032" t="s">
        <v>63</v>
      </c>
      <c r="Z1032">
        <v>18</v>
      </c>
      <c r="AA1032" t="s">
        <v>70</v>
      </c>
      <c r="AB1032" t="s">
        <v>477</v>
      </c>
      <c r="AC1032">
        <v>0</v>
      </c>
      <c r="AD1032" t="s">
        <v>478</v>
      </c>
      <c r="AE1032" t="s">
        <v>714</v>
      </c>
      <c r="AF1032">
        <v>2</v>
      </c>
      <c r="AG1032" t="s">
        <v>478</v>
      </c>
      <c r="AH1032" t="s">
        <v>94</v>
      </c>
      <c r="AI1032">
        <v>0</v>
      </c>
      <c r="AJ1032" t="s">
        <v>478</v>
      </c>
      <c r="AK1032" t="s">
        <v>148</v>
      </c>
      <c r="AL1032">
        <v>0</v>
      </c>
      <c r="AM1032" t="s">
        <v>478</v>
      </c>
      <c r="AN1032" t="s">
        <v>715</v>
      </c>
      <c r="AO1032">
        <v>0</v>
      </c>
      <c r="AP1032" t="s">
        <v>478</v>
      </c>
      <c r="AQ1032">
        <v>2</v>
      </c>
      <c r="AR1032" t="s">
        <v>479</v>
      </c>
      <c r="AS1032">
        <v>3</v>
      </c>
      <c r="AT1032" t="s">
        <v>486</v>
      </c>
      <c r="AU1032">
        <v>1</v>
      </c>
      <c r="AV1032" t="s">
        <v>534</v>
      </c>
      <c r="AW1032">
        <v>1</v>
      </c>
      <c r="AX1032" t="s">
        <v>482</v>
      </c>
      <c r="AY1032">
        <v>0</v>
      </c>
      <c r="BA1032">
        <v>0</v>
      </c>
      <c r="BC1032">
        <v>0</v>
      </c>
      <c r="BE1032">
        <v>0</v>
      </c>
      <c r="BF1032">
        <v>1</v>
      </c>
      <c r="BG1032">
        <v>0</v>
      </c>
      <c r="BH1032">
        <v>0</v>
      </c>
      <c r="BI1032">
        <v>0</v>
      </c>
      <c r="BJ1032">
        <v>141</v>
      </c>
      <c r="BK1032" t="s">
        <v>778</v>
      </c>
      <c r="BL1032" t="s">
        <v>779</v>
      </c>
      <c r="BM1032" t="s">
        <v>505</v>
      </c>
      <c r="BN1032" t="s">
        <v>758</v>
      </c>
      <c r="BO1032">
        <v>2</v>
      </c>
      <c r="BP1032">
        <v>0</v>
      </c>
      <c r="BQ1032">
        <v>1</v>
      </c>
      <c r="BR1032" t="s">
        <v>81</v>
      </c>
      <c r="BS1032">
        <v>50</v>
      </c>
      <c r="BT1032" t="s">
        <v>759</v>
      </c>
      <c r="BU1032">
        <v>1350</v>
      </c>
      <c r="BV1032">
        <v>394</v>
      </c>
      <c r="BW1032">
        <v>1</v>
      </c>
    </row>
    <row r="1033" spans="1:75" x14ac:dyDescent="0.15">
      <c r="A1033">
        <v>3</v>
      </c>
      <c r="B1033">
        <v>400501</v>
      </c>
      <c r="C1033">
        <v>1</v>
      </c>
      <c r="D1033" t="s">
        <v>713</v>
      </c>
      <c r="E1033">
        <v>20141127</v>
      </c>
      <c r="F1033">
        <v>1</v>
      </c>
      <c r="G1033" t="s">
        <v>472</v>
      </c>
      <c r="H1033">
        <v>1</v>
      </c>
      <c r="I1033" t="s">
        <v>710</v>
      </c>
      <c r="J1033">
        <v>0</v>
      </c>
      <c r="K1033">
        <v>0</v>
      </c>
      <c r="L1033">
        <v>7</v>
      </c>
      <c r="M1033" t="s">
        <v>581</v>
      </c>
      <c r="N1033" t="s">
        <v>582</v>
      </c>
      <c r="O1033" t="s">
        <v>550</v>
      </c>
      <c r="P1033">
        <v>24</v>
      </c>
      <c r="R1033">
        <v>0</v>
      </c>
      <c r="S1033">
        <v>0</v>
      </c>
      <c r="T1033">
        <v>0</v>
      </c>
      <c r="U1033">
        <v>0</v>
      </c>
      <c r="V1033">
        <v>0</v>
      </c>
      <c r="W1033">
        <v>0</v>
      </c>
      <c r="X1033">
        <v>0</v>
      </c>
      <c r="Y1033" t="s">
        <v>63</v>
      </c>
      <c r="Z1033">
        <v>8</v>
      </c>
      <c r="AA1033" t="s">
        <v>70</v>
      </c>
      <c r="AB1033" t="s">
        <v>477</v>
      </c>
      <c r="AC1033">
        <v>0.2</v>
      </c>
      <c r="AD1033" t="s">
        <v>478</v>
      </c>
      <c r="AE1033" t="s">
        <v>714</v>
      </c>
      <c r="AF1033">
        <v>0</v>
      </c>
      <c r="AG1033" t="s">
        <v>478</v>
      </c>
      <c r="AH1033" t="s">
        <v>94</v>
      </c>
      <c r="AI1033">
        <v>2.2000000000000002</v>
      </c>
      <c r="AJ1033" t="s">
        <v>478</v>
      </c>
      <c r="AK1033" t="s">
        <v>148</v>
      </c>
      <c r="AL1033">
        <v>0.7</v>
      </c>
      <c r="AM1033" t="s">
        <v>478</v>
      </c>
      <c r="AN1033" t="s">
        <v>715</v>
      </c>
      <c r="AO1033">
        <v>0</v>
      </c>
      <c r="AP1033" t="s">
        <v>478</v>
      </c>
      <c r="AQ1033">
        <v>2</v>
      </c>
      <c r="AR1033" t="s">
        <v>479</v>
      </c>
      <c r="AS1033">
        <v>3</v>
      </c>
      <c r="AT1033" t="s">
        <v>486</v>
      </c>
      <c r="AU1033">
        <v>1</v>
      </c>
      <c r="AV1033" t="s">
        <v>534</v>
      </c>
      <c r="AW1033">
        <v>1</v>
      </c>
      <c r="AX1033" t="s">
        <v>482</v>
      </c>
      <c r="AY1033">
        <v>0</v>
      </c>
      <c r="BA1033">
        <v>0</v>
      </c>
      <c r="BC1033">
        <v>0</v>
      </c>
      <c r="BE1033">
        <v>0</v>
      </c>
      <c r="BF1033">
        <v>1</v>
      </c>
      <c r="BG1033">
        <v>0</v>
      </c>
      <c r="BH1033">
        <v>0</v>
      </c>
      <c r="BI1033">
        <v>0</v>
      </c>
      <c r="BJ1033">
        <v>61</v>
      </c>
      <c r="BK1033" t="s">
        <v>966</v>
      </c>
      <c r="BL1033" t="s">
        <v>967</v>
      </c>
      <c r="BM1033" t="s">
        <v>550</v>
      </c>
      <c r="BN1033" t="s">
        <v>758</v>
      </c>
      <c r="BO1033">
        <v>30</v>
      </c>
      <c r="BP1033">
        <v>0</v>
      </c>
      <c r="BQ1033">
        <v>1</v>
      </c>
      <c r="BR1033" t="s">
        <v>81</v>
      </c>
      <c r="BS1033">
        <v>50</v>
      </c>
      <c r="BT1033" t="s">
        <v>759</v>
      </c>
      <c r="BU1033">
        <v>300</v>
      </c>
      <c r="BV1033">
        <v>216</v>
      </c>
      <c r="BW1033">
        <v>2</v>
      </c>
    </row>
    <row r="1034" spans="1:75" x14ac:dyDescent="0.15">
      <c r="A1034">
        <v>3</v>
      </c>
      <c r="B1034">
        <v>400501</v>
      </c>
      <c r="C1034">
        <v>1</v>
      </c>
      <c r="D1034" t="s">
        <v>713</v>
      </c>
      <c r="E1034">
        <v>20141127</v>
      </c>
      <c r="F1034">
        <v>1</v>
      </c>
      <c r="G1034" t="s">
        <v>472</v>
      </c>
      <c r="H1034">
        <v>1</v>
      </c>
      <c r="I1034" t="s">
        <v>710</v>
      </c>
      <c r="J1034">
        <v>0</v>
      </c>
      <c r="K1034">
        <v>0</v>
      </c>
      <c r="L1034">
        <v>8</v>
      </c>
      <c r="M1034" t="s">
        <v>857</v>
      </c>
      <c r="N1034" t="s">
        <v>858</v>
      </c>
      <c r="O1034" t="s">
        <v>859</v>
      </c>
      <c r="P1034">
        <v>1</v>
      </c>
      <c r="R1034">
        <v>0</v>
      </c>
      <c r="S1034">
        <v>0</v>
      </c>
      <c r="T1034">
        <v>0</v>
      </c>
      <c r="U1034">
        <v>0</v>
      </c>
      <c r="V1034">
        <v>0</v>
      </c>
      <c r="W1034">
        <v>0</v>
      </c>
      <c r="X1034">
        <v>0</v>
      </c>
      <c r="Y1034" t="s">
        <v>63</v>
      </c>
      <c r="Z1034">
        <v>0</v>
      </c>
      <c r="AA1034" t="s">
        <v>70</v>
      </c>
      <c r="AB1034" t="s">
        <v>477</v>
      </c>
      <c r="AC1034">
        <v>0</v>
      </c>
      <c r="AD1034" t="s">
        <v>478</v>
      </c>
      <c r="AE1034" t="s">
        <v>714</v>
      </c>
      <c r="AF1034">
        <v>0</v>
      </c>
      <c r="AG1034" t="s">
        <v>478</v>
      </c>
      <c r="AH1034" t="s">
        <v>94</v>
      </c>
      <c r="AI1034">
        <v>0.1</v>
      </c>
      <c r="AJ1034" t="s">
        <v>478</v>
      </c>
      <c r="AK1034" t="s">
        <v>148</v>
      </c>
      <c r="AL1034">
        <v>0</v>
      </c>
      <c r="AM1034" t="s">
        <v>478</v>
      </c>
      <c r="AN1034" t="s">
        <v>715</v>
      </c>
      <c r="AO1034">
        <v>0</v>
      </c>
      <c r="AP1034" t="s">
        <v>478</v>
      </c>
      <c r="AQ1034">
        <v>2</v>
      </c>
      <c r="AR1034" t="s">
        <v>479</v>
      </c>
      <c r="AS1034">
        <v>3</v>
      </c>
      <c r="AT1034" t="s">
        <v>486</v>
      </c>
      <c r="AU1034">
        <v>1</v>
      </c>
      <c r="AV1034" t="s">
        <v>534</v>
      </c>
      <c r="AW1034">
        <v>1</v>
      </c>
      <c r="AX1034" t="s">
        <v>482</v>
      </c>
      <c r="AY1034">
        <v>0</v>
      </c>
      <c r="BA1034">
        <v>0</v>
      </c>
      <c r="BC1034">
        <v>0</v>
      </c>
      <c r="BE1034">
        <v>0</v>
      </c>
      <c r="BF1034">
        <v>1</v>
      </c>
      <c r="BG1034">
        <v>0</v>
      </c>
      <c r="BH1034">
        <v>0</v>
      </c>
      <c r="BI1034">
        <v>0</v>
      </c>
      <c r="BJ1034">
        <v>60</v>
      </c>
      <c r="BK1034" t="s">
        <v>860</v>
      </c>
      <c r="BL1034" t="s">
        <v>861</v>
      </c>
      <c r="BM1034" t="s">
        <v>550</v>
      </c>
      <c r="BN1034" t="s">
        <v>758</v>
      </c>
      <c r="BO1034">
        <v>1</v>
      </c>
      <c r="BP1034">
        <v>0</v>
      </c>
      <c r="BQ1034">
        <v>1</v>
      </c>
      <c r="BR1034" t="s">
        <v>81</v>
      </c>
      <c r="BS1034">
        <v>50</v>
      </c>
      <c r="BT1034" t="s">
        <v>759</v>
      </c>
      <c r="BU1034">
        <v>100</v>
      </c>
      <c r="BV1034">
        <v>124</v>
      </c>
      <c r="BW1034">
        <v>2</v>
      </c>
    </row>
    <row r="1035" spans="1:75" x14ac:dyDescent="0.15">
      <c r="A1035">
        <v>3</v>
      </c>
      <c r="B1035">
        <v>400501</v>
      </c>
      <c r="C1035">
        <v>1</v>
      </c>
      <c r="D1035" t="s">
        <v>713</v>
      </c>
      <c r="E1035">
        <v>20141127</v>
      </c>
      <c r="F1035">
        <v>1</v>
      </c>
      <c r="G1035" t="s">
        <v>472</v>
      </c>
      <c r="H1035">
        <v>1</v>
      </c>
      <c r="I1035" t="s">
        <v>710</v>
      </c>
      <c r="J1035">
        <v>0</v>
      </c>
      <c r="K1035">
        <v>0</v>
      </c>
      <c r="L1035">
        <v>1</v>
      </c>
      <c r="M1035" t="s">
        <v>1054</v>
      </c>
      <c r="N1035" t="s">
        <v>1055</v>
      </c>
      <c r="O1035" t="s">
        <v>597</v>
      </c>
      <c r="P1035">
        <v>21</v>
      </c>
      <c r="R1035">
        <v>0</v>
      </c>
      <c r="S1035">
        <v>0</v>
      </c>
      <c r="T1035">
        <v>0</v>
      </c>
      <c r="U1035">
        <v>0</v>
      </c>
      <c r="V1035">
        <v>0</v>
      </c>
      <c r="W1035">
        <v>0</v>
      </c>
      <c r="X1035">
        <v>0</v>
      </c>
      <c r="Y1035" t="s">
        <v>63</v>
      </c>
      <c r="Z1035">
        <v>6</v>
      </c>
      <c r="AA1035" t="s">
        <v>70</v>
      </c>
      <c r="AB1035" t="s">
        <v>477</v>
      </c>
      <c r="AC1035">
        <v>0.6</v>
      </c>
      <c r="AD1035" t="s">
        <v>478</v>
      </c>
      <c r="AE1035" t="s">
        <v>714</v>
      </c>
      <c r="AF1035">
        <v>0</v>
      </c>
      <c r="AG1035" t="s">
        <v>478</v>
      </c>
      <c r="AH1035" t="s">
        <v>94</v>
      </c>
      <c r="AI1035">
        <v>1.2</v>
      </c>
      <c r="AJ1035" t="s">
        <v>478</v>
      </c>
      <c r="AK1035" t="s">
        <v>148</v>
      </c>
      <c r="AL1035">
        <v>1</v>
      </c>
      <c r="AM1035" t="s">
        <v>478</v>
      </c>
      <c r="AN1035" t="s">
        <v>715</v>
      </c>
      <c r="AO1035">
        <v>0</v>
      </c>
      <c r="AP1035" t="s">
        <v>478</v>
      </c>
      <c r="AQ1035">
        <v>4</v>
      </c>
      <c r="AR1035" t="s">
        <v>530</v>
      </c>
      <c r="AS1035">
        <v>1</v>
      </c>
      <c r="AT1035" t="s">
        <v>483</v>
      </c>
      <c r="AU1035">
        <v>3</v>
      </c>
      <c r="AV1035" t="s">
        <v>484</v>
      </c>
      <c r="AW1035">
        <v>2</v>
      </c>
      <c r="AX1035" t="s">
        <v>488</v>
      </c>
      <c r="AY1035">
        <v>0</v>
      </c>
      <c r="BA1035">
        <v>0</v>
      </c>
      <c r="BC1035">
        <v>0</v>
      </c>
      <c r="BE1035">
        <v>0</v>
      </c>
      <c r="BF1035">
        <v>0</v>
      </c>
      <c r="BG1035">
        <v>0</v>
      </c>
      <c r="BH1035">
        <v>0</v>
      </c>
      <c r="BI1035">
        <v>0</v>
      </c>
      <c r="BJ1035">
        <v>60</v>
      </c>
      <c r="BK1035" t="s">
        <v>1056</v>
      </c>
      <c r="BL1035" t="s">
        <v>1057</v>
      </c>
      <c r="BM1035" t="s">
        <v>597</v>
      </c>
      <c r="BN1035" t="s">
        <v>758</v>
      </c>
      <c r="BO1035">
        <v>40</v>
      </c>
      <c r="BP1035">
        <v>0</v>
      </c>
      <c r="BQ1035">
        <v>1</v>
      </c>
      <c r="BR1035" t="s">
        <v>81</v>
      </c>
      <c r="BS1035">
        <v>50</v>
      </c>
      <c r="BT1035" t="s">
        <v>759</v>
      </c>
      <c r="BU1035">
        <v>1000</v>
      </c>
      <c r="BV1035">
        <v>522</v>
      </c>
      <c r="BW1035">
        <v>3</v>
      </c>
    </row>
    <row r="1036" spans="1:75" x14ac:dyDescent="0.15">
      <c r="A1036">
        <v>3</v>
      </c>
      <c r="B1036">
        <v>400501</v>
      </c>
      <c r="C1036">
        <v>1</v>
      </c>
      <c r="D1036" t="s">
        <v>713</v>
      </c>
      <c r="E1036">
        <v>20141127</v>
      </c>
      <c r="F1036">
        <v>1</v>
      </c>
      <c r="G1036" t="s">
        <v>472</v>
      </c>
      <c r="H1036">
        <v>1</v>
      </c>
      <c r="I1036" t="s">
        <v>710</v>
      </c>
      <c r="J1036">
        <v>0</v>
      </c>
      <c r="K1036">
        <v>0</v>
      </c>
      <c r="L1036">
        <v>2</v>
      </c>
      <c r="M1036" t="s">
        <v>629</v>
      </c>
      <c r="N1036" t="s">
        <v>491</v>
      </c>
      <c r="O1036" t="s">
        <v>491</v>
      </c>
      <c r="P1036">
        <v>4</v>
      </c>
      <c r="R1036">
        <v>0</v>
      </c>
      <c r="S1036">
        <v>0</v>
      </c>
      <c r="T1036">
        <v>0</v>
      </c>
      <c r="U1036">
        <v>0</v>
      </c>
      <c r="V1036">
        <v>0</v>
      </c>
      <c r="W1036">
        <v>0</v>
      </c>
      <c r="X1036">
        <v>0</v>
      </c>
      <c r="Y1036" t="s">
        <v>63</v>
      </c>
      <c r="Z1036">
        <v>11</v>
      </c>
      <c r="AA1036" t="s">
        <v>70</v>
      </c>
      <c r="AB1036" t="s">
        <v>477</v>
      </c>
      <c r="AC1036">
        <v>0.3</v>
      </c>
      <c r="AD1036" t="s">
        <v>478</v>
      </c>
      <c r="AE1036" t="s">
        <v>714</v>
      </c>
      <c r="AF1036">
        <v>0</v>
      </c>
      <c r="AG1036" t="s">
        <v>478</v>
      </c>
      <c r="AH1036" t="s">
        <v>94</v>
      </c>
      <c r="AI1036">
        <v>2.6</v>
      </c>
      <c r="AJ1036" t="s">
        <v>478</v>
      </c>
      <c r="AK1036" t="s">
        <v>148</v>
      </c>
      <c r="AL1036">
        <v>0.5</v>
      </c>
      <c r="AM1036" t="s">
        <v>478</v>
      </c>
      <c r="AN1036" t="s">
        <v>715</v>
      </c>
      <c r="AO1036">
        <v>0</v>
      </c>
      <c r="AP1036" t="s">
        <v>478</v>
      </c>
      <c r="AQ1036">
        <v>4</v>
      </c>
      <c r="AR1036" t="s">
        <v>530</v>
      </c>
      <c r="AS1036">
        <v>1</v>
      </c>
      <c r="AT1036" t="s">
        <v>483</v>
      </c>
      <c r="AU1036">
        <v>3</v>
      </c>
      <c r="AV1036" t="s">
        <v>484</v>
      </c>
      <c r="AW1036">
        <v>2</v>
      </c>
      <c r="AX1036" t="s">
        <v>488</v>
      </c>
      <c r="AY1036">
        <v>0</v>
      </c>
      <c r="BA1036">
        <v>0</v>
      </c>
      <c r="BC1036">
        <v>0</v>
      </c>
      <c r="BE1036">
        <v>0</v>
      </c>
      <c r="BF1036">
        <v>0</v>
      </c>
      <c r="BG1036">
        <v>0</v>
      </c>
      <c r="BH1036">
        <v>0</v>
      </c>
      <c r="BI1036">
        <v>0</v>
      </c>
      <c r="BJ1036">
        <v>61</v>
      </c>
      <c r="BK1036" t="s">
        <v>630</v>
      </c>
      <c r="BL1036" t="s">
        <v>777</v>
      </c>
      <c r="BM1036" t="s">
        <v>491</v>
      </c>
      <c r="BN1036" t="s">
        <v>758</v>
      </c>
      <c r="BO1036">
        <v>30</v>
      </c>
      <c r="BP1036">
        <v>0</v>
      </c>
      <c r="BQ1036">
        <v>1</v>
      </c>
      <c r="BR1036" t="s">
        <v>81</v>
      </c>
      <c r="BS1036">
        <v>50</v>
      </c>
      <c r="BT1036" t="s">
        <v>759</v>
      </c>
      <c r="BU1036">
        <v>220</v>
      </c>
      <c r="BV1036">
        <v>31</v>
      </c>
      <c r="BW1036">
        <v>2</v>
      </c>
    </row>
    <row r="1037" spans="1:75" x14ac:dyDescent="0.15">
      <c r="A1037">
        <v>3</v>
      </c>
      <c r="B1037">
        <v>400501</v>
      </c>
      <c r="C1037">
        <v>1</v>
      </c>
      <c r="D1037" t="s">
        <v>713</v>
      </c>
      <c r="E1037">
        <v>20141127</v>
      </c>
      <c r="F1037">
        <v>1</v>
      </c>
      <c r="G1037" t="s">
        <v>472</v>
      </c>
      <c r="H1037">
        <v>1</v>
      </c>
      <c r="I1037" t="s">
        <v>710</v>
      </c>
      <c r="J1037">
        <v>0</v>
      </c>
      <c r="K1037">
        <v>0</v>
      </c>
      <c r="L1037">
        <v>3</v>
      </c>
      <c r="M1037" t="s">
        <v>955</v>
      </c>
      <c r="N1037" t="s">
        <v>956</v>
      </c>
      <c r="O1037" t="s">
        <v>957</v>
      </c>
      <c r="P1037">
        <v>16</v>
      </c>
      <c r="R1037">
        <v>0</v>
      </c>
      <c r="S1037">
        <v>0</v>
      </c>
      <c r="T1037">
        <v>0</v>
      </c>
      <c r="U1037">
        <v>0</v>
      </c>
      <c r="V1037">
        <v>0</v>
      </c>
      <c r="W1037">
        <v>0</v>
      </c>
      <c r="X1037">
        <v>0</v>
      </c>
      <c r="Y1037" t="s">
        <v>63</v>
      </c>
      <c r="Z1037">
        <v>6</v>
      </c>
      <c r="AA1037" t="s">
        <v>70</v>
      </c>
      <c r="AB1037" t="s">
        <v>477</v>
      </c>
      <c r="AC1037">
        <v>0.9</v>
      </c>
      <c r="AD1037" t="s">
        <v>478</v>
      </c>
      <c r="AE1037" t="s">
        <v>714</v>
      </c>
      <c r="AF1037">
        <v>0.1</v>
      </c>
      <c r="AG1037" t="s">
        <v>478</v>
      </c>
      <c r="AH1037" t="s">
        <v>94</v>
      </c>
      <c r="AI1037">
        <v>1.7</v>
      </c>
      <c r="AJ1037" t="s">
        <v>478</v>
      </c>
      <c r="AK1037" t="s">
        <v>148</v>
      </c>
      <c r="AL1037">
        <v>1.1000000000000001</v>
      </c>
      <c r="AM1037" t="s">
        <v>478</v>
      </c>
      <c r="AN1037" t="s">
        <v>715</v>
      </c>
      <c r="AO1037">
        <v>0</v>
      </c>
      <c r="AP1037" t="s">
        <v>478</v>
      </c>
      <c r="AQ1037">
        <v>4</v>
      </c>
      <c r="AR1037" t="s">
        <v>530</v>
      </c>
      <c r="AS1037">
        <v>1</v>
      </c>
      <c r="AT1037" t="s">
        <v>483</v>
      </c>
      <c r="AU1037">
        <v>3</v>
      </c>
      <c r="AV1037" t="s">
        <v>484</v>
      </c>
      <c r="AW1037">
        <v>2</v>
      </c>
      <c r="AX1037" t="s">
        <v>488</v>
      </c>
      <c r="AY1037">
        <v>0</v>
      </c>
      <c r="BA1037">
        <v>0</v>
      </c>
      <c r="BC1037">
        <v>0</v>
      </c>
      <c r="BE1037">
        <v>0</v>
      </c>
      <c r="BF1037">
        <v>0</v>
      </c>
      <c r="BG1037">
        <v>0</v>
      </c>
      <c r="BH1037">
        <v>0</v>
      </c>
      <c r="BI1037">
        <v>0</v>
      </c>
      <c r="BJ1037">
        <v>80</v>
      </c>
      <c r="BK1037" t="s">
        <v>958</v>
      </c>
      <c r="BL1037" t="s">
        <v>959</v>
      </c>
      <c r="BM1037" t="s">
        <v>957</v>
      </c>
      <c r="BN1037" t="s">
        <v>758</v>
      </c>
      <c r="BO1037">
        <v>30</v>
      </c>
      <c r="BP1037">
        <v>0</v>
      </c>
      <c r="BQ1037">
        <v>1</v>
      </c>
      <c r="BR1037" t="s">
        <v>81</v>
      </c>
      <c r="BS1037">
        <v>50</v>
      </c>
      <c r="BT1037" t="s">
        <v>759</v>
      </c>
      <c r="BU1037">
        <v>500</v>
      </c>
      <c r="BV1037">
        <v>261</v>
      </c>
      <c r="BW1037">
        <v>3</v>
      </c>
    </row>
    <row r="1038" spans="1:75" x14ac:dyDescent="0.15">
      <c r="A1038">
        <v>3</v>
      </c>
      <c r="B1038">
        <v>400501</v>
      </c>
      <c r="C1038">
        <v>1</v>
      </c>
      <c r="D1038" t="s">
        <v>713</v>
      </c>
      <c r="E1038">
        <v>20141127</v>
      </c>
      <c r="F1038">
        <v>1</v>
      </c>
      <c r="G1038" t="s">
        <v>472</v>
      </c>
      <c r="H1038">
        <v>1</v>
      </c>
      <c r="I1038" t="s">
        <v>710</v>
      </c>
      <c r="J1038">
        <v>0</v>
      </c>
      <c r="K1038">
        <v>0</v>
      </c>
      <c r="L1038">
        <v>4</v>
      </c>
      <c r="M1038" t="s">
        <v>701</v>
      </c>
      <c r="N1038" t="s">
        <v>702</v>
      </c>
      <c r="O1038" t="s">
        <v>703</v>
      </c>
      <c r="P1038">
        <v>13</v>
      </c>
      <c r="R1038">
        <v>0</v>
      </c>
      <c r="S1038">
        <v>0</v>
      </c>
      <c r="T1038">
        <v>0</v>
      </c>
      <c r="U1038">
        <v>0</v>
      </c>
      <c r="V1038">
        <v>0</v>
      </c>
      <c r="W1038">
        <v>0</v>
      </c>
      <c r="X1038">
        <v>0</v>
      </c>
      <c r="Y1038" t="s">
        <v>63</v>
      </c>
      <c r="Z1038">
        <v>32</v>
      </c>
      <c r="AA1038" t="s">
        <v>70</v>
      </c>
      <c r="AB1038" t="s">
        <v>477</v>
      </c>
      <c r="AC1038">
        <v>1</v>
      </c>
      <c r="AD1038" t="s">
        <v>478</v>
      </c>
      <c r="AE1038" t="s">
        <v>714</v>
      </c>
      <c r="AF1038">
        <v>3.1</v>
      </c>
      <c r="AG1038" t="s">
        <v>478</v>
      </c>
      <c r="AH1038" t="s">
        <v>94</v>
      </c>
      <c r="AI1038">
        <v>0</v>
      </c>
      <c r="AJ1038" t="s">
        <v>478</v>
      </c>
      <c r="AK1038" t="s">
        <v>148</v>
      </c>
      <c r="AL1038">
        <v>0</v>
      </c>
      <c r="AM1038" t="s">
        <v>478</v>
      </c>
      <c r="AN1038" t="s">
        <v>715</v>
      </c>
      <c r="AO1038">
        <v>0.2</v>
      </c>
      <c r="AP1038" t="s">
        <v>478</v>
      </c>
      <c r="AQ1038">
        <v>4</v>
      </c>
      <c r="AR1038" t="s">
        <v>530</v>
      </c>
      <c r="AS1038">
        <v>1</v>
      </c>
      <c r="AT1038" t="s">
        <v>483</v>
      </c>
      <c r="AU1038">
        <v>3</v>
      </c>
      <c r="AV1038" t="s">
        <v>484</v>
      </c>
      <c r="AW1038">
        <v>2</v>
      </c>
      <c r="AX1038" t="s">
        <v>488</v>
      </c>
      <c r="AY1038">
        <v>0</v>
      </c>
      <c r="BA1038">
        <v>0</v>
      </c>
      <c r="BC1038">
        <v>0</v>
      </c>
      <c r="BE1038">
        <v>0</v>
      </c>
      <c r="BF1038">
        <v>0</v>
      </c>
      <c r="BG1038">
        <v>0</v>
      </c>
      <c r="BH1038">
        <v>0</v>
      </c>
      <c r="BI1038">
        <v>0</v>
      </c>
      <c r="BJ1038">
        <v>114</v>
      </c>
      <c r="BK1038" t="s">
        <v>1082</v>
      </c>
      <c r="BL1038" t="s">
        <v>1083</v>
      </c>
      <c r="BM1038" t="s">
        <v>703</v>
      </c>
      <c r="BN1038" t="s">
        <v>758</v>
      </c>
      <c r="BO1038">
        <v>8</v>
      </c>
      <c r="BP1038">
        <v>0</v>
      </c>
      <c r="BQ1038">
        <v>1</v>
      </c>
      <c r="BR1038" t="s">
        <v>81</v>
      </c>
      <c r="BS1038">
        <v>50</v>
      </c>
      <c r="BT1038" t="s">
        <v>759</v>
      </c>
      <c r="BU1038">
        <v>100</v>
      </c>
      <c r="BV1038">
        <v>157</v>
      </c>
      <c r="BW1038">
        <v>3</v>
      </c>
    </row>
    <row r="1039" spans="1:75" x14ac:dyDescent="0.15">
      <c r="A1039">
        <v>3</v>
      </c>
      <c r="B1039">
        <v>400501</v>
      </c>
      <c r="C1039">
        <v>1</v>
      </c>
      <c r="D1039" t="s">
        <v>713</v>
      </c>
      <c r="E1039">
        <v>20141127</v>
      </c>
      <c r="F1039">
        <v>1</v>
      </c>
      <c r="G1039" t="s">
        <v>472</v>
      </c>
      <c r="H1039">
        <v>1</v>
      </c>
      <c r="I1039" t="s">
        <v>710</v>
      </c>
      <c r="J1039">
        <v>0</v>
      </c>
      <c r="K1039">
        <v>0</v>
      </c>
      <c r="L1039">
        <v>5</v>
      </c>
      <c r="M1039" t="s">
        <v>503</v>
      </c>
      <c r="N1039" t="s">
        <v>504</v>
      </c>
      <c r="O1039" t="s">
        <v>505</v>
      </c>
      <c r="P1039">
        <v>0</v>
      </c>
      <c r="R1039">
        <v>0</v>
      </c>
      <c r="S1039">
        <v>0</v>
      </c>
      <c r="T1039">
        <v>0</v>
      </c>
      <c r="U1039">
        <v>0</v>
      </c>
      <c r="V1039">
        <v>0</v>
      </c>
      <c r="W1039">
        <v>0</v>
      </c>
      <c r="X1039">
        <v>0</v>
      </c>
      <c r="Y1039" t="s">
        <v>63</v>
      </c>
      <c r="Z1039">
        <v>9</v>
      </c>
      <c r="AA1039" t="s">
        <v>70</v>
      </c>
      <c r="AB1039" t="s">
        <v>477</v>
      </c>
      <c r="AC1039">
        <v>0</v>
      </c>
      <c r="AD1039" t="s">
        <v>478</v>
      </c>
      <c r="AE1039" t="s">
        <v>714</v>
      </c>
      <c r="AF1039">
        <v>1</v>
      </c>
      <c r="AG1039" t="s">
        <v>478</v>
      </c>
      <c r="AH1039" t="s">
        <v>94</v>
      </c>
      <c r="AI1039">
        <v>0</v>
      </c>
      <c r="AJ1039" t="s">
        <v>478</v>
      </c>
      <c r="AK1039" t="s">
        <v>148</v>
      </c>
      <c r="AL1039">
        <v>0</v>
      </c>
      <c r="AM1039" t="s">
        <v>478</v>
      </c>
      <c r="AN1039" t="s">
        <v>715</v>
      </c>
      <c r="AO1039">
        <v>0</v>
      </c>
      <c r="AP1039" t="s">
        <v>478</v>
      </c>
      <c r="AQ1039">
        <v>4</v>
      </c>
      <c r="AR1039" t="s">
        <v>530</v>
      </c>
      <c r="AS1039">
        <v>1</v>
      </c>
      <c r="AT1039" t="s">
        <v>483</v>
      </c>
      <c r="AU1039">
        <v>3</v>
      </c>
      <c r="AV1039" t="s">
        <v>484</v>
      </c>
      <c r="AW1039">
        <v>2</v>
      </c>
      <c r="AX1039" t="s">
        <v>488</v>
      </c>
      <c r="AY1039">
        <v>0</v>
      </c>
      <c r="BA1039">
        <v>0</v>
      </c>
      <c r="BC1039">
        <v>0</v>
      </c>
      <c r="BE1039">
        <v>0</v>
      </c>
      <c r="BF1039">
        <v>0</v>
      </c>
      <c r="BG1039">
        <v>0</v>
      </c>
      <c r="BH1039">
        <v>0</v>
      </c>
      <c r="BI1039">
        <v>0</v>
      </c>
      <c r="BJ1039">
        <v>141</v>
      </c>
      <c r="BK1039" t="s">
        <v>778</v>
      </c>
      <c r="BL1039" t="s">
        <v>779</v>
      </c>
      <c r="BM1039" t="s">
        <v>505</v>
      </c>
      <c r="BN1039" t="s">
        <v>758</v>
      </c>
      <c r="BO1039">
        <v>1</v>
      </c>
      <c r="BP1039">
        <v>0</v>
      </c>
      <c r="BQ1039">
        <v>1</v>
      </c>
      <c r="BR1039" t="s">
        <v>81</v>
      </c>
      <c r="BS1039">
        <v>50</v>
      </c>
      <c r="BT1039" t="s">
        <v>759</v>
      </c>
      <c r="BU1039">
        <v>1350</v>
      </c>
      <c r="BV1039">
        <v>394</v>
      </c>
      <c r="BW1039">
        <v>1</v>
      </c>
    </row>
    <row r="1040" spans="1:75" x14ac:dyDescent="0.15">
      <c r="A1040">
        <v>3</v>
      </c>
      <c r="B1040">
        <v>400501</v>
      </c>
      <c r="C1040">
        <v>1</v>
      </c>
      <c r="D1040" t="s">
        <v>713</v>
      </c>
      <c r="E1040">
        <v>20141127</v>
      </c>
      <c r="F1040">
        <v>1</v>
      </c>
      <c r="G1040" t="s">
        <v>472</v>
      </c>
      <c r="H1040">
        <v>1</v>
      </c>
      <c r="I1040" t="s">
        <v>710</v>
      </c>
      <c r="J1040">
        <v>0</v>
      </c>
      <c r="K1040">
        <v>0</v>
      </c>
      <c r="L1040">
        <v>6</v>
      </c>
      <c r="M1040" t="s">
        <v>570</v>
      </c>
      <c r="N1040" t="s">
        <v>571</v>
      </c>
      <c r="O1040" t="s">
        <v>512</v>
      </c>
      <c r="P1040">
        <v>0</v>
      </c>
      <c r="R1040">
        <v>0</v>
      </c>
      <c r="S1040">
        <v>0</v>
      </c>
      <c r="T1040">
        <v>0</v>
      </c>
      <c r="U1040">
        <v>0</v>
      </c>
      <c r="V1040">
        <v>0</v>
      </c>
      <c r="W1040">
        <v>0</v>
      </c>
      <c r="X1040">
        <v>0</v>
      </c>
      <c r="Y1040" t="s">
        <v>63</v>
      </c>
      <c r="Z1040">
        <v>1</v>
      </c>
      <c r="AA1040" t="s">
        <v>70</v>
      </c>
      <c r="AB1040" t="s">
        <v>477</v>
      </c>
      <c r="AC1040">
        <v>0.1</v>
      </c>
      <c r="AD1040" t="s">
        <v>478</v>
      </c>
      <c r="AE1040" t="s">
        <v>714</v>
      </c>
      <c r="AF1040">
        <v>0</v>
      </c>
      <c r="AG1040" t="s">
        <v>478</v>
      </c>
      <c r="AH1040" t="s">
        <v>94</v>
      </c>
      <c r="AI1040">
        <v>0.1</v>
      </c>
      <c r="AJ1040" t="s">
        <v>478</v>
      </c>
      <c r="AK1040" t="s">
        <v>148</v>
      </c>
      <c r="AL1040">
        <v>0</v>
      </c>
      <c r="AM1040" t="s">
        <v>478</v>
      </c>
      <c r="AN1040" t="s">
        <v>715</v>
      </c>
      <c r="AO1040">
        <v>0.2</v>
      </c>
      <c r="AP1040" t="s">
        <v>478</v>
      </c>
      <c r="AQ1040">
        <v>4</v>
      </c>
      <c r="AR1040" t="s">
        <v>530</v>
      </c>
      <c r="AS1040">
        <v>1</v>
      </c>
      <c r="AT1040" t="s">
        <v>483</v>
      </c>
      <c r="AU1040">
        <v>3</v>
      </c>
      <c r="AV1040" t="s">
        <v>484</v>
      </c>
      <c r="AW1040">
        <v>2</v>
      </c>
      <c r="AX1040" t="s">
        <v>488</v>
      </c>
      <c r="AY1040">
        <v>0</v>
      </c>
      <c r="BA1040">
        <v>0</v>
      </c>
      <c r="BC1040">
        <v>0</v>
      </c>
      <c r="BE1040">
        <v>0</v>
      </c>
      <c r="BF1040">
        <v>0</v>
      </c>
      <c r="BG1040">
        <v>0</v>
      </c>
      <c r="BH1040">
        <v>0</v>
      </c>
      <c r="BI1040">
        <v>0</v>
      </c>
      <c r="BJ1040">
        <v>171</v>
      </c>
      <c r="BK1040" t="s">
        <v>572</v>
      </c>
      <c r="BL1040" t="s">
        <v>936</v>
      </c>
      <c r="BM1040" t="s">
        <v>512</v>
      </c>
      <c r="BN1040" t="s">
        <v>758</v>
      </c>
      <c r="BO1040">
        <v>1</v>
      </c>
      <c r="BP1040">
        <v>0</v>
      </c>
      <c r="BQ1040">
        <v>1</v>
      </c>
      <c r="BR1040" t="s">
        <v>81</v>
      </c>
      <c r="BS1040">
        <v>50</v>
      </c>
      <c r="BT1040" t="s">
        <v>759</v>
      </c>
      <c r="BU1040">
        <v>1800</v>
      </c>
      <c r="BV1040">
        <v>610</v>
      </c>
      <c r="BW1040">
        <v>1</v>
      </c>
    </row>
    <row r="1041" spans="1:75" x14ac:dyDescent="0.15">
      <c r="A1041">
        <v>3</v>
      </c>
      <c r="B1041">
        <v>400501</v>
      </c>
      <c r="C1041">
        <v>1</v>
      </c>
      <c r="D1041" t="s">
        <v>713</v>
      </c>
      <c r="E1041">
        <v>20141127</v>
      </c>
      <c r="F1041">
        <v>1</v>
      </c>
      <c r="G1041" t="s">
        <v>472</v>
      </c>
      <c r="H1041">
        <v>1</v>
      </c>
      <c r="I1041" t="s">
        <v>710</v>
      </c>
      <c r="J1041">
        <v>0</v>
      </c>
      <c r="K1041">
        <v>0</v>
      </c>
      <c r="L1041">
        <v>7</v>
      </c>
      <c r="M1041" t="s">
        <v>506</v>
      </c>
      <c r="N1041" t="s">
        <v>507</v>
      </c>
      <c r="O1041" t="s">
        <v>508</v>
      </c>
      <c r="P1041">
        <v>0</v>
      </c>
      <c r="R1041">
        <v>0</v>
      </c>
      <c r="S1041">
        <v>0</v>
      </c>
      <c r="T1041">
        <v>0</v>
      </c>
      <c r="U1041">
        <v>0</v>
      </c>
      <c r="V1041">
        <v>0</v>
      </c>
      <c r="W1041">
        <v>0</v>
      </c>
      <c r="X1041">
        <v>0</v>
      </c>
      <c r="Y1041" t="s">
        <v>63</v>
      </c>
      <c r="Z1041">
        <v>0</v>
      </c>
      <c r="AA1041" t="s">
        <v>70</v>
      </c>
      <c r="AB1041" t="s">
        <v>477</v>
      </c>
      <c r="AC1041">
        <v>0</v>
      </c>
      <c r="AD1041" t="s">
        <v>478</v>
      </c>
      <c r="AE1041" t="s">
        <v>714</v>
      </c>
      <c r="AF1041">
        <v>0</v>
      </c>
      <c r="AG1041" t="s">
        <v>478</v>
      </c>
      <c r="AH1041" t="s">
        <v>94</v>
      </c>
      <c r="AI1041">
        <v>0</v>
      </c>
      <c r="AJ1041" t="s">
        <v>478</v>
      </c>
      <c r="AK1041" t="s">
        <v>148</v>
      </c>
      <c r="AL1041">
        <v>0</v>
      </c>
      <c r="AM1041" t="s">
        <v>478</v>
      </c>
      <c r="AN1041" t="s">
        <v>715</v>
      </c>
      <c r="AO1041">
        <v>0.2</v>
      </c>
      <c r="AP1041" t="s">
        <v>478</v>
      </c>
      <c r="AQ1041">
        <v>4</v>
      </c>
      <c r="AR1041" t="s">
        <v>530</v>
      </c>
      <c r="AS1041">
        <v>1</v>
      </c>
      <c r="AT1041" t="s">
        <v>483</v>
      </c>
      <c r="AU1041">
        <v>3</v>
      </c>
      <c r="AV1041" t="s">
        <v>484</v>
      </c>
      <c r="AW1041">
        <v>2</v>
      </c>
      <c r="AX1041" t="s">
        <v>488</v>
      </c>
      <c r="AY1041">
        <v>0</v>
      </c>
      <c r="BA1041">
        <v>0</v>
      </c>
      <c r="BC1041">
        <v>0</v>
      </c>
      <c r="BE1041">
        <v>0</v>
      </c>
      <c r="BF1041">
        <v>0</v>
      </c>
      <c r="BG1041">
        <v>0</v>
      </c>
      <c r="BH1041">
        <v>0</v>
      </c>
      <c r="BI1041">
        <v>0</v>
      </c>
      <c r="BJ1041">
        <v>170</v>
      </c>
      <c r="BK1041" t="s">
        <v>761</v>
      </c>
      <c r="BL1041" t="s">
        <v>762</v>
      </c>
      <c r="BM1041" t="s">
        <v>508</v>
      </c>
      <c r="BN1041" t="s">
        <v>758</v>
      </c>
      <c r="BO1041">
        <v>0.2</v>
      </c>
      <c r="BP1041">
        <v>0</v>
      </c>
      <c r="BQ1041">
        <v>1</v>
      </c>
      <c r="BR1041" t="s">
        <v>81</v>
      </c>
      <c r="BS1041">
        <v>50</v>
      </c>
      <c r="BT1041" t="s">
        <v>759</v>
      </c>
      <c r="BU1041">
        <v>1000</v>
      </c>
      <c r="BV1041">
        <v>128</v>
      </c>
      <c r="BW1041">
        <v>1</v>
      </c>
    </row>
    <row r="1042" spans="1:75" x14ac:dyDescent="0.15">
      <c r="A1042">
        <v>3</v>
      </c>
      <c r="B1042">
        <v>400501</v>
      </c>
      <c r="C1042">
        <v>1</v>
      </c>
      <c r="D1042" t="s">
        <v>713</v>
      </c>
      <c r="E1042">
        <v>20141127</v>
      </c>
      <c r="F1042">
        <v>1</v>
      </c>
      <c r="G1042" t="s">
        <v>472</v>
      </c>
      <c r="H1042">
        <v>1</v>
      </c>
      <c r="I1042" t="s">
        <v>710</v>
      </c>
      <c r="J1042">
        <v>0</v>
      </c>
      <c r="K1042">
        <v>0</v>
      </c>
      <c r="L1042">
        <v>8</v>
      </c>
      <c r="M1042" t="s">
        <v>602</v>
      </c>
      <c r="N1042" t="s">
        <v>509</v>
      </c>
      <c r="O1042" t="s">
        <v>509</v>
      </c>
      <c r="P1042">
        <v>0</v>
      </c>
      <c r="R1042">
        <v>0</v>
      </c>
      <c r="S1042">
        <v>0</v>
      </c>
      <c r="T1042">
        <v>0</v>
      </c>
      <c r="U1042">
        <v>0</v>
      </c>
      <c r="V1042">
        <v>0</v>
      </c>
      <c r="W1042">
        <v>0</v>
      </c>
      <c r="X1042">
        <v>0</v>
      </c>
      <c r="Y1042" t="s">
        <v>63</v>
      </c>
      <c r="Z1042">
        <v>0</v>
      </c>
      <c r="AA1042" t="s">
        <v>70</v>
      </c>
      <c r="AB1042" t="s">
        <v>477</v>
      </c>
      <c r="AC1042">
        <v>0</v>
      </c>
      <c r="AD1042" t="s">
        <v>478</v>
      </c>
      <c r="AE1042" t="s">
        <v>714</v>
      </c>
      <c r="AF1042">
        <v>0</v>
      </c>
      <c r="AG1042" t="s">
        <v>478</v>
      </c>
      <c r="AH1042" t="s">
        <v>94</v>
      </c>
      <c r="AI1042">
        <v>0</v>
      </c>
      <c r="AJ1042" t="s">
        <v>478</v>
      </c>
      <c r="AK1042" t="s">
        <v>148</v>
      </c>
      <c r="AL1042">
        <v>0</v>
      </c>
      <c r="AM1042" t="s">
        <v>478</v>
      </c>
      <c r="AN1042" t="s">
        <v>715</v>
      </c>
      <c r="AO1042">
        <v>0</v>
      </c>
      <c r="AP1042" t="s">
        <v>478</v>
      </c>
      <c r="AQ1042">
        <v>4</v>
      </c>
      <c r="AR1042" t="s">
        <v>530</v>
      </c>
      <c r="AS1042">
        <v>1</v>
      </c>
      <c r="AT1042" t="s">
        <v>483</v>
      </c>
      <c r="AU1042">
        <v>3</v>
      </c>
      <c r="AV1042" t="s">
        <v>484</v>
      </c>
      <c r="AW1042">
        <v>2</v>
      </c>
      <c r="AX1042" t="s">
        <v>488</v>
      </c>
      <c r="AY1042">
        <v>0</v>
      </c>
      <c r="BA1042">
        <v>0</v>
      </c>
      <c r="BC1042">
        <v>0</v>
      </c>
      <c r="BE1042">
        <v>0</v>
      </c>
      <c r="BF1042">
        <v>0</v>
      </c>
      <c r="BG1042">
        <v>0</v>
      </c>
      <c r="BH1042">
        <v>0</v>
      </c>
      <c r="BI1042">
        <v>0</v>
      </c>
      <c r="BJ1042">
        <v>180</v>
      </c>
      <c r="BK1042" t="s">
        <v>780</v>
      </c>
      <c r="BL1042" t="s">
        <v>781</v>
      </c>
      <c r="BM1042" t="s">
        <v>509</v>
      </c>
      <c r="BN1042" t="s">
        <v>758</v>
      </c>
      <c r="BO1042">
        <v>0</v>
      </c>
      <c r="BP1042">
        <v>0</v>
      </c>
      <c r="BQ1042">
        <v>1</v>
      </c>
      <c r="BR1042" t="s">
        <v>81</v>
      </c>
      <c r="BS1042">
        <v>50</v>
      </c>
      <c r="BT1042" t="s">
        <v>759</v>
      </c>
      <c r="BU1042">
        <v>20</v>
      </c>
      <c r="BV1042">
        <v>189</v>
      </c>
      <c r="BW1042">
        <v>1</v>
      </c>
    </row>
    <row r="1043" spans="1:75" x14ac:dyDescent="0.15">
      <c r="A1043">
        <v>3</v>
      </c>
      <c r="B1043">
        <v>400501</v>
      </c>
      <c r="C1043">
        <v>1</v>
      </c>
      <c r="D1043" t="s">
        <v>713</v>
      </c>
      <c r="E1043">
        <v>20141127</v>
      </c>
      <c r="F1043">
        <v>1</v>
      </c>
      <c r="G1043" t="s">
        <v>472</v>
      </c>
      <c r="H1043">
        <v>1</v>
      </c>
      <c r="I1043" t="s">
        <v>710</v>
      </c>
      <c r="J1043">
        <v>0</v>
      </c>
      <c r="K1043">
        <v>0</v>
      </c>
      <c r="L1043">
        <v>9</v>
      </c>
      <c r="M1043" t="s">
        <v>797</v>
      </c>
      <c r="N1043" t="s">
        <v>798</v>
      </c>
      <c r="O1043" t="s">
        <v>615</v>
      </c>
      <c r="P1043">
        <v>3</v>
      </c>
      <c r="R1043">
        <v>0</v>
      </c>
      <c r="S1043">
        <v>0</v>
      </c>
      <c r="T1043">
        <v>0</v>
      </c>
      <c r="U1043">
        <v>0</v>
      </c>
      <c r="V1043">
        <v>0</v>
      </c>
      <c r="W1043">
        <v>0</v>
      </c>
      <c r="X1043">
        <v>0</v>
      </c>
      <c r="Y1043" t="s">
        <v>63</v>
      </c>
      <c r="Z1043">
        <v>1</v>
      </c>
      <c r="AA1043" t="s">
        <v>70</v>
      </c>
      <c r="AB1043" t="s">
        <v>477</v>
      </c>
      <c r="AC1043">
        <v>0</v>
      </c>
      <c r="AD1043" t="s">
        <v>478</v>
      </c>
      <c r="AE1043" t="s">
        <v>714</v>
      </c>
      <c r="AF1043">
        <v>0</v>
      </c>
      <c r="AG1043" t="s">
        <v>478</v>
      </c>
      <c r="AH1043" t="s">
        <v>94</v>
      </c>
      <c r="AI1043">
        <v>0.2</v>
      </c>
      <c r="AJ1043" t="s">
        <v>478</v>
      </c>
      <c r="AK1043" t="s">
        <v>148</v>
      </c>
      <c r="AL1043">
        <v>0</v>
      </c>
      <c r="AM1043" t="s">
        <v>478</v>
      </c>
      <c r="AN1043" t="s">
        <v>715</v>
      </c>
      <c r="AO1043">
        <v>0</v>
      </c>
      <c r="AP1043" t="s">
        <v>478</v>
      </c>
      <c r="AQ1043">
        <v>4</v>
      </c>
      <c r="AR1043" t="s">
        <v>530</v>
      </c>
      <c r="AS1043">
        <v>1</v>
      </c>
      <c r="AT1043" t="s">
        <v>483</v>
      </c>
      <c r="AU1043">
        <v>3</v>
      </c>
      <c r="AV1043" t="s">
        <v>484</v>
      </c>
      <c r="AW1043">
        <v>2</v>
      </c>
      <c r="AX1043" t="s">
        <v>488</v>
      </c>
      <c r="AY1043">
        <v>0</v>
      </c>
      <c r="BA1043">
        <v>0</v>
      </c>
      <c r="BC1043">
        <v>0</v>
      </c>
      <c r="BE1043">
        <v>0</v>
      </c>
      <c r="BF1043">
        <v>0</v>
      </c>
      <c r="BG1043">
        <v>0</v>
      </c>
      <c r="BH1043">
        <v>0</v>
      </c>
      <c r="BI1043">
        <v>0</v>
      </c>
      <c r="BJ1043">
        <v>60</v>
      </c>
      <c r="BK1043" t="s">
        <v>799</v>
      </c>
      <c r="BL1043" t="s">
        <v>800</v>
      </c>
      <c r="BM1043" t="s">
        <v>615</v>
      </c>
      <c r="BN1043" t="s">
        <v>758</v>
      </c>
      <c r="BO1043">
        <v>3</v>
      </c>
      <c r="BP1043">
        <v>0</v>
      </c>
      <c r="BQ1043">
        <v>1</v>
      </c>
      <c r="BR1043" t="s">
        <v>81</v>
      </c>
      <c r="BS1043">
        <v>50</v>
      </c>
      <c r="BT1043" t="s">
        <v>759</v>
      </c>
      <c r="BU1043">
        <v>150</v>
      </c>
      <c r="BV1043">
        <v>147</v>
      </c>
      <c r="BW1043">
        <v>2</v>
      </c>
    </row>
    <row r="1044" spans="1:75" x14ac:dyDescent="0.15">
      <c r="A1044">
        <v>3</v>
      </c>
      <c r="B1044">
        <v>400501</v>
      </c>
      <c r="C1044">
        <v>1</v>
      </c>
      <c r="D1044" t="s">
        <v>713</v>
      </c>
      <c r="E1044">
        <v>20141127</v>
      </c>
      <c r="F1044">
        <v>1</v>
      </c>
      <c r="G1044" t="s">
        <v>472</v>
      </c>
      <c r="H1044">
        <v>1</v>
      </c>
      <c r="I1044" t="s">
        <v>710</v>
      </c>
      <c r="J1044">
        <v>0</v>
      </c>
      <c r="K1044">
        <v>0</v>
      </c>
      <c r="L1044">
        <v>1</v>
      </c>
      <c r="M1044" t="s">
        <v>545</v>
      </c>
      <c r="N1044" t="s">
        <v>546</v>
      </c>
      <c r="O1044" t="s">
        <v>547</v>
      </c>
      <c r="P1044">
        <v>24</v>
      </c>
      <c r="R1044">
        <v>0</v>
      </c>
      <c r="S1044">
        <v>0</v>
      </c>
      <c r="T1044">
        <v>0</v>
      </c>
      <c r="U1044">
        <v>0</v>
      </c>
      <c r="V1044">
        <v>0</v>
      </c>
      <c r="W1044">
        <v>0</v>
      </c>
      <c r="X1044">
        <v>0</v>
      </c>
      <c r="Y1044" t="s">
        <v>63</v>
      </c>
      <c r="Z1044">
        <v>249</v>
      </c>
      <c r="AA1044" t="s">
        <v>70</v>
      </c>
      <c r="AB1044" t="s">
        <v>477</v>
      </c>
      <c r="AC1044">
        <v>4.3</v>
      </c>
      <c r="AD1044" t="s">
        <v>478</v>
      </c>
      <c r="AE1044" t="s">
        <v>714</v>
      </c>
      <c r="AF1044">
        <v>0.6</v>
      </c>
      <c r="AG1044" t="s">
        <v>478</v>
      </c>
      <c r="AH1044" t="s">
        <v>94</v>
      </c>
      <c r="AI1044">
        <v>54</v>
      </c>
      <c r="AJ1044" t="s">
        <v>478</v>
      </c>
      <c r="AK1044" t="s">
        <v>148</v>
      </c>
      <c r="AL1044">
        <v>0.4</v>
      </c>
      <c r="AM1044" t="s">
        <v>478</v>
      </c>
      <c r="AN1044" t="s">
        <v>715</v>
      </c>
      <c r="AO1044">
        <v>0</v>
      </c>
      <c r="AP1044" t="s">
        <v>478</v>
      </c>
      <c r="AQ1044">
        <v>1</v>
      </c>
      <c r="AR1044" t="s">
        <v>524</v>
      </c>
      <c r="AS1044">
        <v>14</v>
      </c>
      <c r="AT1044" t="s">
        <v>487</v>
      </c>
      <c r="AU1044">
        <v>6</v>
      </c>
      <c r="AV1044" t="s">
        <v>525</v>
      </c>
      <c r="AW1044">
        <v>1</v>
      </c>
      <c r="AX1044" t="s">
        <v>482</v>
      </c>
      <c r="AY1044">
        <v>0</v>
      </c>
      <c r="BA1044">
        <v>0</v>
      </c>
      <c r="BC1044">
        <v>0</v>
      </c>
      <c r="BE1044">
        <v>0</v>
      </c>
      <c r="BF1044">
        <v>0</v>
      </c>
      <c r="BG1044">
        <v>0</v>
      </c>
      <c r="BH1044">
        <v>0</v>
      </c>
      <c r="BI1044">
        <v>0</v>
      </c>
      <c r="BJ1044">
        <v>10</v>
      </c>
      <c r="BK1044" t="s">
        <v>782</v>
      </c>
      <c r="BL1044" t="s">
        <v>783</v>
      </c>
      <c r="BM1044" t="s">
        <v>547</v>
      </c>
      <c r="BN1044" t="s">
        <v>758</v>
      </c>
      <c r="BO1044">
        <v>70</v>
      </c>
      <c r="BP1044">
        <v>0</v>
      </c>
      <c r="BQ1044">
        <v>1</v>
      </c>
      <c r="BR1044" t="s">
        <v>81</v>
      </c>
      <c r="BS1044">
        <v>50</v>
      </c>
      <c r="BT1044" t="s">
        <v>759</v>
      </c>
      <c r="BU1044">
        <v>10000</v>
      </c>
      <c r="BV1044">
        <v>3387</v>
      </c>
      <c r="BW1044">
        <v>1</v>
      </c>
    </row>
    <row r="1045" spans="1:75" x14ac:dyDescent="0.15">
      <c r="A1045">
        <v>3</v>
      </c>
      <c r="B1045">
        <v>400501</v>
      </c>
      <c r="C1045">
        <v>1</v>
      </c>
      <c r="D1045" t="s">
        <v>713</v>
      </c>
      <c r="E1045">
        <v>20141127</v>
      </c>
      <c r="F1045">
        <v>1</v>
      </c>
      <c r="G1045" t="s">
        <v>472</v>
      </c>
      <c r="H1045">
        <v>1</v>
      </c>
      <c r="I1045" t="s">
        <v>710</v>
      </c>
      <c r="J1045">
        <v>0</v>
      </c>
      <c r="K1045">
        <v>0</v>
      </c>
      <c r="L1045">
        <v>1</v>
      </c>
      <c r="M1045" t="s">
        <v>1405</v>
      </c>
      <c r="N1045" t="s">
        <v>1406</v>
      </c>
      <c r="O1045" t="s">
        <v>1407</v>
      </c>
      <c r="P1045">
        <v>6</v>
      </c>
      <c r="R1045">
        <v>0</v>
      </c>
      <c r="S1045">
        <v>0</v>
      </c>
      <c r="T1045">
        <v>0</v>
      </c>
      <c r="U1045">
        <v>0</v>
      </c>
      <c r="V1045">
        <v>0</v>
      </c>
      <c r="W1045">
        <v>0</v>
      </c>
      <c r="X1045">
        <v>0</v>
      </c>
      <c r="Y1045" t="s">
        <v>63</v>
      </c>
      <c r="Z1045">
        <v>2</v>
      </c>
      <c r="AA1045" t="s">
        <v>70</v>
      </c>
      <c r="AB1045" t="s">
        <v>477</v>
      </c>
      <c r="AC1045">
        <v>0.1</v>
      </c>
      <c r="AD1045" t="s">
        <v>478</v>
      </c>
      <c r="AE1045" t="s">
        <v>714</v>
      </c>
      <c r="AF1045">
        <v>0</v>
      </c>
      <c r="AG1045" t="s">
        <v>478</v>
      </c>
      <c r="AH1045" t="s">
        <v>94</v>
      </c>
      <c r="AI1045">
        <v>0.5</v>
      </c>
      <c r="AJ1045" t="s">
        <v>478</v>
      </c>
      <c r="AK1045" t="s">
        <v>148</v>
      </c>
      <c r="AL1045">
        <v>0.1</v>
      </c>
      <c r="AM1045" t="s">
        <v>478</v>
      </c>
      <c r="AN1045" t="s">
        <v>715</v>
      </c>
      <c r="AO1045">
        <v>0</v>
      </c>
      <c r="AP1045" t="s">
        <v>478</v>
      </c>
      <c r="AQ1045">
        <v>5</v>
      </c>
      <c r="AR1045" t="s">
        <v>528</v>
      </c>
      <c r="AS1045">
        <v>13</v>
      </c>
      <c r="AT1045" t="s">
        <v>529</v>
      </c>
      <c r="AU1045">
        <v>7</v>
      </c>
      <c r="AV1045" t="s">
        <v>487</v>
      </c>
      <c r="AW1045">
        <v>4</v>
      </c>
      <c r="AX1045" t="s">
        <v>487</v>
      </c>
      <c r="AY1045">
        <v>0</v>
      </c>
      <c r="BA1045">
        <v>0</v>
      </c>
      <c r="BC1045">
        <v>0</v>
      </c>
      <c r="BE1045">
        <v>0</v>
      </c>
      <c r="BF1045">
        <v>0</v>
      </c>
      <c r="BG1045">
        <v>0</v>
      </c>
      <c r="BH1045">
        <v>0</v>
      </c>
      <c r="BI1045">
        <v>0</v>
      </c>
      <c r="BJ1045">
        <v>60</v>
      </c>
      <c r="BK1045" t="s">
        <v>1408</v>
      </c>
      <c r="BL1045" t="s">
        <v>1409</v>
      </c>
      <c r="BM1045" t="s">
        <v>1407</v>
      </c>
      <c r="BN1045" t="s">
        <v>758</v>
      </c>
      <c r="BO1045">
        <v>10</v>
      </c>
      <c r="BP1045">
        <v>0</v>
      </c>
      <c r="BQ1045">
        <v>1</v>
      </c>
      <c r="BR1045" t="s">
        <v>81</v>
      </c>
      <c r="BS1045">
        <v>50</v>
      </c>
      <c r="BT1045" t="s">
        <v>759</v>
      </c>
      <c r="BU1045">
        <v>160</v>
      </c>
      <c r="BV1045">
        <v>100</v>
      </c>
      <c r="BW1045">
        <v>2</v>
      </c>
    </row>
    <row r="1046" spans="1:75" x14ac:dyDescent="0.15">
      <c r="A1046">
        <v>3</v>
      </c>
      <c r="B1046">
        <v>400501</v>
      </c>
      <c r="C1046">
        <v>1</v>
      </c>
      <c r="D1046" t="s">
        <v>713</v>
      </c>
      <c r="E1046">
        <v>20141127</v>
      </c>
      <c r="F1046">
        <v>1</v>
      </c>
      <c r="G1046" t="s">
        <v>472</v>
      </c>
      <c r="H1046">
        <v>1</v>
      </c>
      <c r="I1046" t="s">
        <v>710</v>
      </c>
      <c r="J1046">
        <v>0</v>
      </c>
      <c r="K1046">
        <v>0</v>
      </c>
      <c r="L1046">
        <v>2</v>
      </c>
      <c r="M1046" t="s">
        <v>492</v>
      </c>
      <c r="N1046" t="s">
        <v>493</v>
      </c>
      <c r="O1046" t="s">
        <v>494</v>
      </c>
      <c r="P1046">
        <v>1</v>
      </c>
      <c r="R1046">
        <v>0</v>
      </c>
      <c r="S1046">
        <v>0</v>
      </c>
      <c r="T1046">
        <v>0</v>
      </c>
      <c r="U1046">
        <v>0</v>
      </c>
      <c r="V1046">
        <v>0</v>
      </c>
      <c r="W1046">
        <v>0</v>
      </c>
      <c r="X1046">
        <v>0</v>
      </c>
      <c r="Y1046" t="s">
        <v>63</v>
      </c>
      <c r="Z1046">
        <v>1</v>
      </c>
      <c r="AA1046" t="s">
        <v>70</v>
      </c>
      <c r="AB1046" t="s">
        <v>477</v>
      </c>
      <c r="AC1046">
        <v>0.1</v>
      </c>
      <c r="AD1046" t="s">
        <v>478</v>
      </c>
      <c r="AE1046" t="s">
        <v>714</v>
      </c>
      <c r="AF1046">
        <v>0</v>
      </c>
      <c r="AG1046" t="s">
        <v>478</v>
      </c>
      <c r="AH1046" t="s">
        <v>94</v>
      </c>
      <c r="AI1046">
        <v>0.3</v>
      </c>
      <c r="AJ1046" t="s">
        <v>478</v>
      </c>
      <c r="AK1046" t="s">
        <v>148</v>
      </c>
      <c r="AL1046">
        <v>0.1</v>
      </c>
      <c r="AM1046" t="s">
        <v>478</v>
      </c>
      <c r="AN1046" t="s">
        <v>715</v>
      </c>
      <c r="AO1046">
        <v>0</v>
      </c>
      <c r="AP1046" t="s">
        <v>478</v>
      </c>
      <c r="AQ1046">
        <v>5</v>
      </c>
      <c r="AR1046" t="s">
        <v>528</v>
      </c>
      <c r="AS1046">
        <v>13</v>
      </c>
      <c r="AT1046" t="s">
        <v>529</v>
      </c>
      <c r="AU1046">
        <v>7</v>
      </c>
      <c r="AV1046" t="s">
        <v>487</v>
      </c>
      <c r="AW1046">
        <v>4</v>
      </c>
      <c r="AX1046" t="s">
        <v>487</v>
      </c>
      <c r="AY1046">
        <v>0</v>
      </c>
      <c r="BA1046">
        <v>0</v>
      </c>
      <c r="BC1046">
        <v>0</v>
      </c>
      <c r="BE1046">
        <v>0</v>
      </c>
      <c r="BF1046">
        <v>0</v>
      </c>
      <c r="BG1046">
        <v>0</v>
      </c>
      <c r="BH1046">
        <v>0</v>
      </c>
      <c r="BI1046">
        <v>0</v>
      </c>
      <c r="BJ1046">
        <v>61</v>
      </c>
      <c r="BK1046" t="s">
        <v>548</v>
      </c>
      <c r="BL1046" t="s">
        <v>796</v>
      </c>
      <c r="BM1046" t="s">
        <v>494</v>
      </c>
      <c r="BN1046" t="s">
        <v>758</v>
      </c>
      <c r="BO1046">
        <v>5</v>
      </c>
      <c r="BP1046">
        <v>0</v>
      </c>
      <c r="BQ1046">
        <v>1</v>
      </c>
      <c r="BR1046" t="s">
        <v>81</v>
      </c>
      <c r="BS1046">
        <v>50</v>
      </c>
      <c r="BT1046" t="s">
        <v>759</v>
      </c>
      <c r="BU1046">
        <v>1000</v>
      </c>
      <c r="BV1046">
        <v>164</v>
      </c>
      <c r="BW1046">
        <v>2</v>
      </c>
    </row>
    <row r="1047" spans="1:75" x14ac:dyDescent="0.15">
      <c r="A1047">
        <v>3</v>
      </c>
      <c r="B1047">
        <v>400501</v>
      </c>
      <c r="C1047">
        <v>1</v>
      </c>
      <c r="D1047" t="s">
        <v>713</v>
      </c>
      <c r="E1047">
        <v>20141127</v>
      </c>
      <c r="F1047">
        <v>1</v>
      </c>
      <c r="G1047" t="s">
        <v>472</v>
      </c>
      <c r="H1047">
        <v>1</v>
      </c>
      <c r="I1047" t="s">
        <v>710</v>
      </c>
      <c r="J1047">
        <v>0</v>
      </c>
      <c r="K1047">
        <v>0</v>
      </c>
      <c r="L1047">
        <v>3</v>
      </c>
      <c r="M1047" t="s">
        <v>498</v>
      </c>
      <c r="N1047" t="s">
        <v>499</v>
      </c>
      <c r="O1047" t="s">
        <v>500</v>
      </c>
      <c r="P1047">
        <v>1</v>
      </c>
      <c r="R1047">
        <v>0</v>
      </c>
      <c r="S1047">
        <v>0</v>
      </c>
      <c r="T1047">
        <v>0</v>
      </c>
      <c r="U1047">
        <v>0</v>
      </c>
      <c r="V1047">
        <v>0</v>
      </c>
      <c r="W1047">
        <v>0</v>
      </c>
      <c r="X1047">
        <v>0</v>
      </c>
      <c r="Y1047" t="s">
        <v>63</v>
      </c>
      <c r="Z1047">
        <v>2</v>
      </c>
      <c r="AA1047" t="s">
        <v>70</v>
      </c>
      <c r="AB1047" t="s">
        <v>477</v>
      </c>
      <c r="AC1047">
        <v>0</v>
      </c>
      <c r="AD1047" t="s">
        <v>478</v>
      </c>
      <c r="AE1047" t="s">
        <v>714</v>
      </c>
      <c r="AF1047">
        <v>0</v>
      </c>
      <c r="AG1047" t="s">
        <v>478</v>
      </c>
      <c r="AH1047" t="s">
        <v>94</v>
      </c>
      <c r="AI1047">
        <v>0.5</v>
      </c>
      <c r="AJ1047" t="s">
        <v>478</v>
      </c>
      <c r="AK1047" t="s">
        <v>148</v>
      </c>
      <c r="AL1047">
        <v>0.1</v>
      </c>
      <c r="AM1047" t="s">
        <v>478</v>
      </c>
      <c r="AN1047" t="s">
        <v>715</v>
      </c>
      <c r="AO1047">
        <v>0</v>
      </c>
      <c r="AP1047" t="s">
        <v>478</v>
      </c>
      <c r="AQ1047">
        <v>5</v>
      </c>
      <c r="AR1047" t="s">
        <v>528</v>
      </c>
      <c r="AS1047">
        <v>13</v>
      </c>
      <c r="AT1047" t="s">
        <v>529</v>
      </c>
      <c r="AU1047">
        <v>7</v>
      </c>
      <c r="AV1047" t="s">
        <v>487</v>
      </c>
      <c r="AW1047">
        <v>4</v>
      </c>
      <c r="AX1047" t="s">
        <v>487</v>
      </c>
      <c r="AY1047">
        <v>0</v>
      </c>
      <c r="BA1047">
        <v>0</v>
      </c>
      <c r="BC1047">
        <v>0</v>
      </c>
      <c r="BE1047">
        <v>0</v>
      </c>
      <c r="BF1047">
        <v>0</v>
      </c>
      <c r="BG1047">
        <v>0</v>
      </c>
      <c r="BH1047">
        <v>0</v>
      </c>
      <c r="BI1047">
        <v>0</v>
      </c>
      <c r="BJ1047">
        <v>60</v>
      </c>
      <c r="BK1047" t="s">
        <v>501</v>
      </c>
      <c r="BL1047" t="s">
        <v>835</v>
      </c>
      <c r="BM1047" t="s">
        <v>500</v>
      </c>
      <c r="BN1047" t="s">
        <v>758</v>
      </c>
      <c r="BO1047">
        <v>5</v>
      </c>
      <c r="BP1047">
        <v>0</v>
      </c>
      <c r="BQ1047">
        <v>1</v>
      </c>
      <c r="BR1047" t="s">
        <v>81</v>
      </c>
      <c r="BS1047">
        <v>50</v>
      </c>
      <c r="BT1047" t="s">
        <v>759</v>
      </c>
      <c r="BU1047">
        <v>240</v>
      </c>
      <c r="BV1047">
        <v>59</v>
      </c>
      <c r="BW1047">
        <v>2</v>
      </c>
    </row>
    <row r="1048" spans="1:75" x14ac:dyDescent="0.15">
      <c r="A1048">
        <v>3</v>
      </c>
      <c r="B1048">
        <v>400501</v>
      </c>
      <c r="C1048">
        <v>1</v>
      </c>
      <c r="D1048" t="s">
        <v>713</v>
      </c>
      <c r="E1048">
        <v>20141127</v>
      </c>
      <c r="F1048">
        <v>1</v>
      </c>
      <c r="G1048" t="s">
        <v>472</v>
      </c>
      <c r="H1048">
        <v>1</v>
      </c>
      <c r="I1048" t="s">
        <v>710</v>
      </c>
      <c r="J1048">
        <v>0</v>
      </c>
      <c r="K1048">
        <v>0</v>
      </c>
      <c r="L1048">
        <v>4</v>
      </c>
      <c r="M1048" t="s">
        <v>1410</v>
      </c>
      <c r="N1048" t="s">
        <v>1411</v>
      </c>
      <c r="O1048" t="s">
        <v>491</v>
      </c>
      <c r="P1048">
        <v>2</v>
      </c>
      <c r="R1048">
        <v>0</v>
      </c>
      <c r="S1048">
        <v>0</v>
      </c>
      <c r="T1048">
        <v>0</v>
      </c>
      <c r="U1048">
        <v>0</v>
      </c>
      <c r="V1048">
        <v>0</v>
      </c>
      <c r="W1048">
        <v>0</v>
      </c>
      <c r="X1048">
        <v>0</v>
      </c>
      <c r="Y1048" t="s">
        <v>63</v>
      </c>
      <c r="Z1048">
        <v>0</v>
      </c>
      <c r="AA1048" t="s">
        <v>70</v>
      </c>
      <c r="AB1048" t="s">
        <v>477</v>
      </c>
      <c r="AC1048">
        <v>0</v>
      </c>
      <c r="AD1048" t="s">
        <v>478</v>
      </c>
      <c r="AE1048" t="s">
        <v>714</v>
      </c>
      <c r="AF1048">
        <v>0</v>
      </c>
      <c r="AG1048" t="s">
        <v>478</v>
      </c>
      <c r="AH1048" t="s">
        <v>94</v>
      </c>
      <c r="AI1048">
        <v>0</v>
      </c>
      <c r="AJ1048" t="s">
        <v>478</v>
      </c>
      <c r="AK1048" t="s">
        <v>148</v>
      </c>
      <c r="AL1048">
        <v>0</v>
      </c>
      <c r="AM1048" t="s">
        <v>478</v>
      </c>
      <c r="AN1048" t="s">
        <v>715</v>
      </c>
      <c r="AO1048">
        <v>0</v>
      </c>
      <c r="AP1048" t="s">
        <v>478</v>
      </c>
      <c r="AQ1048">
        <v>5</v>
      </c>
      <c r="AR1048" t="s">
        <v>528</v>
      </c>
      <c r="AS1048">
        <v>13</v>
      </c>
      <c r="AT1048" t="s">
        <v>529</v>
      </c>
      <c r="AU1048">
        <v>7</v>
      </c>
      <c r="AV1048" t="s">
        <v>487</v>
      </c>
      <c r="AW1048">
        <v>4</v>
      </c>
      <c r="AX1048" t="s">
        <v>487</v>
      </c>
      <c r="AY1048">
        <v>0</v>
      </c>
      <c r="BA1048">
        <v>0</v>
      </c>
      <c r="BC1048">
        <v>0</v>
      </c>
      <c r="BE1048">
        <v>0</v>
      </c>
      <c r="BF1048">
        <v>0</v>
      </c>
      <c r="BG1048">
        <v>0</v>
      </c>
      <c r="BH1048">
        <v>0</v>
      </c>
      <c r="BI1048">
        <v>0</v>
      </c>
      <c r="BJ1048">
        <v>61</v>
      </c>
      <c r="BN1048" t="s">
        <v>758</v>
      </c>
      <c r="BO1048">
        <v>10</v>
      </c>
      <c r="BP1048">
        <v>0</v>
      </c>
      <c r="BQ1048">
        <v>1</v>
      </c>
      <c r="BR1048" t="s">
        <v>81</v>
      </c>
      <c r="BS1048">
        <v>50</v>
      </c>
      <c r="BT1048" t="s">
        <v>759</v>
      </c>
      <c r="BU1048">
        <v>1000</v>
      </c>
      <c r="BV1048">
        <v>153</v>
      </c>
      <c r="BW1048">
        <v>2</v>
      </c>
    </row>
    <row r="1049" spans="1:75" x14ac:dyDescent="0.15">
      <c r="A1049">
        <v>3</v>
      </c>
      <c r="B1049">
        <v>400501</v>
      </c>
      <c r="C1049">
        <v>1</v>
      </c>
      <c r="D1049" t="s">
        <v>713</v>
      </c>
      <c r="E1049">
        <v>20141127</v>
      </c>
      <c r="F1049">
        <v>1</v>
      </c>
      <c r="G1049" t="s">
        <v>472</v>
      </c>
      <c r="H1049">
        <v>1</v>
      </c>
      <c r="I1049" t="s">
        <v>710</v>
      </c>
      <c r="J1049">
        <v>0</v>
      </c>
      <c r="K1049">
        <v>0</v>
      </c>
      <c r="L1049">
        <v>5</v>
      </c>
      <c r="M1049" t="s">
        <v>648</v>
      </c>
      <c r="N1049" t="s">
        <v>649</v>
      </c>
      <c r="O1049" t="s">
        <v>650</v>
      </c>
      <c r="P1049">
        <v>1</v>
      </c>
      <c r="R1049">
        <v>0</v>
      </c>
      <c r="S1049">
        <v>0</v>
      </c>
      <c r="T1049">
        <v>0</v>
      </c>
      <c r="U1049">
        <v>0</v>
      </c>
      <c r="V1049">
        <v>0</v>
      </c>
      <c r="W1049">
        <v>0</v>
      </c>
      <c r="X1049">
        <v>0</v>
      </c>
      <c r="Y1049" t="s">
        <v>63</v>
      </c>
      <c r="Z1049">
        <v>2</v>
      </c>
      <c r="AA1049" t="s">
        <v>70</v>
      </c>
      <c r="AB1049" t="s">
        <v>477</v>
      </c>
      <c r="AC1049">
        <v>0.1</v>
      </c>
      <c r="AD1049" t="s">
        <v>478</v>
      </c>
      <c r="AE1049" t="s">
        <v>714</v>
      </c>
      <c r="AF1049">
        <v>0</v>
      </c>
      <c r="AG1049" t="s">
        <v>478</v>
      </c>
      <c r="AH1049" t="s">
        <v>94</v>
      </c>
      <c r="AI1049">
        <v>0.4</v>
      </c>
      <c r="AJ1049" t="s">
        <v>478</v>
      </c>
      <c r="AK1049" t="s">
        <v>148</v>
      </c>
      <c r="AL1049">
        <v>0</v>
      </c>
      <c r="AM1049" t="s">
        <v>478</v>
      </c>
      <c r="AN1049" t="s">
        <v>715</v>
      </c>
      <c r="AO1049">
        <v>0.4</v>
      </c>
      <c r="AP1049" t="s">
        <v>478</v>
      </c>
      <c r="AQ1049">
        <v>5</v>
      </c>
      <c r="AR1049" t="s">
        <v>528</v>
      </c>
      <c r="AS1049">
        <v>13</v>
      </c>
      <c r="AT1049" t="s">
        <v>529</v>
      </c>
      <c r="AU1049">
        <v>7</v>
      </c>
      <c r="AV1049" t="s">
        <v>487</v>
      </c>
      <c r="AW1049">
        <v>4</v>
      </c>
      <c r="AX1049" t="s">
        <v>487</v>
      </c>
      <c r="AY1049">
        <v>0</v>
      </c>
      <c r="BA1049">
        <v>0</v>
      </c>
      <c r="BC1049">
        <v>0</v>
      </c>
      <c r="BE1049">
        <v>0</v>
      </c>
      <c r="BF1049">
        <v>0</v>
      </c>
      <c r="BG1049">
        <v>0</v>
      </c>
      <c r="BH1049">
        <v>0</v>
      </c>
      <c r="BI1049">
        <v>0</v>
      </c>
      <c r="BJ1049">
        <v>179</v>
      </c>
      <c r="BK1049" t="s">
        <v>651</v>
      </c>
      <c r="BL1049" t="s">
        <v>1075</v>
      </c>
      <c r="BM1049" t="s">
        <v>650</v>
      </c>
      <c r="BN1049" t="s">
        <v>758</v>
      </c>
      <c r="BO1049">
        <v>1</v>
      </c>
      <c r="BP1049">
        <v>0</v>
      </c>
      <c r="BQ1049">
        <v>1</v>
      </c>
      <c r="BR1049" t="s">
        <v>81</v>
      </c>
      <c r="BS1049">
        <v>50</v>
      </c>
      <c r="BT1049" t="s">
        <v>759</v>
      </c>
      <c r="BU1049">
        <v>500</v>
      </c>
      <c r="BV1049">
        <v>346</v>
      </c>
      <c r="BW1049">
        <v>1</v>
      </c>
    </row>
    <row r="1050" spans="1:75" x14ac:dyDescent="0.15">
      <c r="A1050">
        <v>3</v>
      </c>
      <c r="B1050">
        <v>400501</v>
      </c>
      <c r="C1050">
        <v>1</v>
      </c>
      <c r="D1050" t="s">
        <v>713</v>
      </c>
      <c r="E1050">
        <v>20141127</v>
      </c>
      <c r="F1050">
        <v>1</v>
      </c>
      <c r="G1050" t="s">
        <v>472</v>
      </c>
      <c r="H1050">
        <v>1</v>
      </c>
      <c r="I1050" t="s">
        <v>710</v>
      </c>
      <c r="J1050">
        <v>0</v>
      </c>
      <c r="K1050">
        <v>0</v>
      </c>
      <c r="L1050">
        <v>6</v>
      </c>
      <c r="M1050" t="s">
        <v>558</v>
      </c>
      <c r="N1050" t="s">
        <v>559</v>
      </c>
      <c r="O1050" t="s">
        <v>560</v>
      </c>
      <c r="P1050">
        <v>0</v>
      </c>
      <c r="R1050">
        <v>0</v>
      </c>
      <c r="S1050">
        <v>0</v>
      </c>
      <c r="T1050">
        <v>0</v>
      </c>
      <c r="U1050">
        <v>0</v>
      </c>
      <c r="V1050">
        <v>0</v>
      </c>
      <c r="W1050">
        <v>0</v>
      </c>
      <c r="X1050">
        <v>0</v>
      </c>
      <c r="Y1050" t="s">
        <v>63</v>
      </c>
      <c r="Z1050">
        <v>4</v>
      </c>
      <c r="AA1050" t="s">
        <v>70</v>
      </c>
      <c r="AB1050" t="s">
        <v>477</v>
      </c>
      <c r="AC1050">
        <v>0</v>
      </c>
      <c r="AD1050" t="s">
        <v>478</v>
      </c>
      <c r="AE1050" t="s">
        <v>714</v>
      </c>
      <c r="AF1050">
        <v>0</v>
      </c>
      <c r="AG1050" t="s">
        <v>478</v>
      </c>
      <c r="AH1050" t="s">
        <v>94</v>
      </c>
      <c r="AI1050">
        <v>1</v>
      </c>
      <c r="AJ1050" t="s">
        <v>478</v>
      </c>
      <c r="AK1050" t="s">
        <v>148</v>
      </c>
      <c r="AL1050">
        <v>0</v>
      </c>
      <c r="AM1050" t="s">
        <v>478</v>
      </c>
      <c r="AN1050" t="s">
        <v>715</v>
      </c>
      <c r="AO1050">
        <v>0</v>
      </c>
      <c r="AP1050" t="s">
        <v>478</v>
      </c>
      <c r="AQ1050">
        <v>5</v>
      </c>
      <c r="AR1050" t="s">
        <v>528</v>
      </c>
      <c r="AS1050">
        <v>13</v>
      </c>
      <c r="AT1050" t="s">
        <v>529</v>
      </c>
      <c r="AU1050">
        <v>7</v>
      </c>
      <c r="AV1050" t="s">
        <v>487</v>
      </c>
      <c r="AW1050">
        <v>4</v>
      </c>
      <c r="AX1050" t="s">
        <v>487</v>
      </c>
      <c r="AY1050">
        <v>0</v>
      </c>
      <c r="BA1050">
        <v>0</v>
      </c>
      <c r="BC1050">
        <v>0</v>
      </c>
      <c r="BE1050">
        <v>0</v>
      </c>
      <c r="BF1050">
        <v>0</v>
      </c>
      <c r="BG1050">
        <v>0</v>
      </c>
      <c r="BH1050">
        <v>0</v>
      </c>
      <c r="BI1050">
        <v>0</v>
      </c>
      <c r="BJ1050">
        <v>30</v>
      </c>
      <c r="BK1050" t="s">
        <v>831</v>
      </c>
      <c r="BL1050" t="s">
        <v>832</v>
      </c>
      <c r="BM1050" t="s">
        <v>560</v>
      </c>
      <c r="BN1050" t="s">
        <v>758</v>
      </c>
      <c r="BO1050">
        <v>1</v>
      </c>
      <c r="BP1050">
        <v>0</v>
      </c>
      <c r="BQ1050">
        <v>1</v>
      </c>
      <c r="BR1050" t="s">
        <v>81</v>
      </c>
      <c r="BS1050">
        <v>50</v>
      </c>
      <c r="BT1050" t="s">
        <v>759</v>
      </c>
      <c r="BU1050">
        <v>1000</v>
      </c>
      <c r="BV1050">
        <v>220</v>
      </c>
      <c r="BW1050">
        <v>1</v>
      </c>
    </row>
    <row r="1051" spans="1:75" x14ac:dyDescent="0.15">
      <c r="A1051">
        <v>3</v>
      </c>
      <c r="B1051">
        <v>400501</v>
      </c>
      <c r="C1051">
        <v>1</v>
      </c>
      <c r="D1051" t="s">
        <v>713</v>
      </c>
      <c r="E1051">
        <v>20141127</v>
      </c>
      <c r="F1051">
        <v>1</v>
      </c>
      <c r="G1051" t="s">
        <v>472</v>
      </c>
      <c r="H1051">
        <v>1</v>
      </c>
      <c r="I1051" t="s">
        <v>710</v>
      </c>
      <c r="J1051">
        <v>0</v>
      </c>
      <c r="K1051">
        <v>0</v>
      </c>
      <c r="L1051">
        <v>7</v>
      </c>
      <c r="M1051" t="s">
        <v>506</v>
      </c>
      <c r="N1051" t="s">
        <v>507</v>
      </c>
      <c r="O1051" t="s">
        <v>508</v>
      </c>
      <c r="P1051">
        <v>0</v>
      </c>
      <c r="R1051">
        <v>0</v>
      </c>
      <c r="S1051">
        <v>0</v>
      </c>
      <c r="T1051">
        <v>0</v>
      </c>
      <c r="U1051">
        <v>0</v>
      </c>
      <c r="V1051">
        <v>0</v>
      </c>
      <c r="W1051">
        <v>0</v>
      </c>
      <c r="X1051">
        <v>0</v>
      </c>
      <c r="Y1051" t="s">
        <v>63</v>
      </c>
      <c r="Z1051">
        <v>0</v>
      </c>
      <c r="AA1051" t="s">
        <v>70</v>
      </c>
      <c r="AB1051" t="s">
        <v>477</v>
      </c>
      <c r="AC1051">
        <v>0</v>
      </c>
      <c r="AD1051" t="s">
        <v>478</v>
      </c>
      <c r="AE1051" t="s">
        <v>714</v>
      </c>
      <c r="AF1051">
        <v>0</v>
      </c>
      <c r="AG1051" t="s">
        <v>478</v>
      </c>
      <c r="AH1051" t="s">
        <v>94</v>
      </c>
      <c r="AI1051">
        <v>0</v>
      </c>
      <c r="AJ1051" t="s">
        <v>478</v>
      </c>
      <c r="AK1051" t="s">
        <v>148</v>
      </c>
      <c r="AL1051">
        <v>0</v>
      </c>
      <c r="AM1051" t="s">
        <v>478</v>
      </c>
      <c r="AN1051" t="s">
        <v>715</v>
      </c>
      <c r="AO1051">
        <v>0.7</v>
      </c>
      <c r="AP1051" t="s">
        <v>478</v>
      </c>
      <c r="AQ1051">
        <v>5</v>
      </c>
      <c r="AR1051" t="s">
        <v>528</v>
      </c>
      <c r="AS1051">
        <v>13</v>
      </c>
      <c r="AT1051" t="s">
        <v>529</v>
      </c>
      <c r="AU1051">
        <v>7</v>
      </c>
      <c r="AV1051" t="s">
        <v>487</v>
      </c>
      <c r="AW1051">
        <v>4</v>
      </c>
      <c r="AX1051" t="s">
        <v>487</v>
      </c>
      <c r="AY1051">
        <v>0</v>
      </c>
      <c r="BA1051">
        <v>0</v>
      </c>
      <c r="BC1051">
        <v>0</v>
      </c>
      <c r="BE1051">
        <v>0</v>
      </c>
      <c r="BF1051">
        <v>0</v>
      </c>
      <c r="BG1051">
        <v>0</v>
      </c>
      <c r="BH1051">
        <v>0</v>
      </c>
      <c r="BI1051">
        <v>0</v>
      </c>
      <c r="BJ1051">
        <v>170</v>
      </c>
      <c r="BK1051" t="s">
        <v>761</v>
      </c>
      <c r="BL1051" t="s">
        <v>762</v>
      </c>
      <c r="BM1051" t="s">
        <v>508</v>
      </c>
      <c r="BN1051" t="s">
        <v>758</v>
      </c>
      <c r="BO1051">
        <v>0.7</v>
      </c>
      <c r="BP1051">
        <v>0</v>
      </c>
      <c r="BQ1051">
        <v>1</v>
      </c>
      <c r="BR1051" t="s">
        <v>81</v>
      </c>
      <c r="BS1051">
        <v>50</v>
      </c>
      <c r="BT1051" t="s">
        <v>759</v>
      </c>
      <c r="BU1051">
        <v>1000</v>
      </c>
      <c r="BV1051">
        <v>128</v>
      </c>
      <c r="BW1051">
        <v>1</v>
      </c>
    </row>
    <row r="1052" spans="1:75" x14ac:dyDescent="0.15">
      <c r="A1052">
        <v>3</v>
      </c>
      <c r="B1052">
        <v>400501</v>
      </c>
      <c r="C1052">
        <v>1</v>
      </c>
      <c r="D1052" t="s">
        <v>713</v>
      </c>
      <c r="E1052">
        <v>20141127</v>
      </c>
      <c r="F1052">
        <v>1</v>
      </c>
      <c r="G1052" t="s">
        <v>472</v>
      </c>
      <c r="H1052">
        <v>1</v>
      </c>
      <c r="I1052" t="s">
        <v>710</v>
      </c>
      <c r="J1052">
        <v>0</v>
      </c>
      <c r="K1052">
        <v>0</v>
      </c>
      <c r="L1052">
        <v>8</v>
      </c>
      <c r="M1052" t="s">
        <v>763</v>
      </c>
      <c r="N1052" t="s">
        <v>764</v>
      </c>
      <c r="O1052" t="s">
        <v>509</v>
      </c>
      <c r="P1052">
        <v>0</v>
      </c>
      <c r="R1052">
        <v>0</v>
      </c>
      <c r="S1052">
        <v>0</v>
      </c>
      <c r="T1052">
        <v>0</v>
      </c>
      <c r="U1052">
        <v>0</v>
      </c>
      <c r="V1052">
        <v>0</v>
      </c>
      <c r="W1052">
        <v>0</v>
      </c>
      <c r="X1052">
        <v>0</v>
      </c>
      <c r="Y1052" t="s">
        <v>63</v>
      </c>
      <c r="Z1052">
        <v>0</v>
      </c>
      <c r="AA1052" t="s">
        <v>70</v>
      </c>
      <c r="AB1052" t="s">
        <v>477</v>
      </c>
      <c r="AC1052">
        <v>0</v>
      </c>
      <c r="AD1052" t="s">
        <v>478</v>
      </c>
      <c r="AE1052" t="s">
        <v>714</v>
      </c>
      <c r="AF1052">
        <v>0</v>
      </c>
      <c r="AG1052" t="s">
        <v>478</v>
      </c>
      <c r="AH1052" t="s">
        <v>94</v>
      </c>
      <c r="AI1052">
        <v>0</v>
      </c>
      <c r="AJ1052" t="s">
        <v>478</v>
      </c>
      <c r="AK1052" t="s">
        <v>148</v>
      </c>
      <c r="AL1052">
        <v>0</v>
      </c>
      <c r="AM1052" t="s">
        <v>478</v>
      </c>
      <c r="AN1052" t="s">
        <v>715</v>
      </c>
      <c r="AO1052">
        <v>0</v>
      </c>
      <c r="AP1052" t="s">
        <v>478</v>
      </c>
      <c r="AQ1052">
        <v>5</v>
      </c>
      <c r="AR1052" t="s">
        <v>528</v>
      </c>
      <c r="AS1052">
        <v>13</v>
      </c>
      <c r="AT1052" t="s">
        <v>529</v>
      </c>
      <c r="AU1052">
        <v>7</v>
      </c>
      <c r="AV1052" t="s">
        <v>487</v>
      </c>
      <c r="AW1052">
        <v>4</v>
      </c>
      <c r="AX1052" t="s">
        <v>487</v>
      </c>
      <c r="AY1052">
        <v>0</v>
      </c>
      <c r="BA1052">
        <v>0</v>
      </c>
      <c r="BC1052">
        <v>0</v>
      </c>
      <c r="BE1052">
        <v>0</v>
      </c>
      <c r="BF1052">
        <v>0</v>
      </c>
      <c r="BG1052">
        <v>0</v>
      </c>
      <c r="BH1052">
        <v>0</v>
      </c>
      <c r="BI1052">
        <v>0</v>
      </c>
      <c r="BJ1052">
        <v>180</v>
      </c>
      <c r="BK1052" t="s">
        <v>765</v>
      </c>
      <c r="BL1052" t="s">
        <v>766</v>
      </c>
      <c r="BM1052" t="s">
        <v>509</v>
      </c>
      <c r="BN1052" t="s">
        <v>758</v>
      </c>
      <c r="BO1052">
        <v>0.05</v>
      </c>
      <c r="BP1052">
        <v>0</v>
      </c>
      <c r="BQ1052">
        <v>1</v>
      </c>
      <c r="BR1052" t="s">
        <v>81</v>
      </c>
      <c r="BS1052">
        <v>50</v>
      </c>
      <c r="BT1052" t="s">
        <v>759</v>
      </c>
      <c r="BU1052">
        <v>100</v>
      </c>
      <c r="BV1052">
        <v>350</v>
      </c>
      <c r="BW1052">
        <v>1</v>
      </c>
    </row>
    <row r="1053" spans="1:75" x14ac:dyDescent="0.15">
      <c r="A1053">
        <v>3</v>
      </c>
      <c r="B1053">
        <v>400501</v>
      </c>
      <c r="C1053">
        <v>1</v>
      </c>
      <c r="D1053" t="s">
        <v>713</v>
      </c>
      <c r="E1053">
        <v>20141127</v>
      </c>
      <c r="F1053">
        <v>1</v>
      </c>
      <c r="G1053" t="s">
        <v>472</v>
      </c>
      <c r="H1053">
        <v>1</v>
      </c>
      <c r="I1053" t="s">
        <v>710</v>
      </c>
      <c r="J1053">
        <v>0</v>
      </c>
      <c r="K1053">
        <v>0</v>
      </c>
      <c r="L1053">
        <v>9</v>
      </c>
      <c r="M1053" t="s">
        <v>652</v>
      </c>
      <c r="N1053" t="s">
        <v>653</v>
      </c>
      <c r="O1053" t="s">
        <v>654</v>
      </c>
      <c r="P1053">
        <v>0</v>
      </c>
      <c r="R1053">
        <v>0</v>
      </c>
      <c r="S1053">
        <v>0</v>
      </c>
      <c r="T1053">
        <v>0</v>
      </c>
      <c r="U1053">
        <v>0</v>
      </c>
      <c r="V1053">
        <v>0</v>
      </c>
      <c r="W1053">
        <v>0</v>
      </c>
      <c r="X1053">
        <v>0</v>
      </c>
      <c r="Y1053" t="s">
        <v>63</v>
      </c>
      <c r="Z1053">
        <v>0</v>
      </c>
      <c r="AA1053" t="s">
        <v>70</v>
      </c>
      <c r="AB1053" t="s">
        <v>477</v>
      </c>
      <c r="AC1053">
        <v>0</v>
      </c>
      <c r="AD1053" t="s">
        <v>478</v>
      </c>
      <c r="AE1053" t="s">
        <v>714</v>
      </c>
      <c r="AF1053">
        <v>0</v>
      </c>
      <c r="AG1053" t="s">
        <v>478</v>
      </c>
      <c r="AH1053" t="s">
        <v>94</v>
      </c>
      <c r="AI1053">
        <v>0</v>
      </c>
      <c r="AJ1053" t="s">
        <v>478</v>
      </c>
      <c r="AK1053" t="s">
        <v>148</v>
      </c>
      <c r="AL1053">
        <v>0</v>
      </c>
      <c r="AM1053" t="s">
        <v>478</v>
      </c>
      <c r="AN1053" t="s">
        <v>715</v>
      </c>
      <c r="AO1053">
        <v>0</v>
      </c>
      <c r="AP1053" t="s">
        <v>478</v>
      </c>
      <c r="AQ1053">
        <v>5</v>
      </c>
      <c r="AR1053" t="s">
        <v>528</v>
      </c>
      <c r="AS1053">
        <v>13</v>
      </c>
      <c r="AT1053" t="s">
        <v>529</v>
      </c>
      <c r="AU1053">
        <v>7</v>
      </c>
      <c r="AV1053" t="s">
        <v>487</v>
      </c>
      <c r="AW1053">
        <v>4</v>
      </c>
      <c r="AX1053" t="s">
        <v>487</v>
      </c>
      <c r="AY1053">
        <v>0</v>
      </c>
      <c r="BA1053">
        <v>0</v>
      </c>
      <c r="BC1053">
        <v>0</v>
      </c>
      <c r="BE1053">
        <v>0</v>
      </c>
      <c r="BF1053">
        <v>0</v>
      </c>
      <c r="BG1053">
        <v>0</v>
      </c>
      <c r="BH1053">
        <v>0</v>
      </c>
      <c r="BI1053">
        <v>0</v>
      </c>
      <c r="BJ1053">
        <v>999</v>
      </c>
      <c r="BN1053" t="s">
        <v>487</v>
      </c>
      <c r="BO1053">
        <v>180</v>
      </c>
      <c r="BP1053">
        <v>0</v>
      </c>
      <c r="BQ1053">
        <v>1</v>
      </c>
      <c r="BR1053" t="s">
        <v>81</v>
      </c>
      <c r="BS1053">
        <v>99</v>
      </c>
      <c r="BT1053" t="s">
        <v>655</v>
      </c>
      <c r="BU1053">
        <v>999000</v>
      </c>
      <c r="BV1053">
        <v>1</v>
      </c>
      <c r="BW1053">
        <v>1</v>
      </c>
    </row>
    <row r="1054" spans="1:75" x14ac:dyDescent="0.15">
      <c r="A1054">
        <v>3</v>
      </c>
      <c r="B1054">
        <v>400501</v>
      </c>
      <c r="C1054">
        <v>1</v>
      </c>
      <c r="D1054" t="s">
        <v>713</v>
      </c>
      <c r="E1054">
        <v>20141127</v>
      </c>
      <c r="F1054">
        <v>1</v>
      </c>
      <c r="G1054" t="s">
        <v>472</v>
      </c>
      <c r="H1054">
        <v>1</v>
      </c>
      <c r="I1054" t="s">
        <v>710</v>
      </c>
      <c r="J1054">
        <v>0</v>
      </c>
      <c r="K1054">
        <v>0</v>
      </c>
      <c r="L1054">
        <v>1</v>
      </c>
      <c r="M1054" t="s">
        <v>900</v>
      </c>
      <c r="N1054" t="s">
        <v>901</v>
      </c>
      <c r="O1054" t="s">
        <v>568</v>
      </c>
      <c r="P1054">
        <v>117</v>
      </c>
      <c r="R1054">
        <v>0</v>
      </c>
      <c r="S1054">
        <v>0</v>
      </c>
      <c r="T1054">
        <v>0</v>
      </c>
      <c r="U1054">
        <v>0</v>
      </c>
      <c r="V1054">
        <v>0</v>
      </c>
      <c r="W1054">
        <v>0</v>
      </c>
      <c r="X1054">
        <v>0</v>
      </c>
      <c r="Y1054" t="s">
        <v>63</v>
      </c>
      <c r="Z1054">
        <v>106</v>
      </c>
      <c r="AA1054" t="s">
        <v>70</v>
      </c>
      <c r="AB1054" t="s">
        <v>477</v>
      </c>
      <c r="AC1054">
        <v>17.8</v>
      </c>
      <c r="AD1054" t="s">
        <v>478</v>
      </c>
      <c r="AE1054" t="s">
        <v>714</v>
      </c>
      <c r="AF1054">
        <v>3.3</v>
      </c>
      <c r="AG1054" t="s">
        <v>478</v>
      </c>
      <c r="AH1054" t="s">
        <v>94</v>
      </c>
      <c r="AI1054">
        <v>0.1</v>
      </c>
      <c r="AJ1054" t="s">
        <v>478</v>
      </c>
      <c r="AK1054" t="s">
        <v>148</v>
      </c>
      <c r="AL1054">
        <v>0</v>
      </c>
      <c r="AM1054" t="s">
        <v>478</v>
      </c>
      <c r="AN1054" t="s">
        <v>715</v>
      </c>
      <c r="AO1054">
        <v>0.1</v>
      </c>
      <c r="AP1054" t="s">
        <v>478</v>
      </c>
      <c r="AQ1054">
        <v>2</v>
      </c>
      <c r="AR1054" t="s">
        <v>479</v>
      </c>
      <c r="AS1054">
        <v>2</v>
      </c>
      <c r="AT1054" t="s">
        <v>480</v>
      </c>
      <c r="AU1054">
        <v>2</v>
      </c>
      <c r="AV1054" t="s">
        <v>481</v>
      </c>
      <c r="AW1054">
        <v>2</v>
      </c>
      <c r="AX1054" t="s">
        <v>488</v>
      </c>
      <c r="AY1054">
        <v>0</v>
      </c>
      <c r="BA1054">
        <v>0</v>
      </c>
      <c r="BC1054">
        <v>0</v>
      </c>
      <c r="BE1054">
        <v>0</v>
      </c>
      <c r="BF1054">
        <v>0</v>
      </c>
      <c r="BG1054">
        <v>0</v>
      </c>
      <c r="BH1054">
        <v>0</v>
      </c>
      <c r="BI1054">
        <v>0</v>
      </c>
      <c r="BJ1054">
        <v>100</v>
      </c>
      <c r="BK1054" t="s">
        <v>902</v>
      </c>
      <c r="BL1054" t="s">
        <v>903</v>
      </c>
      <c r="BM1054" t="s">
        <v>568</v>
      </c>
      <c r="BN1054" t="s">
        <v>758</v>
      </c>
      <c r="BO1054">
        <v>80</v>
      </c>
      <c r="BP1054">
        <v>1000</v>
      </c>
      <c r="BQ1054">
        <v>6</v>
      </c>
      <c r="BR1054" t="s">
        <v>489</v>
      </c>
      <c r="BS1054">
        <v>50</v>
      </c>
      <c r="BT1054" t="s">
        <v>759</v>
      </c>
      <c r="BU1054">
        <v>80</v>
      </c>
      <c r="BV1054">
        <v>117</v>
      </c>
      <c r="BW1054">
        <v>3</v>
      </c>
    </row>
    <row r="1055" spans="1:75" x14ac:dyDescent="0.15">
      <c r="A1055">
        <v>3</v>
      </c>
      <c r="B1055">
        <v>400501</v>
      </c>
      <c r="C1055">
        <v>1</v>
      </c>
      <c r="D1055" t="s">
        <v>713</v>
      </c>
      <c r="E1055">
        <v>20141127</v>
      </c>
      <c r="F1055">
        <v>1</v>
      </c>
      <c r="G1055" t="s">
        <v>472</v>
      </c>
      <c r="H1055">
        <v>1</v>
      </c>
      <c r="I1055" t="s">
        <v>710</v>
      </c>
      <c r="J1055">
        <v>0</v>
      </c>
      <c r="K1055">
        <v>0</v>
      </c>
      <c r="L1055">
        <v>2</v>
      </c>
      <c r="M1055" t="s">
        <v>506</v>
      </c>
      <c r="N1055" t="s">
        <v>507</v>
      </c>
      <c r="O1055" t="s">
        <v>508</v>
      </c>
      <c r="P1055">
        <v>0</v>
      </c>
      <c r="R1055">
        <v>0</v>
      </c>
      <c r="S1055">
        <v>0</v>
      </c>
      <c r="T1055">
        <v>0</v>
      </c>
      <c r="U1055">
        <v>0</v>
      </c>
      <c r="V1055">
        <v>0</v>
      </c>
      <c r="W1055">
        <v>0</v>
      </c>
      <c r="X1055">
        <v>0</v>
      </c>
      <c r="Y1055" t="s">
        <v>63</v>
      </c>
      <c r="Z1055">
        <v>0</v>
      </c>
      <c r="AA1055" t="s">
        <v>70</v>
      </c>
      <c r="AB1055" t="s">
        <v>477</v>
      </c>
      <c r="AC1055">
        <v>0</v>
      </c>
      <c r="AD1055" t="s">
        <v>478</v>
      </c>
      <c r="AE1055" t="s">
        <v>714</v>
      </c>
      <c r="AF1055">
        <v>0</v>
      </c>
      <c r="AG1055" t="s">
        <v>478</v>
      </c>
      <c r="AH1055" t="s">
        <v>94</v>
      </c>
      <c r="AI1055">
        <v>0</v>
      </c>
      <c r="AJ1055" t="s">
        <v>478</v>
      </c>
      <c r="AK1055" t="s">
        <v>148</v>
      </c>
      <c r="AL1055">
        <v>0</v>
      </c>
      <c r="AM1055" t="s">
        <v>478</v>
      </c>
      <c r="AN1055" t="s">
        <v>715</v>
      </c>
      <c r="AO1055">
        <v>0.8</v>
      </c>
      <c r="AP1055" t="s">
        <v>478</v>
      </c>
      <c r="AQ1055">
        <v>2</v>
      </c>
      <c r="AR1055" t="s">
        <v>479</v>
      </c>
      <c r="AS1055">
        <v>2</v>
      </c>
      <c r="AT1055" t="s">
        <v>480</v>
      </c>
      <c r="AU1055">
        <v>2</v>
      </c>
      <c r="AV1055" t="s">
        <v>481</v>
      </c>
      <c r="AW1055">
        <v>2</v>
      </c>
      <c r="AX1055" t="s">
        <v>488</v>
      </c>
      <c r="AY1055">
        <v>0</v>
      </c>
      <c r="BA1055">
        <v>0</v>
      </c>
      <c r="BC1055">
        <v>0</v>
      </c>
      <c r="BE1055">
        <v>0</v>
      </c>
      <c r="BF1055">
        <v>0</v>
      </c>
      <c r="BG1055">
        <v>0</v>
      </c>
      <c r="BH1055">
        <v>0</v>
      </c>
      <c r="BI1055">
        <v>0</v>
      </c>
      <c r="BJ1055">
        <v>170</v>
      </c>
      <c r="BK1055" t="s">
        <v>761</v>
      </c>
      <c r="BL1055" t="s">
        <v>762</v>
      </c>
      <c r="BM1055" t="s">
        <v>508</v>
      </c>
      <c r="BN1055" t="s">
        <v>758</v>
      </c>
      <c r="BO1055">
        <v>0.8</v>
      </c>
      <c r="BP1055">
        <v>0</v>
      </c>
      <c r="BQ1055">
        <v>1</v>
      </c>
      <c r="BR1055" t="s">
        <v>81</v>
      </c>
      <c r="BS1055">
        <v>50</v>
      </c>
      <c r="BT1055" t="s">
        <v>759</v>
      </c>
      <c r="BU1055">
        <v>1000</v>
      </c>
      <c r="BV1055">
        <v>128</v>
      </c>
      <c r="BW1055">
        <v>1</v>
      </c>
    </row>
    <row r="1056" spans="1:75" x14ac:dyDescent="0.15">
      <c r="A1056">
        <v>3</v>
      </c>
      <c r="B1056">
        <v>400501</v>
      </c>
      <c r="C1056">
        <v>1</v>
      </c>
      <c r="D1056" t="s">
        <v>713</v>
      </c>
      <c r="E1056">
        <v>20141127</v>
      </c>
      <c r="F1056">
        <v>1</v>
      </c>
      <c r="G1056" t="s">
        <v>472</v>
      </c>
      <c r="H1056">
        <v>1</v>
      </c>
      <c r="I1056" t="s">
        <v>710</v>
      </c>
      <c r="J1056">
        <v>0</v>
      </c>
      <c r="K1056">
        <v>0</v>
      </c>
      <c r="L1056">
        <v>3</v>
      </c>
      <c r="M1056" t="s">
        <v>602</v>
      </c>
      <c r="N1056" t="s">
        <v>509</v>
      </c>
      <c r="O1056" t="s">
        <v>509</v>
      </c>
      <c r="P1056">
        <v>0</v>
      </c>
      <c r="R1056">
        <v>0</v>
      </c>
      <c r="S1056">
        <v>0</v>
      </c>
      <c r="T1056">
        <v>0</v>
      </c>
      <c r="U1056">
        <v>0</v>
      </c>
      <c r="V1056">
        <v>0</v>
      </c>
      <c r="W1056">
        <v>0</v>
      </c>
      <c r="X1056">
        <v>0</v>
      </c>
      <c r="Y1056" t="s">
        <v>63</v>
      </c>
      <c r="Z1056">
        <v>0</v>
      </c>
      <c r="AA1056" t="s">
        <v>70</v>
      </c>
      <c r="AB1056" t="s">
        <v>477</v>
      </c>
      <c r="AC1056">
        <v>0</v>
      </c>
      <c r="AD1056" t="s">
        <v>478</v>
      </c>
      <c r="AE1056" t="s">
        <v>714</v>
      </c>
      <c r="AF1056">
        <v>0</v>
      </c>
      <c r="AG1056" t="s">
        <v>478</v>
      </c>
      <c r="AH1056" t="s">
        <v>94</v>
      </c>
      <c r="AI1056">
        <v>0</v>
      </c>
      <c r="AJ1056" t="s">
        <v>478</v>
      </c>
      <c r="AK1056" t="s">
        <v>148</v>
      </c>
      <c r="AL1056">
        <v>0</v>
      </c>
      <c r="AM1056" t="s">
        <v>478</v>
      </c>
      <c r="AN1056" t="s">
        <v>715</v>
      </c>
      <c r="AO1056">
        <v>0</v>
      </c>
      <c r="AP1056" t="s">
        <v>478</v>
      </c>
      <c r="AQ1056">
        <v>2</v>
      </c>
      <c r="AR1056" t="s">
        <v>479</v>
      </c>
      <c r="AS1056">
        <v>2</v>
      </c>
      <c r="AT1056" t="s">
        <v>480</v>
      </c>
      <c r="AU1056">
        <v>2</v>
      </c>
      <c r="AV1056" t="s">
        <v>481</v>
      </c>
      <c r="AW1056">
        <v>2</v>
      </c>
      <c r="AX1056" t="s">
        <v>488</v>
      </c>
      <c r="AY1056">
        <v>0</v>
      </c>
      <c r="BA1056">
        <v>0</v>
      </c>
      <c r="BC1056">
        <v>0</v>
      </c>
      <c r="BE1056">
        <v>0</v>
      </c>
      <c r="BF1056">
        <v>0</v>
      </c>
      <c r="BG1056">
        <v>0</v>
      </c>
      <c r="BH1056">
        <v>0</v>
      </c>
      <c r="BI1056">
        <v>0</v>
      </c>
      <c r="BJ1056">
        <v>180</v>
      </c>
      <c r="BK1056" t="s">
        <v>780</v>
      </c>
      <c r="BL1056" t="s">
        <v>781</v>
      </c>
      <c r="BM1056" t="s">
        <v>509</v>
      </c>
      <c r="BN1056" t="s">
        <v>758</v>
      </c>
      <c r="BO1056">
        <v>0</v>
      </c>
      <c r="BP1056">
        <v>0</v>
      </c>
      <c r="BQ1056">
        <v>1</v>
      </c>
      <c r="BR1056" t="s">
        <v>81</v>
      </c>
      <c r="BS1056">
        <v>50</v>
      </c>
      <c r="BT1056" t="s">
        <v>759</v>
      </c>
      <c r="BU1056">
        <v>20</v>
      </c>
      <c r="BV1056">
        <v>189</v>
      </c>
      <c r="BW1056">
        <v>1</v>
      </c>
    </row>
    <row r="1057" spans="1:75" x14ac:dyDescent="0.15">
      <c r="A1057">
        <v>3</v>
      </c>
      <c r="B1057">
        <v>400501</v>
      </c>
      <c r="C1057">
        <v>1</v>
      </c>
      <c r="D1057" t="s">
        <v>713</v>
      </c>
      <c r="E1057">
        <v>20141127</v>
      </c>
      <c r="F1057">
        <v>1</v>
      </c>
      <c r="G1057" t="s">
        <v>472</v>
      </c>
      <c r="H1057">
        <v>1</v>
      </c>
      <c r="I1057" t="s">
        <v>710</v>
      </c>
      <c r="J1057">
        <v>0</v>
      </c>
      <c r="K1057">
        <v>0</v>
      </c>
      <c r="L1057">
        <v>4</v>
      </c>
      <c r="M1057" t="s">
        <v>633</v>
      </c>
      <c r="N1057" t="s">
        <v>634</v>
      </c>
      <c r="O1057" t="s">
        <v>635</v>
      </c>
      <c r="P1057">
        <v>1</v>
      </c>
      <c r="R1057">
        <v>0</v>
      </c>
      <c r="S1057">
        <v>0</v>
      </c>
      <c r="T1057">
        <v>0</v>
      </c>
      <c r="U1057">
        <v>0</v>
      </c>
      <c r="V1057">
        <v>0</v>
      </c>
      <c r="W1057">
        <v>0</v>
      </c>
      <c r="X1057">
        <v>0</v>
      </c>
      <c r="Y1057" t="s">
        <v>63</v>
      </c>
      <c r="Z1057">
        <v>1</v>
      </c>
      <c r="AA1057" t="s">
        <v>70</v>
      </c>
      <c r="AB1057" t="s">
        <v>477</v>
      </c>
      <c r="AC1057">
        <v>0</v>
      </c>
      <c r="AD1057" t="s">
        <v>478</v>
      </c>
      <c r="AE1057" t="s">
        <v>714</v>
      </c>
      <c r="AF1057">
        <v>0</v>
      </c>
      <c r="AG1057" t="s">
        <v>478</v>
      </c>
      <c r="AH1057" t="s">
        <v>94</v>
      </c>
      <c r="AI1057">
        <v>0</v>
      </c>
      <c r="AJ1057" t="s">
        <v>478</v>
      </c>
      <c r="AK1057" t="s">
        <v>148</v>
      </c>
      <c r="AL1057">
        <v>0</v>
      </c>
      <c r="AM1057" t="s">
        <v>478</v>
      </c>
      <c r="AN1057" t="s">
        <v>715</v>
      </c>
      <c r="AO1057">
        <v>0</v>
      </c>
      <c r="AP1057" t="s">
        <v>478</v>
      </c>
      <c r="AQ1057">
        <v>2</v>
      </c>
      <c r="AR1057" t="s">
        <v>479</v>
      </c>
      <c r="AS1057">
        <v>2</v>
      </c>
      <c r="AT1057" t="s">
        <v>480</v>
      </c>
      <c r="AU1057">
        <v>2</v>
      </c>
      <c r="AV1057" t="s">
        <v>481</v>
      </c>
      <c r="AW1057">
        <v>2</v>
      </c>
      <c r="AX1057" t="s">
        <v>488</v>
      </c>
      <c r="AY1057">
        <v>0</v>
      </c>
      <c r="BA1057">
        <v>0</v>
      </c>
      <c r="BC1057">
        <v>0</v>
      </c>
      <c r="BE1057">
        <v>0</v>
      </c>
      <c r="BF1057">
        <v>0</v>
      </c>
      <c r="BG1057">
        <v>0</v>
      </c>
      <c r="BH1057">
        <v>0</v>
      </c>
      <c r="BI1057">
        <v>0</v>
      </c>
      <c r="BJ1057">
        <v>179</v>
      </c>
      <c r="BK1057" t="s">
        <v>1094</v>
      </c>
      <c r="BL1057" t="s">
        <v>1095</v>
      </c>
      <c r="BM1057" t="s">
        <v>635</v>
      </c>
      <c r="BN1057" t="s">
        <v>758</v>
      </c>
      <c r="BO1057">
        <v>1</v>
      </c>
      <c r="BP1057">
        <v>0</v>
      </c>
      <c r="BQ1057">
        <v>1</v>
      </c>
      <c r="BR1057" t="s">
        <v>81</v>
      </c>
      <c r="BS1057">
        <v>50</v>
      </c>
      <c r="BT1057" t="s">
        <v>759</v>
      </c>
      <c r="BU1057">
        <v>500</v>
      </c>
      <c r="BV1057">
        <v>360</v>
      </c>
      <c r="BW1057">
        <v>1</v>
      </c>
    </row>
    <row r="1058" spans="1:75" x14ac:dyDescent="0.15">
      <c r="A1058">
        <v>3</v>
      </c>
      <c r="B1058">
        <v>400501</v>
      </c>
      <c r="C1058">
        <v>1</v>
      </c>
      <c r="D1058" t="s">
        <v>713</v>
      </c>
      <c r="E1058">
        <v>20141127</v>
      </c>
      <c r="F1058">
        <v>1</v>
      </c>
      <c r="G1058" t="s">
        <v>472</v>
      </c>
      <c r="H1058">
        <v>1</v>
      </c>
      <c r="I1058" t="s">
        <v>710</v>
      </c>
      <c r="J1058">
        <v>0</v>
      </c>
      <c r="K1058">
        <v>0</v>
      </c>
      <c r="L1058">
        <v>5</v>
      </c>
      <c r="M1058" t="s">
        <v>636</v>
      </c>
      <c r="N1058" t="s">
        <v>637</v>
      </c>
      <c r="O1058" t="s">
        <v>638</v>
      </c>
      <c r="P1058">
        <v>1</v>
      </c>
      <c r="R1058">
        <v>0</v>
      </c>
      <c r="S1058">
        <v>0</v>
      </c>
      <c r="T1058">
        <v>0</v>
      </c>
      <c r="U1058">
        <v>0</v>
      </c>
      <c r="V1058">
        <v>0</v>
      </c>
      <c r="W1058">
        <v>0</v>
      </c>
      <c r="X1058">
        <v>0</v>
      </c>
      <c r="Y1058" t="s">
        <v>63</v>
      </c>
      <c r="Z1058">
        <v>18</v>
      </c>
      <c r="AA1058" t="s">
        <v>70</v>
      </c>
      <c r="AB1058" t="s">
        <v>477</v>
      </c>
      <c r="AC1058">
        <v>0.4</v>
      </c>
      <c r="AD1058" t="s">
        <v>478</v>
      </c>
      <c r="AE1058" t="s">
        <v>714</v>
      </c>
      <c r="AF1058">
        <v>0.1</v>
      </c>
      <c r="AG1058" t="s">
        <v>478</v>
      </c>
      <c r="AH1058" t="s">
        <v>94</v>
      </c>
      <c r="AI1058">
        <v>3.7</v>
      </c>
      <c r="AJ1058" t="s">
        <v>478</v>
      </c>
      <c r="AK1058" t="s">
        <v>148</v>
      </c>
      <c r="AL1058">
        <v>0.1</v>
      </c>
      <c r="AM1058" t="s">
        <v>478</v>
      </c>
      <c r="AN1058" t="s">
        <v>715</v>
      </c>
      <c r="AO1058">
        <v>0</v>
      </c>
      <c r="AP1058" t="s">
        <v>478</v>
      </c>
      <c r="AQ1058">
        <v>2</v>
      </c>
      <c r="AR1058" t="s">
        <v>479</v>
      </c>
      <c r="AS1058">
        <v>2</v>
      </c>
      <c r="AT1058" t="s">
        <v>480</v>
      </c>
      <c r="AU1058">
        <v>2</v>
      </c>
      <c r="AV1058" t="s">
        <v>481</v>
      </c>
      <c r="AW1058">
        <v>2</v>
      </c>
      <c r="AX1058" t="s">
        <v>488</v>
      </c>
      <c r="AY1058">
        <v>0</v>
      </c>
      <c r="BA1058">
        <v>0</v>
      </c>
      <c r="BC1058">
        <v>0</v>
      </c>
      <c r="BE1058">
        <v>0</v>
      </c>
      <c r="BF1058">
        <v>0</v>
      </c>
      <c r="BG1058">
        <v>0</v>
      </c>
      <c r="BH1058">
        <v>0</v>
      </c>
      <c r="BI1058">
        <v>0</v>
      </c>
      <c r="BJ1058">
        <v>12</v>
      </c>
      <c r="BK1058" t="s">
        <v>639</v>
      </c>
      <c r="BL1058" t="s">
        <v>807</v>
      </c>
      <c r="BM1058" t="s">
        <v>638</v>
      </c>
      <c r="BN1058" t="s">
        <v>758</v>
      </c>
      <c r="BO1058">
        <v>5</v>
      </c>
      <c r="BP1058">
        <v>0</v>
      </c>
      <c r="BQ1058">
        <v>1</v>
      </c>
      <c r="BR1058" t="s">
        <v>81</v>
      </c>
      <c r="BS1058">
        <v>50</v>
      </c>
      <c r="BT1058" t="s">
        <v>759</v>
      </c>
      <c r="BU1058">
        <v>1000</v>
      </c>
      <c r="BV1058">
        <v>176</v>
      </c>
      <c r="BW1058">
        <v>1</v>
      </c>
    </row>
    <row r="1059" spans="1:75" x14ac:dyDescent="0.15">
      <c r="A1059">
        <v>3</v>
      </c>
      <c r="B1059">
        <v>400501</v>
      </c>
      <c r="C1059">
        <v>1</v>
      </c>
      <c r="D1059" t="s">
        <v>713</v>
      </c>
      <c r="E1059">
        <v>20141127</v>
      </c>
      <c r="F1059">
        <v>1</v>
      </c>
      <c r="G1059" t="s">
        <v>472</v>
      </c>
      <c r="H1059">
        <v>1</v>
      </c>
      <c r="I1059" t="s">
        <v>710</v>
      </c>
      <c r="J1059">
        <v>0</v>
      </c>
      <c r="K1059">
        <v>0</v>
      </c>
      <c r="L1059">
        <v>6</v>
      </c>
      <c r="M1059" t="s">
        <v>503</v>
      </c>
      <c r="N1059" t="s">
        <v>504</v>
      </c>
      <c r="O1059" t="s">
        <v>505</v>
      </c>
      <c r="P1059">
        <v>1</v>
      </c>
      <c r="R1059">
        <v>0</v>
      </c>
      <c r="S1059">
        <v>0</v>
      </c>
      <c r="T1059">
        <v>0</v>
      </c>
      <c r="U1059">
        <v>0</v>
      </c>
      <c r="V1059">
        <v>0</v>
      </c>
      <c r="W1059">
        <v>0</v>
      </c>
      <c r="X1059">
        <v>0</v>
      </c>
      <c r="Y1059" t="s">
        <v>63</v>
      </c>
      <c r="Z1059">
        <v>18</v>
      </c>
      <c r="AA1059" t="s">
        <v>70</v>
      </c>
      <c r="AB1059" t="s">
        <v>477</v>
      </c>
      <c r="AC1059">
        <v>0</v>
      </c>
      <c r="AD1059" t="s">
        <v>478</v>
      </c>
      <c r="AE1059" t="s">
        <v>714</v>
      </c>
      <c r="AF1059">
        <v>2</v>
      </c>
      <c r="AG1059" t="s">
        <v>478</v>
      </c>
      <c r="AH1059" t="s">
        <v>94</v>
      </c>
      <c r="AI1059">
        <v>0</v>
      </c>
      <c r="AJ1059" t="s">
        <v>478</v>
      </c>
      <c r="AK1059" t="s">
        <v>148</v>
      </c>
      <c r="AL1059">
        <v>0</v>
      </c>
      <c r="AM1059" t="s">
        <v>478</v>
      </c>
      <c r="AN1059" t="s">
        <v>715</v>
      </c>
      <c r="AO1059">
        <v>0</v>
      </c>
      <c r="AP1059" t="s">
        <v>478</v>
      </c>
      <c r="AQ1059">
        <v>2</v>
      </c>
      <c r="AR1059" t="s">
        <v>479</v>
      </c>
      <c r="AS1059">
        <v>2</v>
      </c>
      <c r="AT1059" t="s">
        <v>480</v>
      </c>
      <c r="AU1059">
        <v>2</v>
      </c>
      <c r="AV1059" t="s">
        <v>481</v>
      </c>
      <c r="AW1059">
        <v>2</v>
      </c>
      <c r="AX1059" t="s">
        <v>488</v>
      </c>
      <c r="AY1059">
        <v>0</v>
      </c>
      <c r="BA1059">
        <v>0</v>
      </c>
      <c r="BC1059">
        <v>0</v>
      </c>
      <c r="BE1059">
        <v>0</v>
      </c>
      <c r="BF1059">
        <v>0</v>
      </c>
      <c r="BG1059">
        <v>0</v>
      </c>
      <c r="BH1059">
        <v>0</v>
      </c>
      <c r="BI1059">
        <v>0</v>
      </c>
      <c r="BJ1059">
        <v>141</v>
      </c>
      <c r="BK1059" t="s">
        <v>778</v>
      </c>
      <c r="BL1059" t="s">
        <v>779</v>
      </c>
      <c r="BM1059" t="s">
        <v>505</v>
      </c>
      <c r="BN1059" t="s">
        <v>758</v>
      </c>
      <c r="BO1059">
        <v>2</v>
      </c>
      <c r="BP1059">
        <v>0</v>
      </c>
      <c r="BQ1059">
        <v>1</v>
      </c>
      <c r="BR1059" t="s">
        <v>81</v>
      </c>
      <c r="BS1059">
        <v>50</v>
      </c>
      <c r="BT1059" t="s">
        <v>759</v>
      </c>
      <c r="BU1059">
        <v>1350</v>
      </c>
      <c r="BV1059">
        <v>394</v>
      </c>
      <c r="BW1059">
        <v>1</v>
      </c>
    </row>
    <row r="1060" spans="1:75" x14ac:dyDescent="0.15">
      <c r="A1060">
        <v>3</v>
      </c>
      <c r="B1060">
        <v>400501</v>
      </c>
      <c r="C1060">
        <v>1</v>
      </c>
      <c r="D1060" t="s">
        <v>713</v>
      </c>
      <c r="E1060">
        <v>20141127</v>
      </c>
      <c r="F1060">
        <v>1</v>
      </c>
      <c r="G1060" t="s">
        <v>472</v>
      </c>
      <c r="H1060">
        <v>1</v>
      </c>
      <c r="I1060" t="s">
        <v>710</v>
      </c>
      <c r="J1060">
        <v>0</v>
      </c>
      <c r="K1060">
        <v>0</v>
      </c>
      <c r="L1060">
        <v>7</v>
      </c>
      <c r="M1060" t="s">
        <v>656</v>
      </c>
      <c r="N1060" t="s">
        <v>657</v>
      </c>
      <c r="O1060" t="s">
        <v>658</v>
      </c>
      <c r="P1060">
        <v>1</v>
      </c>
      <c r="R1060">
        <v>0</v>
      </c>
      <c r="S1060">
        <v>0</v>
      </c>
      <c r="T1060">
        <v>0</v>
      </c>
      <c r="U1060">
        <v>0</v>
      </c>
      <c r="V1060">
        <v>0</v>
      </c>
      <c r="W1060">
        <v>0</v>
      </c>
      <c r="X1060">
        <v>0</v>
      </c>
      <c r="Y1060" t="s">
        <v>63</v>
      </c>
      <c r="Z1060">
        <v>15</v>
      </c>
      <c r="AA1060" t="s">
        <v>70</v>
      </c>
      <c r="AB1060" t="s">
        <v>477</v>
      </c>
      <c r="AC1060">
        <v>0</v>
      </c>
      <c r="AD1060" t="s">
        <v>478</v>
      </c>
      <c r="AE1060" t="s">
        <v>714</v>
      </c>
      <c r="AF1060">
        <v>1.6</v>
      </c>
      <c r="AG1060" t="s">
        <v>478</v>
      </c>
      <c r="AH1060" t="s">
        <v>94</v>
      </c>
      <c r="AI1060">
        <v>0</v>
      </c>
      <c r="AJ1060" t="s">
        <v>478</v>
      </c>
      <c r="AK1060" t="s">
        <v>148</v>
      </c>
      <c r="AL1060">
        <v>0</v>
      </c>
      <c r="AM1060" t="s">
        <v>478</v>
      </c>
      <c r="AN1060" t="s">
        <v>715</v>
      </c>
      <c r="AO1060">
        <v>0</v>
      </c>
      <c r="AP1060" t="s">
        <v>478</v>
      </c>
      <c r="AQ1060">
        <v>2</v>
      </c>
      <c r="AR1060" t="s">
        <v>479</v>
      </c>
      <c r="AS1060">
        <v>2</v>
      </c>
      <c r="AT1060" t="s">
        <v>480</v>
      </c>
      <c r="AU1060">
        <v>2</v>
      </c>
      <c r="AV1060" t="s">
        <v>481</v>
      </c>
      <c r="AW1060">
        <v>2</v>
      </c>
      <c r="AX1060" t="s">
        <v>488</v>
      </c>
      <c r="AY1060">
        <v>0</v>
      </c>
      <c r="BA1060">
        <v>0</v>
      </c>
      <c r="BC1060">
        <v>0</v>
      </c>
      <c r="BE1060">
        <v>0</v>
      </c>
      <c r="BF1060">
        <v>0</v>
      </c>
      <c r="BG1060">
        <v>0</v>
      </c>
      <c r="BH1060">
        <v>0</v>
      </c>
      <c r="BI1060">
        <v>0</v>
      </c>
      <c r="BJ1060">
        <v>141</v>
      </c>
      <c r="BK1060" t="s">
        <v>1034</v>
      </c>
      <c r="BL1060" t="s">
        <v>1035</v>
      </c>
      <c r="BM1060" t="s">
        <v>658</v>
      </c>
      <c r="BN1060" t="s">
        <v>758</v>
      </c>
      <c r="BO1060">
        <v>2</v>
      </c>
      <c r="BP1060">
        <v>0</v>
      </c>
      <c r="BQ1060">
        <v>1</v>
      </c>
      <c r="BR1060" t="s">
        <v>81</v>
      </c>
      <c r="BS1060">
        <v>50</v>
      </c>
      <c r="BT1060" t="s">
        <v>759</v>
      </c>
      <c r="BU1060">
        <v>300</v>
      </c>
      <c r="BV1060">
        <v>142</v>
      </c>
      <c r="BW1060">
        <v>2</v>
      </c>
    </row>
    <row r="1061" spans="1:75" x14ac:dyDescent="0.15">
      <c r="A1061">
        <v>3</v>
      </c>
      <c r="B1061">
        <v>400501</v>
      </c>
      <c r="C1061">
        <v>1</v>
      </c>
      <c r="D1061" t="s">
        <v>713</v>
      </c>
      <c r="E1061">
        <v>20141127</v>
      </c>
      <c r="F1061">
        <v>1</v>
      </c>
      <c r="G1061" t="s">
        <v>472</v>
      </c>
      <c r="H1061">
        <v>1</v>
      </c>
      <c r="I1061" t="s">
        <v>710</v>
      </c>
      <c r="J1061">
        <v>0</v>
      </c>
      <c r="K1061">
        <v>0</v>
      </c>
      <c r="L1061">
        <v>8</v>
      </c>
      <c r="M1061" t="s">
        <v>629</v>
      </c>
      <c r="N1061" t="s">
        <v>491</v>
      </c>
      <c r="O1061" t="s">
        <v>491</v>
      </c>
      <c r="P1061">
        <v>4</v>
      </c>
      <c r="R1061">
        <v>0</v>
      </c>
      <c r="S1061">
        <v>0</v>
      </c>
      <c r="T1061">
        <v>0</v>
      </c>
      <c r="U1061">
        <v>0</v>
      </c>
      <c r="V1061">
        <v>0</v>
      </c>
      <c r="W1061">
        <v>0</v>
      </c>
      <c r="X1061">
        <v>0</v>
      </c>
      <c r="Y1061" t="s">
        <v>63</v>
      </c>
      <c r="Z1061">
        <v>11</v>
      </c>
      <c r="AA1061" t="s">
        <v>70</v>
      </c>
      <c r="AB1061" t="s">
        <v>477</v>
      </c>
      <c r="AC1061">
        <v>0.3</v>
      </c>
      <c r="AD1061" t="s">
        <v>478</v>
      </c>
      <c r="AE1061" t="s">
        <v>714</v>
      </c>
      <c r="AF1061">
        <v>0</v>
      </c>
      <c r="AG1061" t="s">
        <v>478</v>
      </c>
      <c r="AH1061" t="s">
        <v>94</v>
      </c>
      <c r="AI1061">
        <v>2.6</v>
      </c>
      <c r="AJ1061" t="s">
        <v>478</v>
      </c>
      <c r="AK1061" t="s">
        <v>148</v>
      </c>
      <c r="AL1061">
        <v>0.5</v>
      </c>
      <c r="AM1061" t="s">
        <v>478</v>
      </c>
      <c r="AN1061" t="s">
        <v>715</v>
      </c>
      <c r="AO1061">
        <v>0</v>
      </c>
      <c r="AP1061" t="s">
        <v>478</v>
      </c>
      <c r="AQ1061">
        <v>2</v>
      </c>
      <c r="AR1061" t="s">
        <v>479</v>
      </c>
      <c r="AS1061">
        <v>2</v>
      </c>
      <c r="AT1061" t="s">
        <v>480</v>
      </c>
      <c r="AU1061">
        <v>2</v>
      </c>
      <c r="AV1061" t="s">
        <v>481</v>
      </c>
      <c r="AW1061">
        <v>2</v>
      </c>
      <c r="AX1061" t="s">
        <v>488</v>
      </c>
      <c r="AY1061">
        <v>0</v>
      </c>
      <c r="BA1061">
        <v>0</v>
      </c>
      <c r="BC1061">
        <v>0</v>
      </c>
      <c r="BE1061">
        <v>0</v>
      </c>
      <c r="BF1061">
        <v>0</v>
      </c>
      <c r="BG1061">
        <v>0</v>
      </c>
      <c r="BH1061">
        <v>0</v>
      </c>
      <c r="BI1061">
        <v>0</v>
      </c>
      <c r="BJ1061">
        <v>61</v>
      </c>
      <c r="BK1061" t="s">
        <v>630</v>
      </c>
      <c r="BL1061" t="s">
        <v>777</v>
      </c>
      <c r="BM1061" t="s">
        <v>491</v>
      </c>
      <c r="BN1061" t="s">
        <v>758</v>
      </c>
      <c r="BO1061">
        <v>30</v>
      </c>
      <c r="BP1061">
        <v>0</v>
      </c>
      <c r="BQ1061">
        <v>1</v>
      </c>
      <c r="BR1061" t="s">
        <v>81</v>
      </c>
      <c r="BS1061">
        <v>50</v>
      </c>
      <c r="BT1061" t="s">
        <v>759</v>
      </c>
      <c r="BU1061">
        <v>220</v>
      </c>
      <c r="BV1061">
        <v>31</v>
      </c>
      <c r="BW1061">
        <v>2</v>
      </c>
    </row>
    <row r="1062" spans="1:75" x14ac:dyDescent="0.15">
      <c r="A1062">
        <v>3</v>
      </c>
      <c r="B1062">
        <v>400501</v>
      </c>
      <c r="C1062">
        <v>1</v>
      </c>
      <c r="D1062" t="s">
        <v>713</v>
      </c>
      <c r="E1062">
        <v>20141127</v>
      </c>
      <c r="F1062">
        <v>1</v>
      </c>
      <c r="G1062" t="s">
        <v>472</v>
      </c>
      <c r="H1062">
        <v>1</v>
      </c>
      <c r="I1062" t="s">
        <v>710</v>
      </c>
      <c r="J1062">
        <v>0</v>
      </c>
      <c r="K1062">
        <v>0</v>
      </c>
      <c r="L1062">
        <v>9</v>
      </c>
      <c r="M1062" t="s">
        <v>1110</v>
      </c>
      <c r="N1062" t="s">
        <v>1111</v>
      </c>
      <c r="O1062" t="s">
        <v>1112</v>
      </c>
      <c r="P1062">
        <v>6</v>
      </c>
      <c r="R1062">
        <v>0</v>
      </c>
      <c r="S1062">
        <v>0</v>
      </c>
      <c r="T1062">
        <v>0</v>
      </c>
      <c r="U1062">
        <v>0</v>
      </c>
      <c r="V1062">
        <v>0</v>
      </c>
      <c r="W1062">
        <v>0</v>
      </c>
      <c r="X1062">
        <v>0</v>
      </c>
      <c r="Y1062" t="s">
        <v>63</v>
      </c>
      <c r="Z1062">
        <v>1</v>
      </c>
      <c r="AA1062" t="s">
        <v>70</v>
      </c>
      <c r="AB1062" t="s">
        <v>477</v>
      </c>
      <c r="AC1062">
        <v>0.3</v>
      </c>
      <c r="AD1062" t="s">
        <v>478</v>
      </c>
      <c r="AE1062" t="s">
        <v>714</v>
      </c>
      <c r="AF1062">
        <v>0</v>
      </c>
      <c r="AG1062" t="s">
        <v>478</v>
      </c>
      <c r="AH1062" t="s">
        <v>94</v>
      </c>
      <c r="AI1062">
        <v>0.3</v>
      </c>
      <c r="AJ1062" t="s">
        <v>478</v>
      </c>
      <c r="AK1062" t="s">
        <v>148</v>
      </c>
      <c r="AL1062">
        <v>0.3</v>
      </c>
      <c r="AM1062" t="s">
        <v>478</v>
      </c>
      <c r="AN1062" t="s">
        <v>715</v>
      </c>
      <c r="AO1062">
        <v>0.1</v>
      </c>
      <c r="AP1062" t="s">
        <v>478</v>
      </c>
      <c r="AQ1062">
        <v>2</v>
      </c>
      <c r="AR1062" t="s">
        <v>479</v>
      </c>
      <c r="AS1062">
        <v>2</v>
      </c>
      <c r="AT1062" t="s">
        <v>480</v>
      </c>
      <c r="AU1062">
        <v>2</v>
      </c>
      <c r="AV1062" t="s">
        <v>481</v>
      </c>
      <c r="AW1062">
        <v>2</v>
      </c>
      <c r="AX1062" t="s">
        <v>488</v>
      </c>
      <c r="AY1062">
        <v>0</v>
      </c>
      <c r="BA1062">
        <v>0</v>
      </c>
      <c r="BC1062">
        <v>0</v>
      </c>
      <c r="BE1062">
        <v>0</v>
      </c>
      <c r="BF1062">
        <v>0</v>
      </c>
      <c r="BG1062">
        <v>0</v>
      </c>
      <c r="BH1062">
        <v>0</v>
      </c>
      <c r="BI1062">
        <v>0</v>
      </c>
      <c r="BJ1062">
        <v>81</v>
      </c>
      <c r="BK1062" t="s">
        <v>1113</v>
      </c>
      <c r="BL1062" t="s">
        <v>1114</v>
      </c>
      <c r="BM1062" t="s">
        <v>1115</v>
      </c>
      <c r="BN1062" t="s">
        <v>758</v>
      </c>
      <c r="BO1062">
        <v>8</v>
      </c>
      <c r="BP1062">
        <v>0</v>
      </c>
      <c r="BQ1062">
        <v>1</v>
      </c>
      <c r="BR1062" t="s">
        <v>81</v>
      </c>
      <c r="BS1062">
        <v>50</v>
      </c>
      <c r="BT1062" t="s">
        <v>759</v>
      </c>
      <c r="BU1062">
        <v>450</v>
      </c>
      <c r="BV1062">
        <v>355</v>
      </c>
      <c r="BW1062">
        <v>1</v>
      </c>
    </row>
    <row r="1063" spans="1:75" x14ac:dyDescent="0.15">
      <c r="A1063">
        <v>3</v>
      </c>
      <c r="B1063">
        <v>400501</v>
      </c>
      <c r="C1063">
        <v>1</v>
      </c>
      <c r="D1063" t="s">
        <v>713</v>
      </c>
      <c r="E1063">
        <v>20141127</v>
      </c>
      <c r="F1063">
        <v>1</v>
      </c>
      <c r="G1063" t="s">
        <v>472</v>
      </c>
      <c r="H1063">
        <v>1</v>
      </c>
      <c r="I1063" t="s">
        <v>710</v>
      </c>
      <c r="J1063">
        <v>0</v>
      </c>
      <c r="K1063">
        <v>0</v>
      </c>
      <c r="L1063">
        <v>10</v>
      </c>
      <c r="M1063" t="s">
        <v>1096</v>
      </c>
      <c r="N1063" t="s">
        <v>1097</v>
      </c>
      <c r="O1063" t="s">
        <v>1098</v>
      </c>
      <c r="P1063">
        <v>8</v>
      </c>
      <c r="R1063">
        <v>0</v>
      </c>
      <c r="S1063">
        <v>0</v>
      </c>
      <c r="T1063">
        <v>0</v>
      </c>
      <c r="U1063">
        <v>0</v>
      </c>
      <c r="V1063">
        <v>0</v>
      </c>
      <c r="W1063">
        <v>0</v>
      </c>
      <c r="X1063">
        <v>0</v>
      </c>
      <c r="Y1063" t="s">
        <v>63</v>
      </c>
      <c r="Z1063">
        <v>43</v>
      </c>
      <c r="AA1063" t="s">
        <v>70</v>
      </c>
      <c r="AB1063" t="s">
        <v>477</v>
      </c>
      <c r="AC1063">
        <v>1.1000000000000001</v>
      </c>
      <c r="AD1063" t="s">
        <v>478</v>
      </c>
      <c r="AE1063" t="s">
        <v>714</v>
      </c>
      <c r="AF1063">
        <v>1.7</v>
      </c>
      <c r="AG1063" t="s">
        <v>478</v>
      </c>
      <c r="AH1063" t="s">
        <v>94</v>
      </c>
      <c r="AI1063">
        <v>5.9</v>
      </c>
      <c r="AJ1063" t="s">
        <v>478</v>
      </c>
      <c r="AK1063" t="s">
        <v>148</v>
      </c>
      <c r="AL1063">
        <v>0.2</v>
      </c>
      <c r="AM1063" t="s">
        <v>478</v>
      </c>
      <c r="AN1063" t="s">
        <v>715</v>
      </c>
      <c r="AO1063">
        <v>1.1000000000000001</v>
      </c>
      <c r="AP1063" t="s">
        <v>478</v>
      </c>
      <c r="AQ1063">
        <v>2</v>
      </c>
      <c r="AR1063" t="s">
        <v>479</v>
      </c>
      <c r="AS1063">
        <v>2</v>
      </c>
      <c r="AT1063" t="s">
        <v>480</v>
      </c>
      <c r="AU1063">
        <v>2</v>
      </c>
      <c r="AV1063" t="s">
        <v>481</v>
      </c>
      <c r="AW1063">
        <v>2</v>
      </c>
      <c r="AX1063" t="s">
        <v>488</v>
      </c>
      <c r="AY1063">
        <v>0</v>
      </c>
      <c r="BA1063">
        <v>0</v>
      </c>
      <c r="BC1063">
        <v>0</v>
      </c>
      <c r="BE1063">
        <v>0</v>
      </c>
      <c r="BF1063">
        <v>0</v>
      </c>
      <c r="BG1063">
        <v>0</v>
      </c>
      <c r="BH1063">
        <v>0</v>
      </c>
      <c r="BI1063">
        <v>0</v>
      </c>
      <c r="BJ1063">
        <v>179</v>
      </c>
      <c r="BK1063" t="s">
        <v>1099</v>
      </c>
      <c r="BL1063" t="s">
        <v>1100</v>
      </c>
      <c r="BM1063" t="s">
        <v>1098</v>
      </c>
      <c r="BN1063" t="s">
        <v>758</v>
      </c>
      <c r="BO1063">
        <v>10</v>
      </c>
      <c r="BP1063">
        <v>0</v>
      </c>
      <c r="BQ1063">
        <v>1</v>
      </c>
      <c r="BR1063" t="s">
        <v>81</v>
      </c>
      <c r="BS1063">
        <v>50</v>
      </c>
      <c r="BT1063" t="s">
        <v>759</v>
      </c>
      <c r="BU1063">
        <v>1000</v>
      </c>
      <c r="BV1063">
        <v>794</v>
      </c>
      <c r="BW1063">
        <v>1</v>
      </c>
    </row>
    <row r="1064" spans="1:75" x14ac:dyDescent="0.15">
      <c r="A1064">
        <v>3</v>
      </c>
      <c r="B1064">
        <v>400501</v>
      </c>
      <c r="C1064">
        <v>1</v>
      </c>
      <c r="D1064" t="s">
        <v>713</v>
      </c>
      <c r="E1064">
        <v>20141127</v>
      </c>
      <c r="F1064">
        <v>1</v>
      </c>
      <c r="G1064" t="s">
        <v>472</v>
      </c>
      <c r="H1064">
        <v>1</v>
      </c>
      <c r="I1064" t="s">
        <v>710</v>
      </c>
      <c r="J1064">
        <v>0</v>
      </c>
      <c r="K1064">
        <v>0</v>
      </c>
      <c r="L1064">
        <v>11</v>
      </c>
      <c r="M1064" t="s">
        <v>675</v>
      </c>
      <c r="N1064" t="s">
        <v>532</v>
      </c>
      <c r="O1064" t="s">
        <v>533</v>
      </c>
      <c r="P1064">
        <v>1</v>
      </c>
      <c r="R1064">
        <v>0</v>
      </c>
      <c r="S1064">
        <v>0</v>
      </c>
      <c r="T1064">
        <v>0</v>
      </c>
      <c r="U1064">
        <v>0</v>
      </c>
      <c r="V1064">
        <v>0</v>
      </c>
      <c r="W1064">
        <v>0</v>
      </c>
      <c r="X1064">
        <v>0</v>
      </c>
      <c r="Y1064" t="s">
        <v>63</v>
      </c>
      <c r="Z1064">
        <v>3</v>
      </c>
      <c r="AA1064" t="s">
        <v>70</v>
      </c>
      <c r="AB1064" t="s">
        <v>477</v>
      </c>
      <c r="AC1064">
        <v>0.2</v>
      </c>
      <c r="AD1064" t="s">
        <v>478</v>
      </c>
      <c r="AE1064" t="s">
        <v>714</v>
      </c>
      <c r="AF1064">
        <v>0.2</v>
      </c>
      <c r="AG1064" t="s">
        <v>478</v>
      </c>
      <c r="AH1064" t="s">
        <v>94</v>
      </c>
      <c r="AI1064">
        <v>0.2</v>
      </c>
      <c r="AJ1064" t="s">
        <v>478</v>
      </c>
      <c r="AK1064" t="s">
        <v>148</v>
      </c>
      <c r="AL1064">
        <v>0</v>
      </c>
      <c r="AM1064" t="s">
        <v>478</v>
      </c>
      <c r="AN1064" t="s">
        <v>715</v>
      </c>
      <c r="AO1064">
        <v>0</v>
      </c>
      <c r="AP1064" t="s">
        <v>478</v>
      </c>
      <c r="AQ1064">
        <v>2</v>
      </c>
      <c r="AR1064" t="s">
        <v>479</v>
      </c>
      <c r="AS1064">
        <v>2</v>
      </c>
      <c r="AT1064" t="s">
        <v>480</v>
      </c>
      <c r="AU1064">
        <v>2</v>
      </c>
      <c r="AV1064" t="s">
        <v>481</v>
      </c>
      <c r="AW1064">
        <v>2</v>
      </c>
      <c r="AX1064" t="s">
        <v>488</v>
      </c>
      <c r="AY1064">
        <v>0</v>
      </c>
      <c r="BA1064">
        <v>0</v>
      </c>
      <c r="BC1064">
        <v>0</v>
      </c>
      <c r="BE1064">
        <v>0</v>
      </c>
      <c r="BF1064">
        <v>0</v>
      </c>
      <c r="BG1064">
        <v>0</v>
      </c>
      <c r="BH1064">
        <v>0</v>
      </c>
      <c r="BI1064">
        <v>0</v>
      </c>
      <c r="BJ1064">
        <v>130</v>
      </c>
      <c r="BK1064" t="s">
        <v>810</v>
      </c>
      <c r="BL1064" t="s">
        <v>811</v>
      </c>
      <c r="BM1064" t="s">
        <v>533</v>
      </c>
      <c r="BN1064" t="s">
        <v>758</v>
      </c>
      <c r="BO1064">
        <v>5</v>
      </c>
      <c r="BP1064">
        <v>0</v>
      </c>
      <c r="BQ1064">
        <v>1</v>
      </c>
      <c r="BR1064" t="s">
        <v>81</v>
      </c>
      <c r="BS1064">
        <v>50</v>
      </c>
      <c r="BT1064" t="s">
        <v>759</v>
      </c>
      <c r="BU1064">
        <v>1000</v>
      </c>
      <c r="BV1064">
        <v>224</v>
      </c>
      <c r="BW1064">
        <v>2</v>
      </c>
    </row>
    <row r="1065" spans="1:75" x14ac:dyDescent="0.15">
      <c r="A1065">
        <v>3</v>
      </c>
      <c r="B1065">
        <v>400501</v>
      </c>
      <c r="C1065">
        <v>1</v>
      </c>
      <c r="D1065" t="s">
        <v>713</v>
      </c>
      <c r="E1065">
        <v>20141127</v>
      </c>
      <c r="F1065">
        <v>1</v>
      </c>
      <c r="G1065" t="s">
        <v>472</v>
      </c>
      <c r="H1065">
        <v>1</v>
      </c>
      <c r="I1065" t="s">
        <v>710</v>
      </c>
      <c r="J1065">
        <v>0</v>
      </c>
      <c r="K1065">
        <v>0</v>
      </c>
      <c r="L1065">
        <v>12</v>
      </c>
      <c r="M1065" t="s">
        <v>652</v>
      </c>
      <c r="N1065" t="s">
        <v>653</v>
      </c>
      <c r="O1065" t="s">
        <v>654</v>
      </c>
      <c r="P1065">
        <v>0</v>
      </c>
      <c r="R1065">
        <v>0</v>
      </c>
      <c r="S1065">
        <v>0</v>
      </c>
      <c r="T1065">
        <v>0</v>
      </c>
      <c r="U1065">
        <v>0</v>
      </c>
      <c r="V1065">
        <v>0</v>
      </c>
      <c r="W1065">
        <v>0</v>
      </c>
      <c r="X1065">
        <v>0</v>
      </c>
      <c r="Y1065" t="s">
        <v>63</v>
      </c>
      <c r="Z1065">
        <v>0</v>
      </c>
      <c r="AA1065" t="s">
        <v>70</v>
      </c>
      <c r="AB1065" t="s">
        <v>477</v>
      </c>
      <c r="AC1065">
        <v>0</v>
      </c>
      <c r="AD1065" t="s">
        <v>478</v>
      </c>
      <c r="AE1065" t="s">
        <v>714</v>
      </c>
      <c r="AF1065">
        <v>0</v>
      </c>
      <c r="AG1065" t="s">
        <v>478</v>
      </c>
      <c r="AH1065" t="s">
        <v>94</v>
      </c>
      <c r="AI1065">
        <v>0</v>
      </c>
      <c r="AJ1065" t="s">
        <v>478</v>
      </c>
      <c r="AK1065" t="s">
        <v>148</v>
      </c>
      <c r="AL1065">
        <v>0</v>
      </c>
      <c r="AM1065" t="s">
        <v>478</v>
      </c>
      <c r="AN1065" t="s">
        <v>715</v>
      </c>
      <c r="AO1065">
        <v>0</v>
      </c>
      <c r="AP1065" t="s">
        <v>478</v>
      </c>
      <c r="AQ1065">
        <v>2</v>
      </c>
      <c r="AR1065" t="s">
        <v>479</v>
      </c>
      <c r="AS1065">
        <v>2</v>
      </c>
      <c r="AT1065" t="s">
        <v>480</v>
      </c>
      <c r="AU1065">
        <v>2</v>
      </c>
      <c r="AV1065" t="s">
        <v>481</v>
      </c>
      <c r="AW1065">
        <v>2</v>
      </c>
      <c r="AX1065" t="s">
        <v>488</v>
      </c>
      <c r="AY1065">
        <v>0</v>
      </c>
      <c r="BA1065">
        <v>0</v>
      </c>
      <c r="BC1065">
        <v>0</v>
      </c>
      <c r="BE1065">
        <v>0</v>
      </c>
      <c r="BF1065">
        <v>0</v>
      </c>
      <c r="BG1065">
        <v>0</v>
      </c>
      <c r="BH1065">
        <v>0</v>
      </c>
      <c r="BI1065">
        <v>0</v>
      </c>
      <c r="BJ1065">
        <v>999</v>
      </c>
      <c r="BN1065" t="s">
        <v>487</v>
      </c>
      <c r="BO1065">
        <v>70</v>
      </c>
      <c r="BP1065">
        <v>0</v>
      </c>
      <c r="BQ1065">
        <v>1</v>
      </c>
      <c r="BR1065" t="s">
        <v>81</v>
      </c>
      <c r="BS1065">
        <v>99</v>
      </c>
      <c r="BT1065" t="s">
        <v>655</v>
      </c>
      <c r="BU1065">
        <v>999000</v>
      </c>
      <c r="BV1065">
        <v>1</v>
      </c>
      <c r="BW1065">
        <v>1</v>
      </c>
    </row>
    <row r="1066" spans="1:75" x14ac:dyDescent="0.15">
      <c r="A1066">
        <v>3</v>
      </c>
      <c r="B1066">
        <v>400501</v>
      </c>
      <c r="C1066">
        <v>1</v>
      </c>
      <c r="D1066" t="s">
        <v>713</v>
      </c>
      <c r="E1066">
        <v>20141127</v>
      </c>
      <c r="F1066">
        <v>1</v>
      </c>
      <c r="G1066" t="s">
        <v>472</v>
      </c>
      <c r="H1066">
        <v>1</v>
      </c>
      <c r="I1066" t="s">
        <v>710</v>
      </c>
      <c r="J1066">
        <v>0</v>
      </c>
      <c r="K1066">
        <v>0</v>
      </c>
      <c r="L1066">
        <v>13</v>
      </c>
      <c r="M1066" t="s">
        <v>506</v>
      </c>
      <c r="N1066" t="s">
        <v>507</v>
      </c>
      <c r="O1066" t="s">
        <v>508</v>
      </c>
      <c r="P1066">
        <v>0</v>
      </c>
      <c r="R1066">
        <v>0</v>
      </c>
      <c r="S1066">
        <v>0</v>
      </c>
      <c r="T1066">
        <v>0</v>
      </c>
      <c r="U1066">
        <v>0</v>
      </c>
      <c r="V1066">
        <v>0</v>
      </c>
      <c r="W1066">
        <v>0</v>
      </c>
      <c r="X1066">
        <v>0</v>
      </c>
      <c r="Y1066" t="s">
        <v>63</v>
      </c>
      <c r="Z1066">
        <v>0</v>
      </c>
      <c r="AA1066" t="s">
        <v>70</v>
      </c>
      <c r="AB1066" t="s">
        <v>477</v>
      </c>
      <c r="AC1066">
        <v>0</v>
      </c>
      <c r="AD1066" t="s">
        <v>478</v>
      </c>
      <c r="AE1066" t="s">
        <v>714</v>
      </c>
      <c r="AF1066">
        <v>0</v>
      </c>
      <c r="AG1066" t="s">
        <v>478</v>
      </c>
      <c r="AH1066" t="s">
        <v>94</v>
      </c>
      <c r="AI1066">
        <v>0</v>
      </c>
      <c r="AJ1066" t="s">
        <v>478</v>
      </c>
      <c r="AK1066" t="s">
        <v>148</v>
      </c>
      <c r="AL1066">
        <v>0</v>
      </c>
      <c r="AM1066" t="s">
        <v>478</v>
      </c>
      <c r="AN1066" t="s">
        <v>715</v>
      </c>
      <c r="AO1066">
        <v>0</v>
      </c>
      <c r="AP1066" t="s">
        <v>478</v>
      </c>
      <c r="AQ1066">
        <v>2</v>
      </c>
      <c r="AR1066" t="s">
        <v>479</v>
      </c>
      <c r="AS1066">
        <v>2</v>
      </c>
      <c r="AT1066" t="s">
        <v>480</v>
      </c>
      <c r="AU1066">
        <v>2</v>
      </c>
      <c r="AV1066" t="s">
        <v>481</v>
      </c>
      <c r="AW1066">
        <v>2</v>
      </c>
      <c r="AX1066" t="s">
        <v>488</v>
      </c>
      <c r="AY1066">
        <v>0</v>
      </c>
      <c r="BA1066">
        <v>0</v>
      </c>
      <c r="BC1066">
        <v>0</v>
      </c>
      <c r="BE1066">
        <v>0</v>
      </c>
      <c r="BF1066">
        <v>0</v>
      </c>
      <c r="BG1066">
        <v>0</v>
      </c>
      <c r="BH1066">
        <v>0</v>
      </c>
      <c r="BI1066">
        <v>0</v>
      </c>
      <c r="BJ1066">
        <v>170</v>
      </c>
      <c r="BK1066" t="s">
        <v>761</v>
      </c>
      <c r="BL1066" t="s">
        <v>762</v>
      </c>
      <c r="BM1066" t="s">
        <v>508</v>
      </c>
      <c r="BN1066" t="s">
        <v>758</v>
      </c>
      <c r="BO1066">
        <v>0</v>
      </c>
      <c r="BP1066">
        <v>0</v>
      </c>
      <c r="BQ1066">
        <v>1</v>
      </c>
      <c r="BR1066" t="s">
        <v>81</v>
      </c>
      <c r="BS1066">
        <v>50</v>
      </c>
      <c r="BT1066" t="s">
        <v>759</v>
      </c>
      <c r="BU1066">
        <v>1000</v>
      </c>
      <c r="BV1066">
        <v>128</v>
      </c>
      <c r="BW1066">
        <v>1</v>
      </c>
    </row>
    <row r="1067" spans="1:75" x14ac:dyDescent="0.15">
      <c r="A1067">
        <v>3</v>
      </c>
      <c r="B1067">
        <v>400501</v>
      </c>
      <c r="C1067">
        <v>1</v>
      </c>
      <c r="D1067" t="s">
        <v>713</v>
      </c>
      <c r="E1067">
        <v>20141127</v>
      </c>
      <c r="F1067">
        <v>1</v>
      </c>
      <c r="G1067" t="s">
        <v>472</v>
      </c>
      <c r="H1067">
        <v>1</v>
      </c>
      <c r="I1067" t="s">
        <v>710</v>
      </c>
      <c r="J1067">
        <v>0</v>
      </c>
      <c r="K1067">
        <v>0</v>
      </c>
      <c r="L1067">
        <v>14</v>
      </c>
      <c r="M1067" t="s">
        <v>602</v>
      </c>
      <c r="N1067" t="s">
        <v>509</v>
      </c>
      <c r="O1067" t="s">
        <v>509</v>
      </c>
      <c r="P1067">
        <v>0</v>
      </c>
      <c r="R1067">
        <v>0</v>
      </c>
      <c r="S1067">
        <v>0</v>
      </c>
      <c r="T1067">
        <v>0</v>
      </c>
      <c r="U1067">
        <v>0</v>
      </c>
      <c r="V1067">
        <v>0</v>
      </c>
      <c r="W1067">
        <v>0</v>
      </c>
      <c r="X1067">
        <v>0</v>
      </c>
      <c r="Y1067" t="s">
        <v>63</v>
      </c>
      <c r="Z1067">
        <v>0</v>
      </c>
      <c r="AA1067" t="s">
        <v>70</v>
      </c>
      <c r="AB1067" t="s">
        <v>477</v>
      </c>
      <c r="AC1067">
        <v>0</v>
      </c>
      <c r="AD1067" t="s">
        <v>478</v>
      </c>
      <c r="AE1067" t="s">
        <v>714</v>
      </c>
      <c r="AF1067">
        <v>0</v>
      </c>
      <c r="AG1067" t="s">
        <v>478</v>
      </c>
      <c r="AH1067" t="s">
        <v>94</v>
      </c>
      <c r="AI1067">
        <v>0</v>
      </c>
      <c r="AJ1067" t="s">
        <v>478</v>
      </c>
      <c r="AK1067" t="s">
        <v>148</v>
      </c>
      <c r="AL1067">
        <v>0</v>
      </c>
      <c r="AM1067" t="s">
        <v>478</v>
      </c>
      <c r="AN1067" t="s">
        <v>715</v>
      </c>
      <c r="AO1067">
        <v>0</v>
      </c>
      <c r="AP1067" t="s">
        <v>478</v>
      </c>
      <c r="AQ1067">
        <v>2</v>
      </c>
      <c r="AR1067" t="s">
        <v>479</v>
      </c>
      <c r="AS1067">
        <v>2</v>
      </c>
      <c r="AT1067" t="s">
        <v>480</v>
      </c>
      <c r="AU1067">
        <v>2</v>
      </c>
      <c r="AV1067" t="s">
        <v>481</v>
      </c>
      <c r="AW1067">
        <v>2</v>
      </c>
      <c r="AX1067" t="s">
        <v>488</v>
      </c>
      <c r="AY1067">
        <v>0</v>
      </c>
      <c r="BA1067">
        <v>0</v>
      </c>
      <c r="BC1067">
        <v>0</v>
      </c>
      <c r="BE1067">
        <v>0</v>
      </c>
      <c r="BF1067">
        <v>0</v>
      </c>
      <c r="BG1067">
        <v>0</v>
      </c>
      <c r="BH1067">
        <v>0</v>
      </c>
      <c r="BI1067">
        <v>0</v>
      </c>
      <c r="BJ1067">
        <v>180</v>
      </c>
      <c r="BK1067" t="s">
        <v>780</v>
      </c>
      <c r="BL1067" t="s">
        <v>781</v>
      </c>
      <c r="BM1067" t="s">
        <v>509</v>
      </c>
      <c r="BN1067" t="s">
        <v>758</v>
      </c>
      <c r="BO1067">
        <v>0</v>
      </c>
      <c r="BP1067">
        <v>0</v>
      </c>
      <c r="BQ1067">
        <v>1</v>
      </c>
      <c r="BR1067" t="s">
        <v>81</v>
      </c>
      <c r="BS1067">
        <v>50</v>
      </c>
      <c r="BT1067" t="s">
        <v>759</v>
      </c>
      <c r="BU1067">
        <v>20</v>
      </c>
      <c r="BV1067">
        <v>189</v>
      </c>
      <c r="BW1067">
        <v>1</v>
      </c>
    </row>
    <row r="1068" spans="1:75" x14ac:dyDescent="0.15">
      <c r="A1068">
        <v>3</v>
      </c>
      <c r="B1068">
        <v>400501</v>
      </c>
      <c r="C1068">
        <v>1</v>
      </c>
      <c r="D1068" t="s">
        <v>713</v>
      </c>
      <c r="E1068">
        <v>20141127</v>
      </c>
      <c r="F1068">
        <v>1</v>
      </c>
      <c r="G1068" t="s">
        <v>472</v>
      </c>
      <c r="H1068">
        <v>1</v>
      </c>
      <c r="I1068" t="s">
        <v>710</v>
      </c>
      <c r="J1068">
        <v>0</v>
      </c>
      <c r="K1068">
        <v>0</v>
      </c>
      <c r="L1068">
        <v>15</v>
      </c>
      <c r="M1068" t="s">
        <v>812</v>
      </c>
      <c r="N1068" t="s">
        <v>813</v>
      </c>
      <c r="O1068" t="s">
        <v>622</v>
      </c>
      <c r="P1068">
        <v>0</v>
      </c>
      <c r="R1068">
        <v>0</v>
      </c>
      <c r="S1068">
        <v>0</v>
      </c>
      <c r="T1068">
        <v>0</v>
      </c>
      <c r="U1068">
        <v>0</v>
      </c>
      <c r="V1068">
        <v>0</v>
      </c>
      <c r="W1068">
        <v>0</v>
      </c>
      <c r="X1068">
        <v>0</v>
      </c>
      <c r="Y1068" t="s">
        <v>63</v>
      </c>
      <c r="Z1068">
        <v>0</v>
      </c>
      <c r="AA1068" t="s">
        <v>70</v>
      </c>
      <c r="AB1068" t="s">
        <v>477</v>
      </c>
      <c r="AC1068">
        <v>0</v>
      </c>
      <c r="AD1068" t="s">
        <v>478</v>
      </c>
      <c r="AE1068" t="s">
        <v>714</v>
      </c>
      <c r="AF1068">
        <v>0</v>
      </c>
      <c r="AG1068" t="s">
        <v>478</v>
      </c>
      <c r="AH1068" t="s">
        <v>94</v>
      </c>
      <c r="AI1068">
        <v>0</v>
      </c>
      <c r="AJ1068" t="s">
        <v>478</v>
      </c>
      <c r="AK1068" t="s">
        <v>148</v>
      </c>
      <c r="AL1068">
        <v>0</v>
      </c>
      <c r="AM1068" t="s">
        <v>478</v>
      </c>
      <c r="AN1068" t="s">
        <v>715</v>
      </c>
      <c r="AO1068">
        <v>0</v>
      </c>
      <c r="AP1068" t="s">
        <v>478</v>
      </c>
      <c r="AQ1068">
        <v>2</v>
      </c>
      <c r="AR1068" t="s">
        <v>479</v>
      </c>
      <c r="AS1068">
        <v>2</v>
      </c>
      <c r="AT1068" t="s">
        <v>480</v>
      </c>
      <c r="AU1068">
        <v>2</v>
      </c>
      <c r="AV1068" t="s">
        <v>481</v>
      </c>
      <c r="AW1068">
        <v>2</v>
      </c>
      <c r="AX1068" t="s">
        <v>488</v>
      </c>
      <c r="AY1068">
        <v>0</v>
      </c>
      <c r="BA1068">
        <v>0</v>
      </c>
      <c r="BC1068">
        <v>0</v>
      </c>
      <c r="BE1068">
        <v>0</v>
      </c>
      <c r="BF1068">
        <v>0</v>
      </c>
      <c r="BG1068">
        <v>0</v>
      </c>
      <c r="BH1068">
        <v>0</v>
      </c>
      <c r="BI1068">
        <v>0</v>
      </c>
      <c r="BJ1068">
        <v>63</v>
      </c>
      <c r="BK1068" t="s">
        <v>814</v>
      </c>
      <c r="BL1068" t="s">
        <v>815</v>
      </c>
      <c r="BM1068" t="s">
        <v>622</v>
      </c>
      <c r="BN1068" t="s">
        <v>758</v>
      </c>
      <c r="BO1068">
        <v>0</v>
      </c>
      <c r="BP1068">
        <v>0</v>
      </c>
      <c r="BQ1068">
        <v>1</v>
      </c>
      <c r="BR1068" t="s">
        <v>81</v>
      </c>
      <c r="BS1068">
        <v>50</v>
      </c>
      <c r="BT1068" t="s">
        <v>759</v>
      </c>
      <c r="BU1068">
        <v>80</v>
      </c>
      <c r="BV1068">
        <v>518</v>
      </c>
      <c r="BW1068">
        <v>1</v>
      </c>
    </row>
    <row r="1069" spans="1:75" x14ac:dyDescent="0.15">
      <c r="A1069">
        <v>3</v>
      </c>
      <c r="B1069">
        <v>400501</v>
      </c>
      <c r="C1069">
        <v>1</v>
      </c>
      <c r="D1069" t="s">
        <v>713</v>
      </c>
      <c r="E1069">
        <v>20141127</v>
      </c>
      <c r="F1069">
        <v>1</v>
      </c>
      <c r="G1069" t="s">
        <v>472</v>
      </c>
      <c r="H1069">
        <v>1</v>
      </c>
      <c r="I1069" t="s">
        <v>710</v>
      </c>
      <c r="J1069">
        <v>0</v>
      </c>
      <c r="K1069">
        <v>0</v>
      </c>
      <c r="L1069">
        <v>1</v>
      </c>
      <c r="M1069" t="s">
        <v>1054</v>
      </c>
      <c r="N1069" t="s">
        <v>1055</v>
      </c>
      <c r="O1069" t="s">
        <v>597</v>
      </c>
      <c r="P1069">
        <v>21</v>
      </c>
      <c r="R1069">
        <v>0</v>
      </c>
      <c r="S1069">
        <v>0</v>
      </c>
      <c r="T1069">
        <v>0</v>
      </c>
      <c r="U1069">
        <v>0</v>
      </c>
      <c r="V1069">
        <v>0</v>
      </c>
      <c r="W1069">
        <v>0</v>
      </c>
      <c r="X1069">
        <v>0</v>
      </c>
      <c r="Y1069" t="s">
        <v>63</v>
      </c>
      <c r="Z1069">
        <v>6</v>
      </c>
      <c r="AA1069" t="s">
        <v>70</v>
      </c>
      <c r="AB1069" t="s">
        <v>477</v>
      </c>
      <c r="AC1069">
        <v>0.6</v>
      </c>
      <c r="AD1069" t="s">
        <v>478</v>
      </c>
      <c r="AE1069" t="s">
        <v>714</v>
      </c>
      <c r="AF1069">
        <v>0</v>
      </c>
      <c r="AG1069" t="s">
        <v>478</v>
      </c>
      <c r="AH1069" t="s">
        <v>94</v>
      </c>
      <c r="AI1069">
        <v>1.2</v>
      </c>
      <c r="AJ1069" t="s">
        <v>478</v>
      </c>
      <c r="AK1069" t="s">
        <v>148</v>
      </c>
      <c r="AL1069">
        <v>1</v>
      </c>
      <c r="AM1069" t="s">
        <v>478</v>
      </c>
      <c r="AN1069" t="s">
        <v>715</v>
      </c>
      <c r="AO1069">
        <v>0</v>
      </c>
      <c r="AP1069" t="s">
        <v>478</v>
      </c>
      <c r="AQ1069">
        <v>4</v>
      </c>
      <c r="AR1069" t="s">
        <v>530</v>
      </c>
      <c r="AS1069">
        <v>1</v>
      </c>
      <c r="AT1069" t="s">
        <v>483</v>
      </c>
      <c r="AU1069">
        <v>3</v>
      </c>
      <c r="AV1069" t="s">
        <v>484</v>
      </c>
      <c r="AW1069">
        <v>2</v>
      </c>
      <c r="AX1069" t="s">
        <v>488</v>
      </c>
      <c r="AY1069">
        <v>0</v>
      </c>
      <c r="BA1069">
        <v>0</v>
      </c>
      <c r="BC1069">
        <v>0</v>
      </c>
      <c r="BE1069">
        <v>0</v>
      </c>
      <c r="BF1069">
        <v>0</v>
      </c>
      <c r="BG1069">
        <v>0</v>
      </c>
      <c r="BH1069">
        <v>0</v>
      </c>
      <c r="BI1069">
        <v>0</v>
      </c>
      <c r="BJ1069">
        <v>60</v>
      </c>
      <c r="BK1069" t="s">
        <v>1056</v>
      </c>
      <c r="BL1069" t="s">
        <v>1057</v>
      </c>
      <c r="BM1069" t="s">
        <v>597</v>
      </c>
      <c r="BN1069" t="s">
        <v>758</v>
      </c>
      <c r="BO1069">
        <v>40</v>
      </c>
      <c r="BP1069">
        <v>0</v>
      </c>
      <c r="BQ1069">
        <v>1</v>
      </c>
      <c r="BR1069" t="s">
        <v>81</v>
      </c>
      <c r="BS1069">
        <v>50</v>
      </c>
      <c r="BT1069" t="s">
        <v>759</v>
      </c>
      <c r="BU1069">
        <v>1000</v>
      </c>
      <c r="BV1069">
        <v>522</v>
      </c>
      <c r="BW1069">
        <v>3</v>
      </c>
    </row>
    <row r="1070" spans="1:75" x14ac:dyDescent="0.15">
      <c r="A1070">
        <v>3</v>
      </c>
      <c r="B1070">
        <v>400501</v>
      </c>
      <c r="C1070">
        <v>1</v>
      </c>
      <c r="D1070" t="s">
        <v>713</v>
      </c>
      <c r="E1070">
        <v>20141127</v>
      </c>
      <c r="F1070">
        <v>1</v>
      </c>
      <c r="G1070" t="s">
        <v>472</v>
      </c>
      <c r="H1070">
        <v>1</v>
      </c>
      <c r="I1070" t="s">
        <v>710</v>
      </c>
      <c r="J1070">
        <v>0</v>
      </c>
      <c r="K1070">
        <v>0</v>
      </c>
      <c r="L1070">
        <v>2</v>
      </c>
      <c r="M1070" t="s">
        <v>629</v>
      </c>
      <c r="N1070" t="s">
        <v>491</v>
      </c>
      <c r="O1070" t="s">
        <v>491</v>
      </c>
      <c r="P1070">
        <v>4</v>
      </c>
      <c r="R1070">
        <v>0</v>
      </c>
      <c r="S1070">
        <v>0</v>
      </c>
      <c r="T1070">
        <v>0</v>
      </c>
      <c r="U1070">
        <v>0</v>
      </c>
      <c r="V1070">
        <v>0</v>
      </c>
      <c r="W1070">
        <v>0</v>
      </c>
      <c r="X1070">
        <v>0</v>
      </c>
      <c r="Y1070" t="s">
        <v>63</v>
      </c>
      <c r="Z1070">
        <v>11</v>
      </c>
      <c r="AA1070" t="s">
        <v>70</v>
      </c>
      <c r="AB1070" t="s">
        <v>477</v>
      </c>
      <c r="AC1070">
        <v>0.3</v>
      </c>
      <c r="AD1070" t="s">
        <v>478</v>
      </c>
      <c r="AE1070" t="s">
        <v>714</v>
      </c>
      <c r="AF1070">
        <v>0</v>
      </c>
      <c r="AG1070" t="s">
        <v>478</v>
      </c>
      <c r="AH1070" t="s">
        <v>94</v>
      </c>
      <c r="AI1070">
        <v>2.6</v>
      </c>
      <c r="AJ1070" t="s">
        <v>478</v>
      </c>
      <c r="AK1070" t="s">
        <v>148</v>
      </c>
      <c r="AL1070">
        <v>0.5</v>
      </c>
      <c r="AM1070" t="s">
        <v>478</v>
      </c>
      <c r="AN1070" t="s">
        <v>715</v>
      </c>
      <c r="AO1070">
        <v>0</v>
      </c>
      <c r="AP1070" t="s">
        <v>478</v>
      </c>
      <c r="AQ1070">
        <v>4</v>
      </c>
      <c r="AR1070" t="s">
        <v>530</v>
      </c>
      <c r="AS1070">
        <v>1</v>
      </c>
      <c r="AT1070" t="s">
        <v>483</v>
      </c>
      <c r="AU1070">
        <v>3</v>
      </c>
      <c r="AV1070" t="s">
        <v>484</v>
      </c>
      <c r="AW1070">
        <v>2</v>
      </c>
      <c r="AX1070" t="s">
        <v>488</v>
      </c>
      <c r="AY1070">
        <v>0</v>
      </c>
      <c r="BA1070">
        <v>0</v>
      </c>
      <c r="BC1070">
        <v>0</v>
      </c>
      <c r="BE1070">
        <v>0</v>
      </c>
      <c r="BF1070">
        <v>0</v>
      </c>
      <c r="BG1070">
        <v>0</v>
      </c>
      <c r="BH1070">
        <v>0</v>
      </c>
      <c r="BI1070">
        <v>0</v>
      </c>
      <c r="BJ1070">
        <v>61</v>
      </c>
      <c r="BK1070" t="s">
        <v>630</v>
      </c>
      <c r="BL1070" t="s">
        <v>777</v>
      </c>
      <c r="BM1070" t="s">
        <v>491</v>
      </c>
      <c r="BN1070" t="s">
        <v>758</v>
      </c>
      <c r="BO1070">
        <v>30</v>
      </c>
      <c r="BP1070">
        <v>0</v>
      </c>
      <c r="BQ1070">
        <v>1</v>
      </c>
      <c r="BR1070" t="s">
        <v>81</v>
      </c>
      <c r="BS1070">
        <v>50</v>
      </c>
      <c r="BT1070" t="s">
        <v>759</v>
      </c>
      <c r="BU1070">
        <v>220</v>
      </c>
      <c r="BV1070">
        <v>31</v>
      </c>
      <c r="BW1070">
        <v>2</v>
      </c>
    </row>
    <row r="1071" spans="1:75" x14ac:dyDescent="0.15">
      <c r="A1071">
        <v>3</v>
      </c>
      <c r="B1071">
        <v>400501</v>
      </c>
      <c r="C1071">
        <v>1</v>
      </c>
      <c r="D1071" t="s">
        <v>713</v>
      </c>
      <c r="E1071">
        <v>20141127</v>
      </c>
      <c r="F1071">
        <v>1</v>
      </c>
      <c r="G1071" t="s">
        <v>472</v>
      </c>
      <c r="H1071">
        <v>1</v>
      </c>
      <c r="I1071" t="s">
        <v>710</v>
      </c>
      <c r="J1071">
        <v>0</v>
      </c>
      <c r="K1071">
        <v>0</v>
      </c>
      <c r="L1071">
        <v>3</v>
      </c>
      <c r="M1071" t="s">
        <v>955</v>
      </c>
      <c r="N1071" t="s">
        <v>956</v>
      </c>
      <c r="O1071" t="s">
        <v>957</v>
      </c>
      <c r="P1071">
        <v>16</v>
      </c>
      <c r="R1071">
        <v>0</v>
      </c>
      <c r="S1071">
        <v>0</v>
      </c>
      <c r="T1071">
        <v>0</v>
      </c>
      <c r="U1071">
        <v>0</v>
      </c>
      <c r="V1071">
        <v>0</v>
      </c>
      <c r="W1071">
        <v>0</v>
      </c>
      <c r="X1071">
        <v>0</v>
      </c>
      <c r="Y1071" t="s">
        <v>63</v>
      </c>
      <c r="Z1071">
        <v>6</v>
      </c>
      <c r="AA1071" t="s">
        <v>70</v>
      </c>
      <c r="AB1071" t="s">
        <v>477</v>
      </c>
      <c r="AC1071">
        <v>0.9</v>
      </c>
      <c r="AD1071" t="s">
        <v>478</v>
      </c>
      <c r="AE1071" t="s">
        <v>714</v>
      </c>
      <c r="AF1071">
        <v>0.1</v>
      </c>
      <c r="AG1071" t="s">
        <v>478</v>
      </c>
      <c r="AH1071" t="s">
        <v>94</v>
      </c>
      <c r="AI1071">
        <v>1.7</v>
      </c>
      <c r="AJ1071" t="s">
        <v>478</v>
      </c>
      <c r="AK1071" t="s">
        <v>148</v>
      </c>
      <c r="AL1071">
        <v>1.1000000000000001</v>
      </c>
      <c r="AM1071" t="s">
        <v>478</v>
      </c>
      <c r="AN1071" t="s">
        <v>715</v>
      </c>
      <c r="AO1071">
        <v>0</v>
      </c>
      <c r="AP1071" t="s">
        <v>478</v>
      </c>
      <c r="AQ1071">
        <v>4</v>
      </c>
      <c r="AR1071" t="s">
        <v>530</v>
      </c>
      <c r="AS1071">
        <v>1</v>
      </c>
      <c r="AT1071" t="s">
        <v>483</v>
      </c>
      <c r="AU1071">
        <v>3</v>
      </c>
      <c r="AV1071" t="s">
        <v>484</v>
      </c>
      <c r="AW1071">
        <v>2</v>
      </c>
      <c r="AX1071" t="s">
        <v>488</v>
      </c>
      <c r="AY1071">
        <v>0</v>
      </c>
      <c r="BA1071">
        <v>0</v>
      </c>
      <c r="BC1071">
        <v>0</v>
      </c>
      <c r="BE1071">
        <v>0</v>
      </c>
      <c r="BF1071">
        <v>0</v>
      </c>
      <c r="BG1071">
        <v>0</v>
      </c>
      <c r="BH1071">
        <v>0</v>
      </c>
      <c r="BI1071">
        <v>0</v>
      </c>
      <c r="BJ1071">
        <v>80</v>
      </c>
      <c r="BK1071" t="s">
        <v>958</v>
      </c>
      <c r="BL1071" t="s">
        <v>959</v>
      </c>
      <c r="BM1071" t="s">
        <v>957</v>
      </c>
      <c r="BN1071" t="s">
        <v>758</v>
      </c>
      <c r="BO1071">
        <v>30</v>
      </c>
      <c r="BP1071">
        <v>0</v>
      </c>
      <c r="BQ1071">
        <v>1</v>
      </c>
      <c r="BR1071" t="s">
        <v>81</v>
      </c>
      <c r="BS1071">
        <v>50</v>
      </c>
      <c r="BT1071" t="s">
        <v>759</v>
      </c>
      <c r="BU1071">
        <v>500</v>
      </c>
      <c r="BV1071">
        <v>261</v>
      </c>
      <c r="BW1071">
        <v>3</v>
      </c>
    </row>
    <row r="1072" spans="1:75" x14ac:dyDescent="0.15">
      <c r="A1072">
        <v>3</v>
      </c>
      <c r="B1072">
        <v>400501</v>
      </c>
      <c r="C1072">
        <v>1</v>
      </c>
      <c r="D1072" t="s">
        <v>713</v>
      </c>
      <c r="E1072">
        <v>20141127</v>
      </c>
      <c r="F1072">
        <v>1</v>
      </c>
      <c r="G1072" t="s">
        <v>472</v>
      </c>
      <c r="H1072">
        <v>1</v>
      </c>
      <c r="I1072" t="s">
        <v>710</v>
      </c>
      <c r="J1072">
        <v>0</v>
      </c>
      <c r="K1072">
        <v>0</v>
      </c>
      <c r="L1072">
        <v>4</v>
      </c>
      <c r="M1072" t="s">
        <v>701</v>
      </c>
      <c r="N1072" t="s">
        <v>702</v>
      </c>
      <c r="O1072" t="s">
        <v>703</v>
      </c>
      <c r="P1072">
        <v>13</v>
      </c>
      <c r="R1072">
        <v>0</v>
      </c>
      <c r="S1072">
        <v>0</v>
      </c>
      <c r="T1072">
        <v>0</v>
      </c>
      <c r="U1072">
        <v>0</v>
      </c>
      <c r="V1072">
        <v>0</v>
      </c>
      <c r="W1072">
        <v>0</v>
      </c>
      <c r="X1072">
        <v>0</v>
      </c>
      <c r="Y1072" t="s">
        <v>63</v>
      </c>
      <c r="Z1072">
        <v>32</v>
      </c>
      <c r="AA1072" t="s">
        <v>70</v>
      </c>
      <c r="AB1072" t="s">
        <v>477</v>
      </c>
      <c r="AC1072">
        <v>1</v>
      </c>
      <c r="AD1072" t="s">
        <v>478</v>
      </c>
      <c r="AE1072" t="s">
        <v>714</v>
      </c>
      <c r="AF1072">
        <v>3.1</v>
      </c>
      <c r="AG1072" t="s">
        <v>478</v>
      </c>
      <c r="AH1072" t="s">
        <v>94</v>
      </c>
      <c r="AI1072">
        <v>0</v>
      </c>
      <c r="AJ1072" t="s">
        <v>478</v>
      </c>
      <c r="AK1072" t="s">
        <v>148</v>
      </c>
      <c r="AL1072">
        <v>0</v>
      </c>
      <c r="AM1072" t="s">
        <v>478</v>
      </c>
      <c r="AN1072" t="s">
        <v>715</v>
      </c>
      <c r="AO1072">
        <v>0.2</v>
      </c>
      <c r="AP1072" t="s">
        <v>478</v>
      </c>
      <c r="AQ1072">
        <v>4</v>
      </c>
      <c r="AR1072" t="s">
        <v>530</v>
      </c>
      <c r="AS1072">
        <v>1</v>
      </c>
      <c r="AT1072" t="s">
        <v>483</v>
      </c>
      <c r="AU1072">
        <v>3</v>
      </c>
      <c r="AV1072" t="s">
        <v>484</v>
      </c>
      <c r="AW1072">
        <v>2</v>
      </c>
      <c r="AX1072" t="s">
        <v>488</v>
      </c>
      <c r="AY1072">
        <v>0</v>
      </c>
      <c r="BA1072">
        <v>0</v>
      </c>
      <c r="BC1072">
        <v>0</v>
      </c>
      <c r="BE1072">
        <v>0</v>
      </c>
      <c r="BF1072">
        <v>0</v>
      </c>
      <c r="BG1072">
        <v>0</v>
      </c>
      <c r="BH1072">
        <v>0</v>
      </c>
      <c r="BI1072">
        <v>0</v>
      </c>
      <c r="BJ1072">
        <v>114</v>
      </c>
      <c r="BK1072" t="s">
        <v>1082</v>
      </c>
      <c r="BL1072" t="s">
        <v>1083</v>
      </c>
      <c r="BM1072" t="s">
        <v>703</v>
      </c>
      <c r="BN1072" t="s">
        <v>758</v>
      </c>
      <c r="BO1072">
        <v>8</v>
      </c>
      <c r="BP1072">
        <v>0</v>
      </c>
      <c r="BQ1072">
        <v>1</v>
      </c>
      <c r="BR1072" t="s">
        <v>81</v>
      </c>
      <c r="BS1072">
        <v>50</v>
      </c>
      <c r="BT1072" t="s">
        <v>759</v>
      </c>
      <c r="BU1072">
        <v>100</v>
      </c>
      <c r="BV1072">
        <v>157</v>
      </c>
      <c r="BW1072">
        <v>3</v>
      </c>
    </row>
    <row r="1073" spans="1:75" x14ac:dyDescent="0.15">
      <c r="A1073">
        <v>3</v>
      </c>
      <c r="B1073">
        <v>400501</v>
      </c>
      <c r="C1073">
        <v>1</v>
      </c>
      <c r="D1073" t="s">
        <v>713</v>
      </c>
      <c r="E1073">
        <v>20141127</v>
      </c>
      <c r="F1073">
        <v>1</v>
      </c>
      <c r="G1073" t="s">
        <v>472</v>
      </c>
      <c r="H1073">
        <v>1</v>
      </c>
      <c r="I1073" t="s">
        <v>710</v>
      </c>
      <c r="J1073">
        <v>0</v>
      </c>
      <c r="K1073">
        <v>0</v>
      </c>
      <c r="L1073">
        <v>5</v>
      </c>
      <c r="M1073" t="s">
        <v>503</v>
      </c>
      <c r="N1073" t="s">
        <v>504</v>
      </c>
      <c r="O1073" t="s">
        <v>505</v>
      </c>
      <c r="P1073">
        <v>0</v>
      </c>
      <c r="R1073">
        <v>0</v>
      </c>
      <c r="S1073">
        <v>0</v>
      </c>
      <c r="T1073">
        <v>0</v>
      </c>
      <c r="U1073">
        <v>0</v>
      </c>
      <c r="V1073">
        <v>0</v>
      </c>
      <c r="W1073">
        <v>0</v>
      </c>
      <c r="X1073">
        <v>0</v>
      </c>
      <c r="Y1073" t="s">
        <v>63</v>
      </c>
      <c r="Z1073">
        <v>9</v>
      </c>
      <c r="AA1073" t="s">
        <v>70</v>
      </c>
      <c r="AB1073" t="s">
        <v>477</v>
      </c>
      <c r="AC1073">
        <v>0</v>
      </c>
      <c r="AD1073" t="s">
        <v>478</v>
      </c>
      <c r="AE1073" t="s">
        <v>714</v>
      </c>
      <c r="AF1073">
        <v>1</v>
      </c>
      <c r="AG1073" t="s">
        <v>478</v>
      </c>
      <c r="AH1073" t="s">
        <v>94</v>
      </c>
      <c r="AI1073">
        <v>0</v>
      </c>
      <c r="AJ1073" t="s">
        <v>478</v>
      </c>
      <c r="AK1073" t="s">
        <v>148</v>
      </c>
      <c r="AL1073">
        <v>0</v>
      </c>
      <c r="AM1073" t="s">
        <v>478</v>
      </c>
      <c r="AN1073" t="s">
        <v>715</v>
      </c>
      <c r="AO1073">
        <v>0</v>
      </c>
      <c r="AP1073" t="s">
        <v>478</v>
      </c>
      <c r="AQ1073">
        <v>4</v>
      </c>
      <c r="AR1073" t="s">
        <v>530</v>
      </c>
      <c r="AS1073">
        <v>1</v>
      </c>
      <c r="AT1073" t="s">
        <v>483</v>
      </c>
      <c r="AU1073">
        <v>3</v>
      </c>
      <c r="AV1073" t="s">
        <v>484</v>
      </c>
      <c r="AW1073">
        <v>2</v>
      </c>
      <c r="AX1073" t="s">
        <v>488</v>
      </c>
      <c r="AY1073">
        <v>0</v>
      </c>
      <c r="BA1073">
        <v>0</v>
      </c>
      <c r="BC1073">
        <v>0</v>
      </c>
      <c r="BE1073">
        <v>0</v>
      </c>
      <c r="BF1073">
        <v>0</v>
      </c>
      <c r="BG1073">
        <v>0</v>
      </c>
      <c r="BH1073">
        <v>0</v>
      </c>
      <c r="BI1073">
        <v>0</v>
      </c>
      <c r="BJ1073">
        <v>141</v>
      </c>
      <c r="BK1073" t="s">
        <v>778</v>
      </c>
      <c r="BL1073" t="s">
        <v>779</v>
      </c>
      <c r="BM1073" t="s">
        <v>505</v>
      </c>
      <c r="BN1073" t="s">
        <v>758</v>
      </c>
      <c r="BO1073">
        <v>1</v>
      </c>
      <c r="BP1073">
        <v>0</v>
      </c>
      <c r="BQ1073">
        <v>1</v>
      </c>
      <c r="BR1073" t="s">
        <v>81</v>
      </c>
      <c r="BS1073">
        <v>50</v>
      </c>
      <c r="BT1073" t="s">
        <v>759</v>
      </c>
      <c r="BU1073">
        <v>1350</v>
      </c>
      <c r="BV1073">
        <v>394</v>
      </c>
      <c r="BW1073">
        <v>1</v>
      </c>
    </row>
    <row r="1074" spans="1:75" x14ac:dyDescent="0.15">
      <c r="A1074">
        <v>3</v>
      </c>
      <c r="B1074">
        <v>400501</v>
      </c>
      <c r="C1074">
        <v>1</v>
      </c>
      <c r="D1074" t="s">
        <v>713</v>
      </c>
      <c r="E1074">
        <v>20141127</v>
      </c>
      <c r="F1074">
        <v>1</v>
      </c>
      <c r="G1074" t="s">
        <v>472</v>
      </c>
      <c r="H1074">
        <v>1</v>
      </c>
      <c r="I1074" t="s">
        <v>710</v>
      </c>
      <c r="J1074">
        <v>0</v>
      </c>
      <c r="K1074">
        <v>0</v>
      </c>
      <c r="L1074">
        <v>6</v>
      </c>
      <c r="M1074" t="s">
        <v>570</v>
      </c>
      <c r="N1074" t="s">
        <v>571</v>
      </c>
      <c r="O1074" t="s">
        <v>512</v>
      </c>
      <c r="P1074">
        <v>0</v>
      </c>
      <c r="R1074">
        <v>0</v>
      </c>
      <c r="S1074">
        <v>0</v>
      </c>
      <c r="T1074">
        <v>0</v>
      </c>
      <c r="U1074">
        <v>0</v>
      </c>
      <c r="V1074">
        <v>0</v>
      </c>
      <c r="W1074">
        <v>0</v>
      </c>
      <c r="X1074">
        <v>0</v>
      </c>
      <c r="Y1074" t="s">
        <v>63</v>
      </c>
      <c r="Z1074">
        <v>1</v>
      </c>
      <c r="AA1074" t="s">
        <v>70</v>
      </c>
      <c r="AB1074" t="s">
        <v>477</v>
      </c>
      <c r="AC1074">
        <v>0.1</v>
      </c>
      <c r="AD1074" t="s">
        <v>478</v>
      </c>
      <c r="AE1074" t="s">
        <v>714</v>
      </c>
      <c r="AF1074">
        <v>0</v>
      </c>
      <c r="AG1074" t="s">
        <v>478</v>
      </c>
      <c r="AH1074" t="s">
        <v>94</v>
      </c>
      <c r="AI1074">
        <v>0.1</v>
      </c>
      <c r="AJ1074" t="s">
        <v>478</v>
      </c>
      <c r="AK1074" t="s">
        <v>148</v>
      </c>
      <c r="AL1074">
        <v>0</v>
      </c>
      <c r="AM1074" t="s">
        <v>478</v>
      </c>
      <c r="AN1074" t="s">
        <v>715</v>
      </c>
      <c r="AO1074">
        <v>0.2</v>
      </c>
      <c r="AP1074" t="s">
        <v>478</v>
      </c>
      <c r="AQ1074">
        <v>4</v>
      </c>
      <c r="AR1074" t="s">
        <v>530</v>
      </c>
      <c r="AS1074">
        <v>1</v>
      </c>
      <c r="AT1074" t="s">
        <v>483</v>
      </c>
      <c r="AU1074">
        <v>3</v>
      </c>
      <c r="AV1074" t="s">
        <v>484</v>
      </c>
      <c r="AW1074">
        <v>2</v>
      </c>
      <c r="AX1074" t="s">
        <v>488</v>
      </c>
      <c r="AY1074">
        <v>0</v>
      </c>
      <c r="BA1074">
        <v>0</v>
      </c>
      <c r="BC1074">
        <v>0</v>
      </c>
      <c r="BE1074">
        <v>0</v>
      </c>
      <c r="BF1074">
        <v>0</v>
      </c>
      <c r="BG1074">
        <v>0</v>
      </c>
      <c r="BH1074">
        <v>0</v>
      </c>
      <c r="BI1074">
        <v>0</v>
      </c>
      <c r="BJ1074">
        <v>171</v>
      </c>
      <c r="BK1074" t="s">
        <v>572</v>
      </c>
      <c r="BL1074" t="s">
        <v>936</v>
      </c>
      <c r="BM1074" t="s">
        <v>512</v>
      </c>
      <c r="BN1074" t="s">
        <v>758</v>
      </c>
      <c r="BO1074">
        <v>1</v>
      </c>
      <c r="BP1074">
        <v>0</v>
      </c>
      <c r="BQ1074">
        <v>1</v>
      </c>
      <c r="BR1074" t="s">
        <v>81</v>
      </c>
      <c r="BS1074">
        <v>50</v>
      </c>
      <c r="BT1074" t="s">
        <v>759</v>
      </c>
      <c r="BU1074">
        <v>1800</v>
      </c>
      <c r="BV1074">
        <v>610</v>
      </c>
      <c r="BW1074">
        <v>1</v>
      </c>
    </row>
    <row r="1075" spans="1:75" x14ac:dyDescent="0.15">
      <c r="A1075">
        <v>3</v>
      </c>
      <c r="B1075">
        <v>400501</v>
      </c>
      <c r="C1075">
        <v>1</v>
      </c>
      <c r="D1075" t="s">
        <v>713</v>
      </c>
      <c r="E1075">
        <v>20141127</v>
      </c>
      <c r="F1075">
        <v>1</v>
      </c>
      <c r="G1075" t="s">
        <v>472</v>
      </c>
      <c r="H1075">
        <v>1</v>
      </c>
      <c r="I1075" t="s">
        <v>710</v>
      </c>
      <c r="J1075">
        <v>0</v>
      </c>
      <c r="K1075">
        <v>0</v>
      </c>
      <c r="L1075">
        <v>7</v>
      </c>
      <c r="M1075" t="s">
        <v>506</v>
      </c>
      <c r="N1075" t="s">
        <v>507</v>
      </c>
      <c r="O1075" t="s">
        <v>508</v>
      </c>
      <c r="P1075">
        <v>0</v>
      </c>
      <c r="R1075">
        <v>0</v>
      </c>
      <c r="S1075">
        <v>0</v>
      </c>
      <c r="T1075">
        <v>0</v>
      </c>
      <c r="U1075">
        <v>0</v>
      </c>
      <c r="V1075">
        <v>0</v>
      </c>
      <c r="W1075">
        <v>0</v>
      </c>
      <c r="X1075">
        <v>0</v>
      </c>
      <c r="Y1075" t="s">
        <v>63</v>
      </c>
      <c r="Z1075">
        <v>0</v>
      </c>
      <c r="AA1075" t="s">
        <v>70</v>
      </c>
      <c r="AB1075" t="s">
        <v>477</v>
      </c>
      <c r="AC1075">
        <v>0</v>
      </c>
      <c r="AD1075" t="s">
        <v>478</v>
      </c>
      <c r="AE1075" t="s">
        <v>714</v>
      </c>
      <c r="AF1075">
        <v>0</v>
      </c>
      <c r="AG1075" t="s">
        <v>478</v>
      </c>
      <c r="AH1075" t="s">
        <v>94</v>
      </c>
      <c r="AI1075">
        <v>0</v>
      </c>
      <c r="AJ1075" t="s">
        <v>478</v>
      </c>
      <c r="AK1075" t="s">
        <v>148</v>
      </c>
      <c r="AL1075">
        <v>0</v>
      </c>
      <c r="AM1075" t="s">
        <v>478</v>
      </c>
      <c r="AN1075" t="s">
        <v>715</v>
      </c>
      <c r="AO1075">
        <v>0.2</v>
      </c>
      <c r="AP1075" t="s">
        <v>478</v>
      </c>
      <c r="AQ1075">
        <v>4</v>
      </c>
      <c r="AR1075" t="s">
        <v>530</v>
      </c>
      <c r="AS1075">
        <v>1</v>
      </c>
      <c r="AT1075" t="s">
        <v>483</v>
      </c>
      <c r="AU1075">
        <v>3</v>
      </c>
      <c r="AV1075" t="s">
        <v>484</v>
      </c>
      <c r="AW1075">
        <v>2</v>
      </c>
      <c r="AX1075" t="s">
        <v>488</v>
      </c>
      <c r="AY1075">
        <v>0</v>
      </c>
      <c r="BA1075">
        <v>0</v>
      </c>
      <c r="BC1075">
        <v>0</v>
      </c>
      <c r="BE1075">
        <v>0</v>
      </c>
      <c r="BF1075">
        <v>0</v>
      </c>
      <c r="BG1075">
        <v>0</v>
      </c>
      <c r="BH1075">
        <v>0</v>
      </c>
      <c r="BI1075">
        <v>0</v>
      </c>
      <c r="BJ1075">
        <v>170</v>
      </c>
      <c r="BK1075" t="s">
        <v>761</v>
      </c>
      <c r="BL1075" t="s">
        <v>762</v>
      </c>
      <c r="BM1075" t="s">
        <v>508</v>
      </c>
      <c r="BN1075" t="s">
        <v>758</v>
      </c>
      <c r="BO1075">
        <v>0.2</v>
      </c>
      <c r="BP1075">
        <v>0</v>
      </c>
      <c r="BQ1075">
        <v>1</v>
      </c>
      <c r="BR1075" t="s">
        <v>81</v>
      </c>
      <c r="BS1075">
        <v>50</v>
      </c>
      <c r="BT1075" t="s">
        <v>759</v>
      </c>
      <c r="BU1075">
        <v>1000</v>
      </c>
      <c r="BV1075">
        <v>128</v>
      </c>
      <c r="BW1075">
        <v>1</v>
      </c>
    </row>
    <row r="1076" spans="1:75" x14ac:dyDescent="0.15">
      <c r="A1076">
        <v>3</v>
      </c>
      <c r="B1076">
        <v>400501</v>
      </c>
      <c r="C1076">
        <v>1</v>
      </c>
      <c r="D1076" t="s">
        <v>713</v>
      </c>
      <c r="E1076">
        <v>20141127</v>
      </c>
      <c r="F1076">
        <v>1</v>
      </c>
      <c r="G1076" t="s">
        <v>472</v>
      </c>
      <c r="H1076">
        <v>1</v>
      </c>
      <c r="I1076" t="s">
        <v>710</v>
      </c>
      <c r="J1076">
        <v>0</v>
      </c>
      <c r="K1076">
        <v>0</v>
      </c>
      <c r="L1076">
        <v>8</v>
      </c>
      <c r="M1076" t="s">
        <v>602</v>
      </c>
      <c r="N1076" t="s">
        <v>509</v>
      </c>
      <c r="O1076" t="s">
        <v>509</v>
      </c>
      <c r="P1076">
        <v>0</v>
      </c>
      <c r="R1076">
        <v>0</v>
      </c>
      <c r="S1076">
        <v>0</v>
      </c>
      <c r="T1076">
        <v>0</v>
      </c>
      <c r="U1076">
        <v>0</v>
      </c>
      <c r="V1076">
        <v>0</v>
      </c>
      <c r="W1076">
        <v>0</v>
      </c>
      <c r="X1076">
        <v>0</v>
      </c>
      <c r="Y1076" t="s">
        <v>63</v>
      </c>
      <c r="Z1076">
        <v>0</v>
      </c>
      <c r="AA1076" t="s">
        <v>70</v>
      </c>
      <c r="AB1076" t="s">
        <v>477</v>
      </c>
      <c r="AC1076">
        <v>0</v>
      </c>
      <c r="AD1076" t="s">
        <v>478</v>
      </c>
      <c r="AE1076" t="s">
        <v>714</v>
      </c>
      <c r="AF1076">
        <v>0</v>
      </c>
      <c r="AG1076" t="s">
        <v>478</v>
      </c>
      <c r="AH1076" t="s">
        <v>94</v>
      </c>
      <c r="AI1076">
        <v>0</v>
      </c>
      <c r="AJ1076" t="s">
        <v>478</v>
      </c>
      <c r="AK1076" t="s">
        <v>148</v>
      </c>
      <c r="AL1076">
        <v>0</v>
      </c>
      <c r="AM1076" t="s">
        <v>478</v>
      </c>
      <c r="AN1076" t="s">
        <v>715</v>
      </c>
      <c r="AO1076">
        <v>0</v>
      </c>
      <c r="AP1076" t="s">
        <v>478</v>
      </c>
      <c r="AQ1076">
        <v>4</v>
      </c>
      <c r="AR1076" t="s">
        <v>530</v>
      </c>
      <c r="AS1076">
        <v>1</v>
      </c>
      <c r="AT1076" t="s">
        <v>483</v>
      </c>
      <c r="AU1076">
        <v>3</v>
      </c>
      <c r="AV1076" t="s">
        <v>484</v>
      </c>
      <c r="AW1076">
        <v>2</v>
      </c>
      <c r="AX1076" t="s">
        <v>488</v>
      </c>
      <c r="AY1076">
        <v>0</v>
      </c>
      <c r="BA1076">
        <v>0</v>
      </c>
      <c r="BC1076">
        <v>0</v>
      </c>
      <c r="BE1076">
        <v>0</v>
      </c>
      <c r="BF1076">
        <v>0</v>
      </c>
      <c r="BG1076">
        <v>0</v>
      </c>
      <c r="BH1076">
        <v>0</v>
      </c>
      <c r="BI1076">
        <v>0</v>
      </c>
      <c r="BJ1076">
        <v>180</v>
      </c>
      <c r="BK1076" t="s">
        <v>780</v>
      </c>
      <c r="BL1076" t="s">
        <v>781</v>
      </c>
      <c r="BM1076" t="s">
        <v>509</v>
      </c>
      <c r="BN1076" t="s">
        <v>758</v>
      </c>
      <c r="BO1076">
        <v>0</v>
      </c>
      <c r="BP1076">
        <v>0</v>
      </c>
      <c r="BQ1076">
        <v>1</v>
      </c>
      <c r="BR1076" t="s">
        <v>81</v>
      </c>
      <c r="BS1076">
        <v>50</v>
      </c>
      <c r="BT1076" t="s">
        <v>759</v>
      </c>
      <c r="BU1076">
        <v>20</v>
      </c>
      <c r="BV1076">
        <v>189</v>
      </c>
      <c r="BW1076">
        <v>1</v>
      </c>
    </row>
    <row r="1077" spans="1:75" x14ac:dyDescent="0.15">
      <c r="A1077">
        <v>3</v>
      </c>
      <c r="B1077">
        <v>400501</v>
      </c>
      <c r="C1077">
        <v>1</v>
      </c>
      <c r="D1077" t="s">
        <v>713</v>
      </c>
      <c r="E1077">
        <v>20141127</v>
      </c>
      <c r="F1077">
        <v>1</v>
      </c>
      <c r="G1077" t="s">
        <v>472</v>
      </c>
      <c r="H1077">
        <v>1</v>
      </c>
      <c r="I1077" t="s">
        <v>710</v>
      </c>
      <c r="J1077">
        <v>0</v>
      </c>
      <c r="K1077">
        <v>0</v>
      </c>
      <c r="L1077">
        <v>9</v>
      </c>
      <c r="M1077" t="s">
        <v>797</v>
      </c>
      <c r="N1077" t="s">
        <v>798</v>
      </c>
      <c r="O1077" t="s">
        <v>615</v>
      </c>
      <c r="P1077">
        <v>3</v>
      </c>
      <c r="R1077">
        <v>0</v>
      </c>
      <c r="S1077">
        <v>0</v>
      </c>
      <c r="T1077">
        <v>0</v>
      </c>
      <c r="U1077">
        <v>0</v>
      </c>
      <c r="V1077">
        <v>0</v>
      </c>
      <c r="W1077">
        <v>0</v>
      </c>
      <c r="X1077">
        <v>0</v>
      </c>
      <c r="Y1077" t="s">
        <v>63</v>
      </c>
      <c r="Z1077">
        <v>1</v>
      </c>
      <c r="AA1077" t="s">
        <v>70</v>
      </c>
      <c r="AB1077" t="s">
        <v>477</v>
      </c>
      <c r="AC1077">
        <v>0</v>
      </c>
      <c r="AD1077" t="s">
        <v>478</v>
      </c>
      <c r="AE1077" t="s">
        <v>714</v>
      </c>
      <c r="AF1077">
        <v>0</v>
      </c>
      <c r="AG1077" t="s">
        <v>478</v>
      </c>
      <c r="AH1077" t="s">
        <v>94</v>
      </c>
      <c r="AI1077">
        <v>0.2</v>
      </c>
      <c r="AJ1077" t="s">
        <v>478</v>
      </c>
      <c r="AK1077" t="s">
        <v>148</v>
      </c>
      <c r="AL1077">
        <v>0</v>
      </c>
      <c r="AM1077" t="s">
        <v>478</v>
      </c>
      <c r="AN1077" t="s">
        <v>715</v>
      </c>
      <c r="AO1077">
        <v>0</v>
      </c>
      <c r="AP1077" t="s">
        <v>478</v>
      </c>
      <c r="AQ1077">
        <v>4</v>
      </c>
      <c r="AR1077" t="s">
        <v>530</v>
      </c>
      <c r="AS1077">
        <v>1</v>
      </c>
      <c r="AT1077" t="s">
        <v>483</v>
      </c>
      <c r="AU1077">
        <v>3</v>
      </c>
      <c r="AV1077" t="s">
        <v>484</v>
      </c>
      <c r="AW1077">
        <v>2</v>
      </c>
      <c r="AX1077" t="s">
        <v>488</v>
      </c>
      <c r="AY1077">
        <v>0</v>
      </c>
      <c r="BA1077">
        <v>0</v>
      </c>
      <c r="BC1077">
        <v>0</v>
      </c>
      <c r="BE1077">
        <v>0</v>
      </c>
      <c r="BF1077">
        <v>0</v>
      </c>
      <c r="BG1077">
        <v>0</v>
      </c>
      <c r="BH1077">
        <v>0</v>
      </c>
      <c r="BI1077">
        <v>0</v>
      </c>
      <c r="BJ1077">
        <v>60</v>
      </c>
      <c r="BK1077" t="s">
        <v>799</v>
      </c>
      <c r="BL1077" t="s">
        <v>800</v>
      </c>
      <c r="BM1077" t="s">
        <v>615</v>
      </c>
      <c r="BN1077" t="s">
        <v>758</v>
      </c>
      <c r="BO1077">
        <v>3</v>
      </c>
      <c r="BP1077">
        <v>0</v>
      </c>
      <c r="BQ1077">
        <v>1</v>
      </c>
      <c r="BR1077" t="s">
        <v>81</v>
      </c>
      <c r="BS1077">
        <v>50</v>
      </c>
      <c r="BT1077" t="s">
        <v>759</v>
      </c>
      <c r="BU1077">
        <v>150</v>
      </c>
      <c r="BV1077">
        <v>147</v>
      </c>
      <c r="BW1077">
        <v>2</v>
      </c>
    </row>
    <row r="1078" spans="1:75" x14ac:dyDescent="0.15">
      <c r="A1078">
        <v>3</v>
      </c>
      <c r="B1078">
        <v>400501</v>
      </c>
      <c r="C1078">
        <v>1</v>
      </c>
      <c r="D1078" t="s">
        <v>713</v>
      </c>
      <c r="E1078">
        <v>20141127</v>
      </c>
      <c r="F1078">
        <v>1</v>
      </c>
      <c r="G1078" t="s">
        <v>472</v>
      </c>
      <c r="H1078">
        <v>1</v>
      </c>
      <c r="I1078" t="s">
        <v>710</v>
      </c>
      <c r="J1078">
        <v>0</v>
      </c>
      <c r="K1078">
        <v>0</v>
      </c>
      <c r="L1078">
        <v>1</v>
      </c>
      <c r="M1078" t="s">
        <v>816</v>
      </c>
      <c r="N1078" t="s">
        <v>817</v>
      </c>
      <c r="O1078" t="s">
        <v>818</v>
      </c>
      <c r="P1078">
        <v>29</v>
      </c>
      <c r="R1078">
        <v>0</v>
      </c>
      <c r="S1078">
        <v>0</v>
      </c>
      <c r="T1078">
        <v>0</v>
      </c>
      <c r="U1078">
        <v>0</v>
      </c>
      <c r="V1078">
        <v>0</v>
      </c>
      <c r="W1078">
        <v>0</v>
      </c>
      <c r="X1078">
        <v>0</v>
      </c>
      <c r="Y1078" t="s">
        <v>63</v>
      </c>
      <c r="Z1078">
        <v>245</v>
      </c>
      <c r="AA1078" t="s">
        <v>70</v>
      </c>
      <c r="AB1078" t="s">
        <v>477</v>
      </c>
      <c r="AC1078">
        <v>4.8</v>
      </c>
      <c r="AD1078" t="s">
        <v>478</v>
      </c>
      <c r="AE1078" t="s">
        <v>714</v>
      </c>
      <c r="AF1078">
        <v>1.9</v>
      </c>
      <c r="AG1078" t="s">
        <v>478</v>
      </c>
      <c r="AH1078" t="s">
        <v>94</v>
      </c>
      <c r="AI1078">
        <v>51.7</v>
      </c>
      <c r="AJ1078" t="s">
        <v>478</v>
      </c>
      <c r="AK1078" t="s">
        <v>148</v>
      </c>
      <c r="AL1078">
        <v>2.1</v>
      </c>
      <c r="AM1078" t="s">
        <v>478</v>
      </c>
      <c r="AN1078" t="s">
        <v>715</v>
      </c>
      <c r="AO1078">
        <v>0</v>
      </c>
      <c r="AP1078" t="s">
        <v>478</v>
      </c>
      <c r="AQ1078">
        <v>1</v>
      </c>
      <c r="AR1078" t="s">
        <v>524</v>
      </c>
      <c r="AS1078">
        <v>14</v>
      </c>
      <c r="AT1078" t="s">
        <v>487</v>
      </c>
      <c r="AU1078">
        <v>7</v>
      </c>
      <c r="AV1078" t="s">
        <v>487</v>
      </c>
      <c r="AW1078">
        <v>1</v>
      </c>
      <c r="AX1078" t="s">
        <v>482</v>
      </c>
      <c r="AY1078">
        <v>0</v>
      </c>
      <c r="BA1078">
        <v>0</v>
      </c>
      <c r="BC1078">
        <v>0</v>
      </c>
      <c r="BE1078">
        <v>0</v>
      </c>
      <c r="BF1078">
        <v>0</v>
      </c>
      <c r="BJ1078">
        <v>10</v>
      </c>
      <c r="BN1078" t="s">
        <v>819</v>
      </c>
      <c r="BO1078">
        <v>70</v>
      </c>
      <c r="BP1078">
        <v>0</v>
      </c>
      <c r="BQ1078">
        <v>1</v>
      </c>
      <c r="BR1078" t="s">
        <v>81</v>
      </c>
      <c r="BS1078">
        <v>1</v>
      </c>
      <c r="BT1078" t="s">
        <v>81</v>
      </c>
      <c r="BU1078">
        <v>1</v>
      </c>
      <c r="BV1078">
        <v>0.41</v>
      </c>
      <c r="BW1078">
        <v>1</v>
      </c>
    </row>
    <row r="1079" spans="1:75" x14ac:dyDescent="0.15">
      <c r="A1079">
        <v>3</v>
      </c>
      <c r="B1079">
        <v>400501</v>
      </c>
      <c r="C1079">
        <v>1</v>
      </c>
      <c r="D1079" t="s">
        <v>713</v>
      </c>
      <c r="E1079">
        <v>20141127</v>
      </c>
      <c r="F1079">
        <v>1</v>
      </c>
      <c r="G1079" t="s">
        <v>472</v>
      </c>
      <c r="H1079">
        <v>1</v>
      </c>
      <c r="I1079" t="s">
        <v>710</v>
      </c>
      <c r="J1079">
        <v>0</v>
      </c>
      <c r="K1079">
        <v>0</v>
      </c>
      <c r="L1079">
        <v>1</v>
      </c>
      <c r="M1079" t="s">
        <v>1405</v>
      </c>
      <c r="N1079" t="s">
        <v>1406</v>
      </c>
      <c r="O1079" t="s">
        <v>1407</v>
      </c>
      <c r="P1079">
        <v>6</v>
      </c>
      <c r="R1079">
        <v>0</v>
      </c>
      <c r="S1079">
        <v>0</v>
      </c>
      <c r="T1079">
        <v>0</v>
      </c>
      <c r="U1079">
        <v>0</v>
      </c>
      <c r="V1079">
        <v>0</v>
      </c>
      <c r="W1079">
        <v>0</v>
      </c>
      <c r="X1079">
        <v>0</v>
      </c>
      <c r="Y1079" t="s">
        <v>63</v>
      </c>
      <c r="Z1079">
        <v>2</v>
      </c>
      <c r="AA1079" t="s">
        <v>70</v>
      </c>
      <c r="AB1079" t="s">
        <v>477</v>
      </c>
      <c r="AC1079">
        <v>0.1</v>
      </c>
      <c r="AD1079" t="s">
        <v>478</v>
      </c>
      <c r="AE1079" t="s">
        <v>714</v>
      </c>
      <c r="AF1079">
        <v>0</v>
      </c>
      <c r="AG1079" t="s">
        <v>478</v>
      </c>
      <c r="AH1079" t="s">
        <v>94</v>
      </c>
      <c r="AI1079">
        <v>0.5</v>
      </c>
      <c r="AJ1079" t="s">
        <v>478</v>
      </c>
      <c r="AK1079" t="s">
        <v>148</v>
      </c>
      <c r="AL1079">
        <v>0.1</v>
      </c>
      <c r="AM1079" t="s">
        <v>478</v>
      </c>
      <c r="AN1079" t="s">
        <v>715</v>
      </c>
      <c r="AO1079">
        <v>0</v>
      </c>
      <c r="AP1079" t="s">
        <v>478</v>
      </c>
      <c r="AQ1079">
        <v>5</v>
      </c>
      <c r="AR1079" t="s">
        <v>528</v>
      </c>
      <c r="AS1079">
        <v>13</v>
      </c>
      <c r="AT1079" t="s">
        <v>529</v>
      </c>
      <c r="AU1079">
        <v>7</v>
      </c>
      <c r="AV1079" t="s">
        <v>487</v>
      </c>
      <c r="AW1079">
        <v>4</v>
      </c>
      <c r="AX1079" t="s">
        <v>487</v>
      </c>
      <c r="AY1079">
        <v>0</v>
      </c>
      <c r="BA1079">
        <v>0</v>
      </c>
      <c r="BC1079">
        <v>0</v>
      </c>
      <c r="BE1079">
        <v>0</v>
      </c>
      <c r="BF1079">
        <v>0</v>
      </c>
      <c r="BG1079">
        <v>0</v>
      </c>
      <c r="BH1079">
        <v>0</v>
      </c>
      <c r="BI1079">
        <v>0</v>
      </c>
      <c r="BJ1079">
        <v>60</v>
      </c>
      <c r="BK1079" t="s">
        <v>1408</v>
      </c>
      <c r="BL1079" t="s">
        <v>1409</v>
      </c>
      <c r="BM1079" t="s">
        <v>1407</v>
      </c>
      <c r="BN1079" t="s">
        <v>758</v>
      </c>
      <c r="BO1079">
        <v>10</v>
      </c>
      <c r="BP1079">
        <v>0</v>
      </c>
      <c r="BQ1079">
        <v>1</v>
      </c>
      <c r="BR1079" t="s">
        <v>81</v>
      </c>
      <c r="BS1079">
        <v>50</v>
      </c>
      <c r="BT1079" t="s">
        <v>759</v>
      </c>
      <c r="BU1079">
        <v>160</v>
      </c>
      <c r="BV1079">
        <v>100</v>
      </c>
      <c r="BW1079">
        <v>2</v>
      </c>
    </row>
    <row r="1080" spans="1:75" x14ac:dyDescent="0.15">
      <c r="A1080">
        <v>3</v>
      </c>
      <c r="B1080">
        <v>400501</v>
      </c>
      <c r="C1080">
        <v>1</v>
      </c>
      <c r="D1080" t="s">
        <v>713</v>
      </c>
      <c r="E1080">
        <v>20141127</v>
      </c>
      <c r="F1080">
        <v>1</v>
      </c>
      <c r="G1080" t="s">
        <v>472</v>
      </c>
      <c r="H1080">
        <v>1</v>
      </c>
      <c r="I1080" t="s">
        <v>710</v>
      </c>
      <c r="J1080">
        <v>0</v>
      </c>
      <c r="K1080">
        <v>0</v>
      </c>
      <c r="L1080">
        <v>2</v>
      </c>
      <c r="M1080" t="s">
        <v>492</v>
      </c>
      <c r="N1080" t="s">
        <v>493</v>
      </c>
      <c r="O1080" t="s">
        <v>494</v>
      </c>
      <c r="P1080">
        <v>1</v>
      </c>
      <c r="R1080">
        <v>0</v>
      </c>
      <c r="S1080">
        <v>0</v>
      </c>
      <c r="T1080">
        <v>0</v>
      </c>
      <c r="U1080">
        <v>0</v>
      </c>
      <c r="V1080">
        <v>0</v>
      </c>
      <c r="W1080">
        <v>0</v>
      </c>
      <c r="X1080">
        <v>0</v>
      </c>
      <c r="Y1080" t="s">
        <v>63</v>
      </c>
      <c r="Z1080">
        <v>1</v>
      </c>
      <c r="AA1080" t="s">
        <v>70</v>
      </c>
      <c r="AB1080" t="s">
        <v>477</v>
      </c>
      <c r="AC1080">
        <v>0.1</v>
      </c>
      <c r="AD1080" t="s">
        <v>478</v>
      </c>
      <c r="AE1080" t="s">
        <v>714</v>
      </c>
      <c r="AF1080">
        <v>0</v>
      </c>
      <c r="AG1080" t="s">
        <v>478</v>
      </c>
      <c r="AH1080" t="s">
        <v>94</v>
      </c>
      <c r="AI1080">
        <v>0.3</v>
      </c>
      <c r="AJ1080" t="s">
        <v>478</v>
      </c>
      <c r="AK1080" t="s">
        <v>148</v>
      </c>
      <c r="AL1080">
        <v>0.1</v>
      </c>
      <c r="AM1080" t="s">
        <v>478</v>
      </c>
      <c r="AN1080" t="s">
        <v>715</v>
      </c>
      <c r="AO1080">
        <v>0</v>
      </c>
      <c r="AP1080" t="s">
        <v>478</v>
      </c>
      <c r="AQ1080">
        <v>5</v>
      </c>
      <c r="AR1080" t="s">
        <v>528</v>
      </c>
      <c r="AS1080">
        <v>13</v>
      </c>
      <c r="AT1080" t="s">
        <v>529</v>
      </c>
      <c r="AU1080">
        <v>7</v>
      </c>
      <c r="AV1080" t="s">
        <v>487</v>
      </c>
      <c r="AW1080">
        <v>4</v>
      </c>
      <c r="AX1080" t="s">
        <v>487</v>
      </c>
      <c r="AY1080">
        <v>0</v>
      </c>
      <c r="BA1080">
        <v>0</v>
      </c>
      <c r="BC1080">
        <v>0</v>
      </c>
      <c r="BE1080">
        <v>0</v>
      </c>
      <c r="BF1080">
        <v>0</v>
      </c>
      <c r="BG1080">
        <v>0</v>
      </c>
      <c r="BH1080">
        <v>0</v>
      </c>
      <c r="BI1080">
        <v>0</v>
      </c>
      <c r="BJ1080">
        <v>61</v>
      </c>
      <c r="BK1080" t="s">
        <v>548</v>
      </c>
      <c r="BL1080" t="s">
        <v>796</v>
      </c>
      <c r="BM1080" t="s">
        <v>494</v>
      </c>
      <c r="BN1080" t="s">
        <v>758</v>
      </c>
      <c r="BO1080">
        <v>5</v>
      </c>
      <c r="BP1080">
        <v>0</v>
      </c>
      <c r="BQ1080">
        <v>1</v>
      </c>
      <c r="BR1080" t="s">
        <v>81</v>
      </c>
      <c r="BS1080">
        <v>50</v>
      </c>
      <c r="BT1080" t="s">
        <v>759</v>
      </c>
      <c r="BU1080">
        <v>1000</v>
      </c>
      <c r="BV1080">
        <v>164</v>
      </c>
      <c r="BW1080">
        <v>2</v>
      </c>
    </row>
    <row r="1081" spans="1:75" x14ac:dyDescent="0.15">
      <c r="A1081">
        <v>3</v>
      </c>
      <c r="B1081">
        <v>400501</v>
      </c>
      <c r="C1081">
        <v>1</v>
      </c>
      <c r="D1081" t="s">
        <v>713</v>
      </c>
      <c r="E1081">
        <v>20141127</v>
      </c>
      <c r="F1081">
        <v>1</v>
      </c>
      <c r="G1081" t="s">
        <v>472</v>
      </c>
      <c r="H1081">
        <v>1</v>
      </c>
      <c r="I1081" t="s">
        <v>710</v>
      </c>
      <c r="J1081">
        <v>0</v>
      </c>
      <c r="K1081">
        <v>0</v>
      </c>
      <c r="L1081">
        <v>3</v>
      </c>
      <c r="M1081" t="s">
        <v>498</v>
      </c>
      <c r="N1081" t="s">
        <v>499</v>
      </c>
      <c r="O1081" t="s">
        <v>500</v>
      </c>
      <c r="P1081">
        <v>1</v>
      </c>
      <c r="R1081">
        <v>0</v>
      </c>
      <c r="S1081">
        <v>0</v>
      </c>
      <c r="T1081">
        <v>0</v>
      </c>
      <c r="U1081">
        <v>0</v>
      </c>
      <c r="V1081">
        <v>0</v>
      </c>
      <c r="W1081">
        <v>0</v>
      </c>
      <c r="X1081">
        <v>0</v>
      </c>
      <c r="Y1081" t="s">
        <v>63</v>
      </c>
      <c r="Z1081">
        <v>2</v>
      </c>
      <c r="AA1081" t="s">
        <v>70</v>
      </c>
      <c r="AB1081" t="s">
        <v>477</v>
      </c>
      <c r="AC1081">
        <v>0</v>
      </c>
      <c r="AD1081" t="s">
        <v>478</v>
      </c>
      <c r="AE1081" t="s">
        <v>714</v>
      </c>
      <c r="AF1081">
        <v>0</v>
      </c>
      <c r="AG1081" t="s">
        <v>478</v>
      </c>
      <c r="AH1081" t="s">
        <v>94</v>
      </c>
      <c r="AI1081">
        <v>0.5</v>
      </c>
      <c r="AJ1081" t="s">
        <v>478</v>
      </c>
      <c r="AK1081" t="s">
        <v>148</v>
      </c>
      <c r="AL1081">
        <v>0.1</v>
      </c>
      <c r="AM1081" t="s">
        <v>478</v>
      </c>
      <c r="AN1081" t="s">
        <v>715</v>
      </c>
      <c r="AO1081">
        <v>0</v>
      </c>
      <c r="AP1081" t="s">
        <v>478</v>
      </c>
      <c r="AQ1081">
        <v>5</v>
      </c>
      <c r="AR1081" t="s">
        <v>528</v>
      </c>
      <c r="AS1081">
        <v>13</v>
      </c>
      <c r="AT1081" t="s">
        <v>529</v>
      </c>
      <c r="AU1081">
        <v>7</v>
      </c>
      <c r="AV1081" t="s">
        <v>487</v>
      </c>
      <c r="AW1081">
        <v>4</v>
      </c>
      <c r="AX1081" t="s">
        <v>487</v>
      </c>
      <c r="AY1081">
        <v>0</v>
      </c>
      <c r="BA1081">
        <v>0</v>
      </c>
      <c r="BC1081">
        <v>0</v>
      </c>
      <c r="BE1081">
        <v>0</v>
      </c>
      <c r="BF1081">
        <v>0</v>
      </c>
      <c r="BG1081">
        <v>0</v>
      </c>
      <c r="BH1081">
        <v>0</v>
      </c>
      <c r="BI1081">
        <v>0</v>
      </c>
      <c r="BJ1081">
        <v>60</v>
      </c>
      <c r="BK1081" t="s">
        <v>501</v>
      </c>
      <c r="BL1081" t="s">
        <v>835</v>
      </c>
      <c r="BM1081" t="s">
        <v>500</v>
      </c>
      <c r="BN1081" t="s">
        <v>758</v>
      </c>
      <c r="BO1081">
        <v>5</v>
      </c>
      <c r="BP1081">
        <v>0</v>
      </c>
      <c r="BQ1081">
        <v>1</v>
      </c>
      <c r="BR1081" t="s">
        <v>81</v>
      </c>
      <c r="BS1081">
        <v>50</v>
      </c>
      <c r="BT1081" t="s">
        <v>759</v>
      </c>
      <c r="BU1081">
        <v>240</v>
      </c>
      <c r="BV1081">
        <v>59</v>
      </c>
      <c r="BW1081">
        <v>2</v>
      </c>
    </row>
    <row r="1082" spans="1:75" x14ac:dyDescent="0.15">
      <c r="A1082">
        <v>3</v>
      </c>
      <c r="B1082">
        <v>400501</v>
      </c>
      <c r="C1082">
        <v>1</v>
      </c>
      <c r="D1082" t="s">
        <v>713</v>
      </c>
      <c r="E1082">
        <v>20141127</v>
      </c>
      <c r="F1082">
        <v>1</v>
      </c>
      <c r="G1082" t="s">
        <v>472</v>
      </c>
      <c r="H1082">
        <v>1</v>
      </c>
      <c r="I1082" t="s">
        <v>710</v>
      </c>
      <c r="J1082">
        <v>0</v>
      </c>
      <c r="K1082">
        <v>0</v>
      </c>
      <c r="L1082">
        <v>4</v>
      </c>
      <c r="M1082" t="s">
        <v>1410</v>
      </c>
      <c r="N1082" t="s">
        <v>1411</v>
      </c>
      <c r="O1082" t="s">
        <v>491</v>
      </c>
      <c r="P1082">
        <v>2</v>
      </c>
      <c r="R1082">
        <v>0</v>
      </c>
      <c r="S1082">
        <v>0</v>
      </c>
      <c r="T1082">
        <v>0</v>
      </c>
      <c r="U1082">
        <v>0</v>
      </c>
      <c r="V1082">
        <v>0</v>
      </c>
      <c r="W1082">
        <v>0</v>
      </c>
      <c r="X1082">
        <v>0</v>
      </c>
      <c r="Y1082" t="s">
        <v>63</v>
      </c>
      <c r="Z1082">
        <v>0</v>
      </c>
      <c r="AA1082" t="s">
        <v>70</v>
      </c>
      <c r="AB1082" t="s">
        <v>477</v>
      </c>
      <c r="AC1082">
        <v>0</v>
      </c>
      <c r="AD1082" t="s">
        <v>478</v>
      </c>
      <c r="AE1082" t="s">
        <v>714</v>
      </c>
      <c r="AF1082">
        <v>0</v>
      </c>
      <c r="AG1082" t="s">
        <v>478</v>
      </c>
      <c r="AH1082" t="s">
        <v>94</v>
      </c>
      <c r="AI1082">
        <v>0</v>
      </c>
      <c r="AJ1082" t="s">
        <v>478</v>
      </c>
      <c r="AK1082" t="s">
        <v>148</v>
      </c>
      <c r="AL1082">
        <v>0</v>
      </c>
      <c r="AM1082" t="s">
        <v>478</v>
      </c>
      <c r="AN1082" t="s">
        <v>715</v>
      </c>
      <c r="AO1082">
        <v>0</v>
      </c>
      <c r="AP1082" t="s">
        <v>478</v>
      </c>
      <c r="AQ1082">
        <v>5</v>
      </c>
      <c r="AR1082" t="s">
        <v>528</v>
      </c>
      <c r="AS1082">
        <v>13</v>
      </c>
      <c r="AT1082" t="s">
        <v>529</v>
      </c>
      <c r="AU1082">
        <v>7</v>
      </c>
      <c r="AV1082" t="s">
        <v>487</v>
      </c>
      <c r="AW1082">
        <v>4</v>
      </c>
      <c r="AX1082" t="s">
        <v>487</v>
      </c>
      <c r="AY1082">
        <v>0</v>
      </c>
      <c r="BA1082">
        <v>0</v>
      </c>
      <c r="BC1082">
        <v>0</v>
      </c>
      <c r="BE1082">
        <v>0</v>
      </c>
      <c r="BF1082">
        <v>0</v>
      </c>
      <c r="BG1082">
        <v>0</v>
      </c>
      <c r="BH1082">
        <v>0</v>
      </c>
      <c r="BI1082">
        <v>0</v>
      </c>
      <c r="BJ1082">
        <v>61</v>
      </c>
      <c r="BN1082" t="s">
        <v>758</v>
      </c>
      <c r="BO1082">
        <v>10</v>
      </c>
      <c r="BP1082">
        <v>0</v>
      </c>
      <c r="BQ1082">
        <v>1</v>
      </c>
      <c r="BR1082" t="s">
        <v>81</v>
      </c>
      <c r="BS1082">
        <v>50</v>
      </c>
      <c r="BT1082" t="s">
        <v>759</v>
      </c>
      <c r="BU1082">
        <v>1000</v>
      </c>
      <c r="BV1082">
        <v>153</v>
      </c>
      <c r="BW1082">
        <v>2</v>
      </c>
    </row>
    <row r="1083" spans="1:75" x14ac:dyDescent="0.15">
      <c r="A1083">
        <v>3</v>
      </c>
      <c r="B1083">
        <v>400501</v>
      </c>
      <c r="C1083">
        <v>1</v>
      </c>
      <c r="D1083" t="s">
        <v>713</v>
      </c>
      <c r="E1083">
        <v>20141127</v>
      </c>
      <c r="F1083">
        <v>1</v>
      </c>
      <c r="G1083" t="s">
        <v>472</v>
      </c>
      <c r="H1083">
        <v>1</v>
      </c>
      <c r="I1083" t="s">
        <v>710</v>
      </c>
      <c r="J1083">
        <v>0</v>
      </c>
      <c r="K1083">
        <v>0</v>
      </c>
      <c r="L1083">
        <v>5</v>
      </c>
      <c r="M1083" t="s">
        <v>648</v>
      </c>
      <c r="N1083" t="s">
        <v>649</v>
      </c>
      <c r="O1083" t="s">
        <v>650</v>
      </c>
      <c r="P1083">
        <v>1</v>
      </c>
      <c r="R1083">
        <v>0</v>
      </c>
      <c r="S1083">
        <v>0</v>
      </c>
      <c r="T1083">
        <v>0</v>
      </c>
      <c r="U1083">
        <v>0</v>
      </c>
      <c r="V1083">
        <v>0</v>
      </c>
      <c r="W1083">
        <v>0</v>
      </c>
      <c r="X1083">
        <v>0</v>
      </c>
      <c r="Y1083" t="s">
        <v>63</v>
      </c>
      <c r="Z1083">
        <v>2</v>
      </c>
      <c r="AA1083" t="s">
        <v>70</v>
      </c>
      <c r="AB1083" t="s">
        <v>477</v>
      </c>
      <c r="AC1083">
        <v>0.1</v>
      </c>
      <c r="AD1083" t="s">
        <v>478</v>
      </c>
      <c r="AE1083" t="s">
        <v>714</v>
      </c>
      <c r="AF1083">
        <v>0</v>
      </c>
      <c r="AG1083" t="s">
        <v>478</v>
      </c>
      <c r="AH1083" t="s">
        <v>94</v>
      </c>
      <c r="AI1083">
        <v>0.4</v>
      </c>
      <c r="AJ1083" t="s">
        <v>478</v>
      </c>
      <c r="AK1083" t="s">
        <v>148</v>
      </c>
      <c r="AL1083">
        <v>0</v>
      </c>
      <c r="AM1083" t="s">
        <v>478</v>
      </c>
      <c r="AN1083" t="s">
        <v>715</v>
      </c>
      <c r="AO1083">
        <v>0.4</v>
      </c>
      <c r="AP1083" t="s">
        <v>478</v>
      </c>
      <c r="AQ1083">
        <v>5</v>
      </c>
      <c r="AR1083" t="s">
        <v>528</v>
      </c>
      <c r="AS1083">
        <v>13</v>
      </c>
      <c r="AT1083" t="s">
        <v>529</v>
      </c>
      <c r="AU1083">
        <v>7</v>
      </c>
      <c r="AV1083" t="s">
        <v>487</v>
      </c>
      <c r="AW1083">
        <v>4</v>
      </c>
      <c r="AX1083" t="s">
        <v>487</v>
      </c>
      <c r="AY1083">
        <v>0</v>
      </c>
      <c r="BA1083">
        <v>0</v>
      </c>
      <c r="BC1083">
        <v>0</v>
      </c>
      <c r="BE1083">
        <v>0</v>
      </c>
      <c r="BF1083">
        <v>0</v>
      </c>
      <c r="BG1083">
        <v>0</v>
      </c>
      <c r="BH1083">
        <v>0</v>
      </c>
      <c r="BI1083">
        <v>0</v>
      </c>
      <c r="BJ1083">
        <v>179</v>
      </c>
      <c r="BK1083" t="s">
        <v>651</v>
      </c>
      <c r="BL1083" t="s">
        <v>1075</v>
      </c>
      <c r="BM1083" t="s">
        <v>650</v>
      </c>
      <c r="BN1083" t="s">
        <v>758</v>
      </c>
      <c r="BO1083">
        <v>1</v>
      </c>
      <c r="BP1083">
        <v>0</v>
      </c>
      <c r="BQ1083">
        <v>1</v>
      </c>
      <c r="BR1083" t="s">
        <v>81</v>
      </c>
      <c r="BS1083">
        <v>50</v>
      </c>
      <c r="BT1083" t="s">
        <v>759</v>
      </c>
      <c r="BU1083">
        <v>500</v>
      </c>
      <c r="BV1083">
        <v>346</v>
      </c>
      <c r="BW1083">
        <v>1</v>
      </c>
    </row>
    <row r="1084" spans="1:75" x14ac:dyDescent="0.15">
      <c r="A1084">
        <v>3</v>
      </c>
      <c r="B1084">
        <v>400501</v>
      </c>
      <c r="C1084">
        <v>1</v>
      </c>
      <c r="D1084" t="s">
        <v>713</v>
      </c>
      <c r="E1084">
        <v>20141127</v>
      </c>
      <c r="F1084">
        <v>1</v>
      </c>
      <c r="G1084" t="s">
        <v>472</v>
      </c>
      <c r="H1084">
        <v>1</v>
      </c>
      <c r="I1084" t="s">
        <v>710</v>
      </c>
      <c r="J1084">
        <v>0</v>
      </c>
      <c r="K1084">
        <v>0</v>
      </c>
      <c r="L1084">
        <v>6</v>
      </c>
      <c r="M1084" t="s">
        <v>558</v>
      </c>
      <c r="N1084" t="s">
        <v>559</v>
      </c>
      <c r="O1084" t="s">
        <v>560</v>
      </c>
      <c r="P1084">
        <v>0</v>
      </c>
      <c r="R1084">
        <v>0</v>
      </c>
      <c r="S1084">
        <v>0</v>
      </c>
      <c r="T1084">
        <v>0</v>
      </c>
      <c r="U1084">
        <v>0</v>
      </c>
      <c r="V1084">
        <v>0</v>
      </c>
      <c r="W1084">
        <v>0</v>
      </c>
      <c r="X1084">
        <v>0</v>
      </c>
      <c r="Y1084" t="s">
        <v>63</v>
      </c>
      <c r="Z1084">
        <v>4</v>
      </c>
      <c r="AA1084" t="s">
        <v>70</v>
      </c>
      <c r="AB1084" t="s">
        <v>477</v>
      </c>
      <c r="AC1084">
        <v>0</v>
      </c>
      <c r="AD1084" t="s">
        <v>478</v>
      </c>
      <c r="AE1084" t="s">
        <v>714</v>
      </c>
      <c r="AF1084">
        <v>0</v>
      </c>
      <c r="AG1084" t="s">
        <v>478</v>
      </c>
      <c r="AH1084" t="s">
        <v>94</v>
      </c>
      <c r="AI1084">
        <v>1</v>
      </c>
      <c r="AJ1084" t="s">
        <v>478</v>
      </c>
      <c r="AK1084" t="s">
        <v>148</v>
      </c>
      <c r="AL1084">
        <v>0</v>
      </c>
      <c r="AM1084" t="s">
        <v>478</v>
      </c>
      <c r="AN1084" t="s">
        <v>715</v>
      </c>
      <c r="AO1084">
        <v>0</v>
      </c>
      <c r="AP1084" t="s">
        <v>478</v>
      </c>
      <c r="AQ1084">
        <v>5</v>
      </c>
      <c r="AR1084" t="s">
        <v>528</v>
      </c>
      <c r="AS1084">
        <v>13</v>
      </c>
      <c r="AT1084" t="s">
        <v>529</v>
      </c>
      <c r="AU1084">
        <v>7</v>
      </c>
      <c r="AV1084" t="s">
        <v>487</v>
      </c>
      <c r="AW1084">
        <v>4</v>
      </c>
      <c r="AX1084" t="s">
        <v>487</v>
      </c>
      <c r="AY1084">
        <v>0</v>
      </c>
      <c r="BA1084">
        <v>0</v>
      </c>
      <c r="BC1084">
        <v>0</v>
      </c>
      <c r="BE1084">
        <v>0</v>
      </c>
      <c r="BF1084">
        <v>0</v>
      </c>
      <c r="BG1084">
        <v>0</v>
      </c>
      <c r="BH1084">
        <v>0</v>
      </c>
      <c r="BI1084">
        <v>0</v>
      </c>
      <c r="BJ1084">
        <v>30</v>
      </c>
      <c r="BK1084" t="s">
        <v>831</v>
      </c>
      <c r="BL1084" t="s">
        <v>832</v>
      </c>
      <c r="BM1084" t="s">
        <v>560</v>
      </c>
      <c r="BN1084" t="s">
        <v>758</v>
      </c>
      <c r="BO1084">
        <v>1</v>
      </c>
      <c r="BP1084">
        <v>0</v>
      </c>
      <c r="BQ1084">
        <v>1</v>
      </c>
      <c r="BR1084" t="s">
        <v>81</v>
      </c>
      <c r="BS1084">
        <v>50</v>
      </c>
      <c r="BT1084" t="s">
        <v>759</v>
      </c>
      <c r="BU1084">
        <v>1000</v>
      </c>
      <c r="BV1084">
        <v>220</v>
      </c>
      <c r="BW1084">
        <v>1</v>
      </c>
    </row>
    <row r="1085" spans="1:75" x14ac:dyDescent="0.15">
      <c r="A1085">
        <v>3</v>
      </c>
      <c r="B1085">
        <v>400501</v>
      </c>
      <c r="C1085">
        <v>1</v>
      </c>
      <c r="D1085" t="s">
        <v>713</v>
      </c>
      <c r="E1085">
        <v>20141127</v>
      </c>
      <c r="F1085">
        <v>1</v>
      </c>
      <c r="G1085" t="s">
        <v>472</v>
      </c>
      <c r="H1085">
        <v>1</v>
      </c>
      <c r="I1085" t="s">
        <v>710</v>
      </c>
      <c r="J1085">
        <v>0</v>
      </c>
      <c r="K1085">
        <v>0</v>
      </c>
      <c r="L1085">
        <v>7</v>
      </c>
      <c r="M1085" t="s">
        <v>506</v>
      </c>
      <c r="N1085" t="s">
        <v>507</v>
      </c>
      <c r="O1085" t="s">
        <v>508</v>
      </c>
      <c r="P1085">
        <v>0</v>
      </c>
      <c r="R1085">
        <v>0</v>
      </c>
      <c r="S1085">
        <v>0</v>
      </c>
      <c r="T1085">
        <v>0</v>
      </c>
      <c r="U1085">
        <v>0</v>
      </c>
      <c r="V1085">
        <v>0</v>
      </c>
      <c r="W1085">
        <v>0</v>
      </c>
      <c r="X1085">
        <v>0</v>
      </c>
      <c r="Y1085" t="s">
        <v>63</v>
      </c>
      <c r="Z1085">
        <v>0</v>
      </c>
      <c r="AA1085" t="s">
        <v>70</v>
      </c>
      <c r="AB1085" t="s">
        <v>477</v>
      </c>
      <c r="AC1085">
        <v>0</v>
      </c>
      <c r="AD1085" t="s">
        <v>478</v>
      </c>
      <c r="AE1085" t="s">
        <v>714</v>
      </c>
      <c r="AF1085">
        <v>0</v>
      </c>
      <c r="AG1085" t="s">
        <v>478</v>
      </c>
      <c r="AH1085" t="s">
        <v>94</v>
      </c>
      <c r="AI1085">
        <v>0</v>
      </c>
      <c r="AJ1085" t="s">
        <v>478</v>
      </c>
      <c r="AK1085" t="s">
        <v>148</v>
      </c>
      <c r="AL1085">
        <v>0</v>
      </c>
      <c r="AM1085" t="s">
        <v>478</v>
      </c>
      <c r="AN1085" t="s">
        <v>715</v>
      </c>
      <c r="AO1085">
        <v>0.7</v>
      </c>
      <c r="AP1085" t="s">
        <v>478</v>
      </c>
      <c r="AQ1085">
        <v>5</v>
      </c>
      <c r="AR1085" t="s">
        <v>528</v>
      </c>
      <c r="AS1085">
        <v>13</v>
      </c>
      <c r="AT1085" t="s">
        <v>529</v>
      </c>
      <c r="AU1085">
        <v>7</v>
      </c>
      <c r="AV1085" t="s">
        <v>487</v>
      </c>
      <c r="AW1085">
        <v>4</v>
      </c>
      <c r="AX1085" t="s">
        <v>487</v>
      </c>
      <c r="AY1085">
        <v>0</v>
      </c>
      <c r="BA1085">
        <v>0</v>
      </c>
      <c r="BC1085">
        <v>0</v>
      </c>
      <c r="BE1085">
        <v>0</v>
      </c>
      <c r="BF1085">
        <v>0</v>
      </c>
      <c r="BG1085">
        <v>0</v>
      </c>
      <c r="BH1085">
        <v>0</v>
      </c>
      <c r="BI1085">
        <v>0</v>
      </c>
      <c r="BJ1085">
        <v>170</v>
      </c>
      <c r="BK1085" t="s">
        <v>761</v>
      </c>
      <c r="BL1085" t="s">
        <v>762</v>
      </c>
      <c r="BM1085" t="s">
        <v>508</v>
      </c>
      <c r="BN1085" t="s">
        <v>758</v>
      </c>
      <c r="BO1085">
        <v>0.7</v>
      </c>
      <c r="BP1085">
        <v>0</v>
      </c>
      <c r="BQ1085">
        <v>1</v>
      </c>
      <c r="BR1085" t="s">
        <v>81</v>
      </c>
      <c r="BS1085">
        <v>50</v>
      </c>
      <c r="BT1085" t="s">
        <v>759</v>
      </c>
      <c r="BU1085">
        <v>1000</v>
      </c>
      <c r="BV1085">
        <v>128</v>
      </c>
      <c r="BW1085">
        <v>1</v>
      </c>
    </row>
    <row r="1086" spans="1:75" x14ac:dyDescent="0.15">
      <c r="A1086">
        <v>3</v>
      </c>
      <c r="B1086">
        <v>400501</v>
      </c>
      <c r="C1086">
        <v>1</v>
      </c>
      <c r="D1086" t="s">
        <v>713</v>
      </c>
      <c r="E1086">
        <v>20141127</v>
      </c>
      <c r="F1086">
        <v>1</v>
      </c>
      <c r="G1086" t="s">
        <v>472</v>
      </c>
      <c r="H1086">
        <v>1</v>
      </c>
      <c r="I1086" t="s">
        <v>710</v>
      </c>
      <c r="J1086">
        <v>0</v>
      </c>
      <c r="K1086">
        <v>0</v>
      </c>
      <c r="L1086">
        <v>8</v>
      </c>
      <c r="M1086" t="s">
        <v>763</v>
      </c>
      <c r="N1086" t="s">
        <v>764</v>
      </c>
      <c r="O1086" t="s">
        <v>509</v>
      </c>
      <c r="P1086">
        <v>0</v>
      </c>
      <c r="R1086">
        <v>0</v>
      </c>
      <c r="S1086">
        <v>0</v>
      </c>
      <c r="T1086">
        <v>0</v>
      </c>
      <c r="U1086">
        <v>0</v>
      </c>
      <c r="V1086">
        <v>0</v>
      </c>
      <c r="W1086">
        <v>0</v>
      </c>
      <c r="X1086">
        <v>0</v>
      </c>
      <c r="Y1086" t="s">
        <v>63</v>
      </c>
      <c r="Z1086">
        <v>0</v>
      </c>
      <c r="AA1086" t="s">
        <v>70</v>
      </c>
      <c r="AB1086" t="s">
        <v>477</v>
      </c>
      <c r="AC1086">
        <v>0</v>
      </c>
      <c r="AD1086" t="s">
        <v>478</v>
      </c>
      <c r="AE1086" t="s">
        <v>714</v>
      </c>
      <c r="AF1086">
        <v>0</v>
      </c>
      <c r="AG1086" t="s">
        <v>478</v>
      </c>
      <c r="AH1086" t="s">
        <v>94</v>
      </c>
      <c r="AI1086">
        <v>0</v>
      </c>
      <c r="AJ1086" t="s">
        <v>478</v>
      </c>
      <c r="AK1086" t="s">
        <v>148</v>
      </c>
      <c r="AL1086">
        <v>0</v>
      </c>
      <c r="AM1086" t="s">
        <v>478</v>
      </c>
      <c r="AN1086" t="s">
        <v>715</v>
      </c>
      <c r="AO1086">
        <v>0</v>
      </c>
      <c r="AP1086" t="s">
        <v>478</v>
      </c>
      <c r="AQ1086">
        <v>5</v>
      </c>
      <c r="AR1086" t="s">
        <v>528</v>
      </c>
      <c r="AS1086">
        <v>13</v>
      </c>
      <c r="AT1086" t="s">
        <v>529</v>
      </c>
      <c r="AU1086">
        <v>7</v>
      </c>
      <c r="AV1086" t="s">
        <v>487</v>
      </c>
      <c r="AW1086">
        <v>4</v>
      </c>
      <c r="AX1086" t="s">
        <v>487</v>
      </c>
      <c r="AY1086">
        <v>0</v>
      </c>
      <c r="BA1086">
        <v>0</v>
      </c>
      <c r="BC1086">
        <v>0</v>
      </c>
      <c r="BE1086">
        <v>0</v>
      </c>
      <c r="BF1086">
        <v>0</v>
      </c>
      <c r="BG1086">
        <v>0</v>
      </c>
      <c r="BH1086">
        <v>0</v>
      </c>
      <c r="BI1086">
        <v>0</v>
      </c>
      <c r="BJ1086">
        <v>180</v>
      </c>
      <c r="BK1086" t="s">
        <v>765</v>
      </c>
      <c r="BL1086" t="s">
        <v>766</v>
      </c>
      <c r="BM1086" t="s">
        <v>509</v>
      </c>
      <c r="BN1086" t="s">
        <v>758</v>
      </c>
      <c r="BO1086">
        <v>0.05</v>
      </c>
      <c r="BP1086">
        <v>0</v>
      </c>
      <c r="BQ1086">
        <v>1</v>
      </c>
      <c r="BR1086" t="s">
        <v>81</v>
      </c>
      <c r="BS1086">
        <v>50</v>
      </c>
      <c r="BT1086" t="s">
        <v>759</v>
      </c>
      <c r="BU1086">
        <v>100</v>
      </c>
      <c r="BV1086">
        <v>350</v>
      </c>
      <c r="BW1086">
        <v>1</v>
      </c>
    </row>
    <row r="1087" spans="1:75" x14ac:dyDescent="0.15">
      <c r="A1087">
        <v>3</v>
      </c>
      <c r="B1087">
        <v>400501</v>
      </c>
      <c r="C1087">
        <v>1</v>
      </c>
      <c r="D1087" t="s">
        <v>713</v>
      </c>
      <c r="E1087">
        <v>20141127</v>
      </c>
      <c r="F1087">
        <v>1</v>
      </c>
      <c r="G1087" t="s">
        <v>472</v>
      </c>
      <c r="H1087">
        <v>1</v>
      </c>
      <c r="I1087" t="s">
        <v>710</v>
      </c>
      <c r="J1087">
        <v>0</v>
      </c>
      <c r="K1087">
        <v>0</v>
      </c>
      <c r="L1087">
        <v>9</v>
      </c>
      <c r="M1087" t="s">
        <v>652</v>
      </c>
      <c r="N1087" t="s">
        <v>653</v>
      </c>
      <c r="O1087" t="s">
        <v>654</v>
      </c>
      <c r="P1087">
        <v>0</v>
      </c>
      <c r="R1087">
        <v>0</v>
      </c>
      <c r="S1087">
        <v>0</v>
      </c>
      <c r="T1087">
        <v>0</v>
      </c>
      <c r="U1087">
        <v>0</v>
      </c>
      <c r="V1087">
        <v>0</v>
      </c>
      <c r="W1087">
        <v>0</v>
      </c>
      <c r="X1087">
        <v>0</v>
      </c>
      <c r="Y1087" t="s">
        <v>63</v>
      </c>
      <c r="Z1087">
        <v>0</v>
      </c>
      <c r="AA1087" t="s">
        <v>70</v>
      </c>
      <c r="AB1087" t="s">
        <v>477</v>
      </c>
      <c r="AC1087">
        <v>0</v>
      </c>
      <c r="AD1087" t="s">
        <v>478</v>
      </c>
      <c r="AE1087" t="s">
        <v>714</v>
      </c>
      <c r="AF1087">
        <v>0</v>
      </c>
      <c r="AG1087" t="s">
        <v>478</v>
      </c>
      <c r="AH1087" t="s">
        <v>94</v>
      </c>
      <c r="AI1087">
        <v>0</v>
      </c>
      <c r="AJ1087" t="s">
        <v>478</v>
      </c>
      <c r="AK1087" t="s">
        <v>148</v>
      </c>
      <c r="AL1087">
        <v>0</v>
      </c>
      <c r="AM1087" t="s">
        <v>478</v>
      </c>
      <c r="AN1087" t="s">
        <v>715</v>
      </c>
      <c r="AO1087">
        <v>0</v>
      </c>
      <c r="AP1087" t="s">
        <v>478</v>
      </c>
      <c r="AQ1087">
        <v>5</v>
      </c>
      <c r="AR1087" t="s">
        <v>528</v>
      </c>
      <c r="AS1087">
        <v>13</v>
      </c>
      <c r="AT1087" t="s">
        <v>529</v>
      </c>
      <c r="AU1087">
        <v>7</v>
      </c>
      <c r="AV1087" t="s">
        <v>487</v>
      </c>
      <c r="AW1087">
        <v>4</v>
      </c>
      <c r="AX1087" t="s">
        <v>487</v>
      </c>
      <c r="AY1087">
        <v>0</v>
      </c>
      <c r="BA1087">
        <v>0</v>
      </c>
      <c r="BC1087">
        <v>0</v>
      </c>
      <c r="BE1087">
        <v>0</v>
      </c>
      <c r="BF1087">
        <v>0</v>
      </c>
      <c r="BG1087">
        <v>0</v>
      </c>
      <c r="BH1087">
        <v>0</v>
      </c>
      <c r="BI1087">
        <v>0</v>
      </c>
      <c r="BJ1087">
        <v>999</v>
      </c>
      <c r="BN1087" t="s">
        <v>487</v>
      </c>
      <c r="BO1087">
        <v>180</v>
      </c>
      <c r="BP1087">
        <v>0</v>
      </c>
      <c r="BQ1087">
        <v>1</v>
      </c>
      <c r="BR1087" t="s">
        <v>81</v>
      </c>
      <c r="BS1087">
        <v>99</v>
      </c>
      <c r="BT1087" t="s">
        <v>655</v>
      </c>
      <c r="BU1087">
        <v>999000</v>
      </c>
      <c r="BV1087">
        <v>1</v>
      </c>
      <c r="BW1087">
        <v>1</v>
      </c>
    </row>
    <row r="1088" spans="1:75" x14ac:dyDescent="0.15">
      <c r="A1088">
        <v>3</v>
      </c>
      <c r="B1088">
        <v>400501</v>
      </c>
      <c r="C1088">
        <v>1</v>
      </c>
      <c r="D1088" t="s">
        <v>713</v>
      </c>
      <c r="E1088">
        <v>20141128</v>
      </c>
      <c r="F1088">
        <v>1</v>
      </c>
      <c r="G1088" t="s">
        <v>472</v>
      </c>
      <c r="H1088">
        <v>1</v>
      </c>
      <c r="I1088" t="s">
        <v>710</v>
      </c>
      <c r="J1088">
        <v>0</v>
      </c>
      <c r="K1088">
        <v>0</v>
      </c>
      <c r="L1088">
        <v>1</v>
      </c>
      <c r="M1088" t="s">
        <v>672</v>
      </c>
      <c r="N1088" t="s">
        <v>673</v>
      </c>
      <c r="O1088" t="s">
        <v>538</v>
      </c>
      <c r="P1088">
        <v>54</v>
      </c>
      <c r="R1088">
        <v>0</v>
      </c>
      <c r="S1088">
        <v>0</v>
      </c>
      <c r="T1088">
        <v>0</v>
      </c>
      <c r="U1088">
        <v>0</v>
      </c>
      <c r="V1088">
        <v>0</v>
      </c>
      <c r="W1088">
        <v>0</v>
      </c>
      <c r="X1088">
        <v>0</v>
      </c>
      <c r="Y1088" t="s">
        <v>63</v>
      </c>
      <c r="Z1088">
        <v>225</v>
      </c>
      <c r="AA1088" t="s">
        <v>70</v>
      </c>
      <c r="AB1088" t="s">
        <v>477</v>
      </c>
      <c r="AC1088">
        <v>16.100000000000001</v>
      </c>
      <c r="AD1088" t="s">
        <v>478</v>
      </c>
      <c r="AE1088" t="s">
        <v>714</v>
      </c>
      <c r="AF1088">
        <v>17</v>
      </c>
      <c r="AG1088" t="s">
        <v>478</v>
      </c>
      <c r="AH1088" t="s">
        <v>94</v>
      </c>
      <c r="AI1088">
        <v>1.4</v>
      </c>
      <c r="AJ1088" t="s">
        <v>478</v>
      </c>
      <c r="AK1088" t="s">
        <v>148</v>
      </c>
      <c r="AL1088">
        <v>1.1000000000000001</v>
      </c>
      <c r="AM1088" t="s">
        <v>478</v>
      </c>
      <c r="AN1088" t="s">
        <v>715</v>
      </c>
      <c r="AO1088">
        <v>0</v>
      </c>
      <c r="AP1088" t="s">
        <v>478</v>
      </c>
      <c r="AQ1088">
        <v>2</v>
      </c>
      <c r="AR1088" t="s">
        <v>479</v>
      </c>
      <c r="AS1088">
        <v>14</v>
      </c>
      <c r="AT1088" t="s">
        <v>487</v>
      </c>
      <c r="AU1088">
        <v>5</v>
      </c>
      <c r="AV1088" t="s">
        <v>536</v>
      </c>
      <c r="AW1088">
        <v>1</v>
      </c>
      <c r="AX1088" t="s">
        <v>482</v>
      </c>
      <c r="AY1088">
        <v>0</v>
      </c>
      <c r="BA1088">
        <v>0</v>
      </c>
      <c r="BC1088">
        <v>0</v>
      </c>
      <c r="BE1088">
        <v>0</v>
      </c>
      <c r="BF1088">
        <v>0</v>
      </c>
      <c r="BG1088">
        <v>0</v>
      </c>
      <c r="BH1088">
        <v>0</v>
      </c>
      <c r="BI1088">
        <v>0</v>
      </c>
      <c r="BJ1088">
        <v>42</v>
      </c>
      <c r="BK1088" t="s">
        <v>839</v>
      </c>
      <c r="BL1088" t="s">
        <v>840</v>
      </c>
      <c r="BM1088" t="s">
        <v>538</v>
      </c>
      <c r="BN1088" t="s">
        <v>758</v>
      </c>
      <c r="BO1088">
        <v>150</v>
      </c>
      <c r="BP1088">
        <v>0</v>
      </c>
      <c r="BQ1088">
        <v>1</v>
      </c>
      <c r="BR1088" t="s">
        <v>81</v>
      </c>
      <c r="BS1088">
        <v>50</v>
      </c>
      <c r="BT1088" t="s">
        <v>759</v>
      </c>
      <c r="BU1088">
        <v>240</v>
      </c>
      <c r="BV1088">
        <v>87</v>
      </c>
      <c r="BW1088">
        <v>2</v>
      </c>
    </row>
    <row r="1089" spans="1:75" x14ac:dyDescent="0.15">
      <c r="A1089">
        <v>3</v>
      </c>
      <c r="B1089">
        <v>400501</v>
      </c>
      <c r="C1089">
        <v>1</v>
      </c>
      <c r="D1089" t="s">
        <v>713</v>
      </c>
      <c r="E1089">
        <v>20141128</v>
      </c>
      <c r="F1089">
        <v>1</v>
      </c>
      <c r="G1089" t="s">
        <v>472</v>
      </c>
      <c r="H1089">
        <v>1</v>
      </c>
      <c r="I1089" t="s">
        <v>710</v>
      </c>
      <c r="J1089">
        <v>0</v>
      </c>
      <c r="K1089">
        <v>0</v>
      </c>
      <c r="L1089">
        <v>2</v>
      </c>
      <c r="M1089" t="s">
        <v>585</v>
      </c>
      <c r="N1089" t="s">
        <v>586</v>
      </c>
      <c r="O1089" t="s">
        <v>587</v>
      </c>
      <c r="P1089">
        <v>2</v>
      </c>
      <c r="R1089">
        <v>0</v>
      </c>
      <c r="S1089">
        <v>0</v>
      </c>
      <c r="T1089">
        <v>0</v>
      </c>
      <c r="U1089">
        <v>0</v>
      </c>
      <c r="V1089">
        <v>0</v>
      </c>
      <c r="W1089">
        <v>0</v>
      </c>
      <c r="X1089">
        <v>0</v>
      </c>
      <c r="Y1089" t="s">
        <v>63</v>
      </c>
      <c r="Z1089">
        <v>17</v>
      </c>
      <c r="AA1089" t="s">
        <v>70</v>
      </c>
      <c r="AB1089" t="s">
        <v>477</v>
      </c>
      <c r="AC1089">
        <v>0</v>
      </c>
      <c r="AD1089" t="s">
        <v>478</v>
      </c>
      <c r="AE1089" t="s">
        <v>714</v>
      </c>
      <c r="AF1089">
        <v>0</v>
      </c>
      <c r="AG1089" t="s">
        <v>478</v>
      </c>
      <c r="AH1089" t="s">
        <v>94</v>
      </c>
      <c r="AI1089">
        <v>4.0999999999999996</v>
      </c>
      <c r="AJ1089" t="s">
        <v>478</v>
      </c>
      <c r="AK1089" t="s">
        <v>148</v>
      </c>
      <c r="AL1089">
        <v>0</v>
      </c>
      <c r="AM1089" t="s">
        <v>478</v>
      </c>
      <c r="AN1089" t="s">
        <v>715</v>
      </c>
      <c r="AO1089">
        <v>0</v>
      </c>
      <c r="AP1089" t="s">
        <v>478</v>
      </c>
      <c r="AQ1089">
        <v>2</v>
      </c>
      <c r="AR1089" t="s">
        <v>479</v>
      </c>
      <c r="AS1089">
        <v>14</v>
      </c>
      <c r="AT1089" t="s">
        <v>487</v>
      </c>
      <c r="AU1089">
        <v>5</v>
      </c>
      <c r="AV1089" t="s">
        <v>536</v>
      </c>
      <c r="AW1089">
        <v>1</v>
      </c>
      <c r="AX1089" t="s">
        <v>482</v>
      </c>
      <c r="AY1089">
        <v>0</v>
      </c>
      <c r="BA1089">
        <v>0</v>
      </c>
      <c r="BC1089">
        <v>0</v>
      </c>
      <c r="BE1089">
        <v>0</v>
      </c>
      <c r="BF1089">
        <v>0</v>
      </c>
      <c r="BG1089">
        <v>0</v>
      </c>
      <c r="BH1089">
        <v>0</v>
      </c>
      <c r="BI1089">
        <v>0</v>
      </c>
      <c r="BJ1089">
        <v>24</v>
      </c>
      <c r="BK1089" t="s">
        <v>588</v>
      </c>
      <c r="BL1089" t="s">
        <v>853</v>
      </c>
      <c r="BM1089" t="s">
        <v>587</v>
      </c>
      <c r="BN1089" t="s">
        <v>758</v>
      </c>
      <c r="BO1089">
        <v>5</v>
      </c>
      <c r="BP1089">
        <v>0</v>
      </c>
      <c r="BQ1089">
        <v>1</v>
      </c>
      <c r="BR1089" t="s">
        <v>81</v>
      </c>
      <c r="BS1089">
        <v>50</v>
      </c>
      <c r="BT1089" t="s">
        <v>759</v>
      </c>
      <c r="BU1089">
        <v>1000</v>
      </c>
      <c r="BV1089">
        <v>326</v>
      </c>
      <c r="BW1089">
        <v>1</v>
      </c>
    </row>
    <row r="1090" spans="1:75" x14ac:dyDescent="0.15">
      <c r="A1090">
        <v>3</v>
      </c>
      <c r="B1090">
        <v>400501</v>
      </c>
      <c r="C1090">
        <v>1</v>
      </c>
      <c r="D1090" t="s">
        <v>713</v>
      </c>
      <c r="E1090">
        <v>20141128</v>
      </c>
      <c r="F1090">
        <v>1</v>
      </c>
      <c r="G1090" t="s">
        <v>472</v>
      </c>
      <c r="H1090">
        <v>1</v>
      </c>
      <c r="I1090" t="s">
        <v>710</v>
      </c>
      <c r="J1090">
        <v>0</v>
      </c>
      <c r="K1090">
        <v>0</v>
      </c>
      <c r="L1090">
        <v>3</v>
      </c>
      <c r="M1090" t="s">
        <v>503</v>
      </c>
      <c r="N1090" t="s">
        <v>504</v>
      </c>
      <c r="O1090" t="s">
        <v>505</v>
      </c>
      <c r="P1090">
        <v>2</v>
      </c>
      <c r="R1090">
        <v>0</v>
      </c>
      <c r="S1090">
        <v>0</v>
      </c>
      <c r="T1090">
        <v>0</v>
      </c>
      <c r="U1090">
        <v>0</v>
      </c>
      <c r="V1090">
        <v>0</v>
      </c>
      <c r="W1090">
        <v>0</v>
      </c>
      <c r="X1090">
        <v>0</v>
      </c>
      <c r="Y1090" t="s">
        <v>63</v>
      </c>
      <c r="Z1090">
        <v>64</v>
      </c>
      <c r="AA1090" t="s">
        <v>70</v>
      </c>
      <c r="AB1090" t="s">
        <v>477</v>
      </c>
      <c r="AC1090">
        <v>0</v>
      </c>
      <c r="AD1090" t="s">
        <v>478</v>
      </c>
      <c r="AE1090" t="s">
        <v>714</v>
      </c>
      <c r="AF1090">
        <v>7</v>
      </c>
      <c r="AG1090" t="s">
        <v>478</v>
      </c>
      <c r="AH1090" t="s">
        <v>94</v>
      </c>
      <c r="AI1090">
        <v>0</v>
      </c>
      <c r="AJ1090" t="s">
        <v>478</v>
      </c>
      <c r="AK1090" t="s">
        <v>148</v>
      </c>
      <c r="AL1090">
        <v>0</v>
      </c>
      <c r="AM1090" t="s">
        <v>478</v>
      </c>
      <c r="AN1090" t="s">
        <v>715</v>
      </c>
      <c r="AO1090">
        <v>0</v>
      </c>
      <c r="AP1090" t="s">
        <v>478</v>
      </c>
      <c r="AQ1090">
        <v>2</v>
      </c>
      <c r="AR1090" t="s">
        <v>479</v>
      </c>
      <c r="AS1090">
        <v>14</v>
      </c>
      <c r="AT1090" t="s">
        <v>487</v>
      </c>
      <c r="AU1090">
        <v>5</v>
      </c>
      <c r="AV1090" t="s">
        <v>536</v>
      </c>
      <c r="AW1090">
        <v>1</v>
      </c>
      <c r="AX1090" t="s">
        <v>482</v>
      </c>
      <c r="AY1090">
        <v>0</v>
      </c>
      <c r="BA1090">
        <v>0</v>
      </c>
      <c r="BC1090">
        <v>0</v>
      </c>
      <c r="BE1090">
        <v>0</v>
      </c>
      <c r="BF1090">
        <v>0</v>
      </c>
      <c r="BG1090">
        <v>0</v>
      </c>
      <c r="BH1090">
        <v>0</v>
      </c>
      <c r="BI1090">
        <v>0</v>
      </c>
      <c r="BJ1090">
        <v>141</v>
      </c>
      <c r="BK1090" t="s">
        <v>778</v>
      </c>
      <c r="BL1090" t="s">
        <v>779</v>
      </c>
      <c r="BM1090" t="s">
        <v>505</v>
      </c>
      <c r="BN1090" t="s">
        <v>758</v>
      </c>
      <c r="BO1090">
        <v>7</v>
      </c>
      <c r="BP1090">
        <v>0</v>
      </c>
      <c r="BQ1090">
        <v>1</v>
      </c>
      <c r="BR1090" t="s">
        <v>81</v>
      </c>
      <c r="BS1090">
        <v>50</v>
      </c>
      <c r="BT1090" t="s">
        <v>759</v>
      </c>
      <c r="BU1090">
        <v>1350</v>
      </c>
      <c r="BV1090">
        <v>394</v>
      </c>
      <c r="BW1090">
        <v>1</v>
      </c>
    </row>
    <row r="1091" spans="1:75" x14ac:dyDescent="0.15">
      <c r="A1091">
        <v>3</v>
      </c>
      <c r="B1091">
        <v>400501</v>
      </c>
      <c r="C1091">
        <v>1</v>
      </c>
      <c r="D1091" t="s">
        <v>713</v>
      </c>
      <c r="E1091">
        <v>20141128</v>
      </c>
      <c r="F1091">
        <v>1</v>
      </c>
      <c r="G1091" t="s">
        <v>472</v>
      </c>
      <c r="H1091">
        <v>1</v>
      </c>
      <c r="I1091" t="s">
        <v>710</v>
      </c>
      <c r="J1091">
        <v>0</v>
      </c>
      <c r="K1091">
        <v>0</v>
      </c>
      <c r="L1091">
        <v>4</v>
      </c>
      <c r="M1091" t="s">
        <v>908</v>
      </c>
      <c r="N1091" t="s">
        <v>909</v>
      </c>
      <c r="O1091" t="s">
        <v>910</v>
      </c>
      <c r="P1091">
        <v>28</v>
      </c>
      <c r="R1091">
        <v>0</v>
      </c>
      <c r="S1091">
        <v>0</v>
      </c>
      <c r="T1091">
        <v>0</v>
      </c>
      <c r="U1091">
        <v>0</v>
      </c>
      <c r="V1091">
        <v>0</v>
      </c>
      <c r="W1091">
        <v>0</v>
      </c>
      <c r="X1091">
        <v>0</v>
      </c>
      <c r="Y1091" t="s">
        <v>63</v>
      </c>
      <c r="Z1091">
        <v>66</v>
      </c>
      <c r="AA1091" t="s">
        <v>70</v>
      </c>
      <c r="AB1091" t="s">
        <v>477</v>
      </c>
      <c r="AC1091">
        <v>5.6</v>
      </c>
      <c r="AD1091" t="s">
        <v>478</v>
      </c>
      <c r="AE1091" t="s">
        <v>714</v>
      </c>
      <c r="AF1091">
        <v>4.5</v>
      </c>
      <c r="AG1091" t="s">
        <v>478</v>
      </c>
      <c r="AH1091" t="s">
        <v>94</v>
      </c>
      <c r="AI1091">
        <v>0</v>
      </c>
      <c r="AJ1091" t="s">
        <v>478</v>
      </c>
      <c r="AK1091" t="s">
        <v>148</v>
      </c>
      <c r="AL1091">
        <v>0</v>
      </c>
      <c r="AM1091" t="s">
        <v>478</v>
      </c>
      <c r="AN1091" t="s">
        <v>715</v>
      </c>
      <c r="AO1091">
        <v>0</v>
      </c>
      <c r="AP1091" t="s">
        <v>478</v>
      </c>
      <c r="AQ1091">
        <v>2</v>
      </c>
      <c r="AR1091" t="s">
        <v>479</v>
      </c>
      <c r="AS1091">
        <v>14</v>
      </c>
      <c r="AT1091" t="s">
        <v>487</v>
      </c>
      <c r="AU1091">
        <v>5</v>
      </c>
      <c r="AV1091" t="s">
        <v>536</v>
      </c>
      <c r="AW1091">
        <v>1</v>
      </c>
      <c r="AX1091" t="s">
        <v>482</v>
      </c>
      <c r="AY1091">
        <v>0</v>
      </c>
      <c r="BA1091">
        <v>0</v>
      </c>
      <c r="BC1091">
        <v>0</v>
      </c>
      <c r="BE1091">
        <v>0</v>
      </c>
      <c r="BF1091">
        <v>0</v>
      </c>
      <c r="BG1091">
        <v>0</v>
      </c>
      <c r="BH1091">
        <v>0</v>
      </c>
      <c r="BI1091">
        <v>0</v>
      </c>
      <c r="BJ1091">
        <v>111</v>
      </c>
      <c r="BK1091" t="s">
        <v>911</v>
      </c>
      <c r="BL1091" t="s">
        <v>912</v>
      </c>
      <c r="BM1091" t="s">
        <v>913</v>
      </c>
      <c r="BN1091" t="s">
        <v>758</v>
      </c>
      <c r="BO1091">
        <v>30</v>
      </c>
      <c r="BP1091">
        <v>0</v>
      </c>
      <c r="BQ1091">
        <v>1</v>
      </c>
      <c r="BR1091" t="s">
        <v>81</v>
      </c>
      <c r="BS1091">
        <v>50</v>
      </c>
      <c r="BT1091" t="s">
        <v>759</v>
      </c>
      <c r="BU1091">
        <v>100</v>
      </c>
      <c r="BV1091">
        <v>93</v>
      </c>
      <c r="BW1091">
        <v>3</v>
      </c>
    </row>
    <row r="1092" spans="1:75" x14ac:dyDescent="0.15">
      <c r="A1092">
        <v>3</v>
      </c>
      <c r="B1092">
        <v>400501</v>
      </c>
      <c r="C1092">
        <v>1</v>
      </c>
      <c r="D1092" t="s">
        <v>713</v>
      </c>
      <c r="E1092">
        <v>20141128</v>
      </c>
      <c r="F1092">
        <v>1</v>
      </c>
      <c r="G1092" t="s">
        <v>472</v>
      </c>
      <c r="H1092">
        <v>1</v>
      </c>
      <c r="I1092" t="s">
        <v>710</v>
      </c>
      <c r="J1092">
        <v>0</v>
      </c>
      <c r="K1092">
        <v>0</v>
      </c>
      <c r="L1092">
        <v>5</v>
      </c>
      <c r="M1092" t="s">
        <v>581</v>
      </c>
      <c r="N1092" t="s">
        <v>582</v>
      </c>
      <c r="O1092" t="s">
        <v>550</v>
      </c>
      <c r="P1092">
        <v>16</v>
      </c>
      <c r="R1092">
        <v>0</v>
      </c>
      <c r="S1092">
        <v>0</v>
      </c>
      <c r="T1092">
        <v>0</v>
      </c>
      <c r="U1092">
        <v>0</v>
      </c>
      <c r="V1092">
        <v>0</v>
      </c>
      <c r="W1092">
        <v>0</v>
      </c>
      <c r="X1092">
        <v>0</v>
      </c>
      <c r="Y1092" t="s">
        <v>63</v>
      </c>
      <c r="Z1092">
        <v>6</v>
      </c>
      <c r="AA1092" t="s">
        <v>70</v>
      </c>
      <c r="AB1092" t="s">
        <v>477</v>
      </c>
      <c r="AC1092">
        <v>0.1</v>
      </c>
      <c r="AD1092" t="s">
        <v>478</v>
      </c>
      <c r="AE1092" t="s">
        <v>714</v>
      </c>
      <c r="AF1092">
        <v>0</v>
      </c>
      <c r="AG1092" t="s">
        <v>478</v>
      </c>
      <c r="AH1092" t="s">
        <v>94</v>
      </c>
      <c r="AI1092">
        <v>1.4</v>
      </c>
      <c r="AJ1092" t="s">
        <v>478</v>
      </c>
      <c r="AK1092" t="s">
        <v>148</v>
      </c>
      <c r="AL1092">
        <v>0.4</v>
      </c>
      <c r="AM1092" t="s">
        <v>478</v>
      </c>
      <c r="AN1092" t="s">
        <v>715</v>
      </c>
      <c r="AO1092">
        <v>0</v>
      </c>
      <c r="AP1092" t="s">
        <v>478</v>
      </c>
      <c r="AQ1092">
        <v>2</v>
      </c>
      <c r="AR1092" t="s">
        <v>479</v>
      </c>
      <c r="AS1092">
        <v>14</v>
      </c>
      <c r="AT1092" t="s">
        <v>487</v>
      </c>
      <c r="AU1092">
        <v>5</v>
      </c>
      <c r="AV1092" t="s">
        <v>536</v>
      </c>
      <c r="AW1092">
        <v>1</v>
      </c>
      <c r="AX1092" t="s">
        <v>482</v>
      </c>
      <c r="AY1092">
        <v>0</v>
      </c>
      <c r="BA1092">
        <v>0</v>
      </c>
      <c r="BC1092">
        <v>0</v>
      </c>
      <c r="BE1092">
        <v>0</v>
      </c>
      <c r="BF1092">
        <v>0</v>
      </c>
      <c r="BG1092">
        <v>0</v>
      </c>
      <c r="BH1092">
        <v>0</v>
      </c>
      <c r="BI1092">
        <v>0</v>
      </c>
      <c r="BJ1092">
        <v>61</v>
      </c>
      <c r="BK1092" t="s">
        <v>966</v>
      </c>
      <c r="BL1092" t="s">
        <v>967</v>
      </c>
      <c r="BM1092" t="s">
        <v>550</v>
      </c>
      <c r="BN1092" t="s">
        <v>758</v>
      </c>
      <c r="BO1092">
        <v>20</v>
      </c>
      <c r="BP1092">
        <v>0</v>
      </c>
      <c r="BQ1092">
        <v>1</v>
      </c>
      <c r="BR1092" t="s">
        <v>81</v>
      </c>
      <c r="BS1092">
        <v>50</v>
      </c>
      <c r="BT1092" t="s">
        <v>759</v>
      </c>
      <c r="BU1092">
        <v>300</v>
      </c>
      <c r="BV1092">
        <v>216</v>
      </c>
      <c r="BW1092">
        <v>2</v>
      </c>
    </row>
    <row r="1093" spans="1:75" x14ac:dyDescent="0.15">
      <c r="A1093">
        <v>3</v>
      </c>
      <c r="B1093">
        <v>400501</v>
      </c>
      <c r="C1093">
        <v>1</v>
      </c>
      <c r="D1093" t="s">
        <v>713</v>
      </c>
      <c r="E1093">
        <v>20141128</v>
      </c>
      <c r="F1093">
        <v>1</v>
      </c>
      <c r="G1093" t="s">
        <v>472</v>
      </c>
      <c r="H1093">
        <v>1</v>
      </c>
      <c r="I1093" t="s">
        <v>710</v>
      </c>
      <c r="J1093">
        <v>0</v>
      </c>
      <c r="K1093">
        <v>0</v>
      </c>
      <c r="L1093">
        <v>6</v>
      </c>
      <c r="M1093" t="s">
        <v>955</v>
      </c>
      <c r="N1093" t="s">
        <v>956</v>
      </c>
      <c r="O1093" t="s">
        <v>957</v>
      </c>
      <c r="P1093">
        <v>5</v>
      </c>
      <c r="R1093">
        <v>0</v>
      </c>
      <c r="S1093">
        <v>0</v>
      </c>
      <c r="T1093">
        <v>0</v>
      </c>
      <c r="U1093">
        <v>0</v>
      </c>
      <c r="V1093">
        <v>0</v>
      </c>
      <c r="W1093">
        <v>0</v>
      </c>
      <c r="X1093">
        <v>0</v>
      </c>
      <c r="Y1093" t="s">
        <v>63</v>
      </c>
      <c r="Z1093">
        <v>2</v>
      </c>
      <c r="AA1093" t="s">
        <v>70</v>
      </c>
      <c r="AB1093" t="s">
        <v>477</v>
      </c>
      <c r="AC1093">
        <v>0.3</v>
      </c>
      <c r="AD1093" t="s">
        <v>478</v>
      </c>
      <c r="AE1093" t="s">
        <v>714</v>
      </c>
      <c r="AF1093">
        <v>0</v>
      </c>
      <c r="AG1093" t="s">
        <v>478</v>
      </c>
      <c r="AH1093" t="s">
        <v>94</v>
      </c>
      <c r="AI1093">
        <v>0.6</v>
      </c>
      <c r="AJ1093" t="s">
        <v>478</v>
      </c>
      <c r="AK1093" t="s">
        <v>148</v>
      </c>
      <c r="AL1093">
        <v>0.4</v>
      </c>
      <c r="AM1093" t="s">
        <v>478</v>
      </c>
      <c r="AN1093" t="s">
        <v>715</v>
      </c>
      <c r="AO1093">
        <v>0</v>
      </c>
      <c r="AP1093" t="s">
        <v>478</v>
      </c>
      <c r="AQ1093">
        <v>2</v>
      </c>
      <c r="AR1093" t="s">
        <v>479</v>
      </c>
      <c r="AS1093">
        <v>14</v>
      </c>
      <c r="AT1093" t="s">
        <v>487</v>
      </c>
      <c r="AU1093">
        <v>5</v>
      </c>
      <c r="AV1093" t="s">
        <v>536</v>
      </c>
      <c r="AW1093">
        <v>1</v>
      </c>
      <c r="AX1093" t="s">
        <v>482</v>
      </c>
      <c r="AY1093">
        <v>0</v>
      </c>
      <c r="BA1093">
        <v>0</v>
      </c>
      <c r="BC1093">
        <v>0</v>
      </c>
      <c r="BE1093">
        <v>0</v>
      </c>
      <c r="BF1093">
        <v>0</v>
      </c>
      <c r="BG1093">
        <v>0</v>
      </c>
      <c r="BH1093">
        <v>0</v>
      </c>
      <c r="BI1093">
        <v>0</v>
      </c>
      <c r="BJ1093">
        <v>80</v>
      </c>
      <c r="BK1093" t="s">
        <v>958</v>
      </c>
      <c r="BL1093" t="s">
        <v>959</v>
      </c>
      <c r="BM1093" t="s">
        <v>957</v>
      </c>
      <c r="BN1093" t="s">
        <v>758</v>
      </c>
      <c r="BO1093">
        <v>10</v>
      </c>
      <c r="BP1093">
        <v>0</v>
      </c>
      <c r="BQ1093">
        <v>1</v>
      </c>
      <c r="BR1093" t="s">
        <v>81</v>
      </c>
      <c r="BS1093">
        <v>50</v>
      </c>
      <c r="BT1093" t="s">
        <v>759</v>
      </c>
      <c r="BU1093">
        <v>500</v>
      </c>
      <c r="BV1093">
        <v>261</v>
      </c>
      <c r="BW1093">
        <v>3</v>
      </c>
    </row>
    <row r="1094" spans="1:75" x14ac:dyDescent="0.15">
      <c r="A1094">
        <v>3</v>
      </c>
      <c r="B1094">
        <v>400501</v>
      </c>
      <c r="C1094">
        <v>1</v>
      </c>
      <c r="D1094" t="s">
        <v>713</v>
      </c>
      <c r="E1094">
        <v>20141128</v>
      </c>
      <c r="F1094">
        <v>1</v>
      </c>
      <c r="G1094" t="s">
        <v>472</v>
      </c>
      <c r="H1094">
        <v>1</v>
      </c>
      <c r="I1094" t="s">
        <v>710</v>
      </c>
      <c r="J1094">
        <v>0</v>
      </c>
      <c r="K1094">
        <v>0</v>
      </c>
      <c r="L1094">
        <v>7</v>
      </c>
      <c r="M1094" t="s">
        <v>510</v>
      </c>
      <c r="N1094" t="s">
        <v>511</v>
      </c>
      <c r="O1094" t="s">
        <v>512</v>
      </c>
      <c r="P1094">
        <v>3</v>
      </c>
      <c r="R1094">
        <v>0</v>
      </c>
      <c r="S1094">
        <v>0</v>
      </c>
      <c r="T1094">
        <v>0</v>
      </c>
      <c r="U1094">
        <v>0</v>
      </c>
      <c r="V1094">
        <v>0</v>
      </c>
      <c r="W1094">
        <v>0</v>
      </c>
      <c r="X1094">
        <v>0</v>
      </c>
      <c r="Y1094" t="s">
        <v>63</v>
      </c>
      <c r="Z1094">
        <v>11</v>
      </c>
      <c r="AA1094" t="s">
        <v>70</v>
      </c>
      <c r="AB1094" t="s">
        <v>477</v>
      </c>
      <c r="AC1094">
        <v>1.2</v>
      </c>
      <c r="AD1094" t="s">
        <v>478</v>
      </c>
      <c r="AE1094" t="s">
        <v>714</v>
      </c>
      <c r="AF1094">
        <v>0</v>
      </c>
      <c r="AG1094" t="s">
        <v>478</v>
      </c>
      <c r="AH1094" t="s">
        <v>94</v>
      </c>
      <c r="AI1094">
        <v>1.5</v>
      </c>
      <c r="AJ1094" t="s">
        <v>478</v>
      </c>
      <c r="AK1094" t="s">
        <v>148</v>
      </c>
      <c r="AL1094">
        <v>0</v>
      </c>
      <c r="AM1094" t="s">
        <v>478</v>
      </c>
      <c r="AN1094" t="s">
        <v>715</v>
      </c>
      <c r="AO1094">
        <v>2.2000000000000002</v>
      </c>
      <c r="AP1094" t="s">
        <v>478</v>
      </c>
      <c r="AQ1094">
        <v>2</v>
      </c>
      <c r="AR1094" t="s">
        <v>479</v>
      </c>
      <c r="AS1094">
        <v>14</v>
      </c>
      <c r="AT1094" t="s">
        <v>487</v>
      </c>
      <c r="AU1094">
        <v>5</v>
      </c>
      <c r="AV1094" t="s">
        <v>536</v>
      </c>
      <c r="AW1094">
        <v>1</v>
      </c>
      <c r="AX1094" t="s">
        <v>482</v>
      </c>
      <c r="AY1094">
        <v>0</v>
      </c>
      <c r="BA1094">
        <v>0</v>
      </c>
      <c r="BC1094">
        <v>0</v>
      </c>
      <c r="BE1094">
        <v>0</v>
      </c>
      <c r="BF1094">
        <v>0</v>
      </c>
      <c r="BG1094">
        <v>0</v>
      </c>
      <c r="BH1094">
        <v>0</v>
      </c>
      <c r="BI1094">
        <v>0</v>
      </c>
      <c r="BJ1094">
        <v>171</v>
      </c>
      <c r="BK1094" t="s">
        <v>833</v>
      </c>
      <c r="BL1094" t="s">
        <v>834</v>
      </c>
      <c r="BM1094" t="s">
        <v>512</v>
      </c>
      <c r="BN1094" t="s">
        <v>758</v>
      </c>
      <c r="BO1094">
        <v>15</v>
      </c>
      <c r="BP1094">
        <v>0</v>
      </c>
      <c r="BQ1094">
        <v>1</v>
      </c>
      <c r="BR1094" t="s">
        <v>81</v>
      </c>
      <c r="BS1094">
        <v>50</v>
      </c>
      <c r="BT1094" t="s">
        <v>759</v>
      </c>
      <c r="BU1094">
        <v>1800</v>
      </c>
      <c r="BV1094">
        <v>333</v>
      </c>
      <c r="BW1094">
        <v>1</v>
      </c>
    </row>
    <row r="1095" spans="1:75" x14ac:dyDescent="0.15">
      <c r="A1095">
        <v>3</v>
      </c>
      <c r="B1095">
        <v>400501</v>
      </c>
      <c r="C1095">
        <v>1</v>
      </c>
      <c r="D1095" t="s">
        <v>713</v>
      </c>
      <c r="E1095">
        <v>20141128</v>
      </c>
      <c r="F1095">
        <v>1</v>
      </c>
      <c r="G1095" t="s">
        <v>472</v>
      </c>
      <c r="H1095">
        <v>1</v>
      </c>
      <c r="I1095" t="s">
        <v>710</v>
      </c>
      <c r="J1095">
        <v>0</v>
      </c>
      <c r="K1095">
        <v>0</v>
      </c>
      <c r="L1095">
        <v>8</v>
      </c>
      <c r="M1095" t="s">
        <v>826</v>
      </c>
      <c r="N1095" t="s">
        <v>827</v>
      </c>
      <c r="O1095" t="s">
        <v>563</v>
      </c>
      <c r="P1095">
        <v>2</v>
      </c>
      <c r="R1095">
        <v>0</v>
      </c>
      <c r="S1095">
        <v>0</v>
      </c>
      <c r="T1095">
        <v>0</v>
      </c>
      <c r="U1095">
        <v>0</v>
      </c>
      <c r="V1095">
        <v>0</v>
      </c>
      <c r="W1095">
        <v>0</v>
      </c>
      <c r="X1095">
        <v>0</v>
      </c>
      <c r="Y1095" t="s">
        <v>63</v>
      </c>
      <c r="Z1095">
        <v>18</v>
      </c>
      <c r="AA1095" t="s">
        <v>70</v>
      </c>
      <c r="AB1095" t="s">
        <v>477</v>
      </c>
      <c r="AC1095">
        <v>0</v>
      </c>
      <c r="AD1095" t="s">
        <v>478</v>
      </c>
      <c r="AE1095" t="s">
        <v>714</v>
      </c>
      <c r="AF1095">
        <v>0</v>
      </c>
      <c r="AG1095" t="s">
        <v>478</v>
      </c>
      <c r="AH1095" t="s">
        <v>94</v>
      </c>
      <c r="AI1095">
        <v>3.2</v>
      </c>
      <c r="AJ1095" t="s">
        <v>478</v>
      </c>
      <c r="AK1095" t="s">
        <v>148</v>
      </c>
      <c r="AL1095">
        <v>0</v>
      </c>
      <c r="AM1095" t="s">
        <v>478</v>
      </c>
      <c r="AN1095" t="s">
        <v>715</v>
      </c>
      <c r="AO1095">
        <v>0</v>
      </c>
      <c r="AP1095" t="s">
        <v>478</v>
      </c>
      <c r="AQ1095">
        <v>2</v>
      </c>
      <c r="AR1095" t="s">
        <v>479</v>
      </c>
      <c r="AS1095">
        <v>14</v>
      </c>
      <c r="AT1095" t="s">
        <v>487</v>
      </c>
      <c r="AU1095">
        <v>5</v>
      </c>
      <c r="AV1095" t="s">
        <v>536</v>
      </c>
      <c r="AW1095">
        <v>1</v>
      </c>
      <c r="AX1095" t="s">
        <v>482</v>
      </c>
      <c r="AY1095">
        <v>0</v>
      </c>
      <c r="BA1095">
        <v>0</v>
      </c>
      <c r="BC1095">
        <v>0</v>
      </c>
      <c r="BE1095">
        <v>0</v>
      </c>
      <c r="BF1095">
        <v>0</v>
      </c>
      <c r="BG1095">
        <v>0</v>
      </c>
      <c r="BH1095">
        <v>0</v>
      </c>
      <c r="BI1095">
        <v>0</v>
      </c>
      <c r="BJ1095">
        <v>179</v>
      </c>
      <c r="BK1095" t="s">
        <v>828</v>
      </c>
      <c r="BL1095" t="s">
        <v>829</v>
      </c>
      <c r="BM1095" t="s">
        <v>830</v>
      </c>
      <c r="BN1095" t="s">
        <v>758</v>
      </c>
      <c r="BO1095">
        <v>7.5</v>
      </c>
      <c r="BP1095">
        <v>0</v>
      </c>
      <c r="BQ1095">
        <v>1</v>
      </c>
      <c r="BR1095" t="s">
        <v>81</v>
      </c>
      <c r="BS1095">
        <v>50</v>
      </c>
      <c r="BT1095" t="s">
        <v>759</v>
      </c>
      <c r="BU1095">
        <v>1800</v>
      </c>
      <c r="BV1095">
        <v>529</v>
      </c>
      <c r="BW1095">
        <v>1</v>
      </c>
    </row>
    <row r="1096" spans="1:75" x14ac:dyDescent="0.15">
      <c r="A1096">
        <v>3</v>
      </c>
      <c r="B1096">
        <v>400501</v>
      </c>
      <c r="C1096">
        <v>1</v>
      </c>
      <c r="D1096" t="s">
        <v>713</v>
      </c>
      <c r="E1096">
        <v>20141128</v>
      </c>
      <c r="F1096">
        <v>1</v>
      </c>
      <c r="G1096" t="s">
        <v>472</v>
      </c>
      <c r="H1096">
        <v>1</v>
      </c>
      <c r="I1096" t="s">
        <v>710</v>
      </c>
      <c r="J1096">
        <v>0</v>
      </c>
      <c r="K1096">
        <v>0</v>
      </c>
      <c r="L1096">
        <v>9</v>
      </c>
      <c r="M1096" t="s">
        <v>786</v>
      </c>
      <c r="N1096" t="s">
        <v>787</v>
      </c>
      <c r="O1096" t="s">
        <v>788</v>
      </c>
      <c r="P1096">
        <v>2</v>
      </c>
      <c r="R1096">
        <v>0</v>
      </c>
      <c r="S1096">
        <v>0</v>
      </c>
      <c r="T1096">
        <v>0</v>
      </c>
      <c r="U1096">
        <v>0</v>
      </c>
      <c r="V1096">
        <v>0</v>
      </c>
      <c r="W1096">
        <v>0</v>
      </c>
      <c r="X1096">
        <v>0</v>
      </c>
      <c r="Y1096" t="s">
        <v>63</v>
      </c>
      <c r="Z1096">
        <v>6</v>
      </c>
      <c r="AA1096" t="s">
        <v>70</v>
      </c>
      <c r="AB1096" t="s">
        <v>477</v>
      </c>
      <c r="AC1096">
        <v>0.8</v>
      </c>
      <c r="AD1096" t="s">
        <v>478</v>
      </c>
      <c r="AE1096" t="s">
        <v>714</v>
      </c>
      <c r="AF1096">
        <v>0</v>
      </c>
      <c r="AG1096" t="s">
        <v>478</v>
      </c>
      <c r="AH1096" t="s">
        <v>94</v>
      </c>
      <c r="AI1096">
        <v>0.7</v>
      </c>
      <c r="AJ1096" t="s">
        <v>478</v>
      </c>
      <c r="AK1096" t="s">
        <v>148</v>
      </c>
      <c r="AL1096">
        <v>0</v>
      </c>
      <c r="AM1096" t="s">
        <v>478</v>
      </c>
      <c r="AN1096" t="s">
        <v>715</v>
      </c>
      <c r="AO1096">
        <v>1.4</v>
      </c>
      <c r="AP1096" t="s">
        <v>478</v>
      </c>
      <c r="AQ1096">
        <v>2</v>
      </c>
      <c r="AR1096" t="s">
        <v>479</v>
      </c>
      <c r="AS1096">
        <v>14</v>
      </c>
      <c r="AT1096" t="s">
        <v>487</v>
      </c>
      <c r="AU1096">
        <v>5</v>
      </c>
      <c r="AV1096" t="s">
        <v>536</v>
      </c>
      <c r="AW1096">
        <v>1</v>
      </c>
      <c r="AX1096" t="s">
        <v>482</v>
      </c>
      <c r="AY1096">
        <v>0</v>
      </c>
      <c r="BA1096">
        <v>0</v>
      </c>
      <c r="BC1096">
        <v>0</v>
      </c>
      <c r="BE1096">
        <v>0</v>
      </c>
      <c r="BF1096">
        <v>0</v>
      </c>
      <c r="BG1096">
        <v>0</v>
      </c>
      <c r="BH1096">
        <v>0</v>
      </c>
      <c r="BI1096">
        <v>0</v>
      </c>
      <c r="BJ1096">
        <v>179</v>
      </c>
      <c r="BK1096" t="s">
        <v>789</v>
      </c>
      <c r="BL1096" t="s">
        <v>790</v>
      </c>
      <c r="BM1096" t="s">
        <v>788</v>
      </c>
      <c r="BN1096" t="s">
        <v>758</v>
      </c>
      <c r="BO1096">
        <v>3</v>
      </c>
      <c r="BP1096">
        <v>0</v>
      </c>
      <c r="BQ1096">
        <v>1</v>
      </c>
      <c r="BR1096" t="s">
        <v>81</v>
      </c>
      <c r="BS1096">
        <v>50</v>
      </c>
      <c r="BT1096" t="s">
        <v>759</v>
      </c>
      <c r="BU1096">
        <v>1000</v>
      </c>
      <c r="BV1096">
        <v>539</v>
      </c>
      <c r="BW1096">
        <v>1</v>
      </c>
    </row>
    <row r="1097" spans="1:75" x14ac:dyDescent="0.15">
      <c r="A1097">
        <v>3</v>
      </c>
      <c r="B1097">
        <v>400501</v>
      </c>
      <c r="C1097">
        <v>1</v>
      </c>
      <c r="D1097" t="s">
        <v>713</v>
      </c>
      <c r="E1097">
        <v>20141128</v>
      </c>
      <c r="F1097">
        <v>1</v>
      </c>
      <c r="G1097" t="s">
        <v>472</v>
      </c>
      <c r="H1097">
        <v>1</v>
      </c>
      <c r="I1097" t="s">
        <v>710</v>
      </c>
      <c r="J1097">
        <v>0</v>
      </c>
      <c r="K1097">
        <v>0</v>
      </c>
      <c r="L1097">
        <v>10</v>
      </c>
      <c r="M1097" t="s">
        <v>652</v>
      </c>
      <c r="N1097" t="s">
        <v>653</v>
      </c>
      <c r="O1097" t="s">
        <v>654</v>
      </c>
      <c r="P1097">
        <v>0</v>
      </c>
      <c r="R1097">
        <v>0</v>
      </c>
      <c r="S1097">
        <v>0</v>
      </c>
      <c r="T1097">
        <v>0</v>
      </c>
      <c r="U1097">
        <v>0</v>
      </c>
      <c r="V1097">
        <v>0</v>
      </c>
      <c r="W1097">
        <v>0</v>
      </c>
      <c r="X1097">
        <v>0</v>
      </c>
      <c r="Y1097" t="s">
        <v>63</v>
      </c>
      <c r="Z1097">
        <v>0</v>
      </c>
      <c r="AA1097" t="s">
        <v>70</v>
      </c>
      <c r="AB1097" t="s">
        <v>477</v>
      </c>
      <c r="AC1097">
        <v>0</v>
      </c>
      <c r="AD1097" t="s">
        <v>478</v>
      </c>
      <c r="AE1097" t="s">
        <v>714</v>
      </c>
      <c r="AF1097">
        <v>0</v>
      </c>
      <c r="AG1097" t="s">
        <v>478</v>
      </c>
      <c r="AH1097" t="s">
        <v>94</v>
      </c>
      <c r="AI1097">
        <v>0</v>
      </c>
      <c r="AJ1097" t="s">
        <v>478</v>
      </c>
      <c r="AK1097" t="s">
        <v>148</v>
      </c>
      <c r="AL1097">
        <v>0</v>
      </c>
      <c r="AM1097" t="s">
        <v>478</v>
      </c>
      <c r="AN1097" t="s">
        <v>715</v>
      </c>
      <c r="AO1097">
        <v>0</v>
      </c>
      <c r="AP1097" t="s">
        <v>478</v>
      </c>
      <c r="AQ1097">
        <v>2</v>
      </c>
      <c r="AR1097" t="s">
        <v>479</v>
      </c>
      <c r="AS1097">
        <v>14</v>
      </c>
      <c r="AT1097" t="s">
        <v>487</v>
      </c>
      <c r="AU1097">
        <v>5</v>
      </c>
      <c r="AV1097" t="s">
        <v>536</v>
      </c>
      <c r="AW1097">
        <v>1</v>
      </c>
      <c r="AX1097" t="s">
        <v>482</v>
      </c>
      <c r="AY1097">
        <v>0</v>
      </c>
      <c r="BA1097">
        <v>0</v>
      </c>
      <c r="BC1097">
        <v>0</v>
      </c>
      <c r="BE1097">
        <v>0</v>
      </c>
      <c r="BF1097">
        <v>0</v>
      </c>
      <c r="BG1097">
        <v>0</v>
      </c>
      <c r="BH1097">
        <v>0</v>
      </c>
      <c r="BI1097">
        <v>0</v>
      </c>
      <c r="BJ1097">
        <v>999</v>
      </c>
      <c r="BN1097" t="s">
        <v>487</v>
      </c>
      <c r="BO1097">
        <v>50</v>
      </c>
      <c r="BP1097">
        <v>0</v>
      </c>
      <c r="BQ1097">
        <v>1</v>
      </c>
      <c r="BR1097" t="s">
        <v>81</v>
      </c>
      <c r="BS1097">
        <v>99</v>
      </c>
      <c r="BT1097" t="s">
        <v>655</v>
      </c>
      <c r="BU1097">
        <v>999000</v>
      </c>
      <c r="BV1097">
        <v>1</v>
      </c>
      <c r="BW1097">
        <v>1</v>
      </c>
    </row>
    <row r="1098" spans="1:75" x14ac:dyDescent="0.15">
      <c r="A1098">
        <v>3</v>
      </c>
      <c r="B1098">
        <v>400501</v>
      </c>
      <c r="C1098">
        <v>1</v>
      </c>
      <c r="D1098" t="s">
        <v>713</v>
      </c>
      <c r="E1098">
        <v>20141128</v>
      </c>
      <c r="F1098">
        <v>1</v>
      </c>
      <c r="G1098" t="s">
        <v>472</v>
      </c>
      <c r="H1098">
        <v>1</v>
      </c>
      <c r="I1098" t="s">
        <v>710</v>
      </c>
      <c r="J1098">
        <v>0</v>
      </c>
      <c r="K1098">
        <v>0</v>
      </c>
      <c r="L1098">
        <v>11</v>
      </c>
      <c r="M1098" t="s">
        <v>585</v>
      </c>
      <c r="N1098" t="s">
        <v>586</v>
      </c>
      <c r="O1098" t="s">
        <v>587</v>
      </c>
      <c r="P1098">
        <v>1</v>
      </c>
      <c r="R1098">
        <v>0</v>
      </c>
      <c r="S1098">
        <v>0</v>
      </c>
      <c r="T1098">
        <v>0</v>
      </c>
      <c r="U1098">
        <v>0</v>
      </c>
      <c r="V1098">
        <v>0</v>
      </c>
      <c r="W1098">
        <v>0</v>
      </c>
      <c r="X1098">
        <v>0</v>
      </c>
      <c r="Y1098" t="s">
        <v>63</v>
      </c>
      <c r="Z1098">
        <v>8</v>
      </c>
      <c r="AA1098" t="s">
        <v>70</v>
      </c>
      <c r="AB1098" t="s">
        <v>477</v>
      </c>
      <c r="AC1098">
        <v>0</v>
      </c>
      <c r="AD1098" t="s">
        <v>478</v>
      </c>
      <c r="AE1098" t="s">
        <v>714</v>
      </c>
      <c r="AF1098">
        <v>0</v>
      </c>
      <c r="AG1098" t="s">
        <v>478</v>
      </c>
      <c r="AH1098" t="s">
        <v>94</v>
      </c>
      <c r="AI1098">
        <v>2</v>
      </c>
      <c r="AJ1098" t="s">
        <v>478</v>
      </c>
      <c r="AK1098" t="s">
        <v>148</v>
      </c>
      <c r="AL1098">
        <v>0</v>
      </c>
      <c r="AM1098" t="s">
        <v>478</v>
      </c>
      <c r="AN1098" t="s">
        <v>715</v>
      </c>
      <c r="AO1098">
        <v>0</v>
      </c>
      <c r="AP1098" t="s">
        <v>478</v>
      </c>
      <c r="AQ1098">
        <v>2</v>
      </c>
      <c r="AR1098" t="s">
        <v>479</v>
      </c>
      <c r="AS1098">
        <v>14</v>
      </c>
      <c r="AT1098" t="s">
        <v>487</v>
      </c>
      <c r="AU1098">
        <v>5</v>
      </c>
      <c r="AV1098" t="s">
        <v>536</v>
      </c>
      <c r="AW1098">
        <v>1</v>
      </c>
      <c r="AX1098" t="s">
        <v>482</v>
      </c>
      <c r="AY1098">
        <v>0</v>
      </c>
      <c r="BA1098">
        <v>0</v>
      </c>
      <c r="BC1098">
        <v>0</v>
      </c>
      <c r="BE1098">
        <v>0</v>
      </c>
      <c r="BF1098">
        <v>0</v>
      </c>
      <c r="BG1098">
        <v>0</v>
      </c>
      <c r="BH1098">
        <v>0</v>
      </c>
      <c r="BI1098">
        <v>0</v>
      </c>
      <c r="BJ1098">
        <v>24</v>
      </c>
      <c r="BK1098" t="s">
        <v>588</v>
      </c>
      <c r="BL1098" t="s">
        <v>853</v>
      </c>
      <c r="BM1098" t="s">
        <v>587</v>
      </c>
      <c r="BN1098" t="s">
        <v>758</v>
      </c>
      <c r="BO1098">
        <v>2.5</v>
      </c>
      <c r="BP1098">
        <v>0</v>
      </c>
      <c r="BQ1098">
        <v>1</v>
      </c>
      <c r="BR1098" t="s">
        <v>81</v>
      </c>
      <c r="BS1098">
        <v>50</v>
      </c>
      <c r="BT1098" t="s">
        <v>759</v>
      </c>
      <c r="BU1098">
        <v>1000</v>
      </c>
      <c r="BV1098">
        <v>326</v>
      </c>
      <c r="BW1098">
        <v>1</v>
      </c>
    </row>
    <row r="1099" spans="1:75" x14ac:dyDescent="0.15">
      <c r="A1099">
        <v>3</v>
      </c>
      <c r="B1099">
        <v>400501</v>
      </c>
      <c r="C1099">
        <v>1</v>
      </c>
      <c r="D1099" t="s">
        <v>713</v>
      </c>
      <c r="E1099">
        <v>20141128</v>
      </c>
      <c r="F1099">
        <v>1</v>
      </c>
      <c r="G1099" t="s">
        <v>472</v>
      </c>
      <c r="H1099">
        <v>1</v>
      </c>
      <c r="I1099" t="s">
        <v>710</v>
      </c>
      <c r="J1099">
        <v>0</v>
      </c>
      <c r="K1099">
        <v>0</v>
      </c>
      <c r="L1099">
        <v>1</v>
      </c>
      <c r="M1099" t="s">
        <v>589</v>
      </c>
      <c r="N1099" t="s">
        <v>590</v>
      </c>
      <c r="O1099" t="s">
        <v>591</v>
      </c>
      <c r="P1099">
        <v>18</v>
      </c>
      <c r="R1099">
        <v>0</v>
      </c>
      <c r="S1099">
        <v>0</v>
      </c>
      <c r="T1099">
        <v>0</v>
      </c>
      <c r="U1099">
        <v>0</v>
      </c>
      <c r="V1099">
        <v>0</v>
      </c>
      <c r="W1099">
        <v>0</v>
      </c>
      <c r="X1099">
        <v>0</v>
      </c>
      <c r="Y1099" t="s">
        <v>63</v>
      </c>
      <c r="Z1099">
        <v>55</v>
      </c>
      <c r="AA1099" t="s">
        <v>70</v>
      </c>
      <c r="AB1099" t="s">
        <v>477</v>
      </c>
      <c r="AC1099">
        <v>1.1000000000000001</v>
      </c>
      <c r="AD1099" t="s">
        <v>478</v>
      </c>
      <c r="AE1099" t="s">
        <v>714</v>
      </c>
      <c r="AF1099">
        <v>0.2</v>
      </c>
      <c r="AG1099" t="s">
        <v>478</v>
      </c>
      <c r="AH1099" t="s">
        <v>94</v>
      </c>
      <c r="AI1099">
        <v>12.4</v>
      </c>
      <c r="AJ1099" t="s">
        <v>478</v>
      </c>
      <c r="AK1099" t="s">
        <v>148</v>
      </c>
      <c r="AL1099">
        <v>2.1</v>
      </c>
      <c r="AM1099" t="s">
        <v>478</v>
      </c>
      <c r="AN1099" t="s">
        <v>715</v>
      </c>
      <c r="AO1099">
        <v>0</v>
      </c>
      <c r="AP1099" t="s">
        <v>478</v>
      </c>
      <c r="AQ1099">
        <v>4</v>
      </c>
      <c r="AR1099" t="s">
        <v>530</v>
      </c>
      <c r="AS1099">
        <v>4</v>
      </c>
      <c r="AT1099" t="s">
        <v>531</v>
      </c>
      <c r="AU1099">
        <v>3</v>
      </c>
      <c r="AV1099" t="s">
        <v>484</v>
      </c>
      <c r="AW1099">
        <v>1</v>
      </c>
      <c r="AX1099" t="s">
        <v>482</v>
      </c>
      <c r="AY1099">
        <v>0</v>
      </c>
      <c r="BA1099">
        <v>0</v>
      </c>
      <c r="BC1099">
        <v>0</v>
      </c>
      <c r="BE1099">
        <v>0</v>
      </c>
      <c r="BF1099">
        <v>0</v>
      </c>
      <c r="BG1099">
        <v>0</v>
      </c>
      <c r="BH1099">
        <v>0</v>
      </c>
      <c r="BI1099">
        <v>0</v>
      </c>
      <c r="BJ1099">
        <v>60</v>
      </c>
      <c r="BK1099" t="s">
        <v>592</v>
      </c>
      <c r="BL1099" t="s">
        <v>960</v>
      </c>
      <c r="BM1099" t="s">
        <v>591</v>
      </c>
      <c r="BN1099" t="s">
        <v>758</v>
      </c>
      <c r="BO1099">
        <v>60</v>
      </c>
      <c r="BP1099">
        <v>0</v>
      </c>
      <c r="BQ1099">
        <v>1</v>
      </c>
      <c r="BR1099" t="s">
        <v>81</v>
      </c>
      <c r="BS1099">
        <v>50</v>
      </c>
      <c r="BT1099" t="s">
        <v>759</v>
      </c>
      <c r="BU1099">
        <v>650</v>
      </c>
      <c r="BV1099">
        <v>173</v>
      </c>
      <c r="BW1099">
        <v>2</v>
      </c>
    </row>
    <row r="1100" spans="1:75" x14ac:dyDescent="0.15">
      <c r="A1100">
        <v>3</v>
      </c>
      <c r="B1100">
        <v>400501</v>
      </c>
      <c r="C1100">
        <v>1</v>
      </c>
      <c r="D1100" t="s">
        <v>713</v>
      </c>
      <c r="E1100">
        <v>20141128</v>
      </c>
      <c r="F1100">
        <v>1</v>
      </c>
      <c r="G1100" t="s">
        <v>472</v>
      </c>
      <c r="H1100">
        <v>1</v>
      </c>
      <c r="I1100" t="s">
        <v>710</v>
      </c>
      <c r="J1100">
        <v>0</v>
      </c>
      <c r="K1100">
        <v>0</v>
      </c>
      <c r="L1100">
        <v>2</v>
      </c>
      <c r="M1100" t="s">
        <v>498</v>
      </c>
      <c r="N1100" t="s">
        <v>499</v>
      </c>
      <c r="O1100" t="s">
        <v>500</v>
      </c>
      <c r="P1100">
        <v>5</v>
      </c>
      <c r="R1100">
        <v>0</v>
      </c>
      <c r="S1100">
        <v>0</v>
      </c>
      <c r="T1100">
        <v>0</v>
      </c>
      <c r="U1100">
        <v>0</v>
      </c>
      <c r="V1100">
        <v>0</v>
      </c>
      <c r="W1100">
        <v>0</v>
      </c>
      <c r="X1100">
        <v>0</v>
      </c>
      <c r="Y1100" t="s">
        <v>63</v>
      </c>
      <c r="Z1100">
        <v>7</v>
      </c>
      <c r="AA1100" t="s">
        <v>70</v>
      </c>
      <c r="AB1100" t="s">
        <v>477</v>
      </c>
      <c r="AC1100">
        <v>0.1</v>
      </c>
      <c r="AD1100" t="s">
        <v>478</v>
      </c>
      <c r="AE1100" t="s">
        <v>714</v>
      </c>
      <c r="AF1100">
        <v>0</v>
      </c>
      <c r="AG1100" t="s">
        <v>478</v>
      </c>
      <c r="AH1100" t="s">
        <v>94</v>
      </c>
      <c r="AI1100">
        <v>1.8</v>
      </c>
      <c r="AJ1100" t="s">
        <v>478</v>
      </c>
      <c r="AK1100" t="s">
        <v>148</v>
      </c>
      <c r="AL1100">
        <v>0.5</v>
      </c>
      <c r="AM1100" t="s">
        <v>478</v>
      </c>
      <c r="AN1100" t="s">
        <v>715</v>
      </c>
      <c r="AO1100">
        <v>0</v>
      </c>
      <c r="AP1100" t="s">
        <v>478</v>
      </c>
      <c r="AQ1100">
        <v>4</v>
      </c>
      <c r="AR1100" t="s">
        <v>530</v>
      </c>
      <c r="AS1100">
        <v>4</v>
      </c>
      <c r="AT1100" t="s">
        <v>531</v>
      </c>
      <c r="AU1100">
        <v>3</v>
      </c>
      <c r="AV1100" t="s">
        <v>484</v>
      </c>
      <c r="AW1100">
        <v>1</v>
      </c>
      <c r="AX1100" t="s">
        <v>482</v>
      </c>
      <c r="AY1100">
        <v>0</v>
      </c>
      <c r="BA1100">
        <v>0</v>
      </c>
      <c r="BC1100">
        <v>0</v>
      </c>
      <c r="BE1100">
        <v>0</v>
      </c>
      <c r="BF1100">
        <v>0</v>
      </c>
      <c r="BG1100">
        <v>0</v>
      </c>
      <c r="BH1100">
        <v>0</v>
      </c>
      <c r="BI1100">
        <v>0</v>
      </c>
      <c r="BJ1100">
        <v>60</v>
      </c>
      <c r="BK1100" t="s">
        <v>501</v>
      </c>
      <c r="BL1100" t="s">
        <v>835</v>
      </c>
      <c r="BM1100" t="s">
        <v>500</v>
      </c>
      <c r="BN1100" t="s">
        <v>758</v>
      </c>
      <c r="BO1100">
        <v>20</v>
      </c>
      <c r="BP1100">
        <v>0</v>
      </c>
      <c r="BQ1100">
        <v>1</v>
      </c>
      <c r="BR1100" t="s">
        <v>81</v>
      </c>
      <c r="BS1100">
        <v>50</v>
      </c>
      <c r="BT1100" t="s">
        <v>759</v>
      </c>
      <c r="BU1100">
        <v>240</v>
      </c>
      <c r="BV1100">
        <v>59</v>
      </c>
      <c r="BW1100">
        <v>2</v>
      </c>
    </row>
    <row r="1101" spans="1:75" x14ac:dyDescent="0.15">
      <c r="A1101">
        <v>3</v>
      </c>
      <c r="B1101">
        <v>400501</v>
      </c>
      <c r="C1101">
        <v>1</v>
      </c>
      <c r="D1101" t="s">
        <v>713</v>
      </c>
      <c r="E1101">
        <v>20141128</v>
      </c>
      <c r="F1101">
        <v>1</v>
      </c>
      <c r="G1101" t="s">
        <v>472</v>
      </c>
      <c r="H1101">
        <v>1</v>
      </c>
      <c r="I1101" t="s">
        <v>710</v>
      </c>
      <c r="J1101">
        <v>0</v>
      </c>
      <c r="K1101">
        <v>0</v>
      </c>
      <c r="L1101">
        <v>3</v>
      </c>
      <c r="M1101" t="s">
        <v>570</v>
      </c>
      <c r="N1101" t="s">
        <v>571</v>
      </c>
      <c r="O1101" t="s">
        <v>512</v>
      </c>
      <c r="P1101">
        <v>2</v>
      </c>
      <c r="R1101">
        <v>0</v>
      </c>
      <c r="S1101">
        <v>0</v>
      </c>
      <c r="T1101">
        <v>0</v>
      </c>
      <c r="U1101">
        <v>0</v>
      </c>
      <c r="V1101">
        <v>0</v>
      </c>
      <c r="W1101">
        <v>0</v>
      </c>
      <c r="X1101">
        <v>0</v>
      </c>
      <c r="Y1101" t="s">
        <v>63</v>
      </c>
      <c r="Z1101">
        <v>3</v>
      </c>
      <c r="AA1101" t="s">
        <v>70</v>
      </c>
      <c r="AB1101" t="s">
        <v>477</v>
      </c>
      <c r="AC1101">
        <v>0.3</v>
      </c>
      <c r="AD1101" t="s">
        <v>478</v>
      </c>
      <c r="AE1101" t="s">
        <v>714</v>
      </c>
      <c r="AF1101">
        <v>0</v>
      </c>
      <c r="AG1101" t="s">
        <v>478</v>
      </c>
      <c r="AH1101" t="s">
        <v>94</v>
      </c>
      <c r="AI1101">
        <v>0.4</v>
      </c>
      <c r="AJ1101" t="s">
        <v>478</v>
      </c>
      <c r="AK1101" t="s">
        <v>148</v>
      </c>
      <c r="AL1101">
        <v>0</v>
      </c>
      <c r="AM1101" t="s">
        <v>478</v>
      </c>
      <c r="AN1101" t="s">
        <v>715</v>
      </c>
      <c r="AO1101">
        <v>0.8</v>
      </c>
      <c r="AP1101" t="s">
        <v>478</v>
      </c>
      <c r="AQ1101">
        <v>4</v>
      </c>
      <c r="AR1101" t="s">
        <v>530</v>
      </c>
      <c r="AS1101">
        <v>4</v>
      </c>
      <c r="AT1101" t="s">
        <v>531</v>
      </c>
      <c r="AU1101">
        <v>3</v>
      </c>
      <c r="AV1101" t="s">
        <v>484</v>
      </c>
      <c r="AW1101">
        <v>1</v>
      </c>
      <c r="AX1101" t="s">
        <v>482</v>
      </c>
      <c r="AY1101">
        <v>0</v>
      </c>
      <c r="BA1101">
        <v>0</v>
      </c>
      <c r="BC1101">
        <v>0</v>
      </c>
      <c r="BE1101">
        <v>0</v>
      </c>
      <c r="BF1101">
        <v>0</v>
      </c>
      <c r="BG1101">
        <v>0</v>
      </c>
      <c r="BH1101">
        <v>0</v>
      </c>
      <c r="BI1101">
        <v>0</v>
      </c>
      <c r="BJ1101">
        <v>171</v>
      </c>
      <c r="BK1101" t="s">
        <v>572</v>
      </c>
      <c r="BL1101" t="s">
        <v>936</v>
      </c>
      <c r="BM1101" t="s">
        <v>512</v>
      </c>
      <c r="BN1101" t="s">
        <v>758</v>
      </c>
      <c r="BO1101">
        <v>5</v>
      </c>
      <c r="BP1101">
        <v>0</v>
      </c>
      <c r="BQ1101">
        <v>1</v>
      </c>
      <c r="BR1101" t="s">
        <v>81</v>
      </c>
      <c r="BS1101">
        <v>50</v>
      </c>
      <c r="BT1101" t="s">
        <v>759</v>
      </c>
      <c r="BU1101">
        <v>1800</v>
      </c>
      <c r="BV1101">
        <v>610</v>
      </c>
      <c r="BW1101">
        <v>1</v>
      </c>
    </row>
    <row r="1102" spans="1:75" x14ac:dyDescent="0.15">
      <c r="A1102">
        <v>3</v>
      </c>
      <c r="B1102">
        <v>400501</v>
      </c>
      <c r="C1102">
        <v>1</v>
      </c>
      <c r="D1102" t="s">
        <v>713</v>
      </c>
      <c r="E1102">
        <v>20141128</v>
      </c>
      <c r="F1102">
        <v>1</v>
      </c>
      <c r="G1102" t="s">
        <v>472</v>
      </c>
      <c r="H1102">
        <v>1</v>
      </c>
      <c r="I1102" t="s">
        <v>710</v>
      </c>
      <c r="J1102">
        <v>0</v>
      </c>
      <c r="K1102">
        <v>0</v>
      </c>
      <c r="L1102">
        <v>4</v>
      </c>
      <c r="M1102" t="s">
        <v>561</v>
      </c>
      <c r="N1102" t="s">
        <v>562</v>
      </c>
      <c r="O1102" t="s">
        <v>563</v>
      </c>
      <c r="P1102">
        <v>1</v>
      </c>
      <c r="R1102">
        <v>0</v>
      </c>
      <c r="S1102">
        <v>0</v>
      </c>
      <c r="T1102">
        <v>0</v>
      </c>
      <c r="U1102">
        <v>0</v>
      </c>
      <c r="V1102">
        <v>0</v>
      </c>
      <c r="W1102">
        <v>0</v>
      </c>
      <c r="X1102">
        <v>0</v>
      </c>
      <c r="Y1102" t="s">
        <v>63</v>
      </c>
      <c r="Z1102">
        <v>7</v>
      </c>
      <c r="AA1102" t="s">
        <v>70</v>
      </c>
      <c r="AB1102" t="s">
        <v>477</v>
      </c>
      <c r="AC1102">
        <v>0</v>
      </c>
      <c r="AD1102" t="s">
        <v>478</v>
      </c>
      <c r="AE1102" t="s">
        <v>714</v>
      </c>
      <c r="AF1102">
        <v>0</v>
      </c>
      <c r="AG1102" t="s">
        <v>478</v>
      </c>
      <c r="AH1102" t="s">
        <v>94</v>
      </c>
      <c r="AI1102">
        <v>1.6</v>
      </c>
      <c r="AJ1102" t="s">
        <v>478</v>
      </c>
      <c r="AK1102" t="s">
        <v>148</v>
      </c>
      <c r="AL1102">
        <v>0</v>
      </c>
      <c r="AM1102" t="s">
        <v>478</v>
      </c>
      <c r="AN1102" t="s">
        <v>715</v>
      </c>
      <c r="AO1102">
        <v>0</v>
      </c>
      <c r="AP1102" t="s">
        <v>478</v>
      </c>
      <c r="AQ1102">
        <v>4</v>
      </c>
      <c r="AR1102" t="s">
        <v>530</v>
      </c>
      <c r="AS1102">
        <v>4</v>
      </c>
      <c r="AT1102" t="s">
        <v>531</v>
      </c>
      <c r="AU1102">
        <v>3</v>
      </c>
      <c r="AV1102" t="s">
        <v>484</v>
      </c>
      <c r="AW1102">
        <v>1</v>
      </c>
      <c r="AX1102" t="s">
        <v>482</v>
      </c>
      <c r="AY1102">
        <v>0</v>
      </c>
      <c r="BA1102">
        <v>0</v>
      </c>
      <c r="BC1102">
        <v>0</v>
      </c>
      <c r="BE1102">
        <v>0</v>
      </c>
      <c r="BF1102">
        <v>0</v>
      </c>
      <c r="BG1102">
        <v>0</v>
      </c>
      <c r="BH1102">
        <v>0</v>
      </c>
      <c r="BI1102">
        <v>0</v>
      </c>
      <c r="BJ1102">
        <v>179</v>
      </c>
      <c r="BK1102" t="s">
        <v>564</v>
      </c>
      <c r="BL1102" t="s">
        <v>854</v>
      </c>
      <c r="BM1102" t="s">
        <v>563</v>
      </c>
      <c r="BN1102" t="s">
        <v>758</v>
      </c>
      <c r="BO1102">
        <v>3</v>
      </c>
      <c r="BP1102">
        <v>0</v>
      </c>
      <c r="BQ1102">
        <v>1</v>
      </c>
      <c r="BR1102" t="s">
        <v>81</v>
      </c>
      <c r="BS1102">
        <v>50</v>
      </c>
      <c r="BT1102" t="s">
        <v>759</v>
      </c>
      <c r="BU1102">
        <v>1800</v>
      </c>
      <c r="BV1102">
        <v>454</v>
      </c>
      <c r="BW1102">
        <v>1</v>
      </c>
    </row>
    <row r="1103" spans="1:75" x14ac:dyDescent="0.15">
      <c r="A1103">
        <v>3</v>
      </c>
      <c r="B1103">
        <v>400501</v>
      </c>
      <c r="C1103">
        <v>1</v>
      </c>
      <c r="D1103" t="s">
        <v>713</v>
      </c>
      <c r="E1103">
        <v>20141128</v>
      </c>
      <c r="F1103">
        <v>1</v>
      </c>
      <c r="G1103" t="s">
        <v>472</v>
      </c>
      <c r="H1103">
        <v>1</v>
      </c>
      <c r="I1103" t="s">
        <v>710</v>
      </c>
      <c r="J1103">
        <v>0</v>
      </c>
      <c r="K1103">
        <v>0</v>
      </c>
      <c r="L1103">
        <v>5</v>
      </c>
      <c r="M1103" t="s">
        <v>558</v>
      </c>
      <c r="N1103" t="s">
        <v>559</v>
      </c>
      <c r="O1103" t="s">
        <v>560</v>
      </c>
      <c r="P1103">
        <v>0</v>
      </c>
      <c r="R1103">
        <v>0</v>
      </c>
      <c r="S1103">
        <v>0</v>
      </c>
      <c r="T1103">
        <v>0</v>
      </c>
      <c r="U1103">
        <v>0</v>
      </c>
      <c r="V1103">
        <v>0</v>
      </c>
      <c r="W1103">
        <v>0</v>
      </c>
      <c r="X1103">
        <v>0</v>
      </c>
      <c r="Y1103" t="s">
        <v>63</v>
      </c>
      <c r="Z1103">
        <v>8</v>
      </c>
      <c r="AA1103" t="s">
        <v>70</v>
      </c>
      <c r="AB1103" t="s">
        <v>477</v>
      </c>
      <c r="AC1103">
        <v>0</v>
      </c>
      <c r="AD1103" t="s">
        <v>478</v>
      </c>
      <c r="AE1103" t="s">
        <v>714</v>
      </c>
      <c r="AF1103">
        <v>0</v>
      </c>
      <c r="AG1103" t="s">
        <v>478</v>
      </c>
      <c r="AH1103" t="s">
        <v>94</v>
      </c>
      <c r="AI1103">
        <v>2</v>
      </c>
      <c r="AJ1103" t="s">
        <v>478</v>
      </c>
      <c r="AK1103" t="s">
        <v>148</v>
      </c>
      <c r="AL1103">
        <v>0</v>
      </c>
      <c r="AM1103" t="s">
        <v>478</v>
      </c>
      <c r="AN1103" t="s">
        <v>715</v>
      </c>
      <c r="AO1103">
        <v>0</v>
      </c>
      <c r="AP1103" t="s">
        <v>478</v>
      </c>
      <c r="AQ1103">
        <v>4</v>
      </c>
      <c r="AR1103" t="s">
        <v>530</v>
      </c>
      <c r="AS1103">
        <v>4</v>
      </c>
      <c r="AT1103" t="s">
        <v>531</v>
      </c>
      <c r="AU1103">
        <v>3</v>
      </c>
      <c r="AV1103" t="s">
        <v>484</v>
      </c>
      <c r="AW1103">
        <v>1</v>
      </c>
      <c r="AX1103" t="s">
        <v>482</v>
      </c>
      <c r="AY1103">
        <v>0</v>
      </c>
      <c r="BA1103">
        <v>0</v>
      </c>
      <c r="BC1103">
        <v>0</v>
      </c>
      <c r="BE1103">
        <v>0</v>
      </c>
      <c r="BF1103">
        <v>0</v>
      </c>
      <c r="BG1103">
        <v>0</v>
      </c>
      <c r="BH1103">
        <v>0</v>
      </c>
      <c r="BI1103">
        <v>0</v>
      </c>
      <c r="BJ1103">
        <v>30</v>
      </c>
      <c r="BK1103" t="s">
        <v>831</v>
      </c>
      <c r="BL1103" t="s">
        <v>832</v>
      </c>
      <c r="BM1103" t="s">
        <v>560</v>
      </c>
      <c r="BN1103" t="s">
        <v>758</v>
      </c>
      <c r="BO1103">
        <v>2</v>
      </c>
      <c r="BP1103">
        <v>0</v>
      </c>
      <c r="BQ1103">
        <v>1</v>
      </c>
      <c r="BR1103" t="s">
        <v>81</v>
      </c>
      <c r="BS1103">
        <v>50</v>
      </c>
      <c r="BT1103" t="s">
        <v>759</v>
      </c>
      <c r="BU1103">
        <v>1000</v>
      </c>
      <c r="BV1103">
        <v>220</v>
      </c>
      <c r="BW1103">
        <v>1</v>
      </c>
    </row>
    <row r="1104" spans="1:75" x14ac:dyDescent="0.15">
      <c r="A1104">
        <v>3</v>
      </c>
      <c r="B1104">
        <v>400501</v>
      </c>
      <c r="C1104">
        <v>1</v>
      </c>
      <c r="D1104" t="s">
        <v>713</v>
      </c>
      <c r="E1104">
        <v>20141128</v>
      </c>
      <c r="F1104">
        <v>1</v>
      </c>
      <c r="G1104" t="s">
        <v>472</v>
      </c>
      <c r="H1104">
        <v>1</v>
      </c>
      <c r="I1104" t="s">
        <v>710</v>
      </c>
      <c r="J1104">
        <v>0</v>
      </c>
      <c r="K1104">
        <v>0</v>
      </c>
      <c r="L1104">
        <v>6</v>
      </c>
      <c r="M1104" t="s">
        <v>593</v>
      </c>
      <c r="N1104" t="s">
        <v>594</v>
      </c>
      <c r="O1104" t="s">
        <v>595</v>
      </c>
      <c r="P1104">
        <v>2</v>
      </c>
      <c r="R1104">
        <v>0</v>
      </c>
      <c r="S1104">
        <v>0</v>
      </c>
      <c r="T1104">
        <v>0</v>
      </c>
      <c r="U1104">
        <v>0</v>
      </c>
      <c r="V1104">
        <v>0</v>
      </c>
      <c r="W1104">
        <v>0</v>
      </c>
      <c r="X1104">
        <v>0</v>
      </c>
      <c r="Y1104" t="s">
        <v>63</v>
      </c>
      <c r="Z1104">
        <v>2</v>
      </c>
      <c r="AA1104" t="s">
        <v>70</v>
      </c>
      <c r="AB1104" t="s">
        <v>477</v>
      </c>
      <c r="AC1104">
        <v>0.2</v>
      </c>
      <c r="AD1104" t="s">
        <v>478</v>
      </c>
      <c r="AE1104" t="s">
        <v>714</v>
      </c>
      <c r="AF1104">
        <v>0</v>
      </c>
      <c r="AG1104" t="s">
        <v>478</v>
      </c>
      <c r="AH1104" t="s">
        <v>94</v>
      </c>
      <c r="AI1104">
        <v>0.4</v>
      </c>
      <c r="AJ1104" t="s">
        <v>478</v>
      </c>
      <c r="AK1104" t="s">
        <v>148</v>
      </c>
      <c r="AL1104">
        <v>0.2</v>
      </c>
      <c r="AM1104" t="s">
        <v>478</v>
      </c>
      <c r="AN1104" t="s">
        <v>715</v>
      </c>
      <c r="AO1104">
        <v>0</v>
      </c>
      <c r="AP1104" t="s">
        <v>478</v>
      </c>
      <c r="AQ1104">
        <v>4</v>
      </c>
      <c r="AR1104" t="s">
        <v>530</v>
      </c>
      <c r="AS1104">
        <v>4</v>
      </c>
      <c r="AT1104" t="s">
        <v>531</v>
      </c>
      <c r="AU1104">
        <v>3</v>
      </c>
      <c r="AV1104" t="s">
        <v>484</v>
      </c>
      <c r="AW1104">
        <v>1</v>
      </c>
      <c r="AX1104" t="s">
        <v>482</v>
      </c>
      <c r="AY1104">
        <v>0</v>
      </c>
      <c r="BA1104">
        <v>0</v>
      </c>
      <c r="BC1104">
        <v>0</v>
      </c>
      <c r="BE1104">
        <v>0</v>
      </c>
      <c r="BF1104">
        <v>0</v>
      </c>
      <c r="BG1104">
        <v>0</v>
      </c>
      <c r="BH1104">
        <v>0</v>
      </c>
      <c r="BI1104">
        <v>0</v>
      </c>
      <c r="BJ1104">
        <v>60</v>
      </c>
      <c r="BK1104" t="s">
        <v>979</v>
      </c>
      <c r="BL1104" t="s">
        <v>596</v>
      </c>
      <c r="BM1104" t="s">
        <v>595</v>
      </c>
      <c r="BN1104" t="s">
        <v>758</v>
      </c>
      <c r="BO1104">
        <v>5</v>
      </c>
      <c r="BP1104">
        <v>0</v>
      </c>
      <c r="BQ1104">
        <v>1</v>
      </c>
      <c r="BR1104" t="s">
        <v>81</v>
      </c>
      <c r="BS1104">
        <v>50</v>
      </c>
      <c r="BT1104" t="s">
        <v>759</v>
      </c>
      <c r="BU1104">
        <v>500</v>
      </c>
      <c r="BV1104">
        <v>234</v>
      </c>
      <c r="BW1104">
        <v>3</v>
      </c>
    </row>
    <row r="1105" spans="1:75" x14ac:dyDescent="0.15">
      <c r="A1105">
        <v>3</v>
      </c>
      <c r="B1105">
        <v>400501</v>
      </c>
      <c r="C1105">
        <v>1</v>
      </c>
      <c r="D1105" t="s">
        <v>713</v>
      </c>
      <c r="E1105">
        <v>20141128</v>
      </c>
      <c r="F1105">
        <v>1</v>
      </c>
      <c r="G1105" t="s">
        <v>472</v>
      </c>
      <c r="H1105">
        <v>1</v>
      </c>
      <c r="I1105" t="s">
        <v>710</v>
      </c>
      <c r="J1105">
        <v>0</v>
      </c>
      <c r="K1105">
        <v>0</v>
      </c>
      <c r="L1105">
        <v>1</v>
      </c>
      <c r="M1105" t="s">
        <v>545</v>
      </c>
      <c r="N1105" t="s">
        <v>546</v>
      </c>
      <c r="O1105" t="s">
        <v>547</v>
      </c>
      <c r="P1105">
        <v>24</v>
      </c>
      <c r="R1105">
        <v>0</v>
      </c>
      <c r="S1105">
        <v>0</v>
      </c>
      <c r="T1105">
        <v>0</v>
      </c>
      <c r="U1105">
        <v>0</v>
      </c>
      <c r="V1105">
        <v>0</v>
      </c>
      <c r="W1105">
        <v>0</v>
      </c>
      <c r="X1105">
        <v>0</v>
      </c>
      <c r="Y1105" t="s">
        <v>63</v>
      </c>
      <c r="Z1105">
        <v>249</v>
      </c>
      <c r="AA1105" t="s">
        <v>70</v>
      </c>
      <c r="AB1105" t="s">
        <v>477</v>
      </c>
      <c r="AC1105">
        <v>4.3</v>
      </c>
      <c r="AD1105" t="s">
        <v>478</v>
      </c>
      <c r="AE1105" t="s">
        <v>714</v>
      </c>
      <c r="AF1105">
        <v>0.6</v>
      </c>
      <c r="AG1105" t="s">
        <v>478</v>
      </c>
      <c r="AH1105" t="s">
        <v>94</v>
      </c>
      <c r="AI1105">
        <v>54</v>
      </c>
      <c r="AJ1105" t="s">
        <v>478</v>
      </c>
      <c r="AK1105" t="s">
        <v>148</v>
      </c>
      <c r="AL1105">
        <v>0.4</v>
      </c>
      <c r="AM1105" t="s">
        <v>478</v>
      </c>
      <c r="AN1105" t="s">
        <v>715</v>
      </c>
      <c r="AO1105">
        <v>0</v>
      </c>
      <c r="AP1105" t="s">
        <v>478</v>
      </c>
      <c r="AQ1105">
        <v>1</v>
      </c>
      <c r="AR1105" t="s">
        <v>524</v>
      </c>
      <c r="AS1105">
        <v>14</v>
      </c>
      <c r="AT1105" t="s">
        <v>487</v>
      </c>
      <c r="AU1105">
        <v>6</v>
      </c>
      <c r="AV1105" t="s">
        <v>525</v>
      </c>
      <c r="AW1105">
        <v>1</v>
      </c>
      <c r="AX1105" t="s">
        <v>482</v>
      </c>
      <c r="AY1105">
        <v>0</v>
      </c>
      <c r="BA1105">
        <v>0</v>
      </c>
      <c r="BC1105">
        <v>0</v>
      </c>
      <c r="BE1105">
        <v>0</v>
      </c>
      <c r="BF1105">
        <v>0</v>
      </c>
      <c r="BG1105">
        <v>0</v>
      </c>
      <c r="BH1105">
        <v>0</v>
      </c>
      <c r="BI1105">
        <v>0</v>
      </c>
      <c r="BJ1105">
        <v>10</v>
      </c>
      <c r="BK1105" t="s">
        <v>782</v>
      </c>
      <c r="BL1105" t="s">
        <v>783</v>
      </c>
      <c r="BM1105" t="s">
        <v>547</v>
      </c>
      <c r="BN1105" t="s">
        <v>758</v>
      </c>
      <c r="BO1105">
        <v>70</v>
      </c>
      <c r="BP1105">
        <v>0</v>
      </c>
      <c r="BQ1105">
        <v>1</v>
      </c>
      <c r="BR1105" t="s">
        <v>81</v>
      </c>
      <c r="BS1105">
        <v>50</v>
      </c>
      <c r="BT1105" t="s">
        <v>759</v>
      </c>
      <c r="BU1105">
        <v>10000</v>
      </c>
      <c r="BV1105">
        <v>3387</v>
      </c>
      <c r="BW1105">
        <v>1</v>
      </c>
    </row>
    <row r="1106" spans="1:75" x14ac:dyDescent="0.15">
      <c r="A1106">
        <v>3</v>
      </c>
      <c r="B1106">
        <v>400501</v>
      </c>
      <c r="C1106">
        <v>1</v>
      </c>
      <c r="D1106" t="s">
        <v>713</v>
      </c>
      <c r="E1106">
        <v>20141128</v>
      </c>
      <c r="F1106">
        <v>1</v>
      </c>
      <c r="G1106" t="s">
        <v>472</v>
      </c>
      <c r="H1106">
        <v>1</v>
      </c>
      <c r="I1106" t="s">
        <v>710</v>
      </c>
      <c r="J1106">
        <v>0</v>
      </c>
      <c r="K1106">
        <v>0</v>
      </c>
      <c r="L1106">
        <v>1</v>
      </c>
      <c r="M1106" t="s">
        <v>551</v>
      </c>
      <c r="N1106" t="s">
        <v>552</v>
      </c>
      <c r="O1106" t="s">
        <v>553</v>
      </c>
      <c r="P1106">
        <v>3</v>
      </c>
      <c r="R1106">
        <v>0</v>
      </c>
      <c r="S1106">
        <v>0</v>
      </c>
      <c r="T1106">
        <v>0</v>
      </c>
      <c r="U1106">
        <v>0</v>
      </c>
      <c r="V1106">
        <v>0</v>
      </c>
      <c r="W1106">
        <v>0</v>
      </c>
      <c r="X1106">
        <v>0</v>
      </c>
      <c r="Y1106" t="s">
        <v>63</v>
      </c>
      <c r="Z1106">
        <v>22</v>
      </c>
      <c r="AA1106" t="s">
        <v>70</v>
      </c>
      <c r="AB1106" t="s">
        <v>477</v>
      </c>
      <c r="AC1106">
        <v>1.6</v>
      </c>
      <c r="AD1106" t="s">
        <v>478</v>
      </c>
      <c r="AE1106" t="s">
        <v>714</v>
      </c>
      <c r="AF1106">
        <v>0.7</v>
      </c>
      <c r="AG1106" t="s">
        <v>478</v>
      </c>
      <c r="AH1106" t="s">
        <v>94</v>
      </c>
      <c r="AI1106">
        <v>2.5</v>
      </c>
      <c r="AJ1106" t="s">
        <v>478</v>
      </c>
      <c r="AK1106" t="s">
        <v>148</v>
      </c>
      <c r="AL1106">
        <v>0.5</v>
      </c>
      <c r="AM1106" t="s">
        <v>478</v>
      </c>
      <c r="AN1106" t="s">
        <v>715</v>
      </c>
      <c r="AO1106">
        <v>1.6</v>
      </c>
      <c r="AP1106" t="s">
        <v>478</v>
      </c>
      <c r="AQ1106">
        <v>5</v>
      </c>
      <c r="AR1106" t="s">
        <v>528</v>
      </c>
      <c r="AS1106">
        <v>13</v>
      </c>
      <c r="AT1106" t="s">
        <v>529</v>
      </c>
      <c r="AU1106">
        <v>7</v>
      </c>
      <c r="AV1106" t="s">
        <v>487</v>
      </c>
      <c r="AW1106">
        <v>4</v>
      </c>
      <c r="AX1106" t="s">
        <v>487</v>
      </c>
      <c r="AY1106">
        <v>0</v>
      </c>
      <c r="BA1106">
        <v>0</v>
      </c>
      <c r="BC1106">
        <v>0</v>
      </c>
      <c r="BE1106">
        <v>0</v>
      </c>
      <c r="BF1106">
        <v>0</v>
      </c>
      <c r="BG1106">
        <v>0</v>
      </c>
      <c r="BH1106">
        <v>0</v>
      </c>
      <c r="BI1106">
        <v>0</v>
      </c>
      <c r="BJ1106">
        <v>46</v>
      </c>
      <c r="BK1106" t="s">
        <v>820</v>
      </c>
      <c r="BL1106" t="s">
        <v>821</v>
      </c>
      <c r="BM1106" t="s">
        <v>553</v>
      </c>
      <c r="BN1106" t="s">
        <v>758</v>
      </c>
      <c r="BO1106">
        <v>12</v>
      </c>
      <c r="BP1106">
        <v>0</v>
      </c>
      <c r="BQ1106">
        <v>1</v>
      </c>
      <c r="BR1106" t="s">
        <v>81</v>
      </c>
      <c r="BS1106">
        <v>50</v>
      </c>
      <c r="BT1106" t="s">
        <v>759</v>
      </c>
      <c r="BU1106">
        <v>1000</v>
      </c>
      <c r="BV1106">
        <v>255</v>
      </c>
      <c r="BW1106">
        <v>1</v>
      </c>
    </row>
    <row r="1107" spans="1:75" x14ac:dyDescent="0.15">
      <c r="A1107">
        <v>3</v>
      </c>
      <c r="B1107">
        <v>400501</v>
      </c>
      <c r="C1107">
        <v>1</v>
      </c>
      <c r="D1107" t="s">
        <v>713</v>
      </c>
      <c r="E1107">
        <v>20141128</v>
      </c>
      <c r="F1107">
        <v>1</v>
      </c>
      <c r="G1107" t="s">
        <v>472</v>
      </c>
      <c r="H1107">
        <v>1</v>
      </c>
      <c r="I1107" t="s">
        <v>710</v>
      </c>
      <c r="J1107">
        <v>0</v>
      </c>
      <c r="K1107">
        <v>0</v>
      </c>
      <c r="L1107">
        <v>2</v>
      </c>
      <c r="M1107" t="s">
        <v>786</v>
      </c>
      <c r="N1107" t="s">
        <v>787</v>
      </c>
      <c r="O1107" t="s">
        <v>788</v>
      </c>
      <c r="P1107">
        <v>1</v>
      </c>
      <c r="R1107">
        <v>0</v>
      </c>
      <c r="S1107">
        <v>0</v>
      </c>
      <c r="T1107">
        <v>0</v>
      </c>
      <c r="U1107">
        <v>0</v>
      </c>
      <c r="V1107">
        <v>0</v>
      </c>
      <c r="W1107">
        <v>0</v>
      </c>
      <c r="X1107">
        <v>0</v>
      </c>
      <c r="Y1107" t="s">
        <v>63</v>
      </c>
      <c r="Z1107">
        <v>2</v>
      </c>
      <c r="AA1107" t="s">
        <v>70</v>
      </c>
      <c r="AB1107" t="s">
        <v>477</v>
      </c>
      <c r="AC1107">
        <v>0.3</v>
      </c>
      <c r="AD1107" t="s">
        <v>478</v>
      </c>
      <c r="AE1107" t="s">
        <v>714</v>
      </c>
      <c r="AF1107">
        <v>0</v>
      </c>
      <c r="AG1107" t="s">
        <v>478</v>
      </c>
      <c r="AH1107" t="s">
        <v>94</v>
      </c>
      <c r="AI1107">
        <v>0.2</v>
      </c>
      <c r="AJ1107" t="s">
        <v>478</v>
      </c>
      <c r="AK1107" t="s">
        <v>148</v>
      </c>
      <c r="AL1107">
        <v>0</v>
      </c>
      <c r="AM1107" t="s">
        <v>478</v>
      </c>
      <c r="AN1107" t="s">
        <v>715</v>
      </c>
      <c r="AO1107">
        <v>0.5</v>
      </c>
      <c r="AP1107" t="s">
        <v>478</v>
      </c>
      <c r="AQ1107">
        <v>5</v>
      </c>
      <c r="AR1107" t="s">
        <v>528</v>
      </c>
      <c r="AS1107">
        <v>13</v>
      </c>
      <c r="AT1107" t="s">
        <v>529</v>
      </c>
      <c r="AU1107">
        <v>7</v>
      </c>
      <c r="AV1107" t="s">
        <v>487</v>
      </c>
      <c r="AW1107">
        <v>4</v>
      </c>
      <c r="AX1107" t="s">
        <v>487</v>
      </c>
      <c r="AY1107">
        <v>0</v>
      </c>
      <c r="BA1107">
        <v>0</v>
      </c>
      <c r="BC1107">
        <v>0</v>
      </c>
      <c r="BE1107">
        <v>0</v>
      </c>
      <c r="BF1107">
        <v>0</v>
      </c>
      <c r="BG1107">
        <v>0</v>
      </c>
      <c r="BH1107">
        <v>0</v>
      </c>
      <c r="BI1107">
        <v>0</v>
      </c>
      <c r="BJ1107">
        <v>179</v>
      </c>
      <c r="BK1107" t="s">
        <v>789</v>
      </c>
      <c r="BL1107" t="s">
        <v>790</v>
      </c>
      <c r="BM1107" t="s">
        <v>788</v>
      </c>
      <c r="BN1107" t="s">
        <v>758</v>
      </c>
      <c r="BO1107">
        <v>1</v>
      </c>
      <c r="BP1107">
        <v>0</v>
      </c>
      <c r="BQ1107">
        <v>1</v>
      </c>
      <c r="BR1107" t="s">
        <v>81</v>
      </c>
      <c r="BS1107">
        <v>50</v>
      </c>
      <c r="BT1107" t="s">
        <v>759</v>
      </c>
      <c r="BU1107">
        <v>1000</v>
      </c>
      <c r="BV1107">
        <v>539</v>
      </c>
      <c r="BW1107">
        <v>1</v>
      </c>
    </row>
    <row r="1108" spans="1:75" x14ac:dyDescent="0.15">
      <c r="A1108">
        <v>3</v>
      </c>
      <c r="B1108">
        <v>400501</v>
      </c>
      <c r="C1108">
        <v>1</v>
      </c>
      <c r="D1108" t="s">
        <v>713</v>
      </c>
      <c r="E1108">
        <v>20141128</v>
      </c>
      <c r="F1108">
        <v>1</v>
      </c>
      <c r="G1108" t="s">
        <v>472</v>
      </c>
      <c r="H1108">
        <v>1</v>
      </c>
      <c r="I1108" t="s">
        <v>710</v>
      </c>
      <c r="J1108">
        <v>0</v>
      </c>
      <c r="K1108">
        <v>0</v>
      </c>
      <c r="L1108">
        <v>3</v>
      </c>
      <c r="M1108" t="s">
        <v>939</v>
      </c>
      <c r="N1108" t="s">
        <v>940</v>
      </c>
      <c r="O1108" t="s">
        <v>941</v>
      </c>
      <c r="P1108">
        <v>2</v>
      </c>
      <c r="R1108">
        <v>0</v>
      </c>
      <c r="S1108">
        <v>0</v>
      </c>
      <c r="T1108">
        <v>0</v>
      </c>
      <c r="U1108">
        <v>0</v>
      </c>
      <c r="V1108">
        <v>0</v>
      </c>
      <c r="W1108">
        <v>0</v>
      </c>
      <c r="X1108">
        <v>0</v>
      </c>
      <c r="Y1108" t="s">
        <v>63</v>
      </c>
      <c r="Z1108">
        <v>6</v>
      </c>
      <c r="AA1108" t="s">
        <v>70</v>
      </c>
      <c r="AB1108" t="s">
        <v>477</v>
      </c>
      <c r="AC1108">
        <v>0.5</v>
      </c>
      <c r="AD1108" t="s">
        <v>478</v>
      </c>
      <c r="AE1108" t="s">
        <v>714</v>
      </c>
      <c r="AF1108">
        <v>0.3</v>
      </c>
      <c r="AG1108" t="s">
        <v>478</v>
      </c>
      <c r="AH1108" t="s">
        <v>94</v>
      </c>
      <c r="AI1108">
        <v>0.2</v>
      </c>
      <c r="AJ1108" t="s">
        <v>478</v>
      </c>
      <c r="AK1108" t="s">
        <v>148</v>
      </c>
      <c r="AL1108">
        <v>0</v>
      </c>
      <c r="AM1108" t="s">
        <v>478</v>
      </c>
      <c r="AN1108" t="s">
        <v>715</v>
      </c>
      <c r="AO1108">
        <v>0</v>
      </c>
      <c r="AP1108" t="s">
        <v>478</v>
      </c>
      <c r="AQ1108">
        <v>5</v>
      </c>
      <c r="AR1108" t="s">
        <v>528</v>
      </c>
      <c r="AS1108">
        <v>13</v>
      </c>
      <c r="AT1108" t="s">
        <v>529</v>
      </c>
      <c r="AU1108">
        <v>7</v>
      </c>
      <c r="AV1108" t="s">
        <v>487</v>
      </c>
      <c r="AW1108">
        <v>4</v>
      </c>
      <c r="AX1108" t="s">
        <v>487</v>
      </c>
      <c r="AY1108">
        <v>0</v>
      </c>
      <c r="BA1108">
        <v>0</v>
      </c>
      <c r="BC1108">
        <v>0</v>
      </c>
      <c r="BE1108">
        <v>0</v>
      </c>
      <c r="BF1108">
        <v>0</v>
      </c>
      <c r="BG1108">
        <v>0</v>
      </c>
      <c r="BH1108">
        <v>0</v>
      </c>
      <c r="BI1108">
        <v>0</v>
      </c>
      <c r="BJ1108">
        <v>41</v>
      </c>
      <c r="BK1108" t="s">
        <v>942</v>
      </c>
      <c r="BL1108" t="s">
        <v>943</v>
      </c>
      <c r="BM1108" t="s">
        <v>580</v>
      </c>
      <c r="BN1108" t="s">
        <v>758</v>
      </c>
      <c r="BO1108">
        <v>10</v>
      </c>
      <c r="BP1108">
        <v>0</v>
      </c>
      <c r="BQ1108">
        <v>1</v>
      </c>
      <c r="BR1108" t="s">
        <v>81</v>
      </c>
      <c r="BS1108">
        <v>50</v>
      </c>
      <c r="BT1108" t="s">
        <v>759</v>
      </c>
      <c r="BU1108">
        <v>400</v>
      </c>
      <c r="BV1108">
        <v>65</v>
      </c>
      <c r="BW1108">
        <v>2</v>
      </c>
    </row>
    <row r="1109" spans="1:75" x14ac:dyDescent="0.15">
      <c r="A1109">
        <v>3</v>
      </c>
      <c r="B1109">
        <v>400501</v>
      </c>
      <c r="C1109">
        <v>1</v>
      </c>
      <c r="D1109" t="s">
        <v>713</v>
      </c>
      <c r="E1109">
        <v>20141128</v>
      </c>
      <c r="F1109">
        <v>1</v>
      </c>
      <c r="G1109" t="s">
        <v>472</v>
      </c>
      <c r="H1109">
        <v>1</v>
      </c>
      <c r="I1109" t="s">
        <v>710</v>
      </c>
      <c r="J1109">
        <v>0</v>
      </c>
      <c r="K1109">
        <v>0</v>
      </c>
      <c r="L1109">
        <v>4</v>
      </c>
      <c r="M1109" t="s">
        <v>581</v>
      </c>
      <c r="N1109" t="s">
        <v>582</v>
      </c>
      <c r="O1109" t="s">
        <v>550</v>
      </c>
      <c r="P1109">
        <v>4</v>
      </c>
      <c r="R1109">
        <v>0</v>
      </c>
      <c r="S1109">
        <v>0</v>
      </c>
      <c r="T1109">
        <v>0</v>
      </c>
      <c r="U1109">
        <v>0</v>
      </c>
      <c r="V1109">
        <v>0</v>
      </c>
      <c r="W1109">
        <v>0</v>
      </c>
      <c r="X1109">
        <v>0</v>
      </c>
      <c r="Y1109" t="s">
        <v>63</v>
      </c>
      <c r="Z1109">
        <v>1</v>
      </c>
      <c r="AA1109" t="s">
        <v>70</v>
      </c>
      <c r="AB1109" t="s">
        <v>477</v>
      </c>
      <c r="AC1109">
        <v>0</v>
      </c>
      <c r="AD1109" t="s">
        <v>478</v>
      </c>
      <c r="AE1109" t="s">
        <v>714</v>
      </c>
      <c r="AF1109">
        <v>0</v>
      </c>
      <c r="AG1109" t="s">
        <v>478</v>
      </c>
      <c r="AH1109" t="s">
        <v>94</v>
      </c>
      <c r="AI1109">
        <v>0.4</v>
      </c>
      <c r="AJ1109" t="s">
        <v>478</v>
      </c>
      <c r="AK1109" t="s">
        <v>148</v>
      </c>
      <c r="AL1109">
        <v>0.1</v>
      </c>
      <c r="AM1109" t="s">
        <v>478</v>
      </c>
      <c r="AN1109" t="s">
        <v>715</v>
      </c>
      <c r="AO1109">
        <v>0</v>
      </c>
      <c r="AP1109" t="s">
        <v>478</v>
      </c>
      <c r="AQ1109">
        <v>5</v>
      </c>
      <c r="AR1109" t="s">
        <v>528</v>
      </c>
      <c r="AS1109">
        <v>13</v>
      </c>
      <c r="AT1109" t="s">
        <v>529</v>
      </c>
      <c r="AU1109">
        <v>7</v>
      </c>
      <c r="AV1109" t="s">
        <v>487</v>
      </c>
      <c r="AW1109">
        <v>4</v>
      </c>
      <c r="AX1109" t="s">
        <v>487</v>
      </c>
      <c r="AY1109">
        <v>0</v>
      </c>
      <c r="BA1109">
        <v>0</v>
      </c>
      <c r="BC1109">
        <v>0</v>
      </c>
      <c r="BE1109">
        <v>0</v>
      </c>
      <c r="BF1109">
        <v>0</v>
      </c>
      <c r="BG1109">
        <v>0</v>
      </c>
      <c r="BH1109">
        <v>0</v>
      </c>
      <c r="BI1109">
        <v>0</v>
      </c>
      <c r="BJ1109">
        <v>61</v>
      </c>
      <c r="BK1109" t="s">
        <v>966</v>
      </c>
      <c r="BL1109" t="s">
        <v>967</v>
      </c>
      <c r="BM1109" t="s">
        <v>550</v>
      </c>
      <c r="BN1109" t="s">
        <v>758</v>
      </c>
      <c r="BO1109">
        <v>5</v>
      </c>
      <c r="BP1109">
        <v>0</v>
      </c>
      <c r="BQ1109">
        <v>1</v>
      </c>
      <c r="BR1109" t="s">
        <v>81</v>
      </c>
      <c r="BS1109">
        <v>50</v>
      </c>
      <c r="BT1109" t="s">
        <v>759</v>
      </c>
      <c r="BU1109">
        <v>300</v>
      </c>
      <c r="BV1109">
        <v>216</v>
      </c>
      <c r="BW1109">
        <v>2</v>
      </c>
    </row>
    <row r="1110" spans="1:75" x14ac:dyDescent="0.15">
      <c r="A1110">
        <v>3</v>
      </c>
      <c r="B1110">
        <v>400501</v>
      </c>
      <c r="C1110">
        <v>1</v>
      </c>
      <c r="D1110" t="s">
        <v>713</v>
      </c>
      <c r="E1110">
        <v>20141128</v>
      </c>
      <c r="F1110">
        <v>1</v>
      </c>
      <c r="G1110" t="s">
        <v>472</v>
      </c>
      <c r="H1110">
        <v>1</v>
      </c>
      <c r="I1110" t="s">
        <v>710</v>
      </c>
      <c r="J1110">
        <v>0</v>
      </c>
      <c r="K1110">
        <v>0</v>
      </c>
      <c r="L1110">
        <v>5</v>
      </c>
      <c r="M1110" t="s">
        <v>652</v>
      </c>
      <c r="N1110" t="s">
        <v>653</v>
      </c>
      <c r="O1110" t="s">
        <v>654</v>
      </c>
      <c r="P1110">
        <v>0</v>
      </c>
      <c r="R1110">
        <v>0</v>
      </c>
      <c r="S1110">
        <v>0</v>
      </c>
      <c r="T1110">
        <v>0</v>
      </c>
      <c r="U1110">
        <v>0</v>
      </c>
      <c r="V1110">
        <v>0</v>
      </c>
      <c r="W1110">
        <v>0</v>
      </c>
      <c r="X1110">
        <v>0</v>
      </c>
      <c r="Y1110" t="s">
        <v>63</v>
      </c>
      <c r="Z1110">
        <v>0</v>
      </c>
      <c r="AA1110" t="s">
        <v>70</v>
      </c>
      <c r="AB1110" t="s">
        <v>477</v>
      </c>
      <c r="AC1110">
        <v>0</v>
      </c>
      <c r="AD1110" t="s">
        <v>478</v>
      </c>
      <c r="AE1110" t="s">
        <v>714</v>
      </c>
      <c r="AF1110">
        <v>0</v>
      </c>
      <c r="AG1110" t="s">
        <v>478</v>
      </c>
      <c r="AH1110" t="s">
        <v>94</v>
      </c>
      <c r="AI1110">
        <v>0</v>
      </c>
      <c r="AJ1110" t="s">
        <v>478</v>
      </c>
      <c r="AK1110" t="s">
        <v>148</v>
      </c>
      <c r="AL1110">
        <v>0</v>
      </c>
      <c r="AM1110" t="s">
        <v>478</v>
      </c>
      <c r="AN1110" t="s">
        <v>715</v>
      </c>
      <c r="AO1110">
        <v>0</v>
      </c>
      <c r="AP1110" t="s">
        <v>478</v>
      </c>
      <c r="AQ1110">
        <v>5</v>
      </c>
      <c r="AR1110" t="s">
        <v>528</v>
      </c>
      <c r="AS1110">
        <v>13</v>
      </c>
      <c r="AT1110" t="s">
        <v>529</v>
      </c>
      <c r="AU1110">
        <v>7</v>
      </c>
      <c r="AV1110" t="s">
        <v>487</v>
      </c>
      <c r="AW1110">
        <v>4</v>
      </c>
      <c r="AX1110" t="s">
        <v>487</v>
      </c>
      <c r="AY1110">
        <v>0</v>
      </c>
      <c r="BA1110">
        <v>0</v>
      </c>
      <c r="BC1110">
        <v>0</v>
      </c>
      <c r="BE1110">
        <v>0</v>
      </c>
      <c r="BF1110">
        <v>0</v>
      </c>
      <c r="BG1110">
        <v>0</v>
      </c>
      <c r="BH1110">
        <v>0</v>
      </c>
      <c r="BI1110">
        <v>0</v>
      </c>
      <c r="BJ1110">
        <v>999</v>
      </c>
      <c r="BN1110" t="s">
        <v>487</v>
      </c>
      <c r="BO1110">
        <v>180</v>
      </c>
      <c r="BP1110">
        <v>0</v>
      </c>
      <c r="BQ1110">
        <v>1</v>
      </c>
      <c r="BR1110" t="s">
        <v>81</v>
      </c>
      <c r="BS1110">
        <v>99</v>
      </c>
      <c r="BT1110" t="s">
        <v>655</v>
      </c>
      <c r="BU1110">
        <v>999000</v>
      </c>
      <c r="BV1110">
        <v>1</v>
      </c>
      <c r="BW1110">
        <v>1</v>
      </c>
    </row>
    <row r="1111" spans="1:75" x14ac:dyDescent="0.15">
      <c r="A1111">
        <v>3</v>
      </c>
      <c r="B1111">
        <v>400501</v>
      </c>
      <c r="C1111">
        <v>1</v>
      </c>
      <c r="D1111" t="s">
        <v>713</v>
      </c>
      <c r="E1111">
        <v>20141128</v>
      </c>
      <c r="F1111">
        <v>1</v>
      </c>
      <c r="G1111" t="s">
        <v>472</v>
      </c>
      <c r="H1111">
        <v>1</v>
      </c>
      <c r="I1111" t="s">
        <v>710</v>
      </c>
      <c r="J1111">
        <v>0</v>
      </c>
      <c r="K1111">
        <v>0</v>
      </c>
      <c r="L1111">
        <v>1</v>
      </c>
      <c r="M1111" t="s">
        <v>1571</v>
      </c>
      <c r="N1111" t="s">
        <v>1572</v>
      </c>
      <c r="O1111" t="s">
        <v>686</v>
      </c>
      <c r="P1111">
        <v>160</v>
      </c>
      <c r="R1111">
        <v>0</v>
      </c>
      <c r="S1111">
        <v>0</v>
      </c>
      <c r="T1111">
        <v>0</v>
      </c>
      <c r="U1111">
        <v>0</v>
      </c>
      <c r="V1111">
        <v>0</v>
      </c>
      <c r="W1111">
        <v>0</v>
      </c>
      <c r="X1111">
        <v>0</v>
      </c>
      <c r="Y1111" t="s">
        <v>63</v>
      </c>
      <c r="Z1111">
        <v>202</v>
      </c>
      <c r="AA1111" t="s">
        <v>70</v>
      </c>
      <c r="AB1111" t="s">
        <v>477</v>
      </c>
      <c r="AC1111">
        <v>20.7</v>
      </c>
      <c r="AD1111" t="s">
        <v>478</v>
      </c>
      <c r="AE1111" t="s">
        <v>714</v>
      </c>
      <c r="AF1111">
        <v>12.1</v>
      </c>
      <c r="AG1111" t="s">
        <v>478</v>
      </c>
      <c r="AH1111" t="s">
        <v>94</v>
      </c>
      <c r="AI1111">
        <v>0.3</v>
      </c>
      <c r="AJ1111" t="s">
        <v>478</v>
      </c>
      <c r="AK1111" t="s">
        <v>148</v>
      </c>
      <c r="AL1111">
        <v>0</v>
      </c>
      <c r="AM1111" t="s">
        <v>478</v>
      </c>
      <c r="AN1111" t="s">
        <v>715</v>
      </c>
      <c r="AO1111">
        <v>0.4</v>
      </c>
      <c r="AP1111" t="s">
        <v>478</v>
      </c>
      <c r="AQ1111">
        <v>2</v>
      </c>
      <c r="AR1111" t="s">
        <v>479</v>
      </c>
      <c r="AS1111">
        <v>4</v>
      </c>
      <c r="AT1111" t="s">
        <v>531</v>
      </c>
      <c r="AU1111">
        <v>2</v>
      </c>
      <c r="AV1111" t="s">
        <v>481</v>
      </c>
      <c r="AW1111">
        <v>1</v>
      </c>
      <c r="AX1111" t="s">
        <v>482</v>
      </c>
      <c r="AY1111">
        <v>0</v>
      </c>
      <c r="BA1111">
        <v>0</v>
      </c>
      <c r="BC1111">
        <v>0</v>
      </c>
      <c r="BE1111">
        <v>0</v>
      </c>
      <c r="BF1111">
        <v>1</v>
      </c>
      <c r="BG1111">
        <v>0</v>
      </c>
      <c r="BH1111">
        <v>0</v>
      </c>
      <c r="BI1111">
        <v>0</v>
      </c>
      <c r="BJ1111">
        <v>100</v>
      </c>
      <c r="BK1111" t="s">
        <v>1573</v>
      </c>
      <c r="BL1111" t="s">
        <v>1574</v>
      </c>
      <c r="BM1111" t="s">
        <v>686</v>
      </c>
      <c r="BN1111" t="s">
        <v>758</v>
      </c>
      <c r="BO1111">
        <v>100</v>
      </c>
      <c r="BP1111">
        <v>1000</v>
      </c>
      <c r="BQ1111">
        <v>6</v>
      </c>
      <c r="BR1111" t="s">
        <v>489</v>
      </c>
      <c r="BS1111">
        <v>50</v>
      </c>
      <c r="BT1111" t="s">
        <v>759</v>
      </c>
      <c r="BU1111">
        <v>100</v>
      </c>
      <c r="BV1111">
        <v>160</v>
      </c>
      <c r="BW1111">
        <v>3</v>
      </c>
    </row>
    <row r="1112" spans="1:75" x14ac:dyDescent="0.15">
      <c r="A1112">
        <v>3</v>
      </c>
      <c r="B1112">
        <v>400501</v>
      </c>
      <c r="C1112">
        <v>1</v>
      </c>
      <c r="D1112" t="s">
        <v>713</v>
      </c>
      <c r="E1112">
        <v>20141128</v>
      </c>
      <c r="F1112">
        <v>1</v>
      </c>
      <c r="G1112" t="s">
        <v>472</v>
      </c>
      <c r="H1112">
        <v>1</v>
      </c>
      <c r="I1112" t="s">
        <v>710</v>
      </c>
      <c r="J1112">
        <v>0</v>
      </c>
      <c r="K1112">
        <v>0</v>
      </c>
      <c r="L1112">
        <v>2</v>
      </c>
      <c r="M1112" t="s">
        <v>822</v>
      </c>
      <c r="N1112" t="s">
        <v>823</v>
      </c>
      <c r="O1112" t="s">
        <v>568</v>
      </c>
      <c r="P1112">
        <v>1</v>
      </c>
      <c r="R1112">
        <v>0</v>
      </c>
      <c r="S1112">
        <v>0</v>
      </c>
      <c r="T1112">
        <v>0</v>
      </c>
      <c r="U1112">
        <v>0</v>
      </c>
      <c r="V1112">
        <v>0</v>
      </c>
      <c r="W1112">
        <v>0</v>
      </c>
      <c r="X1112">
        <v>0</v>
      </c>
      <c r="Y1112" t="s">
        <v>63</v>
      </c>
      <c r="Z1112">
        <v>3</v>
      </c>
      <c r="AA1112" t="s">
        <v>70</v>
      </c>
      <c r="AB1112" t="s">
        <v>477</v>
      </c>
      <c r="AC1112">
        <v>0</v>
      </c>
      <c r="AD1112" t="s">
        <v>478</v>
      </c>
      <c r="AE1112" t="s">
        <v>714</v>
      </c>
      <c r="AF1112">
        <v>0</v>
      </c>
      <c r="AG1112" t="s">
        <v>478</v>
      </c>
      <c r="AH1112" t="s">
        <v>94</v>
      </c>
      <c r="AI1112">
        <v>0.2</v>
      </c>
      <c r="AJ1112" t="s">
        <v>478</v>
      </c>
      <c r="AK1112" t="s">
        <v>148</v>
      </c>
      <c r="AL1112">
        <v>0</v>
      </c>
      <c r="AM1112" t="s">
        <v>478</v>
      </c>
      <c r="AN1112" t="s">
        <v>715</v>
      </c>
      <c r="AO1112">
        <v>0</v>
      </c>
      <c r="AP1112" t="s">
        <v>478</v>
      </c>
      <c r="AQ1112">
        <v>2</v>
      </c>
      <c r="AR1112" t="s">
        <v>479</v>
      </c>
      <c r="AS1112">
        <v>4</v>
      </c>
      <c r="AT1112" t="s">
        <v>531</v>
      </c>
      <c r="AU1112">
        <v>2</v>
      </c>
      <c r="AV1112" t="s">
        <v>481</v>
      </c>
      <c r="AW1112">
        <v>1</v>
      </c>
      <c r="AX1112" t="s">
        <v>482</v>
      </c>
      <c r="AY1112">
        <v>0</v>
      </c>
      <c r="BA1112">
        <v>0</v>
      </c>
      <c r="BC1112">
        <v>0</v>
      </c>
      <c r="BE1112">
        <v>0</v>
      </c>
      <c r="BF1112">
        <v>1</v>
      </c>
      <c r="BG1112">
        <v>0</v>
      </c>
      <c r="BH1112">
        <v>0</v>
      </c>
      <c r="BI1112">
        <v>0</v>
      </c>
      <c r="BJ1112">
        <v>179</v>
      </c>
      <c r="BK1112" t="s">
        <v>824</v>
      </c>
      <c r="BL1112" t="s">
        <v>825</v>
      </c>
      <c r="BM1112" t="s">
        <v>568</v>
      </c>
      <c r="BN1112" t="s">
        <v>758</v>
      </c>
      <c r="BO1112">
        <v>3</v>
      </c>
      <c r="BP1112">
        <v>0</v>
      </c>
      <c r="BQ1112">
        <v>1</v>
      </c>
      <c r="BR1112" t="s">
        <v>81</v>
      </c>
      <c r="BS1112">
        <v>50</v>
      </c>
      <c r="BT1112" t="s">
        <v>759</v>
      </c>
      <c r="BU1112">
        <v>1800</v>
      </c>
      <c r="BV1112">
        <v>550</v>
      </c>
      <c r="BW1112">
        <v>1</v>
      </c>
    </row>
    <row r="1113" spans="1:75" x14ac:dyDescent="0.15">
      <c r="A1113">
        <v>3</v>
      </c>
      <c r="B1113">
        <v>400501</v>
      </c>
      <c r="C1113">
        <v>1</v>
      </c>
      <c r="D1113" t="s">
        <v>713</v>
      </c>
      <c r="E1113">
        <v>20141128</v>
      </c>
      <c r="F1113">
        <v>1</v>
      </c>
      <c r="G1113" t="s">
        <v>472</v>
      </c>
      <c r="H1113">
        <v>1</v>
      </c>
      <c r="I1113" t="s">
        <v>710</v>
      </c>
      <c r="J1113">
        <v>0</v>
      </c>
      <c r="K1113">
        <v>0</v>
      </c>
      <c r="L1113">
        <v>3</v>
      </c>
      <c r="M1113" t="s">
        <v>599</v>
      </c>
      <c r="N1113" t="s">
        <v>600</v>
      </c>
      <c r="O1113" t="s">
        <v>490</v>
      </c>
      <c r="P1113">
        <v>5</v>
      </c>
      <c r="R1113">
        <v>0</v>
      </c>
      <c r="S1113">
        <v>0</v>
      </c>
      <c r="T1113">
        <v>0</v>
      </c>
      <c r="U1113">
        <v>0</v>
      </c>
      <c r="V1113">
        <v>0</v>
      </c>
      <c r="W1113">
        <v>0</v>
      </c>
      <c r="X1113">
        <v>0</v>
      </c>
      <c r="Y1113" t="s">
        <v>63</v>
      </c>
      <c r="Z1113">
        <v>2</v>
      </c>
      <c r="AA1113" t="s">
        <v>70</v>
      </c>
      <c r="AB1113" t="s">
        <v>477</v>
      </c>
      <c r="AC1113">
        <v>0</v>
      </c>
      <c r="AD1113" t="s">
        <v>478</v>
      </c>
      <c r="AE1113" t="s">
        <v>714</v>
      </c>
      <c r="AF1113">
        <v>0</v>
      </c>
      <c r="AG1113" t="s">
        <v>478</v>
      </c>
      <c r="AH1113" t="s">
        <v>94</v>
      </c>
      <c r="AI1113">
        <v>0.3</v>
      </c>
      <c r="AJ1113" t="s">
        <v>478</v>
      </c>
      <c r="AK1113" t="s">
        <v>148</v>
      </c>
      <c r="AL1113">
        <v>0.1</v>
      </c>
      <c r="AM1113" t="s">
        <v>478</v>
      </c>
      <c r="AN1113" t="s">
        <v>715</v>
      </c>
      <c r="AO1113">
        <v>0</v>
      </c>
      <c r="AP1113" t="s">
        <v>478</v>
      </c>
      <c r="AQ1113">
        <v>2</v>
      </c>
      <c r="AR1113" t="s">
        <v>479</v>
      </c>
      <c r="AS1113">
        <v>4</v>
      </c>
      <c r="AT1113" t="s">
        <v>531</v>
      </c>
      <c r="AU1113">
        <v>2</v>
      </c>
      <c r="AV1113" t="s">
        <v>481</v>
      </c>
      <c r="AW1113">
        <v>1</v>
      </c>
      <c r="AX1113" t="s">
        <v>482</v>
      </c>
      <c r="AY1113">
        <v>0</v>
      </c>
      <c r="BA1113">
        <v>0</v>
      </c>
      <c r="BC1113">
        <v>0</v>
      </c>
      <c r="BE1113">
        <v>0</v>
      </c>
      <c r="BF1113">
        <v>1</v>
      </c>
      <c r="BG1113">
        <v>0</v>
      </c>
      <c r="BH1113">
        <v>0</v>
      </c>
      <c r="BI1113">
        <v>0</v>
      </c>
      <c r="BJ1113">
        <v>61</v>
      </c>
      <c r="BK1113" t="s">
        <v>601</v>
      </c>
      <c r="BL1113" t="s">
        <v>838</v>
      </c>
      <c r="BM1113" t="s">
        <v>490</v>
      </c>
      <c r="BN1113" t="s">
        <v>758</v>
      </c>
      <c r="BO1113">
        <v>5</v>
      </c>
      <c r="BP1113">
        <v>0</v>
      </c>
      <c r="BQ1113">
        <v>1</v>
      </c>
      <c r="BR1113" t="s">
        <v>81</v>
      </c>
      <c r="BS1113">
        <v>50</v>
      </c>
      <c r="BT1113" t="s">
        <v>759</v>
      </c>
      <c r="BU1113">
        <v>100</v>
      </c>
      <c r="BV1113">
        <v>77</v>
      </c>
      <c r="BW1113">
        <v>2</v>
      </c>
    </row>
    <row r="1114" spans="1:75" x14ac:dyDescent="0.15">
      <c r="A1114">
        <v>3</v>
      </c>
      <c r="B1114">
        <v>400501</v>
      </c>
      <c r="C1114">
        <v>1</v>
      </c>
      <c r="D1114" t="s">
        <v>713</v>
      </c>
      <c r="E1114">
        <v>20141128</v>
      </c>
      <c r="F1114">
        <v>1</v>
      </c>
      <c r="G1114" t="s">
        <v>472</v>
      </c>
      <c r="H1114">
        <v>1</v>
      </c>
      <c r="I1114" t="s">
        <v>710</v>
      </c>
      <c r="J1114">
        <v>0</v>
      </c>
      <c r="K1114">
        <v>0</v>
      </c>
      <c r="L1114">
        <v>4</v>
      </c>
      <c r="M1114" t="s">
        <v>558</v>
      </c>
      <c r="N1114" t="s">
        <v>559</v>
      </c>
      <c r="O1114" t="s">
        <v>560</v>
      </c>
      <c r="P1114">
        <v>1</v>
      </c>
      <c r="R1114">
        <v>0</v>
      </c>
      <c r="S1114">
        <v>0</v>
      </c>
      <c r="T1114">
        <v>0</v>
      </c>
      <c r="U1114">
        <v>0</v>
      </c>
      <c r="V1114">
        <v>0</v>
      </c>
      <c r="W1114">
        <v>0</v>
      </c>
      <c r="X1114">
        <v>0</v>
      </c>
      <c r="Y1114" t="s">
        <v>63</v>
      </c>
      <c r="Z1114">
        <v>12</v>
      </c>
      <c r="AA1114" t="s">
        <v>70</v>
      </c>
      <c r="AB1114" t="s">
        <v>477</v>
      </c>
      <c r="AC1114">
        <v>0</v>
      </c>
      <c r="AD1114" t="s">
        <v>478</v>
      </c>
      <c r="AE1114" t="s">
        <v>714</v>
      </c>
      <c r="AF1114">
        <v>0</v>
      </c>
      <c r="AG1114" t="s">
        <v>478</v>
      </c>
      <c r="AH1114" t="s">
        <v>94</v>
      </c>
      <c r="AI1114">
        <v>3</v>
      </c>
      <c r="AJ1114" t="s">
        <v>478</v>
      </c>
      <c r="AK1114" t="s">
        <v>148</v>
      </c>
      <c r="AL1114">
        <v>0</v>
      </c>
      <c r="AM1114" t="s">
        <v>478</v>
      </c>
      <c r="AN1114" t="s">
        <v>715</v>
      </c>
      <c r="AO1114">
        <v>0</v>
      </c>
      <c r="AP1114" t="s">
        <v>478</v>
      </c>
      <c r="AQ1114">
        <v>2</v>
      </c>
      <c r="AR1114" t="s">
        <v>479</v>
      </c>
      <c r="AS1114">
        <v>4</v>
      </c>
      <c r="AT1114" t="s">
        <v>531</v>
      </c>
      <c r="AU1114">
        <v>2</v>
      </c>
      <c r="AV1114" t="s">
        <v>481</v>
      </c>
      <c r="AW1114">
        <v>1</v>
      </c>
      <c r="AX1114" t="s">
        <v>482</v>
      </c>
      <c r="AY1114">
        <v>0</v>
      </c>
      <c r="BA1114">
        <v>0</v>
      </c>
      <c r="BC1114">
        <v>0</v>
      </c>
      <c r="BE1114">
        <v>0</v>
      </c>
      <c r="BF1114">
        <v>1</v>
      </c>
      <c r="BG1114">
        <v>0</v>
      </c>
      <c r="BH1114">
        <v>0</v>
      </c>
      <c r="BI1114">
        <v>0</v>
      </c>
      <c r="BJ1114">
        <v>30</v>
      </c>
      <c r="BK1114" t="s">
        <v>831</v>
      </c>
      <c r="BL1114" t="s">
        <v>832</v>
      </c>
      <c r="BM1114" t="s">
        <v>560</v>
      </c>
      <c r="BN1114" t="s">
        <v>758</v>
      </c>
      <c r="BO1114">
        <v>3</v>
      </c>
      <c r="BP1114">
        <v>0</v>
      </c>
      <c r="BQ1114">
        <v>1</v>
      </c>
      <c r="BR1114" t="s">
        <v>81</v>
      </c>
      <c r="BS1114">
        <v>50</v>
      </c>
      <c r="BT1114" t="s">
        <v>759</v>
      </c>
      <c r="BU1114">
        <v>1000</v>
      </c>
      <c r="BV1114">
        <v>220</v>
      </c>
      <c r="BW1114">
        <v>1</v>
      </c>
    </row>
    <row r="1115" spans="1:75" x14ac:dyDescent="0.15">
      <c r="A1115">
        <v>3</v>
      </c>
      <c r="B1115">
        <v>400501</v>
      </c>
      <c r="C1115">
        <v>1</v>
      </c>
      <c r="D1115" t="s">
        <v>713</v>
      </c>
      <c r="E1115">
        <v>20141128</v>
      </c>
      <c r="F1115">
        <v>1</v>
      </c>
      <c r="G1115" t="s">
        <v>472</v>
      </c>
      <c r="H1115">
        <v>1</v>
      </c>
      <c r="I1115" t="s">
        <v>710</v>
      </c>
      <c r="J1115">
        <v>0</v>
      </c>
      <c r="K1115">
        <v>0</v>
      </c>
      <c r="L1115">
        <v>5</v>
      </c>
      <c r="M1115" t="s">
        <v>510</v>
      </c>
      <c r="N1115" t="s">
        <v>511</v>
      </c>
      <c r="O1115" t="s">
        <v>512</v>
      </c>
      <c r="P1115">
        <v>1</v>
      </c>
      <c r="R1115">
        <v>0</v>
      </c>
      <c r="S1115">
        <v>0</v>
      </c>
      <c r="T1115">
        <v>0</v>
      </c>
      <c r="U1115">
        <v>0</v>
      </c>
      <c r="V1115">
        <v>0</v>
      </c>
      <c r="W1115">
        <v>0</v>
      </c>
      <c r="X1115">
        <v>0</v>
      </c>
      <c r="Y1115" t="s">
        <v>63</v>
      </c>
      <c r="Z1115">
        <v>6</v>
      </c>
      <c r="AA1115" t="s">
        <v>70</v>
      </c>
      <c r="AB1115" t="s">
        <v>477</v>
      </c>
      <c r="AC1115">
        <v>0.6</v>
      </c>
      <c r="AD1115" t="s">
        <v>478</v>
      </c>
      <c r="AE1115" t="s">
        <v>714</v>
      </c>
      <c r="AF1115">
        <v>0</v>
      </c>
      <c r="AG1115" t="s">
        <v>478</v>
      </c>
      <c r="AH1115" t="s">
        <v>94</v>
      </c>
      <c r="AI1115">
        <v>0.8</v>
      </c>
      <c r="AJ1115" t="s">
        <v>478</v>
      </c>
      <c r="AK1115" t="s">
        <v>148</v>
      </c>
      <c r="AL1115">
        <v>0</v>
      </c>
      <c r="AM1115" t="s">
        <v>478</v>
      </c>
      <c r="AN1115" t="s">
        <v>715</v>
      </c>
      <c r="AO1115">
        <v>1.2</v>
      </c>
      <c r="AP1115" t="s">
        <v>478</v>
      </c>
      <c r="AQ1115">
        <v>2</v>
      </c>
      <c r="AR1115" t="s">
        <v>479</v>
      </c>
      <c r="AS1115">
        <v>4</v>
      </c>
      <c r="AT1115" t="s">
        <v>531</v>
      </c>
      <c r="AU1115">
        <v>2</v>
      </c>
      <c r="AV1115" t="s">
        <v>481</v>
      </c>
      <c r="AW1115">
        <v>1</v>
      </c>
      <c r="AX1115" t="s">
        <v>482</v>
      </c>
      <c r="AY1115">
        <v>0</v>
      </c>
      <c r="BA1115">
        <v>0</v>
      </c>
      <c r="BC1115">
        <v>0</v>
      </c>
      <c r="BE1115">
        <v>0</v>
      </c>
      <c r="BF1115">
        <v>1</v>
      </c>
      <c r="BG1115">
        <v>0</v>
      </c>
      <c r="BH1115">
        <v>0</v>
      </c>
      <c r="BI1115">
        <v>0</v>
      </c>
      <c r="BJ1115">
        <v>171</v>
      </c>
      <c r="BK1115" t="s">
        <v>833</v>
      </c>
      <c r="BL1115" t="s">
        <v>834</v>
      </c>
      <c r="BM1115" t="s">
        <v>512</v>
      </c>
      <c r="BN1115" t="s">
        <v>758</v>
      </c>
      <c r="BO1115">
        <v>8</v>
      </c>
      <c r="BP1115">
        <v>0</v>
      </c>
      <c r="BQ1115">
        <v>1</v>
      </c>
      <c r="BR1115" t="s">
        <v>81</v>
      </c>
      <c r="BS1115">
        <v>50</v>
      </c>
      <c r="BT1115" t="s">
        <v>759</v>
      </c>
      <c r="BU1115">
        <v>1800</v>
      </c>
      <c r="BV1115">
        <v>333</v>
      </c>
      <c r="BW1115">
        <v>1</v>
      </c>
    </row>
    <row r="1116" spans="1:75" x14ac:dyDescent="0.15">
      <c r="A1116">
        <v>3</v>
      </c>
      <c r="B1116">
        <v>400501</v>
      </c>
      <c r="C1116">
        <v>1</v>
      </c>
      <c r="D1116" t="s">
        <v>713</v>
      </c>
      <c r="E1116">
        <v>20141128</v>
      </c>
      <c r="F1116">
        <v>1</v>
      </c>
      <c r="G1116" t="s">
        <v>472</v>
      </c>
      <c r="H1116">
        <v>1</v>
      </c>
      <c r="I1116" t="s">
        <v>710</v>
      </c>
      <c r="J1116">
        <v>0</v>
      </c>
      <c r="K1116">
        <v>0</v>
      </c>
      <c r="L1116">
        <v>6</v>
      </c>
      <c r="M1116" t="s">
        <v>822</v>
      </c>
      <c r="N1116" t="s">
        <v>823</v>
      </c>
      <c r="O1116" t="s">
        <v>568</v>
      </c>
      <c r="P1116">
        <v>1</v>
      </c>
      <c r="R1116">
        <v>0</v>
      </c>
      <c r="S1116">
        <v>0</v>
      </c>
      <c r="T1116">
        <v>0</v>
      </c>
      <c r="U1116">
        <v>0</v>
      </c>
      <c r="V1116">
        <v>0</v>
      </c>
      <c r="W1116">
        <v>0</v>
      </c>
      <c r="X1116">
        <v>0</v>
      </c>
      <c r="Y1116" t="s">
        <v>63</v>
      </c>
      <c r="Z1116">
        <v>3</v>
      </c>
      <c r="AA1116" t="s">
        <v>70</v>
      </c>
      <c r="AB1116" t="s">
        <v>477</v>
      </c>
      <c r="AC1116">
        <v>0</v>
      </c>
      <c r="AD1116" t="s">
        <v>478</v>
      </c>
      <c r="AE1116" t="s">
        <v>714</v>
      </c>
      <c r="AF1116">
        <v>0</v>
      </c>
      <c r="AG1116" t="s">
        <v>478</v>
      </c>
      <c r="AH1116" t="s">
        <v>94</v>
      </c>
      <c r="AI1116">
        <v>0.2</v>
      </c>
      <c r="AJ1116" t="s">
        <v>478</v>
      </c>
      <c r="AK1116" t="s">
        <v>148</v>
      </c>
      <c r="AL1116">
        <v>0</v>
      </c>
      <c r="AM1116" t="s">
        <v>478</v>
      </c>
      <c r="AN1116" t="s">
        <v>715</v>
      </c>
      <c r="AO1116">
        <v>0</v>
      </c>
      <c r="AP1116" t="s">
        <v>478</v>
      </c>
      <c r="AQ1116">
        <v>2</v>
      </c>
      <c r="AR1116" t="s">
        <v>479</v>
      </c>
      <c r="AS1116">
        <v>4</v>
      </c>
      <c r="AT1116" t="s">
        <v>531</v>
      </c>
      <c r="AU1116">
        <v>2</v>
      </c>
      <c r="AV1116" t="s">
        <v>481</v>
      </c>
      <c r="AW1116">
        <v>1</v>
      </c>
      <c r="AX1116" t="s">
        <v>482</v>
      </c>
      <c r="AY1116">
        <v>0</v>
      </c>
      <c r="BA1116">
        <v>0</v>
      </c>
      <c r="BC1116">
        <v>0</v>
      </c>
      <c r="BE1116">
        <v>0</v>
      </c>
      <c r="BF1116">
        <v>1</v>
      </c>
      <c r="BG1116">
        <v>0</v>
      </c>
      <c r="BH1116">
        <v>0</v>
      </c>
      <c r="BI1116">
        <v>0</v>
      </c>
      <c r="BJ1116">
        <v>179</v>
      </c>
      <c r="BK1116" t="s">
        <v>824</v>
      </c>
      <c r="BL1116" t="s">
        <v>825</v>
      </c>
      <c r="BM1116" t="s">
        <v>568</v>
      </c>
      <c r="BN1116" t="s">
        <v>758</v>
      </c>
      <c r="BO1116">
        <v>3</v>
      </c>
      <c r="BP1116">
        <v>0</v>
      </c>
      <c r="BQ1116">
        <v>1</v>
      </c>
      <c r="BR1116" t="s">
        <v>81</v>
      </c>
      <c r="BS1116">
        <v>50</v>
      </c>
      <c r="BT1116" t="s">
        <v>759</v>
      </c>
      <c r="BU1116">
        <v>1800</v>
      </c>
      <c r="BV1116">
        <v>550</v>
      </c>
      <c r="BW1116">
        <v>1</v>
      </c>
    </row>
    <row r="1117" spans="1:75" x14ac:dyDescent="0.15">
      <c r="A1117">
        <v>3</v>
      </c>
      <c r="B1117">
        <v>400501</v>
      </c>
      <c r="C1117">
        <v>1</v>
      </c>
      <c r="D1117" t="s">
        <v>713</v>
      </c>
      <c r="E1117">
        <v>20141128</v>
      </c>
      <c r="F1117">
        <v>1</v>
      </c>
      <c r="G1117" t="s">
        <v>472</v>
      </c>
      <c r="H1117">
        <v>1</v>
      </c>
      <c r="I1117" t="s">
        <v>710</v>
      </c>
      <c r="J1117">
        <v>0</v>
      </c>
      <c r="K1117">
        <v>0</v>
      </c>
      <c r="L1117">
        <v>7</v>
      </c>
      <c r="M1117" t="s">
        <v>561</v>
      </c>
      <c r="N1117" t="s">
        <v>562</v>
      </c>
      <c r="O1117" t="s">
        <v>563</v>
      </c>
      <c r="P1117">
        <v>1</v>
      </c>
      <c r="R1117">
        <v>0</v>
      </c>
      <c r="S1117">
        <v>0</v>
      </c>
      <c r="T1117">
        <v>0</v>
      </c>
      <c r="U1117">
        <v>0</v>
      </c>
      <c r="V1117">
        <v>0</v>
      </c>
      <c r="W1117">
        <v>0</v>
      </c>
      <c r="X1117">
        <v>0</v>
      </c>
      <c r="Y1117" t="s">
        <v>63</v>
      </c>
      <c r="Z1117">
        <v>7</v>
      </c>
      <c r="AA1117" t="s">
        <v>70</v>
      </c>
      <c r="AB1117" t="s">
        <v>477</v>
      </c>
      <c r="AC1117">
        <v>0</v>
      </c>
      <c r="AD1117" t="s">
        <v>478</v>
      </c>
      <c r="AE1117" t="s">
        <v>714</v>
      </c>
      <c r="AF1117">
        <v>0</v>
      </c>
      <c r="AG1117" t="s">
        <v>478</v>
      </c>
      <c r="AH1117" t="s">
        <v>94</v>
      </c>
      <c r="AI1117">
        <v>1.6</v>
      </c>
      <c r="AJ1117" t="s">
        <v>478</v>
      </c>
      <c r="AK1117" t="s">
        <v>148</v>
      </c>
      <c r="AL1117">
        <v>0</v>
      </c>
      <c r="AM1117" t="s">
        <v>478</v>
      </c>
      <c r="AN1117" t="s">
        <v>715</v>
      </c>
      <c r="AO1117">
        <v>0</v>
      </c>
      <c r="AP1117" t="s">
        <v>478</v>
      </c>
      <c r="AQ1117">
        <v>2</v>
      </c>
      <c r="AR1117" t="s">
        <v>479</v>
      </c>
      <c r="AS1117">
        <v>4</v>
      </c>
      <c r="AT1117" t="s">
        <v>531</v>
      </c>
      <c r="AU1117">
        <v>2</v>
      </c>
      <c r="AV1117" t="s">
        <v>481</v>
      </c>
      <c r="AW1117">
        <v>1</v>
      </c>
      <c r="AX1117" t="s">
        <v>482</v>
      </c>
      <c r="AY1117">
        <v>0</v>
      </c>
      <c r="BA1117">
        <v>0</v>
      </c>
      <c r="BC1117">
        <v>0</v>
      </c>
      <c r="BE1117">
        <v>0</v>
      </c>
      <c r="BF1117">
        <v>1</v>
      </c>
      <c r="BG1117">
        <v>0</v>
      </c>
      <c r="BH1117">
        <v>0</v>
      </c>
      <c r="BI1117">
        <v>0</v>
      </c>
      <c r="BJ1117">
        <v>179</v>
      </c>
      <c r="BK1117" t="s">
        <v>564</v>
      </c>
      <c r="BL1117" t="s">
        <v>854</v>
      </c>
      <c r="BM1117" t="s">
        <v>563</v>
      </c>
      <c r="BN1117" t="s">
        <v>758</v>
      </c>
      <c r="BO1117">
        <v>3</v>
      </c>
      <c r="BP1117">
        <v>0</v>
      </c>
      <c r="BQ1117">
        <v>1</v>
      </c>
      <c r="BR1117" t="s">
        <v>81</v>
      </c>
      <c r="BS1117">
        <v>50</v>
      </c>
      <c r="BT1117" t="s">
        <v>759</v>
      </c>
      <c r="BU1117">
        <v>1800</v>
      </c>
      <c r="BV1117">
        <v>454</v>
      </c>
      <c r="BW1117">
        <v>1</v>
      </c>
    </row>
    <row r="1118" spans="1:75" x14ac:dyDescent="0.15">
      <c r="A1118">
        <v>3</v>
      </c>
      <c r="B1118">
        <v>400501</v>
      </c>
      <c r="C1118">
        <v>1</v>
      </c>
      <c r="D1118" t="s">
        <v>713</v>
      </c>
      <c r="E1118">
        <v>20141128</v>
      </c>
      <c r="F1118">
        <v>1</v>
      </c>
      <c r="G1118" t="s">
        <v>472</v>
      </c>
      <c r="H1118">
        <v>1</v>
      </c>
      <c r="I1118" t="s">
        <v>710</v>
      </c>
      <c r="J1118">
        <v>0</v>
      </c>
      <c r="K1118">
        <v>0</v>
      </c>
      <c r="L1118">
        <v>1</v>
      </c>
      <c r="M1118" t="s">
        <v>589</v>
      </c>
      <c r="N1118" t="s">
        <v>590</v>
      </c>
      <c r="O1118" t="s">
        <v>591</v>
      </c>
      <c r="P1118">
        <v>18</v>
      </c>
      <c r="R1118">
        <v>0</v>
      </c>
      <c r="S1118">
        <v>0</v>
      </c>
      <c r="T1118">
        <v>0</v>
      </c>
      <c r="U1118">
        <v>0</v>
      </c>
      <c r="V1118">
        <v>0</v>
      </c>
      <c r="W1118">
        <v>0</v>
      </c>
      <c r="X1118">
        <v>0</v>
      </c>
      <c r="Y1118" t="s">
        <v>63</v>
      </c>
      <c r="Z1118">
        <v>55</v>
      </c>
      <c r="AA1118" t="s">
        <v>70</v>
      </c>
      <c r="AB1118" t="s">
        <v>477</v>
      </c>
      <c r="AC1118">
        <v>1.1000000000000001</v>
      </c>
      <c r="AD1118" t="s">
        <v>478</v>
      </c>
      <c r="AE1118" t="s">
        <v>714</v>
      </c>
      <c r="AF1118">
        <v>0.2</v>
      </c>
      <c r="AG1118" t="s">
        <v>478</v>
      </c>
      <c r="AH1118" t="s">
        <v>94</v>
      </c>
      <c r="AI1118">
        <v>12.4</v>
      </c>
      <c r="AJ1118" t="s">
        <v>478</v>
      </c>
      <c r="AK1118" t="s">
        <v>148</v>
      </c>
      <c r="AL1118">
        <v>2.1</v>
      </c>
      <c r="AM1118" t="s">
        <v>478</v>
      </c>
      <c r="AN1118" t="s">
        <v>715</v>
      </c>
      <c r="AO1118">
        <v>0</v>
      </c>
      <c r="AP1118" t="s">
        <v>478</v>
      </c>
      <c r="AQ1118">
        <v>4</v>
      </c>
      <c r="AR1118" t="s">
        <v>530</v>
      </c>
      <c r="AS1118">
        <v>4</v>
      </c>
      <c r="AT1118" t="s">
        <v>531</v>
      </c>
      <c r="AU1118">
        <v>3</v>
      </c>
      <c r="AV1118" t="s">
        <v>484</v>
      </c>
      <c r="AW1118">
        <v>1</v>
      </c>
      <c r="AX1118" t="s">
        <v>482</v>
      </c>
      <c r="AY1118">
        <v>0</v>
      </c>
      <c r="BA1118">
        <v>0</v>
      </c>
      <c r="BC1118">
        <v>0</v>
      </c>
      <c r="BE1118">
        <v>0</v>
      </c>
      <c r="BF1118">
        <v>0</v>
      </c>
      <c r="BG1118">
        <v>0</v>
      </c>
      <c r="BH1118">
        <v>0</v>
      </c>
      <c r="BI1118">
        <v>0</v>
      </c>
      <c r="BJ1118">
        <v>60</v>
      </c>
      <c r="BK1118" t="s">
        <v>592</v>
      </c>
      <c r="BL1118" t="s">
        <v>960</v>
      </c>
      <c r="BM1118" t="s">
        <v>591</v>
      </c>
      <c r="BN1118" t="s">
        <v>758</v>
      </c>
      <c r="BO1118">
        <v>60</v>
      </c>
      <c r="BP1118">
        <v>0</v>
      </c>
      <c r="BQ1118">
        <v>1</v>
      </c>
      <c r="BR1118" t="s">
        <v>81</v>
      </c>
      <c r="BS1118">
        <v>50</v>
      </c>
      <c r="BT1118" t="s">
        <v>759</v>
      </c>
      <c r="BU1118">
        <v>650</v>
      </c>
      <c r="BV1118">
        <v>173</v>
      </c>
      <c r="BW1118">
        <v>2</v>
      </c>
    </row>
    <row r="1119" spans="1:75" x14ac:dyDescent="0.15">
      <c r="A1119">
        <v>3</v>
      </c>
      <c r="B1119">
        <v>400501</v>
      </c>
      <c r="C1119">
        <v>1</v>
      </c>
      <c r="D1119" t="s">
        <v>713</v>
      </c>
      <c r="E1119">
        <v>20141128</v>
      </c>
      <c r="F1119">
        <v>1</v>
      </c>
      <c r="G1119" t="s">
        <v>472</v>
      </c>
      <c r="H1119">
        <v>1</v>
      </c>
      <c r="I1119" t="s">
        <v>710</v>
      </c>
      <c r="J1119">
        <v>0</v>
      </c>
      <c r="K1119">
        <v>0</v>
      </c>
      <c r="L1119">
        <v>2</v>
      </c>
      <c r="M1119" t="s">
        <v>498</v>
      </c>
      <c r="N1119" t="s">
        <v>499</v>
      </c>
      <c r="O1119" t="s">
        <v>500</v>
      </c>
      <c r="P1119">
        <v>5</v>
      </c>
      <c r="R1119">
        <v>0</v>
      </c>
      <c r="S1119">
        <v>0</v>
      </c>
      <c r="T1119">
        <v>0</v>
      </c>
      <c r="U1119">
        <v>0</v>
      </c>
      <c r="V1119">
        <v>0</v>
      </c>
      <c r="W1119">
        <v>0</v>
      </c>
      <c r="X1119">
        <v>0</v>
      </c>
      <c r="Y1119" t="s">
        <v>63</v>
      </c>
      <c r="Z1119">
        <v>7</v>
      </c>
      <c r="AA1119" t="s">
        <v>70</v>
      </c>
      <c r="AB1119" t="s">
        <v>477</v>
      </c>
      <c r="AC1119">
        <v>0.1</v>
      </c>
      <c r="AD1119" t="s">
        <v>478</v>
      </c>
      <c r="AE1119" t="s">
        <v>714</v>
      </c>
      <c r="AF1119">
        <v>0</v>
      </c>
      <c r="AG1119" t="s">
        <v>478</v>
      </c>
      <c r="AH1119" t="s">
        <v>94</v>
      </c>
      <c r="AI1119">
        <v>1.8</v>
      </c>
      <c r="AJ1119" t="s">
        <v>478</v>
      </c>
      <c r="AK1119" t="s">
        <v>148</v>
      </c>
      <c r="AL1119">
        <v>0.5</v>
      </c>
      <c r="AM1119" t="s">
        <v>478</v>
      </c>
      <c r="AN1119" t="s">
        <v>715</v>
      </c>
      <c r="AO1119">
        <v>0</v>
      </c>
      <c r="AP1119" t="s">
        <v>478</v>
      </c>
      <c r="AQ1119">
        <v>4</v>
      </c>
      <c r="AR1119" t="s">
        <v>530</v>
      </c>
      <c r="AS1119">
        <v>4</v>
      </c>
      <c r="AT1119" t="s">
        <v>531</v>
      </c>
      <c r="AU1119">
        <v>3</v>
      </c>
      <c r="AV1119" t="s">
        <v>484</v>
      </c>
      <c r="AW1119">
        <v>1</v>
      </c>
      <c r="AX1119" t="s">
        <v>482</v>
      </c>
      <c r="AY1119">
        <v>0</v>
      </c>
      <c r="BA1119">
        <v>0</v>
      </c>
      <c r="BC1119">
        <v>0</v>
      </c>
      <c r="BE1119">
        <v>0</v>
      </c>
      <c r="BF1119">
        <v>0</v>
      </c>
      <c r="BG1119">
        <v>0</v>
      </c>
      <c r="BH1119">
        <v>0</v>
      </c>
      <c r="BI1119">
        <v>0</v>
      </c>
      <c r="BJ1119">
        <v>60</v>
      </c>
      <c r="BK1119" t="s">
        <v>501</v>
      </c>
      <c r="BL1119" t="s">
        <v>835</v>
      </c>
      <c r="BM1119" t="s">
        <v>500</v>
      </c>
      <c r="BN1119" t="s">
        <v>758</v>
      </c>
      <c r="BO1119">
        <v>20</v>
      </c>
      <c r="BP1119">
        <v>0</v>
      </c>
      <c r="BQ1119">
        <v>1</v>
      </c>
      <c r="BR1119" t="s">
        <v>81</v>
      </c>
      <c r="BS1119">
        <v>50</v>
      </c>
      <c r="BT1119" t="s">
        <v>759</v>
      </c>
      <c r="BU1119">
        <v>240</v>
      </c>
      <c r="BV1119">
        <v>59</v>
      </c>
      <c r="BW1119">
        <v>2</v>
      </c>
    </row>
    <row r="1120" spans="1:75" x14ac:dyDescent="0.15">
      <c r="A1120">
        <v>3</v>
      </c>
      <c r="B1120">
        <v>400501</v>
      </c>
      <c r="C1120">
        <v>1</v>
      </c>
      <c r="D1120" t="s">
        <v>713</v>
      </c>
      <c r="E1120">
        <v>20141128</v>
      </c>
      <c r="F1120">
        <v>1</v>
      </c>
      <c r="G1120" t="s">
        <v>472</v>
      </c>
      <c r="H1120">
        <v>1</v>
      </c>
      <c r="I1120" t="s">
        <v>710</v>
      </c>
      <c r="J1120">
        <v>0</v>
      </c>
      <c r="K1120">
        <v>0</v>
      </c>
      <c r="L1120">
        <v>3</v>
      </c>
      <c r="M1120" t="s">
        <v>570</v>
      </c>
      <c r="N1120" t="s">
        <v>571</v>
      </c>
      <c r="O1120" t="s">
        <v>512</v>
      </c>
      <c r="P1120">
        <v>2</v>
      </c>
      <c r="R1120">
        <v>0</v>
      </c>
      <c r="S1120">
        <v>0</v>
      </c>
      <c r="T1120">
        <v>0</v>
      </c>
      <c r="U1120">
        <v>0</v>
      </c>
      <c r="V1120">
        <v>0</v>
      </c>
      <c r="W1120">
        <v>0</v>
      </c>
      <c r="X1120">
        <v>0</v>
      </c>
      <c r="Y1120" t="s">
        <v>63</v>
      </c>
      <c r="Z1120">
        <v>3</v>
      </c>
      <c r="AA1120" t="s">
        <v>70</v>
      </c>
      <c r="AB1120" t="s">
        <v>477</v>
      </c>
      <c r="AC1120">
        <v>0.3</v>
      </c>
      <c r="AD1120" t="s">
        <v>478</v>
      </c>
      <c r="AE1120" t="s">
        <v>714</v>
      </c>
      <c r="AF1120">
        <v>0</v>
      </c>
      <c r="AG1120" t="s">
        <v>478</v>
      </c>
      <c r="AH1120" t="s">
        <v>94</v>
      </c>
      <c r="AI1120">
        <v>0.4</v>
      </c>
      <c r="AJ1120" t="s">
        <v>478</v>
      </c>
      <c r="AK1120" t="s">
        <v>148</v>
      </c>
      <c r="AL1120">
        <v>0</v>
      </c>
      <c r="AM1120" t="s">
        <v>478</v>
      </c>
      <c r="AN1120" t="s">
        <v>715</v>
      </c>
      <c r="AO1120">
        <v>0.8</v>
      </c>
      <c r="AP1120" t="s">
        <v>478</v>
      </c>
      <c r="AQ1120">
        <v>4</v>
      </c>
      <c r="AR1120" t="s">
        <v>530</v>
      </c>
      <c r="AS1120">
        <v>4</v>
      </c>
      <c r="AT1120" t="s">
        <v>531</v>
      </c>
      <c r="AU1120">
        <v>3</v>
      </c>
      <c r="AV1120" t="s">
        <v>484</v>
      </c>
      <c r="AW1120">
        <v>1</v>
      </c>
      <c r="AX1120" t="s">
        <v>482</v>
      </c>
      <c r="AY1120">
        <v>0</v>
      </c>
      <c r="BA1120">
        <v>0</v>
      </c>
      <c r="BC1120">
        <v>0</v>
      </c>
      <c r="BE1120">
        <v>0</v>
      </c>
      <c r="BF1120">
        <v>0</v>
      </c>
      <c r="BG1120">
        <v>0</v>
      </c>
      <c r="BH1120">
        <v>0</v>
      </c>
      <c r="BI1120">
        <v>0</v>
      </c>
      <c r="BJ1120">
        <v>171</v>
      </c>
      <c r="BK1120" t="s">
        <v>572</v>
      </c>
      <c r="BL1120" t="s">
        <v>936</v>
      </c>
      <c r="BM1120" t="s">
        <v>512</v>
      </c>
      <c r="BN1120" t="s">
        <v>758</v>
      </c>
      <c r="BO1120">
        <v>5</v>
      </c>
      <c r="BP1120">
        <v>0</v>
      </c>
      <c r="BQ1120">
        <v>1</v>
      </c>
      <c r="BR1120" t="s">
        <v>81</v>
      </c>
      <c r="BS1120">
        <v>50</v>
      </c>
      <c r="BT1120" t="s">
        <v>759</v>
      </c>
      <c r="BU1120">
        <v>1800</v>
      </c>
      <c r="BV1120">
        <v>610</v>
      </c>
      <c r="BW1120">
        <v>1</v>
      </c>
    </row>
    <row r="1121" spans="1:75" x14ac:dyDescent="0.15">
      <c r="A1121">
        <v>3</v>
      </c>
      <c r="B1121">
        <v>400501</v>
      </c>
      <c r="C1121">
        <v>1</v>
      </c>
      <c r="D1121" t="s">
        <v>713</v>
      </c>
      <c r="E1121">
        <v>20141128</v>
      </c>
      <c r="F1121">
        <v>1</v>
      </c>
      <c r="G1121" t="s">
        <v>472</v>
      </c>
      <c r="H1121">
        <v>1</v>
      </c>
      <c r="I1121" t="s">
        <v>710</v>
      </c>
      <c r="J1121">
        <v>0</v>
      </c>
      <c r="K1121">
        <v>0</v>
      </c>
      <c r="L1121">
        <v>4</v>
      </c>
      <c r="M1121" t="s">
        <v>561</v>
      </c>
      <c r="N1121" t="s">
        <v>562</v>
      </c>
      <c r="O1121" t="s">
        <v>563</v>
      </c>
      <c r="P1121">
        <v>1</v>
      </c>
      <c r="R1121">
        <v>0</v>
      </c>
      <c r="S1121">
        <v>0</v>
      </c>
      <c r="T1121">
        <v>0</v>
      </c>
      <c r="U1121">
        <v>0</v>
      </c>
      <c r="V1121">
        <v>0</v>
      </c>
      <c r="W1121">
        <v>0</v>
      </c>
      <c r="X1121">
        <v>0</v>
      </c>
      <c r="Y1121" t="s">
        <v>63</v>
      </c>
      <c r="Z1121">
        <v>7</v>
      </c>
      <c r="AA1121" t="s">
        <v>70</v>
      </c>
      <c r="AB1121" t="s">
        <v>477</v>
      </c>
      <c r="AC1121">
        <v>0</v>
      </c>
      <c r="AD1121" t="s">
        <v>478</v>
      </c>
      <c r="AE1121" t="s">
        <v>714</v>
      </c>
      <c r="AF1121">
        <v>0</v>
      </c>
      <c r="AG1121" t="s">
        <v>478</v>
      </c>
      <c r="AH1121" t="s">
        <v>94</v>
      </c>
      <c r="AI1121">
        <v>1.6</v>
      </c>
      <c r="AJ1121" t="s">
        <v>478</v>
      </c>
      <c r="AK1121" t="s">
        <v>148</v>
      </c>
      <c r="AL1121">
        <v>0</v>
      </c>
      <c r="AM1121" t="s">
        <v>478</v>
      </c>
      <c r="AN1121" t="s">
        <v>715</v>
      </c>
      <c r="AO1121">
        <v>0</v>
      </c>
      <c r="AP1121" t="s">
        <v>478</v>
      </c>
      <c r="AQ1121">
        <v>4</v>
      </c>
      <c r="AR1121" t="s">
        <v>530</v>
      </c>
      <c r="AS1121">
        <v>4</v>
      </c>
      <c r="AT1121" t="s">
        <v>531</v>
      </c>
      <c r="AU1121">
        <v>3</v>
      </c>
      <c r="AV1121" t="s">
        <v>484</v>
      </c>
      <c r="AW1121">
        <v>1</v>
      </c>
      <c r="AX1121" t="s">
        <v>482</v>
      </c>
      <c r="AY1121">
        <v>0</v>
      </c>
      <c r="BA1121">
        <v>0</v>
      </c>
      <c r="BC1121">
        <v>0</v>
      </c>
      <c r="BE1121">
        <v>0</v>
      </c>
      <c r="BF1121">
        <v>0</v>
      </c>
      <c r="BG1121">
        <v>0</v>
      </c>
      <c r="BH1121">
        <v>0</v>
      </c>
      <c r="BI1121">
        <v>0</v>
      </c>
      <c r="BJ1121">
        <v>179</v>
      </c>
      <c r="BK1121" t="s">
        <v>564</v>
      </c>
      <c r="BL1121" t="s">
        <v>854</v>
      </c>
      <c r="BM1121" t="s">
        <v>563</v>
      </c>
      <c r="BN1121" t="s">
        <v>758</v>
      </c>
      <c r="BO1121">
        <v>3</v>
      </c>
      <c r="BP1121">
        <v>0</v>
      </c>
      <c r="BQ1121">
        <v>1</v>
      </c>
      <c r="BR1121" t="s">
        <v>81</v>
      </c>
      <c r="BS1121">
        <v>50</v>
      </c>
      <c r="BT1121" t="s">
        <v>759</v>
      </c>
      <c r="BU1121">
        <v>1800</v>
      </c>
      <c r="BV1121">
        <v>454</v>
      </c>
      <c r="BW1121">
        <v>1</v>
      </c>
    </row>
    <row r="1122" spans="1:75" x14ac:dyDescent="0.15">
      <c r="A1122">
        <v>3</v>
      </c>
      <c r="B1122">
        <v>400501</v>
      </c>
      <c r="C1122">
        <v>1</v>
      </c>
      <c r="D1122" t="s">
        <v>713</v>
      </c>
      <c r="E1122">
        <v>20141128</v>
      </c>
      <c r="F1122">
        <v>1</v>
      </c>
      <c r="G1122" t="s">
        <v>472</v>
      </c>
      <c r="H1122">
        <v>1</v>
      </c>
      <c r="I1122" t="s">
        <v>710</v>
      </c>
      <c r="J1122">
        <v>0</v>
      </c>
      <c r="K1122">
        <v>0</v>
      </c>
      <c r="L1122">
        <v>5</v>
      </c>
      <c r="M1122" t="s">
        <v>558</v>
      </c>
      <c r="N1122" t="s">
        <v>559</v>
      </c>
      <c r="O1122" t="s">
        <v>560</v>
      </c>
      <c r="P1122">
        <v>0</v>
      </c>
      <c r="R1122">
        <v>0</v>
      </c>
      <c r="S1122">
        <v>0</v>
      </c>
      <c r="T1122">
        <v>0</v>
      </c>
      <c r="U1122">
        <v>0</v>
      </c>
      <c r="V1122">
        <v>0</v>
      </c>
      <c r="W1122">
        <v>0</v>
      </c>
      <c r="X1122">
        <v>0</v>
      </c>
      <c r="Y1122" t="s">
        <v>63</v>
      </c>
      <c r="Z1122">
        <v>8</v>
      </c>
      <c r="AA1122" t="s">
        <v>70</v>
      </c>
      <c r="AB1122" t="s">
        <v>477</v>
      </c>
      <c r="AC1122">
        <v>0</v>
      </c>
      <c r="AD1122" t="s">
        <v>478</v>
      </c>
      <c r="AE1122" t="s">
        <v>714</v>
      </c>
      <c r="AF1122">
        <v>0</v>
      </c>
      <c r="AG1122" t="s">
        <v>478</v>
      </c>
      <c r="AH1122" t="s">
        <v>94</v>
      </c>
      <c r="AI1122">
        <v>2</v>
      </c>
      <c r="AJ1122" t="s">
        <v>478</v>
      </c>
      <c r="AK1122" t="s">
        <v>148</v>
      </c>
      <c r="AL1122">
        <v>0</v>
      </c>
      <c r="AM1122" t="s">
        <v>478</v>
      </c>
      <c r="AN1122" t="s">
        <v>715</v>
      </c>
      <c r="AO1122">
        <v>0</v>
      </c>
      <c r="AP1122" t="s">
        <v>478</v>
      </c>
      <c r="AQ1122">
        <v>4</v>
      </c>
      <c r="AR1122" t="s">
        <v>530</v>
      </c>
      <c r="AS1122">
        <v>4</v>
      </c>
      <c r="AT1122" t="s">
        <v>531</v>
      </c>
      <c r="AU1122">
        <v>3</v>
      </c>
      <c r="AV1122" t="s">
        <v>484</v>
      </c>
      <c r="AW1122">
        <v>1</v>
      </c>
      <c r="AX1122" t="s">
        <v>482</v>
      </c>
      <c r="AY1122">
        <v>0</v>
      </c>
      <c r="BA1122">
        <v>0</v>
      </c>
      <c r="BC1122">
        <v>0</v>
      </c>
      <c r="BE1122">
        <v>0</v>
      </c>
      <c r="BF1122">
        <v>0</v>
      </c>
      <c r="BG1122">
        <v>0</v>
      </c>
      <c r="BH1122">
        <v>0</v>
      </c>
      <c r="BI1122">
        <v>0</v>
      </c>
      <c r="BJ1122">
        <v>30</v>
      </c>
      <c r="BK1122" t="s">
        <v>831</v>
      </c>
      <c r="BL1122" t="s">
        <v>832</v>
      </c>
      <c r="BM1122" t="s">
        <v>560</v>
      </c>
      <c r="BN1122" t="s">
        <v>758</v>
      </c>
      <c r="BO1122">
        <v>2</v>
      </c>
      <c r="BP1122">
        <v>0</v>
      </c>
      <c r="BQ1122">
        <v>1</v>
      </c>
      <c r="BR1122" t="s">
        <v>81</v>
      </c>
      <c r="BS1122">
        <v>50</v>
      </c>
      <c r="BT1122" t="s">
        <v>759</v>
      </c>
      <c r="BU1122">
        <v>1000</v>
      </c>
      <c r="BV1122">
        <v>220</v>
      </c>
      <c r="BW1122">
        <v>1</v>
      </c>
    </row>
    <row r="1123" spans="1:75" x14ac:dyDescent="0.15">
      <c r="A1123">
        <v>3</v>
      </c>
      <c r="B1123">
        <v>400501</v>
      </c>
      <c r="C1123">
        <v>1</v>
      </c>
      <c r="D1123" t="s">
        <v>713</v>
      </c>
      <c r="E1123">
        <v>20141128</v>
      </c>
      <c r="F1123">
        <v>1</v>
      </c>
      <c r="G1123" t="s">
        <v>472</v>
      </c>
      <c r="H1123">
        <v>1</v>
      </c>
      <c r="I1123" t="s">
        <v>710</v>
      </c>
      <c r="J1123">
        <v>0</v>
      </c>
      <c r="K1123">
        <v>0</v>
      </c>
      <c r="L1123">
        <v>6</v>
      </c>
      <c r="M1123" t="s">
        <v>593</v>
      </c>
      <c r="N1123" t="s">
        <v>594</v>
      </c>
      <c r="O1123" t="s">
        <v>595</v>
      </c>
      <c r="P1123">
        <v>2</v>
      </c>
      <c r="R1123">
        <v>0</v>
      </c>
      <c r="S1123">
        <v>0</v>
      </c>
      <c r="T1123">
        <v>0</v>
      </c>
      <c r="U1123">
        <v>0</v>
      </c>
      <c r="V1123">
        <v>0</v>
      </c>
      <c r="W1123">
        <v>0</v>
      </c>
      <c r="X1123">
        <v>0</v>
      </c>
      <c r="Y1123" t="s">
        <v>63</v>
      </c>
      <c r="Z1123">
        <v>2</v>
      </c>
      <c r="AA1123" t="s">
        <v>70</v>
      </c>
      <c r="AB1123" t="s">
        <v>477</v>
      </c>
      <c r="AC1123">
        <v>0.2</v>
      </c>
      <c r="AD1123" t="s">
        <v>478</v>
      </c>
      <c r="AE1123" t="s">
        <v>714</v>
      </c>
      <c r="AF1123">
        <v>0</v>
      </c>
      <c r="AG1123" t="s">
        <v>478</v>
      </c>
      <c r="AH1123" t="s">
        <v>94</v>
      </c>
      <c r="AI1123">
        <v>0.4</v>
      </c>
      <c r="AJ1123" t="s">
        <v>478</v>
      </c>
      <c r="AK1123" t="s">
        <v>148</v>
      </c>
      <c r="AL1123">
        <v>0.2</v>
      </c>
      <c r="AM1123" t="s">
        <v>478</v>
      </c>
      <c r="AN1123" t="s">
        <v>715</v>
      </c>
      <c r="AO1123">
        <v>0</v>
      </c>
      <c r="AP1123" t="s">
        <v>478</v>
      </c>
      <c r="AQ1123">
        <v>4</v>
      </c>
      <c r="AR1123" t="s">
        <v>530</v>
      </c>
      <c r="AS1123">
        <v>4</v>
      </c>
      <c r="AT1123" t="s">
        <v>531</v>
      </c>
      <c r="AU1123">
        <v>3</v>
      </c>
      <c r="AV1123" t="s">
        <v>484</v>
      </c>
      <c r="AW1123">
        <v>1</v>
      </c>
      <c r="AX1123" t="s">
        <v>482</v>
      </c>
      <c r="AY1123">
        <v>0</v>
      </c>
      <c r="BA1123">
        <v>0</v>
      </c>
      <c r="BC1123">
        <v>0</v>
      </c>
      <c r="BE1123">
        <v>0</v>
      </c>
      <c r="BF1123">
        <v>0</v>
      </c>
      <c r="BG1123">
        <v>0</v>
      </c>
      <c r="BH1123">
        <v>0</v>
      </c>
      <c r="BI1123">
        <v>0</v>
      </c>
      <c r="BJ1123">
        <v>60</v>
      </c>
      <c r="BK1123" t="s">
        <v>979</v>
      </c>
      <c r="BL1123" t="s">
        <v>596</v>
      </c>
      <c r="BM1123" t="s">
        <v>595</v>
      </c>
      <c r="BN1123" t="s">
        <v>758</v>
      </c>
      <c r="BO1123">
        <v>5</v>
      </c>
      <c r="BP1123">
        <v>0</v>
      </c>
      <c r="BQ1123">
        <v>1</v>
      </c>
      <c r="BR1123" t="s">
        <v>81</v>
      </c>
      <c r="BS1123">
        <v>50</v>
      </c>
      <c r="BT1123" t="s">
        <v>759</v>
      </c>
      <c r="BU1123">
        <v>500</v>
      </c>
      <c r="BV1123">
        <v>234</v>
      </c>
      <c r="BW1123">
        <v>3</v>
      </c>
    </row>
    <row r="1124" spans="1:75" x14ac:dyDescent="0.15">
      <c r="A1124">
        <v>3</v>
      </c>
      <c r="B1124">
        <v>400501</v>
      </c>
      <c r="C1124">
        <v>1</v>
      </c>
      <c r="D1124" t="s">
        <v>713</v>
      </c>
      <c r="E1124">
        <v>20141128</v>
      </c>
      <c r="F1124">
        <v>1</v>
      </c>
      <c r="G1124" t="s">
        <v>472</v>
      </c>
      <c r="H1124">
        <v>1</v>
      </c>
      <c r="I1124" t="s">
        <v>710</v>
      </c>
      <c r="J1124">
        <v>0</v>
      </c>
      <c r="K1124">
        <v>0</v>
      </c>
      <c r="L1124">
        <v>1</v>
      </c>
      <c r="M1124" t="s">
        <v>816</v>
      </c>
      <c r="N1124" t="s">
        <v>817</v>
      </c>
      <c r="O1124" t="s">
        <v>818</v>
      </c>
      <c r="P1124">
        <v>29</v>
      </c>
      <c r="R1124">
        <v>0</v>
      </c>
      <c r="S1124">
        <v>0</v>
      </c>
      <c r="T1124">
        <v>0</v>
      </c>
      <c r="U1124">
        <v>0</v>
      </c>
      <c r="V1124">
        <v>0</v>
      </c>
      <c r="W1124">
        <v>0</v>
      </c>
      <c r="X1124">
        <v>0</v>
      </c>
      <c r="Y1124" t="s">
        <v>63</v>
      </c>
      <c r="Z1124">
        <v>245</v>
      </c>
      <c r="AA1124" t="s">
        <v>70</v>
      </c>
      <c r="AB1124" t="s">
        <v>477</v>
      </c>
      <c r="AC1124">
        <v>4.8</v>
      </c>
      <c r="AD1124" t="s">
        <v>478</v>
      </c>
      <c r="AE1124" t="s">
        <v>714</v>
      </c>
      <c r="AF1124">
        <v>1.9</v>
      </c>
      <c r="AG1124" t="s">
        <v>478</v>
      </c>
      <c r="AH1124" t="s">
        <v>94</v>
      </c>
      <c r="AI1124">
        <v>51.7</v>
      </c>
      <c r="AJ1124" t="s">
        <v>478</v>
      </c>
      <c r="AK1124" t="s">
        <v>148</v>
      </c>
      <c r="AL1124">
        <v>2.1</v>
      </c>
      <c r="AM1124" t="s">
        <v>478</v>
      </c>
      <c r="AN1124" t="s">
        <v>715</v>
      </c>
      <c r="AO1124">
        <v>0</v>
      </c>
      <c r="AP1124" t="s">
        <v>478</v>
      </c>
      <c r="AQ1124">
        <v>1</v>
      </c>
      <c r="AR1124" t="s">
        <v>524</v>
      </c>
      <c r="AS1124">
        <v>14</v>
      </c>
      <c r="AT1124" t="s">
        <v>487</v>
      </c>
      <c r="AU1124">
        <v>7</v>
      </c>
      <c r="AV1124" t="s">
        <v>487</v>
      </c>
      <c r="AW1124">
        <v>1</v>
      </c>
      <c r="AX1124" t="s">
        <v>482</v>
      </c>
      <c r="AY1124">
        <v>0</v>
      </c>
      <c r="BA1124">
        <v>0</v>
      </c>
      <c r="BC1124">
        <v>0</v>
      </c>
      <c r="BE1124">
        <v>0</v>
      </c>
      <c r="BF1124">
        <v>0</v>
      </c>
      <c r="BJ1124">
        <v>10</v>
      </c>
      <c r="BN1124" t="s">
        <v>819</v>
      </c>
      <c r="BO1124">
        <v>70</v>
      </c>
      <c r="BP1124">
        <v>0</v>
      </c>
      <c r="BQ1124">
        <v>1</v>
      </c>
      <c r="BR1124" t="s">
        <v>81</v>
      </c>
      <c r="BS1124">
        <v>1</v>
      </c>
      <c r="BT1124" t="s">
        <v>81</v>
      </c>
      <c r="BU1124">
        <v>1</v>
      </c>
      <c r="BV1124">
        <v>0.41</v>
      </c>
      <c r="BW1124">
        <v>1</v>
      </c>
    </row>
    <row r="1125" spans="1:75" x14ac:dyDescent="0.15">
      <c r="A1125">
        <v>3</v>
      </c>
      <c r="B1125">
        <v>400501</v>
      </c>
      <c r="C1125">
        <v>1</v>
      </c>
      <c r="D1125" t="s">
        <v>713</v>
      </c>
      <c r="E1125">
        <v>20141128</v>
      </c>
      <c r="F1125">
        <v>1</v>
      </c>
      <c r="G1125" t="s">
        <v>472</v>
      </c>
      <c r="H1125">
        <v>1</v>
      </c>
      <c r="I1125" t="s">
        <v>710</v>
      </c>
      <c r="J1125">
        <v>0</v>
      </c>
      <c r="K1125">
        <v>0</v>
      </c>
      <c r="L1125">
        <v>1</v>
      </c>
      <c r="M1125" t="s">
        <v>551</v>
      </c>
      <c r="N1125" t="s">
        <v>552</v>
      </c>
      <c r="O1125" t="s">
        <v>553</v>
      </c>
      <c r="P1125">
        <v>3</v>
      </c>
      <c r="R1125">
        <v>0</v>
      </c>
      <c r="S1125">
        <v>0</v>
      </c>
      <c r="T1125">
        <v>0</v>
      </c>
      <c r="U1125">
        <v>0</v>
      </c>
      <c r="V1125">
        <v>0</v>
      </c>
      <c r="W1125">
        <v>0</v>
      </c>
      <c r="X1125">
        <v>0</v>
      </c>
      <c r="Y1125" t="s">
        <v>63</v>
      </c>
      <c r="Z1125">
        <v>22</v>
      </c>
      <c r="AA1125" t="s">
        <v>70</v>
      </c>
      <c r="AB1125" t="s">
        <v>477</v>
      </c>
      <c r="AC1125">
        <v>1.6</v>
      </c>
      <c r="AD1125" t="s">
        <v>478</v>
      </c>
      <c r="AE1125" t="s">
        <v>714</v>
      </c>
      <c r="AF1125">
        <v>0.7</v>
      </c>
      <c r="AG1125" t="s">
        <v>478</v>
      </c>
      <c r="AH1125" t="s">
        <v>94</v>
      </c>
      <c r="AI1125">
        <v>2.5</v>
      </c>
      <c r="AJ1125" t="s">
        <v>478</v>
      </c>
      <c r="AK1125" t="s">
        <v>148</v>
      </c>
      <c r="AL1125">
        <v>0.5</v>
      </c>
      <c r="AM1125" t="s">
        <v>478</v>
      </c>
      <c r="AN1125" t="s">
        <v>715</v>
      </c>
      <c r="AO1125">
        <v>1.6</v>
      </c>
      <c r="AP1125" t="s">
        <v>478</v>
      </c>
      <c r="AQ1125">
        <v>5</v>
      </c>
      <c r="AR1125" t="s">
        <v>528</v>
      </c>
      <c r="AS1125">
        <v>13</v>
      </c>
      <c r="AT1125" t="s">
        <v>529</v>
      </c>
      <c r="AU1125">
        <v>7</v>
      </c>
      <c r="AV1125" t="s">
        <v>487</v>
      </c>
      <c r="AW1125">
        <v>4</v>
      </c>
      <c r="AX1125" t="s">
        <v>487</v>
      </c>
      <c r="AY1125">
        <v>0</v>
      </c>
      <c r="BA1125">
        <v>0</v>
      </c>
      <c r="BC1125">
        <v>0</v>
      </c>
      <c r="BE1125">
        <v>0</v>
      </c>
      <c r="BF1125">
        <v>0</v>
      </c>
      <c r="BG1125">
        <v>0</v>
      </c>
      <c r="BH1125">
        <v>0</v>
      </c>
      <c r="BI1125">
        <v>0</v>
      </c>
      <c r="BJ1125">
        <v>46</v>
      </c>
      <c r="BK1125" t="s">
        <v>820</v>
      </c>
      <c r="BL1125" t="s">
        <v>821</v>
      </c>
      <c r="BM1125" t="s">
        <v>553</v>
      </c>
      <c r="BN1125" t="s">
        <v>758</v>
      </c>
      <c r="BO1125">
        <v>12</v>
      </c>
      <c r="BP1125">
        <v>0</v>
      </c>
      <c r="BQ1125">
        <v>1</v>
      </c>
      <c r="BR1125" t="s">
        <v>81</v>
      </c>
      <c r="BS1125">
        <v>50</v>
      </c>
      <c r="BT1125" t="s">
        <v>759</v>
      </c>
      <c r="BU1125">
        <v>1000</v>
      </c>
      <c r="BV1125">
        <v>255</v>
      </c>
      <c r="BW1125">
        <v>1</v>
      </c>
    </row>
    <row r="1126" spans="1:75" x14ac:dyDescent="0.15">
      <c r="A1126">
        <v>3</v>
      </c>
      <c r="B1126">
        <v>400501</v>
      </c>
      <c r="C1126">
        <v>1</v>
      </c>
      <c r="D1126" t="s">
        <v>713</v>
      </c>
      <c r="E1126">
        <v>20141128</v>
      </c>
      <c r="F1126">
        <v>1</v>
      </c>
      <c r="G1126" t="s">
        <v>472</v>
      </c>
      <c r="H1126">
        <v>1</v>
      </c>
      <c r="I1126" t="s">
        <v>710</v>
      </c>
      <c r="J1126">
        <v>0</v>
      </c>
      <c r="K1126">
        <v>0</v>
      </c>
      <c r="L1126">
        <v>2</v>
      </c>
      <c r="M1126" t="s">
        <v>786</v>
      </c>
      <c r="N1126" t="s">
        <v>787</v>
      </c>
      <c r="O1126" t="s">
        <v>788</v>
      </c>
      <c r="P1126">
        <v>1</v>
      </c>
      <c r="R1126">
        <v>0</v>
      </c>
      <c r="S1126">
        <v>0</v>
      </c>
      <c r="T1126">
        <v>0</v>
      </c>
      <c r="U1126">
        <v>0</v>
      </c>
      <c r="V1126">
        <v>0</v>
      </c>
      <c r="W1126">
        <v>0</v>
      </c>
      <c r="X1126">
        <v>0</v>
      </c>
      <c r="Y1126" t="s">
        <v>63</v>
      </c>
      <c r="Z1126">
        <v>2</v>
      </c>
      <c r="AA1126" t="s">
        <v>70</v>
      </c>
      <c r="AB1126" t="s">
        <v>477</v>
      </c>
      <c r="AC1126">
        <v>0.3</v>
      </c>
      <c r="AD1126" t="s">
        <v>478</v>
      </c>
      <c r="AE1126" t="s">
        <v>714</v>
      </c>
      <c r="AF1126">
        <v>0</v>
      </c>
      <c r="AG1126" t="s">
        <v>478</v>
      </c>
      <c r="AH1126" t="s">
        <v>94</v>
      </c>
      <c r="AI1126">
        <v>0.2</v>
      </c>
      <c r="AJ1126" t="s">
        <v>478</v>
      </c>
      <c r="AK1126" t="s">
        <v>148</v>
      </c>
      <c r="AL1126">
        <v>0</v>
      </c>
      <c r="AM1126" t="s">
        <v>478</v>
      </c>
      <c r="AN1126" t="s">
        <v>715</v>
      </c>
      <c r="AO1126">
        <v>0.5</v>
      </c>
      <c r="AP1126" t="s">
        <v>478</v>
      </c>
      <c r="AQ1126">
        <v>5</v>
      </c>
      <c r="AR1126" t="s">
        <v>528</v>
      </c>
      <c r="AS1126">
        <v>13</v>
      </c>
      <c r="AT1126" t="s">
        <v>529</v>
      </c>
      <c r="AU1126">
        <v>7</v>
      </c>
      <c r="AV1126" t="s">
        <v>487</v>
      </c>
      <c r="AW1126">
        <v>4</v>
      </c>
      <c r="AX1126" t="s">
        <v>487</v>
      </c>
      <c r="AY1126">
        <v>0</v>
      </c>
      <c r="BA1126">
        <v>0</v>
      </c>
      <c r="BC1126">
        <v>0</v>
      </c>
      <c r="BE1126">
        <v>0</v>
      </c>
      <c r="BF1126">
        <v>0</v>
      </c>
      <c r="BG1126">
        <v>0</v>
      </c>
      <c r="BH1126">
        <v>0</v>
      </c>
      <c r="BI1126">
        <v>0</v>
      </c>
      <c r="BJ1126">
        <v>179</v>
      </c>
      <c r="BK1126" t="s">
        <v>789</v>
      </c>
      <c r="BL1126" t="s">
        <v>790</v>
      </c>
      <c r="BM1126" t="s">
        <v>788</v>
      </c>
      <c r="BN1126" t="s">
        <v>758</v>
      </c>
      <c r="BO1126">
        <v>1</v>
      </c>
      <c r="BP1126">
        <v>0</v>
      </c>
      <c r="BQ1126">
        <v>1</v>
      </c>
      <c r="BR1126" t="s">
        <v>81</v>
      </c>
      <c r="BS1126">
        <v>50</v>
      </c>
      <c r="BT1126" t="s">
        <v>759</v>
      </c>
      <c r="BU1126">
        <v>1000</v>
      </c>
      <c r="BV1126">
        <v>539</v>
      </c>
      <c r="BW1126">
        <v>1</v>
      </c>
    </row>
    <row r="1127" spans="1:75" x14ac:dyDescent="0.15">
      <c r="A1127">
        <v>3</v>
      </c>
      <c r="B1127">
        <v>400501</v>
      </c>
      <c r="C1127">
        <v>1</v>
      </c>
      <c r="D1127" t="s">
        <v>713</v>
      </c>
      <c r="E1127">
        <v>20141128</v>
      </c>
      <c r="F1127">
        <v>1</v>
      </c>
      <c r="G1127" t="s">
        <v>472</v>
      </c>
      <c r="H1127">
        <v>1</v>
      </c>
      <c r="I1127" t="s">
        <v>710</v>
      </c>
      <c r="J1127">
        <v>0</v>
      </c>
      <c r="K1127">
        <v>0</v>
      </c>
      <c r="L1127">
        <v>3</v>
      </c>
      <c r="M1127" t="s">
        <v>939</v>
      </c>
      <c r="N1127" t="s">
        <v>940</v>
      </c>
      <c r="O1127" t="s">
        <v>941</v>
      </c>
      <c r="P1127">
        <v>2</v>
      </c>
      <c r="R1127">
        <v>0</v>
      </c>
      <c r="S1127">
        <v>0</v>
      </c>
      <c r="T1127">
        <v>0</v>
      </c>
      <c r="U1127">
        <v>0</v>
      </c>
      <c r="V1127">
        <v>0</v>
      </c>
      <c r="W1127">
        <v>0</v>
      </c>
      <c r="X1127">
        <v>0</v>
      </c>
      <c r="Y1127" t="s">
        <v>63</v>
      </c>
      <c r="Z1127">
        <v>6</v>
      </c>
      <c r="AA1127" t="s">
        <v>70</v>
      </c>
      <c r="AB1127" t="s">
        <v>477</v>
      </c>
      <c r="AC1127">
        <v>0.5</v>
      </c>
      <c r="AD1127" t="s">
        <v>478</v>
      </c>
      <c r="AE1127" t="s">
        <v>714</v>
      </c>
      <c r="AF1127">
        <v>0.3</v>
      </c>
      <c r="AG1127" t="s">
        <v>478</v>
      </c>
      <c r="AH1127" t="s">
        <v>94</v>
      </c>
      <c r="AI1127">
        <v>0.2</v>
      </c>
      <c r="AJ1127" t="s">
        <v>478</v>
      </c>
      <c r="AK1127" t="s">
        <v>148</v>
      </c>
      <c r="AL1127">
        <v>0</v>
      </c>
      <c r="AM1127" t="s">
        <v>478</v>
      </c>
      <c r="AN1127" t="s">
        <v>715</v>
      </c>
      <c r="AO1127">
        <v>0</v>
      </c>
      <c r="AP1127" t="s">
        <v>478</v>
      </c>
      <c r="AQ1127">
        <v>5</v>
      </c>
      <c r="AR1127" t="s">
        <v>528</v>
      </c>
      <c r="AS1127">
        <v>13</v>
      </c>
      <c r="AT1127" t="s">
        <v>529</v>
      </c>
      <c r="AU1127">
        <v>7</v>
      </c>
      <c r="AV1127" t="s">
        <v>487</v>
      </c>
      <c r="AW1127">
        <v>4</v>
      </c>
      <c r="AX1127" t="s">
        <v>487</v>
      </c>
      <c r="AY1127">
        <v>0</v>
      </c>
      <c r="BA1127">
        <v>0</v>
      </c>
      <c r="BC1127">
        <v>0</v>
      </c>
      <c r="BE1127">
        <v>0</v>
      </c>
      <c r="BF1127">
        <v>0</v>
      </c>
      <c r="BG1127">
        <v>0</v>
      </c>
      <c r="BH1127">
        <v>0</v>
      </c>
      <c r="BI1127">
        <v>0</v>
      </c>
      <c r="BJ1127">
        <v>41</v>
      </c>
      <c r="BK1127" t="s">
        <v>942</v>
      </c>
      <c r="BL1127" t="s">
        <v>943</v>
      </c>
      <c r="BM1127" t="s">
        <v>580</v>
      </c>
      <c r="BN1127" t="s">
        <v>758</v>
      </c>
      <c r="BO1127">
        <v>10</v>
      </c>
      <c r="BP1127">
        <v>0</v>
      </c>
      <c r="BQ1127">
        <v>1</v>
      </c>
      <c r="BR1127" t="s">
        <v>81</v>
      </c>
      <c r="BS1127">
        <v>50</v>
      </c>
      <c r="BT1127" t="s">
        <v>759</v>
      </c>
      <c r="BU1127">
        <v>400</v>
      </c>
      <c r="BV1127">
        <v>65</v>
      </c>
      <c r="BW1127">
        <v>2</v>
      </c>
    </row>
    <row r="1128" spans="1:75" x14ac:dyDescent="0.15">
      <c r="A1128">
        <v>3</v>
      </c>
      <c r="B1128">
        <v>400501</v>
      </c>
      <c r="C1128">
        <v>1</v>
      </c>
      <c r="D1128" t="s">
        <v>713</v>
      </c>
      <c r="E1128">
        <v>20141128</v>
      </c>
      <c r="F1128">
        <v>1</v>
      </c>
      <c r="G1128" t="s">
        <v>472</v>
      </c>
      <c r="H1128">
        <v>1</v>
      </c>
      <c r="I1128" t="s">
        <v>710</v>
      </c>
      <c r="J1128">
        <v>0</v>
      </c>
      <c r="K1128">
        <v>0</v>
      </c>
      <c r="L1128">
        <v>4</v>
      </c>
      <c r="M1128" t="s">
        <v>581</v>
      </c>
      <c r="N1128" t="s">
        <v>582</v>
      </c>
      <c r="O1128" t="s">
        <v>550</v>
      </c>
      <c r="P1128">
        <v>4</v>
      </c>
      <c r="R1128">
        <v>0</v>
      </c>
      <c r="S1128">
        <v>0</v>
      </c>
      <c r="T1128">
        <v>0</v>
      </c>
      <c r="U1128">
        <v>0</v>
      </c>
      <c r="V1128">
        <v>0</v>
      </c>
      <c r="W1128">
        <v>0</v>
      </c>
      <c r="X1128">
        <v>0</v>
      </c>
      <c r="Y1128" t="s">
        <v>63</v>
      </c>
      <c r="Z1128">
        <v>1</v>
      </c>
      <c r="AA1128" t="s">
        <v>70</v>
      </c>
      <c r="AB1128" t="s">
        <v>477</v>
      </c>
      <c r="AC1128">
        <v>0</v>
      </c>
      <c r="AD1128" t="s">
        <v>478</v>
      </c>
      <c r="AE1128" t="s">
        <v>714</v>
      </c>
      <c r="AF1128">
        <v>0</v>
      </c>
      <c r="AG1128" t="s">
        <v>478</v>
      </c>
      <c r="AH1128" t="s">
        <v>94</v>
      </c>
      <c r="AI1128">
        <v>0.4</v>
      </c>
      <c r="AJ1128" t="s">
        <v>478</v>
      </c>
      <c r="AK1128" t="s">
        <v>148</v>
      </c>
      <c r="AL1128">
        <v>0.1</v>
      </c>
      <c r="AM1128" t="s">
        <v>478</v>
      </c>
      <c r="AN1128" t="s">
        <v>715</v>
      </c>
      <c r="AO1128">
        <v>0</v>
      </c>
      <c r="AP1128" t="s">
        <v>478</v>
      </c>
      <c r="AQ1128">
        <v>5</v>
      </c>
      <c r="AR1128" t="s">
        <v>528</v>
      </c>
      <c r="AS1128">
        <v>13</v>
      </c>
      <c r="AT1128" t="s">
        <v>529</v>
      </c>
      <c r="AU1128">
        <v>7</v>
      </c>
      <c r="AV1128" t="s">
        <v>487</v>
      </c>
      <c r="AW1128">
        <v>4</v>
      </c>
      <c r="AX1128" t="s">
        <v>487</v>
      </c>
      <c r="AY1128">
        <v>0</v>
      </c>
      <c r="BA1128">
        <v>0</v>
      </c>
      <c r="BC1128">
        <v>0</v>
      </c>
      <c r="BE1128">
        <v>0</v>
      </c>
      <c r="BF1128">
        <v>0</v>
      </c>
      <c r="BG1128">
        <v>0</v>
      </c>
      <c r="BH1128">
        <v>0</v>
      </c>
      <c r="BI1128">
        <v>0</v>
      </c>
      <c r="BJ1128">
        <v>61</v>
      </c>
      <c r="BK1128" t="s">
        <v>966</v>
      </c>
      <c r="BL1128" t="s">
        <v>967</v>
      </c>
      <c r="BM1128" t="s">
        <v>550</v>
      </c>
      <c r="BN1128" t="s">
        <v>758</v>
      </c>
      <c r="BO1128">
        <v>5</v>
      </c>
      <c r="BP1128">
        <v>0</v>
      </c>
      <c r="BQ1128">
        <v>1</v>
      </c>
      <c r="BR1128" t="s">
        <v>81</v>
      </c>
      <c r="BS1128">
        <v>50</v>
      </c>
      <c r="BT1128" t="s">
        <v>759</v>
      </c>
      <c r="BU1128">
        <v>300</v>
      </c>
      <c r="BV1128">
        <v>216</v>
      </c>
      <c r="BW1128">
        <v>2</v>
      </c>
    </row>
    <row r="1129" spans="1:75" x14ac:dyDescent="0.15">
      <c r="A1129">
        <v>3</v>
      </c>
      <c r="B1129">
        <v>400501</v>
      </c>
      <c r="C1129">
        <v>1</v>
      </c>
      <c r="D1129" t="s">
        <v>713</v>
      </c>
      <c r="E1129">
        <v>20141128</v>
      </c>
      <c r="F1129">
        <v>1</v>
      </c>
      <c r="G1129" t="s">
        <v>472</v>
      </c>
      <c r="H1129">
        <v>1</v>
      </c>
      <c r="I1129" t="s">
        <v>710</v>
      </c>
      <c r="J1129">
        <v>0</v>
      </c>
      <c r="K1129">
        <v>0</v>
      </c>
      <c r="L1129">
        <v>5</v>
      </c>
      <c r="M1129" t="s">
        <v>652</v>
      </c>
      <c r="N1129" t="s">
        <v>653</v>
      </c>
      <c r="O1129" t="s">
        <v>654</v>
      </c>
      <c r="P1129">
        <v>0</v>
      </c>
      <c r="R1129">
        <v>0</v>
      </c>
      <c r="S1129">
        <v>0</v>
      </c>
      <c r="T1129">
        <v>0</v>
      </c>
      <c r="U1129">
        <v>0</v>
      </c>
      <c r="V1129">
        <v>0</v>
      </c>
      <c r="W1129">
        <v>0</v>
      </c>
      <c r="X1129">
        <v>0</v>
      </c>
      <c r="Y1129" t="s">
        <v>63</v>
      </c>
      <c r="Z1129">
        <v>0</v>
      </c>
      <c r="AA1129" t="s">
        <v>70</v>
      </c>
      <c r="AB1129" t="s">
        <v>477</v>
      </c>
      <c r="AC1129">
        <v>0</v>
      </c>
      <c r="AD1129" t="s">
        <v>478</v>
      </c>
      <c r="AE1129" t="s">
        <v>714</v>
      </c>
      <c r="AF1129">
        <v>0</v>
      </c>
      <c r="AG1129" t="s">
        <v>478</v>
      </c>
      <c r="AH1129" t="s">
        <v>94</v>
      </c>
      <c r="AI1129">
        <v>0</v>
      </c>
      <c r="AJ1129" t="s">
        <v>478</v>
      </c>
      <c r="AK1129" t="s">
        <v>148</v>
      </c>
      <c r="AL1129">
        <v>0</v>
      </c>
      <c r="AM1129" t="s">
        <v>478</v>
      </c>
      <c r="AN1129" t="s">
        <v>715</v>
      </c>
      <c r="AO1129">
        <v>0</v>
      </c>
      <c r="AP1129" t="s">
        <v>478</v>
      </c>
      <c r="AQ1129">
        <v>5</v>
      </c>
      <c r="AR1129" t="s">
        <v>528</v>
      </c>
      <c r="AS1129">
        <v>13</v>
      </c>
      <c r="AT1129" t="s">
        <v>529</v>
      </c>
      <c r="AU1129">
        <v>7</v>
      </c>
      <c r="AV1129" t="s">
        <v>487</v>
      </c>
      <c r="AW1129">
        <v>4</v>
      </c>
      <c r="AX1129" t="s">
        <v>487</v>
      </c>
      <c r="AY1129">
        <v>0</v>
      </c>
      <c r="BA1129">
        <v>0</v>
      </c>
      <c r="BC1129">
        <v>0</v>
      </c>
      <c r="BE1129">
        <v>0</v>
      </c>
      <c r="BF1129">
        <v>0</v>
      </c>
      <c r="BG1129">
        <v>0</v>
      </c>
      <c r="BH1129">
        <v>0</v>
      </c>
      <c r="BI1129">
        <v>0</v>
      </c>
      <c r="BJ1129">
        <v>999</v>
      </c>
      <c r="BN1129" t="s">
        <v>487</v>
      </c>
      <c r="BO1129">
        <v>180</v>
      </c>
      <c r="BP1129">
        <v>0</v>
      </c>
      <c r="BQ1129">
        <v>1</v>
      </c>
      <c r="BR1129" t="s">
        <v>81</v>
      </c>
      <c r="BS1129">
        <v>99</v>
      </c>
      <c r="BT1129" t="s">
        <v>655</v>
      </c>
      <c r="BU1129">
        <v>999000</v>
      </c>
      <c r="BV1129">
        <v>1</v>
      </c>
      <c r="BW1129">
        <v>1</v>
      </c>
    </row>
  </sheetData>
  <phoneticPr fontId="3"/>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1"/>
  <sheetViews>
    <sheetView view="pageBreakPreview" zoomScale="46" zoomScaleNormal="40" zoomScaleSheetLayoutView="46" workbookViewId="0">
      <selection activeCell="A13" sqref="A13"/>
    </sheetView>
  </sheetViews>
  <sheetFormatPr defaultRowHeight="13.5" x14ac:dyDescent="0.15"/>
  <cols>
    <col min="1" max="6" width="56.375" customWidth="1"/>
  </cols>
  <sheetData>
    <row r="1" spans="1:16384" s="107" customFormat="1" ht="131.25" customHeight="1" x14ac:dyDescent="0.15"/>
    <row r="2" spans="1:16384" ht="45.75" customHeight="1" x14ac:dyDescent="0.2">
      <c r="A2" s="117"/>
      <c r="E2" s="117"/>
    </row>
    <row r="3" spans="1:16384" ht="25.5" customHeight="1" x14ac:dyDescent="0.25">
      <c r="B3" s="102"/>
      <c r="C3" s="117"/>
      <c r="D3" s="102"/>
      <c r="E3" s="102"/>
      <c r="F3" s="117"/>
    </row>
    <row r="4" spans="1:16384" ht="25.5" customHeight="1" x14ac:dyDescent="0.25">
      <c r="A4" s="103"/>
      <c r="B4" s="103"/>
      <c r="C4" s="103"/>
      <c r="D4" s="103"/>
      <c r="E4" s="103"/>
      <c r="F4" s="103"/>
    </row>
    <row r="5" spans="1:16384" ht="25.5" customHeight="1" x14ac:dyDescent="0.25">
      <c r="A5" s="103">
        <v>2</v>
      </c>
      <c r="B5" s="130">
        <v>3</v>
      </c>
      <c r="C5" s="130">
        <v>4</v>
      </c>
      <c r="D5" s="130">
        <v>5</v>
      </c>
      <c r="E5" s="103">
        <v>6</v>
      </c>
      <c r="F5" s="116">
        <v>7</v>
      </c>
    </row>
    <row r="6" spans="1:16384" s="108" customFormat="1" ht="51" customHeight="1" x14ac:dyDescent="0.15">
      <c r="A6" s="120" t="s">
        <v>1604</v>
      </c>
      <c r="B6" s="120" t="s">
        <v>1586</v>
      </c>
      <c r="C6" s="120" t="s">
        <v>1587</v>
      </c>
      <c r="D6" s="120" t="s">
        <v>1586</v>
      </c>
      <c r="E6" s="120" t="s">
        <v>1605</v>
      </c>
      <c r="F6" s="123"/>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c r="HQ6" s="106"/>
      <c r="HR6" s="106"/>
      <c r="HS6" s="106"/>
      <c r="HT6" s="106"/>
      <c r="HU6" s="106"/>
      <c r="HV6" s="106"/>
      <c r="HW6" s="106"/>
      <c r="HX6" s="106"/>
      <c r="HY6" s="106"/>
      <c r="HZ6" s="106"/>
      <c r="IA6" s="106"/>
      <c r="IB6" s="106"/>
      <c r="IC6" s="106"/>
      <c r="ID6" s="106"/>
      <c r="IE6" s="106"/>
      <c r="IF6" s="106"/>
      <c r="IG6" s="106"/>
      <c r="IH6" s="106"/>
      <c r="II6" s="106"/>
      <c r="IJ6" s="106"/>
      <c r="IK6" s="106"/>
      <c r="IL6" s="106"/>
      <c r="IM6" s="106"/>
      <c r="IN6" s="106"/>
      <c r="IO6" s="106"/>
      <c r="IP6" s="106"/>
      <c r="IQ6" s="106"/>
      <c r="IR6" s="106"/>
      <c r="IS6" s="106"/>
      <c r="IT6" s="106"/>
      <c r="IU6" s="106"/>
      <c r="IV6" s="106"/>
      <c r="IW6" s="106"/>
      <c r="IX6" s="106"/>
      <c r="IY6" s="106"/>
      <c r="IZ6" s="106"/>
      <c r="JA6" s="106"/>
      <c r="JB6" s="106"/>
      <c r="JC6" s="106"/>
      <c r="JD6" s="106"/>
      <c r="JE6" s="106"/>
      <c r="JF6" s="106"/>
      <c r="JG6" s="106"/>
      <c r="JH6" s="106"/>
      <c r="JI6" s="106"/>
      <c r="JJ6" s="106"/>
      <c r="JK6" s="106"/>
      <c r="JL6" s="106"/>
      <c r="JM6" s="106"/>
      <c r="JN6" s="106"/>
      <c r="JO6" s="106"/>
      <c r="JP6" s="106"/>
      <c r="JQ6" s="106"/>
      <c r="JR6" s="106"/>
      <c r="JS6" s="106"/>
      <c r="JT6" s="106"/>
      <c r="JU6" s="106"/>
      <c r="JV6" s="106"/>
      <c r="JW6" s="106"/>
      <c r="JX6" s="106"/>
      <c r="JY6" s="106"/>
      <c r="JZ6" s="106"/>
      <c r="KA6" s="106"/>
      <c r="KB6" s="106"/>
      <c r="KC6" s="106"/>
      <c r="KD6" s="106"/>
      <c r="KE6" s="106"/>
      <c r="KF6" s="106"/>
      <c r="KG6" s="106"/>
      <c r="KH6" s="106"/>
      <c r="KI6" s="106"/>
      <c r="KJ6" s="106"/>
      <c r="KK6" s="106"/>
      <c r="KL6" s="106"/>
      <c r="KM6" s="106"/>
      <c r="KN6" s="106"/>
      <c r="KO6" s="106"/>
      <c r="KP6" s="106"/>
      <c r="KQ6" s="106"/>
      <c r="KR6" s="106"/>
      <c r="KS6" s="106"/>
      <c r="KT6" s="106"/>
      <c r="KU6" s="106"/>
      <c r="KV6" s="106"/>
      <c r="KW6" s="106"/>
      <c r="KX6" s="106"/>
      <c r="KY6" s="106"/>
      <c r="KZ6" s="106"/>
      <c r="LA6" s="106"/>
      <c r="LB6" s="106"/>
      <c r="LC6" s="106"/>
      <c r="LD6" s="106"/>
      <c r="LE6" s="106"/>
      <c r="LF6" s="106"/>
      <c r="LG6" s="106"/>
      <c r="LH6" s="106"/>
      <c r="LI6" s="106"/>
      <c r="LJ6" s="106"/>
      <c r="LK6" s="106"/>
      <c r="LL6" s="106"/>
      <c r="LM6" s="106"/>
      <c r="LN6" s="106"/>
      <c r="LO6" s="106"/>
      <c r="LP6" s="106"/>
      <c r="LQ6" s="106"/>
      <c r="LR6" s="106"/>
      <c r="LS6" s="106"/>
      <c r="LT6" s="106"/>
      <c r="LU6" s="106"/>
      <c r="LV6" s="106"/>
      <c r="LW6" s="106"/>
      <c r="LX6" s="106"/>
      <c r="LY6" s="106"/>
      <c r="LZ6" s="106"/>
      <c r="MA6" s="106"/>
      <c r="MB6" s="106"/>
      <c r="MC6" s="106"/>
      <c r="MD6" s="106"/>
      <c r="ME6" s="106"/>
      <c r="MF6" s="106"/>
      <c r="MG6" s="106"/>
      <c r="MH6" s="106"/>
      <c r="MI6" s="106"/>
      <c r="MJ6" s="106"/>
      <c r="MK6" s="106"/>
      <c r="ML6" s="106"/>
      <c r="MM6" s="106"/>
      <c r="MN6" s="106"/>
      <c r="MO6" s="106"/>
      <c r="MP6" s="106"/>
      <c r="MQ6" s="106"/>
      <c r="MR6" s="106"/>
      <c r="MS6" s="106"/>
      <c r="MT6" s="106"/>
      <c r="MU6" s="106"/>
      <c r="MV6" s="106"/>
      <c r="MW6" s="106"/>
      <c r="MX6" s="106"/>
      <c r="MY6" s="106"/>
      <c r="MZ6" s="106"/>
      <c r="NA6" s="106"/>
      <c r="NB6" s="106"/>
      <c r="NC6" s="106"/>
      <c r="ND6" s="106"/>
      <c r="NE6" s="106"/>
      <c r="NF6" s="106"/>
      <c r="NG6" s="106"/>
      <c r="NH6" s="106"/>
      <c r="NI6" s="106"/>
      <c r="NJ6" s="106"/>
      <c r="NK6" s="106"/>
      <c r="NL6" s="106"/>
      <c r="NM6" s="106"/>
      <c r="NN6" s="106"/>
      <c r="NO6" s="106"/>
      <c r="NP6" s="106"/>
      <c r="NQ6" s="106"/>
      <c r="NR6" s="106"/>
      <c r="NS6" s="106"/>
      <c r="NT6" s="106"/>
      <c r="NU6" s="106"/>
      <c r="NV6" s="106"/>
      <c r="NW6" s="106"/>
      <c r="NX6" s="106"/>
      <c r="NY6" s="106"/>
      <c r="NZ6" s="106"/>
      <c r="OA6" s="106"/>
      <c r="OB6" s="106"/>
      <c r="OC6" s="106"/>
      <c r="OD6" s="106"/>
      <c r="OE6" s="106"/>
      <c r="OF6" s="106"/>
      <c r="OG6" s="106"/>
      <c r="OH6" s="106"/>
      <c r="OI6" s="106"/>
      <c r="OJ6" s="106"/>
      <c r="OK6" s="106"/>
      <c r="OL6" s="106"/>
      <c r="OM6" s="106"/>
      <c r="ON6" s="106"/>
      <c r="OO6" s="106"/>
      <c r="OP6" s="106"/>
      <c r="OQ6" s="106"/>
      <c r="OR6" s="106"/>
      <c r="OS6" s="106"/>
      <c r="OT6" s="106"/>
      <c r="OU6" s="106"/>
      <c r="OV6" s="106"/>
      <c r="OW6" s="106"/>
      <c r="OX6" s="106"/>
      <c r="OY6" s="106"/>
      <c r="OZ6" s="106"/>
      <c r="PA6" s="106"/>
      <c r="PB6" s="106"/>
      <c r="PC6" s="106"/>
      <c r="PD6" s="106"/>
      <c r="PE6" s="106"/>
      <c r="PF6" s="106"/>
      <c r="PG6" s="106"/>
      <c r="PH6" s="106"/>
      <c r="PI6" s="106"/>
      <c r="PJ6" s="106"/>
      <c r="PK6" s="106"/>
      <c r="PL6" s="106"/>
      <c r="PM6" s="106"/>
      <c r="PN6" s="106"/>
      <c r="PO6" s="106"/>
      <c r="PP6" s="106"/>
      <c r="PQ6" s="106"/>
      <c r="PR6" s="106"/>
      <c r="PS6" s="106"/>
      <c r="PT6" s="106"/>
      <c r="PU6" s="106"/>
      <c r="PV6" s="106"/>
      <c r="PW6" s="106"/>
      <c r="PX6" s="106"/>
      <c r="PY6" s="106"/>
      <c r="PZ6" s="106"/>
      <c r="QA6" s="106"/>
      <c r="QB6" s="106"/>
      <c r="QC6" s="106"/>
      <c r="QD6" s="106"/>
      <c r="QE6" s="106"/>
      <c r="QF6" s="106"/>
      <c r="QG6" s="106"/>
      <c r="QH6" s="106"/>
      <c r="QI6" s="106"/>
      <c r="QJ6" s="106"/>
      <c r="QK6" s="106"/>
      <c r="QL6" s="106"/>
      <c r="QM6" s="106"/>
      <c r="QN6" s="106"/>
      <c r="QO6" s="106"/>
      <c r="QP6" s="106"/>
      <c r="QQ6" s="106"/>
      <c r="QR6" s="106"/>
      <c r="QS6" s="106"/>
      <c r="QT6" s="106"/>
      <c r="QU6" s="106"/>
      <c r="QV6" s="106"/>
      <c r="QW6" s="106"/>
      <c r="QX6" s="106"/>
      <c r="QY6" s="106"/>
      <c r="QZ6" s="106"/>
      <c r="RA6" s="106"/>
      <c r="RB6" s="106"/>
      <c r="RC6" s="106"/>
      <c r="RD6" s="106"/>
      <c r="RE6" s="106"/>
      <c r="RF6" s="106"/>
      <c r="RG6" s="106"/>
      <c r="RH6" s="106"/>
      <c r="RI6" s="106"/>
      <c r="RJ6" s="106"/>
      <c r="RK6" s="106"/>
      <c r="RL6" s="106"/>
      <c r="RM6" s="106"/>
      <c r="RN6" s="106"/>
      <c r="RO6" s="106"/>
      <c r="RP6" s="106"/>
      <c r="RQ6" s="106"/>
      <c r="RR6" s="106"/>
      <c r="RS6" s="106"/>
      <c r="RT6" s="106"/>
      <c r="RU6" s="106"/>
      <c r="RV6" s="106"/>
      <c r="RW6" s="106"/>
      <c r="RX6" s="106"/>
      <c r="RY6" s="106"/>
      <c r="RZ6" s="106"/>
      <c r="SA6" s="106"/>
      <c r="SB6" s="106"/>
      <c r="SC6" s="106"/>
      <c r="SD6" s="106"/>
      <c r="SE6" s="106"/>
      <c r="SF6" s="106"/>
      <c r="SG6" s="106"/>
      <c r="SH6" s="106"/>
      <c r="SI6" s="106"/>
      <c r="SJ6" s="106"/>
      <c r="SK6" s="106"/>
      <c r="SL6" s="106"/>
      <c r="SM6" s="106"/>
      <c r="SN6" s="106"/>
      <c r="SO6" s="106"/>
      <c r="SP6" s="106"/>
      <c r="SQ6" s="106"/>
      <c r="SR6" s="106"/>
      <c r="SS6" s="106"/>
      <c r="ST6" s="106"/>
      <c r="SU6" s="106"/>
      <c r="SV6" s="106"/>
      <c r="SW6" s="106"/>
      <c r="SX6" s="106"/>
      <c r="SY6" s="106"/>
      <c r="SZ6" s="106"/>
      <c r="TA6" s="106"/>
      <c r="TB6" s="106"/>
      <c r="TC6" s="106"/>
      <c r="TD6" s="106"/>
      <c r="TE6" s="106"/>
      <c r="TF6" s="106"/>
      <c r="TG6" s="106"/>
      <c r="TH6" s="106"/>
      <c r="TI6" s="106"/>
      <c r="TJ6" s="106"/>
      <c r="TK6" s="106"/>
      <c r="TL6" s="106"/>
      <c r="TM6" s="106"/>
      <c r="TN6" s="106"/>
      <c r="TO6" s="106"/>
      <c r="TP6" s="106"/>
      <c r="TQ6" s="106"/>
      <c r="TR6" s="106"/>
      <c r="TS6" s="106"/>
      <c r="TT6" s="106"/>
      <c r="TU6" s="106"/>
      <c r="TV6" s="106"/>
      <c r="TW6" s="106"/>
      <c r="TX6" s="106"/>
      <c r="TY6" s="106"/>
      <c r="TZ6" s="106"/>
      <c r="UA6" s="106"/>
      <c r="UB6" s="106"/>
      <c r="UC6" s="106"/>
      <c r="UD6" s="106"/>
      <c r="UE6" s="106"/>
      <c r="UF6" s="106"/>
      <c r="UG6" s="106"/>
      <c r="UH6" s="106"/>
      <c r="UI6" s="106"/>
      <c r="UJ6" s="106"/>
      <c r="UK6" s="106"/>
      <c r="UL6" s="106"/>
      <c r="UM6" s="106"/>
      <c r="UN6" s="106"/>
      <c r="UO6" s="106"/>
      <c r="UP6" s="106"/>
      <c r="UQ6" s="106"/>
      <c r="UR6" s="106"/>
      <c r="US6" s="106"/>
      <c r="UT6" s="106"/>
      <c r="UU6" s="106"/>
      <c r="UV6" s="106"/>
      <c r="UW6" s="106"/>
      <c r="UX6" s="106"/>
      <c r="UY6" s="106"/>
      <c r="UZ6" s="106"/>
      <c r="VA6" s="106"/>
      <c r="VB6" s="106"/>
      <c r="VC6" s="106"/>
      <c r="VD6" s="106"/>
      <c r="VE6" s="106"/>
      <c r="VF6" s="106"/>
      <c r="VG6" s="106"/>
      <c r="VH6" s="106"/>
      <c r="VI6" s="106"/>
      <c r="VJ6" s="106"/>
      <c r="VK6" s="106"/>
      <c r="VL6" s="106"/>
      <c r="VM6" s="106"/>
      <c r="VN6" s="106"/>
      <c r="VO6" s="106"/>
      <c r="VP6" s="106"/>
      <c r="VQ6" s="106"/>
      <c r="VR6" s="106"/>
      <c r="VS6" s="106"/>
      <c r="VT6" s="106"/>
      <c r="VU6" s="106"/>
      <c r="VV6" s="106"/>
      <c r="VW6" s="106"/>
      <c r="VX6" s="106"/>
      <c r="VY6" s="106"/>
      <c r="VZ6" s="106"/>
      <c r="WA6" s="106"/>
      <c r="WB6" s="106"/>
      <c r="WC6" s="106"/>
      <c r="WD6" s="106"/>
      <c r="WE6" s="106"/>
      <c r="WF6" s="106"/>
      <c r="WG6" s="106"/>
      <c r="WH6" s="106"/>
      <c r="WI6" s="106"/>
      <c r="WJ6" s="106"/>
      <c r="WK6" s="106"/>
      <c r="WL6" s="106"/>
      <c r="WM6" s="106"/>
      <c r="WN6" s="106"/>
      <c r="WO6" s="106"/>
      <c r="WP6" s="106"/>
      <c r="WQ6" s="106"/>
      <c r="WR6" s="106"/>
      <c r="WS6" s="106"/>
      <c r="WT6" s="106"/>
      <c r="WU6" s="106"/>
      <c r="WV6" s="106"/>
      <c r="WW6" s="106"/>
      <c r="WX6" s="106"/>
      <c r="WY6" s="106"/>
      <c r="WZ6" s="106"/>
      <c r="XA6" s="106"/>
      <c r="XB6" s="106"/>
      <c r="XC6" s="106"/>
      <c r="XD6" s="106"/>
      <c r="XE6" s="106"/>
      <c r="XF6" s="106"/>
      <c r="XG6" s="106"/>
      <c r="XH6" s="106"/>
      <c r="XI6" s="106"/>
      <c r="XJ6" s="106"/>
      <c r="XK6" s="106"/>
      <c r="XL6" s="106"/>
      <c r="XM6" s="106"/>
      <c r="XN6" s="106"/>
      <c r="XO6" s="106"/>
      <c r="XP6" s="106"/>
      <c r="XQ6" s="106"/>
      <c r="XR6" s="106"/>
      <c r="XS6" s="106"/>
      <c r="XT6" s="106"/>
      <c r="XU6" s="106"/>
      <c r="XV6" s="106"/>
      <c r="XW6" s="106"/>
      <c r="XX6" s="106"/>
      <c r="XY6" s="106"/>
      <c r="XZ6" s="106"/>
      <c r="YA6" s="106"/>
      <c r="YB6" s="106"/>
      <c r="YC6" s="106"/>
      <c r="YD6" s="106"/>
      <c r="YE6" s="106"/>
      <c r="YF6" s="106"/>
      <c r="YG6" s="106"/>
      <c r="YH6" s="106"/>
      <c r="YI6" s="106"/>
      <c r="YJ6" s="106"/>
      <c r="YK6" s="106"/>
      <c r="YL6" s="106"/>
      <c r="YM6" s="106"/>
      <c r="YN6" s="106"/>
      <c r="YO6" s="106"/>
      <c r="YP6" s="106"/>
      <c r="YQ6" s="106"/>
      <c r="YR6" s="106"/>
      <c r="YS6" s="106"/>
      <c r="YT6" s="106"/>
      <c r="YU6" s="106"/>
      <c r="YV6" s="106"/>
      <c r="YW6" s="106"/>
      <c r="YX6" s="106"/>
      <c r="YY6" s="106"/>
      <c r="YZ6" s="106"/>
      <c r="ZA6" s="106"/>
      <c r="ZB6" s="106"/>
      <c r="ZC6" s="106"/>
      <c r="ZD6" s="106"/>
      <c r="ZE6" s="106"/>
      <c r="ZF6" s="106"/>
      <c r="ZG6" s="106"/>
      <c r="ZH6" s="106"/>
      <c r="ZI6" s="106"/>
      <c r="ZJ6" s="106"/>
      <c r="ZK6" s="106"/>
      <c r="ZL6" s="106"/>
      <c r="ZM6" s="106"/>
      <c r="ZN6" s="106"/>
      <c r="ZO6" s="106"/>
      <c r="ZP6" s="106"/>
      <c r="ZQ6" s="106"/>
      <c r="ZR6" s="106"/>
      <c r="ZS6" s="106"/>
      <c r="ZT6" s="106"/>
      <c r="ZU6" s="106"/>
      <c r="ZV6" s="106"/>
      <c r="ZW6" s="106"/>
      <c r="ZX6" s="106"/>
      <c r="ZY6" s="106"/>
      <c r="ZZ6" s="106"/>
      <c r="AAA6" s="106"/>
      <c r="AAB6" s="106"/>
      <c r="AAC6" s="106"/>
      <c r="AAD6" s="106"/>
      <c r="AAE6" s="106"/>
      <c r="AAF6" s="106"/>
      <c r="AAG6" s="106"/>
      <c r="AAH6" s="106"/>
      <c r="AAI6" s="106"/>
      <c r="AAJ6" s="106"/>
      <c r="AAK6" s="106"/>
      <c r="AAL6" s="106"/>
      <c r="AAM6" s="106"/>
      <c r="AAN6" s="106"/>
      <c r="AAO6" s="106"/>
      <c r="AAP6" s="106"/>
      <c r="AAQ6" s="106"/>
      <c r="AAR6" s="106"/>
      <c r="AAS6" s="106"/>
      <c r="AAT6" s="106"/>
      <c r="AAU6" s="106"/>
      <c r="AAV6" s="106"/>
      <c r="AAW6" s="106"/>
      <c r="AAX6" s="106"/>
      <c r="AAY6" s="106"/>
      <c r="AAZ6" s="106"/>
      <c r="ABA6" s="106"/>
      <c r="ABB6" s="106"/>
      <c r="ABC6" s="106"/>
      <c r="ABD6" s="106"/>
      <c r="ABE6" s="106"/>
      <c r="ABF6" s="106"/>
      <c r="ABG6" s="106"/>
      <c r="ABH6" s="106"/>
      <c r="ABI6" s="106"/>
      <c r="ABJ6" s="106"/>
      <c r="ABK6" s="106"/>
      <c r="ABL6" s="106"/>
      <c r="ABM6" s="106"/>
      <c r="ABN6" s="106"/>
      <c r="ABO6" s="106"/>
      <c r="ABP6" s="106"/>
      <c r="ABQ6" s="106"/>
      <c r="ABR6" s="106"/>
      <c r="ABS6" s="106"/>
      <c r="ABT6" s="106"/>
      <c r="ABU6" s="106"/>
      <c r="ABV6" s="106"/>
      <c r="ABW6" s="106"/>
      <c r="ABX6" s="106"/>
      <c r="ABY6" s="106"/>
      <c r="ABZ6" s="106"/>
      <c r="ACA6" s="106"/>
      <c r="ACB6" s="106"/>
      <c r="ACC6" s="106"/>
      <c r="ACD6" s="106"/>
      <c r="ACE6" s="106"/>
      <c r="ACF6" s="106"/>
      <c r="ACG6" s="106"/>
      <c r="ACH6" s="106"/>
      <c r="ACI6" s="106"/>
      <c r="ACJ6" s="106"/>
      <c r="ACK6" s="106"/>
      <c r="ACL6" s="106"/>
      <c r="ACM6" s="106"/>
      <c r="ACN6" s="106"/>
      <c r="ACO6" s="106"/>
      <c r="ACP6" s="106"/>
      <c r="ACQ6" s="106"/>
      <c r="ACR6" s="106"/>
      <c r="ACS6" s="106"/>
      <c r="ACT6" s="106"/>
      <c r="ACU6" s="106"/>
      <c r="ACV6" s="106"/>
      <c r="ACW6" s="106"/>
      <c r="ACX6" s="106"/>
      <c r="ACY6" s="106"/>
      <c r="ACZ6" s="106"/>
      <c r="ADA6" s="106"/>
      <c r="ADB6" s="106"/>
      <c r="ADC6" s="106"/>
      <c r="ADD6" s="106"/>
      <c r="ADE6" s="106"/>
      <c r="ADF6" s="106"/>
      <c r="ADG6" s="106"/>
      <c r="ADH6" s="106"/>
      <c r="ADI6" s="106"/>
      <c r="ADJ6" s="106"/>
      <c r="ADK6" s="106"/>
      <c r="ADL6" s="106"/>
      <c r="ADM6" s="106"/>
      <c r="ADN6" s="106"/>
      <c r="ADO6" s="106"/>
      <c r="ADP6" s="106"/>
      <c r="ADQ6" s="106"/>
      <c r="ADR6" s="106"/>
      <c r="ADS6" s="106"/>
      <c r="ADT6" s="106"/>
      <c r="ADU6" s="106"/>
      <c r="ADV6" s="106"/>
      <c r="ADW6" s="106"/>
      <c r="ADX6" s="106"/>
      <c r="ADY6" s="106"/>
      <c r="ADZ6" s="106"/>
      <c r="AEA6" s="106"/>
      <c r="AEB6" s="106"/>
      <c r="AEC6" s="106"/>
      <c r="AED6" s="106"/>
      <c r="AEE6" s="106"/>
      <c r="AEF6" s="106"/>
      <c r="AEG6" s="106"/>
      <c r="AEH6" s="106"/>
      <c r="AEI6" s="106"/>
      <c r="AEJ6" s="106"/>
      <c r="AEK6" s="106"/>
      <c r="AEL6" s="106"/>
      <c r="AEM6" s="106"/>
      <c r="AEN6" s="106"/>
      <c r="AEO6" s="106"/>
      <c r="AEP6" s="106"/>
      <c r="AEQ6" s="106"/>
      <c r="AER6" s="106"/>
      <c r="AES6" s="106"/>
      <c r="AET6" s="106"/>
      <c r="AEU6" s="106"/>
      <c r="AEV6" s="106"/>
      <c r="AEW6" s="106"/>
      <c r="AEX6" s="106"/>
      <c r="AEY6" s="106"/>
      <c r="AEZ6" s="106"/>
      <c r="AFA6" s="106"/>
      <c r="AFB6" s="106"/>
      <c r="AFC6" s="106"/>
      <c r="AFD6" s="106"/>
      <c r="AFE6" s="106"/>
      <c r="AFF6" s="106"/>
      <c r="AFG6" s="106"/>
      <c r="AFH6" s="106"/>
      <c r="AFI6" s="106"/>
      <c r="AFJ6" s="106"/>
      <c r="AFK6" s="106"/>
      <c r="AFL6" s="106"/>
      <c r="AFM6" s="106"/>
      <c r="AFN6" s="106"/>
      <c r="AFO6" s="106"/>
      <c r="AFP6" s="106"/>
      <c r="AFQ6" s="106"/>
      <c r="AFR6" s="106"/>
      <c r="AFS6" s="106"/>
      <c r="AFT6" s="106"/>
      <c r="AFU6" s="106"/>
      <c r="AFV6" s="106"/>
      <c r="AFW6" s="106"/>
      <c r="AFX6" s="106"/>
      <c r="AFY6" s="106"/>
      <c r="AFZ6" s="106"/>
      <c r="AGA6" s="106"/>
      <c r="AGB6" s="106"/>
      <c r="AGC6" s="106"/>
      <c r="AGD6" s="106"/>
      <c r="AGE6" s="106"/>
      <c r="AGF6" s="106"/>
      <c r="AGG6" s="106"/>
      <c r="AGH6" s="106"/>
      <c r="AGI6" s="106"/>
      <c r="AGJ6" s="106"/>
      <c r="AGK6" s="106"/>
      <c r="AGL6" s="106"/>
      <c r="AGM6" s="106"/>
      <c r="AGN6" s="106"/>
      <c r="AGO6" s="106"/>
      <c r="AGP6" s="106"/>
      <c r="AGQ6" s="106"/>
      <c r="AGR6" s="106"/>
      <c r="AGS6" s="106"/>
      <c r="AGT6" s="106"/>
      <c r="AGU6" s="106"/>
      <c r="AGV6" s="106"/>
      <c r="AGW6" s="106"/>
      <c r="AGX6" s="106"/>
      <c r="AGY6" s="106"/>
      <c r="AGZ6" s="106"/>
      <c r="AHA6" s="106"/>
      <c r="AHB6" s="106"/>
      <c r="AHC6" s="106"/>
      <c r="AHD6" s="106"/>
      <c r="AHE6" s="106"/>
      <c r="AHF6" s="106"/>
      <c r="AHG6" s="106"/>
      <c r="AHH6" s="106"/>
      <c r="AHI6" s="106"/>
      <c r="AHJ6" s="106"/>
      <c r="AHK6" s="106"/>
      <c r="AHL6" s="106"/>
      <c r="AHM6" s="106"/>
      <c r="AHN6" s="106"/>
      <c r="AHO6" s="106"/>
      <c r="AHP6" s="106"/>
      <c r="AHQ6" s="106"/>
      <c r="AHR6" s="106"/>
      <c r="AHS6" s="106"/>
      <c r="AHT6" s="106"/>
      <c r="AHU6" s="106"/>
      <c r="AHV6" s="106"/>
      <c r="AHW6" s="106"/>
      <c r="AHX6" s="106"/>
      <c r="AHY6" s="106"/>
      <c r="AHZ6" s="106"/>
      <c r="AIA6" s="106"/>
      <c r="AIB6" s="106"/>
      <c r="AIC6" s="106"/>
      <c r="AID6" s="106"/>
      <c r="AIE6" s="106"/>
      <c r="AIF6" s="106"/>
      <c r="AIG6" s="106"/>
      <c r="AIH6" s="106"/>
      <c r="AII6" s="106"/>
      <c r="AIJ6" s="106"/>
      <c r="AIK6" s="106"/>
      <c r="AIL6" s="106"/>
      <c r="AIM6" s="106"/>
      <c r="AIN6" s="106"/>
      <c r="AIO6" s="106"/>
      <c r="AIP6" s="106"/>
      <c r="AIQ6" s="106"/>
      <c r="AIR6" s="106"/>
      <c r="AIS6" s="106"/>
      <c r="AIT6" s="106"/>
      <c r="AIU6" s="106"/>
      <c r="AIV6" s="106"/>
      <c r="AIW6" s="106"/>
      <c r="AIX6" s="106"/>
      <c r="AIY6" s="106"/>
      <c r="AIZ6" s="106"/>
      <c r="AJA6" s="106"/>
      <c r="AJB6" s="106"/>
      <c r="AJC6" s="106"/>
      <c r="AJD6" s="106"/>
      <c r="AJE6" s="106"/>
      <c r="AJF6" s="106"/>
      <c r="AJG6" s="106"/>
      <c r="AJH6" s="106"/>
      <c r="AJI6" s="106"/>
      <c r="AJJ6" s="106"/>
      <c r="AJK6" s="106"/>
      <c r="AJL6" s="106"/>
      <c r="AJM6" s="106"/>
      <c r="AJN6" s="106"/>
      <c r="AJO6" s="106"/>
      <c r="AJP6" s="106"/>
      <c r="AJQ6" s="106"/>
      <c r="AJR6" s="106"/>
      <c r="AJS6" s="106"/>
      <c r="AJT6" s="106"/>
      <c r="AJU6" s="106"/>
      <c r="AJV6" s="106"/>
      <c r="AJW6" s="106"/>
      <c r="AJX6" s="106"/>
      <c r="AJY6" s="106"/>
      <c r="AJZ6" s="106"/>
      <c r="AKA6" s="106"/>
      <c r="AKB6" s="106"/>
      <c r="AKC6" s="106"/>
      <c r="AKD6" s="106"/>
      <c r="AKE6" s="106"/>
      <c r="AKF6" s="106"/>
      <c r="AKG6" s="106"/>
      <c r="AKH6" s="106"/>
      <c r="AKI6" s="106"/>
      <c r="AKJ6" s="106"/>
      <c r="AKK6" s="106"/>
      <c r="AKL6" s="106"/>
      <c r="AKM6" s="106"/>
      <c r="AKN6" s="106"/>
      <c r="AKO6" s="106"/>
      <c r="AKP6" s="106"/>
      <c r="AKQ6" s="106"/>
      <c r="AKR6" s="106"/>
      <c r="AKS6" s="106"/>
      <c r="AKT6" s="106"/>
      <c r="AKU6" s="106"/>
      <c r="AKV6" s="106"/>
      <c r="AKW6" s="106"/>
      <c r="AKX6" s="106"/>
      <c r="AKY6" s="106"/>
      <c r="AKZ6" s="106"/>
      <c r="ALA6" s="106"/>
      <c r="ALB6" s="106"/>
      <c r="ALC6" s="106"/>
      <c r="ALD6" s="106"/>
      <c r="ALE6" s="106"/>
      <c r="ALF6" s="106"/>
      <c r="ALG6" s="106"/>
      <c r="ALH6" s="106"/>
      <c r="ALI6" s="106"/>
      <c r="ALJ6" s="106"/>
      <c r="ALK6" s="106"/>
      <c r="ALL6" s="106"/>
      <c r="ALM6" s="106"/>
      <c r="ALN6" s="106"/>
      <c r="ALO6" s="106"/>
      <c r="ALP6" s="106"/>
      <c r="ALQ6" s="106"/>
      <c r="ALR6" s="106"/>
      <c r="ALS6" s="106"/>
      <c r="ALT6" s="106"/>
      <c r="ALU6" s="106"/>
      <c r="ALV6" s="106"/>
      <c r="ALW6" s="106"/>
      <c r="ALX6" s="106"/>
      <c r="ALY6" s="106"/>
      <c r="ALZ6" s="106"/>
      <c r="AMA6" s="106"/>
      <c r="AMB6" s="106"/>
      <c r="AMC6" s="106"/>
      <c r="AMD6" s="106"/>
      <c r="AME6" s="106"/>
      <c r="AMF6" s="106"/>
      <c r="AMG6" s="106"/>
      <c r="AMH6" s="106"/>
      <c r="AMI6" s="106"/>
      <c r="AMJ6" s="106"/>
      <c r="AMK6" s="106"/>
      <c r="AML6" s="106"/>
      <c r="AMM6" s="106"/>
      <c r="AMN6" s="106"/>
      <c r="AMO6" s="106"/>
      <c r="AMP6" s="106"/>
      <c r="AMQ6" s="106"/>
      <c r="AMR6" s="106"/>
      <c r="AMS6" s="106"/>
      <c r="AMT6" s="106"/>
      <c r="AMU6" s="106"/>
      <c r="AMV6" s="106"/>
      <c r="AMW6" s="106"/>
      <c r="AMX6" s="106"/>
      <c r="AMY6" s="106"/>
      <c r="AMZ6" s="106"/>
      <c r="ANA6" s="106"/>
      <c r="ANB6" s="106"/>
      <c r="ANC6" s="106"/>
      <c r="AND6" s="106"/>
      <c r="ANE6" s="106"/>
      <c r="ANF6" s="106"/>
      <c r="ANG6" s="106"/>
      <c r="ANH6" s="106"/>
      <c r="ANI6" s="106"/>
      <c r="ANJ6" s="106"/>
      <c r="ANK6" s="106"/>
      <c r="ANL6" s="106"/>
      <c r="ANM6" s="106"/>
      <c r="ANN6" s="106"/>
      <c r="ANO6" s="106"/>
      <c r="ANP6" s="106"/>
      <c r="ANQ6" s="106"/>
      <c r="ANR6" s="106"/>
      <c r="ANS6" s="106"/>
      <c r="ANT6" s="106"/>
      <c r="ANU6" s="106"/>
      <c r="ANV6" s="106"/>
      <c r="ANW6" s="106"/>
      <c r="ANX6" s="106"/>
      <c r="ANY6" s="106"/>
      <c r="ANZ6" s="106"/>
      <c r="AOA6" s="106"/>
      <c r="AOB6" s="106"/>
      <c r="AOC6" s="106"/>
      <c r="AOD6" s="106"/>
      <c r="AOE6" s="106"/>
      <c r="AOF6" s="106"/>
      <c r="AOG6" s="106"/>
      <c r="AOH6" s="106"/>
      <c r="AOI6" s="106"/>
      <c r="AOJ6" s="106"/>
      <c r="AOK6" s="106"/>
      <c r="AOL6" s="106"/>
      <c r="AOM6" s="106"/>
      <c r="AON6" s="106"/>
      <c r="AOO6" s="106"/>
      <c r="AOP6" s="106"/>
      <c r="AOQ6" s="106"/>
      <c r="AOR6" s="106"/>
      <c r="AOS6" s="106"/>
      <c r="AOT6" s="106"/>
      <c r="AOU6" s="106"/>
      <c r="AOV6" s="106"/>
      <c r="AOW6" s="106"/>
      <c r="AOX6" s="106"/>
      <c r="AOY6" s="106"/>
      <c r="AOZ6" s="106"/>
      <c r="APA6" s="106"/>
      <c r="APB6" s="106"/>
      <c r="APC6" s="106"/>
      <c r="APD6" s="106"/>
      <c r="APE6" s="106"/>
      <c r="APF6" s="106"/>
      <c r="APG6" s="106"/>
      <c r="APH6" s="106"/>
      <c r="API6" s="106"/>
      <c r="APJ6" s="106"/>
      <c r="APK6" s="106"/>
      <c r="APL6" s="106"/>
      <c r="APM6" s="106"/>
      <c r="APN6" s="106"/>
      <c r="APO6" s="106"/>
      <c r="APP6" s="106"/>
      <c r="APQ6" s="106"/>
      <c r="APR6" s="106"/>
      <c r="APS6" s="106"/>
      <c r="APT6" s="106"/>
      <c r="APU6" s="106"/>
      <c r="APV6" s="106"/>
      <c r="APW6" s="106"/>
      <c r="APX6" s="106"/>
      <c r="APY6" s="106"/>
      <c r="APZ6" s="106"/>
      <c r="AQA6" s="106"/>
      <c r="AQB6" s="106"/>
      <c r="AQC6" s="106"/>
      <c r="AQD6" s="106"/>
      <c r="AQE6" s="106"/>
      <c r="AQF6" s="106"/>
      <c r="AQG6" s="106"/>
      <c r="AQH6" s="106"/>
      <c r="AQI6" s="106"/>
      <c r="AQJ6" s="106"/>
      <c r="AQK6" s="106"/>
      <c r="AQL6" s="106"/>
      <c r="AQM6" s="106"/>
      <c r="AQN6" s="106"/>
      <c r="AQO6" s="106"/>
      <c r="AQP6" s="106"/>
      <c r="AQQ6" s="106"/>
      <c r="AQR6" s="106"/>
      <c r="AQS6" s="106"/>
      <c r="AQT6" s="106"/>
      <c r="AQU6" s="106"/>
      <c r="AQV6" s="106"/>
      <c r="AQW6" s="106"/>
      <c r="AQX6" s="106"/>
      <c r="AQY6" s="106"/>
      <c r="AQZ6" s="106"/>
      <c r="ARA6" s="106"/>
      <c r="ARB6" s="106"/>
      <c r="ARC6" s="106"/>
      <c r="ARD6" s="106"/>
      <c r="ARE6" s="106"/>
      <c r="ARF6" s="106"/>
      <c r="ARG6" s="106"/>
      <c r="ARH6" s="106"/>
      <c r="ARI6" s="106"/>
      <c r="ARJ6" s="106"/>
      <c r="ARK6" s="106"/>
      <c r="ARL6" s="106"/>
      <c r="ARM6" s="106"/>
      <c r="ARN6" s="106"/>
      <c r="ARO6" s="106"/>
      <c r="ARP6" s="106"/>
      <c r="ARQ6" s="106"/>
      <c r="ARR6" s="106"/>
      <c r="ARS6" s="106"/>
      <c r="ART6" s="106"/>
      <c r="ARU6" s="106"/>
      <c r="ARV6" s="106"/>
      <c r="ARW6" s="106"/>
      <c r="ARX6" s="106"/>
      <c r="ARY6" s="106"/>
      <c r="ARZ6" s="106"/>
      <c r="ASA6" s="106"/>
      <c r="ASB6" s="106"/>
      <c r="ASC6" s="106"/>
      <c r="ASD6" s="106"/>
      <c r="ASE6" s="106"/>
      <c r="ASF6" s="106"/>
      <c r="ASG6" s="106"/>
      <c r="ASH6" s="106"/>
      <c r="ASI6" s="106"/>
      <c r="ASJ6" s="106"/>
      <c r="ASK6" s="106"/>
      <c r="ASL6" s="106"/>
      <c r="ASM6" s="106"/>
      <c r="ASN6" s="106"/>
      <c r="ASO6" s="106"/>
      <c r="ASP6" s="106"/>
      <c r="ASQ6" s="106"/>
      <c r="ASR6" s="106"/>
      <c r="ASS6" s="106"/>
      <c r="AST6" s="106"/>
      <c r="ASU6" s="106"/>
      <c r="ASV6" s="106"/>
      <c r="ASW6" s="106"/>
      <c r="ASX6" s="106"/>
      <c r="ASY6" s="106"/>
      <c r="ASZ6" s="106"/>
      <c r="ATA6" s="106"/>
      <c r="ATB6" s="106"/>
      <c r="ATC6" s="106"/>
      <c r="ATD6" s="106"/>
      <c r="ATE6" s="106"/>
      <c r="ATF6" s="106"/>
      <c r="ATG6" s="106"/>
      <c r="ATH6" s="106"/>
      <c r="ATI6" s="106"/>
      <c r="ATJ6" s="106"/>
      <c r="ATK6" s="106"/>
      <c r="ATL6" s="106"/>
      <c r="ATM6" s="106"/>
      <c r="ATN6" s="106"/>
      <c r="ATO6" s="106"/>
      <c r="ATP6" s="106"/>
      <c r="ATQ6" s="106"/>
      <c r="ATR6" s="106"/>
      <c r="ATS6" s="106"/>
      <c r="ATT6" s="106"/>
      <c r="ATU6" s="106"/>
      <c r="ATV6" s="106"/>
      <c r="ATW6" s="106"/>
      <c r="ATX6" s="106"/>
      <c r="ATY6" s="106"/>
      <c r="ATZ6" s="106"/>
      <c r="AUA6" s="106"/>
      <c r="AUB6" s="106"/>
      <c r="AUC6" s="106"/>
      <c r="AUD6" s="106"/>
      <c r="AUE6" s="106"/>
      <c r="AUF6" s="106"/>
      <c r="AUG6" s="106"/>
      <c r="AUH6" s="106"/>
      <c r="AUI6" s="106"/>
      <c r="AUJ6" s="106"/>
      <c r="AUK6" s="106"/>
      <c r="AUL6" s="106"/>
      <c r="AUM6" s="106"/>
      <c r="AUN6" s="106"/>
      <c r="AUO6" s="106"/>
      <c r="AUP6" s="106"/>
      <c r="AUQ6" s="106"/>
      <c r="AUR6" s="106"/>
      <c r="AUS6" s="106"/>
      <c r="AUT6" s="106"/>
      <c r="AUU6" s="106"/>
      <c r="AUV6" s="106"/>
      <c r="AUW6" s="106"/>
      <c r="AUX6" s="106"/>
      <c r="AUY6" s="106"/>
      <c r="AUZ6" s="106"/>
      <c r="AVA6" s="106"/>
      <c r="AVB6" s="106"/>
      <c r="AVC6" s="106"/>
      <c r="AVD6" s="106"/>
      <c r="AVE6" s="106"/>
      <c r="AVF6" s="106"/>
      <c r="AVG6" s="106"/>
      <c r="AVH6" s="106"/>
      <c r="AVI6" s="106"/>
      <c r="AVJ6" s="106"/>
      <c r="AVK6" s="106"/>
      <c r="AVL6" s="106"/>
      <c r="AVM6" s="106"/>
      <c r="AVN6" s="106"/>
      <c r="AVO6" s="106"/>
      <c r="AVP6" s="106"/>
      <c r="AVQ6" s="106"/>
      <c r="AVR6" s="106"/>
      <c r="AVS6" s="106"/>
      <c r="AVT6" s="106"/>
      <c r="AVU6" s="106"/>
      <c r="AVV6" s="106"/>
      <c r="AVW6" s="106"/>
      <c r="AVX6" s="106"/>
      <c r="AVY6" s="106"/>
      <c r="AVZ6" s="106"/>
      <c r="AWA6" s="106"/>
      <c r="AWB6" s="106"/>
      <c r="AWC6" s="106"/>
      <c r="AWD6" s="106"/>
      <c r="AWE6" s="106"/>
      <c r="AWF6" s="106"/>
      <c r="AWG6" s="106"/>
      <c r="AWH6" s="106"/>
      <c r="AWI6" s="106"/>
      <c r="AWJ6" s="106"/>
      <c r="AWK6" s="106"/>
      <c r="AWL6" s="106"/>
      <c r="AWM6" s="106"/>
      <c r="AWN6" s="106"/>
      <c r="AWO6" s="106"/>
      <c r="AWP6" s="106"/>
      <c r="AWQ6" s="106"/>
      <c r="AWR6" s="106"/>
      <c r="AWS6" s="106"/>
      <c r="AWT6" s="106"/>
      <c r="AWU6" s="106"/>
      <c r="AWV6" s="106"/>
      <c r="AWW6" s="106"/>
      <c r="AWX6" s="106"/>
      <c r="AWY6" s="106"/>
      <c r="AWZ6" s="106"/>
      <c r="AXA6" s="106"/>
      <c r="AXB6" s="106"/>
      <c r="AXC6" s="106"/>
      <c r="AXD6" s="106"/>
      <c r="AXE6" s="106"/>
      <c r="AXF6" s="106"/>
      <c r="AXG6" s="106"/>
      <c r="AXH6" s="106"/>
      <c r="AXI6" s="106"/>
      <c r="AXJ6" s="106"/>
      <c r="AXK6" s="106"/>
      <c r="AXL6" s="106"/>
      <c r="AXM6" s="106"/>
      <c r="AXN6" s="106"/>
      <c r="AXO6" s="106"/>
      <c r="AXP6" s="106"/>
      <c r="AXQ6" s="106"/>
      <c r="AXR6" s="106"/>
      <c r="AXS6" s="106"/>
      <c r="AXT6" s="106"/>
      <c r="AXU6" s="106"/>
      <c r="AXV6" s="106"/>
      <c r="AXW6" s="106"/>
      <c r="AXX6" s="106"/>
      <c r="AXY6" s="106"/>
      <c r="AXZ6" s="106"/>
      <c r="AYA6" s="106"/>
      <c r="AYB6" s="106"/>
      <c r="AYC6" s="106"/>
      <c r="AYD6" s="106"/>
      <c r="AYE6" s="106"/>
      <c r="AYF6" s="106"/>
      <c r="AYG6" s="106"/>
      <c r="AYH6" s="106"/>
      <c r="AYI6" s="106"/>
      <c r="AYJ6" s="106"/>
      <c r="AYK6" s="106"/>
      <c r="AYL6" s="106"/>
      <c r="AYM6" s="106"/>
      <c r="AYN6" s="106"/>
      <c r="AYO6" s="106"/>
      <c r="AYP6" s="106"/>
      <c r="AYQ6" s="106"/>
      <c r="AYR6" s="106"/>
      <c r="AYS6" s="106"/>
      <c r="AYT6" s="106"/>
      <c r="AYU6" s="106"/>
      <c r="AYV6" s="106"/>
      <c r="AYW6" s="106"/>
      <c r="AYX6" s="106"/>
      <c r="AYY6" s="106"/>
      <c r="AYZ6" s="106"/>
      <c r="AZA6" s="106"/>
      <c r="AZB6" s="106"/>
      <c r="AZC6" s="106"/>
      <c r="AZD6" s="106"/>
      <c r="AZE6" s="106"/>
      <c r="AZF6" s="106"/>
      <c r="AZG6" s="106"/>
      <c r="AZH6" s="106"/>
      <c r="AZI6" s="106"/>
      <c r="AZJ6" s="106"/>
      <c r="AZK6" s="106"/>
      <c r="AZL6" s="106"/>
      <c r="AZM6" s="106"/>
      <c r="AZN6" s="106"/>
      <c r="AZO6" s="106"/>
      <c r="AZP6" s="106"/>
      <c r="AZQ6" s="106"/>
      <c r="AZR6" s="106"/>
      <c r="AZS6" s="106"/>
      <c r="AZT6" s="106"/>
      <c r="AZU6" s="106"/>
      <c r="AZV6" s="106"/>
      <c r="AZW6" s="106"/>
      <c r="AZX6" s="106"/>
      <c r="AZY6" s="106"/>
      <c r="AZZ6" s="106"/>
      <c r="BAA6" s="106"/>
      <c r="BAB6" s="106"/>
      <c r="BAC6" s="106"/>
      <c r="BAD6" s="106"/>
      <c r="BAE6" s="106"/>
      <c r="BAF6" s="106"/>
      <c r="BAG6" s="106"/>
      <c r="BAH6" s="106"/>
      <c r="BAI6" s="106"/>
      <c r="BAJ6" s="106"/>
      <c r="BAK6" s="106"/>
      <c r="BAL6" s="106"/>
      <c r="BAM6" s="106"/>
      <c r="BAN6" s="106"/>
      <c r="BAO6" s="106"/>
      <c r="BAP6" s="106"/>
      <c r="BAQ6" s="106"/>
      <c r="BAR6" s="106"/>
      <c r="BAS6" s="106"/>
      <c r="BAT6" s="106"/>
      <c r="BAU6" s="106"/>
      <c r="BAV6" s="106"/>
      <c r="BAW6" s="106"/>
      <c r="BAX6" s="106"/>
      <c r="BAY6" s="106"/>
      <c r="BAZ6" s="106"/>
      <c r="BBA6" s="106"/>
      <c r="BBB6" s="106"/>
      <c r="BBC6" s="106"/>
      <c r="BBD6" s="106"/>
      <c r="BBE6" s="106"/>
      <c r="BBF6" s="106"/>
      <c r="BBG6" s="106"/>
      <c r="BBH6" s="106"/>
      <c r="BBI6" s="106"/>
      <c r="BBJ6" s="106"/>
      <c r="BBK6" s="106"/>
      <c r="BBL6" s="106"/>
      <c r="BBM6" s="106"/>
      <c r="BBN6" s="106"/>
      <c r="BBO6" s="106"/>
      <c r="BBP6" s="106"/>
      <c r="BBQ6" s="106"/>
      <c r="BBR6" s="106"/>
      <c r="BBS6" s="106"/>
      <c r="BBT6" s="106"/>
      <c r="BBU6" s="106"/>
      <c r="BBV6" s="106"/>
      <c r="BBW6" s="106"/>
      <c r="BBX6" s="106"/>
      <c r="BBY6" s="106"/>
      <c r="BBZ6" s="106"/>
      <c r="BCA6" s="106"/>
      <c r="BCB6" s="106"/>
      <c r="BCC6" s="106"/>
      <c r="BCD6" s="106"/>
      <c r="BCE6" s="106"/>
      <c r="BCF6" s="106"/>
      <c r="BCG6" s="106"/>
      <c r="BCH6" s="106"/>
      <c r="BCI6" s="106"/>
      <c r="BCJ6" s="106"/>
      <c r="BCK6" s="106"/>
      <c r="BCL6" s="106"/>
      <c r="BCM6" s="106"/>
      <c r="BCN6" s="106"/>
      <c r="BCO6" s="106"/>
      <c r="BCP6" s="106"/>
      <c r="BCQ6" s="106"/>
      <c r="BCR6" s="106"/>
      <c r="BCS6" s="106"/>
      <c r="BCT6" s="106"/>
      <c r="BCU6" s="106"/>
      <c r="BCV6" s="106"/>
      <c r="BCW6" s="106"/>
      <c r="BCX6" s="106"/>
      <c r="BCY6" s="106"/>
      <c r="BCZ6" s="106"/>
      <c r="BDA6" s="106"/>
      <c r="BDB6" s="106"/>
      <c r="BDC6" s="106"/>
      <c r="BDD6" s="106"/>
      <c r="BDE6" s="106"/>
      <c r="BDF6" s="106"/>
      <c r="BDG6" s="106"/>
      <c r="BDH6" s="106"/>
      <c r="BDI6" s="106"/>
      <c r="BDJ6" s="106"/>
      <c r="BDK6" s="106"/>
      <c r="BDL6" s="106"/>
      <c r="BDM6" s="106"/>
      <c r="BDN6" s="106"/>
      <c r="BDO6" s="106"/>
      <c r="BDP6" s="106"/>
      <c r="BDQ6" s="106"/>
      <c r="BDR6" s="106"/>
      <c r="BDS6" s="106"/>
      <c r="BDT6" s="106"/>
      <c r="BDU6" s="106"/>
      <c r="BDV6" s="106"/>
      <c r="BDW6" s="106"/>
      <c r="BDX6" s="106"/>
      <c r="BDY6" s="106"/>
      <c r="BDZ6" s="106"/>
      <c r="BEA6" s="106"/>
      <c r="BEB6" s="106"/>
      <c r="BEC6" s="106"/>
      <c r="BED6" s="106"/>
      <c r="BEE6" s="106"/>
      <c r="BEF6" s="106"/>
      <c r="BEG6" s="106"/>
      <c r="BEH6" s="106"/>
      <c r="BEI6" s="106"/>
      <c r="BEJ6" s="106"/>
      <c r="BEK6" s="106"/>
      <c r="BEL6" s="106"/>
      <c r="BEM6" s="106"/>
      <c r="BEN6" s="106"/>
      <c r="BEO6" s="106"/>
      <c r="BEP6" s="106"/>
      <c r="BEQ6" s="106"/>
      <c r="BER6" s="106"/>
      <c r="BES6" s="106"/>
      <c r="BET6" s="106"/>
      <c r="BEU6" s="106"/>
      <c r="BEV6" s="106"/>
      <c r="BEW6" s="106"/>
      <c r="BEX6" s="106"/>
      <c r="BEY6" s="106"/>
      <c r="BEZ6" s="106"/>
      <c r="BFA6" s="106"/>
      <c r="BFB6" s="106"/>
      <c r="BFC6" s="106"/>
      <c r="BFD6" s="106"/>
      <c r="BFE6" s="106"/>
      <c r="BFF6" s="106"/>
      <c r="BFG6" s="106"/>
      <c r="BFH6" s="106"/>
      <c r="BFI6" s="106"/>
      <c r="BFJ6" s="106"/>
      <c r="BFK6" s="106"/>
      <c r="BFL6" s="106"/>
      <c r="BFM6" s="106"/>
      <c r="BFN6" s="106"/>
      <c r="BFO6" s="106"/>
      <c r="BFP6" s="106"/>
      <c r="BFQ6" s="106"/>
      <c r="BFR6" s="106"/>
      <c r="BFS6" s="106"/>
      <c r="BFT6" s="106"/>
      <c r="BFU6" s="106"/>
      <c r="BFV6" s="106"/>
      <c r="BFW6" s="106"/>
      <c r="BFX6" s="106"/>
      <c r="BFY6" s="106"/>
      <c r="BFZ6" s="106"/>
      <c r="BGA6" s="106"/>
      <c r="BGB6" s="106"/>
      <c r="BGC6" s="106"/>
      <c r="BGD6" s="106"/>
      <c r="BGE6" s="106"/>
      <c r="BGF6" s="106"/>
      <c r="BGG6" s="106"/>
      <c r="BGH6" s="106"/>
      <c r="BGI6" s="106"/>
      <c r="BGJ6" s="106"/>
      <c r="BGK6" s="106"/>
      <c r="BGL6" s="106"/>
      <c r="BGM6" s="106"/>
      <c r="BGN6" s="106"/>
      <c r="BGO6" s="106"/>
      <c r="BGP6" s="106"/>
      <c r="BGQ6" s="106"/>
      <c r="BGR6" s="106"/>
      <c r="BGS6" s="106"/>
      <c r="BGT6" s="106"/>
      <c r="BGU6" s="106"/>
      <c r="BGV6" s="106"/>
      <c r="BGW6" s="106"/>
      <c r="BGX6" s="106"/>
      <c r="BGY6" s="106"/>
      <c r="BGZ6" s="106"/>
      <c r="BHA6" s="106"/>
      <c r="BHB6" s="106"/>
      <c r="BHC6" s="106"/>
      <c r="BHD6" s="106"/>
      <c r="BHE6" s="106"/>
      <c r="BHF6" s="106"/>
      <c r="BHG6" s="106"/>
      <c r="BHH6" s="106"/>
      <c r="BHI6" s="106"/>
      <c r="BHJ6" s="106"/>
      <c r="BHK6" s="106"/>
      <c r="BHL6" s="106"/>
      <c r="BHM6" s="106"/>
      <c r="BHN6" s="106"/>
      <c r="BHO6" s="106"/>
      <c r="BHP6" s="106"/>
      <c r="BHQ6" s="106"/>
      <c r="BHR6" s="106"/>
      <c r="BHS6" s="106"/>
      <c r="BHT6" s="106"/>
      <c r="BHU6" s="106"/>
      <c r="BHV6" s="106"/>
      <c r="BHW6" s="106"/>
      <c r="BHX6" s="106"/>
      <c r="BHY6" s="106"/>
      <c r="BHZ6" s="106"/>
      <c r="BIA6" s="106"/>
      <c r="BIB6" s="106"/>
      <c r="BIC6" s="106"/>
      <c r="BID6" s="106"/>
      <c r="BIE6" s="106"/>
      <c r="BIF6" s="106"/>
      <c r="BIG6" s="106"/>
      <c r="BIH6" s="106"/>
      <c r="BII6" s="106"/>
      <c r="BIJ6" s="106"/>
      <c r="BIK6" s="106"/>
      <c r="BIL6" s="106"/>
      <c r="BIM6" s="106"/>
      <c r="BIN6" s="106"/>
      <c r="BIO6" s="106"/>
      <c r="BIP6" s="106"/>
      <c r="BIQ6" s="106"/>
      <c r="BIR6" s="106"/>
      <c r="BIS6" s="106"/>
      <c r="BIT6" s="106"/>
      <c r="BIU6" s="106"/>
      <c r="BIV6" s="106"/>
      <c r="BIW6" s="106"/>
      <c r="BIX6" s="106"/>
      <c r="BIY6" s="106"/>
      <c r="BIZ6" s="106"/>
      <c r="BJA6" s="106"/>
      <c r="BJB6" s="106"/>
      <c r="BJC6" s="106"/>
      <c r="BJD6" s="106"/>
      <c r="BJE6" s="106"/>
      <c r="BJF6" s="106"/>
      <c r="BJG6" s="106"/>
      <c r="BJH6" s="106"/>
      <c r="BJI6" s="106"/>
      <c r="BJJ6" s="106"/>
      <c r="BJK6" s="106"/>
      <c r="BJL6" s="106"/>
      <c r="BJM6" s="106"/>
      <c r="BJN6" s="106"/>
      <c r="BJO6" s="106"/>
      <c r="BJP6" s="106"/>
      <c r="BJQ6" s="106"/>
      <c r="BJR6" s="106"/>
      <c r="BJS6" s="106"/>
      <c r="BJT6" s="106"/>
      <c r="BJU6" s="106"/>
      <c r="BJV6" s="106"/>
      <c r="BJW6" s="106"/>
      <c r="BJX6" s="106"/>
      <c r="BJY6" s="106"/>
      <c r="BJZ6" s="106"/>
      <c r="BKA6" s="106"/>
      <c r="BKB6" s="106"/>
      <c r="BKC6" s="106"/>
      <c r="BKD6" s="106"/>
      <c r="BKE6" s="106"/>
      <c r="BKF6" s="106"/>
      <c r="BKG6" s="106"/>
      <c r="BKH6" s="106"/>
      <c r="BKI6" s="106"/>
      <c r="BKJ6" s="106"/>
      <c r="BKK6" s="106"/>
      <c r="BKL6" s="106"/>
      <c r="BKM6" s="106"/>
      <c r="BKN6" s="106"/>
      <c r="BKO6" s="106"/>
      <c r="BKP6" s="106"/>
      <c r="BKQ6" s="106"/>
      <c r="BKR6" s="106"/>
      <c r="BKS6" s="106"/>
      <c r="BKT6" s="106"/>
      <c r="BKU6" s="106"/>
      <c r="BKV6" s="106"/>
      <c r="BKW6" s="106"/>
      <c r="BKX6" s="106"/>
      <c r="BKY6" s="106"/>
      <c r="BKZ6" s="106"/>
      <c r="BLA6" s="106"/>
      <c r="BLB6" s="106"/>
      <c r="BLC6" s="106"/>
      <c r="BLD6" s="106"/>
      <c r="BLE6" s="106"/>
      <c r="BLF6" s="106"/>
      <c r="BLG6" s="106"/>
      <c r="BLH6" s="106"/>
      <c r="BLI6" s="106"/>
      <c r="BLJ6" s="106"/>
      <c r="BLK6" s="106"/>
      <c r="BLL6" s="106"/>
      <c r="BLM6" s="106"/>
      <c r="BLN6" s="106"/>
      <c r="BLO6" s="106"/>
      <c r="BLP6" s="106"/>
      <c r="BLQ6" s="106"/>
      <c r="BLR6" s="106"/>
      <c r="BLS6" s="106"/>
      <c r="BLT6" s="106"/>
      <c r="BLU6" s="106"/>
      <c r="BLV6" s="106"/>
      <c r="BLW6" s="106"/>
      <c r="BLX6" s="106"/>
      <c r="BLY6" s="106"/>
      <c r="BLZ6" s="106"/>
      <c r="BMA6" s="106"/>
      <c r="BMB6" s="106"/>
      <c r="BMC6" s="106"/>
      <c r="BMD6" s="106"/>
      <c r="BME6" s="106"/>
      <c r="BMF6" s="106"/>
      <c r="BMG6" s="106"/>
      <c r="BMH6" s="106"/>
      <c r="BMI6" s="106"/>
      <c r="BMJ6" s="106"/>
      <c r="BMK6" s="106"/>
      <c r="BML6" s="106"/>
      <c r="BMM6" s="106"/>
      <c r="BMN6" s="106"/>
      <c r="BMO6" s="106"/>
      <c r="BMP6" s="106"/>
      <c r="BMQ6" s="106"/>
      <c r="BMR6" s="106"/>
      <c r="BMS6" s="106"/>
      <c r="BMT6" s="106"/>
      <c r="BMU6" s="106"/>
      <c r="BMV6" s="106"/>
      <c r="BMW6" s="106"/>
      <c r="BMX6" s="106"/>
      <c r="BMY6" s="106"/>
      <c r="BMZ6" s="106"/>
      <c r="BNA6" s="106"/>
      <c r="BNB6" s="106"/>
      <c r="BNC6" s="106"/>
      <c r="BND6" s="106"/>
      <c r="BNE6" s="106"/>
      <c r="BNF6" s="106"/>
      <c r="BNG6" s="106"/>
      <c r="BNH6" s="106"/>
      <c r="BNI6" s="106"/>
      <c r="BNJ6" s="106"/>
      <c r="BNK6" s="106"/>
      <c r="BNL6" s="106"/>
      <c r="BNM6" s="106"/>
      <c r="BNN6" s="106"/>
      <c r="BNO6" s="106"/>
      <c r="BNP6" s="106"/>
      <c r="BNQ6" s="106"/>
      <c r="BNR6" s="106"/>
      <c r="BNS6" s="106"/>
      <c r="BNT6" s="106"/>
      <c r="BNU6" s="106"/>
      <c r="BNV6" s="106"/>
      <c r="BNW6" s="106"/>
      <c r="BNX6" s="106"/>
      <c r="BNY6" s="106"/>
      <c r="BNZ6" s="106"/>
      <c r="BOA6" s="106"/>
      <c r="BOB6" s="106"/>
      <c r="BOC6" s="106"/>
      <c r="BOD6" s="106"/>
      <c r="BOE6" s="106"/>
      <c r="BOF6" s="106"/>
      <c r="BOG6" s="106"/>
      <c r="BOH6" s="106"/>
      <c r="BOI6" s="106"/>
      <c r="BOJ6" s="106"/>
      <c r="BOK6" s="106"/>
      <c r="BOL6" s="106"/>
      <c r="BOM6" s="106"/>
      <c r="BON6" s="106"/>
      <c r="BOO6" s="106"/>
      <c r="BOP6" s="106"/>
      <c r="BOQ6" s="106"/>
      <c r="BOR6" s="106"/>
      <c r="BOS6" s="106"/>
      <c r="BOT6" s="106"/>
      <c r="BOU6" s="106"/>
      <c r="BOV6" s="106"/>
      <c r="BOW6" s="106"/>
      <c r="BOX6" s="106"/>
      <c r="BOY6" s="106"/>
      <c r="BOZ6" s="106"/>
      <c r="BPA6" s="106"/>
      <c r="BPB6" s="106"/>
      <c r="BPC6" s="106"/>
      <c r="BPD6" s="106"/>
      <c r="BPE6" s="106"/>
      <c r="BPF6" s="106"/>
      <c r="BPG6" s="106"/>
      <c r="BPH6" s="106"/>
      <c r="BPI6" s="106"/>
      <c r="BPJ6" s="106"/>
      <c r="BPK6" s="106"/>
      <c r="BPL6" s="106"/>
      <c r="BPM6" s="106"/>
      <c r="BPN6" s="106"/>
      <c r="BPO6" s="106"/>
      <c r="BPP6" s="106"/>
      <c r="BPQ6" s="106"/>
      <c r="BPR6" s="106"/>
      <c r="BPS6" s="106"/>
      <c r="BPT6" s="106"/>
      <c r="BPU6" s="106"/>
      <c r="BPV6" s="106"/>
      <c r="BPW6" s="106"/>
      <c r="BPX6" s="106"/>
      <c r="BPY6" s="106"/>
      <c r="BPZ6" s="106"/>
      <c r="BQA6" s="106"/>
      <c r="BQB6" s="106"/>
      <c r="BQC6" s="106"/>
      <c r="BQD6" s="106"/>
      <c r="BQE6" s="106"/>
      <c r="BQF6" s="106"/>
      <c r="BQG6" s="106"/>
      <c r="BQH6" s="106"/>
      <c r="BQI6" s="106"/>
      <c r="BQJ6" s="106"/>
      <c r="BQK6" s="106"/>
      <c r="BQL6" s="106"/>
      <c r="BQM6" s="106"/>
      <c r="BQN6" s="106"/>
      <c r="BQO6" s="106"/>
      <c r="BQP6" s="106"/>
      <c r="BQQ6" s="106"/>
      <c r="BQR6" s="106"/>
      <c r="BQS6" s="106"/>
      <c r="BQT6" s="106"/>
      <c r="BQU6" s="106"/>
      <c r="BQV6" s="106"/>
      <c r="BQW6" s="106"/>
      <c r="BQX6" s="106"/>
      <c r="BQY6" s="106"/>
      <c r="BQZ6" s="106"/>
      <c r="BRA6" s="106"/>
      <c r="BRB6" s="106"/>
      <c r="BRC6" s="106"/>
      <c r="BRD6" s="106"/>
      <c r="BRE6" s="106"/>
      <c r="BRF6" s="106"/>
      <c r="BRG6" s="106"/>
      <c r="BRH6" s="106"/>
      <c r="BRI6" s="106"/>
      <c r="BRJ6" s="106"/>
      <c r="BRK6" s="106"/>
      <c r="BRL6" s="106"/>
      <c r="BRM6" s="106"/>
      <c r="BRN6" s="106"/>
      <c r="BRO6" s="106"/>
      <c r="BRP6" s="106"/>
      <c r="BRQ6" s="106"/>
      <c r="BRR6" s="106"/>
      <c r="BRS6" s="106"/>
      <c r="BRT6" s="106"/>
      <c r="BRU6" s="106"/>
      <c r="BRV6" s="106"/>
      <c r="BRW6" s="106"/>
      <c r="BRX6" s="106"/>
      <c r="BRY6" s="106"/>
      <c r="BRZ6" s="106"/>
      <c r="BSA6" s="106"/>
      <c r="BSB6" s="106"/>
      <c r="BSC6" s="106"/>
      <c r="BSD6" s="106"/>
      <c r="BSE6" s="106"/>
      <c r="BSF6" s="106"/>
      <c r="BSG6" s="106"/>
      <c r="BSH6" s="106"/>
      <c r="BSI6" s="106"/>
      <c r="BSJ6" s="106"/>
      <c r="BSK6" s="106"/>
      <c r="BSL6" s="106"/>
      <c r="BSM6" s="106"/>
      <c r="BSN6" s="106"/>
      <c r="BSO6" s="106"/>
      <c r="BSP6" s="106"/>
      <c r="BSQ6" s="106"/>
      <c r="BSR6" s="106"/>
      <c r="BSS6" s="106"/>
      <c r="BST6" s="106"/>
      <c r="BSU6" s="106"/>
      <c r="BSV6" s="106"/>
      <c r="BSW6" s="106"/>
      <c r="BSX6" s="106"/>
      <c r="BSY6" s="106"/>
      <c r="BSZ6" s="106"/>
      <c r="BTA6" s="106"/>
      <c r="BTB6" s="106"/>
      <c r="BTC6" s="106"/>
      <c r="BTD6" s="106"/>
      <c r="BTE6" s="106"/>
      <c r="BTF6" s="106"/>
      <c r="BTG6" s="106"/>
      <c r="BTH6" s="106"/>
      <c r="BTI6" s="106"/>
      <c r="BTJ6" s="106"/>
      <c r="BTK6" s="106"/>
      <c r="BTL6" s="106"/>
      <c r="BTM6" s="106"/>
      <c r="BTN6" s="106"/>
      <c r="BTO6" s="106"/>
      <c r="BTP6" s="106"/>
      <c r="BTQ6" s="106"/>
      <c r="BTR6" s="106"/>
      <c r="BTS6" s="106"/>
      <c r="BTT6" s="106"/>
      <c r="BTU6" s="106"/>
      <c r="BTV6" s="106"/>
      <c r="BTW6" s="106"/>
      <c r="BTX6" s="106"/>
      <c r="BTY6" s="106"/>
      <c r="BTZ6" s="106"/>
      <c r="BUA6" s="106"/>
      <c r="BUB6" s="106"/>
      <c r="BUC6" s="106"/>
      <c r="BUD6" s="106"/>
      <c r="BUE6" s="106"/>
      <c r="BUF6" s="106"/>
      <c r="BUG6" s="106"/>
      <c r="BUH6" s="106"/>
      <c r="BUI6" s="106"/>
      <c r="BUJ6" s="106"/>
      <c r="BUK6" s="106"/>
      <c r="BUL6" s="106"/>
      <c r="BUM6" s="106"/>
      <c r="BUN6" s="106"/>
      <c r="BUO6" s="106"/>
      <c r="BUP6" s="106"/>
      <c r="BUQ6" s="106"/>
      <c r="BUR6" s="106"/>
      <c r="BUS6" s="106"/>
      <c r="BUT6" s="106"/>
      <c r="BUU6" s="106"/>
      <c r="BUV6" s="106"/>
      <c r="BUW6" s="106"/>
      <c r="BUX6" s="106"/>
      <c r="BUY6" s="106"/>
      <c r="BUZ6" s="106"/>
      <c r="BVA6" s="106"/>
      <c r="BVB6" s="106"/>
      <c r="BVC6" s="106"/>
      <c r="BVD6" s="106"/>
      <c r="BVE6" s="106"/>
      <c r="BVF6" s="106"/>
      <c r="BVG6" s="106"/>
      <c r="BVH6" s="106"/>
      <c r="BVI6" s="106"/>
      <c r="BVJ6" s="106"/>
      <c r="BVK6" s="106"/>
      <c r="BVL6" s="106"/>
      <c r="BVM6" s="106"/>
      <c r="BVN6" s="106"/>
      <c r="BVO6" s="106"/>
      <c r="BVP6" s="106"/>
      <c r="BVQ6" s="106"/>
      <c r="BVR6" s="106"/>
      <c r="BVS6" s="106"/>
      <c r="BVT6" s="106"/>
      <c r="BVU6" s="106"/>
      <c r="BVV6" s="106"/>
      <c r="BVW6" s="106"/>
      <c r="BVX6" s="106"/>
      <c r="BVY6" s="106"/>
      <c r="BVZ6" s="106"/>
      <c r="BWA6" s="106"/>
      <c r="BWB6" s="106"/>
      <c r="BWC6" s="106"/>
      <c r="BWD6" s="106"/>
      <c r="BWE6" s="106"/>
      <c r="BWF6" s="106"/>
      <c r="BWG6" s="106"/>
      <c r="BWH6" s="106"/>
      <c r="BWI6" s="106"/>
      <c r="BWJ6" s="106"/>
      <c r="BWK6" s="106"/>
      <c r="BWL6" s="106"/>
      <c r="BWM6" s="106"/>
      <c r="BWN6" s="106"/>
      <c r="BWO6" s="106"/>
      <c r="BWP6" s="106"/>
      <c r="BWQ6" s="106"/>
      <c r="BWR6" s="106"/>
      <c r="BWS6" s="106"/>
      <c r="BWT6" s="106"/>
      <c r="BWU6" s="106"/>
      <c r="BWV6" s="106"/>
      <c r="BWW6" s="106"/>
      <c r="BWX6" s="106"/>
      <c r="BWY6" s="106"/>
      <c r="BWZ6" s="106"/>
      <c r="BXA6" s="106"/>
      <c r="BXB6" s="106"/>
      <c r="BXC6" s="106"/>
      <c r="BXD6" s="106"/>
      <c r="BXE6" s="106"/>
      <c r="BXF6" s="106"/>
      <c r="BXG6" s="106"/>
      <c r="BXH6" s="106"/>
      <c r="BXI6" s="106"/>
      <c r="BXJ6" s="106"/>
      <c r="BXK6" s="106"/>
      <c r="BXL6" s="106"/>
      <c r="BXM6" s="106"/>
      <c r="BXN6" s="106"/>
      <c r="BXO6" s="106"/>
      <c r="BXP6" s="106"/>
      <c r="BXQ6" s="106"/>
      <c r="BXR6" s="106"/>
      <c r="BXS6" s="106"/>
      <c r="BXT6" s="106"/>
      <c r="BXU6" s="106"/>
      <c r="BXV6" s="106"/>
      <c r="BXW6" s="106"/>
      <c r="BXX6" s="106"/>
      <c r="BXY6" s="106"/>
      <c r="BXZ6" s="106"/>
      <c r="BYA6" s="106"/>
      <c r="BYB6" s="106"/>
      <c r="BYC6" s="106"/>
      <c r="BYD6" s="106"/>
      <c r="BYE6" s="106"/>
      <c r="BYF6" s="106"/>
      <c r="BYG6" s="106"/>
      <c r="BYH6" s="106"/>
      <c r="BYI6" s="106"/>
      <c r="BYJ6" s="106"/>
      <c r="BYK6" s="106"/>
      <c r="BYL6" s="106"/>
      <c r="BYM6" s="106"/>
      <c r="BYN6" s="106"/>
      <c r="BYO6" s="106"/>
      <c r="BYP6" s="106"/>
      <c r="BYQ6" s="106"/>
      <c r="BYR6" s="106"/>
      <c r="BYS6" s="106"/>
      <c r="BYT6" s="106"/>
      <c r="BYU6" s="106"/>
      <c r="BYV6" s="106"/>
      <c r="BYW6" s="106"/>
      <c r="BYX6" s="106"/>
      <c r="BYY6" s="106"/>
      <c r="BYZ6" s="106"/>
      <c r="BZA6" s="106"/>
      <c r="BZB6" s="106"/>
      <c r="BZC6" s="106"/>
      <c r="BZD6" s="106"/>
      <c r="BZE6" s="106"/>
      <c r="BZF6" s="106"/>
      <c r="BZG6" s="106"/>
      <c r="BZH6" s="106"/>
      <c r="BZI6" s="106"/>
      <c r="BZJ6" s="106"/>
      <c r="BZK6" s="106"/>
      <c r="BZL6" s="106"/>
      <c r="BZM6" s="106"/>
      <c r="BZN6" s="106"/>
      <c r="BZO6" s="106"/>
      <c r="BZP6" s="106"/>
      <c r="BZQ6" s="106"/>
      <c r="BZR6" s="106"/>
      <c r="BZS6" s="106"/>
      <c r="BZT6" s="106"/>
      <c r="BZU6" s="106"/>
      <c r="BZV6" s="106"/>
      <c r="BZW6" s="106"/>
      <c r="BZX6" s="106"/>
      <c r="BZY6" s="106"/>
      <c r="BZZ6" s="106"/>
      <c r="CAA6" s="106"/>
      <c r="CAB6" s="106"/>
      <c r="CAC6" s="106"/>
      <c r="CAD6" s="106"/>
      <c r="CAE6" s="106"/>
      <c r="CAF6" s="106"/>
      <c r="CAG6" s="106"/>
      <c r="CAH6" s="106"/>
      <c r="CAI6" s="106"/>
      <c r="CAJ6" s="106"/>
      <c r="CAK6" s="106"/>
      <c r="CAL6" s="106"/>
      <c r="CAM6" s="106"/>
      <c r="CAN6" s="106"/>
      <c r="CAO6" s="106"/>
      <c r="CAP6" s="106"/>
      <c r="CAQ6" s="106"/>
      <c r="CAR6" s="106"/>
      <c r="CAS6" s="106"/>
      <c r="CAT6" s="106"/>
      <c r="CAU6" s="106"/>
      <c r="CAV6" s="106"/>
      <c r="CAW6" s="106"/>
      <c r="CAX6" s="106"/>
      <c r="CAY6" s="106"/>
      <c r="CAZ6" s="106"/>
      <c r="CBA6" s="106"/>
      <c r="CBB6" s="106"/>
      <c r="CBC6" s="106"/>
      <c r="CBD6" s="106"/>
      <c r="CBE6" s="106"/>
      <c r="CBF6" s="106"/>
      <c r="CBG6" s="106"/>
      <c r="CBH6" s="106"/>
      <c r="CBI6" s="106"/>
      <c r="CBJ6" s="106"/>
      <c r="CBK6" s="106"/>
      <c r="CBL6" s="106"/>
      <c r="CBM6" s="106"/>
      <c r="CBN6" s="106"/>
      <c r="CBO6" s="106"/>
      <c r="CBP6" s="106"/>
      <c r="CBQ6" s="106"/>
      <c r="CBR6" s="106"/>
      <c r="CBS6" s="106"/>
      <c r="CBT6" s="106"/>
      <c r="CBU6" s="106"/>
      <c r="CBV6" s="106"/>
      <c r="CBW6" s="106"/>
      <c r="CBX6" s="106"/>
      <c r="CBY6" s="106"/>
      <c r="CBZ6" s="106"/>
      <c r="CCA6" s="106"/>
      <c r="CCB6" s="106"/>
      <c r="CCC6" s="106"/>
      <c r="CCD6" s="106"/>
      <c r="CCE6" s="106"/>
      <c r="CCF6" s="106"/>
      <c r="CCG6" s="106"/>
      <c r="CCH6" s="106"/>
      <c r="CCI6" s="106"/>
      <c r="CCJ6" s="106"/>
      <c r="CCK6" s="106"/>
      <c r="CCL6" s="106"/>
      <c r="CCM6" s="106"/>
      <c r="CCN6" s="106"/>
      <c r="CCO6" s="106"/>
      <c r="CCP6" s="106"/>
      <c r="CCQ6" s="106"/>
      <c r="CCR6" s="106"/>
      <c r="CCS6" s="106"/>
      <c r="CCT6" s="106"/>
      <c r="CCU6" s="106"/>
      <c r="CCV6" s="106"/>
      <c r="CCW6" s="106"/>
      <c r="CCX6" s="106"/>
      <c r="CCY6" s="106"/>
      <c r="CCZ6" s="106"/>
      <c r="CDA6" s="106"/>
      <c r="CDB6" s="106"/>
      <c r="CDC6" s="106"/>
      <c r="CDD6" s="106"/>
      <c r="CDE6" s="106"/>
      <c r="CDF6" s="106"/>
      <c r="CDG6" s="106"/>
      <c r="CDH6" s="106"/>
      <c r="CDI6" s="106"/>
      <c r="CDJ6" s="106"/>
      <c r="CDK6" s="106"/>
      <c r="CDL6" s="106"/>
      <c r="CDM6" s="106"/>
      <c r="CDN6" s="106"/>
      <c r="CDO6" s="106"/>
      <c r="CDP6" s="106"/>
      <c r="CDQ6" s="106"/>
      <c r="CDR6" s="106"/>
      <c r="CDS6" s="106"/>
      <c r="CDT6" s="106"/>
      <c r="CDU6" s="106"/>
      <c r="CDV6" s="106"/>
      <c r="CDW6" s="106"/>
      <c r="CDX6" s="106"/>
      <c r="CDY6" s="106"/>
      <c r="CDZ6" s="106"/>
      <c r="CEA6" s="106"/>
      <c r="CEB6" s="106"/>
      <c r="CEC6" s="106"/>
      <c r="CED6" s="106"/>
      <c r="CEE6" s="106"/>
      <c r="CEF6" s="106"/>
      <c r="CEG6" s="106"/>
      <c r="CEH6" s="106"/>
      <c r="CEI6" s="106"/>
      <c r="CEJ6" s="106"/>
      <c r="CEK6" s="106"/>
      <c r="CEL6" s="106"/>
      <c r="CEM6" s="106"/>
      <c r="CEN6" s="106"/>
      <c r="CEO6" s="106"/>
      <c r="CEP6" s="106"/>
      <c r="CEQ6" s="106"/>
      <c r="CER6" s="106"/>
      <c r="CES6" s="106"/>
      <c r="CET6" s="106"/>
      <c r="CEU6" s="106"/>
      <c r="CEV6" s="106"/>
      <c r="CEW6" s="106"/>
      <c r="CEX6" s="106"/>
      <c r="CEY6" s="106"/>
      <c r="CEZ6" s="106"/>
      <c r="CFA6" s="106"/>
      <c r="CFB6" s="106"/>
      <c r="CFC6" s="106"/>
      <c r="CFD6" s="106"/>
      <c r="CFE6" s="106"/>
      <c r="CFF6" s="106"/>
      <c r="CFG6" s="106"/>
      <c r="CFH6" s="106"/>
      <c r="CFI6" s="106"/>
      <c r="CFJ6" s="106"/>
      <c r="CFK6" s="106"/>
      <c r="CFL6" s="106"/>
      <c r="CFM6" s="106"/>
      <c r="CFN6" s="106"/>
      <c r="CFO6" s="106"/>
      <c r="CFP6" s="106"/>
      <c r="CFQ6" s="106"/>
      <c r="CFR6" s="106"/>
      <c r="CFS6" s="106"/>
      <c r="CFT6" s="106"/>
      <c r="CFU6" s="106"/>
      <c r="CFV6" s="106"/>
      <c r="CFW6" s="106"/>
      <c r="CFX6" s="106"/>
      <c r="CFY6" s="106"/>
      <c r="CFZ6" s="106"/>
      <c r="CGA6" s="106"/>
      <c r="CGB6" s="106"/>
      <c r="CGC6" s="106"/>
      <c r="CGD6" s="106"/>
      <c r="CGE6" s="106"/>
      <c r="CGF6" s="106"/>
      <c r="CGG6" s="106"/>
      <c r="CGH6" s="106"/>
      <c r="CGI6" s="106"/>
      <c r="CGJ6" s="106"/>
      <c r="CGK6" s="106"/>
      <c r="CGL6" s="106"/>
      <c r="CGM6" s="106"/>
      <c r="CGN6" s="106"/>
      <c r="CGO6" s="106"/>
      <c r="CGP6" s="106"/>
      <c r="CGQ6" s="106"/>
      <c r="CGR6" s="106"/>
      <c r="CGS6" s="106"/>
      <c r="CGT6" s="106"/>
      <c r="CGU6" s="106"/>
      <c r="CGV6" s="106"/>
      <c r="CGW6" s="106"/>
      <c r="CGX6" s="106"/>
      <c r="CGY6" s="106"/>
      <c r="CGZ6" s="106"/>
      <c r="CHA6" s="106"/>
      <c r="CHB6" s="106"/>
      <c r="CHC6" s="106"/>
      <c r="CHD6" s="106"/>
      <c r="CHE6" s="106"/>
      <c r="CHF6" s="106"/>
      <c r="CHG6" s="106"/>
      <c r="CHH6" s="106"/>
      <c r="CHI6" s="106"/>
      <c r="CHJ6" s="106"/>
      <c r="CHK6" s="106"/>
      <c r="CHL6" s="106"/>
      <c r="CHM6" s="106"/>
      <c r="CHN6" s="106"/>
      <c r="CHO6" s="106"/>
      <c r="CHP6" s="106"/>
      <c r="CHQ6" s="106"/>
      <c r="CHR6" s="106"/>
      <c r="CHS6" s="106"/>
      <c r="CHT6" s="106"/>
      <c r="CHU6" s="106"/>
      <c r="CHV6" s="106"/>
      <c r="CHW6" s="106"/>
      <c r="CHX6" s="106"/>
      <c r="CHY6" s="106"/>
      <c r="CHZ6" s="106"/>
      <c r="CIA6" s="106"/>
      <c r="CIB6" s="106"/>
      <c r="CIC6" s="106"/>
      <c r="CID6" s="106"/>
      <c r="CIE6" s="106"/>
      <c r="CIF6" s="106"/>
      <c r="CIG6" s="106"/>
      <c r="CIH6" s="106"/>
      <c r="CII6" s="106"/>
      <c r="CIJ6" s="106"/>
      <c r="CIK6" s="106"/>
      <c r="CIL6" s="106"/>
      <c r="CIM6" s="106"/>
      <c r="CIN6" s="106"/>
      <c r="CIO6" s="106"/>
      <c r="CIP6" s="106"/>
      <c r="CIQ6" s="106"/>
      <c r="CIR6" s="106"/>
      <c r="CIS6" s="106"/>
      <c r="CIT6" s="106"/>
      <c r="CIU6" s="106"/>
      <c r="CIV6" s="106"/>
      <c r="CIW6" s="106"/>
      <c r="CIX6" s="106"/>
      <c r="CIY6" s="106"/>
      <c r="CIZ6" s="106"/>
      <c r="CJA6" s="106"/>
      <c r="CJB6" s="106"/>
      <c r="CJC6" s="106"/>
      <c r="CJD6" s="106"/>
      <c r="CJE6" s="106"/>
      <c r="CJF6" s="106"/>
      <c r="CJG6" s="106"/>
      <c r="CJH6" s="106"/>
      <c r="CJI6" s="106"/>
      <c r="CJJ6" s="106"/>
      <c r="CJK6" s="106"/>
      <c r="CJL6" s="106"/>
      <c r="CJM6" s="106"/>
      <c r="CJN6" s="106"/>
      <c r="CJO6" s="106"/>
      <c r="CJP6" s="106"/>
      <c r="CJQ6" s="106"/>
      <c r="CJR6" s="106"/>
      <c r="CJS6" s="106"/>
      <c r="CJT6" s="106"/>
      <c r="CJU6" s="106"/>
      <c r="CJV6" s="106"/>
      <c r="CJW6" s="106"/>
      <c r="CJX6" s="106"/>
      <c r="CJY6" s="106"/>
      <c r="CJZ6" s="106"/>
      <c r="CKA6" s="106"/>
      <c r="CKB6" s="106"/>
      <c r="CKC6" s="106"/>
      <c r="CKD6" s="106"/>
      <c r="CKE6" s="106"/>
      <c r="CKF6" s="106"/>
      <c r="CKG6" s="106"/>
      <c r="CKH6" s="106"/>
      <c r="CKI6" s="106"/>
      <c r="CKJ6" s="106"/>
      <c r="CKK6" s="106"/>
      <c r="CKL6" s="106"/>
      <c r="CKM6" s="106"/>
      <c r="CKN6" s="106"/>
      <c r="CKO6" s="106"/>
      <c r="CKP6" s="106"/>
      <c r="CKQ6" s="106"/>
      <c r="CKR6" s="106"/>
      <c r="CKS6" s="106"/>
      <c r="CKT6" s="106"/>
      <c r="CKU6" s="106"/>
      <c r="CKV6" s="106"/>
      <c r="CKW6" s="106"/>
      <c r="CKX6" s="106"/>
      <c r="CKY6" s="106"/>
      <c r="CKZ6" s="106"/>
      <c r="CLA6" s="106"/>
      <c r="CLB6" s="106"/>
      <c r="CLC6" s="106"/>
      <c r="CLD6" s="106"/>
      <c r="CLE6" s="106"/>
      <c r="CLF6" s="106"/>
      <c r="CLG6" s="106"/>
      <c r="CLH6" s="106"/>
      <c r="CLI6" s="106"/>
      <c r="CLJ6" s="106"/>
      <c r="CLK6" s="106"/>
      <c r="CLL6" s="106"/>
      <c r="CLM6" s="106"/>
      <c r="CLN6" s="106"/>
      <c r="CLO6" s="106"/>
      <c r="CLP6" s="106"/>
      <c r="CLQ6" s="106"/>
      <c r="CLR6" s="106"/>
      <c r="CLS6" s="106"/>
      <c r="CLT6" s="106"/>
      <c r="CLU6" s="106"/>
      <c r="CLV6" s="106"/>
      <c r="CLW6" s="106"/>
      <c r="CLX6" s="106"/>
      <c r="CLY6" s="106"/>
      <c r="CLZ6" s="106"/>
      <c r="CMA6" s="106"/>
      <c r="CMB6" s="106"/>
      <c r="CMC6" s="106"/>
      <c r="CMD6" s="106"/>
      <c r="CME6" s="106"/>
      <c r="CMF6" s="106"/>
      <c r="CMG6" s="106"/>
      <c r="CMH6" s="106"/>
      <c r="CMI6" s="106"/>
      <c r="CMJ6" s="106"/>
      <c r="CMK6" s="106"/>
      <c r="CML6" s="106"/>
      <c r="CMM6" s="106"/>
      <c r="CMN6" s="106"/>
      <c r="CMO6" s="106"/>
      <c r="CMP6" s="106"/>
      <c r="CMQ6" s="106"/>
      <c r="CMR6" s="106"/>
      <c r="CMS6" s="106"/>
      <c r="CMT6" s="106"/>
      <c r="CMU6" s="106"/>
      <c r="CMV6" s="106"/>
      <c r="CMW6" s="106"/>
      <c r="CMX6" s="106"/>
      <c r="CMY6" s="106"/>
      <c r="CMZ6" s="106"/>
      <c r="CNA6" s="106"/>
      <c r="CNB6" s="106"/>
      <c r="CNC6" s="106"/>
      <c r="CND6" s="106"/>
      <c r="CNE6" s="106"/>
      <c r="CNF6" s="106"/>
      <c r="CNG6" s="106"/>
      <c r="CNH6" s="106"/>
      <c r="CNI6" s="106"/>
      <c r="CNJ6" s="106"/>
      <c r="CNK6" s="106"/>
      <c r="CNL6" s="106"/>
      <c r="CNM6" s="106"/>
      <c r="CNN6" s="106"/>
      <c r="CNO6" s="106"/>
      <c r="CNP6" s="106"/>
      <c r="CNQ6" s="106"/>
      <c r="CNR6" s="106"/>
      <c r="CNS6" s="106"/>
      <c r="CNT6" s="106"/>
      <c r="CNU6" s="106"/>
      <c r="CNV6" s="106"/>
      <c r="CNW6" s="106"/>
      <c r="CNX6" s="106"/>
      <c r="CNY6" s="106"/>
      <c r="CNZ6" s="106"/>
      <c r="COA6" s="106"/>
      <c r="COB6" s="106"/>
      <c r="COC6" s="106"/>
      <c r="COD6" s="106"/>
      <c r="COE6" s="106"/>
      <c r="COF6" s="106"/>
      <c r="COG6" s="106"/>
      <c r="COH6" s="106"/>
      <c r="COI6" s="106"/>
      <c r="COJ6" s="106"/>
      <c r="COK6" s="106"/>
      <c r="COL6" s="106"/>
      <c r="COM6" s="106"/>
      <c r="CON6" s="106"/>
      <c r="COO6" s="106"/>
      <c r="COP6" s="106"/>
      <c r="COQ6" s="106"/>
      <c r="COR6" s="106"/>
      <c r="COS6" s="106"/>
      <c r="COT6" s="106"/>
      <c r="COU6" s="106"/>
      <c r="COV6" s="106"/>
      <c r="COW6" s="106"/>
      <c r="COX6" s="106"/>
      <c r="COY6" s="106"/>
      <c r="COZ6" s="106"/>
      <c r="CPA6" s="106"/>
      <c r="CPB6" s="106"/>
      <c r="CPC6" s="106"/>
      <c r="CPD6" s="106"/>
      <c r="CPE6" s="106"/>
      <c r="CPF6" s="106"/>
      <c r="CPG6" s="106"/>
      <c r="CPH6" s="106"/>
      <c r="CPI6" s="106"/>
      <c r="CPJ6" s="106"/>
      <c r="CPK6" s="106"/>
      <c r="CPL6" s="106"/>
      <c r="CPM6" s="106"/>
      <c r="CPN6" s="106"/>
      <c r="CPO6" s="106"/>
      <c r="CPP6" s="106"/>
      <c r="CPQ6" s="106"/>
      <c r="CPR6" s="106"/>
      <c r="CPS6" s="106"/>
      <c r="CPT6" s="106"/>
      <c r="CPU6" s="106"/>
      <c r="CPV6" s="106"/>
      <c r="CPW6" s="106"/>
      <c r="CPX6" s="106"/>
      <c r="CPY6" s="106"/>
      <c r="CPZ6" s="106"/>
      <c r="CQA6" s="106"/>
      <c r="CQB6" s="106"/>
      <c r="CQC6" s="106"/>
      <c r="CQD6" s="106"/>
      <c r="CQE6" s="106"/>
      <c r="CQF6" s="106"/>
      <c r="CQG6" s="106"/>
      <c r="CQH6" s="106"/>
      <c r="CQI6" s="106"/>
      <c r="CQJ6" s="106"/>
      <c r="CQK6" s="106"/>
      <c r="CQL6" s="106"/>
      <c r="CQM6" s="106"/>
      <c r="CQN6" s="106"/>
      <c r="CQO6" s="106"/>
      <c r="CQP6" s="106"/>
      <c r="CQQ6" s="106"/>
      <c r="CQR6" s="106"/>
      <c r="CQS6" s="106"/>
      <c r="CQT6" s="106"/>
      <c r="CQU6" s="106"/>
      <c r="CQV6" s="106"/>
      <c r="CQW6" s="106"/>
      <c r="CQX6" s="106"/>
      <c r="CQY6" s="106"/>
      <c r="CQZ6" s="106"/>
      <c r="CRA6" s="106"/>
      <c r="CRB6" s="106"/>
      <c r="CRC6" s="106"/>
      <c r="CRD6" s="106"/>
      <c r="CRE6" s="106"/>
      <c r="CRF6" s="106"/>
      <c r="CRG6" s="106"/>
      <c r="CRH6" s="106"/>
      <c r="CRI6" s="106"/>
      <c r="CRJ6" s="106"/>
      <c r="CRK6" s="106"/>
      <c r="CRL6" s="106"/>
      <c r="CRM6" s="106"/>
      <c r="CRN6" s="106"/>
      <c r="CRO6" s="106"/>
      <c r="CRP6" s="106"/>
      <c r="CRQ6" s="106"/>
      <c r="CRR6" s="106"/>
      <c r="CRS6" s="106"/>
      <c r="CRT6" s="106"/>
      <c r="CRU6" s="106"/>
      <c r="CRV6" s="106"/>
      <c r="CRW6" s="106"/>
      <c r="CRX6" s="106"/>
      <c r="CRY6" s="106"/>
      <c r="CRZ6" s="106"/>
      <c r="CSA6" s="106"/>
      <c r="CSB6" s="106"/>
      <c r="CSC6" s="106"/>
      <c r="CSD6" s="106"/>
      <c r="CSE6" s="106"/>
      <c r="CSF6" s="106"/>
      <c r="CSG6" s="106"/>
      <c r="CSH6" s="106"/>
      <c r="CSI6" s="106"/>
      <c r="CSJ6" s="106"/>
      <c r="CSK6" s="106"/>
      <c r="CSL6" s="106"/>
      <c r="CSM6" s="106"/>
      <c r="CSN6" s="106"/>
      <c r="CSO6" s="106"/>
      <c r="CSP6" s="106"/>
      <c r="CSQ6" s="106"/>
      <c r="CSR6" s="106"/>
      <c r="CSS6" s="106"/>
      <c r="CST6" s="106"/>
      <c r="CSU6" s="106"/>
      <c r="CSV6" s="106"/>
      <c r="CSW6" s="106"/>
      <c r="CSX6" s="106"/>
      <c r="CSY6" s="106"/>
      <c r="CSZ6" s="106"/>
      <c r="CTA6" s="106"/>
      <c r="CTB6" s="106"/>
      <c r="CTC6" s="106"/>
      <c r="CTD6" s="106"/>
      <c r="CTE6" s="106"/>
      <c r="CTF6" s="106"/>
      <c r="CTG6" s="106"/>
      <c r="CTH6" s="106"/>
      <c r="CTI6" s="106"/>
      <c r="CTJ6" s="106"/>
      <c r="CTK6" s="106"/>
      <c r="CTL6" s="106"/>
      <c r="CTM6" s="106"/>
      <c r="CTN6" s="106"/>
      <c r="CTO6" s="106"/>
      <c r="CTP6" s="106"/>
      <c r="CTQ6" s="106"/>
      <c r="CTR6" s="106"/>
      <c r="CTS6" s="106"/>
      <c r="CTT6" s="106"/>
      <c r="CTU6" s="106"/>
      <c r="CTV6" s="106"/>
      <c r="CTW6" s="106"/>
      <c r="CTX6" s="106"/>
      <c r="CTY6" s="106"/>
      <c r="CTZ6" s="106"/>
      <c r="CUA6" s="106"/>
      <c r="CUB6" s="106"/>
      <c r="CUC6" s="106"/>
      <c r="CUD6" s="106"/>
      <c r="CUE6" s="106"/>
      <c r="CUF6" s="106"/>
      <c r="CUG6" s="106"/>
      <c r="CUH6" s="106"/>
      <c r="CUI6" s="106"/>
      <c r="CUJ6" s="106"/>
      <c r="CUK6" s="106"/>
      <c r="CUL6" s="106"/>
      <c r="CUM6" s="106"/>
      <c r="CUN6" s="106"/>
      <c r="CUO6" s="106"/>
      <c r="CUP6" s="106"/>
      <c r="CUQ6" s="106"/>
      <c r="CUR6" s="106"/>
      <c r="CUS6" s="106"/>
      <c r="CUT6" s="106"/>
      <c r="CUU6" s="106"/>
      <c r="CUV6" s="106"/>
      <c r="CUW6" s="106"/>
      <c r="CUX6" s="106"/>
      <c r="CUY6" s="106"/>
      <c r="CUZ6" s="106"/>
      <c r="CVA6" s="106"/>
      <c r="CVB6" s="106"/>
      <c r="CVC6" s="106"/>
      <c r="CVD6" s="106"/>
      <c r="CVE6" s="106"/>
      <c r="CVF6" s="106"/>
      <c r="CVG6" s="106"/>
      <c r="CVH6" s="106"/>
      <c r="CVI6" s="106"/>
      <c r="CVJ6" s="106"/>
      <c r="CVK6" s="106"/>
      <c r="CVL6" s="106"/>
      <c r="CVM6" s="106"/>
      <c r="CVN6" s="106"/>
      <c r="CVO6" s="106"/>
      <c r="CVP6" s="106"/>
      <c r="CVQ6" s="106"/>
      <c r="CVR6" s="106"/>
      <c r="CVS6" s="106"/>
      <c r="CVT6" s="106"/>
      <c r="CVU6" s="106"/>
      <c r="CVV6" s="106"/>
      <c r="CVW6" s="106"/>
      <c r="CVX6" s="106"/>
      <c r="CVY6" s="106"/>
      <c r="CVZ6" s="106"/>
      <c r="CWA6" s="106"/>
      <c r="CWB6" s="106"/>
      <c r="CWC6" s="106"/>
      <c r="CWD6" s="106"/>
      <c r="CWE6" s="106"/>
      <c r="CWF6" s="106"/>
      <c r="CWG6" s="106"/>
      <c r="CWH6" s="106"/>
      <c r="CWI6" s="106"/>
      <c r="CWJ6" s="106"/>
      <c r="CWK6" s="106"/>
      <c r="CWL6" s="106"/>
      <c r="CWM6" s="106"/>
      <c r="CWN6" s="106"/>
      <c r="CWO6" s="106"/>
      <c r="CWP6" s="106"/>
      <c r="CWQ6" s="106"/>
      <c r="CWR6" s="106"/>
      <c r="CWS6" s="106"/>
      <c r="CWT6" s="106"/>
      <c r="CWU6" s="106"/>
      <c r="CWV6" s="106"/>
      <c r="CWW6" s="106"/>
      <c r="CWX6" s="106"/>
      <c r="CWY6" s="106"/>
      <c r="CWZ6" s="106"/>
      <c r="CXA6" s="106"/>
      <c r="CXB6" s="106"/>
      <c r="CXC6" s="106"/>
      <c r="CXD6" s="106"/>
      <c r="CXE6" s="106"/>
      <c r="CXF6" s="106"/>
      <c r="CXG6" s="106"/>
      <c r="CXH6" s="106"/>
      <c r="CXI6" s="106"/>
      <c r="CXJ6" s="106"/>
      <c r="CXK6" s="106"/>
      <c r="CXL6" s="106"/>
      <c r="CXM6" s="106"/>
      <c r="CXN6" s="106"/>
      <c r="CXO6" s="106"/>
      <c r="CXP6" s="106"/>
      <c r="CXQ6" s="106"/>
      <c r="CXR6" s="106"/>
      <c r="CXS6" s="106"/>
      <c r="CXT6" s="106"/>
      <c r="CXU6" s="106"/>
      <c r="CXV6" s="106"/>
      <c r="CXW6" s="106"/>
      <c r="CXX6" s="106"/>
      <c r="CXY6" s="106"/>
      <c r="CXZ6" s="106"/>
      <c r="CYA6" s="106"/>
      <c r="CYB6" s="106"/>
      <c r="CYC6" s="106"/>
      <c r="CYD6" s="106"/>
      <c r="CYE6" s="106"/>
      <c r="CYF6" s="106"/>
      <c r="CYG6" s="106"/>
      <c r="CYH6" s="106"/>
      <c r="CYI6" s="106"/>
      <c r="CYJ6" s="106"/>
      <c r="CYK6" s="106"/>
      <c r="CYL6" s="106"/>
      <c r="CYM6" s="106"/>
      <c r="CYN6" s="106"/>
      <c r="CYO6" s="106"/>
      <c r="CYP6" s="106"/>
      <c r="CYQ6" s="106"/>
      <c r="CYR6" s="106"/>
      <c r="CYS6" s="106"/>
      <c r="CYT6" s="106"/>
      <c r="CYU6" s="106"/>
      <c r="CYV6" s="106"/>
      <c r="CYW6" s="106"/>
      <c r="CYX6" s="106"/>
      <c r="CYY6" s="106"/>
      <c r="CYZ6" s="106"/>
      <c r="CZA6" s="106"/>
      <c r="CZB6" s="106"/>
      <c r="CZC6" s="106"/>
      <c r="CZD6" s="106"/>
      <c r="CZE6" s="106"/>
      <c r="CZF6" s="106"/>
      <c r="CZG6" s="106"/>
      <c r="CZH6" s="106"/>
      <c r="CZI6" s="106"/>
      <c r="CZJ6" s="106"/>
      <c r="CZK6" s="106"/>
      <c r="CZL6" s="106"/>
      <c r="CZM6" s="106"/>
      <c r="CZN6" s="106"/>
      <c r="CZO6" s="106"/>
      <c r="CZP6" s="106"/>
      <c r="CZQ6" s="106"/>
      <c r="CZR6" s="106"/>
      <c r="CZS6" s="106"/>
      <c r="CZT6" s="106"/>
      <c r="CZU6" s="106"/>
      <c r="CZV6" s="106"/>
      <c r="CZW6" s="106"/>
      <c r="CZX6" s="106"/>
      <c r="CZY6" s="106"/>
      <c r="CZZ6" s="106"/>
      <c r="DAA6" s="106"/>
      <c r="DAB6" s="106"/>
      <c r="DAC6" s="106"/>
      <c r="DAD6" s="106"/>
      <c r="DAE6" s="106"/>
      <c r="DAF6" s="106"/>
      <c r="DAG6" s="106"/>
      <c r="DAH6" s="106"/>
      <c r="DAI6" s="106"/>
      <c r="DAJ6" s="106"/>
      <c r="DAK6" s="106"/>
      <c r="DAL6" s="106"/>
      <c r="DAM6" s="106"/>
      <c r="DAN6" s="106"/>
      <c r="DAO6" s="106"/>
      <c r="DAP6" s="106"/>
      <c r="DAQ6" s="106"/>
      <c r="DAR6" s="106"/>
      <c r="DAS6" s="106"/>
      <c r="DAT6" s="106"/>
      <c r="DAU6" s="106"/>
      <c r="DAV6" s="106"/>
      <c r="DAW6" s="106"/>
      <c r="DAX6" s="106"/>
      <c r="DAY6" s="106"/>
      <c r="DAZ6" s="106"/>
      <c r="DBA6" s="106"/>
      <c r="DBB6" s="106"/>
      <c r="DBC6" s="106"/>
      <c r="DBD6" s="106"/>
      <c r="DBE6" s="106"/>
      <c r="DBF6" s="106"/>
      <c r="DBG6" s="106"/>
      <c r="DBH6" s="106"/>
      <c r="DBI6" s="106"/>
      <c r="DBJ6" s="106"/>
      <c r="DBK6" s="106"/>
      <c r="DBL6" s="106"/>
      <c r="DBM6" s="106"/>
      <c r="DBN6" s="106"/>
      <c r="DBO6" s="106"/>
      <c r="DBP6" s="106"/>
      <c r="DBQ6" s="106"/>
      <c r="DBR6" s="106"/>
      <c r="DBS6" s="106"/>
      <c r="DBT6" s="106"/>
      <c r="DBU6" s="106"/>
      <c r="DBV6" s="106"/>
      <c r="DBW6" s="106"/>
      <c r="DBX6" s="106"/>
      <c r="DBY6" s="106"/>
      <c r="DBZ6" s="106"/>
      <c r="DCA6" s="106"/>
      <c r="DCB6" s="106"/>
      <c r="DCC6" s="106"/>
      <c r="DCD6" s="106"/>
      <c r="DCE6" s="106"/>
      <c r="DCF6" s="106"/>
      <c r="DCG6" s="106"/>
      <c r="DCH6" s="106"/>
      <c r="DCI6" s="106"/>
      <c r="DCJ6" s="106"/>
      <c r="DCK6" s="106"/>
      <c r="DCL6" s="106"/>
      <c r="DCM6" s="106"/>
      <c r="DCN6" s="106"/>
      <c r="DCO6" s="106"/>
      <c r="DCP6" s="106"/>
      <c r="DCQ6" s="106"/>
      <c r="DCR6" s="106"/>
      <c r="DCS6" s="106"/>
      <c r="DCT6" s="106"/>
      <c r="DCU6" s="106"/>
      <c r="DCV6" s="106"/>
      <c r="DCW6" s="106"/>
      <c r="DCX6" s="106"/>
      <c r="DCY6" s="106"/>
      <c r="DCZ6" s="106"/>
      <c r="DDA6" s="106"/>
      <c r="DDB6" s="106"/>
      <c r="DDC6" s="106"/>
      <c r="DDD6" s="106"/>
      <c r="DDE6" s="106"/>
      <c r="DDF6" s="106"/>
      <c r="DDG6" s="106"/>
      <c r="DDH6" s="106"/>
      <c r="DDI6" s="106"/>
      <c r="DDJ6" s="106"/>
      <c r="DDK6" s="106"/>
      <c r="DDL6" s="106"/>
      <c r="DDM6" s="106"/>
      <c r="DDN6" s="106"/>
      <c r="DDO6" s="106"/>
      <c r="DDP6" s="106"/>
      <c r="DDQ6" s="106"/>
      <c r="DDR6" s="106"/>
      <c r="DDS6" s="106"/>
      <c r="DDT6" s="106"/>
      <c r="DDU6" s="106"/>
      <c r="DDV6" s="106"/>
      <c r="DDW6" s="106"/>
      <c r="DDX6" s="106"/>
      <c r="DDY6" s="106"/>
      <c r="DDZ6" s="106"/>
      <c r="DEA6" s="106"/>
      <c r="DEB6" s="106"/>
      <c r="DEC6" s="106"/>
      <c r="DED6" s="106"/>
      <c r="DEE6" s="106"/>
      <c r="DEF6" s="106"/>
      <c r="DEG6" s="106"/>
      <c r="DEH6" s="106"/>
      <c r="DEI6" s="106"/>
      <c r="DEJ6" s="106"/>
      <c r="DEK6" s="106"/>
      <c r="DEL6" s="106"/>
      <c r="DEM6" s="106"/>
      <c r="DEN6" s="106"/>
      <c r="DEO6" s="106"/>
      <c r="DEP6" s="106"/>
      <c r="DEQ6" s="106"/>
      <c r="DER6" s="106"/>
      <c r="DES6" s="106"/>
      <c r="DET6" s="106"/>
      <c r="DEU6" s="106"/>
      <c r="DEV6" s="106"/>
      <c r="DEW6" s="106"/>
      <c r="DEX6" s="106"/>
      <c r="DEY6" s="106"/>
      <c r="DEZ6" s="106"/>
      <c r="DFA6" s="106"/>
      <c r="DFB6" s="106"/>
      <c r="DFC6" s="106"/>
      <c r="DFD6" s="106"/>
      <c r="DFE6" s="106"/>
      <c r="DFF6" s="106"/>
      <c r="DFG6" s="106"/>
      <c r="DFH6" s="106"/>
      <c r="DFI6" s="106"/>
      <c r="DFJ6" s="106"/>
      <c r="DFK6" s="106"/>
      <c r="DFL6" s="106"/>
      <c r="DFM6" s="106"/>
      <c r="DFN6" s="106"/>
      <c r="DFO6" s="106"/>
      <c r="DFP6" s="106"/>
      <c r="DFQ6" s="106"/>
      <c r="DFR6" s="106"/>
      <c r="DFS6" s="106"/>
      <c r="DFT6" s="106"/>
      <c r="DFU6" s="106"/>
      <c r="DFV6" s="106"/>
      <c r="DFW6" s="106"/>
      <c r="DFX6" s="106"/>
      <c r="DFY6" s="106"/>
      <c r="DFZ6" s="106"/>
      <c r="DGA6" s="106"/>
      <c r="DGB6" s="106"/>
      <c r="DGC6" s="106"/>
      <c r="DGD6" s="106"/>
      <c r="DGE6" s="106"/>
      <c r="DGF6" s="106"/>
      <c r="DGG6" s="106"/>
      <c r="DGH6" s="106"/>
      <c r="DGI6" s="106"/>
      <c r="DGJ6" s="106"/>
      <c r="DGK6" s="106"/>
      <c r="DGL6" s="106"/>
      <c r="DGM6" s="106"/>
      <c r="DGN6" s="106"/>
      <c r="DGO6" s="106"/>
      <c r="DGP6" s="106"/>
      <c r="DGQ6" s="106"/>
      <c r="DGR6" s="106"/>
      <c r="DGS6" s="106"/>
      <c r="DGT6" s="106"/>
      <c r="DGU6" s="106"/>
      <c r="DGV6" s="106"/>
      <c r="DGW6" s="106"/>
      <c r="DGX6" s="106"/>
      <c r="DGY6" s="106"/>
      <c r="DGZ6" s="106"/>
      <c r="DHA6" s="106"/>
      <c r="DHB6" s="106"/>
      <c r="DHC6" s="106"/>
      <c r="DHD6" s="106"/>
      <c r="DHE6" s="106"/>
      <c r="DHF6" s="106"/>
      <c r="DHG6" s="106"/>
      <c r="DHH6" s="106"/>
      <c r="DHI6" s="106"/>
      <c r="DHJ6" s="106"/>
      <c r="DHK6" s="106"/>
      <c r="DHL6" s="106"/>
      <c r="DHM6" s="106"/>
      <c r="DHN6" s="106"/>
      <c r="DHO6" s="106"/>
      <c r="DHP6" s="106"/>
      <c r="DHQ6" s="106"/>
      <c r="DHR6" s="106"/>
      <c r="DHS6" s="106"/>
      <c r="DHT6" s="106"/>
      <c r="DHU6" s="106"/>
      <c r="DHV6" s="106"/>
      <c r="DHW6" s="106"/>
      <c r="DHX6" s="106"/>
      <c r="DHY6" s="106"/>
      <c r="DHZ6" s="106"/>
      <c r="DIA6" s="106"/>
      <c r="DIB6" s="106"/>
      <c r="DIC6" s="106"/>
      <c r="DID6" s="106"/>
      <c r="DIE6" s="106"/>
      <c r="DIF6" s="106"/>
      <c r="DIG6" s="106"/>
      <c r="DIH6" s="106"/>
      <c r="DII6" s="106"/>
      <c r="DIJ6" s="106"/>
      <c r="DIK6" s="106"/>
      <c r="DIL6" s="106"/>
      <c r="DIM6" s="106"/>
      <c r="DIN6" s="106"/>
      <c r="DIO6" s="106"/>
      <c r="DIP6" s="106"/>
      <c r="DIQ6" s="106"/>
      <c r="DIR6" s="106"/>
      <c r="DIS6" s="106"/>
      <c r="DIT6" s="106"/>
      <c r="DIU6" s="106"/>
      <c r="DIV6" s="106"/>
      <c r="DIW6" s="106"/>
      <c r="DIX6" s="106"/>
      <c r="DIY6" s="106"/>
      <c r="DIZ6" s="106"/>
      <c r="DJA6" s="106"/>
      <c r="DJB6" s="106"/>
      <c r="DJC6" s="106"/>
      <c r="DJD6" s="106"/>
      <c r="DJE6" s="106"/>
      <c r="DJF6" s="106"/>
      <c r="DJG6" s="106"/>
      <c r="DJH6" s="106"/>
      <c r="DJI6" s="106"/>
      <c r="DJJ6" s="106"/>
      <c r="DJK6" s="106"/>
      <c r="DJL6" s="106"/>
      <c r="DJM6" s="106"/>
      <c r="DJN6" s="106"/>
      <c r="DJO6" s="106"/>
      <c r="DJP6" s="106"/>
      <c r="DJQ6" s="106"/>
      <c r="DJR6" s="106"/>
      <c r="DJS6" s="106"/>
      <c r="DJT6" s="106"/>
      <c r="DJU6" s="106"/>
      <c r="DJV6" s="106"/>
      <c r="DJW6" s="106"/>
      <c r="DJX6" s="106"/>
      <c r="DJY6" s="106"/>
      <c r="DJZ6" s="106"/>
      <c r="DKA6" s="106"/>
      <c r="DKB6" s="106"/>
      <c r="DKC6" s="106"/>
      <c r="DKD6" s="106"/>
      <c r="DKE6" s="106"/>
      <c r="DKF6" s="106"/>
      <c r="DKG6" s="106"/>
      <c r="DKH6" s="106"/>
      <c r="DKI6" s="106"/>
      <c r="DKJ6" s="106"/>
      <c r="DKK6" s="106"/>
      <c r="DKL6" s="106"/>
      <c r="DKM6" s="106"/>
      <c r="DKN6" s="106"/>
      <c r="DKO6" s="106"/>
      <c r="DKP6" s="106"/>
      <c r="DKQ6" s="106"/>
      <c r="DKR6" s="106"/>
      <c r="DKS6" s="106"/>
      <c r="DKT6" s="106"/>
      <c r="DKU6" s="106"/>
      <c r="DKV6" s="106"/>
      <c r="DKW6" s="106"/>
      <c r="DKX6" s="106"/>
      <c r="DKY6" s="106"/>
      <c r="DKZ6" s="106"/>
      <c r="DLA6" s="106"/>
      <c r="DLB6" s="106"/>
      <c r="DLC6" s="106"/>
      <c r="DLD6" s="106"/>
      <c r="DLE6" s="106"/>
      <c r="DLF6" s="106"/>
      <c r="DLG6" s="106"/>
      <c r="DLH6" s="106"/>
      <c r="DLI6" s="106"/>
      <c r="DLJ6" s="106"/>
      <c r="DLK6" s="106"/>
      <c r="DLL6" s="106"/>
      <c r="DLM6" s="106"/>
      <c r="DLN6" s="106"/>
      <c r="DLO6" s="106"/>
      <c r="DLP6" s="106"/>
      <c r="DLQ6" s="106"/>
      <c r="DLR6" s="106"/>
      <c r="DLS6" s="106"/>
      <c r="DLT6" s="106"/>
      <c r="DLU6" s="106"/>
      <c r="DLV6" s="106"/>
      <c r="DLW6" s="106"/>
      <c r="DLX6" s="106"/>
      <c r="DLY6" s="106"/>
      <c r="DLZ6" s="106"/>
      <c r="DMA6" s="106"/>
      <c r="DMB6" s="106"/>
      <c r="DMC6" s="106"/>
      <c r="DMD6" s="106"/>
      <c r="DME6" s="106"/>
      <c r="DMF6" s="106"/>
      <c r="DMG6" s="106"/>
      <c r="DMH6" s="106"/>
      <c r="DMI6" s="106"/>
      <c r="DMJ6" s="106"/>
      <c r="DMK6" s="106"/>
      <c r="DML6" s="106"/>
      <c r="DMM6" s="106"/>
      <c r="DMN6" s="106"/>
      <c r="DMO6" s="106"/>
      <c r="DMP6" s="106"/>
      <c r="DMQ6" s="106"/>
      <c r="DMR6" s="106"/>
      <c r="DMS6" s="106"/>
      <c r="DMT6" s="106"/>
      <c r="DMU6" s="106"/>
      <c r="DMV6" s="106"/>
      <c r="DMW6" s="106"/>
      <c r="DMX6" s="106"/>
      <c r="DMY6" s="106"/>
      <c r="DMZ6" s="106"/>
      <c r="DNA6" s="106"/>
      <c r="DNB6" s="106"/>
      <c r="DNC6" s="106"/>
      <c r="DND6" s="106"/>
      <c r="DNE6" s="106"/>
      <c r="DNF6" s="106"/>
      <c r="DNG6" s="106"/>
      <c r="DNH6" s="106"/>
      <c r="DNI6" s="106"/>
      <c r="DNJ6" s="106"/>
      <c r="DNK6" s="106"/>
      <c r="DNL6" s="106"/>
      <c r="DNM6" s="106"/>
      <c r="DNN6" s="106"/>
      <c r="DNO6" s="106"/>
      <c r="DNP6" s="106"/>
      <c r="DNQ6" s="106"/>
      <c r="DNR6" s="106"/>
      <c r="DNS6" s="106"/>
      <c r="DNT6" s="106"/>
      <c r="DNU6" s="106"/>
      <c r="DNV6" s="106"/>
      <c r="DNW6" s="106"/>
      <c r="DNX6" s="106"/>
      <c r="DNY6" s="106"/>
      <c r="DNZ6" s="106"/>
      <c r="DOA6" s="106"/>
      <c r="DOB6" s="106"/>
      <c r="DOC6" s="106"/>
      <c r="DOD6" s="106"/>
      <c r="DOE6" s="106"/>
      <c r="DOF6" s="106"/>
      <c r="DOG6" s="106"/>
      <c r="DOH6" s="106"/>
      <c r="DOI6" s="106"/>
      <c r="DOJ6" s="106"/>
      <c r="DOK6" s="106"/>
      <c r="DOL6" s="106"/>
      <c r="DOM6" s="106"/>
      <c r="DON6" s="106"/>
      <c r="DOO6" s="106"/>
      <c r="DOP6" s="106"/>
      <c r="DOQ6" s="106"/>
      <c r="DOR6" s="106"/>
      <c r="DOS6" s="106"/>
      <c r="DOT6" s="106"/>
      <c r="DOU6" s="106"/>
      <c r="DOV6" s="106"/>
      <c r="DOW6" s="106"/>
      <c r="DOX6" s="106"/>
      <c r="DOY6" s="106"/>
      <c r="DOZ6" s="106"/>
      <c r="DPA6" s="106"/>
      <c r="DPB6" s="106"/>
      <c r="DPC6" s="106"/>
      <c r="DPD6" s="106"/>
      <c r="DPE6" s="106"/>
      <c r="DPF6" s="106"/>
      <c r="DPG6" s="106"/>
      <c r="DPH6" s="106"/>
      <c r="DPI6" s="106"/>
      <c r="DPJ6" s="106"/>
      <c r="DPK6" s="106"/>
      <c r="DPL6" s="106"/>
      <c r="DPM6" s="106"/>
      <c r="DPN6" s="106"/>
      <c r="DPO6" s="106"/>
      <c r="DPP6" s="106"/>
      <c r="DPQ6" s="106"/>
      <c r="DPR6" s="106"/>
      <c r="DPS6" s="106"/>
      <c r="DPT6" s="106"/>
      <c r="DPU6" s="106"/>
      <c r="DPV6" s="106"/>
      <c r="DPW6" s="106"/>
      <c r="DPX6" s="106"/>
      <c r="DPY6" s="106"/>
      <c r="DPZ6" s="106"/>
      <c r="DQA6" s="106"/>
      <c r="DQB6" s="106"/>
      <c r="DQC6" s="106"/>
      <c r="DQD6" s="106"/>
      <c r="DQE6" s="106"/>
      <c r="DQF6" s="106"/>
      <c r="DQG6" s="106"/>
      <c r="DQH6" s="106"/>
      <c r="DQI6" s="106"/>
      <c r="DQJ6" s="106"/>
      <c r="DQK6" s="106"/>
      <c r="DQL6" s="106"/>
      <c r="DQM6" s="106"/>
      <c r="DQN6" s="106"/>
      <c r="DQO6" s="106"/>
      <c r="DQP6" s="106"/>
      <c r="DQQ6" s="106"/>
      <c r="DQR6" s="106"/>
      <c r="DQS6" s="106"/>
      <c r="DQT6" s="106"/>
      <c r="DQU6" s="106"/>
      <c r="DQV6" s="106"/>
      <c r="DQW6" s="106"/>
      <c r="DQX6" s="106"/>
      <c r="DQY6" s="106"/>
      <c r="DQZ6" s="106"/>
      <c r="DRA6" s="106"/>
      <c r="DRB6" s="106"/>
      <c r="DRC6" s="106"/>
      <c r="DRD6" s="106"/>
      <c r="DRE6" s="106"/>
      <c r="DRF6" s="106"/>
      <c r="DRG6" s="106"/>
      <c r="DRH6" s="106"/>
      <c r="DRI6" s="106"/>
      <c r="DRJ6" s="106"/>
      <c r="DRK6" s="106"/>
      <c r="DRL6" s="106"/>
      <c r="DRM6" s="106"/>
      <c r="DRN6" s="106"/>
      <c r="DRO6" s="106"/>
      <c r="DRP6" s="106"/>
      <c r="DRQ6" s="106"/>
      <c r="DRR6" s="106"/>
      <c r="DRS6" s="106"/>
      <c r="DRT6" s="106"/>
      <c r="DRU6" s="106"/>
      <c r="DRV6" s="106"/>
      <c r="DRW6" s="106"/>
      <c r="DRX6" s="106"/>
      <c r="DRY6" s="106"/>
      <c r="DRZ6" s="106"/>
      <c r="DSA6" s="106"/>
      <c r="DSB6" s="106"/>
      <c r="DSC6" s="106"/>
      <c r="DSD6" s="106"/>
      <c r="DSE6" s="106"/>
      <c r="DSF6" s="106"/>
      <c r="DSG6" s="106"/>
      <c r="DSH6" s="106"/>
      <c r="DSI6" s="106"/>
      <c r="DSJ6" s="106"/>
      <c r="DSK6" s="106"/>
      <c r="DSL6" s="106"/>
      <c r="DSM6" s="106"/>
      <c r="DSN6" s="106"/>
      <c r="DSO6" s="106"/>
      <c r="DSP6" s="106"/>
      <c r="DSQ6" s="106"/>
      <c r="DSR6" s="106"/>
      <c r="DSS6" s="106"/>
      <c r="DST6" s="106"/>
      <c r="DSU6" s="106"/>
      <c r="DSV6" s="106"/>
      <c r="DSW6" s="106"/>
      <c r="DSX6" s="106"/>
      <c r="DSY6" s="106"/>
      <c r="DSZ6" s="106"/>
      <c r="DTA6" s="106"/>
      <c r="DTB6" s="106"/>
      <c r="DTC6" s="106"/>
      <c r="DTD6" s="106"/>
      <c r="DTE6" s="106"/>
      <c r="DTF6" s="106"/>
      <c r="DTG6" s="106"/>
      <c r="DTH6" s="106"/>
      <c r="DTI6" s="106"/>
      <c r="DTJ6" s="106"/>
      <c r="DTK6" s="106"/>
      <c r="DTL6" s="106"/>
      <c r="DTM6" s="106"/>
      <c r="DTN6" s="106"/>
      <c r="DTO6" s="106"/>
      <c r="DTP6" s="106"/>
      <c r="DTQ6" s="106"/>
      <c r="DTR6" s="106"/>
      <c r="DTS6" s="106"/>
      <c r="DTT6" s="106"/>
      <c r="DTU6" s="106"/>
      <c r="DTV6" s="106"/>
      <c r="DTW6" s="106"/>
      <c r="DTX6" s="106"/>
      <c r="DTY6" s="106"/>
      <c r="DTZ6" s="106"/>
      <c r="DUA6" s="106"/>
      <c r="DUB6" s="106"/>
      <c r="DUC6" s="106"/>
      <c r="DUD6" s="106"/>
      <c r="DUE6" s="106"/>
      <c r="DUF6" s="106"/>
      <c r="DUG6" s="106"/>
      <c r="DUH6" s="106"/>
      <c r="DUI6" s="106"/>
      <c r="DUJ6" s="106"/>
      <c r="DUK6" s="106"/>
      <c r="DUL6" s="106"/>
      <c r="DUM6" s="106"/>
      <c r="DUN6" s="106"/>
      <c r="DUO6" s="106"/>
      <c r="DUP6" s="106"/>
      <c r="DUQ6" s="106"/>
      <c r="DUR6" s="106"/>
      <c r="DUS6" s="106"/>
      <c r="DUT6" s="106"/>
      <c r="DUU6" s="106"/>
      <c r="DUV6" s="106"/>
      <c r="DUW6" s="106"/>
      <c r="DUX6" s="106"/>
      <c r="DUY6" s="106"/>
      <c r="DUZ6" s="106"/>
      <c r="DVA6" s="106"/>
      <c r="DVB6" s="106"/>
      <c r="DVC6" s="106"/>
      <c r="DVD6" s="106"/>
      <c r="DVE6" s="106"/>
      <c r="DVF6" s="106"/>
      <c r="DVG6" s="106"/>
      <c r="DVH6" s="106"/>
      <c r="DVI6" s="106"/>
      <c r="DVJ6" s="106"/>
      <c r="DVK6" s="106"/>
      <c r="DVL6" s="106"/>
      <c r="DVM6" s="106"/>
      <c r="DVN6" s="106"/>
      <c r="DVO6" s="106"/>
      <c r="DVP6" s="106"/>
      <c r="DVQ6" s="106"/>
      <c r="DVR6" s="106"/>
      <c r="DVS6" s="106"/>
      <c r="DVT6" s="106"/>
      <c r="DVU6" s="106"/>
      <c r="DVV6" s="106"/>
      <c r="DVW6" s="106"/>
      <c r="DVX6" s="106"/>
      <c r="DVY6" s="106"/>
      <c r="DVZ6" s="106"/>
      <c r="DWA6" s="106"/>
      <c r="DWB6" s="106"/>
      <c r="DWC6" s="106"/>
      <c r="DWD6" s="106"/>
      <c r="DWE6" s="106"/>
      <c r="DWF6" s="106"/>
      <c r="DWG6" s="106"/>
      <c r="DWH6" s="106"/>
      <c r="DWI6" s="106"/>
      <c r="DWJ6" s="106"/>
      <c r="DWK6" s="106"/>
      <c r="DWL6" s="106"/>
      <c r="DWM6" s="106"/>
      <c r="DWN6" s="106"/>
      <c r="DWO6" s="106"/>
      <c r="DWP6" s="106"/>
      <c r="DWQ6" s="106"/>
      <c r="DWR6" s="106"/>
      <c r="DWS6" s="106"/>
      <c r="DWT6" s="106"/>
      <c r="DWU6" s="106"/>
      <c r="DWV6" s="106"/>
      <c r="DWW6" s="106"/>
      <c r="DWX6" s="106"/>
      <c r="DWY6" s="106"/>
      <c r="DWZ6" s="106"/>
      <c r="DXA6" s="106"/>
      <c r="DXB6" s="106"/>
      <c r="DXC6" s="106"/>
      <c r="DXD6" s="106"/>
      <c r="DXE6" s="106"/>
      <c r="DXF6" s="106"/>
      <c r="DXG6" s="106"/>
      <c r="DXH6" s="106"/>
      <c r="DXI6" s="106"/>
      <c r="DXJ6" s="106"/>
      <c r="DXK6" s="106"/>
      <c r="DXL6" s="106"/>
      <c r="DXM6" s="106"/>
      <c r="DXN6" s="106"/>
      <c r="DXO6" s="106"/>
      <c r="DXP6" s="106"/>
      <c r="DXQ6" s="106"/>
      <c r="DXR6" s="106"/>
      <c r="DXS6" s="106"/>
      <c r="DXT6" s="106"/>
      <c r="DXU6" s="106"/>
      <c r="DXV6" s="106"/>
      <c r="DXW6" s="106"/>
      <c r="DXX6" s="106"/>
      <c r="DXY6" s="106"/>
      <c r="DXZ6" s="106"/>
      <c r="DYA6" s="106"/>
      <c r="DYB6" s="106"/>
      <c r="DYC6" s="106"/>
      <c r="DYD6" s="106"/>
      <c r="DYE6" s="106"/>
      <c r="DYF6" s="106"/>
      <c r="DYG6" s="106"/>
      <c r="DYH6" s="106"/>
      <c r="DYI6" s="106"/>
      <c r="DYJ6" s="106"/>
      <c r="DYK6" s="106"/>
      <c r="DYL6" s="106"/>
      <c r="DYM6" s="106"/>
      <c r="DYN6" s="106"/>
      <c r="DYO6" s="106"/>
      <c r="DYP6" s="106"/>
      <c r="DYQ6" s="106"/>
      <c r="DYR6" s="106"/>
      <c r="DYS6" s="106"/>
      <c r="DYT6" s="106"/>
      <c r="DYU6" s="106"/>
      <c r="DYV6" s="106"/>
      <c r="DYW6" s="106"/>
      <c r="DYX6" s="106"/>
      <c r="DYY6" s="106"/>
      <c r="DYZ6" s="106"/>
      <c r="DZA6" s="106"/>
      <c r="DZB6" s="106"/>
      <c r="DZC6" s="106"/>
      <c r="DZD6" s="106"/>
      <c r="DZE6" s="106"/>
      <c r="DZF6" s="106"/>
      <c r="DZG6" s="106"/>
      <c r="DZH6" s="106"/>
      <c r="DZI6" s="106"/>
      <c r="DZJ6" s="106"/>
      <c r="DZK6" s="106"/>
      <c r="DZL6" s="106"/>
      <c r="DZM6" s="106"/>
      <c r="DZN6" s="106"/>
      <c r="DZO6" s="106"/>
      <c r="DZP6" s="106"/>
      <c r="DZQ6" s="106"/>
      <c r="DZR6" s="106"/>
      <c r="DZS6" s="106"/>
      <c r="DZT6" s="106"/>
      <c r="DZU6" s="106"/>
      <c r="DZV6" s="106"/>
      <c r="DZW6" s="106"/>
      <c r="DZX6" s="106"/>
      <c r="DZY6" s="106"/>
      <c r="DZZ6" s="106"/>
      <c r="EAA6" s="106"/>
      <c r="EAB6" s="106"/>
      <c r="EAC6" s="106"/>
      <c r="EAD6" s="106"/>
      <c r="EAE6" s="106"/>
      <c r="EAF6" s="106"/>
      <c r="EAG6" s="106"/>
      <c r="EAH6" s="106"/>
      <c r="EAI6" s="106"/>
      <c r="EAJ6" s="106"/>
      <c r="EAK6" s="106"/>
      <c r="EAL6" s="106"/>
      <c r="EAM6" s="106"/>
      <c r="EAN6" s="106"/>
      <c r="EAO6" s="106"/>
      <c r="EAP6" s="106"/>
      <c r="EAQ6" s="106"/>
      <c r="EAR6" s="106"/>
      <c r="EAS6" s="106"/>
      <c r="EAT6" s="106"/>
      <c r="EAU6" s="106"/>
      <c r="EAV6" s="106"/>
      <c r="EAW6" s="106"/>
      <c r="EAX6" s="106"/>
      <c r="EAY6" s="106"/>
      <c r="EAZ6" s="106"/>
      <c r="EBA6" s="106"/>
      <c r="EBB6" s="106"/>
      <c r="EBC6" s="106"/>
      <c r="EBD6" s="106"/>
      <c r="EBE6" s="106"/>
      <c r="EBF6" s="106"/>
      <c r="EBG6" s="106"/>
      <c r="EBH6" s="106"/>
      <c r="EBI6" s="106"/>
      <c r="EBJ6" s="106"/>
      <c r="EBK6" s="106"/>
      <c r="EBL6" s="106"/>
      <c r="EBM6" s="106"/>
      <c r="EBN6" s="106"/>
      <c r="EBO6" s="106"/>
      <c r="EBP6" s="106"/>
      <c r="EBQ6" s="106"/>
      <c r="EBR6" s="106"/>
      <c r="EBS6" s="106"/>
      <c r="EBT6" s="106"/>
      <c r="EBU6" s="106"/>
      <c r="EBV6" s="106"/>
      <c r="EBW6" s="106"/>
      <c r="EBX6" s="106"/>
      <c r="EBY6" s="106"/>
      <c r="EBZ6" s="106"/>
      <c r="ECA6" s="106"/>
      <c r="ECB6" s="106"/>
      <c r="ECC6" s="106"/>
      <c r="ECD6" s="106"/>
      <c r="ECE6" s="106"/>
      <c r="ECF6" s="106"/>
      <c r="ECG6" s="106"/>
      <c r="ECH6" s="106"/>
      <c r="ECI6" s="106"/>
      <c r="ECJ6" s="106"/>
      <c r="ECK6" s="106"/>
      <c r="ECL6" s="106"/>
      <c r="ECM6" s="106"/>
      <c r="ECN6" s="106"/>
      <c r="ECO6" s="106"/>
      <c r="ECP6" s="106"/>
      <c r="ECQ6" s="106"/>
      <c r="ECR6" s="106"/>
      <c r="ECS6" s="106"/>
      <c r="ECT6" s="106"/>
      <c r="ECU6" s="106"/>
      <c r="ECV6" s="106"/>
      <c r="ECW6" s="106"/>
      <c r="ECX6" s="106"/>
      <c r="ECY6" s="106"/>
      <c r="ECZ6" s="106"/>
      <c r="EDA6" s="106"/>
      <c r="EDB6" s="106"/>
      <c r="EDC6" s="106"/>
      <c r="EDD6" s="106"/>
      <c r="EDE6" s="106"/>
      <c r="EDF6" s="106"/>
      <c r="EDG6" s="106"/>
      <c r="EDH6" s="106"/>
      <c r="EDI6" s="106"/>
      <c r="EDJ6" s="106"/>
      <c r="EDK6" s="106"/>
      <c r="EDL6" s="106"/>
      <c r="EDM6" s="106"/>
      <c r="EDN6" s="106"/>
      <c r="EDO6" s="106"/>
      <c r="EDP6" s="106"/>
      <c r="EDQ6" s="106"/>
      <c r="EDR6" s="106"/>
      <c r="EDS6" s="106"/>
      <c r="EDT6" s="106"/>
      <c r="EDU6" s="106"/>
      <c r="EDV6" s="106"/>
      <c r="EDW6" s="106"/>
      <c r="EDX6" s="106"/>
      <c r="EDY6" s="106"/>
      <c r="EDZ6" s="106"/>
      <c r="EEA6" s="106"/>
      <c r="EEB6" s="106"/>
      <c r="EEC6" s="106"/>
      <c r="EED6" s="106"/>
      <c r="EEE6" s="106"/>
      <c r="EEF6" s="106"/>
      <c r="EEG6" s="106"/>
      <c r="EEH6" s="106"/>
      <c r="EEI6" s="106"/>
      <c r="EEJ6" s="106"/>
      <c r="EEK6" s="106"/>
      <c r="EEL6" s="106"/>
      <c r="EEM6" s="106"/>
      <c r="EEN6" s="106"/>
      <c r="EEO6" s="106"/>
      <c r="EEP6" s="106"/>
      <c r="EEQ6" s="106"/>
      <c r="EER6" s="106"/>
      <c r="EES6" s="106"/>
      <c r="EET6" s="106"/>
      <c r="EEU6" s="106"/>
      <c r="EEV6" s="106"/>
      <c r="EEW6" s="106"/>
      <c r="EEX6" s="106"/>
      <c r="EEY6" s="106"/>
      <c r="EEZ6" s="106"/>
      <c r="EFA6" s="106"/>
      <c r="EFB6" s="106"/>
      <c r="EFC6" s="106"/>
      <c r="EFD6" s="106"/>
      <c r="EFE6" s="106"/>
      <c r="EFF6" s="106"/>
      <c r="EFG6" s="106"/>
      <c r="EFH6" s="106"/>
      <c r="EFI6" s="106"/>
      <c r="EFJ6" s="106"/>
      <c r="EFK6" s="106"/>
      <c r="EFL6" s="106"/>
      <c r="EFM6" s="106"/>
      <c r="EFN6" s="106"/>
      <c r="EFO6" s="106"/>
      <c r="EFP6" s="106"/>
      <c r="EFQ6" s="106"/>
      <c r="EFR6" s="106"/>
      <c r="EFS6" s="106"/>
      <c r="EFT6" s="106"/>
      <c r="EFU6" s="106"/>
      <c r="EFV6" s="106"/>
      <c r="EFW6" s="106"/>
      <c r="EFX6" s="106"/>
      <c r="EFY6" s="106"/>
      <c r="EFZ6" s="106"/>
      <c r="EGA6" s="106"/>
      <c r="EGB6" s="106"/>
      <c r="EGC6" s="106"/>
      <c r="EGD6" s="106"/>
      <c r="EGE6" s="106"/>
      <c r="EGF6" s="106"/>
      <c r="EGG6" s="106"/>
      <c r="EGH6" s="106"/>
      <c r="EGI6" s="106"/>
      <c r="EGJ6" s="106"/>
      <c r="EGK6" s="106"/>
      <c r="EGL6" s="106"/>
      <c r="EGM6" s="106"/>
      <c r="EGN6" s="106"/>
      <c r="EGO6" s="106"/>
      <c r="EGP6" s="106"/>
      <c r="EGQ6" s="106"/>
      <c r="EGR6" s="106"/>
      <c r="EGS6" s="106"/>
      <c r="EGT6" s="106"/>
      <c r="EGU6" s="106"/>
      <c r="EGV6" s="106"/>
      <c r="EGW6" s="106"/>
      <c r="EGX6" s="106"/>
      <c r="EGY6" s="106"/>
      <c r="EGZ6" s="106"/>
      <c r="EHA6" s="106"/>
      <c r="EHB6" s="106"/>
      <c r="EHC6" s="106"/>
      <c r="EHD6" s="106"/>
      <c r="EHE6" s="106"/>
      <c r="EHF6" s="106"/>
      <c r="EHG6" s="106"/>
      <c r="EHH6" s="106"/>
      <c r="EHI6" s="106"/>
      <c r="EHJ6" s="106"/>
      <c r="EHK6" s="106"/>
      <c r="EHL6" s="106"/>
      <c r="EHM6" s="106"/>
      <c r="EHN6" s="106"/>
      <c r="EHO6" s="106"/>
      <c r="EHP6" s="106"/>
      <c r="EHQ6" s="106"/>
      <c r="EHR6" s="106"/>
      <c r="EHS6" s="106"/>
      <c r="EHT6" s="106"/>
      <c r="EHU6" s="106"/>
      <c r="EHV6" s="106"/>
      <c r="EHW6" s="106"/>
      <c r="EHX6" s="106"/>
      <c r="EHY6" s="106"/>
      <c r="EHZ6" s="106"/>
      <c r="EIA6" s="106"/>
      <c r="EIB6" s="106"/>
      <c r="EIC6" s="106"/>
      <c r="EID6" s="106"/>
      <c r="EIE6" s="106"/>
      <c r="EIF6" s="106"/>
      <c r="EIG6" s="106"/>
      <c r="EIH6" s="106"/>
      <c r="EII6" s="106"/>
      <c r="EIJ6" s="106"/>
      <c r="EIK6" s="106"/>
      <c r="EIL6" s="106"/>
      <c r="EIM6" s="106"/>
      <c r="EIN6" s="106"/>
      <c r="EIO6" s="106"/>
      <c r="EIP6" s="106"/>
      <c r="EIQ6" s="106"/>
      <c r="EIR6" s="106"/>
      <c r="EIS6" s="106"/>
      <c r="EIT6" s="106"/>
      <c r="EIU6" s="106"/>
      <c r="EIV6" s="106"/>
      <c r="EIW6" s="106"/>
      <c r="EIX6" s="106"/>
      <c r="EIY6" s="106"/>
      <c r="EIZ6" s="106"/>
      <c r="EJA6" s="106"/>
      <c r="EJB6" s="106"/>
      <c r="EJC6" s="106"/>
      <c r="EJD6" s="106"/>
      <c r="EJE6" s="106"/>
      <c r="EJF6" s="106"/>
      <c r="EJG6" s="106"/>
      <c r="EJH6" s="106"/>
      <c r="EJI6" s="106"/>
      <c r="EJJ6" s="106"/>
      <c r="EJK6" s="106"/>
      <c r="EJL6" s="106"/>
      <c r="EJM6" s="106"/>
      <c r="EJN6" s="106"/>
      <c r="EJO6" s="106"/>
      <c r="EJP6" s="106"/>
      <c r="EJQ6" s="106"/>
      <c r="EJR6" s="106"/>
      <c r="EJS6" s="106"/>
      <c r="EJT6" s="106"/>
      <c r="EJU6" s="106"/>
      <c r="EJV6" s="106"/>
      <c r="EJW6" s="106"/>
      <c r="EJX6" s="106"/>
      <c r="EJY6" s="106"/>
      <c r="EJZ6" s="106"/>
      <c r="EKA6" s="106"/>
      <c r="EKB6" s="106"/>
      <c r="EKC6" s="106"/>
      <c r="EKD6" s="106"/>
      <c r="EKE6" s="106"/>
      <c r="EKF6" s="106"/>
      <c r="EKG6" s="106"/>
      <c r="EKH6" s="106"/>
      <c r="EKI6" s="106"/>
      <c r="EKJ6" s="106"/>
      <c r="EKK6" s="106"/>
      <c r="EKL6" s="106"/>
      <c r="EKM6" s="106"/>
      <c r="EKN6" s="106"/>
      <c r="EKO6" s="106"/>
      <c r="EKP6" s="106"/>
      <c r="EKQ6" s="106"/>
      <c r="EKR6" s="106"/>
      <c r="EKS6" s="106"/>
      <c r="EKT6" s="106"/>
      <c r="EKU6" s="106"/>
      <c r="EKV6" s="106"/>
      <c r="EKW6" s="106"/>
      <c r="EKX6" s="106"/>
      <c r="EKY6" s="106"/>
      <c r="EKZ6" s="106"/>
      <c r="ELA6" s="106"/>
      <c r="ELB6" s="106"/>
      <c r="ELC6" s="106"/>
      <c r="ELD6" s="106"/>
      <c r="ELE6" s="106"/>
      <c r="ELF6" s="106"/>
      <c r="ELG6" s="106"/>
      <c r="ELH6" s="106"/>
      <c r="ELI6" s="106"/>
      <c r="ELJ6" s="106"/>
      <c r="ELK6" s="106"/>
      <c r="ELL6" s="106"/>
      <c r="ELM6" s="106"/>
      <c r="ELN6" s="106"/>
      <c r="ELO6" s="106"/>
      <c r="ELP6" s="106"/>
      <c r="ELQ6" s="106"/>
      <c r="ELR6" s="106"/>
      <c r="ELS6" s="106"/>
      <c r="ELT6" s="106"/>
      <c r="ELU6" s="106"/>
      <c r="ELV6" s="106"/>
      <c r="ELW6" s="106"/>
      <c r="ELX6" s="106"/>
      <c r="ELY6" s="106"/>
      <c r="ELZ6" s="106"/>
      <c r="EMA6" s="106"/>
      <c r="EMB6" s="106"/>
      <c r="EMC6" s="106"/>
      <c r="EMD6" s="106"/>
      <c r="EME6" s="106"/>
      <c r="EMF6" s="106"/>
      <c r="EMG6" s="106"/>
      <c r="EMH6" s="106"/>
      <c r="EMI6" s="106"/>
      <c r="EMJ6" s="106"/>
      <c r="EMK6" s="106"/>
      <c r="EML6" s="106"/>
      <c r="EMM6" s="106"/>
      <c r="EMN6" s="106"/>
      <c r="EMO6" s="106"/>
      <c r="EMP6" s="106"/>
      <c r="EMQ6" s="106"/>
      <c r="EMR6" s="106"/>
      <c r="EMS6" s="106"/>
      <c r="EMT6" s="106"/>
      <c r="EMU6" s="106"/>
      <c r="EMV6" s="106"/>
      <c r="EMW6" s="106"/>
      <c r="EMX6" s="106"/>
      <c r="EMY6" s="106"/>
      <c r="EMZ6" s="106"/>
      <c r="ENA6" s="106"/>
      <c r="ENB6" s="106"/>
      <c r="ENC6" s="106"/>
      <c r="END6" s="106"/>
      <c r="ENE6" s="106"/>
      <c r="ENF6" s="106"/>
      <c r="ENG6" s="106"/>
      <c r="ENH6" s="106"/>
      <c r="ENI6" s="106"/>
      <c r="ENJ6" s="106"/>
      <c r="ENK6" s="106"/>
      <c r="ENL6" s="106"/>
      <c r="ENM6" s="106"/>
      <c r="ENN6" s="106"/>
      <c r="ENO6" s="106"/>
      <c r="ENP6" s="106"/>
      <c r="ENQ6" s="106"/>
      <c r="ENR6" s="106"/>
      <c r="ENS6" s="106"/>
      <c r="ENT6" s="106"/>
      <c r="ENU6" s="106"/>
      <c r="ENV6" s="106"/>
      <c r="ENW6" s="106"/>
      <c r="ENX6" s="106"/>
      <c r="ENY6" s="106"/>
      <c r="ENZ6" s="106"/>
      <c r="EOA6" s="106"/>
      <c r="EOB6" s="106"/>
      <c r="EOC6" s="106"/>
      <c r="EOD6" s="106"/>
      <c r="EOE6" s="106"/>
      <c r="EOF6" s="106"/>
      <c r="EOG6" s="106"/>
      <c r="EOH6" s="106"/>
      <c r="EOI6" s="106"/>
      <c r="EOJ6" s="106"/>
      <c r="EOK6" s="106"/>
      <c r="EOL6" s="106"/>
      <c r="EOM6" s="106"/>
      <c r="EON6" s="106"/>
      <c r="EOO6" s="106"/>
      <c r="EOP6" s="106"/>
      <c r="EOQ6" s="106"/>
      <c r="EOR6" s="106"/>
      <c r="EOS6" s="106"/>
      <c r="EOT6" s="106"/>
      <c r="EOU6" s="106"/>
      <c r="EOV6" s="106"/>
      <c r="EOW6" s="106"/>
      <c r="EOX6" s="106"/>
      <c r="EOY6" s="106"/>
      <c r="EOZ6" s="106"/>
      <c r="EPA6" s="106"/>
      <c r="EPB6" s="106"/>
      <c r="EPC6" s="106"/>
      <c r="EPD6" s="106"/>
      <c r="EPE6" s="106"/>
      <c r="EPF6" s="106"/>
      <c r="EPG6" s="106"/>
      <c r="EPH6" s="106"/>
      <c r="EPI6" s="106"/>
      <c r="EPJ6" s="106"/>
      <c r="EPK6" s="106"/>
      <c r="EPL6" s="106"/>
      <c r="EPM6" s="106"/>
      <c r="EPN6" s="106"/>
      <c r="EPO6" s="106"/>
      <c r="EPP6" s="106"/>
      <c r="EPQ6" s="106"/>
      <c r="EPR6" s="106"/>
      <c r="EPS6" s="106"/>
      <c r="EPT6" s="106"/>
      <c r="EPU6" s="106"/>
      <c r="EPV6" s="106"/>
      <c r="EPW6" s="106"/>
      <c r="EPX6" s="106"/>
      <c r="EPY6" s="106"/>
      <c r="EPZ6" s="106"/>
      <c r="EQA6" s="106"/>
      <c r="EQB6" s="106"/>
      <c r="EQC6" s="106"/>
      <c r="EQD6" s="106"/>
      <c r="EQE6" s="106"/>
      <c r="EQF6" s="106"/>
      <c r="EQG6" s="106"/>
      <c r="EQH6" s="106"/>
      <c r="EQI6" s="106"/>
      <c r="EQJ6" s="106"/>
      <c r="EQK6" s="106"/>
      <c r="EQL6" s="106"/>
      <c r="EQM6" s="106"/>
      <c r="EQN6" s="106"/>
      <c r="EQO6" s="106"/>
      <c r="EQP6" s="106"/>
      <c r="EQQ6" s="106"/>
      <c r="EQR6" s="106"/>
      <c r="EQS6" s="106"/>
      <c r="EQT6" s="106"/>
      <c r="EQU6" s="106"/>
      <c r="EQV6" s="106"/>
      <c r="EQW6" s="106"/>
      <c r="EQX6" s="106"/>
      <c r="EQY6" s="106"/>
      <c r="EQZ6" s="106"/>
      <c r="ERA6" s="106"/>
      <c r="ERB6" s="106"/>
      <c r="ERC6" s="106"/>
      <c r="ERD6" s="106"/>
      <c r="ERE6" s="106"/>
      <c r="ERF6" s="106"/>
      <c r="ERG6" s="106"/>
      <c r="ERH6" s="106"/>
      <c r="ERI6" s="106"/>
      <c r="ERJ6" s="106"/>
      <c r="ERK6" s="106"/>
      <c r="ERL6" s="106"/>
      <c r="ERM6" s="106"/>
      <c r="ERN6" s="106"/>
      <c r="ERO6" s="106"/>
      <c r="ERP6" s="106"/>
      <c r="ERQ6" s="106"/>
      <c r="ERR6" s="106"/>
      <c r="ERS6" s="106"/>
      <c r="ERT6" s="106"/>
      <c r="ERU6" s="106"/>
      <c r="ERV6" s="106"/>
      <c r="ERW6" s="106"/>
      <c r="ERX6" s="106"/>
      <c r="ERY6" s="106"/>
      <c r="ERZ6" s="106"/>
      <c r="ESA6" s="106"/>
      <c r="ESB6" s="106"/>
      <c r="ESC6" s="106"/>
      <c r="ESD6" s="106"/>
      <c r="ESE6" s="106"/>
      <c r="ESF6" s="106"/>
      <c r="ESG6" s="106"/>
      <c r="ESH6" s="106"/>
      <c r="ESI6" s="106"/>
      <c r="ESJ6" s="106"/>
      <c r="ESK6" s="106"/>
      <c r="ESL6" s="106"/>
      <c r="ESM6" s="106"/>
      <c r="ESN6" s="106"/>
      <c r="ESO6" s="106"/>
      <c r="ESP6" s="106"/>
      <c r="ESQ6" s="106"/>
      <c r="ESR6" s="106"/>
      <c r="ESS6" s="106"/>
      <c r="EST6" s="106"/>
      <c r="ESU6" s="106"/>
      <c r="ESV6" s="106"/>
      <c r="ESW6" s="106"/>
      <c r="ESX6" s="106"/>
      <c r="ESY6" s="106"/>
      <c r="ESZ6" s="106"/>
      <c r="ETA6" s="106"/>
      <c r="ETB6" s="106"/>
      <c r="ETC6" s="106"/>
      <c r="ETD6" s="106"/>
      <c r="ETE6" s="106"/>
      <c r="ETF6" s="106"/>
      <c r="ETG6" s="106"/>
      <c r="ETH6" s="106"/>
      <c r="ETI6" s="106"/>
      <c r="ETJ6" s="106"/>
      <c r="ETK6" s="106"/>
      <c r="ETL6" s="106"/>
      <c r="ETM6" s="106"/>
      <c r="ETN6" s="106"/>
      <c r="ETO6" s="106"/>
      <c r="ETP6" s="106"/>
      <c r="ETQ6" s="106"/>
      <c r="ETR6" s="106"/>
      <c r="ETS6" s="106"/>
      <c r="ETT6" s="106"/>
      <c r="ETU6" s="106"/>
      <c r="ETV6" s="106"/>
      <c r="ETW6" s="106"/>
      <c r="ETX6" s="106"/>
      <c r="ETY6" s="106"/>
      <c r="ETZ6" s="106"/>
      <c r="EUA6" s="106"/>
      <c r="EUB6" s="106"/>
      <c r="EUC6" s="106"/>
      <c r="EUD6" s="106"/>
      <c r="EUE6" s="106"/>
      <c r="EUF6" s="106"/>
      <c r="EUG6" s="106"/>
      <c r="EUH6" s="106"/>
      <c r="EUI6" s="106"/>
      <c r="EUJ6" s="106"/>
      <c r="EUK6" s="106"/>
      <c r="EUL6" s="106"/>
      <c r="EUM6" s="106"/>
      <c r="EUN6" s="106"/>
      <c r="EUO6" s="106"/>
      <c r="EUP6" s="106"/>
      <c r="EUQ6" s="106"/>
      <c r="EUR6" s="106"/>
      <c r="EUS6" s="106"/>
      <c r="EUT6" s="106"/>
      <c r="EUU6" s="106"/>
      <c r="EUV6" s="106"/>
      <c r="EUW6" s="106"/>
      <c r="EUX6" s="106"/>
      <c r="EUY6" s="106"/>
      <c r="EUZ6" s="106"/>
      <c r="EVA6" s="106"/>
      <c r="EVB6" s="106"/>
      <c r="EVC6" s="106"/>
      <c r="EVD6" s="106"/>
      <c r="EVE6" s="106"/>
      <c r="EVF6" s="106"/>
      <c r="EVG6" s="106"/>
      <c r="EVH6" s="106"/>
      <c r="EVI6" s="106"/>
      <c r="EVJ6" s="106"/>
      <c r="EVK6" s="106"/>
      <c r="EVL6" s="106"/>
      <c r="EVM6" s="106"/>
      <c r="EVN6" s="106"/>
      <c r="EVO6" s="106"/>
      <c r="EVP6" s="106"/>
      <c r="EVQ6" s="106"/>
      <c r="EVR6" s="106"/>
      <c r="EVS6" s="106"/>
      <c r="EVT6" s="106"/>
      <c r="EVU6" s="106"/>
      <c r="EVV6" s="106"/>
      <c r="EVW6" s="106"/>
      <c r="EVX6" s="106"/>
      <c r="EVY6" s="106"/>
      <c r="EVZ6" s="106"/>
      <c r="EWA6" s="106"/>
      <c r="EWB6" s="106"/>
      <c r="EWC6" s="106"/>
      <c r="EWD6" s="106"/>
      <c r="EWE6" s="106"/>
      <c r="EWF6" s="106"/>
      <c r="EWG6" s="106"/>
      <c r="EWH6" s="106"/>
      <c r="EWI6" s="106"/>
      <c r="EWJ6" s="106"/>
      <c r="EWK6" s="106"/>
      <c r="EWL6" s="106"/>
      <c r="EWM6" s="106"/>
      <c r="EWN6" s="106"/>
      <c r="EWO6" s="106"/>
      <c r="EWP6" s="106"/>
      <c r="EWQ6" s="106"/>
      <c r="EWR6" s="106"/>
      <c r="EWS6" s="106"/>
      <c r="EWT6" s="106"/>
      <c r="EWU6" s="106"/>
      <c r="EWV6" s="106"/>
      <c r="EWW6" s="106"/>
      <c r="EWX6" s="106"/>
      <c r="EWY6" s="106"/>
      <c r="EWZ6" s="106"/>
      <c r="EXA6" s="106"/>
      <c r="EXB6" s="106"/>
      <c r="EXC6" s="106"/>
      <c r="EXD6" s="106"/>
      <c r="EXE6" s="106"/>
      <c r="EXF6" s="106"/>
      <c r="EXG6" s="106"/>
      <c r="EXH6" s="106"/>
      <c r="EXI6" s="106"/>
      <c r="EXJ6" s="106"/>
      <c r="EXK6" s="106"/>
      <c r="EXL6" s="106"/>
      <c r="EXM6" s="106"/>
      <c r="EXN6" s="106"/>
      <c r="EXO6" s="106"/>
      <c r="EXP6" s="106"/>
      <c r="EXQ6" s="106"/>
      <c r="EXR6" s="106"/>
      <c r="EXS6" s="106"/>
      <c r="EXT6" s="106"/>
      <c r="EXU6" s="106"/>
      <c r="EXV6" s="106"/>
      <c r="EXW6" s="106"/>
      <c r="EXX6" s="106"/>
      <c r="EXY6" s="106"/>
      <c r="EXZ6" s="106"/>
      <c r="EYA6" s="106"/>
      <c r="EYB6" s="106"/>
      <c r="EYC6" s="106"/>
      <c r="EYD6" s="106"/>
      <c r="EYE6" s="106"/>
      <c r="EYF6" s="106"/>
      <c r="EYG6" s="106"/>
      <c r="EYH6" s="106"/>
      <c r="EYI6" s="106"/>
      <c r="EYJ6" s="106"/>
      <c r="EYK6" s="106"/>
      <c r="EYL6" s="106"/>
      <c r="EYM6" s="106"/>
      <c r="EYN6" s="106"/>
      <c r="EYO6" s="106"/>
      <c r="EYP6" s="106"/>
      <c r="EYQ6" s="106"/>
      <c r="EYR6" s="106"/>
      <c r="EYS6" s="106"/>
      <c r="EYT6" s="106"/>
      <c r="EYU6" s="106"/>
      <c r="EYV6" s="106"/>
      <c r="EYW6" s="106"/>
      <c r="EYX6" s="106"/>
      <c r="EYY6" s="106"/>
      <c r="EYZ6" s="106"/>
      <c r="EZA6" s="106"/>
      <c r="EZB6" s="106"/>
      <c r="EZC6" s="106"/>
      <c r="EZD6" s="106"/>
      <c r="EZE6" s="106"/>
      <c r="EZF6" s="106"/>
      <c r="EZG6" s="106"/>
      <c r="EZH6" s="106"/>
      <c r="EZI6" s="106"/>
      <c r="EZJ6" s="106"/>
      <c r="EZK6" s="106"/>
      <c r="EZL6" s="106"/>
      <c r="EZM6" s="106"/>
      <c r="EZN6" s="106"/>
      <c r="EZO6" s="106"/>
      <c r="EZP6" s="106"/>
      <c r="EZQ6" s="106"/>
      <c r="EZR6" s="106"/>
      <c r="EZS6" s="106"/>
      <c r="EZT6" s="106"/>
      <c r="EZU6" s="106"/>
      <c r="EZV6" s="106"/>
      <c r="EZW6" s="106"/>
      <c r="EZX6" s="106"/>
      <c r="EZY6" s="106"/>
      <c r="EZZ6" s="106"/>
      <c r="FAA6" s="106"/>
      <c r="FAB6" s="106"/>
      <c r="FAC6" s="106"/>
      <c r="FAD6" s="106"/>
      <c r="FAE6" s="106"/>
      <c r="FAF6" s="106"/>
      <c r="FAG6" s="106"/>
      <c r="FAH6" s="106"/>
      <c r="FAI6" s="106"/>
      <c r="FAJ6" s="106"/>
      <c r="FAK6" s="106"/>
      <c r="FAL6" s="106"/>
      <c r="FAM6" s="106"/>
      <c r="FAN6" s="106"/>
      <c r="FAO6" s="106"/>
      <c r="FAP6" s="106"/>
      <c r="FAQ6" s="106"/>
      <c r="FAR6" s="106"/>
      <c r="FAS6" s="106"/>
      <c r="FAT6" s="106"/>
      <c r="FAU6" s="106"/>
      <c r="FAV6" s="106"/>
      <c r="FAW6" s="106"/>
      <c r="FAX6" s="106"/>
      <c r="FAY6" s="106"/>
      <c r="FAZ6" s="106"/>
      <c r="FBA6" s="106"/>
      <c r="FBB6" s="106"/>
      <c r="FBC6" s="106"/>
      <c r="FBD6" s="106"/>
      <c r="FBE6" s="106"/>
      <c r="FBF6" s="106"/>
      <c r="FBG6" s="106"/>
      <c r="FBH6" s="106"/>
      <c r="FBI6" s="106"/>
      <c r="FBJ6" s="106"/>
      <c r="FBK6" s="106"/>
      <c r="FBL6" s="106"/>
      <c r="FBM6" s="106"/>
      <c r="FBN6" s="106"/>
      <c r="FBO6" s="106"/>
      <c r="FBP6" s="106"/>
      <c r="FBQ6" s="106"/>
      <c r="FBR6" s="106"/>
      <c r="FBS6" s="106"/>
      <c r="FBT6" s="106"/>
      <c r="FBU6" s="106"/>
      <c r="FBV6" s="106"/>
      <c r="FBW6" s="106"/>
      <c r="FBX6" s="106"/>
      <c r="FBY6" s="106"/>
      <c r="FBZ6" s="106"/>
      <c r="FCA6" s="106"/>
      <c r="FCB6" s="106"/>
      <c r="FCC6" s="106"/>
      <c r="FCD6" s="106"/>
      <c r="FCE6" s="106"/>
      <c r="FCF6" s="106"/>
      <c r="FCG6" s="106"/>
      <c r="FCH6" s="106"/>
      <c r="FCI6" s="106"/>
      <c r="FCJ6" s="106"/>
      <c r="FCK6" s="106"/>
      <c r="FCL6" s="106"/>
      <c r="FCM6" s="106"/>
      <c r="FCN6" s="106"/>
      <c r="FCO6" s="106"/>
      <c r="FCP6" s="106"/>
      <c r="FCQ6" s="106"/>
      <c r="FCR6" s="106"/>
      <c r="FCS6" s="106"/>
      <c r="FCT6" s="106"/>
      <c r="FCU6" s="106"/>
      <c r="FCV6" s="106"/>
      <c r="FCW6" s="106"/>
      <c r="FCX6" s="106"/>
      <c r="FCY6" s="106"/>
      <c r="FCZ6" s="106"/>
      <c r="FDA6" s="106"/>
      <c r="FDB6" s="106"/>
      <c r="FDC6" s="106"/>
      <c r="FDD6" s="106"/>
      <c r="FDE6" s="106"/>
      <c r="FDF6" s="106"/>
      <c r="FDG6" s="106"/>
      <c r="FDH6" s="106"/>
      <c r="FDI6" s="106"/>
      <c r="FDJ6" s="106"/>
      <c r="FDK6" s="106"/>
      <c r="FDL6" s="106"/>
      <c r="FDM6" s="106"/>
      <c r="FDN6" s="106"/>
      <c r="FDO6" s="106"/>
      <c r="FDP6" s="106"/>
      <c r="FDQ6" s="106"/>
      <c r="FDR6" s="106"/>
      <c r="FDS6" s="106"/>
      <c r="FDT6" s="106"/>
      <c r="FDU6" s="106"/>
      <c r="FDV6" s="106"/>
      <c r="FDW6" s="106"/>
      <c r="FDX6" s="106"/>
      <c r="FDY6" s="106"/>
      <c r="FDZ6" s="106"/>
      <c r="FEA6" s="106"/>
      <c r="FEB6" s="106"/>
      <c r="FEC6" s="106"/>
      <c r="FED6" s="106"/>
      <c r="FEE6" s="106"/>
      <c r="FEF6" s="106"/>
      <c r="FEG6" s="106"/>
      <c r="FEH6" s="106"/>
      <c r="FEI6" s="106"/>
      <c r="FEJ6" s="106"/>
      <c r="FEK6" s="106"/>
      <c r="FEL6" s="106"/>
      <c r="FEM6" s="106"/>
      <c r="FEN6" s="106"/>
      <c r="FEO6" s="106"/>
      <c r="FEP6" s="106"/>
      <c r="FEQ6" s="106"/>
      <c r="FER6" s="106"/>
      <c r="FES6" s="106"/>
      <c r="FET6" s="106"/>
      <c r="FEU6" s="106"/>
      <c r="FEV6" s="106"/>
      <c r="FEW6" s="106"/>
      <c r="FEX6" s="106"/>
      <c r="FEY6" s="106"/>
      <c r="FEZ6" s="106"/>
      <c r="FFA6" s="106"/>
      <c r="FFB6" s="106"/>
      <c r="FFC6" s="106"/>
      <c r="FFD6" s="106"/>
      <c r="FFE6" s="106"/>
      <c r="FFF6" s="106"/>
      <c r="FFG6" s="106"/>
      <c r="FFH6" s="106"/>
      <c r="FFI6" s="106"/>
      <c r="FFJ6" s="106"/>
      <c r="FFK6" s="106"/>
      <c r="FFL6" s="106"/>
      <c r="FFM6" s="106"/>
      <c r="FFN6" s="106"/>
      <c r="FFO6" s="106"/>
      <c r="FFP6" s="106"/>
      <c r="FFQ6" s="106"/>
      <c r="FFR6" s="106"/>
      <c r="FFS6" s="106"/>
      <c r="FFT6" s="106"/>
      <c r="FFU6" s="106"/>
      <c r="FFV6" s="106"/>
      <c r="FFW6" s="106"/>
      <c r="FFX6" s="106"/>
      <c r="FFY6" s="106"/>
      <c r="FFZ6" s="106"/>
      <c r="FGA6" s="106"/>
      <c r="FGB6" s="106"/>
      <c r="FGC6" s="106"/>
      <c r="FGD6" s="106"/>
      <c r="FGE6" s="106"/>
      <c r="FGF6" s="106"/>
      <c r="FGG6" s="106"/>
      <c r="FGH6" s="106"/>
      <c r="FGI6" s="106"/>
      <c r="FGJ6" s="106"/>
      <c r="FGK6" s="106"/>
      <c r="FGL6" s="106"/>
      <c r="FGM6" s="106"/>
      <c r="FGN6" s="106"/>
      <c r="FGO6" s="106"/>
      <c r="FGP6" s="106"/>
      <c r="FGQ6" s="106"/>
      <c r="FGR6" s="106"/>
      <c r="FGS6" s="106"/>
      <c r="FGT6" s="106"/>
      <c r="FGU6" s="106"/>
      <c r="FGV6" s="106"/>
      <c r="FGW6" s="106"/>
      <c r="FGX6" s="106"/>
      <c r="FGY6" s="106"/>
      <c r="FGZ6" s="106"/>
      <c r="FHA6" s="106"/>
      <c r="FHB6" s="106"/>
      <c r="FHC6" s="106"/>
      <c r="FHD6" s="106"/>
      <c r="FHE6" s="106"/>
      <c r="FHF6" s="106"/>
      <c r="FHG6" s="106"/>
      <c r="FHH6" s="106"/>
      <c r="FHI6" s="106"/>
      <c r="FHJ6" s="106"/>
      <c r="FHK6" s="106"/>
      <c r="FHL6" s="106"/>
      <c r="FHM6" s="106"/>
      <c r="FHN6" s="106"/>
      <c r="FHO6" s="106"/>
      <c r="FHP6" s="106"/>
      <c r="FHQ6" s="106"/>
      <c r="FHR6" s="106"/>
      <c r="FHS6" s="106"/>
      <c r="FHT6" s="106"/>
      <c r="FHU6" s="106"/>
      <c r="FHV6" s="106"/>
      <c r="FHW6" s="106"/>
      <c r="FHX6" s="106"/>
      <c r="FHY6" s="106"/>
      <c r="FHZ6" s="106"/>
      <c r="FIA6" s="106"/>
      <c r="FIB6" s="106"/>
      <c r="FIC6" s="106"/>
      <c r="FID6" s="106"/>
      <c r="FIE6" s="106"/>
      <c r="FIF6" s="106"/>
      <c r="FIG6" s="106"/>
      <c r="FIH6" s="106"/>
      <c r="FII6" s="106"/>
      <c r="FIJ6" s="106"/>
      <c r="FIK6" s="106"/>
      <c r="FIL6" s="106"/>
      <c r="FIM6" s="106"/>
      <c r="FIN6" s="106"/>
      <c r="FIO6" s="106"/>
      <c r="FIP6" s="106"/>
      <c r="FIQ6" s="106"/>
      <c r="FIR6" s="106"/>
      <c r="FIS6" s="106"/>
      <c r="FIT6" s="106"/>
      <c r="FIU6" s="106"/>
      <c r="FIV6" s="106"/>
      <c r="FIW6" s="106"/>
      <c r="FIX6" s="106"/>
      <c r="FIY6" s="106"/>
      <c r="FIZ6" s="106"/>
      <c r="FJA6" s="106"/>
      <c r="FJB6" s="106"/>
      <c r="FJC6" s="106"/>
      <c r="FJD6" s="106"/>
      <c r="FJE6" s="106"/>
      <c r="FJF6" s="106"/>
      <c r="FJG6" s="106"/>
      <c r="FJH6" s="106"/>
      <c r="FJI6" s="106"/>
      <c r="FJJ6" s="106"/>
      <c r="FJK6" s="106"/>
      <c r="FJL6" s="106"/>
      <c r="FJM6" s="106"/>
      <c r="FJN6" s="106"/>
      <c r="FJO6" s="106"/>
      <c r="FJP6" s="106"/>
      <c r="FJQ6" s="106"/>
      <c r="FJR6" s="106"/>
      <c r="FJS6" s="106"/>
      <c r="FJT6" s="106"/>
      <c r="FJU6" s="106"/>
      <c r="FJV6" s="106"/>
      <c r="FJW6" s="106"/>
      <c r="FJX6" s="106"/>
      <c r="FJY6" s="106"/>
      <c r="FJZ6" s="106"/>
      <c r="FKA6" s="106"/>
      <c r="FKB6" s="106"/>
      <c r="FKC6" s="106"/>
      <c r="FKD6" s="106"/>
      <c r="FKE6" s="106"/>
      <c r="FKF6" s="106"/>
      <c r="FKG6" s="106"/>
      <c r="FKH6" s="106"/>
      <c r="FKI6" s="106"/>
      <c r="FKJ6" s="106"/>
      <c r="FKK6" s="106"/>
      <c r="FKL6" s="106"/>
      <c r="FKM6" s="106"/>
      <c r="FKN6" s="106"/>
      <c r="FKO6" s="106"/>
      <c r="FKP6" s="106"/>
      <c r="FKQ6" s="106"/>
      <c r="FKR6" s="106"/>
      <c r="FKS6" s="106"/>
      <c r="FKT6" s="106"/>
      <c r="FKU6" s="106"/>
      <c r="FKV6" s="106"/>
      <c r="FKW6" s="106"/>
      <c r="FKX6" s="106"/>
      <c r="FKY6" s="106"/>
      <c r="FKZ6" s="106"/>
      <c r="FLA6" s="106"/>
      <c r="FLB6" s="106"/>
      <c r="FLC6" s="106"/>
      <c r="FLD6" s="106"/>
      <c r="FLE6" s="106"/>
      <c r="FLF6" s="106"/>
      <c r="FLG6" s="106"/>
      <c r="FLH6" s="106"/>
      <c r="FLI6" s="106"/>
      <c r="FLJ6" s="106"/>
      <c r="FLK6" s="106"/>
      <c r="FLL6" s="106"/>
      <c r="FLM6" s="106"/>
      <c r="FLN6" s="106"/>
      <c r="FLO6" s="106"/>
      <c r="FLP6" s="106"/>
      <c r="FLQ6" s="106"/>
      <c r="FLR6" s="106"/>
      <c r="FLS6" s="106"/>
      <c r="FLT6" s="106"/>
      <c r="FLU6" s="106"/>
      <c r="FLV6" s="106"/>
      <c r="FLW6" s="106"/>
      <c r="FLX6" s="106"/>
      <c r="FLY6" s="106"/>
      <c r="FLZ6" s="106"/>
      <c r="FMA6" s="106"/>
      <c r="FMB6" s="106"/>
      <c r="FMC6" s="106"/>
      <c r="FMD6" s="106"/>
      <c r="FME6" s="106"/>
      <c r="FMF6" s="106"/>
      <c r="FMG6" s="106"/>
      <c r="FMH6" s="106"/>
      <c r="FMI6" s="106"/>
      <c r="FMJ6" s="106"/>
      <c r="FMK6" s="106"/>
      <c r="FML6" s="106"/>
      <c r="FMM6" s="106"/>
      <c r="FMN6" s="106"/>
      <c r="FMO6" s="106"/>
      <c r="FMP6" s="106"/>
      <c r="FMQ6" s="106"/>
      <c r="FMR6" s="106"/>
      <c r="FMS6" s="106"/>
      <c r="FMT6" s="106"/>
      <c r="FMU6" s="106"/>
      <c r="FMV6" s="106"/>
      <c r="FMW6" s="106"/>
      <c r="FMX6" s="106"/>
      <c r="FMY6" s="106"/>
      <c r="FMZ6" s="106"/>
      <c r="FNA6" s="106"/>
      <c r="FNB6" s="106"/>
      <c r="FNC6" s="106"/>
      <c r="FND6" s="106"/>
      <c r="FNE6" s="106"/>
      <c r="FNF6" s="106"/>
      <c r="FNG6" s="106"/>
      <c r="FNH6" s="106"/>
      <c r="FNI6" s="106"/>
      <c r="FNJ6" s="106"/>
      <c r="FNK6" s="106"/>
      <c r="FNL6" s="106"/>
      <c r="FNM6" s="106"/>
      <c r="FNN6" s="106"/>
      <c r="FNO6" s="106"/>
      <c r="FNP6" s="106"/>
      <c r="FNQ6" s="106"/>
      <c r="FNR6" s="106"/>
      <c r="FNS6" s="106"/>
      <c r="FNT6" s="106"/>
      <c r="FNU6" s="106"/>
      <c r="FNV6" s="106"/>
      <c r="FNW6" s="106"/>
      <c r="FNX6" s="106"/>
      <c r="FNY6" s="106"/>
      <c r="FNZ6" s="106"/>
      <c r="FOA6" s="106"/>
      <c r="FOB6" s="106"/>
      <c r="FOC6" s="106"/>
      <c r="FOD6" s="106"/>
      <c r="FOE6" s="106"/>
      <c r="FOF6" s="106"/>
      <c r="FOG6" s="106"/>
      <c r="FOH6" s="106"/>
      <c r="FOI6" s="106"/>
      <c r="FOJ6" s="106"/>
      <c r="FOK6" s="106"/>
      <c r="FOL6" s="106"/>
      <c r="FOM6" s="106"/>
      <c r="FON6" s="106"/>
      <c r="FOO6" s="106"/>
      <c r="FOP6" s="106"/>
      <c r="FOQ6" s="106"/>
      <c r="FOR6" s="106"/>
      <c r="FOS6" s="106"/>
      <c r="FOT6" s="106"/>
      <c r="FOU6" s="106"/>
      <c r="FOV6" s="106"/>
      <c r="FOW6" s="106"/>
      <c r="FOX6" s="106"/>
      <c r="FOY6" s="106"/>
      <c r="FOZ6" s="106"/>
      <c r="FPA6" s="106"/>
      <c r="FPB6" s="106"/>
      <c r="FPC6" s="106"/>
      <c r="FPD6" s="106"/>
      <c r="FPE6" s="106"/>
      <c r="FPF6" s="106"/>
      <c r="FPG6" s="106"/>
      <c r="FPH6" s="106"/>
      <c r="FPI6" s="106"/>
      <c r="FPJ6" s="106"/>
      <c r="FPK6" s="106"/>
      <c r="FPL6" s="106"/>
      <c r="FPM6" s="106"/>
      <c r="FPN6" s="106"/>
      <c r="FPO6" s="106"/>
      <c r="FPP6" s="106"/>
      <c r="FPQ6" s="106"/>
      <c r="FPR6" s="106"/>
      <c r="FPS6" s="106"/>
      <c r="FPT6" s="106"/>
      <c r="FPU6" s="106"/>
      <c r="FPV6" s="106"/>
      <c r="FPW6" s="106"/>
      <c r="FPX6" s="106"/>
      <c r="FPY6" s="106"/>
      <c r="FPZ6" s="106"/>
      <c r="FQA6" s="106"/>
      <c r="FQB6" s="106"/>
      <c r="FQC6" s="106"/>
      <c r="FQD6" s="106"/>
      <c r="FQE6" s="106"/>
      <c r="FQF6" s="106"/>
      <c r="FQG6" s="106"/>
      <c r="FQH6" s="106"/>
      <c r="FQI6" s="106"/>
      <c r="FQJ6" s="106"/>
      <c r="FQK6" s="106"/>
      <c r="FQL6" s="106"/>
      <c r="FQM6" s="106"/>
      <c r="FQN6" s="106"/>
      <c r="FQO6" s="106"/>
      <c r="FQP6" s="106"/>
      <c r="FQQ6" s="106"/>
      <c r="FQR6" s="106"/>
      <c r="FQS6" s="106"/>
      <c r="FQT6" s="106"/>
      <c r="FQU6" s="106"/>
      <c r="FQV6" s="106"/>
      <c r="FQW6" s="106"/>
      <c r="FQX6" s="106"/>
      <c r="FQY6" s="106"/>
      <c r="FQZ6" s="106"/>
      <c r="FRA6" s="106"/>
      <c r="FRB6" s="106"/>
      <c r="FRC6" s="106"/>
      <c r="FRD6" s="106"/>
      <c r="FRE6" s="106"/>
      <c r="FRF6" s="106"/>
      <c r="FRG6" s="106"/>
      <c r="FRH6" s="106"/>
      <c r="FRI6" s="106"/>
      <c r="FRJ6" s="106"/>
      <c r="FRK6" s="106"/>
      <c r="FRL6" s="106"/>
      <c r="FRM6" s="106"/>
      <c r="FRN6" s="106"/>
      <c r="FRO6" s="106"/>
      <c r="FRP6" s="106"/>
      <c r="FRQ6" s="106"/>
      <c r="FRR6" s="106"/>
      <c r="FRS6" s="106"/>
      <c r="FRT6" s="106"/>
      <c r="FRU6" s="106"/>
      <c r="FRV6" s="106"/>
      <c r="FRW6" s="106"/>
      <c r="FRX6" s="106"/>
      <c r="FRY6" s="106"/>
      <c r="FRZ6" s="106"/>
      <c r="FSA6" s="106"/>
      <c r="FSB6" s="106"/>
      <c r="FSC6" s="106"/>
      <c r="FSD6" s="106"/>
      <c r="FSE6" s="106"/>
      <c r="FSF6" s="106"/>
      <c r="FSG6" s="106"/>
      <c r="FSH6" s="106"/>
      <c r="FSI6" s="106"/>
      <c r="FSJ6" s="106"/>
      <c r="FSK6" s="106"/>
      <c r="FSL6" s="106"/>
      <c r="FSM6" s="106"/>
      <c r="FSN6" s="106"/>
      <c r="FSO6" s="106"/>
      <c r="FSP6" s="106"/>
      <c r="FSQ6" s="106"/>
      <c r="FSR6" s="106"/>
      <c r="FSS6" s="106"/>
      <c r="FST6" s="106"/>
      <c r="FSU6" s="106"/>
      <c r="FSV6" s="106"/>
      <c r="FSW6" s="106"/>
      <c r="FSX6" s="106"/>
      <c r="FSY6" s="106"/>
      <c r="FSZ6" s="106"/>
      <c r="FTA6" s="106"/>
      <c r="FTB6" s="106"/>
      <c r="FTC6" s="106"/>
      <c r="FTD6" s="106"/>
      <c r="FTE6" s="106"/>
      <c r="FTF6" s="106"/>
      <c r="FTG6" s="106"/>
      <c r="FTH6" s="106"/>
      <c r="FTI6" s="106"/>
      <c r="FTJ6" s="106"/>
      <c r="FTK6" s="106"/>
      <c r="FTL6" s="106"/>
      <c r="FTM6" s="106"/>
      <c r="FTN6" s="106"/>
      <c r="FTO6" s="106"/>
      <c r="FTP6" s="106"/>
      <c r="FTQ6" s="106"/>
      <c r="FTR6" s="106"/>
      <c r="FTS6" s="106"/>
      <c r="FTT6" s="106"/>
      <c r="FTU6" s="106"/>
      <c r="FTV6" s="106"/>
      <c r="FTW6" s="106"/>
      <c r="FTX6" s="106"/>
      <c r="FTY6" s="106"/>
      <c r="FTZ6" s="106"/>
      <c r="FUA6" s="106"/>
      <c r="FUB6" s="106"/>
      <c r="FUC6" s="106"/>
      <c r="FUD6" s="106"/>
      <c r="FUE6" s="106"/>
      <c r="FUF6" s="106"/>
      <c r="FUG6" s="106"/>
      <c r="FUH6" s="106"/>
      <c r="FUI6" s="106"/>
      <c r="FUJ6" s="106"/>
      <c r="FUK6" s="106"/>
      <c r="FUL6" s="106"/>
      <c r="FUM6" s="106"/>
      <c r="FUN6" s="106"/>
      <c r="FUO6" s="106"/>
      <c r="FUP6" s="106"/>
      <c r="FUQ6" s="106"/>
      <c r="FUR6" s="106"/>
      <c r="FUS6" s="106"/>
      <c r="FUT6" s="106"/>
      <c r="FUU6" s="106"/>
      <c r="FUV6" s="106"/>
      <c r="FUW6" s="106"/>
      <c r="FUX6" s="106"/>
      <c r="FUY6" s="106"/>
      <c r="FUZ6" s="106"/>
      <c r="FVA6" s="106"/>
      <c r="FVB6" s="106"/>
      <c r="FVC6" s="106"/>
      <c r="FVD6" s="106"/>
      <c r="FVE6" s="106"/>
      <c r="FVF6" s="106"/>
      <c r="FVG6" s="106"/>
      <c r="FVH6" s="106"/>
      <c r="FVI6" s="106"/>
      <c r="FVJ6" s="106"/>
      <c r="FVK6" s="106"/>
      <c r="FVL6" s="106"/>
      <c r="FVM6" s="106"/>
      <c r="FVN6" s="106"/>
      <c r="FVO6" s="106"/>
      <c r="FVP6" s="106"/>
      <c r="FVQ6" s="106"/>
      <c r="FVR6" s="106"/>
      <c r="FVS6" s="106"/>
      <c r="FVT6" s="106"/>
      <c r="FVU6" s="106"/>
      <c r="FVV6" s="106"/>
      <c r="FVW6" s="106"/>
      <c r="FVX6" s="106"/>
      <c r="FVY6" s="106"/>
      <c r="FVZ6" s="106"/>
      <c r="FWA6" s="106"/>
      <c r="FWB6" s="106"/>
      <c r="FWC6" s="106"/>
      <c r="FWD6" s="106"/>
      <c r="FWE6" s="106"/>
      <c r="FWF6" s="106"/>
      <c r="FWG6" s="106"/>
      <c r="FWH6" s="106"/>
      <c r="FWI6" s="106"/>
      <c r="FWJ6" s="106"/>
      <c r="FWK6" s="106"/>
      <c r="FWL6" s="106"/>
      <c r="FWM6" s="106"/>
      <c r="FWN6" s="106"/>
      <c r="FWO6" s="106"/>
      <c r="FWP6" s="106"/>
      <c r="FWQ6" s="106"/>
      <c r="FWR6" s="106"/>
      <c r="FWS6" s="106"/>
      <c r="FWT6" s="106"/>
      <c r="FWU6" s="106"/>
      <c r="FWV6" s="106"/>
      <c r="FWW6" s="106"/>
      <c r="FWX6" s="106"/>
      <c r="FWY6" s="106"/>
      <c r="FWZ6" s="106"/>
      <c r="FXA6" s="106"/>
      <c r="FXB6" s="106"/>
      <c r="FXC6" s="106"/>
      <c r="FXD6" s="106"/>
      <c r="FXE6" s="106"/>
      <c r="FXF6" s="106"/>
      <c r="FXG6" s="106"/>
      <c r="FXH6" s="106"/>
      <c r="FXI6" s="106"/>
      <c r="FXJ6" s="106"/>
      <c r="FXK6" s="106"/>
      <c r="FXL6" s="106"/>
      <c r="FXM6" s="106"/>
      <c r="FXN6" s="106"/>
      <c r="FXO6" s="106"/>
      <c r="FXP6" s="106"/>
      <c r="FXQ6" s="106"/>
      <c r="FXR6" s="106"/>
      <c r="FXS6" s="106"/>
      <c r="FXT6" s="106"/>
      <c r="FXU6" s="106"/>
      <c r="FXV6" s="106"/>
      <c r="FXW6" s="106"/>
      <c r="FXX6" s="106"/>
      <c r="FXY6" s="106"/>
      <c r="FXZ6" s="106"/>
      <c r="FYA6" s="106"/>
      <c r="FYB6" s="106"/>
      <c r="FYC6" s="106"/>
      <c r="FYD6" s="106"/>
      <c r="FYE6" s="106"/>
      <c r="FYF6" s="106"/>
      <c r="FYG6" s="106"/>
      <c r="FYH6" s="106"/>
      <c r="FYI6" s="106"/>
      <c r="FYJ6" s="106"/>
      <c r="FYK6" s="106"/>
      <c r="FYL6" s="106"/>
      <c r="FYM6" s="106"/>
      <c r="FYN6" s="106"/>
      <c r="FYO6" s="106"/>
      <c r="FYP6" s="106"/>
      <c r="FYQ6" s="106"/>
      <c r="FYR6" s="106"/>
      <c r="FYS6" s="106"/>
      <c r="FYT6" s="106"/>
      <c r="FYU6" s="106"/>
      <c r="FYV6" s="106"/>
      <c r="FYW6" s="106"/>
      <c r="FYX6" s="106"/>
      <c r="FYY6" s="106"/>
      <c r="FYZ6" s="106"/>
      <c r="FZA6" s="106"/>
      <c r="FZB6" s="106"/>
      <c r="FZC6" s="106"/>
      <c r="FZD6" s="106"/>
      <c r="FZE6" s="106"/>
      <c r="FZF6" s="106"/>
      <c r="FZG6" s="106"/>
      <c r="FZH6" s="106"/>
      <c r="FZI6" s="106"/>
      <c r="FZJ6" s="106"/>
      <c r="FZK6" s="106"/>
      <c r="FZL6" s="106"/>
      <c r="FZM6" s="106"/>
      <c r="FZN6" s="106"/>
      <c r="FZO6" s="106"/>
      <c r="FZP6" s="106"/>
      <c r="FZQ6" s="106"/>
      <c r="FZR6" s="106"/>
      <c r="FZS6" s="106"/>
      <c r="FZT6" s="106"/>
      <c r="FZU6" s="106"/>
      <c r="FZV6" s="106"/>
      <c r="FZW6" s="106"/>
      <c r="FZX6" s="106"/>
      <c r="FZY6" s="106"/>
      <c r="FZZ6" s="106"/>
      <c r="GAA6" s="106"/>
      <c r="GAB6" s="106"/>
      <c r="GAC6" s="106"/>
      <c r="GAD6" s="106"/>
      <c r="GAE6" s="106"/>
      <c r="GAF6" s="106"/>
      <c r="GAG6" s="106"/>
      <c r="GAH6" s="106"/>
      <c r="GAI6" s="106"/>
      <c r="GAJ6" s="106"/>
      <c r="GAK6" s="106"/>
      <c r="GAL6" s="106"/>
      <c r="GAM6" s="106"/>
      <c r="GAN6" s="106"/>
      <c r="GAO6" s="106"/>
      <c r="GAP6" s="106"/>
      <c r="GAQ6" s="106"/>
      <c r="GAR6" s="106"/>
      <c r="GAS6" s="106"/>
      <c r="GAT6" s="106"/>
      <c r="GAU6" s="106"/>
      <c r="GAV6" s="106"/>
      <c r="GAW6" s="106"/>
      <c r="GAX6" s="106"/>
      <c r="GAY6" s="106"/>
      <c r="GAZ6" s="106"/>
      <c r="GBA6" s="106"/>
      <c r="GBB6" s="106"/>
      <c r="GBC6" s="106"/>
      <c r="GBD6" s="106"/>
      <c r="GBE6" s="106"/>
      <c r="GBF6" s="106"/>
      <c r="GBG6" s="106"/>
      <c r="GBH6" s="106"/>
      <c r="GBI6" s="106"/>
      <c r="GBJ6" s="106"/>
      <c r="GBK6" s="106"/>
      <c r="GBL6" s="106"/>
      <c r="GBM6" s="106"/>
      <c r="GBN6" s="106"/>
      <c r="GBO6" s="106"/>
      <c r="GBP6" s="106"/>
      <c r="GBQ6" s="106"/>
      <c r="GBR6" s="106"/>
      <c r="GBS6" s="106"/>
      <c r="GBT6" s="106"/>
      <c r="GBU6" s="106"/>
      <c r="GBV6" s="106"/>
      <c r="GBW6" s="106"/>
      <c r="GBX6" s="106"/>
      <c r="GBY6" s="106"/>
      <c r="GBZ6" s="106"/>
      <c r="GCA6" s="106"/>
      <c r="GCB6" s="106"/>
      <c r="GCC6" s="106"/>
      <c r="GCD6" s="106"/>
      <c r="GCE6" s="106"/>
      <c r="GCF6" s="106"/>
      <c r="GCG6" s="106"/>
      <c r="GCH6" s="106"/>
      <c r="GCI6" s="106"/>
      <c r="GCJ6" s="106"/>
      <c r="GCK6" s="106"/>
      <c r="GCL6" s="106"/>
      <c r="GCM6" s="106"/>
      <c r="GCN6" s="106"/>
      <c r="GCO6" s="106"/>
      <c r="GCP6" s="106"/>
      <c r="GCQ6" s="106"/>
      <c r="GCR6" s="106"/>
      <c r="GCS6" s="106"/>
      <c r="GCT6" s="106"/>
      <c r="GCU6" s="106"/>
      <c r="GCV6" s="106"/>
      <c r="GCW6" s="106"/>
      <c r="GCX6" s="106"/>
      <c r="GCY6" s="106"/>
      <c r="GCZ6" s="106"/>
      <c r="GDA6" s="106"/>
      <c r="GDB6" s="106"/>
      <c r="GDC6" s="106"/>
      <c r="GDD6" s="106"/>
      <c r="GDE6" s="106"/>
      <c r="GDF6" s="106"/>
      <c r="GDG6" s="106"/>
      <c r="GDH6" s="106"/>
      <c r="GDI6" s="106"/>
      <c r="GDJ6" s="106"/>
      <c r="GDK6" s="106"/>
      <c r="GDL6" s="106"/>
      <c r="GDM6" s="106"/>
      <c r="GDN6" s="106"/>
      <c r="GDO6" s="106"/>
      <c r="GDP6" s="106"/>
      <c r="GDQ6" s="106"/>
      <c r="GDR6" s="106"/>
      <c r="GDS6" s="106"/>
      <c r="GDT6" s="106"/>
      <c r="GDU6" s="106"/>
      <c r="GDV6" s="106"/>
      <c r="GDW6" s="106"/>
      <c r="GDX6" s="106"/>
      <c r="GDY6" s="106"/>
      <c r="GDZ6" s="106"/>
      <c r="GEA6" s="106"/>
      <c r="GEB6" s="106"/>
      <c r="GEC6" s="106"/>
      <c r="GED6" s="106"/>
      <c r="GEE6" s="106"/>
      <c r="GEF6" s="106"/>
      <c r="GEG6" s="106"/>
      <c r="GEH6" s="106"/>
      <c r="GEI6" s="106"/>
      <c r="GEJ6" s="106"/>
      <c r="GEK6" s="106"/>
      <c r="GEL6" s="106"/>
      <c r="GEM6" s="106"/>
      <c r="GEN6" s="106"/>
      <c r="GEO6" s="106"/>
      <c r="GEP6" s="106"/>
      <c r="GEQ6" s="106"/>
      <c r="GER6" s="106"/>
      <c r="GES6" s="106"/>
      <c r="GET6" s="106"/>
      <c r="GEU6" s="106"/>
      <c r="GEV6" s="106"/>
      <c r="GEW6" s="106"/>
      <c r="GEX6" s="106"/>
      <c r="GEY6" s="106"/>
      <c r="GEZ6" s="106"/>
      <c r="GFA6" s="106"/>
      <c r="GFB6" s="106"/>
      <c r="GFC6" s="106"/>
      <c r="GFD6" s="106"/>
      <c r="GFE6" s="106"/>
      <c r="GFF6" s="106"/>
      <c r="GFG6" s="106"/>
      <c r="GFH6" s="106"/>
      <c r="GFI6" s="106"/>
      <c r="GFJ6" s="106"/>
      <c r="GFK6" s="106"/>
      <c r="GFL6" s="106"/>
      <c r="GFM6" s="106"/>
      <c r="GFN6" s="106"/>
      <c r="GFO6" s="106"/>
      <c r="GFP6" s="106"/>
      <c r="GFQ6" s="106"/>
      <c r="GFR6" s="106"/>
      <c r="GFS6" s="106"/>
      <c r="GFT6" s="106"/>
      <c r="GFU6" s="106"/>
      <c r="GFV6" s="106"/>
      <c r="GFW6" s="106"/>
      <c r="GFX6" s="106"/>
      <c r="GFY6" s="106"/>
      <c r="GFZ6" s="106"/>
      <c r="GGA6" s="106"/>
      <c r="GGB6" s="106"/>
      <c r="GGC6" s="106"/>
      <c r="GGD6" s="106"/>
      <c r="GGE6" s="106"/>
      <c r="GGF6" s="106"/>
      <c r="GGG6" s="106"/>
      <c r="GGH6" s="106"/>
      <c r="GGI6" s="106"/>
      <c r="GGJ6" s="106"/>
      <c r="GGK6" s="106"/>
      <c r="GGL6" s="106"/>
      <c r="GGM6" s="106"/>
      <c r="GGN6" s="106"/>
      <c r="GGO6" s="106"/>
      <c r="GGP6" s="106"/>
      <c r="GGQ6" s="106"/>
      <c r="GGR6" s="106"/>
      <c r="GGS6" s="106"/>
      <c r="GGT6" s="106"/>
      <c r="GGU6" s="106"/>
      <c r="GGV6" s="106"/>
      <c r="GGW6" s="106"/>
      <c r="GGX6" s="106"/>
      <c r="GGY6" s="106"/>
      <c r="GGZ6" s="106"/>
      <c r="GHA6" s="106"/>
      <c r="GHB6" s="106"/>
      <c r="GHC6" s="106"/>
      <c r="GHD6" s="106"/>
      <c r="GHE6" s="106"/>
      <c r="GHF6" s="106"/>
      <c r="GHG6" s="106"/>
      <c r="GHH6" s="106"/>
      <c r="GHI6" s="106"/>
      <c r="GHJ6" s="106"/>
      <c r="GHK6" s="106"/>
      <c r="GHL6" s="106"/>
      <c r="GHM6" s="106"/>
      <c r="GHN6" s="106"/>
      <c r="GHO6" s="106"/>
      <c r="GHP6" s="106"/>
      <c r="GHQ6" s="106"/>
      <c r="GHR6" s="106"/>
      <c r="GHS6" s="106"/>
      <c r="GHT6" s="106"/>
      <c r="GHU6" s="106"/>
      <c r="GHV6" s="106"/>
      <c r="GHW6" s="106"/>
      <c r="GHX6" s="106"/>
      <c r="GHY6" s="106"/>
      <c r="GHZ6" s="106"/>
      <c r="GIA6" s="106"/>
      <c r="GIB6" s="106"/>
      <c r="GIC6" s="106"/>
      <c r="GID6" s="106"/>
      <c r="GIE6" s="106"/>
      <c r="GIF6" s="106"/>
      <c r="GIG6" s="106"/>
      <c r="GIH6" s="106"/>
      <c r="GII6" s="106"/>
      <c r="GIJ6" s="106"/>
      <c r="GIK6" s="106"/>
      <c r="GIL6" s="106"/>
      <c r="GIM6" s="106"/>
      <c r="GIN6" s="106"/>
      <c r="GIO6" s="106"/>
      <c r="GIP6" s="106"/>
      <c r="GIQ6" s="106"/>
      <c r="GIR6" s="106"/>
      <c r="GIS6" s="106"/>
      <c r="GIT6" s="106"/>
      <c r="GIU6" s="106"/>
      <c r="GIV6" s="106"/>
      <c r="GIW6" s="106"/>
      <c r="GIX6" s="106"/>
      <c r="GIY6" s="106"/>
      <c r="GIZ6" s="106"/>
      <c r="GJA6" s="106"/>
      <c r="GJB6" s="106"/>
      <c r="GJC6" s="106"/>
      <c r="GJD6" s="106"/>
      <c r="GJE6" s="106"/>
      <c r="GJF6" s="106"/>
      <c r="GJG6" s="106"/>
      <c r="GJH6" s="106"/>
      <c r="GJI6" s="106"/>
      <c r="GJJ6" s="106"/>
      <c r="GJK6" s="106"/>
      <c r="GJL6" s="106"/>
      <c r="GJM6" s="106"/>
      <c r="GJN6" s="106"/>
      <c r="GJO6" s="106"/>
      <c r="GJP6" s="106"/>
      <c r="GJQ6" s="106"/>
      <c r="GJR6" s="106"/>
      <c r="GJS6" s="106"/>
      <c r="GJT6" s="106"/>
      <c r="GJU6" s="106"/>
      <c r="GJV6" s="106"/>
      <c r="GJW6" s="106"/>
      <c r="GJX6" s="106"/>
      <c r="GJY6" s="106"/>
      <c r="GJZ6" s="106"/>
      <c r="GKA6" s="106"/>
      <c r="GKB6" s="106"/>
      <c r="GKC6" s="106"/>
      <c r="GKD6" s="106"/>
      <c r="GKE6" s="106"/>
      <c r="GKF6" s="106"/>
      <c r="GKG6" s="106"/>
      <c r="GKH6" s="106"/>
      <c r="GKI6" s="106"/>
      <c r="GKJ6" s="106"/>
      <c r="GKK6" s="106"/>
      <c r="GKL6" s="106"/>
      <c r="GKM6" s="106"/>
      <c r="GKN6" s="106"/>
      <c r="GKO6" s="106"/>
      <c r="GKP6" s="106"/>
      <c r="GKQ6" s="106"/>
      <c r="GKR6" s="106"/>
      <c r="GKS6" s="106"/>
      <c r="GKT6" s="106"/>
      <c r="GKU6" s="106"/>
      <c r="GKV6" s="106"/>
      <c r="GKW6" s="106"/>
      <c r="GKX6" s="106"/>
      <c r="GKY6" s="106"/>
      <c r="GKZ6" s="106"/>
      <c r="GLA6" s="106"/>
      <c r="GLB6" s="106"/>
      <c r="GLC6" s="106"/>
      <c r="GLD6" s="106"/>
      <c r="GLE6" s="106"/>
      <c r="GLF6" s="106"/>
      <c r="GLG6" s="106"/>
      <c r="GLH6" s="106"/>
      <c r="GLI6" s="106"/>
      <c r="GLJ6" s="106"/>
      <c r="GLK6" s="106"/>
      <c r="GLL6" s="106"/>
      <c r="GLM6" s="106"/>
      <c r="GLN6" s="106"/>
      <c r="GLO6" s="106"/>
      <c r="GLP6" s="106"/>
      <c r="GLQ6" s="106"/>
      <c r="GLR6" s="106"/>
      <c r="GLS6" s="106"/>
      <c r="GLT6" s="106"/>
      <c r="GLU6" s="106"/>
      <c r="GLV6" s="106"/>
      <c r="GLW6" s="106"/>
      <c r="GLX6" s="106"/>
      <c r="GLY6" s="106"/>
      <c r="GLZ6" s="106"/>
      <c r="GMA6" s="106"/>
      <c r="GMB6" s="106"/>
      <c r="GMC6" s="106"/>
      <c r="GMD6" s="106"/>
      <c r="GME6" s="106"/>
      <c r="GMF6" s="106"/>
      <c r="GMG6" s="106"/>
      <c r="GMH6" s="106"/>
      <c r="GMI6" s="106"/>
      <c r="GMJ6" s="106"/>
      <c r="GMK6" s="106"/>
      <c r="GML6" s="106"/>
      <c r="GMM6" s="106"/>
      <c r="GMN6" s="106"/>
      <c r="GMO6" s="106"/>
      <c r="GMP6" s="106"/>
      <c r="GMQ6" s="106"/>
      <c r="GMR6" s="106"/>
      <c r="GMS6" s="106"/>
      <c r="GMT6" s="106"/>
      <c r="GMU6" s="106"/>
      <c r="GMV6" s="106"/>
      <c r="GMW6" s="106"/>
      <c r="GMX6" s="106"/>
      <c r="GMY6" s="106"/>
      <c r="GMZ6" s="106"/>
      <c r="GNA6" s="106"/>
      <c r="GNB6" s="106"/>
      <c r="GNC6" s="106"/>
      <c r="GND6" s="106"/>
      <c r="GNE6" s="106"/>
      <c r="GNF6" s="106"/>
      <c r="GNG6" s="106"/>
      <c r="GNH6" s="106"/>
      <c r="GNI6" s="106"/>
      <c r="GNJ6" s="106"/>
      <c r="GNK6" s="106"/>
      <c r="GNL6" s="106"/>
      <c r="GNM6" s="106"/>
      <c r="GNN6" s="106"/>
      <c r="GNO6" s="106"/>
      <c r="GNP6" s="106"/>
      <c r="GNQ6" s="106"/>
      <c r="GNR6" s="106"/>
      <c r="GNS6" s="106"/>
      <c r="GNT6" s="106"/>
      <c r="GNU6" s="106"/>
      <c r="GNV6" s="106"/>
      <c r="GNW6" s="106"/>
      <c r="GNX6" s="106"/>
      <c r="GNY6" s="106"/>
      <c r="GNZ6" s="106"/>
      <c r="GOA6" s="106"/>
      <c r="GOB6" s="106"/>
      <c r="GOC6" s="106"/>
      <c r="GOD6" s="106"/>
      <c r="GOE6" s="106"/>
      <c r="GOF6" s="106"/>
      <c r="GOG6" s="106"/>
      <c r="GOH6" s="106"/>
      <c r="GOI6" s="106"/>
      <c r="GOJ6" s="106"/>
      <c r="GOK6" s="106"/>
      <c r="GOL6" s="106"/>
      <c r="GOM6" s="106"/>
      <c r="GON6" s="106"/>
      <c r="GOO6" s="106"/>
      <c r="GOP6" s="106"/>
      <c r="GOQ6" s="106"/>
      <c r="GOR6" s="106"/>
      <c r="GOS6" s="106"/>
      <c r="GOT6" s="106"/>
      <c r="GOU6" s="106"/>
      <c r="GOV6" s="106"/>
      <c r="GOW6" s="106"/>
      <c r="GOX6" s="106"/>
      <c r="GOY6" s="106"/>
      <c r="GOZ6" s="106"/>
      <c r="GPA6" s="106"/>
      <c r="GPB6" s="106"/>
      <c r="GPC6" s="106"/>
      <c r="GPD6" s="106"/>
      <c r="GPE6" s="106"/>
      <c r="GPF6" s="106"/>
      <c r="GPG6" s="106"/>
      <c r="GPH6" s="106"/>
      <c r="GPI6" s="106"/>
      <c r="GPJ6" s="106"/>
      <c r="GPK6" s="106"/>
      <c r="GPL6" s="106"/>
      <c r="GPM6" s="106"/>
      <c r="GPN6" s="106"/>
      <c r="GPO6" s="106"/>
      <c r="GPP6" s="106"/>
      <c r="GPQ6" s="106"/>
      <c r="GPR6" s="106"/>
      <c r="GPS6" s="106"/>
      <c r="GPT6" s="106"/>
      <c r="GPU6" s="106"/>
      <c r="GPV6" s="106"/>
      <c r="GPW6" s="106"/>
      <c r="GPX6" s="106"/>
      <c r="GPY6" s="106"/>
      <c r="GPZ6" s="106"/>
      <c r="GQA6" s="106"/>
      <c r="GQB6" s="106"/>
      <c r="GQC6" s="106"/>
      <c r="GQD6" s="106"/>
      <c r="GQE6" s="106"/>
      <c r="GQF6" s="106"/>
      <c r="GQG6" s="106"/>
      <c r="GQH6" s="106"/>
      <c r="GQI6" s="106"/>
      <c r="GQJ6" s="106"/>
      <c r="GQK6" s="106"/>
      <c r="GQL6" s="106"/>
      <c r="GQM6" s="106"/>
      <c r="GQN6" s="106"/>
      <c r="GQO6" s="106"/>
      <c r="GQP6" s="106"/>
      <c r="GQQ6" s="106"/>
      <c r="GQR6" s="106"/>
      <c r="GQS6" s="106"/>
      <c r="GQT6" s="106"/>
      <c r="GQU6" s="106"/>
      <c r="GQV6" s="106"/>
      <c r="GQW6" s="106"/>
      <c r="GQX6" s="106"/>
      <c r="GQY6" s="106"/>
      <c r="GQZ6" s="106"/>
      <c r="GRA6" s="106"/>
      <c r="GRB6" s="106"/>
      <c r="GRC6" s="106"/>
      <c r="GRD6" s="106"/>
      <c r="GRE6" s="106"/>
      <c r="GRF6" s="106"/>
      <c r="GRG6" s="106"/>
      <c r="GRH6" s="106"/>
      <c r="GRI6" s="106"/>
      <c r="GRJ6" s="106"/>
      <c r="GRK6" s="106"/>
      <c r="GRL6" s="106"/>
      <c r="GRM6" s="106"/>
      <c r="GRN6" s="106"/>
      <c r="GRO6" s="106"/>
      <c r="GRP6" s="106"/>
      <c r="GRQ6" s="106"/>
      <c r="GRR6" s="106"/>
      <c r="GRS6" s="106"/>
      <c r="GRT6" s="106"/>
      <c r="GRU6" s="106"/>
      <c r="GRV6" s="106"/>
      <c r="GRW6" s="106"/>
      <c r="GRX6" s="106"/>
      <c r="GRY6" s="106"/>
      <c r="GRZ6" s="106"/>
      <c r="GSA6" s="106"/>
      <c r="GSB6" s="106"/>
      <c r="GSC6" s="106"/>
      <c r="GSD6" s="106"/>
      <c r="GSE6" s="106"/>
      <c r="GSF6" s="106"/>
      <c r="GSG6" s="106"/>
      <c r="GSH6" s="106"/>
      <c r="GSI6" s="106"/>
      <c r="GSJ6" s="106"/>
      <c r="GSK6" s="106"/>
      <c r="GSL6" s="106"/>
      <c r="GSM6" s="106"/>
      <c r="GSN6" s="106"/>
      <c r="GSO6" s="106"/>
      <c r="GSP6" s="106"/>
      <c r="GSQ6" s="106"/>
      <c r="GSR6" s="106"/>
      <c r="GSS6" s="106"/>
      <c r="GST6" s="106"/>
      <c r="GSU6" s="106"/>
      <c r="GSV6" s="106"/>
      <c r="GSW6" s="106"/>
      <c r="GSX6" s="106"/>
      <c r="GSY6" s="106"/>
      <c r="GSZ6" s="106"/>
      <c r="GTA6" s="106"/>
      <c r="GTB6" s="106"/>
      <c r="GTC6" s="106"/>
      <c r="GTD6" s="106"/>
      <c r="GTE6" s="106"/>
      <c r="GTF6" s="106"/>
      <c r="GTG6" s="106"/>
      <c r="GTH6" s="106"/>
      <c r="GTI6" s="106"/>
      <c r="GTJ6" s="106"/>
      <c r="GTK6" s="106"/>
      <c r="GTL6" s="106"/>
      <c r="GTM6" s="106"/>
      <c r="GTN6" s="106"/>
      <c r="GTO6" s="106"/>
      <c r="GTP6" s="106"/>
      <c r="GTQ6" s="106"/>
      <c r="GTR6" s="106"/>
      <c r="GTS6" s="106"/>
      <c r="GTT6" s="106"/>
      <c r="GTU6" s="106"/>
      <c r="GTV6" s="106"/>
      <c r="GTW6" s="106"/>
      <c r="GTX6" s="106"/>
      <c r="GTY6" s="106"/>
      <c r="GTZ6" s="106"/>
      <c r="GUA6" s="106"/>
      <c r="GUB6" s="106"/>
      <c r="GUC6" s="106"/>
      <c r="GUD6" s="106"/>
      <c r="GUE6" s="106"/>
      <c r="GUF6" s="106"/>
      <c r="GUG6" s="106"/>
      <c r="GUH6" s="106"/>
      <c r="GUI6" s="106"/>
      <c r="GUJ6" s="106"/>
      <c r="GUK6" s="106"/>
      <c r="GUL6" s="106"/>
      <c r="GUM6" s="106"/>
      <c r="GUN6" s="106"/>
      <c r="GUO6" s="106"/>
      <c r="GUP6" s="106"/>
      <c r="GUQ6" s="106"/>
      <c r="GUR6" s="106"/>
      <c r="GUS6" s="106"/>
      <c r="GUT6" s="106"/>
      <c r="GUU6" s="106"/>
      <c r="GUV6" s="106"/>
      <c r="GUW6" s="106"/>
      <c r="GUX6" s="106"/>
      <c r="GUY6" s="106"/>
      <c r="GUZ6" s="106"/>
      <c r="GVA6" s="106"/>
      <c r="GVB6" s="106"/>
      <c r="GVC6" s="106"/>
      <c r="GVD6" s="106"/>
      <c r="GVE6" s="106"/>
      <c r="GVF6" s="106"/>
      <c r="GVG6" s="106"/>
      <c r="GVH6" s="106"/>
      <c r="GVI6" s="106"/>
      <c r="GVJ6" s="106"/>
      <c r="GVK6" s="106"/>
      <c r="GVL6" s="106"/>
      <c r="GVM6" s="106"/>
      <c r="GVN6" s="106"/>
      <c r="GVO6" s="106"/>
      <c r="GVP6" s="106"/>
      <c r="GVQ6" s="106"/>
      <c r="GVR6" s="106"/>
      <c r="GVS6" s="106"/>
      <c r="GVT6" s="106"/>
      <c r="GVU6" s="106"/>
      <c r="GVV6" s="106"/>
      <c r="GVW6" s="106"/>
      <c r="GVX6" s="106"/>
      <c r="GVY6" s="106"/>
      <c r="GVZ6" s="106"/>
      <c r="GWA6" s="106"/>
      <c r="GWB6" s="106"/>
      <c r="GWC6" s="106"/>
      <c r="GWD6" s="106"/>
      <c r="GWE6" s="106"/>
      <c r="GWF6" s="106"/>
      <c r="GWG6" s="106"/>
      <c r="GWH6" s="106"/>
      <c r="GWI6" s="106"/>
      <c r="GWJ6" s="106"/>
      <c r="GWK6" s="106"/>
      <c r="GWL6" s="106"/>
      <c r="GWM6" s="106"/>
      <c r="GWN6" s="106"/>
      <c r="GWO6" s="106"/>
      <c r="GWP6" s="106"/>
      <c r="GWQ6" s="106"/>
      <c r="GWR6" s="106"/>
      <c r="GWS6" s="106"/>
      <c r="GWT6" s="106"/>
      <c r="GWU6" s="106"/>
      <c r="GWV6" s="106"/>
      <c r="GWW6" s="106"/>
      <c r="GWX6" s="106"/>
      <c r="GWY6" s="106"/>
      <c r="GWZ6" s="106"/>
      <c r="GXA6" s="106"/>
      <c r="GXB6" s="106"/>
      <c r="GXC6" s="106"/>
      <c r="GXD6" s="106"/>
      <c r="GXE6" s="106"/>
      <c r="GXF6" s="106"/>
      <c r="GXG6" s="106"/>
      <c r="GXH6" s="106"/>
      <c r="GXI6" s="106"/>
      <c r="GXJ6" s="106"/>
      <c r="GXK6" s="106"/>
      <c r="GXL6" s="106"/>
      <c r="GXM6" s="106"/>
      <c r="GXN6" s="106"/>
      <c r="GXO6" s="106"/>
      <c r="GXP6" s="106"/>
      <c r="GXQ6" s="106"/>
      <c r="GXR6" s="106"/>
      <c r="GXS6" s="106"/>
      <c r="GXT6" s="106"/>
      <c r="GXU6" s="106"/>
      <c r="GXV6" s="106"/>
      <c r="GXW6" s="106"/>
      <c r="GXX6" s="106"/>
      <c r="GXY6" s="106"/>
      <c r="GXZ6" s="106"/>
      <c r="GYA6" s="106"/>
      <c r="GYB6" s="106"/>
      <c r="GYC6" s="106"/>
      <c r="GYD6" s="106"/>
      <c r="GYE6" s="106"/>
      <c r="GYF6" s="106"/>
      <c r="GYG6" s="106"/>
      <c r="GYH6" s="106"/>
      <c r="GYI6" s="106"/>
      <c r="GYJ6" s="106"/>
      <c r="GYK6" s="106"/>
      <c r="GYL6" s="106"/>
      <c r="GYM6" s="106"/>
      <c r="GYN6" s="106"/>
      <c r="GYO6" s="106"/>
      <c r="GYP6" s="106"/>
      <c r="GYQ6" s="106"/>
      <c r="GYR6" s="106"/>
      <c r="GYS6" s="106"/>
      <c r="GYT6" s="106"/>
      <c r="GYU6" s="106"/>
      <c r="GYV6" s="106"/>
      <c r="GYW6" s="106"/>
      <c r="GYX6" s="106"/>
      <c r="GYY6" s="106"/>
      <c r="GYZ6" s="106"/>
      <c r="GZA6" s="106"/>
      <c r="GZB6" s="106"/>
      <c r="GZC6" s="106"/>
      <c r="GZD6" s="106"/>
      <c r="GZE6" s="106"/>
      <c r="GZF6" s="106"/>
      <c r="GZG6" s="106"/>
      <c r="GZH6" s="106"/>
      <c r="GZI6" s="106"/>
      <c r="GZJ6" s="106"/>
      <c r="GZK6" s="106"/>
      <c r="GZL6" s="106"/>
      <c r="GZM6" s="106"/>
      <c r="GZN6" s="106"/>
      <c r="GZO6" s="106"/>
      <c r="GZP6" s="106"/>
      <c r="GZQ6" s="106"/>
      <c r="GZR6" s="106"/>
      <c r="GZS6" s="106"/>
      <c r="GZT6" s="106"/>
      <c r="GZU6" s="106"/>
      <c r="GZV6" s="106"/>
      <c r="GZW6" s="106"/>
      <c r="GZX6" s="106"/>
      <c r="GZY6" s="106"/>
      <c r="GZZ6" s="106"/>
      <c r="HAA6" s="106"/>
      <c r="HAB6" s="106"/>
      <c r="HAC6" s="106"/>
      <c r="HAD6" s="106"/>
      <c r="HAE6" s="106"/>
      <c r="HAF6" s="106"/>
      <c r="HAG6" s="106"/>
      <c r="HAH6" s="106"/>
      <c r="HAI6" s="106"/>
      <c r="HAJ6" s="106"/>
      <c r="HAK6" s="106"/>
      <c r="HAL6" s="106"/>
      <c r="HAM6" s="106"/>
      <c r="HAN6" s="106"/>
      <c r="HAO6" s="106"/>
      <c r="HAP6" s="106"/>
      <c r="HAQ6" s="106"/>
      <c r="HAR6" s="106"/>
      <c r="HAS6" s="106"/>
      <c r="HAT6" s="106"/>
      <c r="HAU6" s="106"/>
      <c r="HAV6" s="106"/>
      <c r="HAW6" s="106"/>
      <c r="HAX6" s="106"/>
      <c r="HAY6" s="106"/>
      <c r="HAZ6" s="106"/>
      <c r="HBA6" s="106"/>
      <c r="HBB6" s="106"/>
      <c r="HBC6" s="106"/>
      <c r="HBD6" s="106"/>
      <c r="HBE6" s="106"/>
      <c r="HBF6" s="106"/>
      <c r="HBG6" s="106"/>
      <c r="HBH6" s="106"/>
      <c r="HBI6" s="106"/>
      <c r="HBJ6" s="106"/>
      <c r="HBK6" s="106"/>
      <c r="HBL6" s="106"/>
      <c r="HBM6" s="106"/>
      <c r="HBN6" s="106"/>
      <c r="HBO6" s="106"/>
      <c r="HBP6" s="106"/>
      <c r="HBQ6" s="106"/>
      <c r="HBR6" s="106"/>
      <c r="HBS6" s="106"/>
      <c r="HBT6" s="106"/>
      <c r="HBU6" s="106"/>
      <c r="HBV6" s="106"/>
      <c r="HBW6" s="106"/>
      <c r="HBX6" s="106"/>
      <c r="HBY6" s="106"/>
      <c r="HBZ6" s="106"/>
      <c r="HCA6" s="106"/>
      <c r="HCB6" s="106"/>
      <c r="HCC6" s="106"/>
      <c r="HCD6" s="106"/>
      <c r="HCE6" s="106"/>
      <c r="HCF6" s="106"/>
      <c r="HCG6" s="106"/>
      <c r="HCH6" s="106"/>
      <c r="HCI6" s="106"/>
      <c r="HCJ6" s="106"/>
      <c r="HCK6" s="106"/>
      <c r="HCL6" s="106"/>
      <c r="HCM6" s="106"/>
      <c r="HCN6" s="106"/>
      <c r="HCO6" s="106"/>
      <c r="HCP6" s="106"/>
      <c r="HCQ6" s="106"/>
      <c r="HCR6" s="106"/>
      <c r="HCS6" s="106"/>
      <c r="HCT6" s="106"/>
      <c r="HCU6" s="106"/>
      <c r="HCV6" s="106"/>
      <c r="HCW6" s="106"/>
      <c r="HCX6" s="106"/>
      <c r="HCY6" s="106"/>
      <c r="HCZ6" s="106"/>
      <c r="HDA6" s="106"/>
      <c r="HDB6" s="106"/>
      <c r="HDC6" s="106"/>
      <c r="HDD6" s="106"/>
      <c r="HDE6" s="106"/>
      <c r="HDF6" s="106"/>
      <c r="HDG6" s="106"/>
      <c r="HDH6" s="106"/>
      <c r="HDI6" s="106"/>
      <c r="HDJ6" s="106"/>
      <c r="HDK6" s="106"/>
      <c r="HDL6" s="106"/>
      <c r="HDM6" s="106"/>
      <c r="HDN6" s="106"/>
      <c r="HDO6" s="106"/>
      <c r="HDP6" s="106"/>
      <c r="HDQ6" s="106"/>
      <c r="HDR6" s="106"/>
      <c r="HDS6" s="106"/>
      <c r="HDT6" s="106"/>
      <c r="HDU6" s="106"/>
      <c r="HDV6" s="106"/>
      <c r="HDW6" s="106"/>
      <c r="HDX6" s="106"/>
      <c r="HDY6" s="106"/>
      <c r="HDZ6" s="106"/>
      <c r="HEA6" s="106"/>
      <c r="HEB6" s="106"/>
      <c r="HEC6" s="106"/>
      <c r="HED6" s="106"/>
      <c r="HEE6" s="106"/>
      <c r="HEF6" s="106"/>
      <c r="HEG6" s="106"/>
      <c r="HEH6" s="106"/>
      <c r="HEI6" s="106"/>
      <c r="HEJ6" s="106"/>
      <c r="HEK6" s="106"/>
      <c r="HEL6" s="106"/>
      <c r="HEM6" s="106"/>
      <c r="HEN6" s="106"/>
      <c r="HEO6" s="106"/>
      <c r="HEP6" s="106"/>
      <c r="HEQ6" s="106"/>
      <c r="HER6" s="106"/>
      <c r="HES6" s="106"/>
      <c r="HET6" s="106"/>
      <c r="HEU6" s="106"/>
      <c r="HEV6" s="106"/>
      <c r="HEW6" s="106"/>
      <c r="HEX6" s="106"/>
      <c r="HEY6" s="106"/>
      <c r="HEZ6" s="106"/>
      <c r="HFA6" s="106"/>
      <c r="HFB6" s="106"/>
      <c r="HFC6" s="106"/>
      <c r="HFD6" s="106"/>
      <c r="HFE6" s="106"/>
      <c r="HFF6" s="106"/>
      <c r="HFG6" s="106"/>
      <c r="HFH6" s="106"/>
      <c r="HFI6" s="106"/>
      <c r="HFJ6" s="106"/>
      <c r="HFK6" s="106"/>
      <c r="HFL6" s="106"/>
      <c r="HFM6" s="106"/>
      <c r="HFN6" s="106"/>
      <c r="HFO6" s="106"/>
      <c r="HFP6" s="106"/>
      <c r="HFQ6" s="106"/>
      <c r="HFR6" s="106"/>
      <c r="HFS6" s="106"/>
      <c r="HFT6" s="106"/>
      <c r="HFU6" s="106"/>
      <c r="HFV6" s="106"/>
      <c r="HFW6" s="106"/>
      <c r="HFX6" s="106"/>
      <c r="HFY6" s="106"/>
      <c r="HFZ6" s="106"/>
      <c r="HGA6" s="106"/>
      <c r="HGB6" s="106"/>
      <c r="HGC6" s="106"/>
      <c r="HGD6" s="106"/>
      <c r="HGE6" s="106"/>
      <c r="HGF6" s="106"/>
      <c r="HGG6" s="106"/>
      <c r="HGH6" s="106"/>
      <c r="HGI6" s="106"/>
      <c r="HGJ6" s="106"/>
      <c r="HGK6" s="106"/>
      <c r="HGL6" s="106"/>
      <c r="HGM6" s="106"/>
      <c r="HGN6" s="106"/>
      <c r="HGO6" s="106"/>
      <c r="HGP6" s="106"/>
      <c r="HGQ6" s="106"/>
      <c r="HGR6" s="106"/>
      <c r="HGS6" s="106"/>
      <c r="HGT6" s="106"/>
      <c r="HGU6" s="106"/>
      <c r="HGV6" s="106"/>
      <c r="HGW6" s="106"/>
      <c r="HGX6" s="106"/>
      <c r="HGY6" s="106"/>
      <c r="HGZ6" s="106"/>
      <c r="HHA6" s="106"/>
      <c r="HHB6" s="106"/>
      <c r="HHC6" s="106"/>
      <c r="HHD6" s="106"/>
      <c r="HHE6" s="106"/>
      <c r="HHF6" s="106"/>
      <c r="HHG6" s="106"/>
      <c r="HHH6" s="106"/>
      <c r="HHI6" s="106"/>
      <c r="HHJ6" s="106"/>
      <c r="HHK6" s="106"/>
      <c r="HHL6" s="106"/>
      <c r="HHM6" s="106"/>
      <c r="HHN6" s="106"/>
      <c r="HHO6" s="106"/>
      <c r="HHP6" s="106"/>
      <c r="HHQ6" s="106"/>
      <c r="HHR6" s="106"/>
      <c r="HHS6" s="106"/>
      <c r="HHT6" s="106"/>
      <c r="HHU6" s="106"/>
      <c r="HHV6" s="106"/>
      <c r="HHW6" s="106"/>
      <c r="HHX6" s="106"/>
      <c r="HHY6" s="106"/>
      <c r="HHZ6" s="106"/>
      <c r="HIA6" s="106"/>
      <c r="HIB6" s="106"/>
      <c r="HIC6" s="106"/>
      <c r="HID6" s="106"/>
      <c r="HIE6" s="106"/>
      <c r="HIF6" s="106"/>
      <c r="HIG6" s="106"/>
      <c r="HIH6" s="106"/>
      <c r="HII6" s="106"/>
      <c r="HIJ6" s="106"/>
      <c r="HIK6" s="106"/>
      <c r="HIL6" s="106"/>
      <c r="HIM6" s="106"/>
      <c r="HIN6" s="106"/>
      <c r="HIO6" s="106"/>
      <c r="HIP6" s="106"/>
      <c r="HIQ6" s="106"/>
      <c r="HIR6" s="106"/>
      <c r="HIS6" s="106"/>
      <c r="HIT6" s="106"/>
      <c r="HIU6" s="106"/>
      <c r="HIV6" s="106"/>
      <c r="HIW6" s="106"/>
      <c r="HIX6" s="106"/>
      <c r="HIY6" s="106"/>
      <c r="HIZ6" s="106"/>
      <c r="HJA6" s="106"/>
      <c r="HJB6" s="106"/>
      <c r="HJC6" s="106"/>
      <c r="HJD6" s="106"/>
      <c r="HJE6" s="106"/>
      <c r="HJF6" s="106"/>
      <c r="HJG6" s="106"/>
      <c r="HJH6" s="106"/>
      <c r="HJI6" s="106"/>
      <c r="HJJ6" s="106"/>
      <c r="HJK6" s="106"/>
      <c r="HJL6" s="106"/>
      <c r="HJM6" s="106"/>
      <c r="HJN6" s="106"/>
      <c r="HJO6" s="106"/>
      <c r="HJP6" s="106"/>
      <c r="HJQ6" s="106"/>
      <c r="HJR6" s="106"/>
      <c r="HJS6" s="106"/>
      <c r="HJT6" s="106"/>
      <c r="HJU6" s="106"/>
      <c r="HJV6" s="106"/>
      <c r="HJW6" s="106"/>
      <c r="HJX6" s="106"/>
      <c r="HJY6" s="106"/>
      <c r="HJZ6" s="106"/>
      <c r="HKA6" s="106"/>
      <c r="HKB6" s="106"/>
      <c r="HKC6" s="106"/>
      <c r="HKD6" s="106"/>
      <c r="HKE6" s="106"/>
      <c r="HKF6" s="106"/>
      <c r="HKG6" s="106"/>
      <c r="HKH6" s="106"/>
      <c r="HKI6" s="106"/>
      <c r="HKJ6" s="106"/>
      <c r="HKK6" s="106"/>
      <c r="HKL6" s="106"/>
      <c r="HKM6" s="106"/>
      <c r="HKN6" s="106"/>
      <c r="HKO6" s="106"/>
      <c r="HKP6" s="106"/>
      <c r="HKQ6" s="106"/>
      <c r="HKR6" s="106"/>
      <c r="HKS6" s="106"/>
      <c r="HKT6" s="106"/>
      <c r="HKU6" s="106"/>
      <c r="HKV6" s="106"/>
      <c r="HKW6" s="106"/>
      <c r="HKX6" s="106"/>
      <c r="HKY6" s="106"/>
      <c r="HKZ6" s="106"/>
      <c r="HLA6" s="106"/>
      <c r="HLB6" s="106"/>
      <c r="HLC6" s="106"/>
      <c r="HLD6" s="106"/>
      <c r="HLE6" s="106"/>
      <c r="HLF6" s="106"/>
      <c r="HLG6" s="106"/>
      <c r="HLH6" s="106"/>
      <c r="HLI6" s="106"/>
      <c r="HLJ6" s="106"/>
      <c r="HLK6" s="106"/>
      <c r="HLL6" s="106"/>
      <c r="HLM6" s="106"/>
      <c r="HLN6" s="106"/>
      <c r="HLO6" s="106"/>
      <c r="HLP6" s="106"/>
      <c r="HLQ6" s="106"/>
      <c r="HLR6" s="106"/>
      <c r="HLS6" s="106"/>
      <c r="HLT6" s="106"/>
      <c r="HLU6" s="106"/>
      <c r="HLV6" s="106"/>
      <c r="HLW6" s="106"/>
      <c r="HLX6" s="106"/>
      <c r="HLY6" s="106"/>
      <c r="HLZ6" s="106"/>
      <c r="HMA6" s="106"/>
      <c r="HMB6" s="106"/>
      <c r="HMC6" s="106"/>
      <c r="HMD6" s="106"/>
      <c r="HME6" s="106"/>
      <c r="HMF6" s="106"/>
      <c r="HMG6" s="106"/>
      <c r="HMH6" s="106"/>
      <c r="HMI6" s="106"/>
      <c r="HMJ6" s="106"/>
      <c r="HMK6" s="106"/>
      <c r="HML6" s="106"/>
      <c r="HMM6" s="106"/>
      <c r="HMN6" s="106"/>
      <c r="HMO6" s="106"/>
      <c r="HMP6" s="106"/>
      <c r="HMQ6" s="106"/>
      <c r="HMR6" s="106"/>
      <c r="HMS6" s="106"/>
      <c r="HMT6" s="106"/>
      <c r="HMU6" s="106"/>
      <c r="HMV6" s="106"/>
      <c r="HMW6" s="106"/>
      <c r="HMX6" s="106"/>
      <c r="HMY6" s="106"/>
      <c r="HMZ6" s="106"/>
      <c r="HNA6" s="106"/>
      <c r="HNB6" s="106"/>
      <c r="HNC6" s="106"/>
      <c r="HND6" s="106"/>
      <c r="HNE6" s="106"/>
      <c r="HNF6" s="106"/>
      <c r="HNG6" s="106"/>
      <c r="HNH6" s="106"/>
      <c r="HNI6" s="106"/>
      <c r="HNJ6" s="106"/>
      <c r="HNK6" s="106"/>
      <c r="HNL6" s="106"/>
      <c r="HNM6" s="106"/>
      <c r="HNN6" s="106"/>
      <c r="HNO6" s="106"/>
      <c r="HNP6" s="106"/>
      <c r="HNQ6" s="106"/>
      <c r="HNR6" s="106"/>
      <c r="HNS6" s="106"/>
      <c r="HNT6" s="106"/>
      <c r="HNU6" s="106"/>
      <c r="HNV6" s="106"/>
      <c r="HNW6" s="106"/>
      <c r="HNX6" s="106"/>
      <c r="HNY6" s="106"/>
      <c r="HNZ6" s="106"/>
      <c r="HOA6" s="106"/>
      <c r="HOB6" s="106"/>
      <c r="HOC6" s="106"/>
      <c r="HOD6" s="106"/>
      <c r="HOE6" s="106"/>
      <c r="HOF6" s="106"/>
      <c r="HOG6" s="106"/>
      <c r="HOH6" s="106"/>
      <c r="HOI6" s="106"/>
      <c r="HOJ6" s="106"/>
      <c r="HOK6" s="106"/>
      <c r="HOL6" s="106"/>
      <c r="HOM6" s="106"/>
      <c r="HON6" s="106"/>
      <c r="HOO6" s="106"/>
      <c r="HOP6" s="106"/>
      <c r="HOQ6" s="106"/>
      <c r="HOR6" s="106"/>
      <c r="HOS6" s="106"/>
      <c r="HOT6" s="106"/>
      <c r="HOU6" s="106"/>
      <c r="HOV6" s="106"/>
      <c r="HOW6" s="106"/>
      <c r="HOX6" s="106"/>
      <c r="HOY6" s="106"/>
      <c r="HOZ6" s="106"/>
      <c r="HPA6" s="106"/>
      <c r="HPB6" s="106"/>
      <c r="HPC6" s="106"/>
      <c r="HPD6" s="106"/>
      <c r="HPE6" s="106"/>
      <c r="HPF6" s="106"/>
      <c r="HPG6" s="106"/>
      <c r="HPH6" s="106"/>
      <c r="HPI6" s="106"/>
      <c r="HPJ6" s="106"/>
      <c r="HPK6" s="106"/>
      <c r="HPL6" s="106"/>
      <c r="HPM6" s="106"/>
      <c r="HPN6" s="106"/>
      <c r="HPO6" s="106"/>
      <c r="HPP6" s="106"/>
      <c r="HPQ6" s="106"/>
      <c r="HPR6" s="106"/>
      <c r="HPS6" s="106"/>
      <c r="HPT6" s="106"/>
      <c r="HPU6" s="106"/>
      <c r="HPV6" s="106"/>
      <c r="HPW6" s="106"/>
      <c r="HPX6" s="106"/>
      <c r="HPY6" s="106"/>
      <c r="HPZ6" s="106"/>
      <c r="HQA6" s="106"/>
      <c r="HQB6" s="106"/>
      <c r="HQC6" s="106"/>
      <c r="HQD6" s="106"/>
      <c r="HQE6" s="106"/>
      <c r="HQF6" s="106"/>
      <c r="HQG6" s="106"/>
      <c r="HQH6" s="106"/>
      <c r="HQI6" s="106"/>
      <c r="HQJ6" s="106"/>
      <c r="HQK6" s="106"/>
      <c r="HQL6" s="106"/>
      <c r="HQM6" s="106"/>
      <c r="HQN6" s="106"/>
      <c r="HQO6" s="106"/>
      <c r="HQP6" s="106"/>
      <c r="HQQ6" s="106"/>
      <c r="HQR6" s="106"/>
      <c r="HQS6" s="106"/>
      <c r="HQT6" s="106"/>
      <c r="HQU6" s="106"/>
      <c r="HQV6" s="106"/>
      <c r="HQW6" s="106"/>
      <c r="HQX6" s="106"/>
      <c r="HQY6" s="106"/>
      <c r="HQZ6" s="106"/>
      <c r="HRA6" s="106"/>
      <c r="HRB6" s="106"/>
      <c r="HRC6" s="106"/>
      <c r="HRD6" s="106"/>
      <c r="HRE6" s="106"/>
      <c r="HRF6" s="106"/>
      <c r="HRG6" s="106"/>
      <c r="HRH6" s="106"/>
      <c r="HRI6" s="106"/>
      <c r="HRJ6" s="106"/>
      <c r="HRK6" s="106"/>
      <c r="HRL6" s="106"/>
      <c r="HRM6" s="106"/>
      <c r="HRN6" s="106"/>
      <c r="HRO6" s="106"/>
      <c r="HRP6" s="106"/>
      <c r="HRQ6" s="106"/>
      <c r="HRR6" s="106"/>
      <c r="HRS6" s="106"/>
      <c r="HRT6" s="106"/>
      <c r="HRU6" s="106"/>
      <c r="HRV6" s="106"/>
      <c r="HRW6" s="106"/>
      <c r="HRX6" s="106"/>
      <c r="HRY6" s="106"/>
      <c r="HRZ6" s="106"/>
      <c r="HSA6" s="106"/>
      <c r="HSB6" s="106"/>
      <c r="HSC6" s="106"/>
      <c r="HSD6" s="106"/>
      <c r="HSE6" s="106"/>
      <c r="HSF6" s="106"/>
      <c r="HSG6" s="106"/>
      <c r="HSH6" s="106"/>
      <c r="HSI6" s="106"/>
      <c r="HSJ6" s="106"/>
      <c r="HSK6" s="106"/>
      <c r="HSL6" s="106"/>
      <c r="HSM6" s="106"/>
      <c r="HSN6" s="106"/>
      <c r="HSO6" s="106"/>
      <c r="HSP6" s="106"/>
      <c r="HSQ6" s="106"/>
      <c r="HSR6" s="106"/>
      <c r="HSS6" s="106"/>
      <c r="HST6" s="106"/>
      <c r="HSU6" s="106"/>
      <c r="HSV6" s="106"/>
      <c r="HSW6" s="106"/>
      <c r="HSX6" s="106"/>
      <c r="HSY6" s="106"/>
      <c r="HSZ6" s="106"/>
      <c r="HTA6" s="106"/>
      <c r="HTB6" s="106"/>
      <c r="HTC6" s="106"/>
      <c r="HTD6" s="106"/>
      <c r="HTE6" s="106"/>
      <c r="HTF6" s="106"/>
      <c r="HTG6" s="106"/>
      <c r="HTH6" s="106"/>
      <c r="HTI6" s="106"/>
      <c r="HTJ6" s="106"/>
      <c r="HTK6" s="106"/>
      <c r="HTL6" s="106"/>
      <c r="HTM6" s="106"/>
      <c r="HTN6" s="106"/>
      <c r="HTO6" s="106"/>
      <c r="HTP6" s="106"/>
      <c r="HTQ6" s="106"/>
      <c r="HTR6" s="106"/>
      <c r="HTS6" s="106"/>
      <c r="HTT6" s="106"/>
      <c r="HTU6" s="106"/>
      <c r="HTV6" s="106"/>
      <c r="HTW6" s="106"/>
      <c r="HTX6" s="106"/>
      <c r="HTY6" s="106"/>
      <c r="HTZ6" s="106"/>
      <c r="HUA6" s="106"/>
      <c r="HUB6" s="106"/>
      <c r="HUC6" s="106"/>
      <c r="HUD6" s="106"/>
      <c r="HUE6" s="106"/>
      <c r="HUF6" s="106"/>
      <c r="HUG6" s="106"/>
      <c r="HUH6" s="106"/>
      <c r="HUI6" s="106"/>
      <c r="HUJ6" s="106"/>
      <c r="HUK6" s="106"/>
      <c r="HUL6" s="106"/>
      <c r="HUM6" s="106"/>
      <c r="HUN6" s="106"/>
      <c r="HUO6" s="106"/>
      <c r="HUP6" s="106"/>
      <c r="HUQ6" s="106"/>
      <c r="HUR6" s="106"/>
      <c r="HUS6" s="106"/>
      <c r="HUT6" s="106"/>
      <c r="HUU6" s="106"/>
      <c r="HUV6" s="106"/>
      <c r="HUW6" s="106"/>
      <c r="HUX6" s="106"/>
      <c r="HUY6" s="106"/>
      <c r="HUZ6" s="106"/>
      <c r="HVA6" s="106"/>
      <c r="HVB6" s="106"/>
      <c r="HVC6" s="106"/>
      <c r="HVD6" s="106"/>
      <c r="HVE6" s="106"/>
      <c r="HVF6" s="106"/>
      <c r="HVG6" s="106"/>
      <c r="HVH6" s="106"/>
      <c r="HVI6" s="106"/>
      <c r="HVJ6" s="106"/>
      <c r="HVK6" s="106"/>
      <c r="HVL6" s="106"/>
      <c r="HVM6" s="106"/>
      <c r="HVN6" s="106"/>
      <c r="HVO6" s="106"/>
      <c r="HVP6" s="106"/>
      <c r="HVQ6" s="106"/>
      <c r="HVR6" s="106"/>
      <c r="HVS6" s="106"/>
      <c r="HVT6" s="106"/>
      <c r="HVU6" s="106"/>
      <c r="HVV6" s="106"/>
      <c r="HVW6" s="106"/>
      <c r="HVX6" s="106"/>
      <c r="HVY6" s="106"/>
      <c r="HVZ6" s="106"/>
      <c r="HWA6" s="106"/>
      <c r="HWB6" s="106"/>
      <c r="HWC6" s="106"/>
      <c r="HWD6" s="106"/>
      <c r="HWE6" s="106"/>
      <c r="HWF6" s="106"/>
      <c r="HWG6" s="106"/>
      <c r="HWH6" s="106"/>
      <c r="HWI6" s="106"/>
      <c r="HWJ6" s="106"/>
      <c r="HWK6" s="106"/>
      <c r="HWL6" s="106"/>
      <c r="HWM6" s="106"/>
      <c r="HWN6" s="106"/>
      <c r="HWO6" s="106"/>
      <c r="HWP6" s="106"/>
      <c r="HWQ6" s="106"/>
      <c r="HWR6" s="106"/>
      <c r="HWS6" s="106"/>
      <c r="HWT6" s="106"/>
      <c r="HWU6" s="106"/>
      <c r="HWV6" s="106"/>
      <c r="HWW6" s="106"/>
      <c r="HWX6" s="106"/>
      <c r="HWY6" s="106"/>
      <c r="HWZ6" s="106"/>
      <c r="HXA6" s="106"/>
      <c r="HXB6" s="106"/>
      <c r="HXC6" s="106"/>
      <c r="HXD6" s="106"/>
      <c r="HXE6" s="106"/>
      <c r="HXF6" s="106"/>
      <c r="HXG6" s="106"/>
      <c r="HXH6" s="106"/>
      <c r="HXI6" s="106"/>
      <c r="HXJ6" s="106"/>
      <c r="HXK6" s="106"/>
      <c r="HXL6" s="106"/>
      <c r="HXM6" s="106"/>
      <c r="HXN6" s="106"/>
      <c r="HXO6" s="106"/>
      <c r="HXP6" s="106"/>
      <c r="HXQ6" s="106"/>
      <c r="HXR6" s="106"/>
      <c r="HXS6" s="106"/>
      <c r="HXT6" s="106"/>
      <c r="HXU6" s="106"/>
      <c r="HXV6" s="106"/>
      <c r="HXW6" s="106"/>
      <c r="HXX6" s="106"/>
      <c r="HXY6" s="106"/>
      <c r="HXZ6" s="106"/>
      <c r="HYA6" s="106"/>
      <c r="HYB6" s="106"/>
      <c r="HYC6" s="106"/>
      <c r="HYD6" s="106"/>
      <c r="HYE6" s="106"/>
      <c r="HYF6" s="106"/>
      <c r="HYG6" s="106"/>
      <c r="HYH6" s="106"/>
      <c r="HYI6" s="106"/>
      <c r="HYJ6" s="106"/>
      <c r="HYK6" s="106"/>
      <c r="HYL6" s="106"/>
      <c r="HYM6" s="106"/>
      <c r="HYN6" s="106"/>
      <c r="HYO6" s="106"/>
      <c r="HYP6" s="106"/>
      <c r="HYQ6" s="106"/>
      <c r="HYR6" s="106"/>
      <c r="HYS6" s="106"/>
      <c r="HYT6" s="106"/>
      <c r="HYU6" s="106"/>
      <c r="HYV6" s="106"/>
      <c r="HYW6" s="106"/>
      <c r="HYX6" s="106"/>
      <c r="HYY6" s="106"/>
      <c r="HYZ6" s="106"/>
      <c r="HZA6" s="106"/>
      <c r="HZB6" s="106"/>
      <c r="HZC6" s="106"/>
      <c r="HZD6" s="106"/>
      <c r="HZE6" s="106"/>
      <c r="HZF6" s="106"/>
      <c r="HZG6" s="106"/>
      <c r="HZH6" s="106"/>
      <c r="HZI6" s="106"/>
      <c r="HZJ6" s="106"/>
      <c r="HZK6" s="106"/>
      <c r="HZL6" s="106"/>
      <c r="HZM6" s="106"/>
      <c r="HZN6" s="106"/>
      <c r="HZO6" s="106"/>
      <c r="HZP6" s="106"/>
      <c r="HZQ6" s="106"/>
      <c r="HZR6" s="106"/>
      <c r="HZS6" s="106"/>
      <c r="HZT6" s="106"/>
      <c r="HZU6" s="106"/>
      <c r="HZV6" s="106"/>
      <c r="HZW6" s="106"/>
      <c r="HZX6" s="106"/>
      <c r="HZY6" s="106"/>
      <c r="HZZ6" s="106"/>
      <c r="IAA6" s="106"/>
      <c r="IAB6" s="106"/>
      <c r="IAC6" s="106"/>
      <c r="IAD6" s="106"/>
      <c r="IAE6" s="106"/>
      <c r="IAF6" s="106"/>
      <c r="IAG6" s="106"/>
      <c r="IAH6" s="106"/>
      <c r="IAI6" s="106"/>
      <c r="IAJ6" s="106"/>
      <c r="IAK6" s="106"/>
      <c r="IAL6" s="106"/>
      <c r="IAM6" s="106"/>
      <c r="IAN6" s="106"/>
      <c r="IAO6" s="106"/>
      <c r="IAP6" s="106"/>
      <c r="IAQ6" s="106"/>
      <c r="IAR6" s="106"/>
      <c r="IAS6" s="106"/>
      <c r="IAT6" s="106"/>
      <c r="IAU6" s="106"/>
      <c r="IAV6" s="106"/>
      <c r="IAW6" s="106"/>
      <c r="IAX6" s="106"/>
      <c r="IAY6" s="106"/>
      <c r="IAZ6" s="106"/>
      <c r="IBA6" s="106"/>
      <c r="IBB6" s="106"/>
      <c r="IBC6" s="106"/>
      <c r="IBD6" s="106"/>
      <c r="IBE6" s="106"/>
      <c r="IBF6" s="106"/>
      <c r="IBG6" s="106"/>
      <c r="IBH6" s="106"/>
      <c r="IBI6" s="106"/>
      <c r="IBJ6" s="106"/>
      <c r="IBK6" s="106"/>
      <c r="IBL6" s="106"/>
      <c r="IBM6" s="106"/>
      <c r="IBN6" s="106"/>
      <c r="IBO6" s="106"/>
      <c r="IBP6" s="106"/>
      <c r="IBQ6" s="106"/>
      <c r="IBR6" s="106"/>
      <c r="IBS6" s="106"/>
      <c r="IBT6" s="106"/>
      <c r="IBU6" s="106"/>
      <c r="IBV6" s="106"/>
      <c r="IBW6" s="106"/>
      <c r="IBX6" s="106"/>
      <c r="IBY6" s="106"/>
      <c r="IBZ6" s="106"/>
      <c r="ICA6" s="106"/>
      <c r="ICB6" s="106"/>
      <c r="ICC6" s="106"/>
      <c r="ICD6" s="106"/>
      <c r="ICE6" s="106"/>
      <c r="ICF6" s="106"/>
      <c r="ICG6" s="106"/>
      <c r="ICH6" s="106"/>
      <c r="ICI6" s="106"/>
      <c r="ICJ6" s="106"/>
      <c r="ICK6" s="106"/>
      <c r="ICL6" s="106"/>
      <c r="ICM6" s="106"/>
      <c r="ICN6" s="106"/>
      <c r="ICO6" s="106"/>
      <c r="ICP6" s="106"/>
      <c r="ICQ6" s="106"/>
      <c r="ICR6" s="106"/>
      <c r="ICS6" s="106"/>
      <c r="ICT6" s="106"/>
      <c r="ICU6" s="106"/>
      <c r="ICV6" s="106"/>
      <c r="ICW6" s="106"/>
      <c r="ICX6" s="106"/>
      <c r="ICY6" s="106"/>
      <c r="ICZ6" s="106"/>
      <c r="IDA6" s="106"/>
      <c r="IDB6" s="106"/>
      <c r="IDC6" s="106"/>
      <c r="IDD6" s="106"/>
      <c r="IDE6" s="106"/>
      <c r="IDF6" s="106"/>
      <c r="IDG6" s="106"/>
      <c r="IDH6" s="106"/>
      <c r="IDI6" s="106"/>
      <c r="IDJ6" s="106"/>
      <c r="IDK6" s="106"/>
      <c r="IDL6" s="106"/>
      <c r="IDM6" s="106"/>
      <c r="IDN6" s="106"/>
      <c r="IDO6" s="106"/>
      <c r="IDP6" s="106"/>
      <c r="IDQ6" s="106"/>
      <c r="IDR6" s="106"/>
      <c r="IDS6" s="106"/>
      <c r="IDT6" s="106"/>
      <c r="IDU6" s="106"/>
      <c r="IDV6" s="106"/>
      <c r="IDW6" s="106"/>
      <c r="IDX6" s="106"/>
      <c r="IDY6" s="106"/>
      <c r="IDZ6" s="106"/>
      <c r="IEA6" s="106"/>
      <c r="IEB6" s="106"/>
      <c r="IEC6" s="106"/>
      <c r="IED6" s="106"/>
      <c r="IEE6" s="106"/>
      <c r="IEF6" s="106"/>
      <c r="IEG6" s="106"/>
      <c r="IEH6" s="106"/>
      <c r="IEI6" s="106"/>
      <c r="IEJ6" s="106"/>
      <c r="IEK6" s="106"/>
      <c r="IEL6" s="106"/>
      <c r="IEM6" s="106"/>
      <c r="IEN6" s="106"/>
      <c r="IEO6" s="106"/>
      <c r="IEP6" s="106"/>
      <c r="IEQ6" s="106"/>
      <c r="IER6" s="106"/>
      <c r="IES6" s="106"/>
      <c r="IET6" s="106"/>
      <c r="IEU6" s="106"/>
      <c r="IEV6" s="106"/>
      <c r="IEW6" s="106"/>
      <c r="IEX6" s="106"/>
      <c r="IEY6" s="106"/>
      <c r="IEZ6" s="106"/>
      <c r="IFA6" s="106"/>
      <c r="IFB6" s="106"/>
      <c r="IFC6" s="106"/>
      <c r="IFD6" s="106"/>
      <c r="IFE6" s="106"/>
      <c r="IFF6" s="106"/>
      <c r="IFG6" s="106"/>
      <c r="IFH6" s="106"/>
      <c r="IFI6" s="106"/>
      <c r="IFJ6" s="106"/>
      <c r="IFK6" s="106"/>
      <c r="IFL6" s="106"/>
      <c r="IFM6" s="106"/>
      <c r="IFN6" s="106"/>
      <c r="IFO6" s="106"/>
      <c r="IFP6" s="106"/>
      <c r="IFQ6" s="106"/>
      <c r="IFR6" s="106"/>
      <c r="IFS6" s="106"/>
      <c r="IFT6" s="106"/>
      <c r="IFU6" s="106"/>
      <c r="IFV6" s="106"/>
      <c r="IFW6" s="106"/>
      <c r="IFX6" s="106"/>
      <c r="IFY6" s="106"/>
      <c r="IFZ6" s="106"/>
      <c r="IGA6" s="106"/>
      <c r="IGB6" s="106"/>
      <c r="IGC6" s="106"/>
      <c r="IGD6" s="106"/>
      <c r="IGE6" s="106"/>
      <c r="IGF6" s="106"/>
      <c r="IGG6" s="106"/>
      <c r="IGH6" s="106"/>
      <c r="IGI6" s="106"/>
      <c r="IGJ6" s="106"/>
      <c r="IGK6" s="106"/>
      <c r="IGL6" s="106"/>
      <c r="IGM6" s="106"/>
      <c r="IGN6" s="106"/>
      <c r="IGO6" s="106"/>
      <c r="IGP6" s="106"/>
      <c r="IGQ6" s="106"/>
      <c r="IGR6" s="106"/>
      <c r="IGS6" s="106"/>
      <c r="IGT6" s="106"/>
      <c r="IGU6" s="106"/>
      <c r="IGV6" s="106"/>
      <c r="IGW6" s="106"/>
      <c r="IGX6" s="106"/>
      <c r="IGY6" s="106"/>
      <c r="IGZ6" s="106"/>
      <c r="IHA6" s="106"/>
      <c r="IHB6" s="106"/>
      <c r="IHC6" s="106"/>
      <c r="IHD6" s="106"/>
      <c r="IHE6" s="106"/>
      <c r="IHF6" s="106"/>
      <c r="IHG6" s="106"/>
      <c r="IHH6" s="106"/>
      <c r="IHI6" s="106"/>
      <c r="IHJ6" s="106"/>
      <c r="IHK6" s="106"/>
      <c r="IHL6" s="106"/>
      <c r="IHM6" s="106"/>
      <c r="IHN6" s="106"/>
      <c r="IHO6" s="106"/>
      <c r="IHP6" s="106"/>
      <c r="IHQ6" s="106"/>
      <c r="IHR6" s="106"/>
      <c r="IHS6" s="106"/>
      <c r="IHT6" s="106"/>
      <c r="IHU6" s="106"/>
      <c r="IHV6" s="106"/>
      <c r="IHW6" s="106"/>
      <c r="IHX6" s="106"/>
      <c r="IHY6" s="106"/>
      <c r="IHZ6" s="106"/>
      <c r="IIA6" s="106"/>
      <c r="IIB6" s="106"/>
      <c r="IIC6" s="106"/>
      <c r="IID6" s="106"/>
      <c r="IIE6" s="106"/>
      <c r="IIF6" s="106"/>
      <c r="IIG6" s="106"/>
      <c r="IIH6" s="106"/>
      <c r="III6" s="106"/>
      <c r="IIJ6" s="106"/>
      <c r="IIK6" s="106"/>
      <c r="IIL6" s="106"/>
      <c r="IIM6" s="106"/>
      <c r="IIN6" s="106"/>
      <c r="IIO6" s="106"/>
      <c r="IIP6" s="106"/>
      <c r="IIQ6" s="106"/>
      <c r="IIR6" s="106"/>
      <c r="IIS6" s="106"/>
      <c r="IIT6" s="106"/>
      <c r="IIU6" s="106"/>
      <c r="IIV6" s="106"/>
      <c r="IIW6" s="106"/>
      <c r="IIX6" s="106"/>
      <c r="IIY6" s="106"/>
      <c r="IIZ6" s="106"/>
      <c r="IJA6" s="106"/>
      <c r="IJB6" s="106"/>
      <c r="IJC6" s="106"/>
      <c r="IJD6" s="106"/>
      <c r="IJE6" s="106"/>
      <c r="IJF6" s="106"/>
      <c r="IJG6" s="106"/>
      <c r="IJH6" s="106"/>
      <c r="IJI6" s="106"/>
      <c r="IJJ6" s="106"/>
      <c r="IJK6" s="106"/>
      <c r="IJL6" s="106"/>
      <c r="IJM6" s="106"/>
      <c r="IJN6" s="106"/>
      <c r="IJO6" s="106"/>
      <c r="IJP6" s="106"/>
      <c r="IJQ6" s="106"/>
      <c r="IJR6" s="106"/>
      <c r="IJS6" s="106"/>
      <c r="IJT6" s="106"/>
      <c r="IJU6" s="106"/>
      <c r="IJV6" s="106"/>
      <c r="IJW6" s="106"/>
      <c r="IJX6" s="106"/>
      <c r="IJY6" s="106"/>
      <c r="IJZ6" s="106"/>
      <c r="IKA6" s="106"/>
      <c r="IKB6" s="106"/>
      <c r="IKC6" s="106"/>
      <c r="IKD6" s="106"/>
      <c r="IKE6" s="106"/>
      <c r="IKF6" s="106"/>
      <c r="IKG6" s="106"/>
      <c r="IKH6" s="106"/>
      <c r="IKI6" s="106"/>
      <c r="IKJ6" s="106"/>
      <c r="IKK6" s="106"/>
      <c r="IKL6" s="106"/>
      <c r="IKM6" s="106"/>
      <c r="IKN6" s="106"/>
      <c r="IKO6" s="106"/>
      <c r="IKP6" s="106"/>
      <c r="IKQ6" s="106"/>
      <c r="IKR6" s="106"/>
      <c r="IKS6" s="106"/>
      <c r="IKT6" s="106"/>
      <c r="IKU6" s="106"/>
      <c r="IKV6" s="106"/>
      <c r="IKW6" s="106"/>
      <c r="IKX6" s="106"/>
      <c r="IKY6" s="106"/>
      <c r="IKZ6" s="106"/>
      <c r="ILA6" s="106"/>
      <c r="ILB6" s="106"/>
      <c r="ILC6" s="106"/>
      <c r="ILD6" s="106"/>
      <c r="ILE6" s="106"/>
      <c r="ILF6" s="106"/>
      <c r="ILG6" s="106"/>
      <c r="ILH6" s="106"/>
      <c r="ILI6" s="106"/>
      <c r="ILJ6" s="106"/>
      <c r="ILK6" s="106"/>
      <c r="ILL6" s="106"/>
      <c r="ILM6" s="106"/>
      <c r="ILN6" s="106"/>
      <c r="ILO6" s="106"/>
      <c r="ILP6" s="106"/>
      <c r="ILQ6" s="106"/>
      <c r="ILR6" s="106"/>
      <c r="ILS6" s="106"/>
      <c r="ILT6" s="106"/>
      <c r="ILU6" s="106"/>
      <c r="ILV6" s="106"/>
      <c r="ILW6" s="106"/>
      <c r="ILX6" s="106"/>
      <c r="ILY6" s="106"/>
      <c r="ILZ6" s="106"/>
      <c r="IMA6" s="106"/>
      <c r="IMB6" s="106"/>
      <c r="IMC6" s="106"/>
      <c r="IMD6" s="106"/>
      <c r="IME6" s="106"/>
      <c r="IMF6" s="106"/>
      <c r="IMG6" s="106"/>
      <c r="IMH6" s="106"/>
      <c r="IMI6" s="106"/>
      <c r="IMJ6" s="106"/>
      <c r="IMK6" s="106"/>
      <c r="IML6" s="106"/>
      <c r="IMM6" s="106"/>
      <c r="IMN6" s="106"/>
      <c r="IMO6" s="106"/>
      <c r="IMP6" s="106"/>
      <c r="IMQ6" s="106"/>
      <c r="IMR6" s="106"/>
      <c r="IMS6" s="106"/>
      <c r="IMT6" s="106"/>
      <c r="IMU6" s="106"/>
      <c r="IMV6" s="106"/>
      <c r="IMW6" s="106"/>
      <c r="IMX6" s="106"/>
      <c r="IMY6" s="106"/>
      <c r="IMZ6" s="106"/>
      <c r="INA6" s="106"/>
      <c r="INB6" s="106"/>
      <c r="INC6" s="106"/>
      <c r="IND6" s="106"/>
      <c r="INE6" s="106"/>
      <c r="INF6" s="106"/>
      <c r="ING6" s="106"/>
      <c r="INH6" s="106"/>
      <c r="INI6" s="106"/>
      <c r="INJ6" s="106"/>
      <c r="INK6" s="106"/>
      <c r="INL6" s="106"/>
      <c r="INM6" s="106"/>
      <c r="INN6" s="106"/>
      <c r="INO6" s="106"/>
      <c r="INP6" s="106"/>
      <c r="INQ6" s="106"/>
      <c r="INR6" s="106"/>
      <c r="INS6" s="106"/>
      <c r="INT6" s="106"/>
      <c r="INU6" s="106"/>
      <c r="INV6" s="106"/>
      <c r="INW6" s="106"/>
      <c r="INX6" s="106"/>
      <c r="INY6" s="106"/>
      <c r="INZ6" s="106"/>
      <c r="IOA6" s="106"/>
      <c r="IOB6" s="106"/>
      <c r="IOC6" s="106"/>
      <c r="IOD6" s="106"/>
      <c r="IOE6" s="106"/>
      <c r="IOF6" s="106"/>
      <c r="IOG6" s="106"/>
      <c r="IOH6" s="106"/>
      <c r="IOI6" s="106"/>
      <c r="IOJ6" s="106"/>
      <c r="IOK6" s="106"/>
      <c r="IOL6" s="106"/>
      <c r="IOM6" s="106"/>
      <c r="ION6" s="106"/>
      <c r="IOO6" s="106"/>
      <c r="IOP6" s="106"/>
      <c r="IOQ6" s="106"/>
      <c r="IOR6" s="106"/>
      <c r="IOS6" s="106"/>
      <c r="IOT6" s="106"/>
      <c r="IOU6" s="106"/>
      <c r="IOV6" s="106"/>
      <c r="IOW6" s="106"/>
      <c r="IOX6" s="106"/>
      <c r="IOY6" s="106"/>
      <c r="IOZ6" s="106"/>
      <c r="IPA6" s="106"/>
      <c r="IPB6" s="106"/>
      <c r="IPC6" s="106"/>
      <c r="IPD6" s="106"/>
      <c r="IPE6" s="106"/>
      <c r="IPF6" s="106"/>
      <c r="IPG6" s="106"/>
      <c r="IPH6" s="106"/>
      <c r="IPI6" s="106"/>
      <c r="IPJ6" s="106"/>
      <c r="IPK6" s="106"/>
      <c r="IPL6" s="106"/>
      <c r="IPM6" s="106"/>
      <c r="IPN6" s="106"/>
      <c r="IPO6" s="106"/>
      <c r="IPP6" s="106"/>
      <c r="IPQ6" s="106"/>
      <c r="IPR6" s="106"/>
      <c r="IPS6" s="106"/>
      <c r="IPT6" s="106"/>
      <c r="IPU6" s="106"/>
      <c r="IPV6" s="106"/>
      <c r="IPW6" s="106"/>
      <c r="IPX6" s="106"/>
      <c r="IPY6" s="106"/>
      <c r="IPZ6" s="106"/>
      <c r="IQA6" s="106"/>
      <c r="IQB6" s="106"/>
      <c r="IQC6" s="106"/>
      <c r="IQD6" s="106"/>
      <c r="IQE6" s="106"/>
      <c r="IQF6" s="106"/>
      <c r="IQG6" s="106"/>
      <c r="IQH6" s="106"/>
      <c r="IQI6" s="106"/>
      <c r="IQJ6" s="106"/>
      <c r="IQK6" s="106"/>
      <c r="IQL6" s="106"/>
      <c r="IQM6" s="106"/>
      <c r="IQN6" s="106"/>
      <c r="IQO6" s="106"/>
      <c r="IQP6" s="106"/>
      <c r="IQQ6" s="106"/>
      <c r="IQR6" s="106"/>
      <c r="IQS6" s="106"/>
      <c r="IQT6" s="106"/>
      <c r="IQU6" s="106"/>
      <c r="IQV6" s="106"/>
      <c r="IQW6" s="106"/>
      <c r="IQX6" s="106"/>
      <c r="IQY6" s="106"/>
      <c r="IQZ6" s="106"/>
      <c r="IRA6" s="106"/>
      <c r="IRB6" s="106"/>
      <c r="IRC6" s="106"/>
      <c r="IRD6" s="106"/>
      <c r="IRE6" s="106"/>
      <c r="IRF6" s="106"/>
      <c r="IRG6" s="106"/>
      <c r="IRH6" s="106"/>
      <c r="IRI6" s="106"/>
      <c r="IRJ6" s="106"/>
      <c r="IRK6" s="106"/>
      <c r="IRL6" s="106"/>
      <c r="IRM6" s="106"/>
      <c r="IRN6" s="106"/>
      <c r="IRO6" s="106"/>
      <c r="IRP6" s="106"/>
      <c r="IRQ6" s="106"/>
      <c r="IRR6" s="106"/>
      <c r="IRS6" s="106"/>
      <c r="IRT6" s="106"/>
      <c r="IRU6" s="106"/>
      <c r="IRV6" s="106"/>
      <c r="IRW6" s="106"/>
      <c r="IRX6" s="106"/>
      <c r="IRY6" s="106"/>
      <c r="IRZ6" s="106"/>
      <c r="ISA6" s="106"/>
      <c r="ISB6" s="106"/>
      <c r="ISC6" s="106"/>
      <c r="ISD6" s="106"/>
      <c r="ISE6" s="106"/>
      <c r="ISF6" s="106"/>
      <c r="ISG6" s="106"/>
      <c r="ISH6" s="106"/>
      <c r="ISI6" s="106"/>
      <c r="ISJ6" s="106"/>
      <c r="ISK6" s="106"/>
      <c r="ISL6" s="106"/>
      <c r="ISM6" s="106"/>
      <c r="ISN6" s="106"/>
      <c r="ISO6" s="106"/>
      <c r="ISP6" s="106"/>
      <c r="ISQ6" s="106"/>
      <c r="ISR6" s="106"/>
      <c r="ISS6" s="106"/>
      <c r="IST6" s="106"/>
      <c r="ISU6" s="106"/>
      <c r="ISV6" s="106"/>
      <c r="ISW6" s="106"/>
      <c r="ISX6" s="106"/>
      <c r="ISY6" s="106"/>
      <c r="ISZ6" s="106"/>
      <c r="ITA6" s="106"/>
      <c r="ITB6" s="106"/>
      <c r="ITC6" s="106"/>
      <c r="ITD6" s="106"/>
      <c r="ITE6" s="106"/>
      <c r="ITF6" s="106"/>
      <c r="ITG6" s="106"/>
      <c r="ITH6" s="106"/>
      <c r="ITI6" s="106"/>
      <c r="ITJ6" s="106"/>
      <c r="ITK6" s="106"/>
      <c r="ITL6" s="106"/>
      <c r="ITM6" s="106"/>
      <c r="ITN6" s="106"/>
      <c r="ITO6" s="106"/>
      <c r="ITP6" s="106"/>
      <c r="ITQ6" s="106"/>
      <c r="ITR6" s="106"/>
      <c r="ITS6" s="106"/>
      <c r="ITT6" s="106"/>
      <c r="ITU6" s="106"/>
      <c r="ITV6" s="106"/>
      <c r="ITW6" s="106"/>
      <c r="ITX6" s="106"/>
      <c r="ITY6" s="106"/>
      <c r="ITZ6" s="106"/>
      <c r="IUA6" s="106"/>
      <c r="IUB6" s="106"/>
      <c r="IUC6" s="106"/>
      <c r="IUD6" s="106"/>
      <c r="IUE6" s="106"/>
      <c r="IUF6" s="106"/>
      <c r="IUG6" s="106"/>
      <c r="IUH6" s="106"/>
      <c r="IUI6" s="106"/>
      <c r="IUJ6" s="106"/>
      <c r="IUK6" s="106"/>
      <c r="IUL6" s="106"/>
      <c r="IUM6" s="106"/>
      <c r="IUN6" s="106"/>
      <c r="IUO6" s="106"/>
      <c r="IUP6" s="106"/>
      <c r="IUQ6" s="106"/>
      <c r="IUR6" s="106"/>
      <c r="IUS6" s="106"/>
      <c r="IUT6" s="106"/>
      <c r="IUU6" s="106"/>
      <c r="IUV6" s="106"/>
      <c r="IUW6" s="106"/>
      <c r="IUX6" s="106"/>
      <c r="IUY6" s="106"/>
      <c r="IUZ6" s="106"/>
      <c r="IVA6" s="106"/>
      <c r="IVB6" s="106"/>
      <c r="IVC6" s="106"/>
      <c r="IVD6" s="106"/>
      <c r="IVE6" s="106"/>
      <c r="IVF6" s="106"/>
      <c r="IVG6" s="106"/>
      <c r="IVH6" s="106"/>
      <c r="IVI6" s="106"/>
      <c r="IVJ6" s="106"/>
      <c r="IVK6" s="106"/>
      <c r="IVL6" s="106"/>
      <c r="IVM6" s="106"/>
      <c r="IVN6" s="106"/>
      <c r="IVO6" s="106"/>
      <c r="IVP6" s="106"/>
      <c r="IVQ6" s="106"/>
      <c r="IVR6" s="106"/>
      <c r="IVS6" s="106"/>
      <c r="IVT6" s="106"/>
      <c r="IVU6" s="106"/>
      <c r="IVV6" s="106"/>
      <c r="IVW6" s="106"/>
      <c r="IVX6" s="106"/>
      <c r="IVY6" s="106"/>
      <c r="IVZ6" s="106"/>
      <c r="IWA6" s="106"/>
      <c r="IWB6" s="106"/>
      <c r="IWC6" s="106"/>
      <c r="IWD6" s="106"/>
      <c r="IWE6" s="106"/>
      <c r="IWF6" s="106"/>
      <c r="IWG6" s="106"/>
      <c r="IWH6" s="106"/>
      <c r="IWI6" s="106"/>
      <c r="IWJ6" s="106"/>
      <c r="IWK6" s="106"/>
      <c r="IWL6" s="106"/>
      <c r="IWM6" s="106"/>
      <c r="IWN6" s="106"/>
      <c r="IWO6" s="106"/>
      <c r="IWP6" s="106"/>
      <c r="IWQ6" s="106"/>
      <c r="IWR6" s="106"/>
      <c r="IWS6" s="106"/>
      <c r="IWT6" s="106"/>
      <c r="IWU6" s="106"/>
      <c r="IWV6" s="106"/>
      <c r="IWW6" s="106"/>
      <c r="IWX6" s="106"/>
      <c r="IWY6" s="106"/>
      <c r="IWZ6" s="106"/>
      <c r="IXA6" s="106"/>
      <c r="IXB6" s="106"/>
      <c r="IXC6" s="106"/>
      <c r="IXD6" s="106"/>
      <c r="IXE6" s="106"/>
      <c r="IXF6" s="106"/>
      <c r="IXG6" s="106"/>
      <c r="IXH6" s="106"/>
      <c r="IXI6" s="106"/>
      <c r="IXJ6" s="106"/>
      <c r="IXK6" s="106"/>
      <c r="IXL6" s="106"/>
      <c r="IXM6" s="106"/>
      <c r="IXN6" s="106"/>
      <c r="IXO6" s="106"/>
      <c r="IXP6" s="106"/>
      <c r="IXQ6" s="106"/>
      <c r="IXR6" s="106"/>
      <c r="IXS6" s="106"/>
      <c r="IXT6" s="106"/>
      <c r="IXU6" s="106"/>
      <c r="IXV6" s="106"/>
      <c r="IXW6" s="106"/>
      <c r="IXX6" s="106"/>
      <c r="IXY6" s="106"/>
      <c r="IXZ6" s="106"/>
      <c r="IYA6" s="106"/>
      <c r="IYB6" s="106"/>
      <c r="IYC6" s="106"/>
      <c r="IYD6" s="106"/>
      <c r="IYE6" s="106"/>
      <c r="IYF6" s="106"/>
      <c r="IYG6" s="106"/>
      <c r="IYH6" s="106"/>
      <c r="IYI6" s="106"/>
      <c r="IYJ6" s="106"/>
      <c r="IYK6" s="106"/>
      <c r="IYL6" s="106"/>
      <c r="IYM6" s="106"/>
      <c r="IYN6" s="106"/>
      <c r="IYO6" s="106"/>
      <c r="IYP6" s="106"/>
      <c r="IYQ6" s="106"/>
      <c r="IYR6" s="106"/>
      <c r="IYS6" s="106"/>
      <c r="IYT6" s="106"/>
      <c r="IYU6" s="106"/>
      <c r="IYV6" s="106"/>
      <c r="IYW6" s="106"/>
      <c r="IYX6" s="106"/>
      <c r="IYY6" s="106"/>
      <c r="IYZ6" s="106"/>
      <c r="IZA6" s="106"/>
      <c r="IZB6" s="106"/>
      <c r="IZC6" s="106"/>
      <c r="IZD6" s="106"/>
      <c r="IZE6" s="106"/>
      <c r="IZF6" s="106"/>
      <c r="IZG6" s="106"/>
      <c r="IZH6" s="106"/>
      <c r="IZI6" s="106"/>
      <c r="IZJ6" s="106"/>
      <c r="IZK6" s="106"/>
      <c r="IZL6" s="106"/>
      <c r="IZM6" s="106"/>
      <c r="IZN6" s="106"/>
      <c r="IZO6" s="106"/>
      <c r="IZP6" s="106"/>
      <c r="IZQ6" s="106"/>
      <c r="IZR6" s="106"/>
      <c r="IZS6" s="106"/>
      <c r="IZT6" s="106"/>
      <c r="IZU6" s="106"/>
      <c r="IZV6" s="106"/>
      <c r="IZW6" s="106"/>
      <c r="IZX6" s="106"/>
      <c r="IZY6" s="106"/>
      <c r="IZZ6" s="106"/>
      <c r="JAA6" s="106"/>
      <c r="JAB6" s="106"/>
      <c r="JAC6" s="106"/>
      <c r="JAD6" s="106"/>
      <c r="JAE6" s="106"/>
      <c r="JAF6" s="106"/>
      <c r="JAG6" s="106"/>
      <c r="JAH6" s="106"/>
      <c r="JAI6" s="106"/>
      <c r="JAJ6" s="106"/>
      <c r="JAK6" s="106"/>
      <c r="JAL6" s="106"/>
      <c r="JAM6" s="106"/>
      <c r="JAN6" s="106"/>
      <c r="JAO6" s="106"/>
      <c r="JAP6" s="106"/>
      <c r="JAQ6" s="106"/>
      <c r="JAR6" s="106"/>
      <c r="JAS6" s="106"/>
      <c r="JAT6" s="106"/>
      <c r="JAU6" s="106"/>
      <c r="JAV6" s="106"/>
      <c r="JAW6" s="106"/>
      <c r="JAX6" s="106"/>
      <c r="JAY6" s="106"/>
      <c r="JAZ6" s="106"/>
      <c r="JBA6" s="106"/>
      <c r="JBB6" s="106"/>
      <c r="JBC6" s="106"/>
      <c r="JBD6" s="106"/>
      <c r="JBE6" s="106"/>
      <c r="JBF6" s="106"/>
      <c r="JBG6" s="106"/>
      <c r="JBH6" s="106"/>
      <c r="JBI6" s="106"/>
      <c r="JBJ6" s="106"/>
      <c r="JBK6" s="106"/>
      <c r="JBL6" s="106"/>
      <c r="JBM6" s="106"/>
      <c r="JBN6" s="106"/>
      <c r="JBO6" s="106"/>
      <c r="JBP6" s="106"/>
      <c r="JBQ6" s="106"/>
      <c r="JBR6" s="106"/>
      <c r="JBS6" s="106"/>
      <c r="JBT6" s="106"/>
      <c r="JBU6" s="106"/>
      <c r="JBV6" s="106"/>
      <c r="JBW6" s="106"/>
      <c r="JBX6" s="106"/>
      <c r="JBY6" s="106"/>
      <c r="JBZ6" s="106"/>
      <c r="JCA6" s="106"/>
      <c r="JCB6" s="106"/>
      <c r="JCC6" s="106"/>
      <c r="JCD6" s="106"/>
      <c r="JCE6" s="106"/>
      <c r="JCF6" s="106"/>
      <c r="JCG6" s="106"/>
      <c r="JCH6" s="106"/>
      <c r="JCI6" s="106"/>
      <c r="JCJ6" s="106"/>
      <c r="JCK6" s="106"/>
      <c r="JCL6" s="106"/>
      <c r="JCM6" s="106"/>
      <c r="JCN6" s="106"/>
      <c r="JCO6" s="106"/>
      <c r="JCP6" s="106"/>
      <c r="JCQ6" s="106"/>
      <c r="JCR6" s="106"/>
      <c r="JCS6" s="106"/>
      <c r="JCT6" s="106"/>
      <c r="JCU6" s="106"/>
      <c r="JCV6" s="106"/>
      <c r="JCW6" s="106"/>
      <c r="JCX6" s="106"/>
      <c r="JCY6" s="106"/>
      <c r="JCZ6" s="106"/>
      <c r="JDA6" s="106"/>
      <c r="JDB6" s="106"/>
      <c r="JDC6" s="106"/>
      <c r="JDD6" s="106"/>
      <c r="JDE6" s="106"/>
      <c r="JDF6" s="106"/>
      <c r="JDG6" s="106"/>
      <c r="JDH6" s="106"/>
      <c r="JDI6" s="106"/>
      <c r="JDJ6" s="106"/>
      <c r="JDK6" s="106"/>
      <c r="JDL6" s="106"/>
      <c r="JDM6" s="106"/>
      <c r="JDN6" s="106"/>
      <c r="JDO6" s="106"/>
      <c r="JDP6" s="106"/>
      <c r="JDQ6" s="106"/>
      <c r="JDR6" s="106"/>
      <c r="JDS6" s="106"/>
      <c r="JDT6" s="106"/>
      <c r="JDU6" s="106"/>
      <c r="JDV6" s="106"/>
      <c r="JDW6" s="106"/>
      <c r="JDX6" s="106"/>
      <c r="JDY6" s="106"/>
      <c r="JDZ6" s="106"/>
      <c r="JEA6" s="106"/>
      <c r="JEB6" s="106"/>
      <c r="JEC6" s="106"/>
      <c r="JED6" s="106"/>
      <c r="JEE6" s="106"/>
      <c r="JEF6" s="106"/>
      <c r="JEG6" s="106"/>
      <c r="JEH6" s="106"/>
      <c r="JEI6" s="106"/>
      <c r="JEJ6" s="106"/>
      <c r="JEK6" s="106"/>
      <c r="JEL6" s="106"/>
      <c r="JEM6" s="106"/>
      <c r="JEN6" s="106"/>
      <c r="JEO6" s="106"/>
      <c r="JEP6" s="106"/>
      <c r="JEQ6" s="106"/>
      <c r="JER6" s="106"/>
      <c r="JES6" s="106"/>
      <c r="JET6" s="106"/>
      <c r="JEU6" s="106"/>
      <c r="JEV6" s="106"/>
      <c r="JEW6" s="106"/>
      <c r="JEX6" s="106"/>
      <c r="JEY6" s="106"/>
      <c r="JEZ6" s="106"/>
      <c r="JFA6" s="106"/>
      <c r="JFB6" s="106"/>
      <c r="JFC6" s="106"/>
      <c r="JFD6" s="106"/>
      <c r="JFE6" s="106"/>
      <c r="JFF6" s="106"/>
      <c r="JFG6" s="106"/>
      <c r="JFH6" s="106"/>
      <c r="JFI6" s="106"/>
      <c r="JFJ6" s="106"/>
      <c r="JFK6" s="106"/>
      <c r="JFL6" s="106"/>
      <c r="JFM6" s="106"/>
      <c r="JFN6" s="106"/>
      <c r="JFO6" s="106"/>
      <c r="JFP6" s="106"/>
      <c r="JFQ6" s="106"/>
      <c r="JFR6" s="106"/>
      <c r="JFS6" s="106"/>
      <c r="JFT6" s="106"/>
      <c r="JFU6" s="106"/>
      <c r="JFV6" s="106"/>
      <c r="JFW6" s="106"/>
      <c r="JFX6" s="106"/>
      <c r="JFY6" s="106"/>
      <c r="JFZ6" s="106"/>
      <c r="JGA6" s="106"/>
      <c r="JGB6" s="106"/>
      <c r="JGC6" s="106"/>
      <c r="JGD6" s="106"/>
      <c r="JGE6" s="106"/>
      <c r="JGF6" s="106"/>
      <c r="JGG6" s="106"/>
      <c r="JGH6" s="106"/>
      <c r="JGI6" s="106"/>
      <c r="JGJ6" s="106"/>
      <c r="JGK6" s="106"/>
      <c r="JGL6" s="106"/>
      <c r="JGM6" s="106"/>
      <c r="JGN6" s="106"/>
      <c r="JGO6" s="106"/>
      <c r="JGP6" s="106"/>
      <c r="JGQ6" s="106"/>
      <c r="JGR6" s="106"/>
      <c r="JGS6" s="106"/>
      <c r="JGT6" s="106"/>
      <c r="JGU6" s="106"/>
      <c r="JGV6" s="106"/>
      <c r="JGW6" s="106"/>
      <c r="JGX6" s="106"/>
      <c r="JGY6" s="106"/>
      <c r="JGZ6" s="106"/>
      <c r="JHA6" s="106"/>
      <c r="JHB6" s="106"/>
      <c r="JHC6" s="106"/>
      <c r="JHD6" s="106"/>
      <c r="JHE6" s="106"/>
      <c r="JHF6" s="106"/>
      <c r="JHG6" s="106"/>
      <c r="JHH6" s="106"/>
      <c r="JHI6" s="106"/>
      <c r="JHJ6" s="106"/>
      <c r="JHK6" s="106"/>
      <c r="JHL6" s="106"/>
      <c r="JHM6" s="106"/>
      <c r="JHN6" s="106"/>
      <c r="JHO6" s="106"/>
      <c r="JHP6" s="106"/>
      <c r="JHQ6" s="106"/>
      <c r="JHR6" s="106"/>
      <c r="JHS6" s="106"/>
      <c r="JHT6" s="106"/>
      <c r="JHU6" s="106"/>
      <c r="JHV6" s="106"/>
      <c r="JHW6" s="106"/>
      <c r="JHX6" s="106"/>
      <c r="JHY6" s="106"/>
      <c r="JHZ6" s="106"/>
      <c r="JIA6" s="106"/>
      <c r="JIB6" s="106"/>
      <c r="JIC6" s="106"/>
      <c r="JID6" s="106"/>
      <c r="JIE6" s="106"/>
      <c r="JIF6" s="106"/>
      <c r="JIG6" s="106"/>
      <c r="JIH6" s="106"/>
      <c r="JII6" s="106"/>
      <c r="JIJ6" s="106"/>
      <c r="JIK6" s="106"/>
      <c r="JIL6" s="106"/>
      <c r="JIM6" s="106"/>
      <c r="JIN6" s="106"/>
      <c r="JIO6" s="106"/>
      <c r="JIP6" s="106"/>
      <c r="JIQ6" s="106"/>
      <c r="JIR6" s="106"/>
      <c r="JIS6" s="106"/>
      <c r="JIT6" s="106"/>
      <c r="JIU6" s="106"/>
      <c r="JIV6" s="106"/>
      <c r="JIW6" s="106"/>
      <c r="JIX6" s="106"/>
      <c r="JIY6" s="106"/>
      <c r="JIZ6" s="106"/>
      <c r="JJA6" s="106"/>
      <c r="JJB6" s="106"/>
      <c r="JJC6" s="106"/>
      <c r="JJD6" s="106"/>
      <c r="JJE6" s="106"/>
      <c r="JJF6" s="106"/>
      <c r="JJG6" s="106"/>
      <c r="JJH6" s="106"/>
      <c r="JJI6" s="106"/>
      <c r="JJJ6" s="106"/>
      <c r="JJK6" s="106"/>
      <c r="JJL6" s="106"/>
      <c r="JJM6" s="106"/>
      <c r="JJN6" s="106"/>
      <c r="JJO6" s="106"/>
      <c r="JJP6" s="106"/>
      <c r="JJQ6" s="106"/>
      <c r="JJR6" s="106"/>
      <c r="JJS6" s="106"/>
      <c r="JJT6" s="106"/>
      <c r="JJU6" s="106"/>
      <c r="JJV6" s="106"/>
      <c r="JJW6" s="106"/>
      <c r="JJX6" s="106"/>
      <c r="JJY6" s="106"/>
      <c r="JJZ6" s="106"/>
      <c r="JKA6" s="106"/>
      <c r="JKB6" s="106"/>
      <c r="JKC6" s="106"/>
      <c r="JKD6" s="106"/>
      <c r="JKE6" s="106"/>
      <c r="JKF6" s="106"/>
      <c r="JKG6" s="106"/>
      <c r="JKH6" s="106"/>
      <c r="JKI6" s="106"/>
      <c r="JKJ6" s="106"/>
      <c r="JKK6" s="106"/>
      <c r="JKL6" s="106"/>
      <c r="JKM6" s="106"/>
      <c r="JKN6" s="106"/>
      <c r="JKO6" s="106"/>
      <c r="JKP6" s="106"/>
      <c r="JKQ6" s="106"/>
      <c r="JKR6" s="106"/>
      <c r="JKS6" s="106"/>
      <c r="JKT6" s="106"/>
      <c r="JKU6" s="106"/>
      <c r="JKV6" s="106"/>
      <c r="JKW6" s="106"/>
      <c r="JKX6" s="106"/>
      <c r="JKY6" s="106"/>
      <c r="JKZ6" s="106"/>
      <c r="JLA6" s="106"/>
      <c r="JLB6" s="106"/>
      <c r="JLC6" s="106"/>
      <c r="JLD6" s="106"/>
      <c r="JLE6" s="106"/>
      <c r="JLF6" s="106"/>
      <c r="JLG6" s="106"/>
      <c r="JLH6" s="106"/>
      <c r="JLI6" s="106"/>
      <c r="JLJ6" s="106"/>
      <c r="JLK6" s="106"/>
      <c r="JLL6" s="106"/>
      <c r="JLM6" s="106"/>
      <c r="JLN6" s="106"/>
      <c r="JLO6" s="106"/>
      <c r="JLP6" s="106"/>
      <c r="JLQ6" s="106"/>
      <c r="JLR6" s="106"/>
      <c r="JLS6" s="106"/>
      <c r="JLT6" s="106"/>
      <c r="JLU6" s="106"/>
      <c r="JLV6" s="106"/>
      <c r="JLW6" s="106"/>
      <c r="JLX6" s="106"/>
      <c r="JLY6" s="106"/>
      <c r="JLZ6" s="106"/>
      <c r="JMA6" s="106"/>
      <c r="JMB6" s="106"/>
      <c r="JMC6" s="106"/>
      <c r="JMD6" s="106"/>
      <c r="JME6" s="106"/>
      <c r="JMF6" s="106"/>
      <c r="JMG6" s="106"/>
      <c r="JMH6" s="106"/>
      <c r="JMI6" s="106"/>
      <c r="JMJ6" s="106"/>
      <c r="JMK6" s="106"/>
      <c r="JML6" s="106"/>
      <c r="JMM6" s="106"/>
      <c r="JMN6" s="106"/>
      <c r="JMO6" s="106"/>
      <c r="JMP6" s="106"/>
      <c r="JMQ6" s="106"/>
      <c r="JMR6" s="106"/>
      <c r="JMS6" s="106"/>
      <c r="JMT6" s="106"/>
      <c r="JMU6" s="106"/>
      <c r="JMV6" s="106"/>
      <c r="JMW6" s="106"/>
      <c r="JMX6" s="106"/>
      <c r="JMY6" s="106"/>
      <c r="JMZ6" s="106"/>
      <c r="JNA6" s="106"/>
      <c r="JNB6" s="106"/>
      <c r="JNC6" s="106"/>
      <c r="JND6" s="106"/>
      <c r="JNE6" s="106"/>
      <c r="JNF6" s="106"/>
      <c r="JNG6" s="106"/>
      <c r="JNH6" s="106"/>
      <c r="JNI6" s="106"/>
      <c r="JNJ6" s="106"/>
      <c r="JNK6" s="106"/>
      <c r="JNL6" s="106"/>
      <c r="JNM6" s="106"/>
      <c r="JNN6" s="106"/>
      <c r="JNO6" s="106"/>
      <c r="JNP6" s="106"/>
      <c r="JNQ6" s="106"/>
      <c r="JNR6" s="106"/>
      <c r="JNS6" s="106"/>
      <c r="JNT6" s="106"/>
      <c r="JNU6" s="106"/>
      <c r="JNV6" s="106"/>
      <c r="JNW6" s="106"/>
      <c r="JNX6" s="106"/>
      <c r="JNY6" s="106"/>
      <c r="JNZ6" s="106"/>
      <c r="JOA6" s="106"/>
      <c r="JOB6" s="106"/>
      <c r="JOC6" s="106"/>
      <c r="JOD6" s="106"/>
      <c r="JOE6" s="106"/>
      <c r="JOF6" s="106"/>
      <c r="JOG6" s="106"/>
      <c r="JOH6" s="106"/>
      <c r="JOI6" s="106"/>
      <c r="JOJ6" s="106"/>
      <c r="JOK6" s="106"/>
      <c r="JOL6" s="106"/>
      <c r="JOM6" s="106"/>
      <c r="JON6" s="106"/>
      <c r="JOO6" s="106"/>
      <c r="JOP6" s="106"/>
      <c r="JOQ6" s="106"/>
      <c r="JOR6" s="106"/>
      <c r="JOS6" s="106"/>
      <c r="JOT6" s="106"/>
      <c r="JOU6" s="106"/>
      <c r="JOV6" s="106"/>
      <c r="JOW6" s="106"/>
      <c r="JOX6" s="106"/>
      <c r="JOY6" s="106"/>
      <c r="JOZ6" s="106"/>
      <c r="JPA6" s="106"/>
      <c r="JPB6" s="106"/>
      <c r="JPC6" s="106"/>
      <c r="JPD6" s="106"/>
      <c r="JPE6" s="106"/>
      <c r="JPF6" s="106"/>
      <c r="JPG6" s="106"/>
      <c r="JPH6" s="106"/>
      <c r="JPI6" s="106"/>
      <c r="JPJ6" s="106"/>
      <c r="JPK6" s="106"/>
      <c r="JPL6" s="106"/>
      <c r="JPM6" s="106"/>
      <c r="JPN6" s="106"/>
      <c r="JPO6" s="106"/>
      <c r="JPP6" s="106"/>
      <c r="JPQ6" s="106"/>
      <c r="JPR6" s="106"/>
      <c r="JPS6" s="106"/>
      <c r="JPT6" s="106"/>
      <c r="JPU6" s="106"/>
      <c r="JPV6" s="106"/>
      <c r="JPW6" s="106"/>
      <c r="JPX6" s="106"/>
      <c r="JPY6" s="106"/>
      <c r="JPZ6" s="106"/>
      <c r="JQA6" s="106"/>
      <c r="JQB6" s="106"/>
      <c r="JQC6" s="106"/>
      <c r="JQD6" s="106"/>
      <c r="JQE6" s="106"/>
      <c r="JQF6" s="106"/>
      <c r="JQG6" s="106"/>
      <c r="JQH6" s="106"/>
      <c r="JQI6" s="106"/>
      <c r="JQJ6" s="106"/>
      <c r="JQK6" s="106"/>
      <c r="JQL6" s="106"/>
      <c r="JQM6" s="106"/>
      <c r="JQN6" s="106"/>
      <c r="JQO6" s="106"/>
      <c r="JQP6" s="106"/>
      <c r="JQQ6" s="106"/>
      <c r="JQR6" s="106"/>
      <c r="JQS6" s="106"/>
      <c r="JQT6" s="106"/>
      <c r="JQU6" s="106"/>
      <c r="JQV6" s="106"/>
      <c r="JQW6" s="106"/>
      <c r="JQX6" s="106"/>
      <c r="JQY6" s="106"/>
      <c r="JQZ6" s="106"/>
      <c r="JRA6" s="106"/>
      <c r="JRB6" s="106"/>
      <c r="JRC6" s="106"/>
      <c r="JRD6" s="106"/>
      <c r="JRE6" s="106"/>
      <c r="JRF6" s="106"/>
      <c r="JRG6" s="106"/>
      <c r="JRH6" s="106"/>
      <c r="JRI6" s="106"/>
      <c r="JRJ6" s="106"/>
      <c r="JRK6" s="106"/>
      <c r="JRL6" s="106"/>
      <c r="JRM6" s="106"/>
      <c r="JRN6" s="106"/>
      <c r="JRO6" s="106"/>
      <c r="JRP6" s="106"/>
      <c r="JRQ6" s="106"/>
      <c r="JRR6" s="106"/>
      <c r="JRS6" s="106"/>
      <c r="JRT6" s="106"/>
      <c r="JRU6" s="106"/>
      <c r="JRV6" s="106"/>
      <c r="JRW6" s="106"/>
      <c r="JRX6" s="106"/>
      <c r="JRY6" s="106"/>
      <c r="JRZ6" s="106"/>
      <c r="JSA6" s="106"/>
      <c r="JSB6" s="106"/>
      <c r="JSC6" s="106"/>
      <c r="JSD6" s="106"/>
      <c r="JSE6" s="106"/>
      <c r="JSF6" s="106"/>
      <c r="JSG6" s="106"/>
      <c r="JSH6" s="106"/>
      <c r="JSI6" s="106"/>
      <c r="JSJ6" s="106"/>
      <c r="JSK6" s="106"/>
      <c r="JSL6" s="106"/>
      <c r="JSM6" s="106"/>
      <c r="JSN6" s="106"/>
      <c r="JSO6" s="106"/>
      <c r="JSP6" s="106"/>
      <c r="JSQ6" s="106"/>
      <c r="JSR6" s="106"/>
      <c r="JSS6" s="106"/>
      <c r="JST6" s="106"/>
      <c r="JSU6" s="106"/>
      <c r="JSV6" s="106"/>
      <c r="JSW6" s="106"/>
      <c r="JSX6" s="106"/>
      <c r="JSY6" s="106"/>
      <c r="JSZ6" s="106"/>
      <c r="JTA6" s="106"/>
      <c r="JTB6" s="106"/>
      <c r="JTC6" s="106"/>
      <c r="JTD6" s="106"/>
      <c r="JTE6" s="106"/>
      <c r="JTF6" s="106"/>
      <c r="JTG6" s="106"/>
      <c r="JTH6" s="106"/>
      <c r="JTI6" s="106"/>
      <c r="JTJ6" s="106"/>
      <c r="JTK6" s="106"/>
      <c r="JTL6" s="106"/>
      <c r="JTM6" s="106"/>
      <c r="JTN6" s="106"/>
      <c r="JTO6" s="106"/>
      <c r="JTP6" s="106"/>
      <c r="JTQ6" s="106"/>
      <c r="JTR6" s="106"/>
      <c r="JTS6" s="106"/>
      <c r="JTT6" s="106"/>
      <c r="JTU6" s="106"/>
      <c r="JTV6" s="106"/>
      <c r="JTW6" s="106"/>
      <c r="JTX6" s="106"/>
      <c r="JTY6" s="106"/>
      <c r="JTZ6" s="106"/>
      <c r="JUA6" s="106"/>
      <c r="JUB6" s="106"/>
      <c r="JUC6" s="106"/>
      <c r="JUD6" s="106"/>
      <c r="JUE6" s="106"/>
      <c r="JUF6" s="106"/>
      <c r="JUG6" s="106"/>
      <c r="JUH6" s="106"/>
      <c r="JUI6" s="106"/>
      <c r="JUJ6" s="106"/>
      <c r="JUK6" s="106"/>
      <c r="JUL6" s="106"/>
      <c r="JUM6" s="106"/>
      <c r="JUN6" s="106"/>
      <c r="JUO6" s="106"/>
      <c r="JUP6" s="106"/>
      <c r="JUQ6" s="106"/>
      <c r="JUR6" s="106"/>
      <c r="JUS6" s="106"/>
      <c r="JUT6" s="106"/>
      <c r="JUU6" s="106"/>
      <c r="JUV6" s="106"/>
      <c r="JUW6" s="106"/>
      <c r="JUX6" s="106"/>
      <c r="JUY6" s="106"/>
      <c r="JUZ6" s="106"/>
      <c r="JVA6" s="106"/>
      <c r="JVB6" s="106"/>
      <c r="JVC6" s="106"/>
      <c r="JVD6" s="106"/>
      <c r="JVE6" s="106"/>
      <c r="JVF6" s="106"/>
      <c r="JVG6" s="106"/>
      <c r="JVH6" s="106"/>
      <c r="JVI6" s="106"/>
      <c r="JVJ6" s="106"/>
      <c r="JVK6" s="106"/>
      <c r="JVL6" s="106"/>
      <c r="JVM6" s="106"/>
      <c r="JVN6" s="106"/>
      <c r="JVO6" s="106"/>
      <c r="JVP6" s="106"/>
      <c r="JVQ6" s="106"/>
      <c r="JVR6" s="106"/>
      <c r="JVS6" s="106"/>
      <c r="JVT6" s="106"/>
      <c r="JVU6" s="106"/>
      <c r="JVV6" s="106"/>
      <c r="JVW6" s="106"/>
      <c r="JVX6" s="106"/>
      <c r="JVY6" s="106"/>
      <c r="JVZ6" s="106"/>
      <c r="JWA6" s="106"/>
      <c r="JWB6" s="106"/>
      <c r="JWC6" s="106"/>
      <c r="JWD6" s="106"/>
      <c r="JWE6" s="106"/>
      <c r="JWF6" s="106"/>
      <c r="JWG6" s="106"/>
      <c r="JWH6" s="106"/>
      <c r="JWI6" s="106"/>
      <c r="JWJ6" s="106"/>
      <c r="JWK6" s="106"/>
      <c r="JWL6" s="106"/>
      <c r="JWM6" s="106"/>
      <c r="JWN6" s="106"/>
      <c r="JWO6" s="106"/>
      <c r="JWP6" s="106"/>
      <c r="JWQ6" s="106"/>
      <c r="JWR6" s="106"/>
      <c r="JWS6" s="106"/>
      <c r="JWT6" s="106"/>
      <c r="JWU6" s="106"/>
      <c r="JWV6" s="106"/>
      <c r="JWW6" s="106"/>
      <c r="JWX6" s="106"/>
      <c r="JWY6" s="106"/>
      <c r="JWZ6" s="106"/>
      <c r="JXA6" s="106"/>
      <c r="JXB6" s="106"/>
      <c r="JXC6" s="106"/>
      <c r="JXD6" s="106"/>
      <c r="JXE6" s="106"/>
      <c r="JXF6" s="106"/>
      <c r="JXG6" s="106"/>
      <c r="JXH6" s="106"/>
      <c r="JXI6" s="106"/>
      <c r="JXJ6" s="106"/>
      <c r="JXK6" s="106"/>
      <c r="JXL6" s="106"/>
      <c r="JXM6" s="106"/>
      <c r="JXN6" s="106"/>
      <c r="JXO6" s="106"/>
      <c r="JXP6" s="106"/>
      <c r="JXQ6" s="106"/>
      <c r="JXR6" s="106"/>
      <c r="JXS6" s="106"/>
      <c r="JXT6" s="106"/>
      <c r="JXU6" s="106"/>
      <c r="JXV6" s="106"/>
      <c r="JXW6" s="106"/>
      <c r="JXX6" s="106"/>
      <c r="JXY6" s="106"/>
      <c r="JXZ6" s="106"/>
      <c r="JYA6" s="106"/>
      <c r="JYB6" s="106"/>
      <c r="JYC6" s="106"/>
      <c r="JYD6" s="106"/>
      <c r="JYE6" s="106"/>
      <c r="JYF6" s="106"/>
      <c r="JYG6" s="106"/>
      <c r="JYH6" s="106"/>
      <c r="JYI6" s="106"/>
      <c r="JYJ6" s="106"/>
      <c r="JYK6" s="106"/>
      <c r="JYL6" s="106"/>
      <c r="JYM6" s="106"/>
      <c r="JYN6" s="106"/>
      <c r="JYO6" s="106"/>
      <c r="JYP6" s="106"/>
      <c r="JYQ6" s="106"/>
      <c r="JYR6" s="106"/>
      <c r="JYS6" s="106"/>
      <c r="JYT6" s="106"/>
      <c r="JYU6" s="106"/>
      <c r="JYV6" s="106"/>
      <c r="JYW6" s="106"/>
      <c r="JYX6" s="106"/>
      <c r="JYY6" s="106"/>
      <c r="JYZ6" s="106"/>
      <c r="JZA6" s="106"/>
      <c r="JZB6" s="106"/>
      <c r="JZC6" s="106"/>
      <c r="JZD6" s="106"/>
      <c r="JZE6" s="106"/>
      <c r="JZF6" s="106"/>
      <c r="JZG6" s="106"/>
      <c r="JZH6" s="106"/>
      <c r="JZI6" s="106"/>
      <c r="JZJ6" s="106"/>
      <c r="JZK6" s="106"/>
      <c r="JZL6" s="106"/>
      <c r="JZM6" s="106"/>
      <c r="JZN6" s="106"/>
      <c r="JZO6" s="106"/>
      <c r="JZP6" s="106"/>
      <c r="JZQ6" s="106"/>
      <c r="JZR6" s="106"/>
      <c r="JZS6" s="106"/>
      <c r="JZT6" s="106"/>
      <c r="JZU6" s="106"/>
      <c r="JZV6" s="106"/>
      <c r="JZW6" s="106"/>
      <c r="JZX6" s="106"/>
      <c r="JZY6" s="106"/>
      <c r="JZZ6" s="106"/>
      <c r="KAA6" s="106"/>
      <c r="KAB6" s="106"/>
      <c r="KAC6" s="106"/>
      <c r="KAD6" s="106"/>
      <c r="KAE6" s="106"/>
      <c r="KAF6" s="106"/>
      <c r="KAG6" s="106"/>
      <c r="KAH6" s="106"/>
      <c r="KAI6" s="106"/>
      <c r="KAJ6" s="106"/>
      <c r="KAK6" s="106"/>
      <c r="KAL6" s="106"/>
      <c r="KAM6" s="106"/>
      <c r="KAN6" s="106"/>
      <c r="KAO6" s="106"/>
      <c r="KAP6" s="106"/>
      <c r="KAQ6" s="106"/>
      <c r="KAR6" s="106"/>
      <c r="KAS6" s="106"/>
      <c r="KAT6" s="106"/>
      <c r="KAU6" s="106"/>
      <c r="KAV6" s="106"/>
      <c r="KAW6" s="106"/>
      <c r="KAX6" s="106"/>
      <c r="KAY6" s="106"/>
      <c r="KAZ6" s="106"/>
      <c r="KBA6" s="106"/>
      <c r="KBB6" s="106"/>
      <c r="KBC6" s="106"/>
      <c r="KBD6" s="106"/>
      <c r="KBE6" s="106"/>
      <c r="KBF6" s="106"/>
      <c r="KBG6" s="106"/>
      <c r="KBH6" s="106"/>
      <c r="KBI6" s="106"/>
      <c r="KBJ6" s="106"/>
      <c r="KBK6" s="106"/>
      <c r="KBL6" s="106"/>
      <c r="KBM6" s="106"/>
      <c r="KBN6" s="106"/>
      <c r="KBO6" s="106"/>
      <c r="KBP6" s="106"/>
      <c r="KBQ6" s="106"/>
      <c r="KBR6" s="106"/>
      <c r="KBS6" s="106"/>
      <c r="KBT6" s="106"/>
      <c r="KBU6" s="106"/>
      <c r="KBV6" s="106"/>
      <c r="KBW6" s="106"/>
      <c r="KBX6" s="106"/>
      <c r="KBY6" s="106"/>
      <c r="KBZ6" s="106"/>
      <c r="KCA6" s="106"/>
      <c r="KCB6" s="106"/>
      <c r="KCC6" s="106"/>
      <c r="KCD6" s="106"/>
      <c r="KCE6" s="106"/>
      <c r="KCF6" s="106"/>
      <c r="KCG6" s="106"/>
      <c r="KCH6" s="106"/>
      <c r="KCI6" s="106"/>
      <c r="KCJ6" s="106"/>
      <c r="KCK6" s="106"/>
      <c r="KCL6" s="106"/>
      <c r="KCM6" s="106"/>
      <c r="KCN6" s="106"/>
      <c r="KCO6" s="106"/>
      <c r="KCP6" s="106"/>
      <c r="KCQ6" s="106"/>
      <c r="KCR6" s="106"/>
      <c r="KCS6" s="106"/>
      <c r="KCT6" s="106"/>
      <c r="KCU6" s="106"/>
      <c r="KCV6" s="106"/>
      <c r="KCW6" s="106"/>
      <c r="KCX6" s="106"/>
      <c r="KCY6" s="106"/>
      <c r="KCZ6" s="106"/>
      <c r="KDA6" s="106"/>
      <c r="KDB6" s="106"/>
      <c r="KDC6" s="106"/>
      <c r="KDD6" s="106"/>
      <c r="KDE6" s="106"/>
      <c r="KDF6" s="106"/>
      <c r="KDG6" s="106"/>
      <c r="KDH6" s="106"/>
      <c r="KDI6" s="106"/>
      <c r="KDJ6" s="106"/>
      <c r="KDK6" s="106"/>
      <c r="KDL6" s="106"/>
      <c r="KDM6" s="106"/>
      <c r="KDN6" s="106"/>
      <c r="KDO6" s="106"/>
      <c r="KDP6" s="106"/>
      <c r="KDQ6" s="106"/>
      <c r="KDR6" s="106"/>
      <c r="KDS6" s="106"/>
      <c r="KDT6" s="106"/>
      <c r="KDU6" s="106"/>
      <c r="KDV6" s="106"/>
      <c r="KDW6" s="106"/>
      <c r="KDX6" s="106"/>
      <c r="KDY6" s="106"/>
      <c r="KDZ6" s="106"/>
      <c r="KEA6" s="106"/>
      <c r="KEB6" s="106"/>
      <c r="KEC6" s="106"/>
      <c r="KED6" s="106"/>
      <c r="KEE6" s="106"/>
      <c r="KEF6" s="106"/>
      <c r="KEG6" s="106"/>
      <c r="KEH6" s="106"/>
      <c r="KEI6" s="106"/>
      <c r="KEJ6" s="106"/>
      <c r="KEK6" s="106"/>
      <c r="KEL6" s="106"/>
      <c r="KEM6" s="106"/>
      <c r="KEN6" s="106"/>
      <c r="KEO6" s="106"/>
      <c r="KEP6" s="106"/>
      <c r="KEQ6" s="106"/>
      <c r="KER6" s="106"/>
      <c r="KES6" s="106"/>
      <c r="KET6" s="106"/>
      <c r="KEU6" s="106"/>
      <c r="KEV6" s="106"/>
      <c r="KEW6" s="106"/>
      <c r="KEX6" s="106"/>
      <c r="KEY6" s="106"/>
      <c r="KEZ6" s="106"/>
      <c r="KFA6" s="106"/>
      <c r="KFB6" s="106"/>
      <c r="KFC6" s="106"/>
      <c r="KFD6" s="106"/>
      <c r="KFE6" s="106"/>
      <c r="KFF6" s="106"/>
      <c r="KFG6" s="106"/>
      <c r="KFH6" s="106"/>
      <c r="KFI6" s="106"/>
      <c r="KFJ6" s="106"/>
      <c r="KFK6" s="106"/>
      <c r="KFL6" s="106"/>
      <c r="KFM6" s="106"/>
      <c r="KFN6" s="106"/>
      <c r="KFO6" s="106"/>
      <c r="KFP6" s="106"/>
      <c r="KFQ6" s="106"/>
      <c r="KFR6" s="106"/>
      <c r="KFS6" s="106"/>
      <c r="KFT6" s="106"/>
      <c r="KFU6" s="106"/>
      <c r="KFV6" s="106"/>
      <c r="KFW6" s="106"/>
      <c r="KFX6" s="106"/>
      <c r="KFY6" s="106"/>
      <c r="KFZ6" s="106"/>
      <c r="KGA6" s="106"/>
      <c r="KGB6" s="106"/>
      <c r="KGC6" s="106"/>
      <c r="KGD6" s="106"/>
      <c r="KGE6" s="106"/>
      <c r="KGF6" s="106"/>
      <c r="KGG6" s="106"/>
      <c r="KGH6" s="106"/>
      <c r="KGI6" s="106"/>
      <c r="KGJ6" s="106"/>
      <c r="KGK6" s="106"/>
      <c r="KGL6" s="106"/>
      <c r="KGM6" s="106"/>
      <c r="KGN6" s="106"/>
      <c r="KGO6" s="106"/>
      <c r="KGP6" s="106"/>
      <c r="KGQ6" s="106"/>
      <c r="KGR6" s="106"/>
      <c r="KGS6" s="106"/>
      <c r="KGT6" s="106"/>
      <c r="KGU6" s="106"/>
      <c r="KGV6" s="106"/>
      <c r="KGW6" s="106"/>
      <c r="KGX6" s="106"/>
      <c r="KGY6" s="106"/>
      <c r="KGZ6" s="106"/>
      <c r="KHA6" s="106"/>
      <c r="KHB6" s="106"/>
      <c r="KHC6" s="106"/>
      <c r="KHD6" s="106"/>
      <c r="KHE6" s="106"/>
      <c r="KHF6" s="106"/>
      <c r="KHG6" s="106"/>
      <c r="KHH6" s="106"/>
      <c r="KHI6" s="106"/>
      <c r="KHJ6" s="106"/>
      <c r="KHK6" s="106"/>
      <c r="KHL6" s="106"/>
      <c r="KHM6" s="106"/>
      <c r="KHN6" s="106"/>
      <c r="KHO6" s="106"/>
      <c r="KHP6" s="106"/>
      <c r="KHQ6" s="106"/>
      <c r="KHR6" s="106"/>
      <c r="KHS6" s="106"/>
      <c r="KHT6" s="106"/>
      <c r="KHU6" s="106"/>
      <c r="KHV6" s="106"/>
      <c r="KHW6" s="106"/>
      <c r="KHX6" s="106"/>
      <c r="KHY6" s="106"/>
      <c r="KHZ6" s="106"/>
      <c r="KIA6" s="106"/>
      <c r="KIB6" s="106"/>
      <c r="KIC6" s="106"/>
      <c r="KID6" s="106"/>
      <c r="KIE6" s="106"/>
      <c r="KIF6" s="106"/>
      <c r="KIG6" s="106"/>
      <c r="KIH6" s="106"/>
      <c r="KII6" s="106"/>
      <c r="KIJ6" s="106"/>
      <c r="KIK6" s="106"/>
      <c r="KIL6" s="106"/>
      <c r="KIM6" s="106"/>
      <c r="KIN6" s="106"/>
      <c r="KIO6" s="106"/>
      <c r="KIP6" s="106"/>
      <c r="KIQ6" s="106"/>
      <c r="KIR6" s="106"/>
      <c r="KIS6" s="106"/>
      <c r="KIT6" s="106"/>
      <c r="KIU6" s="106"/>
      <c r="KIV6" s="106"/>
      <c r="KIW6" s="106"/>
      <c r="KIX6" s="106"/>
      <c r="KIY6" s="106"/>
      <c r="KIZ6" s="106"/>
      <c r="KJA6" s="106"/>
      <c r="KJB6" s="106"/>
      <c r="KJC6" s="106"/>
      <c r="KJD6" s="106"/>
      <c r="KJE6" s="106"/>
      <c r="KJF6" s="106"/>
      <c r="KJG6" s="106"/>
      <c r="KJH6" s="106"/>
      <c r="KJI6" s="106"/>
      <c r="KJJ6" s="106"/>
      <c r="KJK6" s="106"/>
      <c r="KJL6" s="106"/>
      <c r="KJM6" s="106"/>
      <c r="KJN6" s="106"/>
      <c r="KJO6" s="106"/>
      <c r="KJP6" s="106"/>
      <c r="KJQ6" s="106"/>
      <c r="KJR6" s="106"/>
      <c r="KJS6" s="106"/>
      <c r="KJT6" s="106"/>
      <c r="KJU6" s="106"/>
      <c r="KJV6" s="106"/>
      <c r="KJW6" s="106"/>
      <c r="KJX6" s="106"/>
      <c r="KJY6" s="106"/>
      <c r="KJZ6" s="106"/>
      <c r="KKA6" s="106"/>
      <c r="KKB6" s="106"/>
      <c r="KKC6" s="106"/>
      <c r="KKD6" s="106"/>
      <c r="KKE6" s="106"/>
      <c r="KKF6" s="106"/>
      <c r="KKG6" s="106"/>
      <c r="KKH6" s="106"/>
      <c r="KKI6" s="106"/>
      <c r="KKJ6" s="106"/>
      <c r="KKK6" s="106"/>
      <c r="KKL6" s="106"/>
      <c r="KKM6" s="106"/>
      <c r="KKN6" s="106"/>
      <c r="KKO6" s="106"/>
      <c r="KKP6" s="106"/>
      <c r="KKQ6" s="106"/>
      <c r="KKR6" s="106"/>
      <c r="KKS6" s="106"/>
      <c r="KKT6" s="106"/>
      <c r="KKU6" s="106"/>
      <c r="KKV6" s="106"/>
      <c r="KKW6" s="106"/>
      <c r="KKX6" s="106"/>
      <c r="KKY6" s="106"/>
      <c r="KKZ6" s="106"/>
      <c r="KLA6" s="106"/>
      <c r="KLB6" s="106"/>
      <c r="KLC6" s="106"/>
      <c r="KLD6" s="106"/>
      <c r="KLE6" s="106"/>
      <c r="KLF6" s="106"/>
      <c r="KLG6" s="106"/>
      <c r="KLH6" s="106"/>
      <c r="KLI6" s="106"/>
      <c r="KLJ6" s="106"/>
      <c r="KLK6" s="106"/>
      <c r="KLL6" s="106"/>
      <c r="KLM6" s="106"/>
      <c r="KLN6" s="106"/>
      <c r="KLO6" s="106"/>
      <c r="KLP6" s="106"/>
      <c r="KLQ6" s="106"/>
      <c r="KLR6" s="106"/>
      <c r="KLS6" s="106"/>
      <c r="KLT6" s="106"/>
      <c r="KLU6" s="106"/>
      <c r="KLV6" s="106"/>
      <c r="KLW6" s="106"/>
      <c r="KLX6" s="106"/>
      <c r="KLY6" s="106"/>
      <c r="KLZ6" s="106"/>
      <c r="KMA6" s="106"/>
      <c r="KMB6" s="106"/>
      <c r="KMC6" s="106"/>
      <c r="KMD6" s="106"/>
      <c r="KME6" s="106"/>
      <c r="KMF6" s="106"/>
      <c r="KMG6" s="106"/>
      <c r="KMH6" s="106"/>
      <c r="KMI6" s="106"/>
      <c r="KMJ6" s="106"/>
      <c r="KMK6" s="106"/>
      <c r="KML6" s="106"/>
      <c r="KMM6" s="106"/>
      <c r="KMN6" s="106"/>
      <c r="KMO6" s="106"/>
      <c r="KMP6" s="106"/>
      <c r="KMQ6" s="106"/>
      <c r="KMR6" s="106"/>
      <c r="KMS6" s="106"/>
      <c r="KMT6" s="106"/>
      <c r="KMU6" s="106"/>
      <c r="KMV6" s="106"/>
      <c r="KMW6" s="106"/>
      <c r="KMX6" s="106"/>
      <c r="KMY6" s="106"/>
      <c r="KMZ6" s="106"/>
      <c r="KNA6" s="106"/>
      <c r="KNB6" s="106"/>
      <c r="KNC6" s="106"/>
      <c r="KND6" s="106"/>
      <c r="KNE6" s="106"/>
      <c r="KNF6" s="106"/>
      <c r="KNG6" s="106"/>
      <c r="KNH6" s="106"/>
      <c r="KNI6" s="106"/>
      <c r="KNJ6" s="106"/>
      <c r="KNK6" s="106"/>
      <c r="KNL6" s="106"/>
      <c r="KNM6" s="106"/>
      <c r="KNN6" s="106"/>
      <c r="KNO6" s="106"/>
      <c r="KNP6" s="106"/>
      <c r="KNQ6" s="106"/>
      <c r="KNR6" s="106"/>
      <c r="KNS6" s="106"/>
      <c r="KNT6" s="106"/>
      <c r="KNU6" s="106"/>
      <c r="KNV6" s="106"/>
      <c r="KNW6" s="106"/>
      <c r="KNX6" s="106"/>
      <c r="KNY6" s="106"/>
      <c r="KNZ6" s="106"/>
      <c r="KOA6" s="106"/>
      <c r="KOB6" s="106"/>
      <c r="KOC6" s="106"/>
      <c r="KOD6" s="106"/>
      <c r="KOE6" s="106"/>
      <c r="KOF6" s="106"/>
      <c r="KOG6" s="106"/>
      <c r="KOH6" s="106"/>
      <c r="KOI6" s="106"/>
      <c r="KOJ6" s="106"/>
      <c r="KOK6" s="106"/>
      <c r="KOL6" s="106"/>
      <c r="KOM6" s="106"/>
      <c r="KON6" s="106"/>
      <c r="KOO6" s="106"/>
      <c r="KOP6" s="106"/>
      <c r="KOQ6" s="106"/>
      <c r="KOR6" s="106"/>
      <c r="KOS6" s="106"/>
      <c r="KOT6" s="106"/>
      <c r="KOU6" s="106"/>
      <c r="KOV6" s="106"/>
      <c r="KOW6" s="106"/>
      <c r="KOX6" s="106"/>
      <c r="KOY6" s="106"/>
      <c r="KOZ6" s="106"/>
      <c r="KPA6" s="106"/>
      <c r="KPB6" s="106"/>
      <c r="KPC6" s="106"/>
      <c r="KPD6" s="106"/>
      <c r="KPE6" s="106"/>
      <c r="KPF6" s="106"/>
      <c r="KPG6" s="106"/>
      <c r="KPH6" s="106"/>
      <c r="KPI6" s="106"/>
      <c r="KPJ6" s="106"/>
      <c r="KPK6" s="106"/>
      <c r="KPL6" s="106"/>
      <c r="KPM6" s="106"/>
      <c r="KPN6" s="106"/>
      <c r="KPO6" s="106"/>
      <c r="KPP6" s="106"/>
      <c r="KPQ6" s="106"/>
      <c r="KPR6" s="106"/>
      <c r="KPS6" s="106"/>
      <c r="KPT6" s="106"/>
      <c r="KPU6" s="106"/>
      <c r="KPV6" s="106"/>
      <c r="KPW6" s="106"/>
      <c r="KPX6" s="106"/>
      <c r="KPY6" s="106"/>
      <c r="KPZ6" s="106"/>
      <c r="KQA6" s="106"/>
      <c r="KQB6" s="106"/>
      <c r="KQC6" s="106"/>
      <c r="KQD6" s="106"/>
      <c r="KQE6" s="106"/>
      <c r="KQF6" s="106"/>
      <c r="KQG6" s="106"/>
      <c r="KQH6" s="106"/>
      <c r="KQI6" s="106"/>
      <c r="KQJ6" s="106"/>
      <c r="KQK6" s="106"/>
      <c r="KQL6" s="106"/>
      <c r="KQM6" s="106"/>
      <c r="KQN6" s="106"/>
      <c r="KQO6" s="106"/>
      <c r="KQP6" s="106"/>
      <c r="KQQ6" s="106"/>
      <c r="KQR6" s="106"/>
      <c r="KQS6" s="106"/>
      <c r="KQT6" s="106"/>
      <c r="KQU6" s="106"/>
      <c r="KQV6" s="106"/>
      <c r="KQW6" s="106"/>
      <c r="KQX6" s="106"/>
      <c r="KQY6" s="106"/>
      <c r="KQZ6" s="106"/>
      <c r="KRA6" s="106"/>
      <c r="KRB6" s="106"/>
      <c r="KRC6" s="106"/>
      <c r="KRD6" s="106"/>
      <c r="KRE6" s="106"/>
      <c r="KRF6" s="106"/>
      <c r="KRG6" s="106"/>
      <c r="KRH6" s="106"/>
      <c r="KRI6" s="106"/>
      <c r="KRJ6" s="106"/>
      <c r="KRK6" s="106"/>
      <c r="KRL6" s="106"/>
      <c r="KRM6" s="106"/>
      <c r="KRN6" s="106"/>
      <c r="KRO6" s="106"/>
      <c r="KRP6" s="106"/>
      <c r="KRQ6" s="106"/>
      <c r="KRR6" s="106"/>
      <c r="KRS6" s="106"/>
      <c r="KRT6" s="106"/>
      <c r="KRU6" s="106"/>
      <c r="KRV6" s="106"/>
      <c r="KRW6" s="106"/>
      <c r="KRX6" s="106"/>
      <c r="KRY6" s="106"/>
      <c r="KRZ6" s="106"/>
      <c r="KSA6" s="106"/>
      <c r="KSB6" s="106"/>
      <c r="KSC6" s="106"/>
      <c r="KSD6" s="106"/>
      <c r="KSE6" s="106"/>
      <c r="KSF6" s="106"/>
      <c r="KSG6" s="106"/>
      <c r="KSH6" s="106"/>
      <c r="KSI6" s="106"/>
      <c r="KSJ6" s="106"/>
      <c r="KSK6" s="106"/>
      <c r="KSL6" s="106"/>
      <c r="KSM6" s="106"/>
      <c r="KSN6" s="106"/>
      <c r="KSO6" s="106"/>
      <c r="KSP6" s="106"/>
      <c r="KSQ6" s="106"/>
      <c r="KSR6" s="106"/>
      <c r="KSS6" s="106"/>
      <c r="KST6" s="106"/>
      <c r="KSU6" s="106"/>
      <c r="KSV6" s="106"/>
      <c r="KSW6" s="106"/>
      <c r="KSX6" s="106"/>
      <c r="KSY6" s="106"/>
      <c r="KSZ6" s="106"/>
      <c r="KTA6" s="106"/>
      <c r="KTB6" s="106"/>
      <c r="KTC6" s="106"/>
      <c r="KTD6" s="106"/>
      <c r="KTE6" s="106"/>
      <c r="KTF6" s="106"/>
      <c r="KTG6" s="106"/>
      <c r="KTH6" s="106"/>
      <c r="KTI6" s="106"/>
      <c r="KTJ6" s="106"/>
      <c r="KTK6" s="106"/>
      <c r="KTL6" s="106"/>
      <c r="KTM6" s="106"/>
      <c r="KTN6" s="106"/>
      <c r="KTO6" s="106"/>
      <c r="KTP6" s="106"/>
      <c r="KTQ6" s="106"/>
      <c r="KTR6" s="106"/>
      <c r="KTS6" s="106"/>
      <c r="KTT6" s="106"/>
      <c r="KTU6" s="106"/>
      <c r="KTV6" s="106"/>
      <c r="KTW6" s="106"/>
      <c r="KTX6" s="106"/>
      <c r="KTY6" s="106"/>
      <c r="KTZ6" s="106"/>
      <c r="KUA6" s="106"/>
      <c r="KUB6" s="106"/>
      <c r="KUC6" s="106"/>
      <c r="KUD6" s="106"/>
      <c r="KUE6" s="106"/>
      <c r="KUF6" s="106"/>
      <c r="KUG6" s="106"/>
      <c r="KUH6" s="106"/>
      <c r="KUI6" s="106"/>
      <c r="KUJ6" s="106"/>
      <c r="KUK6" s="106"/>
      <c r="KUL6" s="106"/>
      <c r="KUM6" s="106"/>
      <c r="KUN6" s="106"/>
      <c r="KUO6" s="106"/>
      <c r="KUP6" s="106"/>
      <c r="KUQ6" s="106"/>
      <c r="KUR6" s="106"/>
      <c r="KUS6" s="106"/>
      <c r="KUT6" s="106"/>
      <c r="KUU6" s="106"/>
      <c r="KUV6" s="106"/>
      <c r="KUW6" s="106"/>
      <c r="KUX6" s="106"/>
      <c r="KUY6" s="106"/>
      <c r="KUZ6" s="106"/>
      <c r="KVA6" s="106"/>
      <c r="KVB6" s="106"/>
      <c r="KVC6" s="106"/>
      <c r="KVD6" s="106"/>
      <c r="KVE6" s="106"/>
      <c r="KVF6" s="106"/>
      <c r="KVG6" s="106"/>
      <c r="KVH6" s="106"/>
      <c r="KVI6" s="106"/>
      <c r="KVJ6" s="106"/>
      <c r="KVK6" s="106"/>
      <c r="KVL6" s="106"/>
      <c r="KVM6" s="106"/>
      <c r="KVN6" s="106"/>
      <c r="KVO6" s="106"/>
      <c r="KVP6" s="106"/>
      <c r="KVQ6" s="106"/>
      <c r="KVR6" s="106"/>
      <c r="KVS6" s="106"/>
      <c r="KVT6" s="106"/>
      <c r="KVU6" s="106"/>
      <c r="KVV6" s="106"/>
      <c r="KVW6" s="106"/>
      <c r="KVX6" s="106"/>
      <c r="KVY6" s="106"/>
      <c r="KVZ6" s="106"/>
      <c r="KWA6" s="106"/>
      <c r="KWB6" s="106"/>
      <c r="KWC6" s="106"/>
      <c r="KWD6" s="106"/>
      <c r="KWE6" s="106"/>
      <c r="KWF6" s="106"/>
      <c r="KWG6" s="106"/>
      <c r="KWH6" s="106"/>
      <c r="KWI6" s="106"/>
      <c r="KWJ6" s="106"/>
      <c r="KWK6" s="106"/>
      <c r="KWL6" s="106"/>
      <c r="KWM6" s="106"/>
      <c r="KWN6" s="106"/>
      <c r="KWO6" s="106"/>
      <c r="KWP6" s="106"/>
      <c r="KWQ6" s="106"/>
      <c r="KWR6" s="106"/>
      <c r="KWS6" s="106"/>
      <c r="KWT6" s="106"/>
      <c r="KWU6" s="106"/>
      <c r="KWV6" s="106"/>
      <c r="KWW6" s="106"/>
      <c r="KWX6" s="106"/>
      <c r="KWY6" s="106"/>
      <c r="KWZ6" s="106"/>
      <c r="KXA6" s="106"/>
      <c r="KXB6" s="106"/>
      <c r="KXC6" s="106"/>
      <c r="KXD6" s="106"/>
      <c r="KXE6" s="106"/>
      <c r="KXF6" s="106"/>
      <c r="KXG6" s="106"/>
      <c r="KXH6" s="106"/>
      <c r="KXI6" s="106"/>
      <c r="KXJ6" s="106"/>
      <c r="KXK6" s="106"/>
      <c r="KXL6" s="106"/>
      <c r="KXM6" s="106"/>
      <c r="KXN6" s="106"/>
      <c r="KXO6" s="106"/>
      <c r="KXP6" s="106"/>
      <c r="KXQ6" s="106"/>
      <c r="KXR6" s="106"/>
      <c r="KXS6" s="106"/>
      <c r="KXT6" s="106"/>
      <c r="KXU6" s="106"/>
      <c r="KXV6" s="106"/>
      <c r="KXW6" s="106"/>
      <c r="KXX6" s="106"/>
      <c r="KXY6" s="106"/>
      <c r="KXZ6" s="106"/>
      <c r="KYA6" s="106"/>
      <c r="KYB6" s="106"/>
      <c r="KYC6" s="106"/>
      <c r="KYD6" s="106"/>
      <c r="KYE6" s="106"/>
      <c r="KYF6" s="106"/>
      <c r="KYG6" s="106"/>
      <c r="KYH6" s="106"/>
      <c r="KYI6" s="106"/>
      <c r="KYJ6" s="106"/>
      <c r="KYK6" s="106"/>
      <c r="KYL6" s="106"/>
      <c r="KYM6" s="106"/>
      <c r="KYN6" s="106"/>
      <c r="KYO6" s="106"/>
      <c r="KYP6" s="106"/>
      <c r="KYQ6" s="106"/>
      <c r="KYR6" s="106"/>
      <c r="KYS6" s="106"/>
      <c r="KYT6" s="106"/>
      <c r="KYU6" s="106"/>
      <c r="KYV6" s="106"/>
      <c r="KYW6" s="106"/>
      <c r="KYX6" s="106"/>
      <c r="KYY6" s="106"/>
      <c r="KYZ6" s="106"/>
      <c r="KZA6" s="106"/>
      <c r="KZB6" s="106"/>
      <c r="KZC6" s="106"/>
      <c r="KZD6" s="106"/>
      <c r="KZE6" s="106"/>
      <c r="KZF6" s="106"/>
      <c r="KZG6" s="106"/>
      <c r="KZH6" s="106"/>
      <c r="KZI6" s="106"/>
      <c r="KZJ6" s="106"/>
      <c r="KZK6" s="106"/>
      <c r="KZL6" s="106"/>
      <c r="KZM6" s="106"/>
      <c r="KZN6" s="106"/>
      <c r="KZO6" s="106"/>
      <c r="KZP6" s="106"/>
      <c r="KZQ6" s="106"/>
      <c r="KZR6" s="106"/>
      <c r="KZS6" s="106"/>
      <c r="KZT6" s="106"/>
      <c r="KZU6" s="106"/>
      <c r="KZV6" s="106"/>
      <c r="KZW6" s="106"/>
      <c r="KZX6" s="106"/>
      <c r="KZY6" s="106"/>
      <c r="KZZ6" s="106"/>
      <c r="LAA6" s="106"/>
      <c r="LAB6" s="106"/>
      <c r="LAC6" s="106"/>
      <c r="LAD6" s="106"/>
      <c r="LAE6" s="106"/>
      <c r="LAF6" s="106"/>
      <c r="LAG6" s="106"/>
      <c r="LAH6" s="106"/>
      <c r="LAI6" s="106"/>
      <c r="LAJ6" s="106"/>
      <c r="LAK6" s="106"/>
      <c r="LAL6" s="106"/>
      <c r="LAM6" s="106"/>
      <c r="LAN6" s="106"/>
      <c r="LAO6" s="106"/>
      <c r="LAP6" s="106"/>
      <c r="LAQ6" s="106"/>
      <c r="LAR6" s="106"/>
      <c r="LAS6" s="106"/>
      <c r="LAT6" s="106"/>
      <c r="LAU6" s="106"/>
      <c r="LAV6" s="106"/>
      <c r="LAW6" s="106"/>
      <c r="LAX6" s="106"/>
      <c r="LAY6" s="106"/>
      <c r="LAZ6" s="106"/>
      <c r="LBA6" s="106"/>
      <c r="LBB6" s="106"/>
      <c r="LBC6" s="106"/>
      <c r="LBD6" s="106"/>
      <c r="LBE6" s="106"/>
      <c r="LBF6" s="106"/>
      <c r="LBG6" s="106"/>
      <c r="LBH6" s="106"/>
      <c r="LBI6" s="106"/>
      <c r="LBJ6" s="106"/>
      <c r="LBK6" s="106"/>
      <c r="LBL6" s="106"/>
      <c r="LBM6" s="106"/>
      <c r="LBN6" s="106"/>
      <c r="LBO6" s="106"/>
      <c r="LBP6" s="106"/>
      <c r="LBQ6" s="106"/>
      <c r="LBR6" s="106"/>
      <c r="LBS6" s="106"/>
      <c r="LBT6" s="106"/>
      <c r="LBU6" s="106"/>
      <c r="LBV6" s="106"/>
      <c r="LBW6" s="106"/>
      <c r="LBX6" s="106"/>
      <c r="LBY6" s="106"/>
      <c r="LBZ6" s="106"/>
      <c r="LCA6" s="106"/>
      <c r="LCB6" s="106"/>
      <c r="LCC6" s="106"/>
      <c r="LCD6" s="106"/>
      <c r="LCE6" s="106"/>
      <c r="LCF6" s="106"/>
      <c r="LCG6" s="106"/>
      <c r="LCH6" s="106"/>
      <c r="LCI6" s="106"/>
      <c r="LCJ6" s="106"/>
      <c r="LCK6" s="106"/>
      <c r="LCL6" s="106"/>
      <c r="LCM6" s="106"/>
      <c r="LCN6" s="106"/>
      <c r="LCO6" s="106"/>
      <c r="LCP6" s="106"/>
      <c r="LCQ6" s="106"/>
      <c r="LCR6" s="106"/>
      <c r="LCS6" s="106"/>
      <c r="LCT6" s="106"/>
      <c r="LCU6" s="106"/>
      <c r="LCV6" s="106"/>
      <c r="LCW6" s="106"/>
      <c r="LCX6" s="106"/>
      <c r="LCY6" s="106"/>
      <c r="LCZ6" s="106"/>
      <c r="LDA6" s="106"/>
      <c r="LDB6" s="106"/>
      <c r="LDC6" s="106"/>
      <c r="LDD6" s="106"/>
      <c r="LDE6" s="106"/>
      <c r="LDF6" s="106"/>
      <c r="LDG6" s="106"/>
      <c r="LDH6" s="106"/>
      <c r="LDI6" s="106"/>
      <c r="LDJ6" s="106"/>
      <c r="LDK6" s="106"/>
      <c r="LDL6" s="106"/>
      <c r="LDM6" s="106"/>
      <c r="LDN6" s="106"/>
      <c r="LDO6" s="106"/>
      <c r="LDP6" s="106"/>
      <c r="LDQ6" s="106"/>
      <c r="LDR6" s="106"/>
      <c r="LDS6" s="106"/>
      <c r="LDT6" s="106"/>
      <c r="LDU6" s="106"/>
      <c r="LDV6" s="106"/>
      <c r="LDW6" s="106"/>
      <c r="LDX6" s="106"/>
      <c r="LDY6" s="106"/>
      <c r="LDZ6" s="106"/>
      <c r="LEA6" s="106"/>
      <c r="LEB6" s="106"/>
      <c r="LEC6" s="106"/>
      <c r="LED6" s="106"/>
      <c r="LEE6" s="106"/>
      <c r="LEF6" s="106"/>
      <c r="LEG6" s="106"/>
      <c r="LEH6" s="106"/>
      <c r="LEI6" s="106"/>
      <c r="LEJ6" s="106"/>
      <c r="LEK6" s="106"/>
      <c r="LEL6" s="106"/>
      <c r="LEM6" s="106"/>
      <c r="LEN6" s="106"/>
      <c r="LEO6" s="106"/>
      <c r="LEP6" s="106"/>
      <c r="LEQ6" s="106"/>
      <c r="LER6" s="106"/>
      <c r="LES6" s="106"/>
      <c r="LET6" s="106"/>
      <c r="LEU6" s="106"/>
      <c r="LEV6" s="106"/>
      <c r="LEW6" s="106"/>
      <c r="LEX6" s="106"/>
      <c r="LEY6" s="106"/>
      <c r="LEZ6" s="106"/>
      <c r="LFA6" s="106"/>
      <c r="LFB6" s="106"/>
      <c r="LFC6" s="106"/>
      <c r="LFD6" s="106"/>
      <c r="LFE6" s="106"/>
      <c r="LFF6" s="106"/>
      <c r="LFG6" s="106"/>
      <c r="LFH6" s="106"/>
      <c r="LFI6" s="106"/>
      <c r="LFJ6" s="106"/>
      <c r="LFK6" s="106"/>
      <c r="LFL6" s="106"/>
      <c r="LFM6" s="106"/>
      <c r="LFN6" s="106"/>
      <c r="LFO6" s="106"/>
      <c r="LFP6" s="106"/>
      <c r="LFQ6" s="106"/>
      <c r="LFR6" s="106"/>
      <c r="LFS6" s="106"/>
      <c r="LFT6" s="106"/>
      <c r="LFU6" s="106"/>
      <c r="LFV6" s="106"/>
      <c r="LFW6" s="106"/>
      <c r="LFX6" s="106"/>
      <c r="LFY6" s="106"/>
      <c r="LFZ6" s="106"/>
      <c r="LGA6" s="106"/>
      <c r="LGB6" s="106"/>
      <c r="LGC6" s="106"/>
      <c r="LGD6" s="106"/>
      <c r="LGE6" s="106"/>
      <c r="LGF6" s="106"/>
      <c r="LGG6" s="106"/>
      <c r="LGH6" s="106"/>
      <c r="LGI6" s="106"/>
      <c r="LGJ6" s="106"/>
      <c r="LGK6" s="106"/>
      <c r="LGL6" s="106"/>
      <c r="LGM6" s="106"/>
      <c r="LGN6" s="106"/>
      <c r="LGO6" s="106"/>
      <c r="LGP6" s="106"/>
      <c r="LGQ6" s="106"/>
      <c r="LGR6" s="106"/>
      <c r="LGS6" s="106"/>
      <c r="LGT6" s="106"/>
      <c r="LGU6" s="106"/>
      <c r="LGV6" s="106"/>
      <c r="LGW6" s="106"/>
      <c r="LGX6" s="106"/>
      <c r="LGY6" s="106"/>
      <c r="LGZ6" s="106"/>
      <c r="LHA6" s="106"/>
      <c r="LHB6" s="106"/>
      <c r="LHC6" s="106"/>
      <c r="LHD6" s="106"/>
      <c r="LHE6" s="106"/>
      <c r="LHF6" s="106"/>
      <c r="LHG6" s="106"/>
      <c r="LHH6" s="106"/>
      <c r="LHI6" s="106"/>
      <c r="LHJ6" s="106"/>
      <c r="LHK6" s="106"/>
      <c r="LHL6" s="106"/>
      <c r="LHM6" s="106"/>
      <c r="LHN6" s="106"/>
      <c r="LHO6" s="106"/>
      <c r="LHP6" s="106"/>
      <c r="LHQ6" s="106"/>
      <c r="LHR6" s="106"/>
      <c r="LHS6" s="106"/>
      <c r="LHT6" s="106"/>
      <c r="LHU6" s="106"/>
      <c r="LHV6" s="106"/>
      <c r="LHW6" s="106"/>
      <c r="LHX6" s="106"/>
      <c r="LHY6" s="106"/>
      <c r="LHZ6" s="106"/>
      <c r="LIA6" s="106"/>
      <c r="LIB6" s="106"/>
      <c r="LIC6" s="106"/>
      <c r="LID6" s="106"/>
      <c r="LIE6" s="106"/>
      <c r="LIF6" s="106"/>
      <c r="LIG6" s="106"/>
      <c r="LIH6" s="106"/>
      <c r="LII6" s="106"/>
      <c r="LIJ6" s="106"/>
      <c r="LIK6" s="106"/>
      <c r="LIL6" s="106"/>
      <c r="LIM6" s="106"/>
      <c r="LIN6" s="106"/>
      <c r="LIO6" s="106"/>
      <c r="LIP6" s="106"/>
      <c r="LIQ6" s="106"/>
      <c r="LIR6" s="106"/>
      <c r="LIS6" s="106"/>
      <c r="LIT6" s="106"/>
      <c r="LIU6" s="106"/>
      <c r="LIV6" s="106"/>
      <c r="LIW6" s="106"/>
      <c r="LIX6" s="106"/>
      <c r="LIY6" s="106"/>
      <c r="LIZ6" s="106"/>
      <c r="LJA6" s="106"/>
      <c r="LJB6" s="106"/>
      <c r="LJC6" s="106"/>
      <c r="LJD6" s="106"/>
      <c r="LJE6" s="106"/>
      <c r="LJF6" s="106"/>
      <c r="LJG6" s="106"/>
      <c r="LJH6" s="106"/>
      <c r="LJI6" s="106"/>
      <c r="LJJ6" s="106"/>
      <c r="LJK6" s="106"/>
      <c r="LJL6" s="106"/>
      <c r="LJM6" s="106"/>
      <c r="LJN6" s="106"/>
      <c r="LJO6" s="106"/>
      <c r="LJP6" s="106"/>
      <c r="LJQ6" s="106"/>
      <c r="LJR6" s="106"/>
      <c r="LJS6" s="106"/>
      <c r="LJT6" s="106"/>
      <c r="LJU6" s="106"/>
      <c r="LJV6" s="106"/>
      <c r="LJW6" s="106"/>
      <c r="LJX6" s="106"/>
      <c r="LJY6" s="106"/>
      <c r="LJZ6" s="106"/>
      <c r="LKA6" s="106"/>
      <c r="LKB6" s="106"/>
      <c r="LKC6" s="106"/>
      <c r="LKD6" s="106"/>
      <c r="LKE6" s="106"/>
      <c r="LKF6" s="106"/>
      <c r="LKG6" s="106"/>
      <c r="LKH6" s="106"/>
      <c r="LKI6" s="106"/>
      <c r="LKJ6" s="106"/>
      <c r="LKK6" s="106"/>
      <c r="LKL6" s="106"/>
      <c r="LKM6" s="106"/>
      <c r="LKN6" s="106"/>
      <c r="LKO6" s="106"/>
      <c r="LKP6" s="106"/>
      <c r="LKQ6" s="106"/>
      <c r="LKR6" s="106"/>
      <c r="LKS6" s="106"/>
      <c r="LKT6" s="106"/>
      <c r="LKU6" s="106"/>
      <c r="LKV6" s="106"/>
      <c r="LKW6" s="106"/>
      <c r="LKX6" s="106"/>
      <c r="LKY6" s="106"/>
      <c r="LKZ6" s="106"/>
      <c r="LLA6" s="106"/>
      <c r="LLB6" s="106"/>
      <c r="LLC6" s="106"/>
      <c r="LLD6" s="106"/>
      <c r="LLE6" s="106"/>
      <c r="LLF6" s="106"/>
      <c r="LLG6" s="106"/>
      <c r="LLH6" s="106"/>
      <c r="LLI6" s="106"/>
      <c r="LLJ6" s="106"/>
      <c r="LLK6" s="106"/>
      <c r="LLL6" s="106"/>
      <c r="LLM6" s="106"/>
      <c r="LLN6" s="106"/>
      <c r="LLO6" s="106"/>
      <c r="LLP6" s="106"/>
      <c r="LLQ6" s="106"/>
      <c r="LLR6" s="106"/>
      <c r="LLS6" s="106"/>
      <c r="LLT6" s="106"/>
      <c r="LLU6" s="106"/>
      <c r="LLV6" s="106"/>
      <c r="LLW6" s="106"/>
      <c r="LLX6" s="106"/>
      <c r="LLY6" s="106"/>
      <c r="LLZ6" s="106"/>
      <c r="LMA6" s="106"/>
      <c r="LMB6" s="106"/>
      <c r="LMC6" s="106"/>
      <c r="LMD6" s="106"/>
      <c r="LME6" s="106"/>
      <c r="LMF6" s="106"/>
      <c r="LMG6" s="106"/>
      <c r="LMH6" s="106"/>
      <c r="LMI6" s="106"/>
      <c r="LMJ6" s="106"/>
      <c r="LMK6" s="106"/>
      <c r="LML6" s="106"/>
      <c r="LMM6" s="106"/>
      <c r="LMN6" s="106"/>
      <c r="LMO6" s="106"/>
      <c r="LMP6" s="106"/>
      <c r="LMQ6" s="106"/>
      <c r="LMR6" s="106"/>
      <c r="LMS6" s="106"/>
      <c r="LMT6" s="106"/>
      <c r="LMU6" s="106"/>
      <c r="LMV6" s="106"/>
      <c r="LMW6" s="106"/>
      <c r="LMX6" s="106"/>
      <c r="LMY6" s="106"/>
      <c r="LMZ6" s="106"/>
      <c r="LNA6" s="106"/>
      <c r="LNB6" s="106"/>
      <c r="LNC6" s="106"/>
      <c r="LND6" s="106"/>
      <c r="LNE6" s="106"/>
      <c r="LNF6" s="106"/>
      <c r="LNG6" s="106"/>
      <c r="LNH6" s="106"/>
      <c r="LNI6" s="106"/>
      <c r="LNJ6" s="106"/>
      <c r="LNK6" s="106"/>
      <c r="LNL6" s="106"/>
      <c r="LNM6" s="106"/>
      <c r="LNN6" s="106"/>
      <c r="LNO6" s="106"/>
      <c r="LNP6" s="106"/>
      <c r="LNQ6" s="106"/>
      <c r="LNR6" s="106"/>
      <c r="LNS6" s="106"/>
      <c r="LNT6" s="106"/>
      <c r="LNU6" s="106"/>
      <c r="LNV6" s="106"/>
      <c r="LNW6" s="106"/>
      <c r="LNX6" s="106"/>
      <c r="LNY6" s="106"/>
      <c r="LNZ6" s="106"/>
      <c r="LOA6" s="106"/>
      <c r="LOB6" s="106"/>
      <c r="LOC6" s="106"/>
      <c r="LOD6" s="106"/>
      <c r="LOE6" s="106"/>
      <c r="LOF6" s="106"/>
      <c r="LOG6" s="106"/>
      <c r="LOH6" s="106"/>
      <c r="LOI6" s="106"/>
      <c r="LOJ6" s="106"/>
      <c r="LOK6" s="106"/>
      <c r="LOL6" s="106"/>
      <c r="LOM6" s="106"/>
      <c r="LON6" s="106"/>
      <c r="LOO6" s="106"/>
      <c r="LOP6" s="106"/>
      <c r="LOQ6" s="106"/>
      <c r="LOR6" s="106"/>
      <c r="LOS6" s="106"/>
      <c r="LOT6" s="106"/>
      <c r="LOU6" s="106"/>
      <c r="LOV6" s="106"/>
      <c r="LOW6" s="106"/>
      <c r="LOX6" s="106"/>
      <c r="LOY6" s="106"/>
      <c r="LOZ6" s="106"/>
      <c r="LPA6" s="106"/>
      <c r="LPB6" s="106"/>
      <c r="LPC6" s="106"/>
      <c r="LPD6" s="106"/>
      <c r="LPE6" s="106"/>
      <c r="LPF6" s="106"/>
      <c r="LPG6" s="106"/>
      <c r="LPH6" s="106"/>
      <c r="LPI6" s="106"/>
      <c r="LPJ6" s="106"/>
      <c r="LPK6" s="106"/>
      <c r="LPL6" s="106"/>
      <c r="LPM6" s="106"/>
      <c r="LPN6" s="106"/>
      <c r="LPO6" s="106"/>
      <c r="LPP6" s="106"/>
      <c r="LPQ6" s="106"/>
      <c r="LPR6" s="106"/>
      <c r="LPS6" s="106"/>
      <c r="LPT6" s="106"/>
      <c r="LPU6" s="106"/>
      <c r="LPV6" s="106"/>
      <c r="LPW6" s="106"/>
      <c r="LPX6" s="106"/>
      <c r="LPY6" s="106"/>
      <c r="LPZ6" s="106"/>
      <c r="LQA6" s="106"/>
      <c r="LQB6" s="106"/>
      <c r="LQC6" s="106"/>
      <c r="LQD6" s="106"/>
      <c r="LQE6" s="106"/>
      <c r="LQF6" s="106"/>
      <c r="LQG6" s="106"/>
      <c r="LQH6" s="106"/>
      <c r="LQI6" s="106"/>
      <c r="LQJ6" s="106"/>
      <c r="LQK6" s="106"/>
      <c r="LQL6" s="106"/>
      <c r="LQM6" s="106"/>
      <c r="LQN6" s="106"/>
      <c r="LQO6" s="106"/>
      <c r="LQP6" s="106"/>
      <c r="LQQ6" s="106"/>
      <c r="LQR6" s="106"/>
      <c r="LQS6" s="106"/>
      <c r="LQT6" s="106"/>
      <c r="LQU6" s="106"/>
      <c r="LQV6" s="106"/>
      <c r="LQW6" s="106"/>
      <c r="LQX6" s="106"/>
      <c r="LQY6" s="106"/>
      <c r="LQZ6" s="106"/>
      <c r="LRA6" s="106"/>
      <c r="LRB6" s="106"/>
      <c r="LRC6" s="106"/>
      <c r="LRD6" s="106"/>
      <c r="LRE6" s="106"/>
      <c r="LRF6" s="106"/>
      <c r="LRG6" s="106"/>
      <c r="LRH6" s="106"/>
      <c r="LRI6" s="106"/>
      <c r="LRJ6" s="106"/>
      <c r="LRK6" s="106"/>
      <c r="LRL6" s="106"/>
      <c r="LRM6" s="106"/>
      <c r="LRN6" s="106"/>
      <c r="LRO6" s="106"/>
      <c r="LRP6" s="106"/>
      <c r="LRQ6" s="106"/>
      <c r="LRR6" s="106"/>
      <c r="LRS6" s="106"/>
      <c r="LRT6" s="106"/>
      <c r="LRU6" s="106"/>
      <c r="LRV6" s="106"/>
      <c r="LRW6" s="106"/>
      <c r="LRX6" s="106"/>
      <c r="LRY6" s="106"/>
      <c r="LRZ6" s="106"/>
      <c r="LSA6" s="106"/>
      <c r="LSB6" s="106"/>
      <c r="LSC6" s="106"/>
      <c r="LSD6" s="106"/>
      <c r="LSE6" s="106"/>
      <c r="LSF6" s="106"/>
      <c r="LSG6" s="106"/>
      <c r="LSH6" s="106"/>
      <c r="LSI6" s="106"/>
      <c r="LSJ6" s="106"/>
      <c r="LSK6" s="106"/>
      <c r="LSL6" s="106"/>
      <c r="LSM6" s="106"/>
      <c r="LSN6" s="106"/>
      <c r="LSO6" s="106"/>
      <c r="LSP6" s="106"/>
      <c r="LSQ6" s="106"/>
      <c r="LSR6" s="106"/>
      <c r="LSS6" s="106"/>
      <c r="LST6" s="106"/>
      <c r="LSU6" s="106"/>
      <c r="LSV6" s="106"/>
      <c r="LSW6" s="106"/>
      <c r="LSX6" s="106"/>
      <c r="LSY6" s="106"/>
      <c r="LSZ6" s="106"/>
      <c r="LTA6" s="106"/>
      <c r="LTB6" s="106"/>
      <c r="LTC6" s="106"/>
      <c r="LTD6" s="106"/>
      <c r="LTE6" s="106"/>
      <c r="LTF6" s="106"/>
      <c r="LTG6" s="106"/>
      <c r="LTH6" s="106"/>
      <c r="LTI6" s="106"/>
      <c r="LTJ6" s="106"/>
      <c r="LTK6" s="106"/>
      <c r="LTL6" s="106"/>
      <c r="LTM6" s="106"/>
      <c r="LTN6" s="106"/>
      <c r="LTO6" s="106"/>
      <c r="LTP6" s="106"/>
      <c r="LTQ6" s="106"/>
      <c r="LTR6" s="106"/>
      <c r="LTS6" s="106"/>
      <c r="LTT6" s="106"/>
      <c r="LTU6" s="106"/>
      <c r="LTV6" s="106"/>
      <c r="LTW6" s="106"/>
      <c r="LTX6" s="106"/>
      <c r="LTY6" s="106"/>
      <c r="LTZ6" s="106"/>
      <c r="LUA6" s="106"/>
      <c r="LUB6" s="106"/>
      <c r="LUC6" s="106"/>
      <c r="LUD6" s="106"/>
      <c r="LUE6" s="106"/>
      <c r="LUF6" s="106"/>
      <c r="LUG6" s="106"/>
      <c r="LUH6" s="106"/>
      <c r="LUI6" s="106"/>
      <c r="LUJ6" s="106"/>
      <c r="LUK6" s="106"/>
      <c r="LUL6" s="106"/>
      <c r="LUM6" s="106"/>
      <c r="LUN6" s="106"/>
      <c r="LUO6" s="106"/>
      <c r="LUP6" s="106"/>
      <c r="LUQ6" s="106"/>
      <c r="LUR6" s="106"/>
      <c r="LUS6" s="106"/>
      <c r="LUT6" s="106"/>
      <c r="LUU6" s="106"/>
      <c r="LUV6" s="106"/>
      <c r="LUW6" s="106"/>
      <c r="LUX6" s="106"/>
      <c r="LUY6" s="106"/>
      <c r="LUZ6" s="106"/>
      <c r="LVA6" s="106"/>
      <c r="LVB6" s="106"/>
      <c r="LVC6" s="106"/>
      <c r="LVD6" s="106"/>
      <c r="LVE6" s="106"/>
      <c r="LVF6" s="106"/>
      <c r="LVG6" s="106"/>
      <c r="LVH6" s="106"/>
      <c r="LVI6" s="106"/>
      <c r="LVJ6" s="106"/>
      <c r="LVK6" s="106"/>
      <c r="LVL6" s="106"/>
      <c r="LVM6" s="106"/>
      <c r="LVN6" s="106"/>
      <c r="LVO6" s="106"/>
      <c r="LVP6" s="106"/>
      <c r="LVQ6" s="106"/>
      <c r="LVR6" s="106"/>
      <c r="LVS6" s="106"/>
      <c r="LVT6" s="106"/>
      <c r="LVU6" s="106"/>
      <c r="LVV6" s="106"/>
      <c r="LVW6" s="106"/>
      <c r="LVX6" s="106"/>
      <c r="LVY6" s="106"/>
      <c r="LVZ6" s="106"/>
      <c r="LWA6" s="106"/>
      <c r="LWB6" s="106"/>
      <c r="LWC6" s="106"/>
      <c r="LWD6" s="106"/>
      <c r="LWE6" s="106"/>
      <c r="LWF6" s="106"/>
      <c r="LWG6" s="106"/>
      <c r="LWH6" s="106"/>
      <c r="LWI6" s="106"/>
      <c r="LWJ6" s="106"/>
      <c r="LWK6" s="106"/>
      <c r="LWL6" s="106"/>
      <c r="LWM6" s="106"/>
      <c r="LWN6" s="106"/>
      <c r="LWO6" s="106"/>
      <c r="LWP6" s="106"/>
      <c r="LWQ6" s="106"/>
      <c r="LWR6" s="106"/>
      <c r="LWS6" s="106"/>
      <c r="LWT6" s="106"/>
      <c r="LWU6" s="106"/>
      <c r="LWV6" s="106"/>
      <c r="LWW6" s="106"/>
      <c r="LWX6" s="106"/>
      <c r="LWY6" s="106"/>
      <c r="LWZ6" s="106"/>
      <c r="LXA6" s="106"/>
      <c r="LXB6" s="106"/>
      <c r="LXC6" s="106"/>
      <c r="LXD6" s="106"/>
      <c r="LXE6" s="106"/>
      <c r="LXF6" s="106"/>
      <c r="LXG6" s="106"/>
      <c r="LXH6" s="106"/>
      <c r="LXI6" s="106"/>
      <c r="LXJ6" s="106"/>
      <c r="LXK6" s="106"/>
      <c r="LXL6" s="106"/>
      <c r="LXM6" s="106"/>
      <c r="LXN6" s="106"/>
      <c r="LXO6" s="106"/>
      <c r="LXP6" s="106"/>
      <c r="LXQ6" s="106"/>
      <c r="LXR6" s="106"/>
      <c r="LXS6" s="106"/>
      <c r="LXT6" s="106"/>
      <c r="LXU6" s="106"/>
      <c r="LXV6" s="106"/>
      <c r="LXW6" s="106"/>
      <c r="LXX6" s="106"/>
      <c r="LXY6" s="106"/>
      <c r="LXZ6" s="106"/>
      <c r="LYA6" s="106"/>
      <c r="LYB6" s="106"/>
      <c r="LYC6" s="106"/>
      <c r="LYD6" s="106"/>
      <c r="LYE6" s="106"/>
      <c r="LYF6" s="106"/>
      <c r="LYG6" s="106"/>
      <c r="LYH6" s="106"/>
      <c r="LYI6" s="106"/>
      <c r="LYJ6" s="106"/>
      <c r="LYK6" s="106"/>
      <c r="LYL6" s="106"/>
      <c r="LYM6" s="106"/>
      <c r="LYN6" s="106"/>
      <c r="LYO6" s="106"/>
      <c r="LYP6" s="106"/>
      <c r="LYQ6" s="106"/>
      <c r="LYR6" s="106"/>
      <c r="LYS6" s="106"/>
      <c r="LYT6" s="106"/>
      <c r="LYU6" s="106"/>
      <c r="LYV6" s="106"/>
      <c r="LYW6" s="106"/>
      <c r="LYX6" s="106"/>
      <c r="LYY6" s="106"/>
      <c r="LYZ6" s="106"/>
      <c r="LZA6" s="106"/>
      <c r="LZB6" s="106"/>
      <c r="LZC6" s="106"/>
      <c r="LZD6" s="106"/>
      <c r="LZE6" s="106"/>
      <c r="LZF6" s="106"/>
      <c r="LZG6" s="106"/>
      <c r="LZH6" s="106"/>
      <c r="LZI6" s="106"/>
      <c r="LZJ6" s="106"/>
      <c r="LZK6" s="106"/>
      <c r="LZL6" s="106"/>
      <c r="LZM6" s="106"/>
      <c r="LZN6" s="106"/>
      <c r="LZO6" s="106"/>
      <c r="LZP6" s="106"/>
      <c r="LZQ6" s="106"/>
      <c r="LZR6" s="106"/>
      <c r="LZS6" s="106"/>
      <c r="LZT6" s="106"/>
      <c r="LZU6" s="106"/>
      <c r="LZV6" s="106"/>
      <c r="LZW6" s="106"/>
      <c r="LZX6" s="106"/>
      <c r="LZY6" s="106"/>
      <c r="LZZ6" s="106"/>
      <c r="MAA6" s="106"/>
      <c r="MAB6" s="106"/>
      <c r="MAC6" s="106"/>
      <c r="MAD6" s="106"/>
      <c r="MAE6" s="106"/>
      <c r="MAF6" s="106"/>
      <c r="MAG6" s="106"/>
      <c r="MAH6" s="106"/>
      <c r="MAI6" s="106"/>
      <c r="MAJ6" s="106"/>
      <c r="MAK6" s="106"/>
      <c r="MAL6" s="106"/>
      <c r="MAM6" s="106"/>
      <c r="MAN6" s="106"/>
      <c r="MAO6" s="106"/>
      <c r="MAP6" s="106"/>
      <c r="MAQ6" s="106"/>
      <c r="MAR6" s="106"/>
      <c r="MAS6" s="106"/>
      <c r="MAT6" s="106"/>
      <c r="MAU6" s="106"/>
      <c r="MAV6" s="106"/>
      <c r="MAW6" s="106"/>
      <c r="MAX6" s="106"/>
      <c r="MAY6" s="106"/>
      <c r="MAZ6" s="106"/>
      <c r="MBA6" s="106"/>
      <c r="MBB6" s="106"/>
      <c r="MBC6" s="106"/>
      <c r="MBD6" s="106"/>
      <c r="MBE6" s="106"/>
      <c r="MBF6" s="106"/>
      <c r="MBG6" s="106"/>
      <c r="MBH6" s="106"/>
      <c r="MBI6" s="106"/>
      <c r="MBJ6" s="106"/>
      <c r="MBK6" s="106"/>
      <c r="MBL6" s="106"/>
      <c r="MBM6" s="106"/>
      <c r="MBN6" s="106"/>
      <c r="MBO6" s="106"/>
      <c r="MBP6" s="106"/>
      <c r="MBQ6" s="106"/>
      <c r="MBR6" s="106"/>
      <c r="MBS6" s="106"/>
      <c r="MBT6" s="106"/>
      <c r="MBU6" s="106"/>
      <c r="MBV6" s="106"/>
      <c r="MBW6" s="106"/>
      <c r="MBX6" s="106"/>
      <c r="MBY6" s="106"/>
      <c r="MBZ6" s="106"/>
      <c r="MCA6" s="106"/>
      <c r="MCB6" s="106"/>
      <c r="MCC6" s="106"/>
      <c r="MCD6" s="106"/>
      <c r="MCE6" s="106"/>
      <c r="MCF6" s="106"/>
      <c r="MCG6" s="106"/>
      <c r="MCH6" s="106"/>
      <c r="MCI6" s="106"/>
      <c r="MCJ6" s="106"/>
      <c r="MCK6" s="106"/>
      <c r="MCL6" s="106"/>
      <c r="MCM6" s="106"/>
      <c r="MCN6" s="106"/>
      <c r="MCO6" s="106"/>
      <c r="MCP6" s="106"/>
      <c r="MCQ6" s="106"/>
      <c r="MCR6" s="106"/>
      <c r="MCS6" s="106"/>
      <c r="MCT6" s="106"/>
      <c r="MCU6" s="106"/>
      <c r="MCV6" s="106"/>
      <c r="MCW6" s="106"/>
      <c r="MCX6" s="106"/>
      <c r="MCY6" s="106"/>
      <c r="MCZ6" s="106"/>
      <c r="MDA6" s="106"/>
      <c r="MDB6" s="106"/>
      <c r="MDC6" s="106"/>
      <c r="MDD6" s="106"/>
      <c r="MDE6" s="106"/>
      <c r="MDF6" s="106"/>
      <c r="MDG6" s="106"/>
      <c r="MDH6" s="106"/>
      <c r="MDI6" s="106"/>
      <c r="MDJ6" s="106"/>
      <c r="MDK6" s="106"/>
      <c r="MDL6" s="106"/>
      <c r="MDM6" s="106"/>
      <c r="MDN6" s="106"/>
      <c r="MDO6" s="106"/>
      <c r="MDP6" s="106"/>
      <c r="MDQ6" s="106"/>
      <c r="MDR6" s="106"/>
      <c r="MDS6" s="106"/>
      <c r="MDT6" s="106"/>
      <c r="MDU6" s="106"/>
      <c r="MDV6" s="106"/>
      <c r="MDW6" s="106"/>
      <c r="MDX6" s="106"/>
      <c r="MDY6" s="106"/>
      <c r="MDZ6" s="106"/>
      <c r="MEA6" s="106"/>
      <c r="MEB6" s="106"/>
      <c r="MEC6" s="106"/>
      <c r="MED6" s="106"/>
      <c r="MEE6" s="106"/>
      <c r="MEF6" s="106"/>
      <c r="MEG6" s="106"/>
      <c r="MEH6" s="106"/>
      <c r="MEI6" s="106"/>
      <c r="MEJ6" s="106"/>
      <c r="MEK6" s="106"/>
      <c r="MEL6" s="106"/>
      <c r="MEM6" s="106"/>
      <c r="MEN6" s="106"/>
      <c r="MEO6" s="106"/>
      <c r="MEP6" s="106"/>
      <c r="MEQ6" s="106"/>
      <c r="MER6" s="106"/>
      <c r="MES6" s="106"/>
      <c r="MET6" s="106"/>
      <c r="MEU6" s="106"/>
      <c r="MEV6" s="106"/>
      <c r="MEW6" s="106"/>
      <c r="MEX6" s="106"/>
      <c r="MEY6" s="106"/>
      <c r="MEZ6" s="106"/>
      <c r="MFA6" s="106"/>
      <c r="MFB6" s="106"/>
      <c r="MFC6" s="106"/>
      <c r="MFD6" s="106"/>
      <c r="MFE6" s="106"/>
      <c r="MFF6" s="106"/>
      <c r="MFG6" s="106"/>
      <c r="MFH6" s="106"/>
      <c r="MFI6" s="106"/>
      <c r="MFJ6" s="106"/>
      <c r="MFK6" s="106"/>
      <c r="MFL6" s="106"/>
      <c r="MFM6" s="106"/>
      <c r="MFN6" s="106"/>
      <c r="MFO6" s="106"/>
      <c r="MFP6" s="106"/>
      <c r="MFQ6" s="106"/>
      <c r="MFR6" s="106"/>
      <c r="MFS6" s="106"/>
      <c r="MFT6" s="106"/>
      <c r="MFU6" s="106"/>
      <c r="MFV6" s="106"/>
      <c r="MFW6" s="106"/>
      <c r="MFX6" s="106"/>
      <c r="MFY6" s="106"/>
      <c r="MFZ6" s="106"/>
      <c r="MGA6" s="106"/>
      <c r="MGB6" s="106"/>
      <c r="MGC6" s="106"/>
      <c r="MGD6" s="106"/>
      <c r="MGE6" s="106"/>
      <c r="MGF6" s="106"/>
      <c r="MGG6" s="106"/>
      <c r="MGH6" s="106"/>
      <c r="MGI6" s="106"/>
      <c r="MGJ6" s="106"/>
      <c r="MGK6" s="106"/>
      <c r="MGL6" s="106"/>
      <c r="MGM6" s="106"/>
      <c r="MGN6" s="106"/>
      <c r="MGO6" s="106"/>
      <c r="MGP6" s="106"/>
      <c r="MGQ6" s="106"/>
      <c r="MGR6" s="106"/>
      <c r="MGS6" s="106"/>
      <c r="MGT6" s="106"/>
      <c r="MGU6" s="106"/>
      <c r="MGV6" s="106"/>
      <c r="MGW6" s="106"/>
      <c r="MGX6" s="106"/>
      <c r="MGY6" s="106"/>
      <c r="MGZ6" s="106"/>
      <c r="MHA6" s="106"/>
      <c r="MHB6" s="106"/>
      <c r="MHC6" s="106"/>
      <c r="MHD6" s="106"/>
      <c r="MHE6" s="106"/>
      <c r="MHF6" s="106"/>
      <c r="MHG6" s="106"/>
      <c r="MHH6" s="106"/>
      <c r="MHI6" s="106"/>
      <c r="MHJ6" s="106"/>
      <c r="MHK6" s="106"/>
      <c r="MHL6" s="106"/>
      <c r="MHM6" s="106"/>
      <c r="MHN6" s="106"/>
      <c r="MHO6" s="106"/>
      <c r="MHP6" s="106"/>
      <c r="MHQ6" s="106"/>
      <c r="MHR6" s="106"/>
      <c r="MHS6" s="106"/>
      <c r="MHT6" s="106"/>
      <c r="MHU6" s="106"/>
      <c r="MHV6" s="106"/>
      <c r="MHW6" s="106"/>
      <c r="MHX6" s="106"/>
      <c r="MHY6" s="106"/>
      <c r="MHZ6" s="106"/>
      <c r="MIA6" s="106"/>
      <c r="MIB6" s="106"/>
      <c r="MIC6" s="106"/>
      <c r="MID6" s="106"/>
      <c r="MIE6" s="106"/>
      <c r="MIF6" s="106"/>
      <c r="MIG6" s="106"/>
      <c r="MIH6" s="106"/>
      <c r="MII6" s="106"/>
      <c r="MIJ6" s="106"/>
      <c r="MIK6" s="106"/>
      <c r="MIL6" s="106"/>
      <c r="MIM6" s="106"/>
      <c r="MIN6" s="106"/>
      <c r="MIO6" s="106"/>
      <c r="MIP6" s="106"/>
      <c r="MIQ6" s="106"/>
      <c r="MIR6" s="106"/>
      <c r="MIS6" s="106"/>
      <c r="MIT6" s="106"/>
      <c r="MIU6" s="106"/>
      <c r="MIV6" s="106"/>
      <c r="MIW6" s="106"/>
      <c r="MIX6" s="106"/>
      <c r="MIY6" s="106"/>
      <c r="MIZ6" s="106"/>
      <c r="MJA6" s="106"/>
      <c r="MJB6" s="106"/>
      <c r="MJC6" s="106"/>
      <c r="MJD6" s="106"/>
      <c r="MJE6" s="106"/>
      <c r="MJF6" s="106"/>
      <c r="MJG6" s="106"/>
      <c r="MJH6" s="106"/>
      <c r="MJI6" s="106"/>
      <c r="MJJ6" s="106"/>
      <c r="MJK6" s="106"/>
      <c r="MJL6" s="106"/>
      <c r="MJM6" s="106"/>
      <c r="MJN6" s="106"/>
      <c r="MJO6" s="106"/>
      <c r="MJP6" s="106"/>
      <c r="MJQ6" s="106"/>
      <c r="MJR6" s="106"/>
      <c r="MJS6" s="106"/>
      <c r="MJT6" s="106"/>
      <c r="MJU6" s="106"/>
      <c r="MJV6" s="106"/>
      <c r="MJW6" s="106"/>
      <c r="MJX6" s="106"/>
      <c r="MJY6" s="106"/>
      <c r="MJZ6" s="106"/>
      <c r="MKA6" s="106"/>
      <c r="MKB6" s="106"/>
      <c r="MKC6" s="106"/>
      <c r="MKD6" s="106"/>
      <c r="MKE6" s="106"/>
      <c r="MKF6" s="106"/>
      <c r="MKG6" s="106"/>
      <c r="MKH6" s="106"/>
      <c r="MKI6" s="106"/>
      <c r="MKJ6" s="106"/>
      <c r="MKK6" s="106"/>
      <c r="MKL6" s="106"/>
      <c r="MKM6" s="106"/>
      <c r="MKN6" s="106"/>
      <c r="MKO6" s="106"/>
      <c r="MKP6" s="106"/>
      <c r="MKQ6" s="106"/>
      <c r="MKR6" s="106"/>
      <c r="MKS6" s="106"/>
      <c r="MKT6" s="106"/>
      <c r="MKU6" s="106"/>
      <c r="MKV6" s="106"/>
      <c r="MKW6" s="106"/>
      <c r="MKX6" s="106"/>
      <c r="MKY6" s="106"/>
      <c r="MKZ6" s="106"/>
      <c r="MLA6" s="106"/>
      <c r="MLB6" s="106"/>
      <c r="MLC6" s="106"/>
      <c r="MLD6" s="106"/>
      <c r="MLE6" s="106"/>
      <c r="MLF6" s="106"/>
      <c r="MLG6" s="106"/>
      <c r="MLH6" s="106"/>
      <c r="MLI6" s="106"/>
      <c r="MLJ6" s="106"/>
      <c r="MLK6" s="106"/>
      <c r="MLL6" s="106"/>
      <c r="MLM6" s="106"/>
      <c r="MLN6" s="106"/>
      <c r="MLO6" s="106"/>
      <c r="MLP6" s="106"/>
      <c r="MLQ6" s="106"/>
      <c r="MLR6" s="106"/>
      <c r="MLS6" s="106"/>
      <c r="MLT6" s="106"/>
      <c r="MLU6" s="106"/>
      <c r="MLV6" s="106"/>
      <c r="MLW6" s="106"/>
      <c r="MLX6" s="106"/>
      <c r="MLY6" s="106"/>
      <c r="MLZ6" s="106"/>
      <c r="MMA6" s="106"/>
      <c r="MMB6" s="106"/>
      <c r="MMC6" s="106"/>
      <c r="MMD6" s="106"/>
      <c r="MME6" s="106"/>
      <c r="MMF6" s="106"/>
      <c r="MMG6" s="106"/>
      <c r="MMH6" s="106"/>
      <c r="MMI6" s="106"/>
      <c r="MMJ6" s="106"/>
      <c r="MMK6" s="106"/>
      <c r="MML6" s="106"/>
      <c r="MMM6" s="106"/>
      <c r="MMN6" s="106"/>
      <c r="MMO6" s="106"/>
      <c r="MMP6" s="106"/>
      <c r="MMQ6" s="106"/>
      <c r="MMR6" s="106"/>
      <c r="MMS6" s="106"/>
      <c r="MMT6" s="106"/>
      <c r="MMU6" s="106"/>
      <c r="MMV6" s="106"/>
      <c r="MMW6" s="106"/>
      <c r="MMX6" s="106"/>
      <c r="MMY6" s="106"/>
      <c r="MMZ6" s="106"/>
      <c r="MNA6" s="106"/>
      <c r="MNB6" s="106"/>
      <c r="MNC6" s="106"/>
      <c r="MND6" s="106"/>
      <c r="MNE6" s="106"/>
      <c r="MNF6" s="106"/>
      <c r="MNG6" s="106"/>
      <c r="MNH6" s="106"/>
      <c r="MNI6" s="106"/>
      <c r="MNJ6" s="106"/>
      <c r="MNK6" s="106"/>
      <c r="MNL6" s="106"/>
      <c r="MNM6" s="106"/>
      <c r="MNN6" s="106"/>
      <c r="MNO6" s="106"/>
      <c r="MNP6" s="106"/>
      <c r="MNQ6" s="106"/>
      <c r="MNR6" s="106"/>
      <c r="MNS6" s="106"/>
      <c r="MNT6" s="106"/>
      <c r="MNU6" s="106"/>
      <c r="MNV6" s="106"/>
      <c r="MNW6" s="106"/>
      <c r="MNX6" s="106"/>
      <c r="MNY6" s="106"/>
      <c r="MNZ6" s="106"/>
      <c r="MOA6" s="106"/>
      <c r="MOB6" s="106"/>
      <c r="MOC6" s="106"/>
      <c r="MOD6" s="106"/>
      <c r="MOE6" s="106"/>
      <c r="MOF6" s="106"/>
      <c r="MOG6" s="106"/>
      <c r="MOH6" s="106"/>
      <c r="MOI6" s="106"/>
      <c r="MOJ6" s="106"/>
      <c r="MOK6" s="106"/>
      <c r="MOL6" s="106"/>
      <c r="MOM6" s="106"/>
      <c r="MON6" s="106"/>
      <c r="MOO6" s="106"/>
      <c r="MOP6" s="106"/>
      <c r="MOQ6" s="106"/>
      <c r="MOR6" s="106"/>
      <c r="MOS6" s="106"/>
      <c r="MOT6" s="106"/>
      <c r="MOU6" s="106"/>
      <c r="MOV6" s="106"/>
      <c r="MOW6" s="106"/>
      <c r="MOX6" s="106"/>
      <c r="MOY6" s="106"/>
      <c r="MOZ6" s="106"/>
      <c r="MPA6" s="106"/>
      <c r="MPB6" s="106"/>
      <c r="MPC6" s="106"/>
      <c r="MPD6" s="106"/>
      <c r="MPE6" s="106"/>
      <c r="MPF6" s="106"/>
      <c r="MPG6" s="106"/>
      <c r="MPH6" s="106"/>
      <c r="MPI6" s="106"/>
      <c r="MPJ6" s="106"/>
      <c r="MPK6" s="106"/>
      <c r="MPL6" s="106"/>
      <c r="MPM6" s="106"/>
      <c r="MPN6" s="106"/>
      <c r="MPO6" s="106"/>
      <c r="MPP6" s="106"/>
      <c r="MPQ6" s="106"/>
      <c r="MPR6" s="106"/>
      <c r="MPS6" s="106"/>
      <c r="MPT6" s="106"/>
      <c r="MPU6" s="106"/>
      <c r="MPV6" s="106"/>
      <c r="MPW6" s="106"/>
      <c r="MPX6" s="106"/>
      <c r="MPY6" s="106"/>
      <c r="MPZ6" s="106"/>
      <c r="MQA6" s="106"/>
      <c r="MQB6" s="106"/>
      <c r="MQC6" s="106"/>
      <c r="MQD6" s="106"/>
      <c r="MQE6" s="106"/>
      <c r="MQF6" s="106"/>
      <c r="MQG6" s="106"/>
      <c r="MQH6" s="106"/>
      <c r="MQI6" s="106"/>
      <c r="MQJ6" s="106"/>
      <c r="MQK6" s="106"/>
      <c r="MQL6" s="106"/>
      <c r="MQM6" s="106"/>
      <c r="MQN6" s="106"/>
      <c r="MQO6" s="106"/>
      <c r="MQP6" s="106"/>
      <c r="MQQ6" s="106"/>
      <c r="MQR6" s="106"/>
      <c r="MQS6" s="106"/>
      <c r="MQT6" s="106"/>
      <c r="MQU6" s="106"/>
      <c r="MQV6" s="106"/>
      <c r="MQW6" s="106"/>
      <c r="MQX6" s="106"/>
      <c r="MQY6" s="106"/>
      <c r="MQZ6" s="106"/>
      <c r="MRA6" s="106"/>
      <c r="MRB6" s="106"/>
      <c r="MRC6" s="106"/>
      <c r="MRD6" s="106"/>
      <c r="MRE6" s="106"/>
      <c r="MRF6" s="106"/>
      <c r="MRG6" s="106"/>
      <c r="MRH6" s="106"/>
      <c r="MRI6" s="106"/>
      <c r="MRJ6" s="106"/>
      <c r="MRK6" s="106"/>
      <c r="MRL6" s="106"/>
      <c r="MRM6" s="106"/>
      <c r="MRN6" s="106"/>
      <c r="MRO6" s="106"/>
      <c r="MRP6" s="106"/>
      <c r="MRQ6" s="106"/>
      <c r="MRR6" s="106"/>
      <c r="MRS6" s="106"/>
      <c r="MRT6" s="106"/>
      <c r="MRU6" s="106"/>
      <c r="MRV6" s="106"/>
      <c r="MRW6" s="106"/>
      <c r="MRX6" s="106"/>
      <c r="MRY6" s="106"/>
      <c r="MRZ6" s="106"/>
      <c r="MSA6" s="106"/>
      <c r="MSB6" s="106"/>
      <c r="MSC6" s="106"/>
      <c r="MSD6" s="106"/>
      <c r="MSE6" s="106"/>
      <c r="MSF6" s="106"/>
      <c r="MSG6" s="106"/>
      <c r="MSH6" s="106"/>
      <c r="MSI6" s="106"/>
      <c r="MSJ6" s="106"/>
      <c r="MSK6" s="106"/>
      <c r="MSL6" s="106"/>
      <c r="MSM6" s="106"/>
      <c r="MSN6" s="106"/>
      <c r="MSO6" s="106"/>
      <c r="MSP6" s="106"/>
      <c r="MSQ6" s="106"/>
      <c r="MSR6" s="106"/>
      <c r="MSS6" s="106"/>
      <c r="MST6" s="106"/>
      <c r="MSU6" s="106"/>
      <c r="MSV6" s="106"/>
      <c r="MSW6" s="106"/>
      <c r="MSX6" s="106"/>
      <c r="MSY6" s="106"/>
      <c r="MSZ6" s="106"/>
      <c r="MTA6" s="106"/>
      <c r="MTB6" s="106"/>
      <c r="MTC6" s="106"/>
      <c r="MTD6" s="106"/>
      <c r="MTE6" s="106"/>
      <c r="MTF6" s="106"/>
      <c r="MTG6" s="106"/>
      <c r="MTH6" s="106"/>
      <c r="MTI6" s="106"/>
      <c r="MTJ6" s="106"/>
      <c r="MTK6" s="106"/>
      <c r="MTL6" s="106"/>
      <c r="MTM6" s="106"/>
      <c r="MTN6" s="106"/>
      <c r="MTO6" s="106"/>
      <c r="MTP6" s="106"/>
      <c r="MTQ6" s="106"/>
      <c r="MTR6" s="106"/>
      <c r="MTS6" s="106"/>
      <c r="MTT6" s="106"/>
      <c r="MTU6" s="106"/>
      <c r="MTV6" s="106"/>
      <c r="MTW6" s="106"/>
      <c r="MTX6" s="106"/>
      <c r="MTY6" s="106"/>
      <c r="MTZ6" s="106"/>
      <c r="MUA6" s="106"/>
      <c r="MUB6" s="106"/>
      <c r="MUC6" s="106"/>
      <c r="MUD6" s="106"/>
      <c r="MUE6" s="106"/>
      <c r="MUF6" s="106"/>
      <c r="MUG6" s="106"/>
      <c r="MUH6" s="106"/>
      <c r="MUI6" s="106"/>
      <c r="MUJ6" s="106"/>
      <c r="MUK6" s="106"/>
      <c r="MUL6" s="106"/>
      <c r="MUM6" s="106"/>
      <c r="MUN6" s="106"/>
      <c r="MUO6" s="106"/>
      <c r="MUP6" s="106"/>
      <c r="MUQ6" s="106"/>
      <c r="MUR6" s="106"/>
      <c r="MUS6" s="106"/>
      <c r="MUT6" s="106"/>
      <c r="MUU6" s="106"/>
      <c r="MUV6" s="106"/>
      <c r="MUW6" s="106"/>
      <c r="MUX6" s="106"/>
      <c r="MUY6" s="106"/>
      <c r="MUZ6" s="106"/>
      <c r="MVA6" s="106"/>
      <c r="MVB6" s="106"/>
      <c r="MVC6" s="106"/>
      <c r="MVD6" s="106"/>
      <c r="MVE6" s="106"/>
      <c r="MVF6" s="106"/>
      <c r="MVG6" s="106"/>
      <c r="MVH6" s="106"/>
      <c r="MVI6" s="106"/>
      <c r="MVJ6" s="106"/>
      <c r="MVK6" s="106"/>
      <c r="MVL6" s="106"/>
      <c r="MVM6" s="106"/>
      <c r="MVN6" s="106"/>
      <c r="MVO6" s="106"/>
      <c r="MVP6" s="106"/>
      <c r="MVQ6" s="106"/>
      <c r="MVR6" s="106"/>
      <c r="MVS6" s="106"/>
      <c r="MVT6" s="106"/>
      <c r="MVU6" s="106"/>
      <c r="MVV6" s="106"/>
      <c r="MVW6" s="106"/>
      <c r="MVX6" s="106"/>
      <c r="MVY6" s="106"/>
      <c r="MVZ6" s="106"/>
      <c r="MWA6" s="106"/>
      <c r="MWB6" s="106"/>
      <c r="MWC6" s="106"/>
      <c r="MWD6" s="106"/>
      <c r="MWE6" s="106"/>
      <c r="MWF6" s="106"/>
      <c r="MWG6" s="106"/>
      <c r="MWH6" s="106"/>
      <c r="MWI6" s="106"/>
      <c r="MWJ6" s="106"/>
      <c r="MWK6" s="106"/>
      <c r="MWL6" s="106"/>
      <c r="MWM6" s="106"/>
      <c r="MWN6" s="106"/>
      <c r="MWO6" s="106"/>
      <c r="MWP6" s="106"/>
      <c r="MWQ6" s="106"/>
      <c r="MWR6" s="106"/>
      <c r="MWS6" s="106"/>
      <c r="MWT6" s="106"/>
      <c r="MWU6" s="106"/>
      <c r="MWV6" s="106"/>
      <c r="MWW6" s="106"/>
      <c r="MWX6" s="106"/>
      <c r="MWY6" s="106"/>
      <c r="MWZ6" s="106"/>
      <c r="MXA6" s="106"/>
      <c r="MXB6" s="106"/>
      <c r="MXC6" s="106"/>
      <c r="MXD6" s="106"/>
      <c r="MXE6" s="106"/>
      <c r="MXF6" s="106"/>
      <c r="MXG6" s="106"/>
      <c r="MXH6" s="106"/>
      <c r="MXI6" s="106"/>
      <c r="MXJ6" s="106"/>
      <c r="MXK6" s="106"/>
      <c r="MXL6" s="106"/>
      <c r="MXM6" s="106"/>
      <c r="MXN6" s="106"/>
      <c r="MXO6" s="106"/>
      <c r="MXP6" s="106"/>
      <c r="MXQ6" s="106"/>
      <c r="MXR6" s="106"/>
      <c r="MXS6" s="106"/>
      <c r="MXT6" s="106"/>
      <c r="MXU6" s="106"/>
      <c r="MXV6" s="106"/>
      <c r="MXW6" s="106"/>
      <c r="MXX6" s="106"/>
      <c r="MXY6" s="106"/>
      <c r="MXZ6" s="106"/>
      <c r="MYA6" s="106"/>
      <c r="MYB6" s="106"/>
      <c r="MYC6" s="106"/>
      <c r="MYD6" s="106"/>
      <c r="MYE6" s="106"/>
      <c r="MYF6" s="106"/>
      <c r="MYG6" s="106"/>
      <c r="MYH6" s="106"/>
      <c r="MYI6" s="106"/>
      <c r="MYJ6" s="106"/>
      <c r="MYK6" s="106"/>
      <c r="MYL6" s="106"/>
      <c r="MYM6" s="106"/>
      <c r="MYN6" s="106"/>
      <c r="MYO6" s="106"/>
      <c r="MYP6" s="106"/>
      <c r="MYQ6" s="106"/>
      <c r="MYR6" s="106"/>
      <c r="MYS6" s="106"/>
      <c r="MYT6" s="106"/>
      <c r="MYU6" s="106"/>
      <c r="MYV6" s="106"/>
      <c r="MYW6" s="106"/>
      <c r="MYX6" s="106"/>
      <c r="MYY6" s="106"/>
      <c r="MYZ6" s="106"/>
      <c r="MZA6" s="106"/>
      <c r="MZB6" s="106"/>
      <c r="MZC6" s="106"/>
      <c r="MZD6" s="106"/>
      <c r="MZE6" s="106"/>
      <c r="MZF6" s="106"/>
      <c r="MZG6" s="106"/>
      <c r="MZH6" s="106"/>
      <c r="MZI6" s="106"/>
      <c r="MZJ6" s="106"/>
      <c r="MZK6" s="106"/>
      <c r="MZL6" s="106"/>
      <c r="MZM6" s="106"/>
      <c r="MZN6" s="106"/>
      <c r="MZO6" s="106"/>
      <c r="MZP6" s="106"/>
      <c r="MZQ6" s="106"/>
      <c r="MZR6" s="106"/>
      <c r="MZS6" s="106"/>
      <c r="MZT6" s="106"/>
      <c r="MZU6" s="106"/>
      <c r="MZV6" s="106"/>
      <c r="MZW6" s="106"/>
      <c r="MZX6" s="106"/>
      <c r="MZY6" s="106"/>
      <c r="MZZ6" s="106"/>
      <c r="NAA6" s="106"/>
      <c r="NAB6" s="106"/>
      <c r="NAC6" s="106"/>
      <c r="NAD6" s="106"/>
      <c r="NAE6" s="106"/>
      <c r="NAF6" s="106"/>
      <c r="NAG6" s="106"/>
      <c r="NAH6" s="106"/>
      <c r="NAI6" s="106"/>
      <c r="NAJ6" s="106"/>
      <c r="NAK6" s="106"/>
      <c r="NAL6" s="106"/>
      <c r="NAM6" s="106"/>
      <c r="NAN6" s="106"/>
      <c r="NAO6" s="106"/>
      <c r="NAP6" s="106"/>
      <c r="NAQ6" s="106"/>
      <c r="NAR6" s="106"/>
      <c r="NAS6" s="106"/>
      <c r="NAT6" s="106"/>
      <c r="NAU6" s="106"/>
      <c r="NAV6" s="106"/>
      <c r="NAW6" s="106"/>
      <c r="NAX6" s="106"/>
      <c r="NAY6" s="106"/>
      <c r="NAZ6" s="106"/>
      <c r="NBA6" s="106"/>
      <c r="NBB6" s="106"/>
      <c r="NBC6" s="106"/>
      <c r="NBD6" s="106"/>
      <c r="NBE6" s="106"/>
      <c r="NBF6" s="106"/>
      <c r="NBG6" s="106"/>
      <c r="NBH6" s="106"/>
      <c r="NBI6" s="106"/>
      <c r="NBJ6" s="106"/>
      <c r="NBK6" s="106"/>
      <c r="NBL6" s="106"/>
      <c r="NBM6" s="106"/>
      <c r="NBN6" s="106"/>
      <c r="NBO6" s="106"/>
      <c r="NBP6" s="106"/>
      <c r="NBQ6" s="106"/>
      <c r="NBR6" s="106"/>
      <c r="NBS6" s="106"/>
      <c r="NBT6" s="106"/>
      <c r="NBU6" s="106"/>
      <c r="NBV6" s="106"/>
      <c r="NBW6" s="106"/>
      <c r="NBX6" s="106"/>
      <c r="NBY6" s="106"/>
      <c r="NBZ6" s="106"/>
      <c r="NCA6" s="106"/>
      <c r="NCB6" s="106"/>
      <c r="NCC6" s="106"/>
      <c r="NCD6" s="106"/>
      <c r="NCE6" s="106"/>
      <c r="NCF6" s="106"/>
      <c r="NCG6" s="106"/>
      <c r="NCH6" s="106"/>
      <c r="NCI6" s="106"/>
      <c r="NCJ6" s="106"/>
      <c r="NCK6" s="106"/>
      <c r="NCL6" s="106"/>
      <c r="NCM6" s="106"/>
      <c r="NCN6" s="106"/>
      <c r="NCO6" s="106"/>
      <c r="NCP6" s="106"/>
      <c r="NCQ6" s="106"/>
      <c r="NCR6" s="106"/>
      <c r="NCS6" s="106"/>
      <c r="NCT6" s="106"/>
      <c r="NCU6" s="106"/>
      <c r="NCV6" s="106"/>
      <c r="NCW6" s="106"/>
      <c r="NCX6" s="106"/>
      <c r="NCY6" s="106"/>
      <c r="NCZ6" s="106"/>
      <c r="NDA6" s="106"/>
      <c r="NDB6" s="106"/>
      <c r="NDC6" s="106"/>
      <c r="NDD6" s="106"/>
      <c r="NDE6" s="106"/>
      <c r="NDF6" s="106"/>
      <c r="NDG6" s="106"/>
      <c r="NDH6" s="106"/>
      <c r="NDI6" s="106"/>
      <c r="NDJ6" s="106"/>
      <c r="NDK6" s="106"/>
      <c r="NDL6" s="106"/>
      <c r="NDM6" s="106"/>
      <c r="NDN6" s="106"/>
      <c r="NDO6" s="106"/>
      <c r="NDP6" s="106"/>
      <c r="NDQ6" s="106"/>
      <c r="NDR6" s="106"/>
      <c r="NDS6" s="106"/>
      <c r="NDT6" s="106"/>
      <c r="NDU6" s="106"/>
      <c r="NDV6" s="106"/>
      <c r="NDW6" s="106"/>
      <c r="NDX6" s="106"/>
      <c r="NDY6" s="106"/>
      <c r="NDZ6" s="106"/>
      <c r="NEA6" s="106"/>
      <c r="NEB6" s="106"/>
      <c r="NEC6" s="106"/>
      <c r="NED6" s="106"/>
      <c r="NEE6" s="106"/>
      <c r="NEF6" s="106"/>
      <c r="NEG6" s="106"/>
      <c r="NEH6" s="106"/>
      <c r="NEI6" s="106"/>
      <c r="NEJ6" s="106"/>
      <c r="NEK6" s="106"/>
      <c r="NEL6" s="106"/>
      <c r="NEM6" s="106"/>
      <c r="NEN6" s="106"/>
      <c r="NEO6" s="106"/>
      <c r="NEP6" s="106"/>
      <c r="NEQ6" s="106"/>
      <c r="NER6" s="106"/>
      <c r="NES6" s="106"/>
      <c r="NET6" s="106"/>
      <c r="NEU6" s="106"/>
      <c r="NEV6" s="106"/>
      <c r="NEW6" s="106"/>
      <c r="NEX6" s="106"/>
      <c r="NEY6" s="106"/>
      <c r="NEZ6" s="106"/>
      <c r="NFA6" s="106"/>
      <c r="NFB6" s="106"/>
      <c r="NFC6" s="106"/>
      <c r="NFD6" s="106"/>
      <c r="NFE6" s="106"/>
      <c r="NFF6" s="106"/>
      <c r="NFG6" s="106"/>
      <c r="NFH6" s="106"/>
      <c r="NFI6" s="106"/>
      <c r="NFJ6" s="106"/>
      <c r="NFK6" s="106"/>
      <c r="NFL6" s="106"/>
      <c r="NFM6" s="106"/>
      <c r="NFN6" s="106"/>
      <c r="NFO6" s="106"/>
      <c r="NFP6" s="106"/>
      <c r="NFQ6" s="106"/>
      <c r="NFR6" s="106"/>
      <c r="NFS6" s="106"/>
      <c r="NFT6" s="106"/>
      <c r="NFU6" s="106"/>
      <c r="NFV6" s="106"/>
      <c r="NFW6" s="106"/>
      <c r="NFX6" s="106"/>
      <c r="NFY6" s="106"/>
      <c r="NFZ6" s="106"/>
      <c r="NGA6" s="106"/>
      <c r="NGB6" s="106"/>
      <c r="NGC6" s="106"/>
      <c r="NGD6" s="106"/>
      <c r="NGE6" s="106"/>
      <c r="NGF6" s="106"/>
      <c r="NGG6" s="106"/>
      <c r="NGH6" s="106"/>
      <c r="NGI6" s="106"/>
      <c r="NGJ6" s="106"/>
      <c r="NGK6" s="106"/>
      <c r="NGL6" s="106"/>
      <c r="NGM6" s="106"/>
      <c r="NGN6" s="106"/>
      <c r="NGO6" s="106"/>
      <c r="NGP6" s="106"/>
      <c r="NGQ6" s="106"/>
      <c r="NGR6" s="106"/>
      <c r="NGS6" s="106"/>
      <c r="NGT6" s="106"/>
      <c r="NGU6" s="106"/>
      <c r="NGV6" s="106"/>
      <c r="NGW6" s="106"/>
      <c r="NGX6" s="106"/>
      <c r="NGY6" s="106"/>
      <c r="NGZ6" s="106"/>
      <c r="NHA6" s="106"/>
      <c r="NHB6" s="106"/>
      <c r="NHC6" s="106"/>
      <c r="NHD6" s="106"/>
      <c r="NHE6" s="106"/>
      <c r="NHF6" s="106"/>
      <c r="NHG6" s="106"/>
      <c r="NHH6" s="106"/>
      <c r="NHI6" s="106"/>
      <c r="NHJ6" s="106"/>
      <c r="NHK6" s="106"/>
      <c r="NHL6" s="106"/>
      <c r="NHM6" s="106"/>
      <c r="NHN6" s="106"/>
      <c r="NHO6" s="106"/>
      <c r="NHP6" s="106"/>
      <c r="NHQ6" s="106"/>
      <c r="NHR6" s="106"/>
      <c r="NHS6" s="106"/>
      <c r="NHT6" s="106"/>
      <c r="NHU6" s="106"/>
      <c r="NHV6" s="106"/>
      <c r="NHW6" s="106"/>
      <c r="NHX6" s="106"/>
      <c r="NHY6" s="106"/>
      <c r="NHZ6" s="106"/>
      <c r="NIA6" s="106"/>
      <c r="NIB6" s="106"/>
      <c r="NIC6" s="106"/>
      <c r="NID6" s="106"/>
      <c r="NIE6" s="106"/>
      <c r="NIF6" s="106"/>
      <c r="NIG6" s="106"/>
      <c r="NIH6" s="106"/>
      <c r="NII6" s="106"/>
      <c r="NIJ6" s="106"/>
      <c r="NIK6" s="106"/>
      <c r="NIL6" s="106"/>
      <c r="NIM6" s="106"/>
      <c r="NIN6" s="106"/>
      <c r="NIO6" s="106"/>
      <c r="NIP6" s="106"/>
      <c r="NIQ6" s="106"/>
      <c r="NIR6" s="106"/>
      <c r="NIS6" s="106"/>
      <c r="NIT6" s="106"/>
      <c r="NIU6" s="106"/>
      <c r="NIV6" s="106"/>
      <c r="NIW6" s="106"/>
      <c r="NIX6" s="106"/>
      <c r="NIY6" s="106"/>
      <c r="NIZ6" s="106"/>
      <c r="NJA6" s="106"/>
      <c r="NJB6" s="106"/>
      <c r="NJC6" s="106"/>
      <c r="NJD6" s="106"/>
      <c r="NJE6" s="106"/>
      <c r="NJF6" s="106"/>
      <c r="NJG6" s="106"/>
      <c r="NJH6" s="106"/>
      <c r="NJI6" s="106"/>
      <c r="NJJ6" s="106"/>
      <c r="NJK6" s="106"/>
      <c r="NJL6" s="106"/>
      <c r="NJM6" s="106"/>
      <c r="NJN6" s="106"/>
      <c r="NJO6" s="106"/>
      <c r="NJP6" s="106"/>
      <c r="NJQ6" s="106"/>
      <c r="NJR6" s="106"/>
      <c r="NJS6" s="106"/>
      <c r="NJT6" s="106"/>
      <c r="NJU6" s="106"/>
      <c r="NJV6" s="106"/>
      <c r="NJW6" s="106"/>
      <c r="NJX6" s="106"/>
      <c r="NJY6" s="106"/>
      <c r="NJZ6" s="106"/>
      <c r="NKA6" s="106"/>
      <c r="NKB6" s="106"/>
      <c r="NKC6" s="106"/>
      <c r="NKD6" s="106"/>
      <c r="NKE6" s="106"/>
      <c r="NKF6" s="106"/>
      <c r="NKG6" s="106"/>
      <c r="NKH6" s="106"/>
      <c r="NKI6" s="106"/>
      <c r="NKJ6" s="106"/>
      <c r="NKK6" s="106"/>
      <c r="NKL6" s="106"/>
      <c r="NKM6" s="106"/>
      <c r="NKN6" s="106"/>
      <c r="NKO6" s="106"/>
      <c r="NKP6" s="106"/>
      <c r="NKQ6" s="106"/>
      <c r="NKR6" s="106"/>
      <c r="NKS6" s="106"/>
      <c r="NKT6" s="106"/>
      <c r="NKU6" s="106"/>
      <c r="NKV6" s="106"/>
      <c r="NKW6" s="106"/>
      <c r="NKX6" s="106"/>
      <c r="NKY6" s="106"/>
      <c r="NKZ6" s="106"/>
      <c r="NLA6" s="106"/>
      <c r="NLB6" s="106"/>
      <c r="NLC6" s="106"/>
      <c r="NLD6" s="106"/>
      <c r="NLE6" s="106"/>
      <c r="NLF6" s="106"/>
      <c r="NLG6" s="106"/>
      <c r="NLH6" s="106"/>
      <c r="NLI6" s="106"/>
      <c r="NLJ6" s="106"/>
      <c r="NLK6" s="106"/>
      <c r="NLL6" s="106"/>
      <c r="NLM6" s="106"/>
      <c r="NLN6" s="106"/>
      <c r="NLO6" s="106"/>
      <c r="NLP6" s="106"/>
      <c r="NLQ6" s="106"/>
      <c r="NLR6" s="106"/>
      <c r="NLS6" s="106"/>
      <c r="NLT6" s="106"/>
      <c r="NLU6" s="106"/>
      <c r="NLV6" s="106"/>
      <c r="NLW6" s="106"/>
      <c r="NLX6" s="106"/>
      <c r="NLY6" s="106"/>
      <c r="NLZ6" s="106"/>
      <c r="NMA6" s="106"/>
      <c r="NMB6" s="106"/>
      <c r="NMC6" s="106"/>
      <c r="NMD6" s="106"/>
      <c r="NME6" s="106"/>
      <c r="NMF6" s="106"/>
      <c r="NMG6" s="106"/>
      <c r="NMH6" s="106"/>
      <c r="NMI6" s="106"/>
      <c r="NMJ6" s="106"/>
      <c r="NMK6" s="106"/>
      <c r="NML6" s="106"/>
      <c r="NMM6" s="106"/>
      <c r="NMN6" s="106"/>
      <c r="NMO6" s="106"/>
      <c r="NMP6" s="106"/>
      <c r="NMQ6" s="106"/>
      <c r="NMR6" s="106"/>
      <c r="NMS6" s="106"/>
      <c r="NMT6" s="106"/>
      <c r="NMU6" s="106"/>
      <c r="NMV6" s="106"/>
      <c r="NMW6" s="106"/>
      <c r="NMX6" s="106"/>
      <c r="NMY6" s="106"/>
      <c r="NMZ6" s="106"/>
      <c r="NNA6" s="106"/>
      <c r="NNB6" s="106"/>
      <c r="NNC6" s="106"/>
      <c r="NND6" s="106"/>
      <c r="NNE6" s="106"/>
      <c r="NNF6" s="106"/>
      <c r="NNG6" s="106"/>
      <c r="NNH6" s="106"/>
      <c r="NNI6" s="106"/>
      <c r="NNJ6" s="106"/>
      <c r="NNK6" s="106"/>
      <c r="NNL6" s="106"/>
      <c r="NNM6" s="106"/>
      <c r="NNN6" s="106"/>
      <c r="NNO6" s="106"/>
      <c r="NNP6" s="106"/>
      <c r="NNQ6" s="106"/>
      <c r="NNR6" s="106"/>
      <c r="NNS6" s="106"/>
      <c r="NNT6" s="106"/>
      <c r="NNU6" s="106"/>
      <c r="NNV6" s="106"/>
      <c r="NNW6" s="106"/>
      <c r="NNX6" s="106"/>
      <c r="NNY6" s="106"/>
      <c r="NNZ6" s="106"/>
      <c r="NOA6" s="106"/>
      <c r="NOB6" s="106"/>
      <c r="NOC6" s="106"/>
      <c r="NOD6" s="106"/>
      <c r="NOE6" s="106"/>
      <c r="NOF6" s="106"/>
      <c r="NOG6" s="106"/>
      <c r="NOH6" s="106"/>
      <c r="NOI6" s="106"/>
      <c r="NOJ6" s="106"/>
      <c r="NOK6" s="106"/>
      <c r="NOL6" s="106"/>
      <c r="NOM6" s="106"/>
      <c r="NON6" s="106"/>
      <c r="NOO6" s="106"/>
      <c r="NOP6" s="106"/>
      <c r="NOQ6" s="106"/>
      <c r="NOR6" s="106"/>
      <c r="NOS6" s="106"/>
      <c r="NOT6" s="106"/>
      <c r="NOU6" s="106"/>
      <c r="NOV6" s="106"/>
      <c r="NOW6" s="106"/>
      <c r="NOX6" s="106"/>
      <c r="NOY6" s="106"/>
      <c r="NOZ6" s="106"/>
      <c r="NPA6" s="106"/>
      <c r="NPB6" s="106"/>
      <c r="NPC6" s="106"/>
      <c r="NPD6" s="106"/>
      <c r="NPE6" s="106"/>
      <c r="NPF6" s="106"/>
      <c r="NPG6" s="106"/>
      <c r="NPH6" s="106"/>
      <c r="NPI6" s="106"/>
      <c r="NPJ6" s="106"/>
      <c r="NPK6" s="106"/>
      <c r="NPL6" s="106"/>
      <c r="NPM6" s="106"/>
      <c r="NPN6" s="106"/>
      <c r="NPO6" s="106"/>
      <c r="NPP6" s="106"/>
      <c r="NPQ6" s="106"/>
      <c r="NPR6" s="106"/>
      <c r="NPS6" s="106"/>
      <c r="NPT6" s="106"/>
      <c r="NPU6" s="106"/>
      <c r="NPV6" s="106"/>
      <c r="NPW6" s="106"/>
      <c r="NPX6" s="106"/>
      <c r="NPY6" s="106"/>
      <c r="NPZ6" s="106"/>
      <c r="NQA6" s="106"/>
      <c r="NQB6" s="106"/>
      <c r="NQC6" s="106"/>
      <c r="NQD6" s="106"/>
      <c r="NQE6" s="106"/>
      <c r="NQF6" s="106"/>
      <c r="NQG6" s="106"/>
      <c r="NQH6" s="106"/>
      <c r="NQI6" s="106"/>
      <c r="NQJ6" s="106"/>
      <c r="NQK6" s="106"/>
      <c r="NQL6" s="106"/>
      <c r="NQM6" s="106"/>
      <c r="NQN6" s="106"/>
      <c r="NQO6" s="106"/>
      <c r="NQP6" s="106"/>
      <c r="NQQ6" s="106"/>
      <c r="NQR6" s="106"/>
      <c r="NQS6" s="106"/>
      <c r="NQT6" s="106"/>
      <c r="NQU6" s="106"/>
      <c r="NQV6" s="106"/>
      <c r="NQW6" s="106"/>
      <c r="NQX6" s="106"/>
      <c r="NQY6" s="106"/>
      <c r="NQZ6" s="106"/>
      <c r="NRA6" s="106"/>
      <c r="NRB6" s="106"/>
      <c r="NRC6" s="106"/>
      <c r="NRD6" s="106"/>
      <c r="NRE6" s="106"/>
      <c r="NRF6" s="106"/>
      <c r="NRG6" s="106"/>
      <c r="NRH6" s="106"/>
      <c r="NRI6" s="106"/>
      <c r="NRJ6" s="106"/>
      <c r="NRK6" s="106"/>
      <c r="NRL6" s="106"/>
      <c r="NRM6" s="106"/>
      <c r="NRN6" s="106"/>
      <c r="NRO6" s="106"/>
      <c r="NRP6" s="106"/>
      <c r="NRQ6" s="106"/>
      <c r="NRR6" s="106"/>
      <c r="NRS6" s="106"/>
      <c r="NRT6" s="106"/>
      <c r="NRU6" s="106"/>
      <c r="NRV6" s="106"/>
      <c r="NRW6" s="106"/>
      <c r="NRX6" s="106"/>
      <c r="NRY6" s="106"/>
      <c r="NRZ6" s="106"/>
      <c r="NSA6" s="106"/>
      <c r="NSB6" s="106"/>
      <c r="NSC6" s="106"/>
      <c r="NSD6" s="106"/>
      <c r="NSE6" s="106"/>
      <c r="NSF6" s="106"/>
      <c r="NSG6" s="106"/>
      <c r="NSH6" s="106"/>
      <c r="NSI6" s="106"/>
      <c r="NSJ6" s="106"/>
      <c r="NSK6" s="106"/>
      <c r="NSL6" s="106"/>
      <c r="NSM6" s="106"/>
      <c r="NSN6" s="106"/>
      <c r="NSO6" s="106"/>
      <c r="NSP6" s="106"/>
      <c r="NSQ6" s="106"/>
      <c r="NSR6" s="106"/>
      <c r="NSS6" s="106"/>
      <c r="NST6" s="106"/>
      <c r="NSU6" s="106"/>
      <c r="NSV6" s="106"/>
      <c r="NSW6" s="106"/>
      <c r="NSX6" s="106"/>
      <c r="NSY6" s="106"/>
      <c r="NSZ6" s="106"/>
      <c r="NTA6" s="106"/>
      <c r="NTB6" s="106"/>
      <c r="NTC6" s="106"/>
      <c r="NTD6" s="106"/>
      <c r="NTE6" s="106"/>
      <c r="NTF6" s="106"/>
      <c r="NTG6" s="106"/>
      <c r="NTH6" s="106"/>
      <c r="NTI6" s="106"/>
      <c r="NTJ6" s="106"/>
      <c r="NTK6" s="106"/>
      <c r="NTL6" s="106"/>
      <c r="NTM6" s="106"/>
      <c r="NTN6" s="106"/>
      <c r="NTO6" s="106"/>
      <c r="NTP6" s="106"/>
      <c r="NTQ6" s="106"/>
      <c r="NTR6" s="106"/>
      <c r="NTS6" s="106"/>
      <c r="NTT6" s="106"/>
      <c r="NTU6" s="106"/>
      <c r="NTV6" s="106"/>
      <c r="NTW6" s="106"/>
      <c r="NTX6" s="106"/>
      <c r="NTY6" s="106"/>
      <c r="NTZ6" s="106"/>
      <c r="NUA6" s="106"/>
      <c r="NUB6" s="106"/>
      <c r="NUC6" s="106"/>
      <c r="NUD6" s="106"/>
      <c r="NUE6" s="106"/>
      <c r="NUF6" s="106"/>
      <c r="NUG6" s="106"/>
      <c r="NUH6" s="106"/>
      <c r="NUI6" s="106"/>
      <c r="NUJ6" s="106"/>
      <c r="NUK6" s="106"/>
      <c r="NUL6" s="106"/>
      <c r="NUM6" s="106"/>
      <c r="NUN6" s="106"/>
      <c r="NUO6" s="106"/>
      <c r="NUP6" s="106"/>
      <c r="NUQ6" s="106"/>
      <c r="NUR6" s="106"/>
      <c r="NUS6" s="106"/>
      <c r="NUT6" s="106"/>
      <c r="NUU6" s="106"/>
      <c r="NUV6" s="106"/>
      <c r="NUW6" s="106"/>
      <c r="NUX6" s="106"/>
      <c r="NUY6" s="106"/>
      <c r="NUZ6" s="106"/>
      <c r="NVA6" s="106"/>
      <c r="NVB6" s="106"/>
      <c r="NVC6" s="106"/>
      <c r="NVD6" s="106"/>
      <c r="NVE6" s="106"/>
      <c r="NVF6" s="106"/>
      <c r="NVG6" s="106"/>
      <c r="NVH6" s="106"/>
      <c r="NVI6" s="106"/>
      <c r="NVJ6" s="106"/>
      <c r="NVK6" s="106"/>
      <c r="NVL6" s="106"/>
      <c r="NVM6" s="106"/>
      <c r="NVN6" s="106"/>
      <c r="NVO6" s="106"/>
      <c r="NVP6" s="106"/>
      <c r="NVQ6" s="106"/>
      <c r="NVR6" s="106"/>
      <c r="NVS6" s="106"/>
      <c r="NVT6" s="106"/>
      <c r="NVU6" s="106"/>
      <c r="NVV6" s="106"/>
      <c r="NVW6" s="106"/>
      <c r="NVX6" s="106"/>
      <c r="NVY6" s="106"/>
      <c r="NVZ6" s="106"/>
      <c r="NWA6" s="106"/>
      <c r="NWB6" s="106"/>
      <c r="NWC6" s="106"/>
      <c r="NWD6" s="106"/>
      <c r="NWE6" s="106"/>
      <c r="NWF6" s="106"/>
      <c r="NWG6" s="106"/>
      <c r="NWH6" s="106"/>
      <c r="NWI6" s="106"/>
      <c r="NWJ6" s="106"/>
      <c r="NWK6" s="106"/>
      <c r="NWL6" s="106"/>
      <c r="NWM6" s="106"/>
      <c r="NWN6" s="106"/>
      <c r="NWO6" s="106"/>
      <c r="NWP6" s="106"/>
      <c r="NWQ6" s="106"/>
      <c r="NWR6" s="106"/>
      <c r="NWS6" s="106"/>
      <c r="NWT6" s="106"/>
      <c r="NWU6" s="106"/>
      <c r="NWV6" s="106"/>
      <c r="NWW6" s="106"/>
      <c r="NWX6" s="106"/>
      <c r="NWY6" s="106"/>
      <c r="NWZ6" s="106"/>
      <c r="NXA6" s="106"/>
      <c r="NXB6" s="106"/>
      <c r="NXC6" s="106"/>
      <c r="NXD6" s="106"/>
      <c r="NXE6" s="106"/>
      <c r="NXF6" s="106"/>
      <c r="NXG6" s="106"/>
      <c r="NXH6" s="106"/>
      <c r="NXI6" s="106"/>
      <c r="NXJ6" s="106"/>
      <c r="NXK6" s="106"/>
      <c r="NXL6" s="106"/>
      <c r="NXM6" s="106"/>
      <c r="NXN6" s="106"/>
      <c r="NXO6" s="106"/>
      <c r="NXP6" s="106"/>
      <c r="NXQ6" s="106"/>
      <c r="NXR6" s="106"/>
      <c r="NXS6" s="106"/>
      <c r="NXT6" s="106"/>
      <c r="NXU6" s="106"/>
      <c r="NXV6" s="106"/>
      <c r="NXW6" s="106"/>
      <c r="NXX6" s="106"/>
      <c r="NXY6" s="106"/>
      <c r="NXZ6" s="106"/>
      <c r="NYA6" s="106"/>
      <c r="NYB6" s="106"/>
      <c r="NYC6" s="106"/>
      <c r="NYD6" s="106"/>
      <c r="NYE6" s="106"/>
      <c r="NYF6" s="106"/>
      <c r="NYG6" s="106"/>
      <c r="NYH6" s="106"/>
      <c r="NYI6" s="106"/>
      <c r="NYJ6" s="106"/>
      <c r="NYK6" s="106"/>
      <c r="NYL6" s="106"/>
      <c r="NYM6" s="106"/>
      <c r="NYN6" s="106"/>
      <c r="NYO6" s="106"/>
      <c r="NYP6" s="106"/>
      <c r="NYQ6" s="106"/>
      <c r="NYR6" s="106"/>
      <c r="NYS6" s="106"/>
      <c r="NYT6" s="106"/>
      <c r="NYU6" s="106"/>
      <c r="NYV6" s="106"/>
      <c r="NYW6" s="106"/>
      <c r="NYX6" s="106"/>
      <c r="NYY6" s="106"/>
      <c r="NYZ6" s="106"/>
      <c r="NZA6" s="106"/>
      <c r="NZB6" s="106"/>
      <c r="NZC6" s="106"/>
      <c r="NZD6" s="106"/>
      <c r="NZE6" s="106"/>
      <c r="NZF6" s="106"/>
      <c r="NZG6" s="106"/>
      <c r="NZH6" s="106"/>
      <c r="NZI6" s="106"/>
      <c r="NZJ6" s="106"/>
      <c r="NZK6" s="106"/>
      <c r="NZL6" s="106"/>
      <c r="NZM6" s="106"/>
      <c r="NZN6" s="106"/>
      <c r="NZO6" s="106"/>
      <c r="NZP6" s="106"/>
      <c r="NZQ6" s="106"/>
      <c r="NZR6" s="106"/>
      <c r="NZS6" s="106"/>
      <c r="NZT6" s="106"/>
      <c r="NZU6" s="106"/>
      <c r="NZV6" s="106"/>
      <c r="NZW6" s="106"/>
      <c r="NZX6" s="106"/>
      <c r="NZY6" s="106"/>
      <c r="NZZ6" s="106"/>
      <c r="OAA6" s="106"/>
      <c r="OAB6" s="106"/>
      <c r="OAC6" s="106"/>
      <c r="OAD6" s="106"/>
      <c r="OAE6" s="106"/>
      <c r="OAF6" s="106"/>
      <c r="OAG6" s="106"/>
      <c r="OAH6" s="106"/>
      <c r="OAI6" s="106"/>
      <c r="OAJ6" s="106"/>
      <c r="OAK6" s="106"/>
      <c r="OAL6" s="106"/>
      <c r="OAM6" s="106"/>
      <c r="OAN6" s="106"/>
      <c r="OAO6" s="106"/>
      <c r="OAP6" s="106"/>
      <c r="OAQ6" s="106"/>
      <c r="OAR6" s="106"/>
      <c r="OAS6" s="106"/>
      <c r="OAT6" s="106"/>
      <c r="OAU6" s="106"/>
      <c r="OAV6" s="106"/>
      <c r="OAW6" s="106"/>
      <c r="OAX6" s="106"/>
      <c r="OAY6" s="106"/>
      <c r="OAZ6" s="106"/>
      <c r="OBA6" s="106"/>
      <c r="OBB6" s="106"/>
      <c r="OBC6" s="106"/>
      <c r="OBD6" s="106"/>
      <c r="OBE6" s="106"/>
      <c r="OBF6" s="106"/>
      <c r="OBG6" s="106"/>
      <c r="OBH6" s="106"/>
      <c r="OBI6" s="106"/>
      <c r="OBJ6" s="106"/>
      <c r="OBK6" s="106"/>
      <c r="OBL6" s="106"/>
      <c r="OBM6" s="106"/>
      <c r="OBN6" s="106"/>
      <c r="OBO6" s="106"/>
      <c r="OBP6" s="106"/>
      <c r="OBQ6" s="106"/>
      <c r="OBR6" s="106"/>
      <c r="OBS6" s="106"/>
      <c r="OBT6" s="106"/>
      <c r="OBU6" s="106"/>
      <c r="OBV6" s="106"/>
      <c r="OBW6" s="106"/>
      <c r="OBX6" s="106"/>
      <c r="OBY6" s="106"/>
      <c r="OBZ6" s="106"/>
      <c r="OCA6" s="106"/>
      <c r="OCB6" s="106"/>
      <c r="OCC6" s="106"/>
      <c r="OCD6" s="106"/>
      <c r="OCE6" s="106"/>
      <c r="OCF6" s="106"/>
      <c r="OCG6" s="106"/>
      <c r="OCH6" s="106"/>
      <c r="OCI6" s="106"/>
      <c r="OCJ6" s="106"/>
      <c r="OCK6" s="106"/>
      <c r="OCL6" s="106"/>
      <c r="OCM6" s="106"/>
      <c r="OCN6" s="106"/>
      <c r="OCO6" s="106"/>
      <c r="OCP6" s="106"/>
      <c r="OCQ6" s="106"/>
      <c r="OCR6" s="106"/>
      <c r="OCS6" s="106"/>
      <c r="OCT6" s="106"/>
      <c r="OCU6" s="106"/>
      <c r="OCV6" s="106"/>
      <c r="OCW6" s="106"/>
      <c r="OCX6" s="106"/>
      <c r="OCY6" s="106"/>
      <c r="OCZ6" s="106"/>
      <c r="ODA6" s="106"/>
      <c r="ODB6" s="106"/>
      <c r="ODC6" s="106"/>
      <c r="ODD6" s="106"/>
      <c r="ODE6" s="106"/>
      <c r="ODF6" s="106"/>
      <c r="ODG6" s="106"/>
      <c r="ODH6" s="106"/>
      <c r="ODI6" s="106"/>
      <c r="ODJ6" s="106"/>
      <c r="ODK6" s="106"/>
      <c r="ODL6" s="106"/>
      <c r="ODM6" s="106"/>
      <c r="ODN6" s="106"/>
      <c r="ODO6" s="106"/>
      <c r="ODP6" s="106"/>
      <c r="ODQ6" s="106"/>
      <c r="ODR6" s="106"/>
      <c r="ODS6" s="106"/>
      <c r="ODT6" s="106"/>
      <c r="ODU6" s="106"/>
      <c r="ODV6" s="106"/>
      <c r="ODW6" s="106"/>
      <c r="ODX6" s="106"/>
      <c r="ODY6" s="106"/>
      <c r="ODZ6" s="106"/>
      <c r="OEA6" s="106"/>
      <c r="OEB6" s="106"/>
      <c r="OEC6" s="106"/>
      <c r="OED6" s="106"/>
      <c r="OEE6" s="106"/>
      <c r="OEF6" s="106"/>
      <c r="OEG6" s="106"/>
      <c r="OEH6" s="106"/>
      <c r="OEI6" s="106"/>
      <c r="OEJ6" s="106"/>
      <c r="OEK6" s="106"/>
      <c r="OEL6" s="106"/>
      <c r="OEM6" s="106"/>
      <c r="OEN6" s="106"/>
      <c r="OEO6" s="106"/>
      <c r="OEP6" s="106"/>
      <c r="OEQ6" s="106"/>
      <c r="OER6" s="106"/>
      <c r="OES6" s="106"/>
      <c r="OET6" s="106"/>
      <c r="OEU6" s="106"/>
      <c r="OEV6" s="106"/>
      <c r="OEW6" s="106"/>
      <c r="OEX6" s="106"/>
      <c r="OEY6" s="106"/>
      <c r="OEZ6" s="106"/>
      <c r="OFA6" s="106"/>
      <c r="OFB6" s="106"/>
      <c r="OFC6" s="106"/>
      <c r="OFD6" s="106"/>
      <c r="OFE6" s="106"/>
      <c r="OFF6" s="106"/>
      <c r="OFG6" s="106"/>
      <c r="OFH6" s="106"/>
      <c r="OFI6" s="106"/>
      <c r="OFJ6" s="106"/>
      <c r="OFK6" s="106"/>
      <c r="OFL6" s="106"/>
      <c r="OFM6" s="106"/>
      <c r="OFN6" s="106"/>
      <c r="OFO6" s="106"/>
      <c r="OFP6" s="106"/>
      <c r="OFQ6" s="106"/>
      <c r="OFR6" s="106"/>
      <c r="OFS6" s="106"/>
      <c r="OFT6" s="106"/>
      <c r="OFU6" s="106"/>
      <c r="OFV6" s="106"/>
      <c r="OFW6" s="106"/>
      <c r="OFX6" s="106"/>
      <c r="OFY6" s="106"/>
      <c r="OFZ6" s="106"/>
      <c r="OGA6" s="106"/>
      <c r="OGB6" s="106"/>
      <c r="OGC6" s="106"/>
      <c r="OGD6" s="106"/>
      <c r="OGE6" s="106"/>
      <c r="OGF6" s="106"/>
      <c r="OGG6" s="106"/>
      <c r="OGH6" s="106"/>
      <c r="OGI6" s="106"/>
      <c r="OGJ6" s="106"/>
      <c r="OGK6" s="106"/>
      <c r="OGL6" s="106"/>
      <c r="OGM6" s="106"/>
      <c r="OGN6" s="106"/>
      <c r="OGO6" s="106"/>
      <c r="OGP6" s="106"/>
      <c r="OGQ6" s="106"/>
      <c r="OGR6" s="106"/>
      <c r="OGS6" s="106"/>
      <c r="OGT6" s="106"/>
      <c r="OGU6" s="106"/>
      <c r="OGV6" s="106"/>
      <c r="OGW6" s="106"/>
      <c r="OGX6" s="106"/>
      <c r="OGY6" s="106"/>
      <c r="OGZ6" s="106"/>
      <c r="OHA6" s="106"/>
      <c r="OHB6" s="106"/>
      <c r="OHC6" s="106"/>
      <c r="OHD6" s="106"/>
      <c r="OHE6" s="106"/>
      <c r="OHF6" s="106"/>
      <c r="OHG6" s="106"/>
      <c r="OHH6" s="106"/>
      <c r="OHI6" s="106"/>
      <c r="OHJ6" s="106"/>
      <c r="OHK6" s="106"/>
      <c r="OHL6" s="106"/>
      <c r="OHM6" s="106"/>
      <c r="OHN6" s="106"/>
      <c r="OHO6" s="106"/>
      <c r="OHP6" s="106"/>
      <c r="OHQ6" s="106"/>
      <c r="OHR6" s="106"/>
      <c r="OHS6" s="106"/>
      <c r="OHT6" s="106"/>
      <c r="OHU6" s="106"/>
      <c r="OHV6" s="106"/>
      <c r="OHW6" s="106"/>
      <c r="OHX6" s="106"/>
      <c r="OHY6" s="106"/>
      <c r="OHZ6" s="106"/>
      <c r="OIA6" s="106"/>
      <c r="OIB6" s="106"/>
      <c r="OIC6" s="106"/>
      <c r="OID6" s="106"/>
      <c r="OIE6" s="106"/>
      <c r="OIF6" s="106"/>
      <c r="OIG6" s="106"/>
      <c r="OIH6" s="106"/>
      <c r="OII6" s="106"/>
      <c r="OIJ6" s="106"/>
      <c r="OIK6" s="106"/>
      <c r="OIL6" s="106"/>
      <c r="OIM6" s="106"/>
      <c r="OIN6" s="106"/>
      <c r="OIO6" s="106"/>
      <c r="OIP6" s="106"/>
      <c r="OIQ6" s="106"/>
      <c r="OIR6" s="106"/>
      <c r="OIS6" s="106"/>
      <c r="OIT6" s="106"/>
      <c r="OIU6" s="106"/>
      <c r="OIV6" s="106"/>
      <c r="OIW6" s="106"/>
      <c r="OIX6" s="106"/>
      <c r="OIY6" s="106"/>
      <c r="OIZ6" s="106"/>
      <c r="OJA6" s="106"/>
      <c r="OJB6" s="106"/>
      <c r="OJC6" s="106"/>
      <c r="OJD6" s="106"/>
      <c r="OJE6" s="106"/>
      <c r="OJF6" s="106"/>
      <c r="OJG6" s="106"/>
      <c r="OJH6" s="106"/>
      <c r="OJI6" s="106"/>
      <c r="OJJ6" s="106"/>
      <c r="OJK6" s="106"/>
      <c r="OJL6" s="106"/>
      <c r="OJM6" s="106"/>
      <c r="OJN6" s="106"/>
      <c r="OJO6" s="106"/>
      <c r="OJP6" s="106"/>
      <c r="OJQ6" s="106"/>
      <c r="OJR6" s="106"/>
      <c r="OJS6" s="106"/>
      <c r="OJT6" s="106"/>
      <c r="OJU6" s="106"/>
      <c r="OJV6" s="106"/>
      <c r="OJW6" s="106"/>
      <c r="OJX6" s="106"/>
      <c r="OJY6" s="106"/>
      <c r="OJZ6" s="106"/>
      <c r="OKA6" s="106"/>
      <c r="OKB6" s="106"/>
      <c r="OKC6" s="106"/>
      <c r="OKD6" s="106"/>
      <c r="OKE6" s="106"/>
      <c r="OKF6" s="106"/>
      <c r="OKG6" s="106"/>
      <c r="OKH6" s="106"/>
      <c r="OKI6" s="106"/>
      <c r="OKJ6" s="106"/>
      <c r="OKK6" s="106"/>
      <c r="OKL6" s="106"/>
      <c r="OKM6" s="106"/>
      <c r="OKN6" s="106"/>
      <c r="OKO6" s="106"/>
      <c r="OKP6" s="106"/>
      <c r="OKQ6" s="106"/>
      <c r="OKR6" s="106"/>
      <c r="OKS6" s="106"/>
      <c r="OKT6" s="106"/>
      <c r="OKU6" s="106"/>
      <c r="OKV6" s="106"/>
      <c r="OKW6" s="106"/>
      <c r="OKX6" s="106"/>
      <c r="OKY6" s="106"/>
      <c r="OKZ6" s="106"/>
      <c r="OLA6" s="106"/>
      <c r="OLB6" s="106"/>
      <c r="OLC6" s="106"/>
      <c r="OLD6" s="106"/>
      <c r="OLE6" s="106"/>
      <c r="OLF6" s="106"/>
      <c r="OLG6" s="106"/>
      <c r="OLH6" s="106"/>
      <c r="OLI6" s="106"/>
      <c r="OLJ6" s="106"/>
      <c r="OLK6" s="106"/>
      <c r="OLL6" s="106"/>
      <c r="OLM6" s="106"/>
      <c r="OLN6" s="106"/>
      <c r="OLO6" s="106"/>
      <c r="OLP6" s="106"/>
      <c r="OLQ6" s="106"/>
      <c r="OLR6" s="106"/>
      <c r="OLS6" s="106"/>
      <c r="OLT6" s="106"/>
      <c r="OLU6" s="106"/>
      <c r="OLV6" s="106"/>
      <c r="OLW6" s="106"/>
      <c r="OLX6" s="106"/>
      <c r="OLY6" s="106"/>
      <c r="OLZ6" s="106"/>
      <c r="OMA6" s="106"/>
      <c r="OMB6" s="106"/>
      <c r="OMC6" s="106"/>
      <c r="OMD6" s="106"/>
      <c r="OME6" s="106"/>
      <c r="OMF6" s="106"/>
      <c r="OMG6" s="106"/>
      <c r="OMH6" s="106"/>
      <c r="OMI6" s="106"/>
      <c r="OMJ6" s="106"/>
      <c r="OMK6" s="106"/>
      <c r="OML6" s="106"/>
      <c r="OMM6" s="106"/>
      <c r="OMN6" s="106"/>
      <c r="OMO6" s="106"/>
      <c r="OMP6" s="106"/>
      <c r="OMQ6" s="106"/>
      <c r="OMR6" s="106"/>
      <c r="OMS6" s="106"/>
      <c r="OMT6" s="106"/>
      <c r="OMU6" s="106"/>
      <c r="OMV6" s="106"/>
      <c r="OMW6" s="106"/>
      <c r="OMX6" s="106"/>
      <c r="OMY6" s="106"/>
      <c r="OMZ6" s="106"/>
      <c r="ONA6" s="106"/>
      <c r="ONB6" s="106"/>
      <c r="ONC6" s="106"/>
      <c r="OND6" s="106"/>
      <c r="ONE6" s="106"/>
      <c r="ONF6" s="106"/>
      <c r="ONG6" s="106"/>
      <c r="ONH6" s="106"/>
      <c r="ONI6" s="106"/>
      <c r="ONJ6" s="106"/>
      <c r="ONK6" s="106"/>
      <c r="ONL6" s="106"/>
      <c r="ONM6" s="106"/>
      <c r="ONN6" s="106"/>
      <c r="ONO6" s="106"/>
      <c r="ONP6" s="106"/>
      <c r="ONQ6" s="106"/>
      <c r="ONR6" s="106"/>
      <c r="ONS6" s="106"/>
      <c r="ONT6" s="106"/>
      <c r="ONU6" s="106"/>
      <c r="ONV6" s="106"/>
      <c r="ONW6" s="106"/>
      <c r="ONX6" s="106"/>
      <c r="ONY6" s="106"/>
      <c r="ONZ6" s="106"/>
      <c r="OOA6" s="106"/>
      <c r="OOB6" s="106"/>
      <c r="OOC6" s="106"/>
      <c r="OOD6" s="106"/>
      <c r="OOE6" s="106"/>
      <c r="OOF6" s="106"/>
      <c r="OOG6" s="106"/>
      <c r="OOH6" s="106"/>
      <c r="OOI6" s="106"/>
      <c r="OOJ6" s="106"/>
      <c r="OOK6" s="106"/>
      <c r="OOL6" s="106"/>
      <c r="OOM6" s="106"/>
      <c r="OON6" s="106"/>
      <c r="OOO6" s="106"/>
      <c r="OOP6" s="106"/>
      <c r="OOQ6" s="106"/>
      <c r="OOR6" s="106"/>
      <c r="OOS6" s="106"/>
      <c r="OOT6" s="106"/>
      <c r="OOU6" s="106"/>
      <c r="OOV6" s="106"/>
      <c r="OOW6" s="106"/>
      <c r="OOX6" s="106"/>
      <c r="OOY6" s="106"/>
      <c r="OOZ6" s="106"/>
      <c r="OPA6" s="106"/>
      <c r="OPB6" s="106"/>
      <c r="OPC6" s="106"/>
      <c r="OPD6" s="106"/>
      <c r="OPE6" s="106"/>
      <c r="OPF6" s="106"/>
      <c r="OPG6" s="106"/>
      <c r="OPH6" s="106"/>
      <c r="OPI6" s="106"/>
      <c r="OPJ6" s="106"/>
      <c r="OPK6" s="106"/>
      <c r="OPL6" s="106"/>
      <c r="OPM6" s="106"/>
      <c r="OPN6" s="106"/>
      <c r="OPO6" s="106"/>
      <c r="OPP6" s="106"/>
      <c r="OPQ6" s="106"/>
      <c r="OPR6" s="106"/>
      <c r="OPS6" s="106"/>
      <c r="OPT6" s="106"/>
      <c r="OPU6" s="106"/>
      <c r="OPV6" s="106"/>
      <c r="OPW6" s="106"/>
      <c r="OPX6" s="106"/>
      <c r="OPY6" s="106"/>
      <c r="OPZ6" s="106"/>
      <c r="OQA6" s="106"/>
      <c r="OQB6" s="106"/>
      <c r="OQC6" s="106"/>
      <c r="OQD6" s="106"/>
      <c r="OQE6" s="106"/>
      <c r="OQF6" s="106"/>
      <c r="OQG6" s="106"/>
      <c r="OQH6" s="106"/>
      <c r="OQI6" s="106"/>
      <c r="OQJ6" s="106"/>
      <c r="OQK6" s="106"/>
      <c r="OQL6" s="106"/>
      <c r="OQM6" s="106"/>
      <c r="OQN6" s="106"/>
      <c r="OQO6" s="106"/>
      <c r="OQP6" s="106"/>
      <c r="OQQ6" s="106"/>
      <c r="OQR6" s="106"/>
      <c r="OQS6" s="106"/>
      <c r="OQT6" s="106"/>
      <c r="OQU6" s="106"/>
      <c r="OQV6" s="106"/>
      <c r="OQW6" s="106"/>
      <c r="OQX6" s="106"/>
      <c r="OQY6" s="106"/>
      <c r="OQZ6" s="106"/>
      <c r="ORA6" s="106"/>
      <c r="ORB6" s="106"/>
      <c r="ORC6" s="106"/>
      <c r="ORD6" s="106"/>
      <c r="ORE6" s="106"/>
      <c r="ORF6" s="106"/>
      <c r="ORG6" s="106"/>
      <c r="ORH6" s="106"/>
      <c r="ORI6" s="106"/>
      <c r="ORJ6" s="106"/>
      <c r="ORK6" s="106"/>
      <c r="ORL6" s="106"/>
      <c r="ORM6" s="106"/>
      <c r="ORN6" s="106"/>
      <c r="ORO6" s="106"/>
      <c r="ORP6" s="106"/>
      <c r="ORQ6" s="106"/>
      <c r="ORR6" s="106"/>
      <c r="ORS6" s="106"/>
      <c r="ORT6" s="106"/>
      <c r="ORU6" s="106"/>
      <c r="ORV6" s="106"/>
      <c r="ORW6" s="106"/>
      <c r="ORX6" s="106"/>
      <c r="ORY6" s="106"/>
      <c r="ORZ6" s="106"/>
      <c r="OSA6" s="106"/>
      <c r="OSB6" s="106"/>
      <c r="OSC6" s="106"/>
      <c r="OSD6" s="106"/>
      <c r="OSE6" s="106"/>
      <c r="OSF6" s="106"/>
      <c r="OSG6" s="106"/>
      <c r="OSH6" s="106"/>
      <c r="OSI6" s="106"/>
      <c r="OSJ6" s="106"/>
      <c r="OSK6" s="106"/>
      <c r="OSL6" s="106"/>
      <c r="OSM6" s="106"/>
      <c r="OSN6" s="106"/>
      <c r="OSO6" s="106"/>
      <c r="OSP6" s="106"/>
      <c r="OSQ6" s="106"/>
      <c r="OSR6" s="106"/>
      <c r="OSS6" s="106"/>
      <c r="OST6" s="106"/>
      <c r="OSU6" s="106"/>
      <c r="OSV6" s="106"/>
      <c r="OSW6" s="106"/>
      <c r="OSX6" s="106"/>
      <c r="OSY6" s="106"/>
      <c r="OSZ6" s="106"/>
      <c r="OTA6" s="106"/>
      <c r="OTB6" s="106"/>
      <c r="OTC6" s="106"/>
      <c r="OTD6" s="106"/>
      <c r="OTE6" s="106"/>
      <c r="OTF6" s="106"/>
      <c r="OTG6" s="106"/>
      <c r="OTH6" s="106"/>
      <c r="OTI6" s="106"/>
      <c r="OTJ6" s="106"/>
      <c r="OTK6" s="106"/>
      <c r="OTL6" s="106"/>
      <c r="OTM6" s="106"/>
      <c r="OTN6" s="106"/>
      <c r="OTO6" s="106"/>
      <c r="OTP6" s="106"/>
      <c r="OTQ6" s="106"/>
      <c r="OTR6" s="106"/>
      <c r="OTS6" s="106"/>
      <c r="OTT6" s="106"/>
      <c r="OTU6" s="106"/>
      <c r="OTV6" s="106"/>
      <c r="OTW6" s="106"/>
      <c r="OTX6" s="106"/>
      <c r="OTY6" s="106"/>
      <c r="OTZ6" s="106"/>
      <c r="OUA6" s="106"/>
      <c r="OUB6" s="106"/>
      <c r="OUC6" s="106"/>
      <c r="OUD6" s="106"/>
      <c r="OUE6" s="106"/>
      <c r="OUF6" s="106"/>
      <c r="OUG6" s="106"/>
      <c r="OUH6" s="106"/>
      <c r="OUI6" s="106"/>
      <c r="OUJ6" s="106"/>
      <c r="OUK6" s="106"/>
      <c r="OUL6" s="106"/>
      <c r="OUM6" s="106"/>
      <c r="OUN6" s="106"/>
      <c r="OUO6" s="106"/>
      <c r="OUP6" s="106"/>
      <c r="OUQ6" s="106"/>
      <c r="OUR6" s="106"/>
      <c r="OUS6" s="106"/>
      <c r="OUT6" s="106"/>
      <c r="OUU6" s="106"/>
      <c r="OUV6" s="106"/>
      <c r="OUW6" s="106"/>
      <c r="OUX6" s="106"/>
      <c r="OUY6" s="106"/>
      <c r="OUZ6" s="106"/>
      <c r="OVA6" s="106"/>
      <c r="OVB6" s="106"/>
      <c r="OVC6" s="106"/>
      <c r="OVD6" s="106"/>
      <c r="OVE6" s="106"/>
      <c r="OVF6" s="106"/>
      <c r="OVG6" s="106"/>
      <c r="OVH6" s="106"/>
      <c r="OVI6" s="106"/>
      <c r="OVJ6" s="106"/>
      <c r="OVK6" s="106"/>
      <c r="OVL6" s="106"/>
      <c r="OVM6" s="106"/>
      <c r="OVN6" s="106"/>
      <c r="OVO6" s="106"/>
      <c r="OVP6" s="106"/>
      <c r="OVQ6" s="106"/>
      <c r="OVR6" s="106"/>
      <c r="OVS6" s="106"/>
      <c r="OVT6" s="106"/>
      <c r="OVU6" s="106"/>
      <c r="OVV6" s="106"/>
      <c r="OVW6" s="106"/>
      <c r="OVX6" s="106"/>
      <c r="OVY6" s="106"/>
      <c r="OVZ6" s="106"/>
      <c r="OWA6" s="106"/>
      <c r="OWB6" s="106"/>
      <c r="OWC6" s="106"/>
      <c r="OWD6" s="106"/>
      <c r="OWE6" s="106"/>
      <c r="OWF6" s="106"/>
      <c r="OWG6" s="106"/>
      <c r="OWH6" s="106"/>
      <c r="OWI6" s="106"/>
      <c r="OWJ6" s="106"/>
      <c r="OWK6" s="106"/>
      <c r="OWL6" s="106"/>
      <c r="OWM6" s="106"/>
      <c r="OWN6" s="106"/>
      <c r="OWO6" s="106"/>
      <c r="OWP6" s="106"/>
      <c r="OWQ6" s="106"/>
      <c r="OWR6" s="106"/>
      <c r="OWS6" s="106"/>
      <c r="OWT6" s="106"/>
      <c r="OWU6" s="106"/>
      <c r="OWV6" s="106"/>
      <c r="OWW6" s="106"/>
      <c r="OWX6" s="106"/>
      <c r="OWY6" s="106"/>
      <c r="OWZ6" s="106"/>
      <c r="OXA6" s="106"/>
      <c r="OXB6" s="106"/>
      <c r="OXC6" s="106"/>
      <c r="OXD6" s="106"/>
      <c r="OXE6" s="106"/>
      <c r="OXF6" s="106"/>
      <c r="OXG6" s="106"/>
      <c r="OXH6" s="106"/>
      <c r="OXI6" s="106"/>
      <c r="OXJ6" s="106"/>
      <c r="OXK6" s="106"/>
      <c r="OXL6" s="106"/>
      <c r="OXM6" s="106"/>
      <c r="OXN6" s="106"/>
      <c r="OXO6" s="106"/>
      <c r="OXP6" s="106"/>
      <c r="OXQ6" s="106"/>
      <c r="OXR6" s="106"/>
      <c r="OXS6" s="106"/>
      <c r="OXT6" s="106"/>
      <c r="OXU6" s="106"/>
      <c r="OXV6" s="106"/>
      <c r="OXW6" s="106"/>
      <c r="OXX6" s="106"/>
      <c r="OXY6" s="106"/>
      <c r="OXZ6" s="106"/>
      <c r="OYA6" s="106"/>
      <c r="OYB6" s="106"/>
      <c r="OYC6" s="106"/>
      <c r="OYD6" s="106"/>
      <c r="OYE6" s="106"/>
      <c r="OYF6" s="106"/>
      <c r="OYG6" s="106"/>
      <c r="OYH6" s="106"/>
      <c r="OYI6" s="106"/>
      <c r="OYJ6" s="106"/>
      <c r="OYK6" s="106"/>
      <c r="OYL6" s="106"/>
      <c r="OYM6" s="106"/>
      <c r="OYN6" s="106"/>
      <c r="OYO6" s="106"/>
      <c r="OYP6" s="106"/>
      <c r="OYQ6" s="106"/>
      <c r="OYR6" s="106"/>
      <c r="OYS6" s="106"/>
      <c r="OYT6" s="106"/>
      <c r="OYU6" s="106"/>
      <c r="OYV6" s="106"/>
      <c r="OYW6" s="106"/>
      <c r="OYX6" s="106"/>
      <c r="OYY6" s="106"/>
      <c r="OYZ6" s="106"/>
      <c r="OZA6" s="106"/>
      <c r="OZB6" s="106"/>
      <c r="OZC6" s="106"/>
      <c r="OZD6" s="106"/>
      <c r="OZE6" s="106"/>
      <c r="OZF6" s="106"/>
      <c r="OZG6" s="106"/>
      <c r="OZH6" s="106"/>
      <c r="OZI6" s="106"/>
      <c r="OZJ6" s="106"/>
      <c r="OZK6" s="106"/>
      <c r="OZL6" s="106"/>
      <c r="OZM6" s="106"/>
      <c r="OZN6" s="106"/>
      <c r="OZO6" s="106"/>
      <c r="OZP6" s="106"/>
      <c r="OZQ6" s="106"/>
      <c r="OZR6" s="106"/>
      <c r="OZS6" s="106"/>
      <c r="OZT6" s="106"/>
      <c r="OZU6" s="106"/>
      <c r="OZV6" s="106"/>
      <c r="OZW6" s="106"/>
      <c r="OZX6" s="106"/>
      <c r="OZY6" s="106"/>
      <c r="OZZ6" s="106"/>
      <c r="PAA6" s="106"/>
      <c r="PAB6" s="106"/>
      <c r="PAC6" s="106"/>
      <c r="PAD6" s="106"/>
      <c r="PAE6" s="106"/>
      <c r="PAF6" s="106"/>
      <c r="PAG6" s="106"/>
      <c r="PAH6" s="106"/>
      <c r="PAI6" s="106"/>
      <c r="PAJ6" s="106"/>
      <c r="PAK6" s="106"/>
      <c r="PAL6" s="106"/>
      <c r="PAM6" s="106"/>
      <c r="PAN6" s="106"/>
      <c r="PAO6" s="106"/>
      <c r="PAP6" s="106"/>
      <c r="PAQ6" s="106"/>
      <c r="PAR6" s="106"/>
      <c r="PAS6" s="106"/>
      <c r="PAT6" s="106"/>
      <c r="PAU6" s="106"/>
      <c r="PAV6" s="106"/>
      <c r="PAW6" s="106"/>
      <c r="PAX6" s="106"/>
      <c r="PAY6" s="106"/>
      <c r="PAZ6" s="106"/>
      <c r="PBA6" s="106"/>
      <c r="PBB6" s="106"/>
      <c r="PBC6" s="106"/>
      <c r="PBD6" s="106"/>
      <c r="PBE6" s="106"/>
      <c r="PBF6" s="106"/>
      <c r="PBG6" s="106"/>
      <c r="PBH6" s="106"/>
      <c r="PBI6" s="106"/>
      <c r="PBJ6" s="106"/>
      <c r="PBK6" s="106"/>
      <c r="PBL6" s="106"/>
      <c r="PBM6" s="106"/>
      <c r="PBN6" s="106"/>
      <c r="PBO6" s="106"/>
      <c r="PBP6" s="106"/>
      <c r="PBQ6" s="106"/>
      <c r="PBR6" s="106"/>
      <c r="PBS6" s="106"/>
      <c r="PBT6" s="106"/>
      <c r="PBU6" s="106"/>
      <c r="PBV6" s="106"/>
      <c r="PBW6" s="106"/>
      <c r="PBX6" s="106"/>
      <c r="PBY6" s="106"/>
      <c r="PBZ6" s="106"/>
      <c r="PCA6" s="106"/>
      <c r="PCB6" s="106"/>
      <c r="PCC6" s="106"/>
      <c r="PCD6" s="106"/>
      <c r="PCE6" s="106"/>
      <c r="PCF6" s="106"/>
      <c r="PCG6" s="106"/>
      <c r="PCH6" s="106"/>
      <c r="PCI6" s="106"/>
      <c r="PCJ6" s="106"/>
      <c r="PCK6" s="106"/>
      <c r="PCL6" s="106"/>
      <c r="PCM6" s="106"/>
      <c r="PCN6" s="106"/>
      <c r="PCO6" s="106"/>
      <c r="PCP6" s="106"/>
      <c r="PCQ6" s="106"/>
      <c r="PCR6" s="106"/>
      <c r="PCS6" s="106"/>
      <c r="PCT6" s="106"/>
      <c r="PCU6" s="106"/>
      <c r="PCV6" s="106"/>
      <c r="PCW6" s="106"/>
      <c r="PCX6" s="106"/>
      <c r="PCY6" s="106"/>
      <c r="PCZ6" s="106"/>
      <c r="PDA6" s="106"/>
      <c r="PDB6" s="106"/>
      <c r="PDC6" s="106"/>
      <c r="PDD6" s="106"/>
      <c r="PDE6" s="106"/>
      <c r="PDF6" s="106"/>
      <c r="PDG6" s="106"/>
      <c r="PDH6" s="106"/>
      <c r="PDI6" s="106"/>
      <c r="PDJ6" s="106"/>
      <c r="PDK6" s="106"/>
      <c r="PDL6" s="106"/>
      <c r="PDM6" s="106"/>
      <c r="PDN6" s="106"/>
      <c r="PDO6" s="106"/>
      <c r="PDP6" s="106"/>
      <c r="PDQ6" s="106"/>
      <c r="PDR6" s="106"/>
      <c r="PDS6" s="106"/>
      <c r="PDT6" s="106"/>
      <c r="PDU6" s="106"/>
      <c r="PDV6" s="106"/>
      <c r="PDW6" s="106"/>
      <c r="PDX6" s="106"/>
      <c r="PDY6" s="106"/>
      <c r="PDZ6" s="106"/>
      <c r="PEA6" s="106"/>
      <c r="PEB6" s="106"/>
      <c r="PEC6" s="106"/>
      <c r="PED6" s="106"/>
      <c r="PEE6" s="106"/>
      <c r="PEF6" s="106"/>
      <c r="PEG6" s="106"/>
      <c r="PEH6" s="106"/>
      <c r="PEI6" s="106"/>
      <c r="PEJ6" s="106"/>
      <c r="PEK6" s="106"/>
      <c r="PEL6" s="106"/>
      <c r="PEM6" s="106"/>
      <c r="PEN6" s="106"/>
      <c r="PEO6" s="106"/>
      <c r="PEP6" s="106"/>
      <c r="PEQ6" s="106"/>
      <c r="PER6" s="106"/>
      <c r="PES6" s="106"/>
      <c r="PET6" s="106"/>
      <c r="PEU6" s="106"/>
      <c r="PEV6" s="106"/>
      <c r="PEW6" s="106"/>
      <c r="PEX6" s="106"/>
      <c r="PEY6" s="106"/>
      <c r="PEZ6" s="106"/>
      <c r="PFA6" s="106"/>
      <c r="PFB6" s="106"/>
      <c r="PFC6" s="106"/>
      <c r="PFD6" s="106"/>
      <c r="PFE6" s="106"/>
      <c r="PFF6" s="106"/>
      <c r="PFG6" s="106"/>
      <c r="PFH6" s="106"/>
      <c r="PFI6" s="106"/>
      <c r="PFJ6" s="106"/>
      <c r="PFK6" s="106"/>
      <c r="PFL6" s="106"/>
      <c r="PFM6" s="106"/>
      <c r="PFN6" s="106"/>
      <c r="PFO6" s="106"/>
      <c r="PFP6" s="106"/>
      <c r="PFQ6" s="106"/>
      <c r="PFR6" s="106"/>
      <c r="PFS6" s="106"/>
      <c r="PFT6" s="106"/>
      <c r="PFU6" s="106"/>
      <c r="PFV6" s="106"/>
      <c r="PFW6" s="106"/>
      <c r="PFX6" s="106"/>
      <c r="PFY6" s="106"/>
      <c r="PFZ6" s="106"/>
      <c r="PGA6" s="106"/>
      <c r="PGB6" s="106"/>
      <c r="PGC6" s="106"/>
      <c r="PGD6" s="106"/>
      <c r="PGE6" s="106"/>
      <c r="PGF6" s="106"/>
      <c r="PGG6" s="106"/>
      <c r="PGH6" s="106"/>
      <c r="PGI6" s="106"/>
      <c r="PGJ6" s="106"/>
      <c r="PGK6" s="106"/>
      <c r="PGL6" s="106"/>
      <c r="PGM6" s="106"/>
      <c r="PGN6" s="106"/>
      <c r="PGO6" s="106"/>
      <c r="PGP6" s="106"/>
      <c r="PGQ6" s="106"/>
      <c r="PGR6" s="106"/>
      <c r="PGS6" s="106"/>
      <c r="PGT6" s="106"/>
      <c r="PGU6" s="106"/>
      <c r="PGV6" s="106"/>
      <c r="PGW6" s="106"/>
      <c r="PGX6" s="106"/>
      <c r="PGY6" s="106"/>
      <c r="PGZ6" s="106"/>
      <c r="PHA6" s="106"/>
      <c r="PHB6" s="106"/>
      <c r="PHC6" s="106"/>
      <c r="PHD6" s="106"/>
      <c r="PHE6" s="106"/>
      <c r="PHF6" s="106"/>
      <c r="PHG6" s="106"/>
      <c r="PHH6" s="106"/>
      <c r="PHI6" s="106"/>
      <c r="PHJ6" s="106"/>
      <c r="PHK6" s="106"/>
      <c r="PHL6" s="106"/>
      <c r="PHM6" s="106"/>
      <c r="PHN6" s="106"/>
      <c r="PHO6" s="106"/>
      <c r="PHP6" s="106"/>
      <c r="PHQ6" s="106"/>
      <c r="PHR6" s="106"/>
      <c r="PHS6" s="106"/>
      <c r="PHT6" s="106"/>
      <c r="PHU6" s="106"/>
      <c r="PHV6" s="106"/>
      <c r="PHW6" s="106"/>
      <c r="PHX6" s="106"/>
      <c r="PHY6" s="106"/>
      <c r="PHZ6" s="106"/>
      <c r="PIA6" s="106"/>
      <c r="PIB6" s="106"/>
      <c r="PIC6" s="106"/>
      <c r="PID6" s="106"/>
      <c r="PIE6" s="106"/>
      <c r="PIF6" s="106"/>
      <c r="PIG6" s="106"/>
      <c r="PIH6" s="106"/>
      <c r="PII6" s="106"/>
      <c r="PIJ6" s="106"/>
      <c r="PIK6" s="106"/>
      <c r="PIL6" s="106"/>
      <c r="PIM6" s="106"/>
      <c r="PIN6" s="106"/>
      <c r="PIO6" s="106"/>
      <c r="PIP6" s="106"/>
      <c r="PIQ6" s="106"/>
      <c r="PIR6" s="106"/>
      <c r="PIS6" s="106"/>
      <c r="PIT6" s="106"/>
      <c r="PIU6" s="106"/>
      <c r="PIV6" s="106"/>
      <c r="PIW6" s="106"/>
      <c r="PIX6" s="106"/>
      <c r="PIY6" s="106"/>
      <c r="PIZ6" s="106"/>
      <c r="PJA6" s="106"/>
      <c r="PJB6" s="106"/>
      <c r="PJC6" s="106"/>
      <c r="PJD6" s="106"/>
      <c r="PJE6" s="106"/>
      <c r="PJF6" s="106"/>
      <c r="PJG6" s="106"/>
      <c r="PJH6" s="106"/>
      <c r="PJI6" s="106"/>
      <c r="PJJ6" s="106"/>
      <c r="PJK6" s="106"/>
      <c r="PJL6" s="106"/>
      <c r="PJM6" s="106"/>
      <c r="PJN6" s="106"/>
      <c r="PJO6" s="106"/>
      <c r="PJP6" s="106"/>
      <c r="PJQ6" s="106"/>
      <c r="PJR6" s="106"/>
      <c r="PJS6" s="106"/>
      <c r="PJT6" s="106"/>
      <c r="PJU6" s="106"/>
      <c r="PJV6" s="106"/>
      <c r="PJW6" s="106"/>
      <c r="PJX6" s="106"/>
      <c r="PJY6" s="106"/>
      <c r="PJZ6" s="106"/>
      <c r="PKA6" s="106"/>
      <c r="PKB6" s="106"/>
      <c r="PKC6" s="106"/>
      <c r="PKD6" s="106"/>
      <c r="PKE6" s="106"/>
      <c r="PKF6" s="106"/>
      <c r="PKG6" s="106"/>
      <c r="PKH6" s="106"/>
      <c r="PKI6" s="106"/>
      <c r="PKJ6" s="106"/>
      <c r="PKK6" s="106"/>
      <c r="PKL6" s="106"/>
      <c r="PKM6" s="106"/>
      <c r="PKN6" s="106"/>
      <c r="PKO6" s="106"/>
      <c r="PKP6" s="106"/>
      <c r="PKQ6" s="106"/>
      <c r="PKR6" s="106"/>
      <c r="PKS6" s="106"/>
      <c r="PKT6" s="106"/>
      <c r="PKU6" s="106"/>
      <c r="PKV6" s="106"/>
      <c r="PKW6" s="106"/>
      <c r="PKX6" s="106"/>
      <c r="PKY6" s="106"/>
      <c r="PKZ6" s="106"/>
      <c r="PLA6" s="106"/>
      <c r="PLB6" s="106"/>
      <c r="PLC6" s="106"/>
      <c r="PLD6" s="106"/>
      <c r="PLE6" s="106"/>
      <c r="PLF6" s="106"/>
      <c r="PLG6" s="106"/>
      <c r="PLH6" s="106"/>
      <c r="PLI6" s="106"/>
      <c r="PLJ6" s="106"/>
      <c r="PLK6" s="106"/>
      <c r="PLL6" s="106"/>
      <c r="PLM6" s="106"/>
      <c r="PLN6" s="106"/>
      <c r="PLO6" s="106"/>
      <c r="PLP6" s="106"/>
      <c r="PLQ6" s="106"/>
      <c r="PLR6" s="106"/>
      <c r="PLS6" s="106"/>
      <c r="PLT6" s="106"/>
      <c r="PLU6" s="106"/>
      <c r="PLV6" s="106"/>
      <c r="PLW6" s="106"/>
      <c r="PLX6" s="106"/>
      <c r="PLY6" s="106"/>
      <c r="PLZ6" s="106"/>
      <c r="PMA6" s="106"/>
      <c r="PMB6" s="106"/>
      <c r="PMC6" s="106"/>
      <c r="PMD6" s="106"/>
      <c r="PME6" s="106"/>
      <c r="PMF6" s="106"/>
      <c r="PMG6" s="106"/>
      <c r="PMH6" s="106"/>
      <c r="PMI6" s="106"/>
      <c r="PMJ6" s="106"/>
      <c r="PMK6" s="106"/>
      <c r="PML6" s="106"/>
      <c r="PMM6" s="106"/>
      <c r="PMN6" s="106"/>
      <c r="PMO6" s="106"/>
      <c r="PMP6" s="106"/>
      <c r="PMQ6" s="106"/>
      <c r="PMR6" s="106"/>
      <c r="PMS6" s="106"/>
      <c r="PMT6" s="106"/>
      <c r="PMU6" s="106"/>
      <c r="PMV6" s="106"/>
      <c r="PMW6" s="106"/>
      <c r="PMX6" s="106"/>
      <c r="PMY6" s="106"/>
      <c r="PMZ6" s="106"/>
      <c r="PNA6" s="106"/>
      <c r="PNB6" s="106"/>
      <c r="PNC6" s="106"/>
      <c r="PND6" s="106"/>
      <c r="PNE6" s="106"/>
      <c r="PNF6" s="106"/>
      <c r="PNG6" s="106"/>
      <c r="PNH6" s="106"/>
      <c r="PNI6" s="106"/>
      <c r="PNJ6" s="106"/>
      <c r="PNK6" s="106"/>
      <c r="PNL6" s="106"/>
      <c r="PNM6" s="106"/>
      <c r="PNN6" s="106"/>
      <c r="PNO6" s="106"/>
      <c r="PNP6" s="106"/>
      <c r="PNQ6" s="106"/>
      <c r="PNR6" s="106"/>
      <c r="PNS6" s="106"/>
      <c r="PNT6" s="106"/>
      <c r="PNU6" s="106"/>
      <c r="PNV6" s="106"/>
      <c r="PNW6" s="106"/>
      <c r="PNX6" s="106"/>
      <c r="PNY6" s="106"/>
      <c r="PNZ6" s="106"/>
      <c r="POA6" s="106"/>
      <c r="POB6" s="106"/>
      <c r="POC6" s="106"/>
      <c r="POD6" s="106"/>
      <c r="POE6" s="106"/>
      <c r="POF6" s="106"/>
      <c r="POG6" s="106"/>
      <c r="POH6" s="106"/>
      <c r="POI6" s="106"/>
      <c r="POJ6" s="106"/>
      <c r="POK6" s="106"/>
      <c r="POL6" s="106"/>
      <c r="POM6" s="106"/>
      <c r="PON6" s="106"/>
      <c r="POO6" s="106"/>
      <c r="POP6" s="106"/>
      <c r="POQ6" s="106"/>
      <c r="POR6" s="106"/>
      <c r="POS6" s="106"/>
      <c r="POT6" s="106"/>
      <c r="POU6" s="106"/>
      <c r="POV6" s="106"/>
      <c r="POW6" s="106"/>
      <c r="POX6" s="106"/>
      <c r="POY6" s="106"/>
      <c r="POZ6" s="106"/>
      <c r="PPA6" s="106"/>
      <c r="PPB6" s="106"/>
      <c r="PPC6" s="106"/>
      <c r="PPD6" s="106"/>
      <c r="PPE6" s="106"/>
      <c r="PPF6" s="106"/>
      <c r="PPG6" s="106"/>
      <c r="PPH6" s="106"/>
      <c r="PPI6" s="106"/>
      <c r="PPJ6" s="106"/>
      <c r="PPK6" s="106"/>
      <c r="PPL6" s="106"/>
      <c r="PPM6" s="106"/>
      <c r="PPN6" s="106"/>
      <c r="PPO6" s="106"/>
      <c r="PPP6" s="106"/>
      <c r="PPQ6" s="106"/>
      <c r="PPR6" s="106"/>
      <c r="PPS6" s="106"/>
      <c r="PPT6" s="106"/>
      <c r="PPU6" s="106"/>
      <c r="PPV6" s="106"/>
      <c r="PPW6" s="106"/>
      <c r="PPX6" s="106"/>
      <c r="PPY6" s="106"/>
      <c r="PPZ6" s="106"/>
      <c r="PQA6" s="106"/>
      <c r="PQB6" s="106"/>
      <c r="PQC6" s="106"/>
      <c r="PQD6" s="106"/>
      <c r="PQE6" s="106"/>
      <c r="PQF6" s="106"/>
      <c r="PQG6" s="106"/>
      <c r="PQH6" s="106"/>
      <c r="PQI6" s="106"/>
      <c r="PQJ6" s="106"/>
      <c r="PQK6" s="106"/>
      <c r="PQL6" s="106"/>
      <c r="PQM6" s="106"/>
      <c r="PQN6" s="106"/>
      <c r="PQO6" s="106"/>
      <c r="PQP6" s="106"/>
      <c r="PQQ6" s="106"/>
      <c r="PQR6" s="106"/>
      <c r="PQS6" s="106"/>
      <c r="PQT6" s="106"/>
      <c r="PQU6" s="106"/>
      <c r="PQV6" s="106"/>
      <c r="PQW6" s="106"/>
      <c r="PQX6" s="106"/>
      <c r="PQY6" s="106"/>
      <c r="PQZ6" s="106"/>
      <c r="PRA6" s="106"/>
      <c r="PRB6" s="106"/>
      <c r="PRC6" s="106"/>
      <c r="PRD6" s="106"/>
      <c r="PRE6" s="106"/>
      <c r="PRF6" s="106"/>
      <c r="PRG6" s="106"/>
      <c r="PRH6" s="106"/>
      <c r="PRI6" s="106"/>
      <c r="PRJ6" s="106"/>
      <c r="PRK6" s="106"/>
      <c r="PRL6" s="106"/>
      <c r="PRM6" s="106"/>
      <c r="PRN6" s="106"/>
      <c r="PRO6" s="106"/>
      <c r="PRP6" s="106"/>
      <c r="PRQ6" s="106"/>
      <c r="PRR6" s="106"/>
      <c r="PRS6" s="106"/>
      <c r="PRT6" s="106"/>
      <c r="PRU6" s="106"/>
      <c r="PRV6" s="106"/>
      <c r="PRW6" s="106"/>
      <c r="PRX6" s="106"/>
      <c r="PRY6" s="106"/>
      <c r="PRZ6" s="106"/>
      <c r="PSA6" s="106"/>
      <c r="PSB6" s="106"/>
      <c r="PSC6" s="106"/>
      <c r="PSD6" s="106"/>
      <c r="PSE6" s="106"/>
      <c r="PSF6" s="106"/>
      <c r="PSG6" s="106"/>
      <c r="PSH6" s="106"/>
      <c r="PSI6" s="106"/>
      <c r="PSJ6" s="106"/>
      <c r="PSK6" s="106"/>
      <c r="PSL6" s="106"/>
      <c r="PSM6" s="106"/>
      <c r="PSN6" s="106"/>
      <c r="PSO6" s="106"/>
      <c r="PSP6" s="106"/>
      <c r="PSQ6" s="106"/>
      <c r="PSR6" s="106"/>
      <c r="PSS6" s="106"/>
      <c r="PST6" s="106"/>
      <c r="PSU6" s="106"/>
      <c r="PSV6" s="106"/>
      <c r="PSW6" s="106"/>
      <c r="PSX6" s="106"/>
      <c r="PSY6" s="106"/>
      <c r="PSZ6" s="106"/>
      <c r="PTA6" s="106"/>
      <c r="PTB6" s="106"/>
      <c r="PTC6" s="106"/>
      <c r="PTD6" s="106"/>
      <c r="PTE6" s="106"/>
      <c r="PTF6" s="106"/>
      <c r="PTG6" s="106"/>
      <c r="PTH6" s="106"/>
      <c r="PTI6" s="106"/>
      <c r="PTJ6" s="106"/>
      <c r="PTK6" s="106"/>
      <c r="PTL6" s="106"/>
      <c r="PTM6" s="106"/>
      <c r="PTN6" s="106"/>
      <c r="PTO6" s="106"/>
      <c r="PTP6" s="106"/>
      <c r="PTQ6" s="106"/>
      <c r="PTR6" s="106"/>
      <c r="PTS6" s="106"/>
      <c r="PTT6" s="106"/>
      <c r="PTU6" s="106"/>
      <c r="PTV6" s="106"/>
      <c r="PTW6" s="106"/>
      <c r="PTX6" s="106"/>
      <c r="PTY6" s="106"/>
      <c r="PTZ6" s="106"/>
      <c r="PUA6" s="106"/>
      <c r="PUB6" s="106"/>
      <c r="PUC6" s="106"/>
      <c r="PUD6" s="106"/>
      <c r="PUE6" s="106"/>
      <c r="PUF6" s="106"/>
      <c r="PUG6" s="106"/>
      <c r="PUH6" s="106"/>
      <c r="PUI6" s="106"/>
      <c r="PUJ6" s="106"/>
      <c r="PUK6" s="106"/>
      <c r="PUL6" s="106"/>
      <c r="PUM6" s="106"/>
      <c r="PUN6" s="106"/>
      <c r="PUO6" s="106"/>
      <c r="PUP6" s="106"/>
      <c r="PUQ6" s="106"/>
      <c r="PUR6" s="106"/>
      <c r="PUS6" s="106"/>
      <c r="PUT6" s="106"/>
      <c r="PUU6" s="106"/>
      <c r="PUV6" s="106"/>
      <c r="PUW6" s="106"/>
      <c r="PUX6" s="106"/>
      <c r="PUY6" s="106"/>
      <c r="PUZ6" s="106"/>
      <c r="PVA6" s="106"/>
      <c r="PVB6" s="106"/>
      <c r="PVC6" s="106"/>
      <c r="PVD6" s="106"/>
      <c r="PVE6" s="106"/>
      <c r="PVF6" s="106"/>
      <c r="PVG6" s="106"/>
      <c r="PVH6" s="106"/>
      <c r="PVI6" s="106"/>
      <c r="PVJ6" s="106"/>
      <c r="PVK6" s="106"/>
      <c r="PVL6" s="106"/>
      <c r="PVM6" s="106"/>
      <c r="PVN6" s="106"/>
      <c r="PVO6" s="106"/>
      <c r="PVP6" s="106"/>
      <c r="PVQ6" s="106"/>
      <c r="PVR6" s="106"/>
      <c r="PVS6" s="106"/>
      <c r="PVT6" s="106"/>
      <c r="PVU6" s="106"/>
      <c r="PVV6" s="106"/>
      <c r="PVW6" s="106"/>
      <c r="PVX6" s="106"/>
      <c r="PVY6" s="106"/>
      <c r="PVZ6" s="106"/>
      <c r="PWA6" s="106"/>
      <c r="PWB6" s="106"/>
      <c r="PWC6" s="106"/>
      <c r="PWD6" s="106"/>
      <c r="PWE6" s="106"/>
      <c r="PWF6" s="106"/>
      <c r="PWG6" s="106"/>
      <c r="PWH6" s="106"/>
      <c r="PWI6" s="106"/>
      <c r="PWJ6" s="106"/>
      <c r="PWK6" s="106"/>
      <c r="PWL6" s="106"/>
      <c r="PWM6" s="106"/>
      <c r="PWN6" s="106"/>
      <c r="PWO6" s="106"/>
      <c r="PWP6" s="106"/>
      <c r="PWQ6" s="106"/>
      <c r="PWR6" s="106"/>
      <c r="PWS6" s="106"/>
      <c r="PWT6" s="106"/>
      <c r="PWU6" s="106"/>
      <c r="PWV6" s="106"/>
      <c r="PWW6" s="106"/>
      <c r="PWX6" s="106"/>
      <c r="PWY6" s="106"/>
      <c r="PWZ6" s="106"/>
      <c r="PXA6" s="106"/>
      <c r="PXB6" s="106"/>
      <c r="PXC6" s="106"/>
      <c r="PXD6" s="106"/>
      <c r="PXE6" s="106"/>
      <c r="PXF6" s="106"/>
      <c r="PXG6" s="106"/>
      <c r="PXH6" s="106"/>
      <c r="PXI6" s="106"/>
      <c r="PXJ6" s="106"/>
      <c r="PXK6" s="106"/>
      <c r="PXL6" s="106"/>
      <c r="PXM6" s="106"/>
      <c r="PXN6" s="106"/>
      <c r="PXO6" s="106"/>
      <c r="PXP6" s="106"/>
      <c r="PXQ6" s="106"/>
      <c r="PXR6" s="106"/>
      <c r="PXS6" s="106"/>
      <c r="PXT6" s="106"/>
      <c r="PXU6" s="106"/>
      <c r="PXV6" s="106"/>
      <c r="PXW6" s="106"/>
      <c r="PXX6" s="106"/>
      <c r="PXY6" s="106"/>
      <c r="PXZ6" s="106"/>
      <c r="PYA6" s="106"/>
      <c r="PYB6" s="106"/>
      <c r="PYC6" s="106"/>
      <c r="PYD6" s="106"/>
      <c r="PYE6" s="106"/>
      <c r="PYF6" s="106"/>
      <c r="PYG6" s="106"/>
      <c r="PYH6" s="106"/>
      <c r="PYI6" s="106"/>
      <c r="PYJ6" s="106"/>
      <c r="PYK6" s="106"/>
      <c r="PYL6" s="106"/>
      <c r="PYM6" s="106"/>
      <c r="PYN6" s="106"/>
      <c r="PYO6" s="106"/>
      <c r="PYP6" s="106"/>
      <c r="PYQ6" s="106"/>
      <c r="PYR6" s="106"/>
      <c r="PYS6" s="106"/>
      <c r="PYT6" s="106"/>
      <c r="PYU6" s="106"/>
      <c r="PYV6" s="106"/>
      <c r="PYW6" s="106"/>
      <c r="PYX6" s="106"/>
      <c r="PYY6" s="106"/>
      <c r="PYZ6" s="106"/>
      <c r="PZA6" s="106"/>
      <c r="PZB6" s="106"/>
      <c r="PZC6" s="106"/>
      <c r="PZD6" s="106"/>
      <c r="PZE6" s="106"/>
      <c r="PZF6" s="106"/>
      <c r="PZG6" s="106"/>
      <c r="PZH6" s="106"/>
      <c r="PZI6" s="106"/>
      <c r="PZJ6" s="106"/>
      <c r="PZK6" s="106"/>
      <c r="PZL6" s="106"/>
      <c r="PZM6" s="106"/>
      <c r="PZN6" s="106"/>
      <c r="PZO6" s="106"/>
      <c r="PZP6" s="106"/>
      <c r="PZQ6" s="106"/>
      <c r="PZR6" s="106"/>
      <c r="PZS6" s="106"/>
      <c r="PZT6" s="106"/>
      <c r="PZU6" s="106"/>
      <c r="PZV6" s="106"/>
      <c r="PZW6" s="106"/>
      <c r="PZX6" s="106"/>
      <c r="PZY6" s="106"/>
      <c r="PZZ6" s="106"/>
      <c r="QAA6" s="106"/>
      <c r="QAB6" s="106"/>
      <c r="QAC6" s="106"/>
      <c r="QAD6" s="106"/>
      <c r="QAE6" s="106"/>
      <c r="QAF6" s="106"/>
      <c r="QAG6" s="106"/>
      <c r="QAH6" s="106"/>
      <c r="QAI6" s="106"/>
      <c r="QAJ6" s="106"/>
      <c r="QAK6" s="106"/>
      <c r="QAL6" s="106"/>
      <c r="QAM6" s="106"/>
      <c r="QAN6" s="106"/>
      <c r="QAO6" s="106"/>
      <c r="QAP6" s="106"/>
      <c r="QAQ6" s="106"/>
      <c r="QAR6" s="106"/>
      <c r="QAS6" s="106"/>
      <c r="QAT6" s="106"/>
      <c r="QAU6" s="106"/>
      <c r="QAV6" s="106"/>
      <c r="QAW6" s="106"/>
      <c r="QAX6" s="106"/>
      <c r="QAY6" s="106"/>
      <c r="QAZ6" s="106"/>
      <c r="QBA6" s="106"/>
      <c r="QBB6" s="106"/>
      <c r="QBC6" s="106"/>
      <c r="QBD6" s="106"/>
      <c r="QBE6" s="106"/>
      <c r="QBF6" s="106"/>
      <c r="QBG6" s="106"/>
      <c r="QBH6" s="106"/>
      <c r="QBI6" s="106"/>
      <c r="QBJ6" s="106"/>
      <c r="QBK6" s="106"/>
      <c r="QBL6" s="106"/>
      <c r="QBM6" s="106"/>
      <c r="QBN6" s="106"/>
      <c r="QBO6" s="106"/>
      <c r="QBP6" s="106"/>
      <c r="QBQ6" s="106"/>
      <c r="QBR6" s="106"/>
      <c r="QBS6" s="106"/>
      <c r="QBT6" s="106"/>
      <c r="QBU6" s="106"/>
      <c r="QBV6" s="106"/>
      <c r="QBW6" s="106"/>
      <c r="QBX6" s="106"/>
      <c r="QBY6" s="106"/>
      <c r="QBZ6" s="106"/>
      <c r="QCA6" s="106"/>
      <c r="QCB6" s="106"/>
      <c r="QCC6" s="106"/>
      <c r="QCD6" s="106"/>
      <c r="QCE6" s="106"/>
      <c r="QCF6" s="106"/>
      <c r="QCG6" s="106"/>
      <c r="QCH6" s="106"/>
      <c r="QCI6" s="106"/>
      <c r="QCJ6" s="106"/>
      <c r="QCK6" s="106"/>
      <c r="QCL6" s="106"/>
      <c r="QCM6" s="106"/>
      <c r="QCN6" s="106"/>
      <c r="QCO6" s="106"/>
      <c r="QCP6" s="106"/>
      <c r="QCQ6" s="106"/>
      <c r="QCR6" s="106"/>
      <c r="QCS6" s="106"/>
      <c r="QCT6" s="106"/>
      <c r="QCU6" s="106"/>
      <c r="QCV6" s="106"/>
      <c r="QCW6" s="106"/>
      <c r="QCX6" s="106"/>
      <c r="QCY6" s="106"/>
      <c r="QCZ6" s="106"/>
      <c r="QDA6" s="106"/>
      <c r="QDB6" s="106"/>
      <c r="QDC6" s="106"/>
      <c r="QDD6" s="106"/>
      <c r="QDE6" s="106"/>
      <c r="QDF6" s="106"/>
      <c r="QDG6" s="106"/>
      <c r="QDH6" s="106"/>
      <c r="QDI6" s="106"/>
      <c r="QDJ6" s="106"/>
      <c r="QDK6" s="106"/>
      <c r="QDL6" s="106"/>
      <c r="QDM6" s="106"/>
      <c r="QDN6" s="106"/>
      <c r="QDO6" s="106"/>
      <c r="QDP6" s="106"/>
      <c r="QDQ6" s="106"/>
      <c r="QDR6" s="106"/>
      <c r="QDS6" s="106"/>
      <c r="QDT6" s="106"/>
      <c r="QDU6" s="106"/>
      <c r="QDV6" s="106"/>
      <c r="QDW6" s="106"/>
      <c r="QDX6" s="106"/>
      <c r="QDY6" s="106"/>
      <c r="QDZ6" s="106"/>
      <c r="QEA6" s="106"/>
      <c r="QEB6" s="106"/>
      <c r="QEC6" s="106"/>
      <c r="QED6" s="106"/>
      <c r="QEE6" s="106"/>
      <c r="QEF6" s="106"/>
      <c r="QEG6" s="106"/>
      <c r="QEH6" s="106"/>
      <c r="QEI6" s="106"/>
      <c r="QEJ6" s="106"/>
      <c r="QEK6" s="106"/>
      <c r="QEL6" s="106"/>
      <c r="QEM6" s="106"/>
      <c r="QEN6" s="106"/>
      <c r="QEO6" s="106"/>
      <c r="QEP6" s="106"/>
      <c r="QEQ6" s="106"/>
      <c r="QER6" s="106"/>
      <c r="QES6" s="106"/>
      <c r="QET6" s="106"/>
      <c r="QEU6" s="106"/>
      <c r="QEV6" s="106"/>
      <c r="QEW6" s="106"/>
      <c r="QEX6" s="106"/>
      <c r="QEY6" s="106"/>
      <c r="QEZ6" s="106"/>
      <c r="QFA6" s="106"/>
      <c r="QFB6" s="106"/>
      <c r="QFC6" s="106"/>
      <c r="QFD6" s="106"/>
      <c r="QFE6" s="106"/>
      <c r="QFF6" s="106"/>
      <c r="QFG6" s="106"/>
      <c r="QFH6" s="106"/>
      <c r="QFI6" s="106"/>
      <c r="QFJ6" s="106"/>
      <c r="QFK6" s="106"/>
      <c r="QFL6" s="106"/>
      <c r="QFM6" s="106"/>
      <c r="QFN6" s="106"/>
      <c r="QFO6" s="106"/>
      <c r="QFP6" s="106"/>
      <c r="QFQ6" s="106"/>
      <c r="QFR6" s="106"/>
      <c r="QFS6" s="106"/>
      <c r="QFT6" s="106"/>
      <c r="QFU6" s="106"/>
      <c r="QFV6" s="106"/>
      <c r="QFW6" s="106"/>
      <c r="QFX6" s="106"/>
      <c r="QFY6" s="106"/>
      <c r="QFZ6" s="106"/>
      <c r="QGA6" s="106"/>
      <c r="QGB6" s="106"/>
      <c r="QGC6" s="106"/>
      <c r="QGD6" s="106"/>
      <c r="QGE6" s="106"/>
      <c r="QGF6" s="106"/>
      <c r="QGG6" s="106"/>
      <c r="QGH6" s="106"/>
      <c r="QGI6" s="106"/>
      <c r="QGJ6" s="106"/>
      <c r="QGK6" s="106"/>
      <c r="QGL6" s="106"/>
      <c r="QGM6" s="106"/>
      <c r="QGN6" s="106"/>
      <c r="QGO6" s="106"/>
      <c r="QGP6" s="106"/>
      <c r="QGQ6" s="106"/>
      <c r="QGR6" s="106"/>
      <c r="QGS6" s="106"/>
      <c r="QGT6" s="106"/>
      <c r="QGU6" s="106"/>
      <c r="QGV6" s="106"/>
      <c r="QGW6" s="106"/>
      <c r="QGX6" s="106"/>
      <c r="QGY6" s="106"/>
      <c r="QGZ6" s="106"/>
      <c r="QHA6" s="106"/>
      <c r="QHB6" s="106"/>
      <c r="QHC6" s="106"/>
      <c r="QHD6" s="106"/>
      <c r="QHE6" s="106"/>
      <c r="QHF6" s="106"/>
      <c r="QHG6" s="106"/>
      <c r="QHH6" s="106"/>
      <c r="QHI6" s="106"/>
      <c r="QHJ6" s="106"/>
      <c r="QHK6" s="106"/>
      <c r="QHL6" s="106"/>
      <c r="QHM6" s="106"/>
      <c r="QHN6" s="106"/>
      <c r="QHO6" s="106"/>
      <c r="QHP6" s="106"/>
      <c r="QHQ6" s="106"/>
      <c r="QHR6" s="106"/>
      <c r="QHS6" s="106"/>
      <c r="QHT6" s="106"/>
      <c r="QHU6" s="106"/>
      <c r="QHV6" s="106"/>
      <c r="QHW6" s="106"/>
      <c r="QHX6" s="106"/>
      <c r="QHY6" s="106"/>
      <c r="QHZ6" s="106"/>
      <c r="QIA6" s="106"/>
      <c r="QIB6" s="106"/>
      <c r="QIC6" s="106"/>
      <c r="QID6" s="106"/>
      <c r="QIE6" s="106"/>
      <c r="QIF6" s="106"/>
      <c r="QIG6" s="106"/>
      <c r="QIH6" s="106"/>
      <c r="QII6" s="106"/>
      <c r="QIJ6" s="106"/>
      <c r="QIK6" s="106"/>
      <c r="QIL6" s="106"/>
      <c r="QIM6" s="106"/>
      <c r="QIN6" s="106"/>
      <c r="QIO6" s="106"/>
      <c r="QIP6" s="106"/>
      <c r="QIQ6" s="106"/>
      <c r="QIR6" s="106"/>
      <c r="QIS6" s="106"/>
      <c r="QIT6" s="106"/>
      <c r="QIU6" s="106"/>
      <c r="QIV6" s="106"/>
      <c r="QIW6" s="106"/>
      <c r="QIX6" s="106"/>
      <c r="QIY6" s="106"/>
      <c r="QIZ6" s="106"/>
      <c r="QJA6" s="106"/>
      <c r="QJB6" s="106"/>
      <c r="QJC6" s="106"/>
      <c r="QJD6" s="106"/>
      <c r="QJE6" s="106"/>
      <c r="QJF6" s="106"/>
      <c r="QJG6" s="106"/>
      <c r="QJH6" s="106"/>
      <c r="QJI6" s="106"/>
      <c r="QJJ6" s="106"/>
      <c r="QJK6" s="106"/>
      <c r="QJL6" s="106"/>
      <c r="QJM6" s="106"/>
      <c r="QJN6" s="106"/>
      <c r="QJO6" s="106"/>
      <c r="QJP6" s="106"/>
      <c r="QJQ6" s="106"/>
      <c r="QJR6" s="106"/>
      <c r="QJS6" s="106"/>
      <c r="QJT6" s="106"/>
      <c r="QJU6" s="106"/>
      <c r="QJV6" s="106"/>
      <c r="QJW6" s="106"/>
      <c r="QJX6" s="106"/>
      <c r="QJY6" s="106"/>
      <c r="QJZ6" s="106"/>
      <c r="QKA6" s="106"/>
      <c r="QKB6" s="106"/>
      <c r="QKC6" s="106"/>
      <c r="QKD6" s="106"/>
      <c r="QKE6" s="106"/>
      <c r="QKF6" s="106"/>
      <c r="QKG6" s="106"/>
      <c r="QKH6" s="106"/>
      <c r="QKI6" s="106"/>
      <c r="QKJ6" s="106"/>
      <c r="QKK6" s="106"/>
      <c r="QKL6" s="106"/>
      <c r="QKM6" s="106"/>
      <c r="QKN6" s="106"/>
      <c r="QKO6" s="106"/>
      <c r="QKP6" s="106"/>
      <c r="QKQ6" s="106"/>
      <c r="QKR6" s="106"/>
      <c r="QKS6" s="106"/>
      <c r="QKT6" s="106"/>
      <c r="QKU6" s="106"/>
      <c r="QKV6" s="106"/>
      <c r="QKW6" s="106"/>
      <c r="QKX6" s="106"/>
      <c r="QKY6" s="106"/>
      <c r="QKZ6" s="106"/>
      <c r="QLA6" s="106"/>
      <c r="QLB6" s="106"/>
      <c r="QLC6" s="106"/>
      <c r="QLD6" s="106"/>
      <c r="QLE6" s="106"/>
      <c r="QLF6" s="106"/>
      <c r="QLG6" s="106"/>
      <c r="QLH6" s="106"/>
      <c r="QLI6" s="106"/>
      <c r="QLJ6" s="106"/>
      <c r="QLK6" s="106"/>
      <c r="QLL6" s="106"/>
      <c r="QLM6" s="106"/>
      <c r="QLN6" s="106"/>
      <c r="QLO6" s="106"/>
      <c r="QLP6" s="106"/>
      <c r="QLQ6" s="106"/>
      <c r="QLR6" s="106"/>
      <c r="QLS6" s="106"/>
      <c r="QLT6" s="106"/>
      <c r="QLU6" s="106"/>
      <c r="QLV6" s="106"/>
      <c r="QLW6" s="106"/>
      <c r="QLX6" s="106"/>
      <c r="QLY6" s="106"/>
      <c r="QLZ6" s="106"/>
      <c r="QMA6" s="106"/>
      <c r="QMB6" s="106"/>
      <c r="QMC6" s="106"/>
      <c r="QMD6" s="106"/>
      <c r="QME6" s="106"/>
      <c r="QMF6" s="106"/>
      <c r="QMG6" s="106"/>
      <c r="QMH6" s="106"/>
      <c r="QMI6" s="106"/>
      <c r="QMJ6" s="106"/>
      <c r="QMK6" s="106"/>
      <c r="QML6" s="106"/>
      <c r="QMM6" s="106"/>
      <c r="QMN6" s="106"/>
      <c r="QMO6" s="106"/>
      <c r="QMP6" s="106"/>
      <c r="QMQ6" s="106"/>
      <c r="QMR6" s="106"/>
      <c r="QMS6" s="106"/>
      <c r="QMT6" s="106"/>
      <c r="QMU6" s="106"/>
      <c r="QMV6" s="106"/>
      <c r="QMW6" s="106"/>
      <c r="QMX6" s="106"/>
      <c r="QMY6" s="106"/>
      <c r="QMZ6" s="106"/>
      <c r="QNA6" s="106"/>
      <c r="QNB6" s="106"/>
      <c r="QNC6" s="106"/>
      <c r="QND6" s="106"/>
      <c r="QNE6" s="106"/>
      <c r="QNF6" s="106"/>
      <c r="QNG6" s="106"/>
      <c r="QNH6" s="106"/>
      <c r="QNI6" s="106"/>
      <c r="QNJ6" s="106"/>
      <c r="QNK6" s="106"/>
      <c r="QNL6" s="106"/>
      <c r="QNM6" s="106"/>
      <c r="QNN6" s="106"/>
      <c r="QNO6" s="106"/>
      <c r="QNP6" s="106"/>
      <c r="QNQ6" s="106"/>
      <c r="QNR6" s="106"/>
      <c r="QNS6" s="106"/>
      <c r="QNT6" s="106"/>
      <c r="QNU6" s="106"/>
      <c r="QNV6" s="106"/>
      <c r="QNW6" s="106"/>
      <c r="QNX6" s="106"/>
      <c r="QNY6" s="106"/>
      <c r="QNZ6" s="106"/>
      <c r="QOA6" s="106"/>
      <c r="QOB6" s="106"/>
      <c r="QOC6" s="106"/>
      <c r="QOD6" s="106"/>
      <c r="QOE6" s="106"/>
      <c r="QOF6" s="106"/>
      <c r="QOG6" s="106"/>
      <c r="QOH6" s="106"/>
      <c r="QOI6" s="106"/>
      <c r="QOJ6" s="106"/>
      <c r="QOK6" s="106"/>
      <c r="QOL6" s="106"/>
      <c r="QOM6" s="106"/>
      <c r="QON6" s="106"/>
      <c r="QOO6" s="106"/>
      <c r="QOP6" s="106"/>
      <c r="QOQ6" s="106"/>
      <c r="QOR6" s="106"/>
      <c r="QOS6" s="106"/>
      <c r="QOT6" s="106"/>
      <c r="QOU6" s="106"/>
      <c r="QOV6" s="106"/>
      <c r="QOW6" s="106"/>
      <c r="QOX6" s="106"/>
      <c r="QOY6" s="106"/>
      <c r="QOZ6" s="106"/>
      <c r="QPA6" s="106"/>
      <c r="QPB6" s="106"/>
      <c r="QPC6" s="106"/>
      <c r="QPD6" s="106"/>
      <c r="QPE6" s="106"/>
      <c r="QPF6" s="106"/>
      <c r="QPG6" s="106"/>
      <c r="QPH6" s="106"/>
      <c r="QPI6" s="106"/>
      <c r="QPJ6" s="106"/>
      <c r="QPK6" s="106"/>
      <c r="QPL6" s="106"/>
      <c r="QPM6" s="106"/>
      <c r="QPN6" s="106"/>
      <c r="QPO6" s="106"/>
      <c r="QPP6" s="106"/>
      <c r="QPQ6" s="106"/>
      <c r="QPR6" s="106"/>
      <c r="QPS6" s="106"/>
      <c r="QPT6" s="106"/>
      <c r="QPU6" s="106"/>
      <c r="QPV6" s="106"/>
      <c r="QPW6" s="106"/>
      <c r="QPX6" s="106"/>
      <c r="QPY6" s="106"/>
      <c r="QPZ6" s="106"/>
      <c r="QQA6" s="106"/>
      <c r="QQB6" s="106"/>
      <c r="QQC6" s="106"/>
      <c r="QQD6" s="106"/>
      <c r="QQE6" s="106"/>
      <c r="QQF6" s="106"/>
      <c r="QQG6" s="106"/>
      <c r="QQH6" s="106"/>
      <c r="QQI6" s="106"/>
      <c r="QQJ6" s="106"/>
      <c r="QQK6" s="106"/>
      <c r="QQL6" s="106"/>
      <c r="QQM6" s="106"/>
      <c r="QQN6" s="106"/>
      <c r="QQO6" s="106"/>
      <c r="QQP6" s="106"/>
      <c r="QQQ6" s="106"/>
      <c r="QQR6" s="106"/>
      <c r="QQS6" s="106"/>
      <c r="QQT6" s="106"/>
      <c r="QQU6" s="106"/>
      <c r="QQV6" s="106"/>
      <c r="QQW6" s="106"/>
      <c r="QQX6" s="106"/>
      <c r="QQY6" s="106"/>
      <c r="QQZ6" s="106"/>
      <c r="QRA6" s="106"/>
      <c r="QRB6" s="106"/>
      <c r="QRC6" s="106"/>
      <c r="QRD6" s="106"/>
      <c r="QRE6" s="106"/>
      <c r="QRF6" s="106"/>
      <c r="QRG6" s="106"/>
      <c r="QRH6" s="106"/>
      <c r="QRI6" s="106"/>
      <c r="QRJ6" s="106"/>
      <c r="QRK6" s="106"/>
      <c r="QRL6" s="106"/>
      <c r="QRM6" s="106"/>
      <c r="QRN6" s="106"/>
      <c r="QRO6" s="106"/>
      <c r="QRP6" s="106"/>
      <c r="QRQ6" s="106"/>
      <c r="QRR6" s="106"/>
      <c r="QRS6" s="106"/>
      <c r="QRT6" s="106"/>
      <c r="QRU6" s="106"/>
      <c r="QRV6" s="106"/>
      <c r="QRW6" s="106"/>
      <c r="QRX6" s="106"/>
      <c r="QRY6" s="106"/>
      <c r="QRZ6" s="106"/>
      <c r="QSA6" s="106"/>
      <c r="QSB6" s="106"/>
      <c r="QSC6" s="106"/>
      <c r="QSD6" s="106"/>
      <c r="QSE6" s="106"/>
      <c r="QSF6" s="106"/>
      <c r="QSG6" s="106"/>
      <c r="QSH6" s="106"/>
      <c r="QSI6" s="106"/>
      <c r="QSJ6" s="106"/>
      <c r="QSK6" s="106"/>
      <c r="QSL6" s="106"/>
      <c r="QSM6" s="106"/>
      <c r="QSN6" s="106"/>
      <c r="QSO6" s="106"/>
      <c r="QSP6" s="106"/>
      <c r="QSQ6" s="106"/>
      <c r="QSR6" s="106"/>
      <c r="QSS6" s="106"/>
      <c r="QST6" s="106"/>
      <c r="QSU6" s="106"/>
      <c r="QSV6" s="106"/>
      <c r="QSW6" s="106"/>
      <c r="QSX6" s="106"/>
      <c r="QSY6" s="106"/>
      <c r="QSZ6" s="106"/>
      <c r="QTA6" s="106"/>
      <c r="QTB6" s="106"/>
      <c r="QTC6" s="106"/>
      <c r="QTD6" s="106"/>
      <c r="QTE6" s="106"/>
      <c r="QTF6" s="106"/>
      <c r="QTG6" s="106"/>
      <c r="QTH6" s="106"/>
      <c r="QTI6" s="106"/>
      <c r="QTJ6" s="106"/>
      <c r="QTK6" s="106"/>
      <c r="QTL6" s="106"/>
      <c r="QTM6" s="106"/>
      <c r="QTN6" s="106"/>
      <c r="QTO6" s="106"/>
      <c r="QTP6" s="106"/>
      <c r="QTQ6" s="106"/>
      <c r="QTR6" s="106"/>
      <c r="QTS6" s="106"/>
      <c r="QTT6" s="106"/>
      <c r="QTU6" s="106"/>
      <c r="QTV6" s="106"/>
      <c r="QTW6" s="106"/>
      <c r="QTX6" s="106"/>
      <c r="QTY6" s="106"/>
      <c r="QTZ6" s="106"/>
      <c r="QUA6" s="106"/>
      <c r="QUB6" s="106"/>
      <c r="QUC6" s="106"/>
      <c r="QUD6" s="106"/>
      <c r="QUE6" s="106"/>
      <c r="QUF6" s="106"/>
      <c r="QUG6" s="106"/>
      <c r="QUH6" s="106"/>
      <c r="QUI6" s="106"/>
      <c r="QUJ6" s="106"/>
      <c r="QUK6" s="106"/>
      <c r="QUL6" s="106"/>
      <c r="QUM6" s="106"/>
      <c r="QUN6" s="106"/>
      <c r="QUO6" s="106"/>
      <c r="QUP6" s="106"/>
      <c r="QUQ6" s="106"/>
      <c r="QUR6" s="106"/>
      <c r="QUS6" s="106"/>
      <c r="QUT6" s="106"/>
      <c r="QUU6" s="106"/>
      <c r="QUV6" s="106"/>
      <c r="QUW6" s="106"/>
      <c r="QUX6" s="106"/>
      <c r="QUY6" s="106"/>
      <c r="QUZ6" s="106"/>
      <c r="QVA6" s="106"/>
      <c r="QVB6" s="106"/>
      <c r="QVC6" s="106"/>
      <c r="QVD6" s="106"/>
      <c r="QVE6" s="106"/>
      <c r="QVF6" s="106"/>
      <c r="QVG6" s="106"/>
      <c r="QVH6" s="106"/>
      <c r="QVI6" s="106"/>
      <c r="QVJ6" s="106"/>
      <c r="QVK6" s="106"/>
      <c r="QVL6" s="106"/>
      <c r="QVM6" s="106"/>
      <c r="QVN6" s="106"/>
      <c r="QVO6" s="106"/>
      <c r="QVP6" s="106"/>
      <c r="QVQ6" s="106"/>
      <c r="QVR6" s="106"/>
      <c r="QVS6" s="106"/>
      <c r="QVT6" s="106"/>
      <c r="QVU6" s="106"/>
      <c r="QVV6" s="106"/>
      <c r="QVW6" s="106"/>
      <c r="QVX6" s="106"/>
      <c r="QVY6" s="106"/>
      <c r="QVZ6" s="106"/>
      <c r="QWA6" s="106"/>
      <c r="QWB6" s="106"/>
      <c r="QWC6" s="106"/>
      <c r="QWD6" s="106"/>
      <c r="QWE6" s="106"/>
      <c r="QWF6" s="106"/>
      <c r="QWG6" s="106"/>
      <c r="QWH6" s="106"/>
      <c r="QWI6" s="106"/>
      <c r="QWJ6" s="106"/>
      <c r="QWK6" s="106"/>
      <c r="QWL6" s="106"/>
      <c r="QWM6" s="106"/>
      <c r="QWN6" s="106"/>
      <c r="QWO6" s="106"/>
      <c r="QWP6" s="106"/>
      <c r="QWQ6" s="106"/>
      <c r="QWR6" s="106"/>
      <c r="QWS6" s="106"/>
      <c r="QWT6" s="106"/>
      <c r="QWU6" s="106"/>
      <c r="QWV6" s="106"/>
      <c r="QWW6" s="106"/>
      <c r="QWX6" s="106"/>
      <c r="QWY6" s="106"/>
      <c r="QWZ6" s="106"/>
      <c r="QXA6" s="106"/>
      <c r="QXB6" s="106"/>
      <c r="QXC6" s="106"/>
      <c r="QXD6" s="106"/>
      <c r="QXE6" s="106"/>
      <c r="QXF6" s="106"/>
      <c r="QXG6" s="106"/>
      <c r="QXH6" s="106"/>
      <c r="QXI6" s="106"/>
      <c r="QXJ6" s="106"/>
      <c r="QXK6" s="106"/>
      <c r="QXL6" s="106"/>
      <c r="QXM6" s="106"/>
      <c r="QXN6" s="106"/>
      <c r="QXO6" s="106"/>
      <c r="QXP6" s="106"/>
      <c r="QXQ6" s="106"/>
      <c r="QXR6" s="106"/>
      <c r="QXS6" s="106"/>
      <c r="QXT6" s="106"/>
      <c r="QXU6" s="106"/>
      <c r="QXV6" s="106"/>
      <c r="QXW6" s="106"/>
      <c r="QXX6" s="106"/>
      <c r="QXY6" s="106"/>
      <c r="QXZ6" s="106"/>
      <c r="QYA6" s="106"/>
      <c r="QYB6" s="106"/>
      <c r="QYC6" s="106"/>
      <c r="QYD6" s="106"/>
      <c r="QYE6" s="106"/>
      <c r="QYF6" s="106"/>
      <c r="QYG6" s="106"/>
      <c r="QYH6" s="106"/>
      <c r="QYI6" s="106"/>
      <c r="QYJ6" s="106"/>
      <c r="QYK6" s="106"/>
      <c r="QYL6" s="106"/>
      <c r="QYM6" s="106"/>
      <c r="QYN6" s="106"/>
      <c r="QYO6" s="106"/>
      <c r="QYP6" s="106"/>
      <c r="QYQ6" s="106"/>
      <c r="QYR6" s="106"/>
      <c r="QYS6" s="106"/>
      <c r="QYT6" s="106"/>
      <c r="QYU6" s="106"/>
      <c r="QYV6" s="106"/>
      <c r="QYW6" s="106"/>
      <c r="QYX6" s="106"/>
      <c r="QYY6" s="106"/>
      <c r="QYZ6" s="106"/>
      <c r="QZA6" s="106"/>
      <c r="QZB6" s="106"/>
      <c r="QZC6" s="106"/>
      <c r="QZD6" s="106"/>
      <c r="QZE6" s="106"/>
      <c r="QZF6" s="106"/>
      <c r="QZG6" s="106"/>
      <c r="QZH6" s="106"/>
      <c r="QZI6" s="106"/>
      <c r="QZJ6" s="106"/>
      <c r="QZK6" s="106"/>
      <c r="QZL6" s="106"/>
      <c r="QZM6" s="106"/>
      <c r="QZN6" s="106"/>
      <c r="QZO6" s="106"/>
      <c r="QZP6" s="106"/>
      <c r="QZQ6" s="106"/>
      <c r="QZR6" s="106"/>
      <c r="QZS6" s="106"/>
      <c r="QZT6" s="106"/>
      <c r="QZU6" s="106"/>
      <c r="QZV6" s="106"/>
      <c r="QZW6" s="106"/>
      <c r="QZX6" s="106"/>
      <c r="QZY6" s="106"/>
      <c r="QZZ6" s="106"/>
      <c r="RAA6" s="106"/>
      <c r="RAB6" s="106"/>
      <c r="RAC6" s="106"/>
      <c r="RAD6" s="106"/>
      <c r="RAE6" s="106"/>
      <c r="RAF6" s="106"/>
      <c r="RAG6" s="106"/>
      <c r="RAH6" s="106"/>
      <c r="RAI6" s="106"/>
      <c r="RAJ6" s="106"/>
      <c r="RAK6" s="106"/>
      <c r="RAL6" s="106"/>
      <c r="RAM6" s="106"/>
      <c r="RAN6" s="106"/>
      <c r="RAO6" s="106"/>
      <c r="RAP6" s="106"/>
      <c r="RAQ6" s="106"/>
      <c r="RAR6" s="106"/>
      <c r="RAS6" s="106"/>
      <c r="RAT6" s="106"/>
      <c r="RAU6" s="106"/>
      <c r="RAV6" s="106"/>
      <c r="RAW6" s="106"/>
      <c r="RAX6" s="106"/>
      <c r="RAY6" s="106"/>
      <c r="RAZ6" s="106"/>
      <c r="RBA6" s="106"/>
      <c r="RBB6" s="106"/>
      <c r="RBC6" s="106"/>
      <c r="RBD6" s="106"/>
      <c r="RBE6" s="106"/>
      <c r="RBF6" s="106"/>
      <c r="RBG6" s="106"/>
      <c r="RBH6" s="106"/>
      <c r="RBI6" s="106"/>
      <c r="RBJ6" s="106"/>
      <c r="RBK6" s="106"/>
      <c r="RBL6" s="106"/>
      <c r="RBM6" s="106"/>
      <c r="RBN6" s="106"/>
      <c r="RBO6" s="106"/>
      <c r="RBP6" s="106"/>
      <c r="RBQ6" s="106"/>
      <c r="RBR6" s="106"/>
      <c r="RBS6" s="106"/>
      <c r="RBT6" s="106"/>
      <c r="RBU6" s="106"/>
      <c r="RBV6" s="106"/>
      <c r="RBW6" s="106"/>
      <c r="RBX6" s="106"/>
      <c r="RBY6" s="106"/>
      <c r="RBZ6" s="106"/>
      <c r="RCA6" s="106"/>
      <c r="RCB6" s="106"/>
      <c r="RCC6" s="106"/>
      <c r="RCD6" s="106"/>
      <c r="RCE6" s="106"/>
      <c r="RCF6" s="106"/>
      <c r="RCG6" s="106"/>
      <c r="RCH6" s="106"/>
      <c r="RCI6" s="106"/>
      <c r="RCJ6" s="106"/>
      <c r="RCK6" s="106"/>
      <c r="RCL6" s="106"/>
      <c r="RCM6" s="106"/>
      <c r="RCN6" s="106"/>
      <c r="RCO6" s="106"/>
      <c r="RCP6" s="106"/>
      <c r="RCQ6" s="106"/>
      <c r="RCR6" s="106"/>
      <c r="RCS6" s="106"/>
      <c r="RCT6" s="106"/>
      <c r="RCU6" s="106"/>
      <c r="RCV6" s="106"/>
      <c r="RCW6" s="106"/>
      <c r="RCX6" s="106"/>
      <c r="RCY6" s="106"/>
      <c r="RCZ6" s="106"/>
      <c r="RDA6" s="106"/>
      <c r="RDB6" s="106"/>
      <c r="RDC6" s="106"/>
      <c r="RDD6" s="106"/>
      <c r="RDE6" s="106"/>
      <c r="RDF6" s="106"/>
      <c r="RDG6" s="106"/>
      <c r="RDH6" s="106"/>
      <c r="RDI6" s="106"/>
      <c r="RDJ6" s="106"/>
      <c r="RDK6" s="106"/>
      <c r="RDL6" s="106"/>
      <c r="RDM6" s="106"/>
      <c r="RDN6" s="106"/>
      <c r="RDO6" s="106"/>
      <c r="RDP6" s="106"/>
      <c r="RDQ6" s="106"/>
      <c r="RDR6" s="106"/>
      <c r="RDS6" s="106"/>
      <c r="RDT6" s="106"/>
      <c r="RDU6" s="106"/>
      <c r="RDV6" s="106"/>
      <c r="RDW6" s="106"/>
      <c r="RDX6" s="106"/>
      <c r="RDY6" s="106"/>
      <c r="RDZ6" s="106"/>
      <c r="REA6" s="106"/>
      <c r="REB6" s="106"/>
      <c r="REC6" s="106"/>
      <c r="RED6" s="106"/>
      <c r="REE6" s="106"/>
      <c r="REF6" s="106"/>
      <c r="REG6" s="106"/>
      <c r="REH6" s="106"/>
      <c r="REI6" s="106"/>
      <c r="REJ6" s="106"/>
      <c r="REK6" s="106"/>
      <c r="REL6" s="106"/>
      <c r="REM6" s="106"/>
      <c r="REN6" s="106"/>
      <c r="REO6" s="106"/>
      <c r="REP6" s="106"/>
      <c r="REQ6" s="106"/>
      <c r="RER6" s="106"/>
      <c r="RES6" s="106"/>
      <c r="RET6" s="106"/>
      <c r="REU6" s="106"/>
      <c r="REV6" s="106"/>
      <c r="REW6" s="106"/>
      <c r="REX6" s="106"/>
      <c r="REY6" s="106"/>
      <c r="REZ6" s="106"/>
      <c r="RFA6" s="106"/>
      <c r="RFB6" s="106"/>
      <c r="RFC6" s="106"/>
      <c r="RFD6" s="106"/>
      <c r="RFE6" s="106"/>
      <c r="RFF6" s="106"/>
      <c r="RFG6" s="106"/>
      <c r="RFH6" s="106"/>
      <c r="RFI6" s="106"/>
      <c r="RFJ6" s="106"/>
      <c r="RFK6" s="106"/>
      <c r="RFL6" s="106"/>
      <c r="RFM6" s="106"/>
      <c r="RFN6" s="106"/>
      <c r="RFO6" s="106"/>
      <c r="RFP6" s="106"/>
      <c r="RFQ6" s="106"/>
      <c r="RFR6" s="106"/>
      <c r="RFS6" s="106"/>
      <c r="RFT6" s="106"/>
      <c r="RFU6" s="106"/>
      <c r="RFV6" s="106"/>
      <c r="RFW6" s="106"/>
      <c r="RFX6" s="106"/>
      <c r="RFY6" s="106"/>
      <c r="RFZ6" s="106"/>
      <c r="RGA6" s="106"/>
      <c r="RGB6" s="106"/>
      <c r="RGC6" s="106"/>
      <c r="RGD6" s="106"/>
      <c r="RGE6" s="106"/>
      <c r="RGF6" s="106"/>
      <c r="RGG6" s="106"/>
      <c r="RGH6" s="106"/>
      <c r="RGI6" s="106"/>
      <c r="RGJ6" s="106"/>
      <c r="RGK6" s="106"/>
      <c r="RGL6" s="106"/>
      <c r="RGM6" s="106"/>
      <c r="RGN6" s="106"/>
      <c r="RGO6" s="106"/>
      <c r="RGP6" s="106"/>
      <c r="RGQ6" s="106"/>
      <c r="RGR6" s="106"/>
      <c r="RGS6" s="106"/>
      <c r="RGT6" s="106"/>
      <c r="RGU6" s="106"/>
      <c r="RGV6" s="106"/>
      <c r="RGW6" s="106"/>
      <c r="RGX6" s="106"/>
      <c r="RGY6" s="106"/>
      <c r="RGZ6" s="106"/>
      <c r="RHA6" s="106"/>
      <c r="RHB6" s="106"/>
      <c r="RHC6" s="106"/>
      <c r="RHD6" s="106"/>
      <c r="RHE6" s="106"/>
      <c r="RHF6" s="106"/>
      <c r="RHG6" s="106"/>
      <c r="RHH6" s="106"/>
      <c r="RHI6" s="106"/>
      <c r="RHJ6" s="106"/>
      <c r="RHK6" s="106"/>
      <c r="RHL6" s="106"/>
      <c r="RHM6" s="106"/>
      <c r="RHN6" s="106"/>
      <c r="RHO6" s="106"/>
      <c r="RHP6" s="106"/>
      <c r="RHQ6" s="106"/>
      <c r="RHR6" s="106"/>
      <c r="RHS6" s="106"/>
      <c r="RHT6" s="106"/>
      <c r="RHU6" s="106"/>
      <c r="RHV6" s="106"/>
      <c r="RHW6" s="106"/>
      <c r="RHX6" s="106"/>
      <c r="RHY6" s="106"/>
      <c r="RHZ6" s="106"/>
      <c r="RIA6" s="106"/>
      <c r="RIB6" s="106"/>
      <c r="RIC6" s="106"/>
      <c r="RID6" s="106"/>
      <c r="RIE6" s="106"/>
      <c r="RIF6" s="106"/>
      <c r="RIG6" s="106"/>
      <c r="RIH6" s="106"/>
      <c r="RII6" s="106"/>
      <c r="RIJ6" s="106"/>
      <c r="RIK6" s="106"/>
      <c r="RIL6" s="106"/>
      <c r="RIM6" s="106"/>
      <c r="RIN6" s="106"/>
      <c r="RIO6" s="106"/>
      <c r="RIP6" s="106"/>
      <c r="RIQ6" s="106"/>
      <c r="RIR6" s="106"/>
      <c r="RIS6" s="106"/>
      <c r="RIT6" s="106"/>
      <c r="RIU6" s="106"/>
      <c r="RIV6" s="106"/>
      <c r="RIW6" s="106"/>
      <c r="RIX6" s="106"/>
      <c r="RIY6" s="106"/>
      <c r="RIZ6" s="106"/>
      <c r="RJA6" s="106"/>
      <c r="RJB6" s="106"/>
      <c r="RJC6" s="106"/>
      <c r="RJD6" s="106"/>
      <c r="RJE6" s="106"/>
      <c r="RJF6" s="106"/>
      <c r="RJG6" s="106"/>
      <c r="RJH6" s="106"/>
      <c r="RJI6" s="106"/>
      <c r="RJJ6" s="106"/>
      <c r="RJK6" s="106"/>
      <c r="RJL6" s="106"/>
      <c r="RJM6" s="106"/>
      <c r="RJN6" s="106"/>
      <c r="RJO6" s="106"/>
      <c r="RJP6" s="106"/>
      <c r="RJQ6" s="106"/>
      <c r="RJR6" s="106"/>
      <c r="RJS6" s="106"/>
      <c r="RJT6" s="106"/>
      <c r="RJU6" s="106"/>
      <c r="RJV6" s="106"/>
      <c r="RJW6" s="106"/>
      <c r="RJX6" s="106"/>
      <c r="RJY6" s="106"/>
      <c r="RJZ6" s="106"/>
      <c r="RKA6" s="106"/>
      <c r="RKB6" s="106"/>
      <c r="RKC6" s="106"/>
      <c r="RKD6" s="106"/>
      <c r="RKE6" s="106"/>
      <c r="RKF6" s="106"/>
      <c r="RKG6" s="106"/>
      <c r="RKH6" s="106"/>
      <c r="RKI6" s="106"/>
      <c r="RKJ6" s="106"/>
      <c r="RKK6" s="106"/>
      <c r="RKL6" s="106"/>
      <c r="RKM6" s="106"/>
      <c r="RKN6" s="106"/>
      <c r="RKO6" s="106"/>
      <c r="RKP6" s="106"/>
      <c r="RKQ6" s="106"/>
      <c r="RKR6" s="106"/>
      <c r="RKS6" s="106"/>
      <c r="RKT6" s="106"/>
      <c r="RKU6" s="106"/>
      <c r="RKV6" s="106"/>
      <c r="RKW6" s="106"/>
      <c r="RKX6" s="106"/>
      <c r="RKY6" s="106"/>
      <c r="RKZ6" s="106"/>
      <c r="RLA6" s="106"/>
      <c r="RLB6" s="106"/>
      <c r="RLC6" s="106"/>
      <c r="RLD6" s="106"/>
      <c r="RLE6" s="106"/>
      <c r="RLF6" s="106"/>
      <c r="RLG6" s="106"/>
      <c r="RLH6" s="106"/>
      <c r="RLI6" s="106"/>
      <c r="RLJ6" s="106"/>
      <c r="RLK6" s="106"/>
      <c r="RLL6" s="106"/>
      <c r="RLM6" s="106"/>
      <c r="RLN6" s="106"/>
      <c r="RLO6" s="106"/>
      <c r="RLP6" s="106"/>
      <c r="RLQ6" s="106"/>
      <c r="RLR6" s="106"/>
      <c r="RLS6" s="106"/>
      <c r="RLT6" s="106"/>
      <c r="RLU6" s="106"/>
      <c r="RLV6" s="106"/>
      <c r="RLW6" s="106"/>
      <c r="RLX6" s="106"/>
      <c r="RLY6" s="106"/>
      <c r="RLZ6" s="106"/>
      <c r="RMA6" s="106"/>
      <c r="RMB6" s="106"/>
      <c r="RMC6" s="106"/>
      <c r="RMD6" s="106"/>
      <c r="RME6" s="106"/>
      <c r="RMF6" s="106"/>
      <c r="RMG6" s="106"/>
      <c r="RMH6" s="106"/>
      <c r="RMI6" s="106"/>
      <c r="RMJ6" s="106"/>
      <c r="RMK6" s="106"/>
      <c r="RML6" s="106"/>
      <c r="RMM6" s="106"/>
      <c r="RMN6" s="106"/>
      <c r="RMO6" s="106"/>
      <c r="RMP6" s="106"/>
      <c r="RMQ6" s="106"/>
      <c r="RMR6" s="106"/>
      <c r="RMS6" s="106"/>
      <c r="RMT6" s="106"/>
      <c r="RMU6" s="106"/>
      <c r="RMV6" s="106"/>
      <c r="RMW6" s="106"/>
      <c r="RMX6" s="106"/>
      <c r="RMY6" s="106"/>
      <c r="RMZ6" s="106"/>
      <c r="RNA6" s="106"/>
      <c r="RNB6" s="106"/>
      <c r="RNC6" s="106"/>
      <c r="RND6" s="106"/>
      <c r="RNE6" s="106"/>
      <c r="RNF6" s="106"/>
      <c r="RNG6" s="106"/>
      <c r="RNH6" s="106"/>
      <c r="RNI6" s="106"/>
      <c r="RNJ6" s="106"/>
      <c r="RNK6" s="106"/>
      <c r="RNL6" s="106"/>
      <c r="RNM6" s="106"/>
      <c r="RNN6" s="106"/>
      <c r="RNO6" s="106"/>
      <c r="RNP6" s="106"/>
      <c r="RNQ6" s="106"/>
      <c r="RNR6" s="106"/>
      <c r="RNS6" s="106"/>
      <c r="RNT6" s="106"/>
      <c r="RNU6" s="106"/>
      <c r="RNV6" s="106"/>
      <c r="RNW6" s="106"/>
      <c r="RNX6" s="106"/>
      <c r="RNY6" s="106"/>
      <c r="RNZ6" s="106"/>
      <c r="ROA6" s="106"/>
      <c r="ROB6" s="106"/>
      <c r="ROC6" s="106"/>
      <c r="ROD6" s="106"/>
      <c r="ROE6" s="106"/>
      <c r="ROF6" s="106"/>
      <c r="ROG6" s="106"/>
      <c r="ROH6" s="106"/>
      <c r="ROI6" s="106"/>
      <c r="ROJ6" s="106"/>
      <c r="ROK6" s="106"/>
      <c r="ROL6" s="106"/>
      <c r="ROM6" s="106"/>
      <c r="RON6" s="106"/>
      <c r="ROO6" s="106"/>
      <c r="ROP6" s="106"/>
      <c r="ROQ6" s="106"/>
      <c r="ROR6" s="106"/>
      <c r="ROS6" s="106"/>
      <c r="ROT6" s="106"/>
      <c r="ROU6" s="106"/>
      <c r="ROV6" s="106"/>
      <c r="ROW6" s="106"/>
      <c r="ROX6" s="106"/>
      <c r="ROY6" s="106"/>
      <c r="ROZ6" s="106"/>
      <c r="RPA6" s="106"/>
      <c r="RPB6" s="106"/>
      <c r="RPC6" s="106"/>
      <c r="RPD6" s="106"/>
      <c r="RPE6" s="106"/>
      <c r="RPF6" s="106"/>
      <c r="RPG6" s="106"/>
      <c r="RPH6" s="106"/>
      <c r="RPI6" s="106"/>
      <c r="RPJ6" s="106"/>
      <c r="RPK6" s="106"/>
      <c r="RPL6" s="106"/>
      <c r="RPM6" s="106"/>
      <c r="RPN6" s="106"/>
      <c r="RPO6" s="106"/>
      <c r="RPP6" s="106"/>
      <c r="RPQ6" s="106"/>
      <c r="RPR6" s="106"/>
      <c r="RPS6" s="106"/>
      <c r="RPT6" s="106"/>
      <c r="RPU6" s="106"/>
      <c r="RPV6" s="106"/>
      <c r="RPW6" s="106"/>
      <c r="RPX6" s="106"/>
      <c r="RPY6" s="106"/>
      <c r="RPZ6" s="106"/>
      <c r="RQA6" s="106"/>
      <c r="RQB6" s="106"/>
      <c r="RQC6" s="106"/>
      <c r="RQD6" s="106"/>
      <c r="RQE6" s="106"/>
      <c r="RQF6" s="106"/>
      <c r="RQG6" s="106"/>
      <c r="RQH6" s="106"/>
      <c r="RQI6" s="106"/>
      <c r="RQJ6" s="106"/>
      <c r="RQK6" s="106"/>
      <c r="RQL6" s="106"/>
      <c r="RQM6" s="106"/>
      <c r="RQN6" s="106"/>
      <c r="RQO6" s="106"/>
      <c r="RQP6" s="106"/>
      <c r="RQQ6" s="106"/>
      <c r="RQR6" s="106"/>
      <c r="RQS6" s="106"/>
      <c r="RQT6" s="106"/>
      <c r="RQU6" s="106"/>
      <c r="RQV6" s="106"/>
      <c r="RQW6" s="106"/>
      <c r="RQX6" s="106"/>
      <c r="RQY6" s="106"/>
      <c r="RQZ6" s="106"/>
      <c r="RRA6" s="106"/>
      <c r="RRB6" s="106"/>
      <c r="RRC6" s="106"/>
      <c r="RRD6" s="106"/>
      <c r="RRE6" s="106"/>
      <c r="RRF6" s="106"/>
      <c r="RRG6" s="106"/>
      <c r="RRH6" s="106"/>
      <c r="RRI6" s="106"/>
      <c r="RRJ6" s="106"/>
      <c r="RRK6" s="106"/>
      <c r="RRL6" s="106"/>
      <c r="RRM6" s="106"/>
      <c r="RRN6" s="106"/>
      <c r="RRO6" s="106"/>
      <c r="RRP6" s="106"/>
      <c r="RRQ6" s="106"/>
      <c r="RRR6" s="106"/>
      <c r="RRS6" s="106"/>
      <c r="RRT6" s="106"/>
      <c r="RRU6" s="106"/>
      <c r="RRV6" s="106"/>
      <c r="RRW6" s="106"/>
      <c r="RRX6" s="106"/>
      <c r="RRY6" s="106"/>
      <c r="RRZ6" s="106"/>
      <c r="RSA6" s="106"/>
      <c r="RSB6" s="106"/>
      <c r="RSC6" s="106"/>
      <c r="RSD6" s="106"/>
      <c r="RSE6" s="106"/>
      <c r="RSF6" s="106"/>
      <c r="RSG6" s="106"/>
      <c r="RSH6" s="106"/>
      <c r="RSI6" s="106"/>
      <c r="RSJ6" s="106"/>
      <c r="RSK6" s="106"/>
      <c r="RSL6" s="106"/>
      <c r="RSM6" s="106"/>
      <c r="RSN6" s="106"/>
      <c r="RSO6" s="106"/>
      <c r="RSP6" s="106"/>
      <c r="RSQ6" s="106"/>
      <c r="RSR6" s="106"/>
      <c r="RSS6" s="106"/>
      <c r="RST6" s="106"/>
      <c r="RSU6" s="106"/>
      <c r="RSV6" s="106"/>
      <c r="RSW6" s="106"/>
      <c r="RSX6" s="106"/>
      <c r="RSY6" s="106"/>
      <c r="RSZ6" s="106"/>
      <c r="RTA6" s="106"/>
      <c r="RTB6" s="106"/>
      <c r="RTC6" s="106"/>
      <c r="RTD6" s="106"/>
      <c r="RTE6" s="106"/>
      <c r="RTF6" s="106"/>
      <c r="RTG6" s="106"/>
      <c r="RTH6" s="106"/>
      <c r="RTI6" s="106"/>
      <c r="RTJ6" s="106"/>
      <c r="RTK6" s="106"/>
      <c r="RTL6" s="106"/>
      <c r="RTM6" s="106"/>
      <c r="RTN6" s="106"/>
      <c r="RTO6" s="106"/>
      <c r="RTP6" s="106"/>
      <c r="RTQ6" s="106"/>
      <c r="RTR6" s="106"/>
      <c r="RTS6" s="106"/>
      <c r="RTT6" s="106"/>
      <c r="RTU6" s="106"/>
      <c r="RTV6" s="106"/>
      <c r="RTW6" s="106"/>
      <c r="RTX6" s="106"/>
      <c r="RTY6" s="106"/>
      <c r="RTZ6" s="106"/>
      <c r="RUA6" s="106"/>
      <c r="RUB6" s="106"/>
      <c r="RUC6" s="106"/>
      <c r="RUD6" s="106"/>
      <c r="RUE6" s="106"/>
      <c r="RUF6" s="106"/>
      <c r="RUG6" s="106"/>
      <c r="RUH6" s="106"/>
      <c r="RUI6" s="106"/>
      <c r="RUJ6" s="106"/>
      <c r="RUK6" s="106"/>
      <c r="RUL6" s="106"/>
      <c r="RUM6" s="106"/>
      <c r="RUN6" s="106"/>
      <c r="RUO6" s="106"/>
      <c r="RUP6" s="106"/>
      <c r="RUQ6" s="106"/>
      <c r="RUR6" s="106"/>
      <c r="RUS6" s="106"/>
      <c r="RUT6" s="106"/>
      <c r="RUU6" s="106"/>
      <c r="RUV6" s="106"/>
      <c r="RUW6" s="106"/>
      <c r="RUX6" s="106"/>
      <c r="RUY6" s="106"/>
      <c r="RUZ6" s="106"/>
      <c r="RVA6" s="106"/>
      <c r="RVB6" s="106"/>
      <c r="RVC6" s="106"/>
      <c r="RVD6" s="106"/>
      <c r="RVE6" s="106"/>
      <c r="RVF6" s="106"/>
      <c r="RVG6" s="106"/>
      <c r="RVH6" s="106"/>
      <c r="RVI6" s="106"/>
      <c r="RVJ6" s="106"/>
      <c r="RVK6" s="106"/>
      <c r="RVL6" s="106"/>
      <c r="RVM6" s="106"/>
      <c r="RVN6" s="106"/>
      <c r="RVO6" s="106"/>
      <c r="RVP6" s="106"/>
      <c r="RVQ6" s="106"/>
      <c r="RVR6" s="106"/>
      <c r="RVS6" s="106"/>
      <c r="RVT6" s="106"/>
      <c r="RVU6" s="106"/>
      <c r="RVV6" s="106"/>
      <c r="RVW6" s="106"/>
      <c r="RVX6" s="106"/>
      <c r="RVY6" s="106"/>
      <c r="RVZ6" s="106"/>
      <c r="RWA6" s="106"/>
      <c r="RWB6" s="106"/>
      <c r="RWC6" s="106"/>
      <c r="RWD6" s="106"/>
      <c r="RWE6" s="106"/>
      <c r="RWF6" s="106"/>
      <c r="RWG6" s="106"/>
      <c r="RWH6" s="106"/>
      <c r="RWI6" s="106"/>
      <c r="RWJ6" s="106"/>
      <c r="RWK6" s="106"/>
      <c r="RWL6" s="106"/>
      <c r="RWM6" s="106"/>
      <c r="RWN6" s="106"/>
      <c r="RWO6" s="106"/>
      <c r="RWP6" s="106"/>
      <c r="RWQ6" s="106"/>
      <c r="RWR6" s="106"/>
      <c r="RWS6" s="106"/>
      <c r="RWT6" s="106"/>
      <c r="RWU6" s="106"/>
      <c r="RWV6" s="106"/>
      <c r="RWW6" s="106"/>
      <c r="RWX6" s="106"/>
      <c r="RWY6" s="106"/>
      <c r="RWZ6" s="106"/>
      <c r="RXA6" s="106"/>
      <c r="RXB6" s="106"/>
      <c r="RXC6" s="106"/>
      <c r="RXD6" s="106"/>
      <c r="RXE6" s="106"/>
      <c r="RXF6" s="106"/>
      <c r="RXG6" s="106"/>
      <c r="RXH6" s="106"/>
      <c r="RXI6" s="106"/>
      <c r="RXJ6" s="106"/>
      <c r="RXK6" s="106"/>
      <c r="RXL6" s="106"/>
      <c r="RXM6" s="106"/>
      <c r="RXN6" s="106"/>
      <c r="RXO6" s="106"/>
      <c r="RXP6" s="106"/>
      <c r="RXQ6" s="106"/>
      <c r="RXR6" s="106"/>
      <c r="RXS6" s="106"/>
      <c r="RXT6" s="106"/>
      <c r="RXU6" s="106"/>
      <c r="RXV6" s="106"/>
      <c r="RXW6" s="106"/>
      <c r="RXX6" s="106"/>
      <c r="RXY6" s="106"/>
      <c r="RXZ6" s="106"/>
      <c r="RYA6" s="106"/>
      <c r="RYB6" s="106"/>
      <c r="RYC6" s="106"/>
      <c r="RYD6" s="106"/>
      <c r="RYE6" s="106"/>
      <c r="RYF6" s="106"/>
      <c r="RYG6" s="106"/>
      <c r="RYH6" s="106"/>
      <c r="RYI6" s="106"/>
      <c r="RYJ6" s="106"/>
      <c r="RYK6" s="106"/>
      <c r="RYL6" s="106"/>
      <c r="RYM6" s="106"/>
      <c r="RYN6" s="106"/>
      <c r="RYO6" s="106"/>
      <c r="RYP6" s="106"/>
      <c r="RYQ6" s="106"/>
      <c r="RYR6" s="106"/>
      <c r="RYS6" s="106"/>
      <c r="RYT6" s="106"/>
      <c r="RYU6" s="106"/>
      <c r="RYV6" s="106"/>
      <c r="RYW6" s="106"/>
      <c r="RYX6" s="106"/>
      <c r="RYY6" s="106"/>
      <c r="RYZ6" s="106"/>
      <c r="RZA6" s="106"/>
      <c r="RZB6" s="106"/>
      <c r="RZC6" s="106"/>
      <c r="RZD6" s="106"/>
      <c r="RZE6" s="106"/>
      <c r="RZF6" s="106"/>
      <c r="RZG6" s="106"/>
      <c r="RZH6" s="106"/>
      <c r="RZI6" s="106"/>
      <c r="RZJ6" s="106"/>
      <c r="RZK6" s="106"/>
      <c r="RZL6" s="106"/>
      <c r="RZM6" s="106"/>
      <c r="RZN6" s="106"/>
      <c r="RZO6" s="106"/>
      <c r="RZP6" s="106"/>
      <c r="RZQ6" s="106"/>
      <c r="RZR6" s="106"/>
      <c r="RZS6" s="106"/>
      <c r="RZT6" s="106"/>
      <c r="RZU6" s="106"/>
      <c r="RZV6" s="106"/>
      <c r="RZW6" s="106"/>
      <c r="RZX6" s="106"/>
      <c r="RZY6" s="106"/>
      <c r="RZZ6" s="106"/>
      <c r="SAA6" s="106"/>
      <c r="SAB6" s="106"/>
      <c r="SAC6" s="106"/>
      <c r="SAD6" s="106"/>
      <c r="SAE6" s="106"/>
      <c r="SAF6" s="106"/>
      <c r="SAG6" s="106"/>
      <c r="SAH6" s="106"/>
      <c r="SAI6" s="106"/>
      <c r="SAJ6" s="106"/>
      <c r="SAK6" s="106"/>
      <c r="SAL6" s="106"/>
      <c r="SAM6" s="106"/>
      <c r="SAN6" s="106"/>
      <c r="SAO6" s="106"/>
      <c r="SAP6" s="106"/>
      <c r="SAQ6" s="106"/>
      <c r="SAR6" s="106"/>
      <c r="SAS6" s="106"/>
      <c r="SAT6" s="106"/>
      <c r="SAU6" s="106"/>
      <c r="SAV6" s="106"/>
      <c r="SAW6" s="106"/>
      <c r="SAX6" s="106"/>
      <c r="SAY6" s="106"/>
      <c r="SAZ6" s="106"/>
      <c r="SBA6" s="106"/>
      <c r="SBB6" s="106"/>
      <c r="SBC6" s="106"/>
      <c r="SBD6" s="106"/>
      <c r="SBE6" s="106"/>
      <c r="SBF6" s="106"/>
      <c r="SBG6" s="106"/>
      <c r="SBH6" s="106"/>
      <c r="SBI6" s="106"/>
      <c r="SBJ6" s="106"/>
      <c r="SBK6" s="106"/>
      <c r="SBL6" s="106"/>
      <c r="SBM6" s="106"/>
      <c r="SBN6" s="106"/>
      <c r="SBO6" s="106"/>
      <c r="SBP6" s="106"/>
      <c r="SBQ6" s="106"/>
      <c r="SBR6" s="106"/>
      <c r="SBS6" s="106"/>
      <c r="SBT6" s="106"/>
      <c r="SBU6" s="106"/>
      <c r="SBV6" s="106"/>
      <c r="SBW6" s="106"/>
      <c r="SBX6" s="106"/>
      <c r="SBY6" s="106"/>
      <c r="SBZ6" s="106"/>
      <c r="SCA6" s="106"/>
      <c r="SCB6" s="106"/>
      <c r="SCC6" s="106"/>
      <c r="SCD6" s="106"/>
      <c r="SCE6" s="106"/>
      <c r="SCF6" s="106"/>
      <c r="SCG6" s="106"/>
      <c r="SCH6" s="106"/>
      <c r="SCI6" s="106"/>
      <c r="SCJ6" s="106"/>
      <c r="SCK6" s="106"/>
      <c r="SCL6" s="106"/>
      <c r="SCM6" s="106"/>
      <c r="SCN6" s="106"/>
      <c r="SCO6" s="106"/>
      <c r="SCP6" s="106"/>
      <c r="SCQ6" s="106"/>
      <c r="SCR6" s="106"/>
      <c r="SCS6" s="106"/>
      <c r="SCT6" s="106"/>
      <c r="SCU6" s="106"/>
      <c r="SCV6" s="106"/>
      <c r="SCW6" s="106"/>
      <c r="SCX6" s="106"/>
      <c r="SCY6" s="106"/>
      <c r="SCZ6" s="106"/>
      <c r="SDA6" s="106"/>
      <c r="SDB6" s="106"/>
      <c r="SDC6" s="106"/>
      <c r="SDD6" s="106"/>
      <c r="SDE6" s="106"/>
      <c r="SDF6" s="106"/>
      <c r="SDG6" s="106"/>
      <c r="SDH6" s="106"/>
      <c r="SDI6" s="106"/>
      <c r="SDJ6" s="106"/>
      <c r="SDK6" s="106"/>
      <c r="SDL6" s="106"/>
      <c r="SDM6" s="106"/>
      <c r="SDN6" s="106"/>
      <c r="SDO6" s="106"/>
      <c r="SDP6" s="106"/>
      <c r="SDQ6" s="106"/>
      <c r="SDR6" s="106"/>
      <c r="SDS6" s="106"/>
      <c r="SDT6" s="106"/>
      <c r="SDU6" s="106"/>
      <c r="SDV6" s="106"/>
      <c r="SDW6" s="106"/>
      <c r="SDX6" s="106"/>
      <c r="SDY6" s="106"/>
      <c r="SDZ6" s="106"/>
      <c r="SEA6" s="106"/>
      <c r="SEB6" s="106"/>
      <c r="SEC6" s="106"/>
      <c r="SED6" s="106"/>
      <c r="SEE6" s="106"/>
      <c r="SEF6" s="106"/>
      <c r="SEG6" s="106"/>
      <c r="SEH6" s="106"/>
      <c r="SEI6" s="106"/>
      <c r="SEJ6" s="106"/>
      <c r="SEK6" s="106"/>
      <c r="SEL6" s="106"/>
      <c r="SEM6" s="106"/>
      <c r="SEN6" s="106"/>
      <c r="SEO6" s="106"/>
      <c r="SEP6" s="106"/>
      <c r="SEQ6" s="106"/>
      <c r="SER6" s="106"/>
      <c r="SES6" s="106"/>
      <c r="SET6" s="106"/>
      <c r="SEU6" s="106"/>
      <c r="SEV6" s="106"/>
      <c r="SEW6" s="106"/>
      <c r="SEX6" s="106"/>
      <c r="SEY6" s="106"/>
      <c r="SEZ6" s="106"/>
      <c r="SFA6" s="106"/>
      <c r="SFB6" s="106"/>
      <c r="SFC6" s="106"/>
      <c r="SFD6" s="106"/>
      <c r="SFE6" s="106"/>
      <c r="SFF6" s="106"/>
      <c r="SFG6" s="106"/>
      <c r="SFH6" s="106"/>
      <c r="SFI6" s="106"/>
      <c r="SFJ6" s="106"/>
      <c r="SFK6" s="106"/>
      <c r="SFL6" s="106"/>
      <c r="SFM6" s="106"/>
      <c r="SFN6" s="106"/>
      <c r="SFO6" s="106"/>
      <c r="SFP6" s="106"/>
      <c r="SFQ6" s="106"/>
      <c r="SFR6" s="106"/>
      <c r="SFS6" s="106"/>
      <c r="SFT6" s="106"/>
      <c r="SFU6" s="106"/>
      <c r="SFV6" s="106"/>
      <c r="SFW6" s="106"/>
      <c r="SFX6" s="106"/>
      <c r="SFY6" s="106"/>
      <c r="SFZ6" s="106"/>
      <c r="SGA6" s="106"/>
      <c r="SGB6" s="106"/>
      <c r="SGC6" s="106"/>
      <c r="SGD6" s="106"/>
      <c r="SGE6" s="106"/>
      <c r="SGF6" s="106"/>
      <c r="SGG6" s="106"/>
      <c r="SGH6" s="106"/>
      <c r="SGI6" s="106"/>
      <c r="SGJ6" s="106"/>
      <c r="SGK6" s="106"/>
      <c r="SGL6" s="106"/>
      <c r="SGM6" s="106"/>
      <c r="SGN6" s="106"/>
      <c r="SGO6" s="106"/>
      <c r="SGP6" s="106"/>
      <c r="SGQ6" s="106"/>
      <c r="SGR6" s="106"/>
      <c r="SGS6" s="106"/>
      <c r="SGT6" s="106"/>
      <c r="SGU6" s="106"/>
      <c r="SGV6" s="106"/>
      <c r="SGW6" s="106"/>
      <c r="SGX6" s="106"/>
      <c r="SGY6" s="106"/>
      <c r="SGZ6" s="106"/>
      <c r="SHA6" s="106"/>
      <c r="SHB6" s="106"/>
      <c r="SHC6" s="106"/>
      <c r="SHD6" s="106"/>
      <c r="SHE6" s="106"/>
      <c r="SHF6" s="106"/>
      <c r="SHG6" s="106"/>
      <c r="SHH6" s="106"/>
      <c r="SHI6" s="106"/>
      <c r="SHJ6" s="106"/>
      <c r="SHK6" s="106"/>
      <c r="SHL6" s="106"/>
      <c r="SHM6" s="106"/>
      <c r="SHN6" s="106"/>
      <c r="SHO6" s="106"/>
      <c r="SHP6" s="106"/>
      <c r="SHQ6" s="106"/>
      <c r="SHR6" s="106"/>
      <c r="SHS6" s="106"/>
      <c r="SHT6" s="106"/>
      <c r="SHU6" s="106"/>
      <c r="SHV6" s="106"/>
      <c r="SHW6" s="106"/>
      <c r="SHX6" s="106"/>
      <c r="SHY6" s="106"/>
      <c r="SHZ6" s="106"/>
      <c r="SIA6" s="106"/>
      <c r="SIB6" s="106"/>
      <c r="SIC6" s="106"/>
      <c r="SID6" s="106"/>
      <c r="SIE6" s="106"/>
      <c r="SIF6" s="106"/>
      <c r="SIG6" s="106"/>
      <c r="SIH6" s="106"/>
      <c r="SII6" s="106"/>
      <c r="SIJ6" s="106"/>
      <c r="SIK6" s="106"/>
      <c r="SIL6" s="106"/>
      <c r="SIM6" s="106"/>
      <c r="SIN6" s="106"/>
      <c r="SIO6" s="106"/>
      <c r="SIP6" s="106"/>
      <c r="SIQ6" s="106"/>
      <c r="SIR6" s="106"/>
      <c r="SIS6" s="106"/>
      <c r="SIT6" s="106"/>
      <c r="SIU6" s="106"/>
      <c r="SIV6" s="106"/>
      <c r="SIW6" s="106"/>
      <c r="SIX6" s="106"/>
      <c r="SIY6" s="106"/>
      <c r="SIZ6" s="106"/>
      <c r="SJA6" s="106"/>
      <c r="SJB6" s="106"/>
      <c r="SJC6" s="106"/>
      <c r="SJD6" s="106"/>
      <c r="SJE6" s="106"/>
      <c r="SJF6" s="106"/>
      <c r="SJG6" s="106"/>
      <c r="SJH6" s="106"/>
      <c r="SJI6" s="106"/>
      <c r="SJJ6" s="106"/>
      <c r="SJK6" s="106"/>
      <c r="SJL6" s="106"/>
      <c r="SJM6" s="106"/>
      <c r="SJN6" s="106"/>
      <c r="SJO6" s="106"/>
      <c r="SJP6" s="106"/>
      <c r="SJQ6" s="106"/>
      <c r="SJR6" s="106"/>
      <c r="SJS6" s="106"/>
      <c r="SJT6" s="106"/>
      <c r="SJU6" s="106"/>
      <c r="SJV6" s="106"/>
      <c r="SJW6" s="106"/>
      <c r="SJX6" s="106"/>
      <c r="SJY6" s="106"/>
      <c r="SJZ6" s="106"/>
      <c r="SKA6" s="106"/>
      <c r="SKB6" s="106"/>
      <c r="SKC6" s="106"/>
      <c r="SKD6" s="106"/>
      <c r="SKE6" s="106"/>
      <c r="SKF6" s="106"/>
      <c r="SKG6" s="106"/>
      <c r="SKH6" s="106"/>
      <c r="SKI6" s="106"/>
      <c r="SKJ6" s="106"/>
      <c r="SKK6" s="106"/>
      <c r="SKL6" s="106"/>
      <c r="SKM6" s="106"/>
      <c r="SKN6" s="106"/>
      <c r="SKO6" s="106"/>
      <c r="SKP6" s="106"/>
      <c r="SKQ6" s="106"/>
      <c r="SKR6" s="106"/>
      <c r="SKS6" s="106"/>
      <c r="SKT6" s="106"/>
      <c r="SKU6" s="106"/>
      <c r="SKV6" s="106"/>
      <c r="SKW6" s="106"/>
      <c r="SKX6" s="106"/>
      <c r="SKY6" s="106"/>
      <c r="SKZ6" s="106"/>
      <c r="SLA6" s="106"/>
      <c r="SLB6" s="106"/>
      <c r="SLC6" s="106"/>
      <c r="SLD6" s="106"/>
      <c r="SLE6" s="106"/>
      <c r="SLF6" s="106"/>
      <c r="SLG6" s="106"/>
      <c r="SLH6" s="106"/>
      <c r="SLI6" s="106"/>
      <c r="SLJ6" s="106"/>
      <c r="SLK6" s="106"/>
      <c r="SLL6" s="106"/>
      <c r="SLM6" s="106"/>
      <c r="SLN6" s="106"/>
      <c r="SLO6" s="106"/>
      <c r="SLP6" s="106"/>
      <c r="SLQ6" s="106"/>
      <c r="SLR6" s="106"/>
      <c r="SLS6" s="106"/>
      <c r="SLT6" s="106"/>
      <c r="SLU6" s="106"/>
      <c r="SLV6" s="106"/>
      <c r="SLW6" s="106"/>
      <c r="SLX6" s="106"/>
      <c r="SLY6" s="106"/>
      <c r="SLZ6" s="106"/>
      <c r="SMA6" s="106"/>
      <c r="SMB6" s="106"/>
      <c r="SMC6" s="106"/>
      <c r="SMD6" s="106"/>
      <c r="SME6" s="106"/>
      <c r="SMF6" s="106"/>
      <c r="SMG6" s="106"/>
      <c r="SMH6" s="106"/>
      <c r="SMI6" s="106"/>
      <c r="SMJ6" s="106"/>
      <c r="SMK6" s="106"/>
      <c r="SML6" s="106"/>
      <c r="SMM6" s="106"/>
      <c r="SMN6" s="106"/>
      <c r="SMO6" s="106"/>
      <c r="SMP6" s="106"/>
      <c r="SMQ6" s="106"/>
      <c r="SMR6" s="106"/>
      <c r="SMS6" s="106"/>
      <c r="SMT6" s="106"/>
      <c r="SMU6" s="106"/>
      <c r="SMV6" s="106"/>
      <c r="SMW6" s="106"/>
      <c r="SMX6" s="106"/>
      <c r="SMY6" s="106"/>
      <c r="SMZ6" s="106"/>
      <c r="SNA6" s="106"/>
      <c r="SNB6" s="106"/>
      <c r="SNC6" s="106"/>
      <c r="SND6" s="106"/>
      <c r="SNE6" s="106"/>
      <c r="SNF6" s="106"/>
      <c r="SNG6" s="106"/>
      <c r="SNH6" s="106"/>
      <c r="SNI6" s="106"/>
      <c r="SNJ6" s="106"/>
      <c r="SNK6" s="106"/>
      <c r="SNL6" s="106"/>
      <c r="SNM6" s="106"/>
      <c r="SNN6" s="106"/>
      <c r="SNO6" s="106"/>
      <c r="SNP6" s="106"/>
      <c r="SNQ6" s="106"/>
      <c r="SNR6" s="106"/>
      <c r="SNS6" s="106"/>
      <c r="SNT6" s="106"/>
      <c r="SNU6" s="106"/>
      <c r="SNV6" s="106"/>
      <c r="SNW6" s="106"/>
      <c r="SNX6" s="106"/>
      <c r="SNY6" s="106"/>
      <c r="SNZ6" s="106"/>
      <c r="SOA6" s="106"/>
      <c r="SOB6" s="106"/>
      <c r="SOC6" s="106"/>
      <c r="SOD6" s="106"/>
      <c r="SOE6" s="106"/>
      <c r="SOF6" s="106"/>
      <c r="SOG6" s="106"/>
      <c r="SOH6" s="106"/>
      <c r="SOI6" s="106"/>
      <c r="SOJ6" s="106"/>
      <c r="SOK6" s="106"/>
      <c r="SOL6" s="106"/>
      <c r="SOM6" s="106"/>
      <c r="SON6" s="106"/>
      <c r="SOO6" s="106"/>
      <c r="SOP6" s="106"/>
      <c r="SOQ6" s="106"/>
      <c r="SOR6" s="106"/>
      <c r="SOS6" s="106"/>
      <c r="SOT6" s="106"/>
      <c r="SOU6" s="106"/>
      <c r="SOV6" s="106"/>
      <c r="SOW6" s="106"/>
      <c r="SOX6" s="106"/>
      <c r="SOY6" s="106"/>
      <c r="SOZ6" s="106"/>
      <c r="SPA6" s="106"/>
      <c r="SPB6" s="106"/>
      <c r="SPC6" s="106"/>
      <c r="SPD6" s="106"/>
      <c r="SPE6" s="106"/>
      <c r="SPF6" s="106"/>
      <c r="SPG6" s="106"/>
      <c r="SPH6" s="106"/>
      <c r="SPI6" s="106"/>
      <c r="SPJ6" s="106"/>
      <c r="SPK6" s="106"/>
      <c r="SPL6" s="106"/>
      <c r="SPM6" s="106"/>
      <c r="SPN6" s="106"/>
      <c r="SPO6" s="106"/>
      <c r="SPP6" s="106"/>
      <c r="SPQ6" s="106"/>
      <c r="SPR6" s="106"/>
      <c r="SPS6" s="106"/>
      <c r="SPT6" s="106"/>
      <c r="SPU6" s="106"/>
      <c r="SPV6" s="106"/>
      <c r="SPW6" s="106"/>
      <c r="SPX6" s="106"/>
      <c r="SPY6" s="106"/>
      <c r="SPZ6" s="106"/>
      <c r="SQA6" s="106"/>
      <c r="SQB6" s="106"/>
      <c r="SQC6" s="106"/>
      <c r="SQD6" s="106"/>
      <c r="SQE6" s="106"/>
      <c r="SQF6" s="106"/>
      <c r="SQG6" s="106"/>
      <c r="SQH6" s="106"/>
      <c r="SQI6" s="106"/>
      <c r="SQJ6" s="106"/>
      <c r="SQK6" s="106"/>
      <c r="SQL6" s="106"/>
      <c r="SQM6" s="106"/>
      <c r="SQN6" s="106"/>
      <c r="SQO6" s="106"/>
      <c r="SQP6" s="106"/>
      <c r="SQQ6" s="106"/>
      <c r="SQR6" s="106"/>
      <c r="SQS6" s="106"/>
      <c r="SQT6" s="106"/>
      <c r="SQU6" s="106"/>
      <c r="SQV6" s="106"/>
      <c r="SQW6" s="106"/>
      <c r="SQX6" s="106"/>
      <c r="SQY6" s="106"/>
      <c r="SQZ6" s="106"/>
      <c r="SRA6" s="106"/>
      <c r="SRB6" s="106"/>
      <c r="SRC6" s="106"/>
      <c r="SRD6" s="106"/>
      <c r="SRE6" s="106"/>
      <c r="SRF6" s="106"/>
      <c r="SRG6" s="106"/>
      <c r="SRH6" s="106"/>
      <c r="SRI6" s="106"/>
      <c r="SRJ6" s="106"/>
      <c r="SRK6" s="106"/>
      <c r="SRL6" s="106"/>
      <c r="SRM6" s="106"/>
      <c r="SRN6" s="106"/>
      <c r="SRO6" s="106"/>
      <c r="SRP6" s="106"/>
      <c r="SRQ6" s="106"/>
      <c r="SRR6" s="106"/>
      <c r="SRS6" s="106"/>
      <c r="SRT6" s="106"/>
      <c r="SRU6" s="106"/>
      <c r="SRV6" s="106"/>
      <c r="SRW6" s="106"/>
      <c r="SRX6" s="106"/>
      <c r="SRY6" s="106"/>
      <c r="SRZ6" s="106"/>
      <c r="SSA6" s="106"/>
      <c r="SSB6" s="106"/>
      <c r="SSC6" s="106"/>
      <c r="SSD6" s="106"/>
      <c r="SSE6" s="106"/>
      <c r="SSF6" s="106"/>
      <c r="SSG6" s="106"/>
      <c r="SSH6" s="106"/>
      <c r="SSI6" s="106"/>
      <c r="SSJ6" s="106"/>
      <c r="SSK6" s="106"/>
      <c r="SSL6" s="106"/>
      <c r="SSM6" s="106"/>
      <c r="SSN6" s="106"/>
      <c r="SSO6" s="106"/>
      <c r="SSP6" s="106"/>
      <c r="SSQ6" s="106"/>
      <c r="SSR6" s="106"/>
      <c r="SSS6" s="106"/>
      <c r="SST6" s="106"/>
      <c r="SSU6" s="106"/>
      <c r="SSV6" s="106"/>
      <c r="SSW6" s="106"/>
      <c r="SSX6" s="106"/>
      <c r="SSY6" s="106"/>
      <c r="SSZ6" s="106"/>
      <c r="STA6" s="106"/>
      <c r="STB6" s="106"/>
      <c r="STC6" s="106"/>
      <c r="STD6" s="106"/>
      <c r="STE6" s="106"/>
      <c r="STF6" s="106"/>
      <c r="STG6" s="106"/>
      <c r="STH6" s="106"/>
      <c r="STI6" s="106"/>
      <c r="STJ6" s="106"/>
      <c r="STK6" s="106"/>
      <c r="STL6" s="106"/>
      <c r="STM6" s="106"/>
      <c r="STN6" s="106"/>
      <c r="STO6" s="106"/>
      <c r="STP6" s="106"/>
      <c r="STQ6" s="106"/>
      <c r="STR6" s="106"/>
      <c r="STS6" s="106"/>
      <c r="STT6" s="106"/>
      <c r="STU6" s="106"/>
      <c r="STV6" s="106"/>
      <c r="STW6" s="106"/>
      <c r="STX6" s="106"/>
      <c r="STY6" s="106"/>
      <c r="STZ6" s="106"/>
      <c r="SUA6" s="106"/>
      <c r="SUB6" s="106"/>
      <c r="SUC6" s="106"/>
      <c r="SUD6" s="106"/>
      <c r="SUE6" s="106"/>
      <c r="SUF6" s="106"/>
      <c r="SUG6" s="106"/>
      <c r="SUH6" s="106"/>
      <c r="SUI6" s="106"/>
      <c r="SUJ6" s="106"/>
      <c r="SUK6" s="106"/>
      <c r="SUL6" s="106"/>
      <c r="SUM6" s="106"/>
      <c r="SUN6" s="106"/>
      <c r="SUO6" s="106"/>
      <c r="SUP6" s="106"/>
      <c r="SUQ6" s="106"/>
      <c r="SUR6" s="106"/>
      <c r="SUS6" s="106"/>
      <c r="SUT6" s="106"/>
      <c r="SUU6" s="106"/>
      <c r="SUV6" s="106"/>
      <c r="SUW6" s="106"/>
      <c r="SUX6" s="106"/>
      <c r="SUY6" s="106"/>
      <c r="SUZ6" s="106"/>
      <c r="SVA6" s="106"/>
      <c r="SVB6" s="106"/>
      <c r="SVC6" s="106"/>
      <c r="SVD6" s="106"/>
      <c r="SVE6" s="106"/>
      <c r="SVF6" s="106"/>
      <c r="SVG6" s="106"/>
      <c r="SVH6" s="106"/>
      <c r="SVI6" s="106"/>
      <c r="SVJ6" s="106"/>
      <c r="SVK6" s="106"/>
      <c r="SVL6" s="106"/>
      <c r="SVM6" s="106"/>
      <c r="SVN6" s="106"/>
      <c r="SVO6" s="106"/>
      <c r="SVP6" s="106"/>
      <c r="SVQ6" s="106"/>
      <c r="SVR6" s="106"/>
      <c r="SVS6" s="106"/>
      <c r="SVT6" s="106"/>
      <c r="SVU6" s="106"/>
      <c r="SVV6" s="106"/>
      <c r="SVW6" s="106"/>
      <c r="SVX6" s="106"/>
      <c r="SVY6" s="106"/>
      <c r="SVZ6" s="106"/>
      <c r="SWA6" s="106"/>
      <c r="SWB6" s="106"/>
      <c r="SWC6" s="106"/>
      <c r="SWD6" s="106"/>
      <c r="SWE6" s="106"/>
      <c r="SWF6" s="106"/>
      <c r="SWG6" s="106"/>
      <c r="SWH6" s="106"/>
      <c r="SWI6" s="106"/>
      <c r="SWJ6" s="106"/>
      <c r="SWK6" s="106"/>
      <c r="SWL6" s="106"/>
      <c r="SWM6" s="106"/>
      <c r="SWN6" s="106"/>
      <c r="SWO6" s="106"/>
      <c r="SWP6" s="106"/>
      <c r="SWQ6" s="106"/>
      <c r="SWR6" s="106"/>
      <c r="SWS6" s="106"/>
      <c r="SWT6" s="106"/>
      <c r="SWU6" s="106"/>
      <c r="SWV6" s="106"/>
      <c r="SWW6" s="106"/>
      <c r="SWX6" s="106"/>
      <c r="SWY6" s="106"/>
      <c r="SWZ6" s="106"/>
      <c r="SXA6" s="106"/>
      <c r="SXB6" s="106"/>
      <c r="SXC6" s="106"/>
      <c r="SXD6" s="106"/>
      <c r="SXE6" s="106"/>
      <c r="SXF6" s="106"/>
      <c r="SXG6" s="106"/>
      <c r="SXH6" s="106"/>
      <c r="SXI6" s="106"/>
      <c r="SXJ6" s="106"/>
      <c r="SXK6" s="106"/>
      <c r="SXL6" s="106"/>
      <c r="SXM6" s="106"/>
      <c r="SXN6" s="106"/>
      <c r="SXO6" s="106"/>
      <c r="SXP6" s="106"/>
      <c r="SXQ6" s="106"/>
      <c r="SXR6" s="106"/>
      <c r="SXS6" s="106"/>
      <c r="SXT6" s="106"/>
      <c r="SXU6" s="106"/>
      <c r="SXV6" s="106"/>
      <c r="SXW6" s="106"/>
      <c r="SXX6" s="106"/>
      <c r="SXY6" s="106"/>
      <c r="SXZ6" s="106"/>
      <c r="SYA6" s="106"/>
      <c r="SYB6" s="106"/>
      <c r="SYC6" s="106"/>
      <c r="SYD6" s="106"/>
      <c r="SYE6" s="106"/>
      <c r="SYF6" s="106"/>
      <c r="SYG6" s="106"/>
      <c r="SYH6" s="106"/>
      <c r="SYI6" s="106"/>
      <c r="SYJ6" s="106"/>
      <c r="SYK6" s="106"/>
      <c r="SYL6" s="106"/>
      <c r="SYM6" s="106"/>
      <c r="SYN6" s="106"/>
      <c r="SYO6" s="106"/>
      <c r="SYP6" s="106"/>
      <c r="SYQ6" s="106"/>
      <c r="SYR6" s="106"/>
      <c r="SYS6" s="106"/>
      <c r="SYT6" s="106"/>
      <c r="SYU6" s="106"/>
      <c r="SYV6" s="106"/>
      <c r="SYW6" s="106"/>
      <c r="SYX6" s="106"/>
      <c r="SYY6" s="106"/>
      <c r="SYZ6" s="106"/>
      <c r="SZA6" s="106"/>
      <c r="SZB6" s="106"/>
      <c r="SZC6" s="106"/>
      <c r="SZD6" s="106"/>
      <c r="SZE6" s="106"/>
      <c r="SZF6" s="106"/>
      <c r="SZG6" s="106"/>
      <c r="SZH6" s="106"/>
      <c r="SZI6" s="106"/>
      <c r="SZJ6" s="106"/>
      <c r="SZK6" s="106"/>
      <c r="SZL6" s="106"/>
      <c r="SZM6" s="106"/>
      <c r="SZN6" s="106"/>
      <c r="SZO6" s="106"/>
      <c r="SZP6" s="106"/>
      <c r="SZQ6" s="106"/>
      <c r="SZR6" s="106"/>
      <c r="SZS6" s="106"/>
      <c r="SZT6" s="106"/>
      <c r="SZU6" s="106"/>
      <c r="SZV6" s="106"/>
      <c r="SZW6" s="106"/>
      <c r="SZX6" s="106"/>
      <c r="SZY6" s="106"/>
      <c r="SZZ6" s="106"/>
      <c r="TAA6" s="106"/>
      <c r="TAB6" s="106"/>
      <c r="TAC6" s="106"/>
      <c r="TAD6" s="106"/>
      <c r="TAE6" s="106"/>
      <c r="TAF6" s="106"/>
      <c r="TAG6" s="106"/>
      <c r="TAH6" s="106"/>
      <c r="TAI6" s="106"/>
      <c r="TAJ6" s="106"/>
      <c r="TAK6" s="106"/>
      <c r="TAL6" s="106"/>
      <c r="TAM6" s="106"/>
      <c r="TAN6" s="106"/>
      <c r="TAO6" s="106"/>
      <c r="TAP6" s="106"/>
      <c r="TAQ6" s="106"/>
      <c r="TAR6" s="106"/>
      <c r="TAS6" s="106"/>
      <c r="TAT6" s="106"/>
      <c r="TAU6" s="106"/>
      <c r="TAV6" s="106"/>
      <c r="TAW6" s="106"/>
      <c r="TAX6" s="106"/>
      <c r="TAY6" s="106"/>
      <c r="TAZ6" s="106"/>
      <c r="TBA6" s="106"/>
      <c r="TBB6" s="106"/>
      <c r="TBC6" s="106"/>
      <c r="TBD6" s="106"/>
      <c r="TBE6" s="106"/>
      <c r="TBF6" s="106"/>
      <c r="TBG6" s="106"/>
      <c r="TBH6" s="106"/>
      <c r="TBI6" s="106"/>
      <c r="TBJ6" s="106"/>
      <c r="TBK6" s="106"/>
      <c r="TBL6" s="106"/>
      <c r="TBM6" s="106"/>
      <c r="TBN6" s="106"/>
      <c r="TBO6" s="106"/>
      <c r="TBP6" s="106"/>
      <c r="TBQ6" s="106"/>
      <c r="TBR6" s="106"/>
      <c r="TBS6" s="106"/>
      <c r="TBT6" s="106"/>
      <c r="TBU6" s="106"/>
      <c r="TBV6" s="106"/>
      <c r="TBW6" s="106"/>
      <c r="TBX6" s="106"/>
      <c r="TBY6" s="106"/>
      <c r="TBZ6" s="106"/>
      <c r="TCA6" s="106"/>
      <c r="TCB6" s="106"/>
      <c r="TCC6" s="106"/>
      <c r="TCD6" s="106"/>
      <c r="TCE6" s="106"/>
      <c r="TCF6" s="106"/>
      <c r="TCG6" s="106"/>
      <c r="TCH6" s="106"/>
      <c r="TCI6" s="106"/>
      <c r="TCJ6" s="106"/>
      <c r="TCK6" s="106"/>
      <c r="TCL6" s="106"/>
      <c r="TCM6" s="106"/>
      <c r="TCN6" s="106"/>
      <c r="TCO6" s="106"/>
      <c r="TCP6" s="106"/>
      <c r="TCQ6" s="106"/>
      <c r="TCR6" s="106"/>
      <c r="TCS6" s="106"/>
      <c r="TCT6" s="106"/>
      <c r="TCU6" s="106"/>
      <c r="TCV6" s="106"/>
      <c r="TCW6" s="106"/>
      <c r="TCX6" s="106"/>
      <c r="TCY6" s="106"/>
      <c r="TCZ6" s="106"/>
      <c r="TDA6" s="106"/>
      <c r="TDB6" s="106"/>
      <c r="TDC6" s="106"/>
      <c r="TDD6" s="106"/>
      <c r="TDE6" s="106"/>
      <c r="TDF6" s="106"/>
      <c r="TDG6" s="106"/>
      <c r="TDH6" s="106"/>
      <c r="TDI6" s="106"/>
      <c r="TDJ6" s="106"/>
      <c r="TDK6" s="106"/>
      <c r="TDL6" s="106"/>
      <c r="TDM6" s="106"/>
      <c r="TDN6" s="106"/>
      <c r="TDO6" s="106"/>
      <c r="TDP6" s="106"/>
      <c r="TDQ6" s="106"/>
      <c r="TDR6" s="106"/>
      <c r="TDS6" s="106"/>
      <c r="TDT6" s="106"/>
      <c r="TDU6" s="106"/>
      <c r="TDV6" s="106"/>
      <c r="TDW6" s="106"/>
      <c r="TDX6" s="106"/>
      <c r="TDY6" s="106"/>
      <c r="TDZ6" s="106"/>
      <c r="TEA6" s="106"/>
      <c r="TEB6" s="106"/>
      <c r="TEC6" s="106"/>
      <c r="TED6" s="106"/>
      <c r="TEE6" s="106"/>
      <c r="TEF6" s="106"/>
      <c r="TEG6" s="106"/>
      <c r="TEH6" s="106"/>
      <c r="TEI6" s="106"/>
      <c r="TEJ6" s="106"/>
      <c r="TEK6" s="106"/>
      <c r="TEL6" s="106"/>
      <c r="TEM6" s="106"/>
      <c r="TEN6" s="106"/>
      <c r="TEO6" s="106"/>
      <c r="TEP6" s="106"/>
      <c r="TEQ6" s="106"/>
      <c r="TER6" s="106"/>
      <c r="TES6" s="106"/>
      <c r="TET6" s="106"/>
      <c r="TEU6" s="106"/>
      <c r="TEV6" s="106"/>
      <c r="TEW6" s="106"/>
      <c r="TEX6" s="106"/>
      <c r="TEY6" s="106"/>
      <c r="TEZ6" s="106"/>
      <c r="TFA6" s="106"/>
      <c r="TFB6" s="106"/>
      <c r="TFC6" s="106"/>
      <c r="TFD6" s="106"/>
      <c r="TFE6" s="106"/>
      <c r="TFF6" s="106"/>
      <c r="TFG6" s="106"/>
      <c r="TFH6" s="106"/>
      <c r="TFI6" s="106"/>
      <c r="TFJ6" s="106"/>
      <c r="TFK6" s="106"/>
      <c r="TFL6" s="106"/>
      <c r="TFM6" s="106"/>
      <c r="TFN6" s="106"/>
      <c r="TFO6" s="106"/>
      <c r="TFP6" s="106"/>
      <c r="TFQ6" s="106"/>
      <c r="TFR6" s="106"/>
      <c r="TFS6" s="106"/>
      <c r="TFT6" s="106"/>
      <c r="TFU6" s="106"/>
      <c r="TFV6" s="106"/>
      <c r="TFW6" s="106"/>
      <c r="TFX6" s="106"/>
      <c r="TFY6" s="106"/>
      <c r="TFZ6" s="106"/>
      <c r="TGA6" s="106"/>
      <c r="TGB6" s="106"/>
      <c r="TGC6" s="106"/>
      <c r="TGD6" s="106"/>
      <c r="TGE6" s="106"/>
      <c r="TGF6" s="106"/>
      <c r="TGG6" s="106"/>
      <c r="TGH6" s="106"/>
      <c r="TGI6" s="106"/>
      <c r="TGJ6" s="106"/>
      <c r="TGK6" s="106"/>
      <c r="TGL6" s="106"/>
      <c r="TGM6" s="106"/>
      <c r="TGN6" s="106"/>
      <c r="TGO6" s="106"/>
      <c r="TGP6" s="106"/>
      <c r="TGQ6" s="106"/>
      <c r="TGR6" s="106"/>
      <c r="TGS6" s="106"/>
      <c r="TGT6" s="106"/>
      <c r="TGU6" s="106"/>
      <c r="TGV6" s="106"/>
      <c r="TGW6" s="106"/>
      <c r="TGX6" s="106"/>
      <c r="TGY6" s="106"/>
      <c r="TGZ6" s="106"/>
      <c r="THA6" s="106"/>
      <c r="THB6" s="106"/>
      <c r="THC6" s="106"/>
      <c r="THD6" s="106"/>
      <c r="THE6" s="106"/>
      <c r="THF6" s="106"/>
      <c r="THG6" s="106"/>
      <c r="THH6" s="106"/>
      <c r="THI6" s="106"/>
      <c r="THJ6" s="106"/>
      <c r="THK6" s="106"/>
      <c r="THL6" s="106"/>
      <c r="THM6" s="106"/>
      <c r="THN6" s="106"/>
      <c r="THO6" s="106"/>
      <c r="THP6" s="106"/>
      <c r="THQ6" s="106"/>
      <c r="THR6" s="106"/>
      <c r="THS6" s="106"/>
      <c r="THT6" s="106"/>
      <c r="THU6" s="106"/>
      <c r="THV6" s="106"/>
      <c r="THW6" s="106"/>
      <c r="THX6" s="106"/>
      <c r="THY6" s="106"/>
      <c r="THZ6" s="106"/>
      <c r="TIA6" s="106"/>
      <c r="TIB6" s="106"/>
      <c r="TIC6" s="106"/>
      <c r="TID6" s="106"/>
      <c r="TIE6" s="106"/>
      <c r="TIF6" s="106"/>
      <c r="TIG6" s="106"/>
      <c r="TIH6" s="106"/>
      <c r="TII6" s="106"/>
      <c r="TIJ6" s="106"/>
      <c r="TIK6" s="106"/>
      <c r="TIL6" s="106"/>
      <c r="TIM6" s="106"/>
      <c r="TIN6" s="106"/>
      <c r="TIO6" s="106"/>
      <c r="TIP6" s="106"/>
      <c r="TIQ6" s="106"/>
      <c r="TIR6" s="106"/>
      <c r="TIS6" s="106"/>
      <c r="TIT6" s="106"/>
      <c r="TIU6" s="106"/>
      <c r="TIV6" s="106"/>
      <c r="TIW6" s="106"/>
      <c r="TIX6" s="106"/>
      <c r="TIY6" s="106"/>
      <c r="TIZ6" s="106"/>
      <c r="TJA6" s="106"/>
      <c r="TJB6" s="106"/>
      <c r="TJC6" s="106"/>
      <c r="TJD6" s="106"/>
      <c r="TJE6" s="106"/>
      <c r="TJF6" s="106"/>
      <c r="TJG6" s="106"/>
      <c r="TJH6" s="106"/>
      <c r="TJI6" s="106"/>
      <c r="TJJ6" s="106"/>
      <c r="TJK6" s="106"/>
      <c r="TJL6" s="106"/>
      <c r="TJM6" s="106"/>
      <c r="TJN6" s="106"/>
      <c r="TJO6" s="106"/>
      <c r="TJP6" s="106"/>
      <c r="TJQ6" s="106"/>
      <c r="TJR6" s="106"/>
      <c r="TJS6" s="106"/>
      <c r="TJT6" s="106"/>
      <c r="TJU6" s="106"/>
      <c r="TJV6" s="106"/>
      <c r="TJW6" s="106"/>
      <c r="TJX6" s="106"/>
      <c r="TJY6" s="106"/>
      <c r="TJZ6" s="106"/>
      <c r="TKA6" s="106"/>
      <c r="TKB6" s="106"/>
      <c r="TKC6" s="106"/>
      <c r="TKD6" s="106"/>
      <c r="TKE6" s="106"/>
      <c r="TKF6" s="106"/>
      <c r="TKG6" s="106"/>
      <c r="TKH6" s="106"/>
      <c r="TKI6" s="106"/>
      <c r="TKJ6" s="106"/>
      <c r="TKK6" s="106"/>
      <c r="TKL6" s="106"/>
      <c r="TKM6" s="106"/>
      <c r="TKN6" s="106"/>
      <c r="TKO6" s="106"/>
      <c r="TKP6" s="106"/>
      <c r="TKQ6" s="106"/>
      <c r="TKR6" s="106"/>
      <c r="TKS6" s="106"/>
      <c r="TKT6" s="106"/>
      <c r="TKU6" s="106"/>
      <c r="TKV6" s="106"/>
      <c r="TKW6" s="106"/>
      <c r="TKX6" s="106"/>
      <c r="TKY6" s="106"/>
      <c r="TKZ6" s="106"/>
      <c r="TLA6" s="106"/>
      <c r="TLB6" s="106"/>
      <c r="TLC6" s="106"/>
      <c r="TLD6" s="106"/>
      <c r="TLE6" s="106"/>
      <c r="TLF6" s="106"/>
      <c r="TLG6" s="106"/>
      <c r="TLH6" s="106"/>
      <c r="TLI6" s="106"/>
      <c r="TLJ6" s="106"/>
      <c r="TLK6" s="106"/>
      <c r="TLL6" s="106"/>
      <c r="TLM6" s="106"/>
      <c r="TLN6" s="106"/>
      <c r="TLO6" s="106"/>
      <c r="TLP6" s="106"/>
      <c r="TLQ6" s="106"/>
      <c r="TLR6" s="106"/>
      <c r="TLS6" s="106"/>
      <c r="TLT6" s="106"/>
      <c r="TLU6" s="106"/>
      <c r="TLV6" s="106"/>
      <c r="TLW6" s="106"/>
      <c r="TLX6" s="106"/>
      <c r="TLY6" s="106"/>
      <c r="TLZ6" s="106"/>
      <c r="TMA6" s="106"/>
      <c r="TMB6" s="106"/>
      <c r="TMC6" s="106"/>
      <c r="TMD6" s="106"/>
      <c r="TME6" s="106"/>
      <c r="TMF6" s="106"/>
      <c r="TMG6" s="106"/>
      <c r="TMH6" s="106"/>
      <c r="TMI6" s="106"/>
      <c r="TMJ6" s="106"/>
      <c r="TMK6" s="106"/>
      <c r="TML6" s="106"/>
      <c r="TMM6" s="106"/>
      <c r="TMN6" s="106"/>
      <c r="TMO6" s="106"/>
      <c r="TMP6" s="106"/>
      <c r="TMQ6" s="106"/>
      <c r="TMR6" s="106"/>
      <c r="TMS6" s="106"/>
      <c r="TMT6" s="106"/>
      <c r="TMU6" s="106"/>
      <c r="TMV6" s="106"/>
      <c r="TMW6" s="106"/>
      <c r="TMX6" s="106"/>
      <c r="TMY6" s="106"/>
      <c r="TMZ6" s="106"/>
      <c r="TNA6" s="106"/>
      <c r="TNB6" s="106"/>
      <c r="TNC6" s="106"/>
      <c r="TND6" s="106"/>
      <c r="TNE6" s="106"/>
      <c r="TNF6" s="106"/>
      <c r="TNG6" s="106"/>
      <c r="TNH6" s="106"/>
      <c r="TNI6" s="106"/>
      <c r="TNJ6" s="106"/>
      <c r="TNK6" s="106"/>
      <c r="TNL6" s="106"/>
      <c r="TNM6" s="106"/>
      <c r="TNN6" s="106"/>
      <c r="TNO6" s="106"/>
      <c r="TNP6" s="106"/>
      <c r="TNQ6" s="106"/>
      <c r="TNR6" s="106"/>
      <c r="TNS6" s="106"/>
      <c r="TNT6" s="106"/>
      <c r="TNU6" s="106"/>
      <c r="TNV6" s="106"/>
      <c r="TNW6" s="106"/>
      <c r="TNX6" s="106"/>
      <c r="TNY6" s="106"/>
      <c r="TNZ6" s="106"/>
      <c r="TOA6" s="106"/>
      <c r="TOB6" s="106"/>
      <c r="TOC6" s="106"/>
      <c r="TOD6" s="106"/>
      <c r="TOE6" s="106"/>
      <c r="TOF6" s="106"/>
      <c r="TOG6" s="106"/>
      <c r="TOH6" s="106"/>
      <c r="TOI6" s="106"/>
      <c r="TOJ6" s="106"/>
      <c r="TOK6" s="106"/>
      <c r="TOL6" s="106"/>
      <c r="TOM6" s="106"/>
      <c r="TON6" s="106"/>
      <c r="TOO6" s="106"/>
      <c r="TOP6" s="106"/>
      <c r="TOQ6" s="106"/>
      <c r="TOR6" s="106"/>
      <c r="TOS6" s="106"/>
      <c r="TOT6" s="106"/>
      <c r="TOU6" s="106"/>
      <c r="TOV6" s="106"/>
      <c r="TOW6" s="106"/>
      <c r="TOX6" s="106"/>
      <c r="TOY6" s="106"/>
      <c r="TOZ6" s="106"/>
      <c r="TPA6" s="106"/>
      <c r="TPB6" s="106"/>
      <c r="TPC6" s="106"/>
      <c r="TPD6" s="106"/>
      <c r="TPE6" s="106"/>
      <c r="TPF6" s="106"/>
      <c r="TPG6" s="106"/>
      <c r="TPH6" s="106"/>
      <c r="TPI6" s="106"/>
      <c r="TPJ6" s="106"/>
      <c r="TPK6" s="106"/>
      <c r="TPL6" s="106"/>
      <c r="TPM6" s="106"/>
      <c r="TPN6" s="106"/>
      <c r="TPO6" s="106"/>
      <c r="TPP6" s="106"/>
      <c r="TPQ6" s="106"/>
      <c r="TPR6" s="106"/>
      <c r="TPS6" s="106"/>
      <c r="TPT6" s="106"/>
      <c r="TPU6" s="106"/>
      <c r="TPV6" s="106"/>
      <c r="TPW6" s="106"/>
      <c r="TPX6" s="106"/>
      <c r="TPY6" s="106"/>
      <c r="TPZ6" s="106"/>
      <c r="TQA6" s="106"/>
      <c r="TQB6" s="106"/>
      <c r="TQC6" s="106"/>
      <c r="TQD6" s="106"/>
      <c r="TQE6" s="106"/>
      <c r="TQF6" s="106"/>
      <c r="TQG6" s="106"/>
      <c r="TQH6" s="106"/>
      <c r="TQI6" s="106"/>
      <c r="TQJ6" s="106"/>
      <c r="TQK6" s="106"/>
      <c r="TQL6" s="106"/>
      <c r="TQM6" s="106"/>
      <c r="TQN6" s="106"/>
      <c r="TQO6" s="106"/>
      <c r="TQP6" s="106"/>
      <c r="TQQ6" s="106"/>
      <c r="TQR6" s="106"/>
      <c r="TQS6" s="106"/>
      <c r="TQT6" s="106"/>
      <c r="TQU6" s="106"/>
      <c r="TQV6" s="106"/>
      <c r="TQW6" s="106"/>
      <c r="TQX6" s="106"/>
      <c r="TQY6" s="106"/>
      <c r="TQZ6" s="106"/>
      <c r="TRA6" s="106"/>
      <c r="TRB6" s="106"/>
      <c r="TRC6" s="106"/>
      <c r="TRD6" s="106"/>
      <c r="TRE6" s="106"/>
      <c r="TRF6" s="106"/>
      <c r="TRG6" s="106"/>
      <c r="TRH6" s="106"/>
      <c r="TRI6" s="106"/>
      <c r="TRJ6" s="106"/>
      <c r="TRK6" s="106"/>
      <c r="TRL6" s="106"/>
      <c r="TRM6" s="106"/>
      <c r="TRN6" s="106"/>
      <c r="TRO6" s="106"/>
      <c r="TRP6" s="106"/>
      <c r="TRQ6" s="106"/>
      <c r="TRR6" s="106"/>
      <c r="TRS6" s="106"/>
      <c r="TRT6" s="106"/>
      <c r="TRU6" s="106"/>
      <c r="TRV6" s="106"/>
      <c r="TRW6" s="106"/>
      <c r="TRX6" s="106"/>
      <c r="TRY6" s="106"/>
      <c r="TRZ6" s="106"/>
      <c r="TSA6" s="106"/>
      <c r="TSB6" s="106"/>
      <c r="TSC6" s="106"/>
      <c r="TSD6" s="106"/>
      <c r="TSE6" s="106"/>
      <c r="TSF6" s="106"/>
      <c r="TSG6" s="106"/>
      <c r="TSH6" s="106"/>
      <c r="TSI6" s="106"/>
      <c r="TSJ6" s="106"/>
      <c r="TSK6" s="106"/>
      <c r="TSL6" s="106"/>
      <c r="TSM6" s="106"/>
      <c r="TSN6" s="106"/>
      <c r="TSO6" s="106"/>
      <c r="TSP6" s="106"/>
      <c r="TSQ6" s="106"/>
      <c r="TSR6" s="106"/>
      <c r="TSS6" s="106"/>
      <c r="TST6" s="106"/>
      <c r="TSU6" s="106"/>
      <c r="TSV6" s="106"/>
      <c r="TSW6" s="106"/>
      <c r="TSX6" s="106"/>
      <c r="TSY6" s="106"/>
      <c r="TSZ6" s="106"/>
      <c r="TTA6" s="106"/>
      <c r="TTB6" s="106"/>
      <c r="TTC6" s="106"/>
      <c r="TTD6" s="106"/>
      <c r="TTE6" s="106"/>
      <c r="TTF6" s="106"/>
      <c r="TTG6" s="106"/>
      <c r="TTH6" s="106"/>
      <c r="TTI6" s="106"/>
      <c r="TTJ6" s="106"/>
      <c r="TTK6" s="106"/>
      <c r="TTL6" s="106"/>
      <c r="TTM6" s="106"/>
      <c r="TTN6" s="106"/>
      <c r="TTO6" s="106"/>
      <c r="TTP6" s="106"/>
      <c r="TTQ6" s="106"/>
      <c r="TTR6" s="106"/>
      <c r="TTS6" s="106"/>
      <c r="TTT6" s="106"/>
      <c r="TTU6" s="106"/>
      <c r="TTV6" s="106"/>
      <c r="TTW6" s="106"/>
      <c r="TTX6" s="106"/>
      <c r="TTY6" s="106"/>
      <c r="TTZ6" s="106"/>
      <c r="TUA6" s="106"/>
      <c r="TUB6" s="106"/>
      <c r="TUC6" s="106"/>
      <c r="TUD6" s="106"/>
      <c r="TUE6" s="106"/>
      <c r="TUF6" s="106"/>
      <c r="TUG6" s="106"/>
      <c r="TUH6" s="106"/>
      <c r="TUI6" s="106"/>
      <c r="TUJ6" s="106"/>
      <c r="TUK6" s="106"/>
      <c r="TUL6" s="106"/>
      <c r="TUM6" s="106"/>
      <c r="TUN6" s="106"/>
      <c r="TUO6" s="106"/>
      <c r="TUP6" s="106"/>
      <c r="TUQ6" s="106"/>
      <c r="TUR6" s="106"/>
      <c r="TUS6" s="106"/>
      <c r="TUT6" s="106"/>
      <c r="TUU6" s="106"/>
      <c r="TUV6" s="106"/>
      <c r="TUW6" s="106"/>
      <c r="TUX6" s="106"/>
      <c r="TUY6" s="106"/>
      <c r="TUZ6" s="106"/>
      <c r="TVA6" s="106"/>
      <c r="TVB6" s="106"/>
      <c r="TVC6" s="106"/>
      <c r="TVD6" s="106"/>
      <c r="TVE6" s="106"/>
      <c r="TVF6" s="106"/>
      <c r="TVG6" s="106"/>
      <c r="TVH6" s="106"/>
      <c r="TVI6" s="106"/>
      <c r="TVJ6" s="106"/>
      <c r="TVK6" s="106"/>
      <c r="TVL6" s="106"/>
      <c r="TVM6" s="106"/>
      <c r="TVN6" s="106"/>
      <c r="TVO6" s="106"/>
      <c r="TVP6" s="106"/>
      <c r="TVQ6" s="106"/>
      <c r="TVR6" s="106"/>
      <c r="TVS6" s="106"/>
      <c r="TVT6" s="106"/>
      <c r="TVU6" s="106"/>
      <c r="TVV6" s="106"/>
      <c r="TVW6" s="106"/>
      <c r="TVX6" s="106"/>
      <c r="TVY6" s="106"/>
      <c r="TVZ6" s="106"/>
      <c r="TWA6" s="106"/>
      <c r="TWB6" s="106"/>
      <c r="TWC6" s="106"/>
      <c r="TWD6" s="106"/>
      <c r="TWE6" s="106"/>
      <c r="TWF6" s="106"/>
      <c r="TWG6" s="106"/>
      <c r="TWH6" s="106"/>
      <c r="TWI6" s="106"/>
      <c r="TWJ6" s="106"/>
      <c r="TWK6" s="106"/>
      <c r="TWL6" s="106"/>
      <c r="TWM6" s="106"/>
      <c r="TWN6" s="106"/>
      <c r="TWO6" s="106"/>
      <c r="TWP6" s="106"/>
      <c r="TWQ6" s="106"/>
      <c r="TWR6" s="106"/>
      <c r="TWS6" s="106"/>
      <c r="TWT6" s="106"/>
      <c r="TWU6" s="106"/>
      <c r="TWV6" s="106"/>
      <c r="TWW6" s="106"/>
      <c r="TWX6" s="106"/>
      <c r="TWY6" s="106"/>
      <c r="TWZ6" s="106"/>
      <c r="TXA6" s="106"/>
      <c r="TXB6" s="106"/>
      <c r="TXC6" s="106"/>
      <c r="TXD6" s="106"/>
      <c r="TXE6" s="106"/>
      <c r="TXF6" s="106"/>
      <c r="TXG6" s="106"/>
      <c r="TXH6" s="106"/>
      <c r="TXI6" s="106"/>
      <c r="TXJ6" s="106"/>
      <c r="TXK6" s="106"/>
      <c r="TXL6" s="106"/>
      <c r="TXM6" s="106"/>
      <c r="TXN6" s="106"/>
      <c r="TXO6" s="106"/>
      <c r="TXP6" s="106"/>
      <c r="TXQ6" s="106"/>
      <c r="TXR6" s="106"/>
      <c r="TXS6" s="106"/>
      <c r="TXT6" s="106"/>
      <c r="TXU6" s="106"/>
      <c r="TXV6" s="106"/>
      <c r="TXW6" s="106"/>
      <c r="TXX6" s="106"/>
      <c r="TXY6" s="106"/>
      <c r="TXZ6" s="106"/>
      <c r="TYA6" s="106"/>
      <c r="TYB6" s="106"/>
      <c r="TYC6" s="106"/>
      <c r="TYD6" s="106"/>
      <c r="TYE6" s="106"/>
      <c r="TYF6" s="106"/>
      <c r="TYG6" s="106"/>
      <c r="TYH6" s="106"/>
      <c r="TYI6" s="106"/>
      <c r="TYJ6" s="106"/>
      <c r="TYK6" s="106"/>
      <c r="TYL6" s="106"/>
      <c r="TYM6" s="106"/>
      <c r="TYN6" s="106"/>
      <c r="TYO6" s="106"/>
      <c r="TYP6" s="106"/>
      <c r="TYQ6" s="106"/>
      <c r="TYR6" s="106"/>
      <c r="TYS6" s="106"/>
      <c r="TYT6" s="106"/>
      <c r="TYU6" s="106"/>
      <c r="TYV6" s="106"/>
      <c r="TYW6" s="106"/>
      <c r="TYX6" s="106"/>
      <c r="TYY6" s="106"/>
      <c r="TYZ6" s="106"/>
      <c r="TZA6" s="106"/>
      <c r="TZB6" s="106"/>
      <c r="TZC6" s="106"/>
      <c r="TZD6" s="106"/>
      <c r="TZE6" s="106"/>
      <c r="TZF6" s="106"/>
      <c r="TZG6" s="106"/>
      <c r="TZH6" s="106"/>
      <c r="TZI6" s="106"/>
      <c r="TZJ6" s="106"/>
      <c r="TZK6" s="106"/>
      <c r="TZL6" s="106"/>
      <c r="TZM6" s="106"/>
      <c r="TZN6" s="106"/>
      <c r="TZO6" s="106"/>
      <c r="TZP6" s="106"/>
      <c r="TZQ6" s="106"/>
      <c r="TZR6" s="106"/>
      <c r="TZS6" s="106"/>
      <c r="TZT6" s="106"/>
      <c r="TZU6" s="106"/>
      <c r="TZV6" s="106"/>
      <c r="TZW6" s="106"/>
      <c r="TZX6" s="106"/>
      <c r="TZY6" s="106"/>
      <c r="TZZ6" s="106"/>
      <c r="UAA6" s="106"/>
      <c r="UAB6" s="106"/>
      <c r="UAC6" s="106"/>
      <c r="UAD6" s="106"/>
      <c r="UAE6" s="106"/>
      <c r="UAF6" s="106"/>
      <c r="UAG6" s="106"/>
      <c r="UAH6" s="106"/>
      <c r="UAI6" s="106"/>
      <c r="UAJ6" s="106"/>
      <c r="UAK6" s="106"/>
      <c r="UAL6" s="106"/>
      <c r="UAM6" s="106"/>
      <c r="UAN6" s="106"/>
      <c r="UAO6" s="106"/>
      <c r="UAP6" s="106"/>
      <c r="UAQ6" s="106"/>
      <c r="UAR6" s="106"/>
      <c r="UAS6" s="106"/>
      <c r="UAT6" s="106"/>
      <c r="UAU6" s="106"/>
      <c r="UAV6" s="106"/>
      <c r="UAW6" s="106"/>
      <c r="UAX6" s="106"/>
      <c r="UAY6" s="106"/>
      <c r="UAZ6" s="106"/>
      <c r="UBA6" s="106"/>
      <c r="UBB6" s="106"/>
      <c r="UBC6" s="106"/>
      <c r="UBD6" s="106"/>
      <c r="UBE6" s="106"/>
      <c r="UBF6" s="106"/>
      <c r="UBG6" s="106"/>
      <c r="UBH6" s="106"/>
      <c r="UBI6" s="106"/>
      <c r="UBJ6" s="106"/>
      <c r="UBK6" s="106"/>
      <c r="UBL6" s="106"/>
      <c r="UBM6" s="106"/>
      <c r="UBN6" s="106"/>
      <c r="UBO6" s="106"/>
      <c r="UBP6" s="106"/>
      <c r="UBQ6" s="106"/>
      <c r="UBR6" s="106"/>
      <c r="UBS6" s="106"/>
      <c r="UBT6" s="106"/>
      <c r="UBU6" s="106"/>
      <c r="UBV6" s="106"/>
      <c r="UBW6" s="106"/>
      <c r="UBX6" s="106"/>
      <c r="UBY6" s="106"/>
      <c r="UBZ6" s="106"/>
      <c r="UCA6" s="106"/>
      <c r="UCB6" s="106"/>
      <c r="UCC6" s="106"/>
      <c r="UCD6" s="106"/>
      <c r="UCE6" s="106"/>
      <c r="UCF6" s="106"/>
      <c r="UCG6" s="106"/>
      <c r="UCH6" s="106"/>
      <c r="UCI6" s="106"/>
      <c r="UCJ6" s="106"/>
      <c r="UCK6" s="106"/>
      <c r="UCL6" s="106"/>
      <c r="UCM6" s="106"/>
      <c r="UCN6" s="106"/>
      <c r="UCO6" s="106"/>
      <c r="UCP6" s="106"/>
      <c r="UCQ6" s="106"/>
      <c r="UCR6" s="106"/>
      <c r="UCS6" s="106"/>
      <c r="UCT6" s="106"/>
      <c r="UCU6" s="106"/>
      <c r="UCV6" s="106"/>
      <c r="UCW6" s="106"/>
      <c r="UCX6" s="106"/>
      <c r="UCY6" s="106"/>
      <c r="UCZ6" s="106"/>
      <c r="UDA6" s="106"/>
      <c r="UDB6" s="106"/>
      <c r="UDC6" s="106"/>
      <c r="UDD6" s="106"/>
      <c r="UDE6" s="106"/>
      <c r="UDF6" s="106"/>
      <c r="UDG6" s="106"/>
      <c r="UDH6" s="106"/>
      <c r="UDI6" s="106"/>
      <c r="UDJ6" s="106"/>
      <c r="UDK6" s="106"/>
      <c r="UDL6" s="106"/>
      <c r="UDM6" s="106"/>
      <c r="UDN6" s="106"/>
      <c r="UDO6" s="106"/>
      <c r="UDP6" s="106"/>
      <c r="UDQ6" s="106"/>
      <c r="UDR6" s="106"/>
      <c r="UDS6" s="106"/>
      <c r="UDT6" s="106"/>
      <c r="UDU6" s="106"/>
      <c r="UDV6" s="106"/>
      <c r="UDW6" s="106"/>
      <c r="UDX6" s="106"/>
      <c r="UDY6" s="106"/>
      <c r="UDZ6" s="106"/>
      <c r="UEA6" s="106"/>
      <c r="UEB6" s="106"/>
      <c r="UEC6" s="106"/>
      <c r="UED6" s="106"/>
      <c r="UEE6" s="106"/>
      <c r="UEF6" s="106"/>
      <c r="UEG6" s="106"/>
      <c r="UEH6" s="106"/>
      <c r="UEI6" s="106"/>
      <c r="UEJ6" s="106"/>
      <c r="UEK6" s="106"/>
      <c r="UEL6" s="106"/>
      <c r="UEM6" s="106"/>
      <c r="UEN6" s="106"/>
      <c r="UEO6" s="106"/>
      <c r="UEP6" s="106"/>
      <c r="UEQ6" s="106"/>
      <c r="UER6" s="106"/>
      <c r="UES6" s="106"/>
      <c r="UET6" s="106"/>
      <c r="UEU6" s="106"/>
      <c r="UEV6" s="106"/>
      <c r="UEW6" s="106"/>
      <c r="UEX6" s="106"/>
      <c r="UEY6" s="106"/>
      <c r="UEZ6" s="106"/>
      <c r="UFA6" s="106"/>
      <c r="UFB6" s="106"/>
      <c r="UFC6" s="106"/>
      <c r="UFD6" s="106"/>
      <c r="UFE6" s="106"/>
      <c r="UFF6" s="106"/>
      <c r="UFG6" s="106"/>
      <c r="UFH6" s="106"/>
      <c r="UFI6" s="106"/>
      <c r="UFJ6" s="106"/>
      <c r="UFK6" s="106"/>
      <c r="UFL6" s="106"/>
      <c r="UFM6" s="106"/>
      <c r="UFN6" s="106"/>
      <c r="UFO6" s="106"/>
      <c r="UFP6" s="106"/>
      <c r="UFQ6" s="106"/>
      <c r="UFR6" s="106"/>
      <c r="UFS6" s="106"/>
      <c r="UFT6" s="106"/>
      <c r="UFU6" s="106"/>
      <c r="UFV6" s="106"/>
      <c r="UFW6" s="106"/>
      <c r="UFX6" s="106"/>
      <c r="UFY6" s="106"/>
      <c r="UFZ6" s="106"/>
      <c r="UGA6" s="106"/>
      <c r="UGB6" s="106"/>
      <c r="UGC6" s="106"/>
      <c r="UGD6" s="106"/>
      <c r="UGE6" s="106"/>
      <c r="UGF6" s="106"/>
      <c r="UGG6" s="106"/>
      <c r="UGH6" s="106"/>
      <c r="UGI6" s="106"/>
      <c r="UGJ6" s="106"/>
      <c r="UGK6" s="106"/>
      <c r="UGL6" s="106"/>
      <c r="UGM6" s="106"/>
      <c r="UGN6" s="106"/>
      <c r="UGO6" s="106"/>
      <c r="UGP6" s="106"/>
      <c r="UGQ6" s="106"/>
      <c r="UGR6" s="106"/>
      <c r="UGS6" s="106"/>
      <c r="UGT6" s="106"/>
      <c r="UGU6" s="106"/>
      <c r="UGV6" s="106"/>
      <c r="UGW6" s="106"/>
      <c r="UGX6" s="106"/>
      <c r="UGY6" s="106"/>
      <c r="UGZ6" s="106"/>
      <c r="UHA6" s="106"/>
      <c r="UHB6" s="106"/>
      <c r="UHC6" s="106"/>
      <c r="UHD6" s="106"/>
      <c r="UHE6" s="106"/>
      <c r="UHF6" s="106"/>
      <c r="UHG6" s="106"/>
      <c r="UHH6" s="106"/>
      <c r="UHI6" s="106"/>
      <c r="UHJ6" s="106"/>
      <c r="UHK6" s="106"/>
      <c r="UHL6" s="106"/>
      <c r="UHM6" s="106"/>
      <c r="UHN6" s="106"/>
      <c r="UHO6" s="106"/>
      <c r="UHP6" s="106"/>
      <c r="UHQ6" s="106"/>
      <c r="UHR6" s="106"/>
      <c r="UHS6" s="106"/>
      <c r="UHT6" s="106"/>
      <c r="UHU6" s="106"/>
      <c r="UHV6" s="106"/>
      <c r="UHW6" s="106"/>
      <c r="UHX6" s="106"/>
      <c r="UHY6" s="106"/>
      <c r="UHZ6" s="106"/>
      <c r="UIA6" s="106"/>
      <c r="UIB6" s="106"/>
      <c r="UIC6" s="106"/>
      <c r="UID6" s="106"/>
      <c r="UIE6" s="106"/>
      <c r="UIF6" s="106"/>
      <c r="UIG6" s="106"/>
      <c r="UIH6" s="106"/>
      <c r="UII6" s="106"/>
      <c r="UIJ6" s="106"/>
      <c r="UIK6" s="106"/>
      <c r="UIL6" s="106"/>
      <c r="UIM6" s="106"/>
      <c r="UIN6" s="106"/>
      <c r="UIO6" s="106"/>
      <c r="UIP6" s="106"/>
      <c r="UIQ6" s="106"/>
      <c r="UIR6" s="106"/>
      <c r="UIS6" s="106"/>
      <c r="UIT6" s="106"/>
      <c r="UIU6" s="106"/>
      <c r="UIV6" s="106"/>
      <c r="UIW6" s="106"/>
      <c r="UIX6" s="106"/>
      <c r="UIY6" s="106"/>
      <c r="UIZ6" s="106"/>
      <c r="UJA6" s="106"/>
      <c r="UJB6" s="106"/>
      <c r="UJC6" s="106"/>
      <c r="UJD6" s="106"/>
      <c r="UJE6" s="106"/>
      <c r="UJF6" s="106"/>
      <c r="UJG6" s="106"/>
      <c r="UJH6" s="106"/>
      <c r="UJI6" s="106"/>
      <c r="UJJ6" s="106"/>
      <c r="UJK6" s="106"/>
      <c r="UJL6" s="106"/>
      <c r="UJM6" s="106"/>
      <c r="UJN6" s="106"/>
      <c r="UJO6" s="106"/>
      <c r="UJP6" s="106"/>
      <c r="UJQ6" s="106"/>
      <c r="UJR6" s="106"/>
      <c r="UJS6" s="106"/>
      <c r="UJT6" s="106"/>
      <c r="UJU6" s="106"/>
      <c r="UJV6" s="106"/>
      <c r="UJW6" s="106"/>
      <c r="UJX6" s="106"/>
      <c r="UJY6" s="106"/>
      <c r="UJZ6" s="106"/>
      <c r="UKA6" s="106"/>
      <c r="UKB6" s="106"/>
      <c r="UKC6" s="106"/>
      <c r="UKD6" s="106"/>
      <c r="UKE6" s="106"/>
      <c r="UKF6" s="106"/>
      <c r="UKG6" s="106"/>
      <c r="UKH6" s="106"/>
      <c r="UKI6" s="106"/>
      <c r="UKJ6" s="106"/>
      <c r="UKK6" s="106"/>
      <c r="UKL6" s="106"/>
      <c r="UKM6" s="106"/>
      <c r="UKN6" s="106"/>
      <c r="UKO6" s="106"/>
      <c r="UKP6" s="106"/>
      <c r="UKQ6" s="106"/>
      <c r="UKR6" s="106"/>
      <c r="UKS6" s="106"/>
      <c r="UKT6" s="106"/>
      <c r="UKU6" s="106"/>
      <c r="UKV6" s="106"/>
      <c r="UKW6" s="106"/>
      <c r="UKX6" s="106"/>
      <c r="UKY6" s="106"/>
      <c r="UKZ6" s="106"/>
      <c r="ULA6" s="106"/>
      <c r="ULB6" s="106"/>
      <c r="ULC6" s="106"/>
      <c r="ULD6" s="106"/>
      <c r="ULE6" s="106"/>
      <c r="ULF6" s="106"/>
      <c r="ULG6" s="106"/>
      <c r="ULH6" s="106"/>
      <c r="ULI6" s="106"/>
      <c r="ULJ6" s="106"/>
      <c r="ULK6" s="106"/>
      <c r="ULL6" s="106"/>
      <c r="ULM6" s="106"/>
      <c r="ULN6" s="106"/>
      <c r="ULO6" s="106"/>
      <c r="ULP6" s="106"/>
      <c r="ULQ6" s="106"/>
      <c r="ULR6" s="106"/>
      <c r="ULS6" s="106"/>
      <c r="ULT6" s="106"/>
      <c r="ULU6" s="106"/>
      <c r="ULV6" s="106"/>
      <c r="ULW6" s="106"/>
      <c r="ULX6" s="106"/>
      <c r="ULY6" s="106"/>
      <c r="ULZ6" s="106"/>
      <c r="UMA6" s="106"/>
      <c r="UMB6" s="106"/>
      <c r="UMC6" s="106"/>
      <c r="UMD6" s="106"/>
      <c r="UME6" s="106"/>
      <c r="UMF6" s="106"/>
      <c r="UMG6" s="106"/>
      <c r="UMH6" s="106"/>
      <c r="UMI6" s="106"/>
      <c r="UMJ6" s="106"/>
      <c r="UMK6" s="106"/>
      <c r="UML6" s="106"/>
      <c r="UMM6" s="106"/>
      <c r="UMN6" s="106"/>
      <c r="UMO6" s="106"/>
      <c r="UMP6" s="106"/>
      <c r="UMQ6" s="106"/>
      <c r="UMR6" s="106"/>
      <c r="UMS6" s="106"/>
      <c r="UMT6" s="106"/>
      <c r="UMU6" s="106"/>
      <c r="UMV6" s="106"/>
      <c r="UMW6" s="106"/>
      <c r="UMX6" s="106"/>
      <c r="UMY6" s="106"/>
      <c r="UMZ6" s="106"/>
      <c r="UNA6" s="106"/>
      <c r="UNB6" s="106"/>
      <c r="UNC6" s="106"/>
      <c r="UND6" s="106"/>
      <c r="UNE6" s="106"/>
      <c r="UNF6" s="106"/>
      <c r="UNG6" s="106"/>
      <c r="UNH6" s="106"/>
      <c r="UNI6" s="106"/>
      <c r="UNJ6" s="106"/>
      <c r="UNK6" s="106"/>
      <c r="UNL6" s="106"/>
      <c r="UNM6" s="106"/>
      <c r="UNN6" s="106"/>
      <c r="UNO6" s="106"/>
      <c r="UNP6" s="106"/>
      <c r="UNQ6" s="106"/>
      <c r="UNR6" s="106"/>
      <c r="UNS6" s="106"/>
      <c r="UNT6" s="106"/>
      <c r="UNU6" s="106"/>
      <c r="UNV6" s="106"/>
      <c r="UNW6" s="106"/>
      <c r="UNX6" s="106"/>
      <c r="UNY6" s="106"/>
      <c r="UNZ6" s="106"/>
      <c r="UOA6" s="106"/>
      <c r="UOB6" s="106"/>
      <c r="UOC6" s="106"/>
      <c r="UOD6" s="106"/>
      <c r="UOE6" s="106"/>
      <c r="UOF6" s="106"/>
      <c r="UOG6" s="106"/>
      <c r="UOH6" s="106"/>
      <c r="UOI6" s="106"/>
      <c r="UOJ6" s="106"/>
      <c r="UOK6" s="106"/>
      <c r="UOL6" s="106"/>
      <c r="UOM6" s="106"/>
      <c r="UON6" s="106"/>
      <c r="UOO6" s="106"/>
      <c r="UOP6" s="106"/>
      <c r="UOQ6" s="106"/>
      <c r="UOR6" s="106"/>
      <c r="UOS6" s="106"/>
      <c r="UOT6" s="106"/>
      <c r="UOU6" s="106"/>
      <c r="UOV6" s="106"/>
      <c r="UOW6" s="106"/>
      <c r="UOX6" s="106"/>
      <c r="UOY6" s="106"/>
      <c r="UOZ6" s="106"/>
      <c r="UPA6" s="106"/>
      <c r="UPB6" s="106"/>
      <c r="UPC6" s="106"/>
      <c r="UPD6" s="106"/>
      <c r="UPE6" s="106"/>
      <c r="UPF6" s="106"/>
      <c r="UPG6" s="106"/>
      <c r="UPH6" s="106"/>
      <c r="UPI6" s="106"/>
      <c r="UPJ6" s="106"/>
      <c r="UPK6" s="106"/>
      <c r="UPL6" s="106"/>
      <c r="UPM6" s="106"/>
      <c r="UPN6" s="106"/>
      <c r="UPO6" s="106"/>
      <c r="UPP6" s="106"/>
      <c r="UPQ6" s="106"/>
      <c r="UPR6" s="106"/>
      <c r="UPS6" s="106"/>
      <c r="UPT6" s="106"/>
      <c r="UPU6" s="106"/>
      <c r="UPV6" s="106"/>
      <c r="UPW6" s="106"/>
      <c r="UPX6" s="106"/>
      <c r="UPY6" s="106"/>
      <c r="UPZ6" s="106"/>
      <c r="UQA6" s="106"/>
      <c r="UQB6" s="106"/>
      <c r="UQC6" s="106"/>
      <c r="UQD6" s="106"/>
      <c r="UQE6" s="106"/>
      <c r="UQF6" s="106"/>
      <c r="UQG6" s="106"/>
      <c r="UQH6" s="106"/>
      <c r="UQI6" s="106"/>
      <c r="UQJ6" s="106"/>
      <c r="UQK6" s="106"/>
      <c r="UQL6" s="106"/>
      <c r="UQM6" s="106"/>
      <c r="UQN6" s="106"/>
      <c r="UQO6" s="106"/>
      <c r="UQP6" s="106"/>
      <c r="UQQ6" s="106"/>
      <c r="UQR6" s="106"/>
      <c r="UQS6" s="106"/>
      <c r="UQT6" s="106"/>
      <c r="UQU6" s="106"/>
      <c r="UQV6" s="106"/>
      <c r="UQW6" s="106"/>
      <c r="UQX6" s="106"/>
      <c r="UQY6" s="106"/>
      <c r="UQZ6" s="106"/>
      <c r="URA6" s="106"/>
      <c r="URB6" s="106"/>
      <c r="URC6" s="106"/>
      <c r="URD6" s="106"/>
      <c r="URE6" s="106"/>
      <c r="URF6" s="106"/>
      <c r="URG6" s="106"/>
      <c r="URH6" s="106"/>
      <c r="URI6" s="106"/>
      <c r="URJ6" s="106"/>
      <c r="URK6" s="106"/>
      <c r="URL6" s="106"/>
      <c r="URM6" s="106"/>
      <c r="URN6" s="106"/>
      <c r="URO6" s="106"/>
      <c r="URP6" s="106"/>
      <c r="URQ6" s="106"/>
      <c r="URR6" s="106"/>
      <c r="URS6" s="106"/>
      <c r="URT6" s="106"/>
      <c r="URU6" s="106"/>
      <c r="URV6" s="106"/>
      <c r="URW6" s="106"/>
      <c r="URX6" s="106"/>
      <c r="URY6" s="106"/>
      <c r="URZ6" s="106"/>
      <c r="USA6" s="106"/>
      <c r="USB6" s="106"/>
      <c r="USC6" s="106"/>
      <c r="USD6" s="106"/>
      <c r="USE6" s="106"/>
      <c r="USF6" s="106"/>
      <c r="USG6" s="106"/>
      <c r="USH6" s="106"/>
      <c r="USI6" s="106"/>
      <c r="USJ6" s="106"/>
      <c r="USK6" s="106"/>
      <c r="USL6" s="106"/>
      <c r="USM6" s="106"/>
      <c r="USN6" s="106"/>
      <c r="USO6" s="106"/>
      <c r="USP6" s="106"/>
      <c r="USQ6" s="106"/>
      <c r="USR6" s="106"/>
      <c r="USS6" s="106"/>
      <c r="UST6" s="106"/>
      <c r="USU6" s="106"/>
      <c r="USV6" s="106"/>
      <c r="USW6" s="106"/>
      <c r="USX6" s="106"/>
      <c r="USY6" s="106"/>
      <c r="USZ6" s="106"/>
      <c r="UTA6" s="106"/>
      <c r="UTB6" s="106"/>
      <c r="UTC6" s="106"/>
      <c r="UTD6" s="106"/>
      <c r="UTE6" s="106"/>
      <c r="UTF6" s="106"/>
      <c r="UTG6" s="106"/>
      <c r="UTH6" s="106"/>
      <c r="UTI6" s="106"/>
      <c r="UTJ6" s="106"/>
      <c r="UTK6" s="106"/>
      <c r="UTL6" s="106"/>
      <c r="UTM6" s="106"/>
      <c r="UTN6" s="106"/>
      <c r="UTO6" s="106"/>
      <c r="UTP6" s="106"/>
      <c r="UTQ6" s="106"/>
      <c r="UTR6" s="106"/>
      <c r="UTS6" s="106"/>
      <c r="UTT6" s="106"/>
      <c r="UTU6" s="106"/>
      <c r="UTV6" s="106"/>
      <c r="UTW6" s="106"/>
      <c r="UTX6" s="106"/>
      <c r="UTY6" s="106"/>
      <c r="UTZ6" s="106"/>
      <c r="UUA6" s="106"/>
      <c r="UUB6" s="106"/>
      <c r="UUC6" s="106"/>
      <c r="UUD6" s="106"/>
      <c r="UUE6" s="106"/>
      <c r="UUF6" s="106"/>
      <c r="UUG6" s="106"/>
      <c r="UUH6" s="106"/>
      <c r="UUI6" s="106"/>
      <c r="UUJ6" s="106"/>
      <c r="UUK6" s="106"/>
      <c r="UUL6" s="106"/>
      <c r="UUM6" s="106"/>
      <c r="UUN6" s="106"/>
      <c r="UUO6" s="106"/>
      <c r="UUP6" s="106"/>
      <c r="UUQ6" s="106"/>
      <c r="UUR6" s="106"/>
      <c r="UUS6" s="106"/>
      <c r="UUT6" s="106"/>
      <c r="UUU6" s="106"/>
      <c r="UUV6" s="106"/>
      <c r="UUW6" s="106"/>
      <c r="UUX6" s="106"/>
      <c r="UUY6" s="106"/>
      <c r="UUZ6" s="106"/>
      <c r="UVA6" s="106"/>
      <c r="UVB6" s="106"/>
      <c r="UVC6" s="106"/>
      <c r="UVD6" s="106"/>
      <c r="UVE6" s="106"/>
      <c r="UVF6" s="106"/>
      <c r="UVG6" s="106"/>
      <c r="UVH6" s="106"/>
      <c r="UVI6" s="106"/>
      <c r="UVJ6" s="106"/>
      <c r="UVK6" s="106"/>
      <c r="UVL6" s="106"/>
      <c r="UVM6" s="106"/>
      <c r="UVN6" s="106"/>
      <c r="UVO6" s="106"/>
      <c r="UVP6" s="106"/>
      <c r="UVQ6" s="106"/>
      <c r="UVR6" s="106"/>
      <c r="UVS6" s="106"/>
      <c r="UVT6" s="106"/>
      <c r="UVU6" s="106"/>
      <c r="UVV6" s="106"/>
      <c r="UVW6" s="106"/>
      <c r="UVX6" s="106"/>
      <c r="UVY6" s="106"/>
      <c r="UVZ6" s="106"/>
      <c r="UWA6" s="106"/>
      <c r="UWB6" s="106"/>
      <c r="UWC6" s="106"/>
      <c r="UWD6" s="106"/>
      <c r="UWE6" s="106"/>
      <c r="UWF6" s="106"/>
      <c r="UWG6" s="106"/>
      <c r="UWH6" s="106"/>
      <c r="UWI6" s="106"/>
      <c r="UWJ6" s="106"/>
      <c r="UWK6" s="106"/>
      <c r="UWL6" s="106"/>
      <c r="UWM6" s="106"/>
      <c r="UWN6" s="106"/>
      <c r="UWO6" s="106"/>
      <c r="UWP6" s="106"/>
      <c r="UWQ6" s="106"/>
      <c r="UWR6" s="106"/>
      <c r="UWS6" s="106"/>
      <c r="UWT6" s="106"/>
      <c r="UWU6" s="106"/>
      <c r="UWV6" s="106"/>
      <c r="UWW6" s="106"/>
      <c r="UWX6" s="106"/>
      <c r="UWY6" s="106"/>
      <c r="UWZ6" s="106"/>
      <c r="UXA6" s="106"/>
      <c r="UXB6" s="106"/>
      <c r="UXC6" s="106"/>
      <c r="UXD6" s="106"/>
      <c r="UXE6" s="106"/>
      <c r="UXF6" s="106"/>
      <c r="UXG6" s="106"/>
      <c r="UXH6" s="106"/>
      <c r="UXI6" s="106"/>
      <c r="UXJ6" s="106"/>
      <c r="UXK6" s="106"/>
      <c r="UXL6" s="106"/>
      <c r="UXM6" s="106"/>
      <c r="UXN6" s="106"/>
      <c r="UXO6" s="106"/>
      <c r="UXP6" s="106"/>
      <c r="UXQ6" s="106"/>
      <c r="UXR6" s="106"/>
      <c r="UXS6" s="106"/>
      <c r="UXT6" s="106"/>
      <c r="UXU6" s="106"/>
      <c r="UXV6" s="106"/>
      <c r="UXW6" s="106"/>
      <c r="UXX6" s="106"/>
      <c r="UXY6" s="106"/>
      <c r="UXZ6" s="106"/>
      <c r="UYA6" s="106"/>
      <c r="UYB6" s="106"/>
      <c r="UYC6" s="106"/>
      <c r="UYD6" s="106"/>
      <c r="UYE6" s="106"/>
      <c r="UYF6" s="106"/>
      <c r="UYG6" s="106"/>
      <c r="UYH6" s="106"/>
      <c r="UYI6" s="106"/>
      <c r="UYJ6" s="106"/>
      <c r="UYK6" s="106"/>
      <c r="UYL6" s="106"/>
      <c r="UYM6" s="106"/>
      <c r="UYN6" s="106"/>
      <c r="UYO6" s="106"/>
      <c r="UYP6" s="106"/>
      <c r="UYQ6" s="106"/>
      <c r="UYR6" s="106"/>
      <c r="UYS6" s="106"/>
      <c r="UYT6" s="106"/>
      <c r="UYU6" s="106"/>
      <c r="UYV6" s="106"/>
      <c r="UYW6" s="106"/>
      <c r="UYX6" s="106"/>
      <c r="UYY6" s="106"/>
      <c r="UYZ6" s="106"/>
      <c r="UZA6" s="106"/>
      <c r="UZB6" s="106"/>
      <c r="UZC6" s="106"/>
      <c r="UZD6" s="106"/>
      <c r="UZE6" s="106"/>
      <c r="UZF6" s="106"/>
      <c r="UZG6" s="106"/>
      <c r="UZH6" s="106"/>
      <c r="UZI6" s="106"/>
      <c r="UZJ6" s="106"/>
      <c r="UZK6" s="106"/>
      <c r="UZL6" s="106"/>
      <c r="UZM6" s="106"/>
      <c r="UZN6" s="106"/>
      <c r="UZO6" s="106"/>
      <c r="UZP6" s="106"/>
      <c r="UZQ6" s="106"/>
      <c r="UZR6" s="106"/>
      <c r="UZS6" s="106"/>
      <c r="UZT6" s="106"/>
      <c r="UZU6" s="106"/>
      <c r="UZV6" s="106"/>
      <c r="UZW6" s="106"/>
      <c r="UZX6" s="106"/>
      <c r="UZY6" s="106"/>
      <c r="UZZ6" s="106"/>
      <c r="VAA6" s="106"/>
      <c r="VAB6" s="106"/>
      <c r="VAC6" s="106"/>
      <c r="VAD6" s="106"/>
      <c r="VAE6" s="106"/>
      <c r="VAF6" s="106"/>
      <c r="VAG6" s="106"/>
      <c r="VAH6" s="106"/>
      <c r="VAI6" s="106"/>
      <c r="VAJ6" s="106"/>
      <c r="VAK6" s="106"/>
      <c r="VAL6" s="106"/>
      <c r="VAM6" s="106"/>
      <c r="VAN6" s="106"/>
      <c r="VAO6" s="106"/>
      <c r="VAP6" s="106"/>
      <c r="VAQ6" s="106"/>
      <c r="VAR6" s="106"/>
      <c r="VAS6" s="106"/>
      <c r="VAT6" s="106"/>
      <c r="VAU6" s="106"/>
      <c r="VAV6" s="106"/>
      <c r="VAW6" s="106"/>
      <c r="VAX6" s="106"/>
      <c r="VAY6" s="106"/>
      <c r="VAZ6" s="106"/>
      <c r="VBA6" s="106"/>
      <c r="VBB6" s="106"/>
      <c r="VBC6" s="106"/>
      <c r="VBD6" s="106"/>
      <c r="VBE6" s="106"/>
      <c r="VBF6" s="106"/>
      <c r="VBG6" s="106"/>
      <c r="VBH6" s="106"/>
      <c r="VBI6" s="106"/>
      <c r="VBJ6" s="106"/>
      <c r="VBK6" s="106"/>
      <c r="VBL6" s="106"/>
      <c r="VBM6" s="106"/>
      <c r="VBN6" s="106"/>
      <c r="VBO6" s="106"/>
      <c r="VBP6" s="106"/>
      <c r="VBQ6" s="106"/>
      <c r="VBR6" s="106"/>
      <c r="VBS6" s="106"/>
      <c r="VBT6" s="106"/>
      <c r="VBU6" s="106"/>
      <c r="VBV6" s="106"/>
      <c r="VBW6" s="106"/>
      <c r="VBX6" s="106"/>
      <c r="VBY6" s="106"/>
      <c r="VBZ6" s="106"/>
      <c r="VCA6" s="106"/>
      <c r="VCB6" s="106"/>
      <c r="VCC6" s="106"/>
      <c r="VCD6" s="106"/>
      <c r="VCE6" s="106"/>
      <c r="VCF6" s="106"/>
      <c r="VCG6" s="106"/>
      <c r="VCH6" s="106"/>
      <c r="VCI6" s="106"/>
      <c r="VCJ6" s="106"/>
      <c r="VCK6" s="106"/>
      <c r="VCL6" s="106"/>
      <c r="VCM6" s="106"/>
      <c r="VCN6" s="106"/>
      <c r="VCO6" s="106"/>
      <c r="VCP6" s="106"/>
      <c r="VCQ6" s="106"/>
      <c r="VCR6" s="106"/>
      <c r="VCS6" s="106"/>
      <c r="VCT6" s="106"/>
      <c r="VCU6" s="106"/>
      <c r="VCV6" s="106"/>
      <c r="VCW6" s="106"/>
      <c r="VCX6" s="106"/>
      <c r="VCY6" s="106"/>
      <c r="VCZ6" s="106"/>
      <c r="VDA6" s="106"/>
      <c r="VDB6" s="106"/>
      <c r="VDC6" s="106"/>
      <c r="VDD6" s="106"/>
      <c r="VDE6" s="106"/>
      <c r="VDF6" s="106"/>
      <c r="VDG6" s="106"/>
      <c r="VDH6" s="106"/>
      <c r="VDI6" s="106"/>
      <c r="VDJ6" s="106"/>
      <c r="VDK6" s="106"/>
      <c r="VDL6" s="106"/>
      <c r="VDM6" s="106"/>
      <c r="VDN6" s="106"/>
      <c r="VDO6" s="106"/>
      <c r="VDP6" s="106"/>
      <c r="VDQ6" s="106"/>
      <c r="VDR6" s="106"/>
      <c r="VDS6" s="106"/>
      <c r="VDT6" s="106"/>
      <c r="VDU6" s="106"/>
      <c r="VDV6" s="106"/>
      <c r="VDW6" s="106"/>
      <c r="VDX6" s="106"/>
      <c r="VDY6" s="106"/>
      <c r="VDZ6" s="106"/>
      <c r="VEA6" s="106"/>
      <c r="VEB6" s="106"/>
      <c r="VEC6" s="106"/>
      <c r="VED6" s="106"/>
      <c r="VEE6" s="106"/>
      <c r="VEF6" s="106"/>
      <c r="VEG6" s="106"/>
      <c r="VEH6" s="106"/>
      <c r="VEI6" s="106"/>
      <c r="VEJ6" s="106"/>
      <c r="VEK6" s="106"/>
      <c r="VEL6" s="106"/>
      <c r="VEM6" s="106"/>
      <c r="VEN6" s="106"/>
      <c r="VEO6" s="106"/>
      <c r="VEP6" s="106"/>
      <c r="VEQ6" s="106"/>
      <c r="VER6" s="106"/>
      <c r="VES6" s="106"/>
      <c r="VET6" s="106"/>
      <c r="VEU6" s="106"/>
      <c r="VEV6" s="106"/>
      <c r="VEW6" s="106"/>
      <c r="VEX6" s="106"/>
      <c r="VEY6" s="106"/>
      <c r="VEZ6" s="106"/>
      <c r="VFA6" s="106"/>
      <c r="VFB6" s="106"/>
      <c r="VFC6" s="106"/>
      <c r="VFD6" s="106"/>
      <c r="VFE6" s="106"/>
      <c r="VFF6" s="106"/>
      <c r="VFG6" s="106"/>
      <c r="VFH6" s="106"/>
      <c r="VFI6" s="106"/>
      <c r="VFJ6" s="106"/>
      <c r="VFK6" s="106"/>
      <c r="VFL6" s="106"/>
      <c r="VFM6" s="106"/>
      <c r="VFN6" s="106"/>
      <c r="VFO6" s="106"/>
      <c r="VFP6" s="106"/>
      <c r="VFQ6" s="106"/>
      <c r="VFR6" s="106"/>
      <c r="VFS6" s="106"/>
      <c r="VFT6" s="106"/>
      <c r="VFU6" s="106"/>
      <c r="VFV6" s="106"/>
      <c r="VFW6" s="106"/>
      <c r="VFX6" s="106"/>
      <c r="VFY6" s="106"/>
      <c r="VFZ6" s="106"/>
      <c r="VGA6" s="106"/>
      <c r="VGB6" s="106"/>
      <c r="VGC6" s="106"/>
      <c r="VGD6" s="106"/>
      <c r="VGE6" s="106"/>
      <c r="VGF6" s="106"/>
      <c r="VGG6" s="106"/>
      <c r="VGH6" s="106"/>
      <c r="VGI6" s="106"/>
      <c r="VGJ6" s="106"/>
      <c r="VGK6" s="106"/>
      <c r="VGL6" s="106"/>
      <c r="VGM6" s="106"/>
      <c r="VGN6" s="106"/>
      <c r="VGO6" s="106"/>
      <c r="VGP6" s="106"/>
      <c r="VGQ6" s="106"/>
      <c r="VGR6" s="106"/>
      <c r="VGS6" s="106"/>
      <c r="VGT6" s="106"/>
      <c r="VGU6" s="106"/>
      <c r="VGV6" s="106"/>
      <c r="VGW6" s="106"/>
      <c r="VGX6" s="106"/>
      <c r="VGY6" s="106"/>
      <c r="VGZ6" s="106"/>
      <c r="VHA6" s="106"/>
      <c r="VHB6" s="106"/>
      <c r="VHC6" s="106"/>
      <c r="VHD6" s="106"/>
      <c r="VHE6" s="106"/>
      <c r="VHF6" s="106"/>
      <c r="VHG6" s="106"/>
      <c r="VHH6" s="106"/>
      <c r="VHI6" s="106"/>
      <c r="VHJ6" s="106"/>
      <c r="VHK6" s="106"/>
      <c r="VHL6" s="106"/>
      <c r="VHM6" s="106"/>
      <c r="VHN6" s="106"/>
      <c r="VHO6" s="106"/>
      <c r="VHP6" s="106"/>
      <c r="VHQ6" s="106"/>
      <c r="VHR6" s="106"/>
      <c r="VHS6" s="106"/>
      <c r="VHT6" s="106"/>
      <c r="VHU6" s="106"/>
      <c r="VHV6" s="106"/>
      <c r="VHW6" s="106"/>
      <c r="VHX6" s="106"/>
      <c r="VHY6" s="106"/>
      <c r="VHZ6" s="106"/>
      <c r="VIA6" s="106"/>
      <c r="VIB6" s="106"/>
      <c r="VIC6" s="106"/>
      <c r="VID6" s="106"/>
      <c r="VIE6" s="106"/>
      <c r="VIF6" s="106"/>
      <c r="VIG6" s="106"/>
      <c r="VIH6" s="106"/>
      <c r="VII6" s="106"/>
      <c r="VIJ6" s="106"/>
      <c r="VIK6" s="106"/>
      <c r="VIL6" s="106"/>
      <c r="VIM6" s="106"/>
      <c r="VIN6" s="106"/>
      <c r="VIO6" s="106"/>
      <c r="VIP6" s="106"/>
      <c r="VIQ6" s="106"/>
      <c r="VIR6" s="106"/>
      <c r="VIS6" s="106"/>
      <c r="VIT6" s="106"/>
      <c r="VIU6" s="106"/>
      <c r="VIV6" s="106"/>
      <c r="VIW6" s="106"/>
      <c r="VIX6" s="106"/>
      <c r="VIY6" s="106"/>
      <c r="VIZ6" s="106"/>
      <c r="VJA6" s="106"/>
      <c r="VJB6" s="106"/>
      <c r="VJC6" s="106"/>
      <c r="VJD6" s="106"/>
      <c r="VJE6" s="106"/>
      <c r="VJF6" s="106"/>
      <c r="VJG6" s="106"/>
      <c r="VJH6" s="106"/>
      <c r="VJI6" s="106"/>
      <c r="VJJ6" s="106"/>
      <c r="VJK6" s="106"/>
      <c r="VJL6" s="106"/>
      <c r="VJM6" s="106"/>
      <c r="VJN6" s="106"/>
      <c r="VJO6" s="106"/>
      <c r="VJP6" s="106"/>
      <c r="VJQ6" s="106"/>
      <c r="VJR6" s="106"/>
      <c r="VJS6" s="106"/>
      <c r="VJT6" s="106"/>
      <c r="VJU6" s="106"/>
      <c r="VJV6" s="106"/>
      <c r="VJW6" s="106"/>
      <c r="VJX6" s="106"/>
      <c r="VJY6" s="106"/>
      <c r="VJZ6" s="106"/>
      <c r="VKA6" s="106"/>
      <c r="VKB6" s="106"/>
      <c r="VKC6" s="106"/>
      <c r="VKD6" s="106"/>
      <c r="VKE6" s="106"/>
      <c r="VKF6" s="106"/>
      <c r="VKG6" s="106"/>
      <c r="VKH6" s="106"/>
      <c r="VKI6" s="106"/>
      <c r="VKJ6" s="106"/>
      <c r="VKK6" s="106"/>
      <c r="VKL6" s="106"/>
      <c r="VKM6" s="106"/>
      <c r="VKN6" s="106"/>
      <c r="VKO6" s="106"/>
      <c r="VKP6" s="106"/>
      <c r="VKQ6" s="106"/>
      <c r="VKR6" s="106"/>
      <c r="VKS6" s="106"/>
      <c r="VKT6" s="106"/>
      <c r="VKU6" s="106"/>
      <c r="VKV6" s="106"/>
      <c r="VKW6" s="106"/>
      <c r="VKX6" s="106"/>
      <c r="VKY6" s="106"/>
      <c r="VKZ6" s="106"/>
      <c r="VLA6" s="106"/>
      <c r="VLB6" s="106"/>
      <c r="VLC6" s="106"/>
      <c r="VLD6" s="106"/>
      <c r="VLE6" s="106"/>
      <c r="VLF6" s="106"/>
      <c r="VLG6" s="106"/>
      <c r="VLH6" s="106"/>
      <c r="VLI6" s="106"/>
      <c r="VLJ6" s="106"/>
      <c r="VLK6" s="106"/>
      <c r="VLL6" s="106"/>
      <c r="VLM6" s="106"/>
      <c r="VLN6" s="106"/>
      <c r="VLO6" s="106"/>
      <c r="VLP6" s="106"/>
      <c r="VLQ6" s="106"/>
      <c r="VLR6" s="106"/>
      <c r="VLS6" s="106"/>
      <c r="VLT6" s="106"/>
      <c r="VLU6" s="106"/>
      <c r="VLV6" s="106"/>
      <c r="VLW6" s="106"/>
      <c r="VLX6" s="106"/>
      <c r="VLY6" s="106"/>
      <c r="VLZ6" s="106"/>
      <c r="VMA6" s="106"/>
      <c r="VMB6" s="106"/>
      <c r="VMC6" s="106"/>
      <c r="VMD6" s="106"/>
      <c r="VME6" s="106"/>
      <c r="VMF6" s="106"/>
      <c r="VMG6" s="106"/>
      <c r="VMH6" s="106"/>
      <c r="VMI6" s="106"/>
      <c r="VMJ6" s="106"/>
      <c r="VMK6" s="106"/>
      <c r="VML6" s="106"/>
      <c r="VMM6" s="106"/>
      <c r="VMN6" s="106"/>
      <c r="VMO6" s="106"/>
      <c r="VMP6" s="106"/>
      <c r="VMQ6" s="106"/>
      <c r="VMR6" s="106"/>
      <c r="VMS6" s="106"/>
      <c r="VMT6" s="106"/>
      <c r="VMU6" s="106"/>
      <c r="VMV6" s="106"/>
      <c r="VMW6" s="106"/>
      <c r="VMX6" s="106"/>
      <c r="VMY6" s="106"/>
      <c r="VMZ6" s="106"/>
      <c r="VNA6" s="106"/>
      <c r="VNB6" s="106"/>
      <c r="VNC6" s="106"/>
      <c r="VND6" s="106"/>
      <c r="VNE6" s="106"/>
      <c r="VNF6" s="106"/>
      <c r="VNG6" s="106"/>
      <c r="VNH6" s="106"/>
      <c r="VNI6" s="106"/>
      <c r="VNJ6" s="106"/>
      <c r="VNK6" s="106"/>
      <c r="VNL6" s="106"/>
      <c r="VNM6" s="106"/>
      <c r="VNN6" s="106"/>
      <c r="VNO6" s="106"/>
      <c r="VNP6" s="106"/>
      <c r="VNQ6" s="106"/>
      <c r="VNR6" s="106"/>
      <c r="VNS6" s="106"/>
      <c r="VNT6" s="106"/>
      <c r="VNU6" s="106"/>
      <c r="VNV6" s="106"/>
      <c r="VNW6" s="106"/>
      <c r="VNX6" s="106"/>
      <c r="VNY6" s="106"/>
      <c r="VNZ6" s="106"/>
      <c r="VOA6" s="106"/>
      <c r="VOB6" s="106"/>
      <c r="VOC6" s="106"/>
      <c r="VOD6" s="106"/>
      <c r="VOE6" s="106"/>
      <c r="VOF6" s="106"/>
      <c r="VOG6" s="106"/>
      <c r="VOH6" s="106"/>
      <c r="VOI6" s="106"/>
      <c r="VOJ6" s="106"/>
      <c r="VOK6" s="106"/>
      <c r="VOL6" s="106"/>
      <c r="VOM6" s="106"/>
      <c r="VON6" s="106"/>
      <c r="VOO6" s="106"/>
      <c r="VOP6" s="106"/>
      <c r="VOQ6" s="106"/>
      <c r="VOR6" s="106"/>
      <c r="VOS6" s="106"/>
      <c r="VOT6" s="106"/>
      <c r="VOU6" s="106"/>
      <c r="VOV6" s="106"/>
      <c r="VOW6" s="106"/>
      <c r="VOX6" s="106"/>
      <c r="VOY6" s="106"/>
      <c r="VOZ6" s="106"/>
      <c r="VPA6" s="106"/>
      <c r="VPB6" s="106"/>
      <c r="VPC6" s="106"/>
      <c r="VPD6" s="106"/>
      <c r="VPE6" s="106"/>
      <c r="VPF6" s="106"/>
      <c r="VPG6" s="106"/>
      <c r="VPH6" s="106"/>
      <c r="VPI6" s="106"/>
      <c r="VPJ6" s="106"/>
      <c r="VPK6" s="106"/>
      <c r="VPL6" s="106"/>
      <c r="VPM6" s="106"/>
      <c r="VPN6" s="106"/>
      <c r="VPO6" s="106"/>
      <c r="VPP6" s="106"/>
      <c r="VPQ6" s="106"/>
      <c r="VPR6" s="106"/>
      <c r="VPS6" s="106"/>
      <c r="VPT6" s="106"/>
      <c r="VPU6" s="106"/>
      <c r="VPV6" s="106"/>
      <c r="VPW6" s="106"/>
      <c r="VPX6" s="106"/>
      <c r="VPY6" s="106"/>
      <c r="VPZ6" s="106"/>
      <c r="VQA6" s="106"/>
      <c r="VQB6" s="106"/>
      <c r="VQC6" s="106"/>
      <c r="VQD6" s="106"/>
      <c r="VQE6" s="106"/>
      <c r="VQF6" s="106"/>
      <c r="VQG6" s="106"/>
      <c r="VQH6" s="106"/>
      <c r="VQI6" s="106"/>
      <c r="VQJ6" s="106"/>
      <c r="VQK6" s="106"/>
      <c r="VQL6" s="106"/>
      <c r="VQM6" s="106"/>
      <c r="VQN6" s="106"/>
      <c r="VQO6" s="106"/>
      <c r="VQP6" s="106"/>
      <c r="VQQ6" s="106"/>
      <c r="VQR6" s="106"/>
      <c r="VQS6" s="106"/>
      <c r="VQT6" s="106"/>
      <c r="VQU6" s="106"/>
      <c r="VQV6" s="106"/>
      <c r="VQW6" s="106"/>
      <c r="VQX6" s="106"/>
      <c r="VQY6" s="106"/>
      <c r="VQZ6" s="106"/>
      <c r="VRA6" s="106"/>
      <c r="VRB6" s="106"/>
      <c r="VRC6" s="106"/>
      <c r="VRD6" s="106"/>
      <c r="VRE6" s="106"/>
      <c r="VRF6" s="106"/>
      <c r="VRG6" s="106"/>
      <c r="VRH6" s="106"/>
      <c r="VRI6" s="106"/>
      <c r="VRJ6" s="106"/>
      <c r="VRK6" s="106"/>
      <c r="VRL6" s="106"/>
      <c r="VRM6" s="106"/>
      <c r="VRN6" s="106"/>
      <c r="VRO6" s="106"/>
      <c r="VRP6" s="106"/>
      <c r="VRQ6" s="106"/>
      <c r="VRR6" s="106"/>
      <c r="VRS6" s="106"/>
      <c r="VRT6" s="106"/>
      <c r="VRU6" s="106"/>
      <c r="VRV6" s="106"/>
      <c r="VRW6" s="106"/>
      <c r="VRX6" s="106"/>
      <c r="VRY6" s="106"/>
      <c r="VRZ6" s="106"/>
      <c r="VSA6" s="106"/>
      <c r="VSB6" s="106"/>
      <c r="VSC6" s="106"/>
      <c r="VSD6" s="106"/>
      <c r="VSE6" s="106"/>
      <c r="VSF6" s="106"/>
      <c r="VSG6" s="106"/>
      <c r="VSH6" s="106"/>
      <c r="VSI6" s="106"/>
      <c r="VSJ6" s="106"/>
      <c r="VSK6" s="106"/>
      <c r="VSL6" s="106"/>
      <c r="VSM6" s="106"/>
      <c r="VSN6" s="106"/>
      <c r="VSO6" s="106"/>
      <c r="VSP6" s="106"/>
      <c r="VSQ6" s="106"/>
      <c r="VSR6" s="106"/>
      <c r="VSS6" s="106"/>
      <c r="VST6" s="106"/>
      <c r="VSU6" s="106"/>
      <c r="VSV6" s="106"/>
      <c r="VSW6" s="106"/>
      <c r="VSX6" s="106"/>
      <c r="VSY6" s="106"/>
      <c r="VSZ6" s="106"/>
      <c r="VTA6" s="106"/>
      <c r="VTB6" s="106"/>
      <c r="VTC6" s="106"/>
      <c r="VTD6" s="106"/>
      <c r="VTE6" s="106"/>
      <c r="VTF6" s="106"/>
      <c r="VTG6" s="106"/>
      <c r="VTH6" s="106"/>
      <c r="VTI6" s="106"/>
      <c r="VTJ6" s="106"/>
      <c r="VTK6" s="106"/>
      <c r="VTL6" s="106"/>
      <c r="VTM6" s="106"/>
      <c r="VTN6" s="106"/>
      <c r="VTO6" s="106"/>
      <c r="VTP6" s="106"/>
      <c r="VTQ6" s="106"/>
      <c r="VTR6" s="106"/>
      <c r="VTS6" s="106"/>
      <c r="VTT6" s="106"/>
      <c r="VTU6" s="106"/>
      <c r="VTV6" s="106"/>
      <c r="VTW6" s="106"/>
      <c r="VTX6" s="106"/>
      <c r="VTY6" s="106"/>
      <c r="VTZ6" s="106"/>
      <c r="VUA6" s="106"/>
      <c r="VUB6" s="106"/>
      <c r="VUC6" s="106"/>
      <c r="VUD6" s="106"/>
      <c r="VUE6" s="106"/>
      <c r="VUF6" s="106"/>
      <c r="VUG6" s="106"/>
      <c r="VUH6" s="106"/>
      <c r="VUI6" s="106"/>
      <c r="VUJ6" s="106"/>
      <c r="VUK6" s="106"/>
      <c r="VUL6" s="106"/>
      <c r="VUM6" s="106"/>
      <c r="VUN6" s="106"/>
      <c r="VUO6" s="106"/>
      <c r="VUP6" s="106"/>
      <c r="VUQ6" s="106"/>
      <c r="VUR6" s="106"/>
      <c r="VUS6" s="106"/>
      <c r="VUT6" s="106"/>
      <c r="VUU6" s="106"/>
      <c r="VUV6" s="106"/>
      <c r="VUW6" s="106"/>
      <c r="VUX6" s="106"/>
      <c r="VUY6" s="106"/>
      <c r="VUZ6" s="106"/>
      <c r="VVA6" s="106"/>
      <c r="VVB6" s="106"/>
      <c r="VVC6" s="106"/>
      <c r="VVD6" s="106"/>
      <c r="VVE6" s="106"/>
      <c r="VVF6" s="106"/>
      <c r="VVG6" s="106"/>
      <c r="VVH6" s="106"/>
      <c r="VVI6" s="106"/>
      <c r="VVJ6" s="106"/>
      <c r="VVK6" s="106"/>
      <c r="VVL6" s="106"/>
      <c r="VVM6" s="106"/>
      <c r="VVN6" s="106"/>
      <c r="VVO6" s="106"/>
      <c r="VVP6" s="106"/>
      <c r="VVQ6" s="106"/>
      <c r="VVR6" s="106"/>
      <c r="VVS6" s="106"/>
      <c r="VVT6" s="106"/>
      <c r="VVU6" s="106"/>
      <c r="VVV6" s="106"/>
      <c r="VVW6" s="106"/>
      <c r="VVX6" s="106"/>
      <c r="VVY6" s="106"/>
      <c r="VVZ6" s="106"/>
      <c r="VWA6" s="106"/>
      <c r="VWB6" s="106"/>
      <c r="VWC6" s="106"/>
      <c r="VWD6" s="106"/>
      <c r="VWE6" s="106"/>
      <c r="VWF6" s="106"/>
      <c r="VWG6" s="106"/>
      <c r="VWH6" s="106"/>
      <c r="VWI6" s="106"/>
      <c r="VWJ6" s="106"/>
      <c r="VWK6" s="106"/>
      <c r="VWL6" s="106"/>
      <c r="VWM6" s="106"/>
      <c r="VWN6" s="106"/>
      <c r="VWO6" s="106"/>
      <c r="VWP6" s="106"/>
      <c r="VWQ6" s="106"/>
      <c r="VWR6" s="106"/>
      <c r="VWS6" s="106"/>
      <c r="VWT6" s="106"/>
      <c r="VWU6" s="106"/>
      <c r="VWV6" s="106"/>
      <c r="VWW6" s="106"/>
      <c r="VWX6" s="106"/>
      <c r="VWY6" s="106"/>
      <c r="VWZ6" s="106"/>
      <c r="VXA6" s="106"/>
      <c r="VXB6" s="106"/>
      <c r="VXC6" s="106"/>
      <c r="VXD6" s="106"/>
      <c r="VXE6" s="106"/>
      <c r="VXF6" s="106"/>
      <c r="VXG6" s="106"/>
      <c r="VXH6" s="106"/>
      <c r="VXI6" s="106"/>
      <c r="VXJ6" s="106"/>
      <c r="VXK6" s="106"/>
      <c r="VXL6" s="106"/>
      <c r="VXM6" s="106"/>
      <c r="VXN6" s="106"/>
      <c r="VXO6" s="106"/>
      <c r="VXP6" s="106"/>
      <c r="VXQ6" s="106"/>
      <c r="VXR6" s="106"/>
      <c r="VXS6" s="106"/>
      <c r="VXT6" s="106"/>
      <c r="VXU6" s="106"/>
      <c r="VXV6" s="106"/>
      <c r="VXW6" s="106"/>
      <c r="VXX6" s="106"/>
      <c r="VXY6" s="106"/>
      <c r="VXZ6" s="106"/>
      <c r="VYA6" s="106"/>
      <c r="VYB6" s="106"/>
      <c r="VYC6" s="106"/>
      <c r="VYD6" s="106"/>
      <c r="VYE6" s="106"/>
      <c r="VYF6" s="106"/>
      <c r="VYG6" s="106"/>
      <c r="VYH6" s="106"/>
      <c r="VYI6" s="106"/>
      <c r="VYJ6" s="106"/>
      <c r="VYK6" s="106"/>
      <c r="VYL6" s="106"/>
      <c r="VYM6" s="106"/>
      <c r="VYN6" s="106"/>
      <c r="VYO6" s="106"/>
      <c r="VYP6" s="106"/>
      <c r="VYQ6" s="106"/>
      <c r="VYR6" s="106"/>
      <c r="VYS6" s="106"/>
      <c r="VYT6" s="106"/>
      <c r="VYU6" s="106"/>
      <c r="VYV6" s="106"/>
      <c r="VYW6" s="106"/>
      <c r="VYX6" s="106"/>
      <c r="VYY6" s="106"/>
      <c r="VYZ6" s="106"/>
      <c r="VZA6" s="106"/>
      <c r="VZB6" s="106"/>
      <c r="VZC6" s="106"/>
      <c r="VZD6" s="106"/>
      <c r="VZE6" s="106"/>
      <c r="VZF6" s="106"/>
      <c r="VZG6" s="106"/>
      <c r="VZH6" s="106"/>
      <c r="VZI6" s="106"/>
      <c r="VZJ6" s="106"/>
      <c r="VZK6" s="106"/>
      <c r="VZL6" s="106"/>
      <c r="VZM6" s="106"/>
      <c r="VZN6" s="106"/>
      <c r="VZO6" s="106"/>
      <c r="VZP6" s="106"/>
      <c r="VZQ6" s="106"/>
      <c r="VZR6" s="106"/>
      <c r="VZS6" s="106"/>
      <c r="VZT6" s="106"/>
      <c r="VZU6" s="106"/>
      <c r="VZV6" s="106"/>
      <c r="VZW6" s="106"/>
      <c r="VZX6" s="106"/>
      <c r="VZY6" s="106"/>
      <c r="VZZ6" s="106"/>
      <c r="WAA6" s="106"/>
      <c r="WAB6" s="106"/>
      <c r="WAC6" s="106"/>
      <c r="WAD6" s="106"/>
      <c r="WAE6" s="106"/>
      <c r="WAF6" s="106"/>
      <c r="WAG6" s="106"/>
      <c r="WAH6" s="106"/>
      <c r="WAI6" s="106"/>
      <c r="WAJ6" s="106"/>
      <c r="WAK6" s="106"/>
      <c r="WAL6" s="106"/>
      <c r="WAM6" s="106"/>
      <c r="WAN6" s="106"/>
      <c r="WAO6" s="106"/>
      <c r="WAP6" s="106"/>
      <c r="WAQ6" s="106"/>
      <c r="WAR6" s="106"/>
      <c r="WAS6" s="106"/>
      <c r="WAT6" s="106"/>
      <c r="WAU6" s="106"/>
      <c r="WAV6" s="106"/>
      <c r="WAW6" s="106"/>
      <c r="WAX6" s="106"/>
      <c r="WAY6" s="106"/>
      <c r="WAZ6" s="106"/>
      <c r="WBA6" s="106"/>
      <c r="WBB6" s="106"/>
      <c r="WBC6" s="106"/>
      <c r="WBD6" s="106"/>
      <c r="WBE6" s="106"/>
      <c r="WBF6" s="106"/>
      <c r="WBG6" s="106"/>
      <c r="WBH6" s="106"/>
      <c r="WBI6" s="106"/>
      <c r="WBJ6" s="106"/>
      <c r="WBK6" s="106"/>
      <c r="WBL6" s="106"/>
      <c r="WBM6" s="106"/>
      <c r="WBN6" s="106"/>
      <c r="WBO6" s="106"/>
      <c r="WBP6" s="106"/>
      <c r="WBQ6" s="106"/>
      <c r="WBR6" s="106"/>
      <c r="WBS6" s="106"/>
      <c r="WBT6" s="106"/>
      <c r="WBU6" s="106"/>
      <c r="WBV6" s="106"/>
      <c r="WBW6" s="106"/>
      <c r="WBX6" s="106"/>
      <c r="WBY6" s="106"/>
      <c r="WBZ6" s="106"/>
      <c r="WCA6" s="106"/>
      <c r="WCB6" s="106"/>
      <c r="WCC6" s="106"/>
      <c r="WCD6" s="106"/>
      <c r="WCE6" s="106"/>
      <c r="WCF6" s="106"/>
      <c r="WCG6" s="106"/>
      <c r="WCH6" s="106"/>
      <c r="WCI6" s="106"/>
      <c r="WCJ6" s="106"/>
      <c r="WCK6" s="106"/>
      <c r="WCL6" s="106"/>
      <c r="WCM6" s="106"/>
      <c r="WCN6" s="106"/>
      <c r="WCO6" s="106"/>
      <c r="WCP6" s="106"/>
      <c r="WCQ6" s="106"/>
      <c r="WCR6" s="106"/>
      <c r="WCS6" s="106"/>
      <c r="WCT6" s="106"/>
      <c r="WCU6" s="106"/>
      <c r="WCV6" s="106"/>
      <c r="WCW6" s="106"/>
      <c r="WCX6" s="106"/>
      <c r="WCY6" s="106"/>
      <c r="WCZ6" s="106"/>
      <c r="WDA6" s="106"/>
      <c r="WDB6" s="106"/>
      <c r="WDC6" s="106"/>
      <c r="WDD6" s="106"/>
      <c r="WDE6" s="106"/>
      <c r="WDF6" s="106"/>
      <c r="WDG6" s="106"/>
      <c r="WDH6" s="106"/>
      <c r="WDI6" s="106"/>
      <c r="WDJ6" s="106"/>
      <c r="WDK6" s="106"/>
      <c r="WDL6" s="106"/>
      <c r="WDM6" s="106"/>
      <c r="WDN6" s="106"/>
      <c r="WDO6" s="106"/>
      <c r="WDP6" s="106"/>
      <c r="WDQ6" s="106"/>
      <c r="WDR6" s="106"/>
      <c r="WDS6" s="106"/>
      <c r="WDT6" s="106"/>
      <c r="WDU6" s="106"/>
      <c r="WDV6" s="106"/>
      <c r="WDW6" s="106"/>
      <c r="WDX6" s="106"/>
      <c r="WDY6" s="106"/>
      <c r="WDZ6" s="106"/>
      <c r="WEA6" s="106"/>
      <c r="WEB6" s="106"/>
      <c r="WEC6" s="106"/>
      <c r="WED6" s="106"/>
      <c r="WEE6" s="106"/>
      <c r="WEF6" s="106"/>
      <c r="WEG6" s="106"/>
      <c r="WEH6" s="106"/>
      <c r="WEI6" s="106"/>
      <c r="WEJ6" s="106"/>
      <c r="WEK6" s="106"/>
      <c r="WEL6" s="106"/>
      <c r="WEM6" s="106"/>
      <c r="WEN6" s="106"/>
      <c r="WEO6" s="106"/>
      <c r="WEP6" s="106"/>
      <c r="WEQ6" s="106"/>
      <c r="WER6" s="106"/>
      <c r="WES6" s="106"/>
      <c r="WET6" s="106"/>
      <c r="WEU6" s="106"/>
      <c r="WEV6" s="106"/>
      <c r="WEW6" s="106"/>
      <c r="WEX6" s="106"/>
      <c r="WEY6" s="106"/>
      <c r="WEZ6" s="106"/>
      <c r="WFA6" s="106"/>
      <c r="WFB6" s="106"/>
      <c r="WFC6" s="106"/>
      <c r="WFD6" s="106"/>
      <c r="WFE6" s="106"/>
      <c r="WFF6" s="106"/>
      <c r="WFG6" s="106"/>
      <c r="WFH6" s="106"/>
      <c r="WFI6" s="106"/>
      <c r="WFJ6" s="106"/>
      <c r="WFK6" s="106"/>
      <c r="WFL6" s="106"/>
      <c r="WFM6" s="106"/>
      <c r="WFN6" s="106"/>
      <c r="WFO6" s="106"/>
      <c r="WFP6" s="106"/>
      <c r="WFQ6" s="106"/>
      <c r="WFR6" s="106"/>
      <c r="WFS6" s="106"/>
      <c r="WFT6" s="106"/>
      <c r="WFU6" s="106"/>
      <c r="WFV6" s="106"/>
      <c r="WFW6" s="106"/>
      <c r="WFX6" s="106"/>
      <c r="WFY6" s="106"/>
      <c r="WFZ6" s="106"/>
      <c r="WGA6" s="106"/>
      <c r="WGB6" s="106"/>
      <c r="WGC6" s="106"/>
      <c r="WGD6" s="106"/>
      <c r="WGE6" s="106"/>
      <c r="WGF6" s="106"/>
      <c r="WGG6" s="106"/>
      <c r="WGH6" s="106"/>
      <c r="WGI6" s="106"/>
      <c r="WGJ6" s="106"/>
      <c r="WGK6" s="106"/>
      <c r="WGL6" s="106"/>
      <c r="WGM6" s="106"/>
      <c r="WGN6" s="106"/>
      <c r="WGO6" s="106"/>
      <c r="WGP6" s="106"/>
      <c r="WGQ6" s="106"/>
      <c r="WGR6" s="106"/>
      <c r="WGS6" s="106"/>
      <c r="WGT6" s="106"/>
      <c r="WGU6" s="106"/>
      <c r="WGV6" s="106"/>
      <c r="WGW6" s="106"/>
      <c r="WGX6" s="106"/>
      <c r="WGY6" s="106"/>
      <c r="WGZ6" s="106"/>
      <c r="WHA6" s="106"/>
      <c r="WHB6" s="106"/>
      <c r="WHC6" s="106"/>
      <c r="WHD6" s="106"/>
      <c r="WHE6" s="106"/>
      <c r="WHF6" s="106"/>
      <c r="WHG6" s="106"/>
      <c r="WHH6" s="106"/>
      <c r="WHI6" s="106"/>
      <c r="WHJ6" s="106"/>
      <c r="WHK6" s="106"/>
      <c r="WHL6" s="106"/>
      <c r="WHM6" s="106"/>
      <c r="WHN6" s="106"/>
      <c r="WHO6" s="106"/>
      <c r="WHP6" s="106"/>
      <c r="WHQ6" s="106"/>
      <c r="WHR6" s="106"/>
      <c r="WHS6" s="106"/>
      <c r="WHT6" s="106"/>
      <c r="WHU6" s="106"/>
      <c r="WHV6" s="106"/>
      <c r="WHW6" s="106"/>
      <c r="WHX6" s="106"/>
      <c r="WHY6" s="106"/>
      <c r="WHZ6" s="106"/>
      <c r="WIA6" s="106"/>
      <c r="WIB6" s="106"/>
      <c r="WIC6" s="106"/>
      <c r="WID6" s="106"/>
      <c r="WIE6" s="106"/>
      <c r="WIF6" s="106"/>
      <c r="WIG6" s="106"/>
      <c r="WIH6" s="106"/>
      <c r="WII6" s="106"/>
      <c r="WIJ6" s="106"/>
      <c r="WIK6" s="106"/>
      <c r="WIL6" s="106"/>
      <c r="WIM6" s="106"/>
      <c r="WIN6" s="106"/>
      <c r="WIO6" s="106"/>
      <c r="WIP6" s="106"/>
      <c r="WIQ6" s="106"/>
      <c r="WIR6" s="106"/>
      <c r="WIS6" s="106"/>
      <c r="WIT6" s="106"/>
      <c r="WIU6" s="106"/>
      <c r="WIV6" s="106"/>
      <c r="WIW6" s="106"/>
      <c r="WIX6" s="106"/>
      <c r="WIY6" s="106"/>
      <c r="WIZ6" s="106"/>
      <c r="WJA6" s="106"/>
      <c r="WJB6" s="106"/>
      <c r="WJC6" s="106"/>
      <c r="WJD6" s="106"/>
      <c r="WJE6" s="106"/>
      <c r="WJF6" s="106"/>
      <c r="WJG6" s="106"/>
      <c r="WJH6" s="106"/>
      <c r="WJI6" s="106"/>
      <c r="WJJ6" s="106"/>
      <c r="WJK6" s="106"/>
      <c r="WJL6" s="106"/>
      <c r="WJM6" s="106"/>
      <c r="WJN6" s="106"/>
      <c r="WJO6" s="106"/>
      <c r="WJP6" s="106"/>
      <c r="WJQ6" s="106"/>
      <c r="WJR6" s="106"/>
      <c r="WJS6" s="106"/>
      <c r="WJT6" s="106"/>
      <c r="WJU6" s="106"/>
      <c r="WJV6" s="106"/>
      <c r="WJW6" s="106"/>
      <c r="WJX6" s="106"/>
      <c r="WJY6" s="106"/>
      <c r="WJZ6" s="106"/>
      <c r="WKA6" s="106"/>
      <c r="WKB6" s="106"/>
      <c r="WKC6" s="106"/>
      <c r="WKD6" s="106"/>
      <c r="WKE6" s="106"/>
      <c r="WKF6" s="106"/>
      <c r="WKG6" s="106"/>
      <c r="WKH6" s="106"/>
      <c r="WKI6" s="106"/>
      <c r="WKJ6" s="106"/>
      <c r="WKK6" s="106"/>
      <c r="WKL6" s="106"/>
      <c r="WKM6" s="106"/>
      <c r="WKN6" s="106"/>
      <c r="WKO6" s="106"/>
      <c r="WKP6" s="106"/>
      <c r="WKQ6" s="106"/>
      <c r="WKR6" s="106"/>
      <c r="WKS6" s="106"/>
      <c r="WKT6" s="106"/>
      <c r="WKU6" s="106"/>
      <c r="WKV6" s="106"/>
      <c r="WKW6" s="106"/>
      <c r="WKX6" s="106"/>
      <c r="WKY6" s="106"/>
      <c r="WKZ6" s="106"/>
      <c r="WLA6" s="106"/>
      <c r="WLB6" s="106"/>
      <c r="WLC6" s="106"/>
      <c r="WLD6" s="106"/>
      <c r="WLE6" s="106"/>
      <c r="WLF6" s="106"/>
      <c r="WLG6" s="106"/>
      <c r="WLH6" s="106"/>
      <c r="WLI6" s="106"/>
      <c r="WLJ6" s="106"/>
      <c r="WLK6" s="106"/>
      <c r="WLL6" s="106"/>
      <c r="WLM6" s="106"/>
      <c r="WLN6" s="106"/>
      <c r="WLO6" s="106"/>
      <c r="WLP6" s="106"/>
      <c r="WLQ6" s="106"/>
      <c r="WLR6" s="106"/>
      <c r="WLS6" s="106"/>
      <c r="WLT6" s="106"/>
      <c r="WLU6" s="106"/>
      <c r="WLV6" s="106"/>
      <c r="WLW6" s="106"/>
      <c r="WLX6" s="106"/>
      <c r="WLY6" s="106"/>
      <c r="WLZ6" s="106"/>
      <c r="WMA6" s="106"/>
      <c r="WMB6" s="106"/>
      <c r="WMC6" s="106"/>
      <c r="WMD6" s="106"/>
      <c r="WME6" s="106"/>
      <c r="WMF6" s="106"/>
      <c r="WMG6" s="106"/>
      <c r="WMH6" s="106"/>
      <c r="WMI6" s="106"/>
      <c r="WMJ6" s="106"/>
      <c r="WMK6" s="106"/>
      <c r="WML6" s="106"/>
      <c r="WMM6" s="106"/>
      <c r="WMN6" s="106"/>
      <c r="WMO6" s="106"/>
      <c r="WMP6" s="106"/>
      <c r="WMQ6" s="106"/>
      <c r="WMR6" s="106"/>
      <c r="WMS6" s="106"/>
      <c r="WMT6" s="106"/>
      <c r="WMU6" s="106"/>
      <c r="WMV6" s="106"/>
      <c r="WMW6" s="106"/>
      <c r="WMX6" s="106"/>
      <c r="WMY6" s="106"/>
      <c r="WMZ6" s="106"/>
      <c r="WNA6" s="106"/>
      <c r="WNB6" s="106"/>
      <c r="WNC6" s="106"/>
      <c r="WND6" s="106"/>
      <c r="WNE6" s="106"/>
      <c r="WNF6" s="106"/>
      <c r="WNG6" s="106"/>
      <c r="WNH6" s="106"/>
      <c r="WNI6" s="106"/>
      <c r="WNJ6" s="106"/>
      <c r="WNK6" s="106"/>
      <c r="WNL6" s="106"/>
      <c r="WNM6" s="106"/>
      <c r="WNN6" s="106"/>
      <c r="WNO6" s="106"/>
      <c r="WNP6" s="106"/>
      <c r="WNQ6" s="106"/>
      <c r="WNR6" s="106"/>
      <c r="WNS6" s="106"/>
      <c r="WNT6" s="106"/>
      <c r="WNU6" s="106"/>
      <c r="WNV6" s="106"/>
      <c r="WNW6" s="106"/>
      <c r="WNX6" s="106"/>
      <c r="WNY6" s="106"/>
      <c r="WNZ6" s="106"/>
      <c r="WOA6" s="106"/>
      <c r="WOB6" s="106"/>
      <c r="WOC6" s="106"/>
      <c r="WOD6" s="106"/>
      <c r="WOE6" s="106"/>
      <c r="WOF6" s="106"/>
      <c r="WOG6" s="106"/>
      <c r="WOH6" s="106"/>
      <c r="WOI6" s="106"/>
      <c r="WOJ6" s="106"/>
      <c r="WOK6" s="106"/>
      <c r="WOL6" s="106"/>
      <c r="WOM6" s="106"/>
      <c r="WON6" s="106"/>
      <c r="WOO6" s="106"/>
      <c r="WOP6" s="106"/>
      <c r="WOQ6" s="106"/>
      <c r="WOR6" s="106"/>
      <c r="WOS6" s="106"/>
      <c r="WOT6" s="106"/>
      <c r="WOU6" s="106"/>
      <c r="WOV6" s="106"/>
      <c r="WOW6" s="106"/>
      <c r="WOX6" s="106"/>
      <c r="WOY6" s="106"/>
      <c r="WOZ6" s="106"/>
      <c r="WPA6" s="106"/>
      <c r="WPB6" s="106"/>
      <c r="WPC6" s="106"/>
      <c r="WPD6" s="106"/>
      <c r="WPE6" s="106"/>
      <c r="WPF6" s="106"/>
      <c r="WPG6" s="106"/>
      <c r="WPH6" s="106"/>
      <c r="WPI6" s="106"/>
      <c r="WPJ6" s="106"/>
      <c r="WPK6" s="106"/>
      <c r="WPL6" s="106"/>
      <c r="WPM6" s="106"/>
      <c r="WPN6" s="106"/>
      <c r="WPO6" s="106"/>
      <c r="WPP6" s="106"/>
      <c r="WPQ6" s="106"/>
      <c r="WPR6" s="106"/>
      <c r="WPS6" s="106"/>
      <c r="WPT6" s="106"/>
      <c r="WPU6" s="106"/>
      <c r="WPV6" s="106"/>
      <c r="WPW6" s="106"/>
      <c r="WPX6" s="106"/>
      <c r="WPY6" s="106"/>
      <c r="WPZ6" s="106"/>
      <c r="WQA6" s="106"/>
      <c r="WQB6" s="106"/>
      <c r="WQC6" s="106"/>
      <c r="WQD6" s="106"/>
      <c r="WQE6" s="106"/>
      <c r="WQF6" s="106"/>
      <c r="WQG6" s="106"/>
      <c r="WQH6" s="106"/>
      <c r="WQI6" s="106"/>
      <c r="WQJ6" s="106"/>
      <c r="WQK6" s="106"/>
      <c r="WQL6" s="106"/>
      <c r="WQM6" s="106"/>
      <c r="WQN6" s="106"/>
      <c r="WQO6" s="106"/>
      <c r="WQP6" s="106"/>
      <c r="WQQ6" s="106"/>
      <c r="WQR6" s="106"/>
      <c r="WQS6" s="106"/>
      <c r="WQT6" s="106"/>
      <c r="WQU6" s="106"/>
      <c r="WQV6" s="106"/>
      <c r="WQW6" s="106"/>
      <c r="WQX6" s="106"/>
      <c r="WQY6" s="106"/>
      <c r="WQZ6" s="106"/>
      <c r="WRA6" s="106"/>
      <c r="WRB6" s="106"/>
      <c r="WRC6" s="106"/>
      <c r="WRD6" s="106"/>
      <c r="WRE6" s="106"/>
      <c r="WRF6" s="106"/>
      <c r="WRG6" s="106"/>
      <c r="WRH6" s="106"/>
      <c r="WRI6" s="106"/>
      <c r="WRJ6" s="106"/>
      <c r="WRK6" s="106"/>
      <c r="WRL6" s="106"/>
      <c r="WRM6" s="106"/>
      <c r="WRN6" s="106"/>
      <c r="WRO6" s="106"/>
      <c r="WRP6" s="106"/>
      <c r="WRQ6" s="106"/>
      <c r="WRR6" s="106"/>
      <c r="WRS6" s="106"/>
      <c r="WRT6" s="106"/>
      <c r="WRU6" s="106"/>
      <c r="WRV6" s="106"/>
      <c r="WRW6" s="106"/>
      <c r="WRX6" s="106"/>
      <c r="WRY6" s="106"/>
      <c r="WRZ6" s="106"/>
      <c r="WSA6" s="106"/>
      <c r="WSB6" s="106"/>
      <c r="WSC6" s="106"/>
      <c r="WSD6" s="106"/>
      <c r="WSE6" s="106"/>
      <c r="WSF6" s="106"/>
      <c r="WSG6" s="106"/>
      <c r="WSH6" s="106"/>
      <c r="WSI6" s="106"/>
      <c r="WSJ6" s="106"/>
      <c r="WSK6" s="106"/>
      <c r="WSL6" s="106"/>
      <c r="WSM6" s="106"/>
      <c r="WSN6" s="106"/>
      <c r="WSO6" s="106"/>
      <c r="WSP6" s="106"/>
      <c r="WSQ6" s="106"/>
      <c r="WSR6" s="106"/>
      <c r="WSS6" s="106"/>
      <c r="WST6" s="106"/>
      <c r="WSU6" s="106"/>
      <c r="WSV6" s="106"/>
      <c r="WSW6" s="106"/>
      <c r="WSX6" s="106"/>
      <c r="WSY6" s="106"/>
      <c r="WSZ6" s="106"/>
      <c r="WTA6" s="106"/>
      <c r="WTB6" s="106"/>
      <c r="WTC6" s="106"/>
      <c r="WTD6" s="106"/>
      <c r="WTE6" s="106"/>
      <c r="WTF6" s="106"/>
      <c r="WTG6" s="106"/>
      <c r="WTH6" s="106"/>
      <c r="WTI6" s="106"/>
      <c r="WTJ6" s="106"/>
      <c r="WTK6" s="106"/>
      <c r="WTL6" s="106"/>
      <c r="WTM6" s="106"/>
      <c r="WTN6" s="106"/>
      <c r="WTO6" s="106"/>
      <c r="WTP6" s="106"/>
      <c r="WTQ6" s="106"/>
      <c r="WTR6" s="106"/>
      <c r="WTS6" s="106"/>
      <c r="WTT6" s="106"/>
      <c r="WTU6" s="106"/>
      <c r="WTV6" s="106"/>
      <c r="WTW6" s="106"/>
      <c r="WTX6" s="106"/>
      <c r="WTY6" s="106"/>
      <c r="WTZ6" s="106"/>
      <c r="WUA6" s="106"/>
      <c r="WUB6" s="106"/>
      <c r="WUC6" s="106"/>
      <c r="WUD6" s="106"/>
      <c r="WUE6" s="106"/>
      <c r="WUF6" s="106"/>
      <c r="WUG6" s="106"/>
      <c r="WUH6" s="106"/>
      <c r="WUI6" s="106"/>
      <c r="WUJ6" s="106"/>
      <c r="WUK6" s="106"/>
      <c r="WUL6" s="106"/>
      <c r="WUM6" s="106"/>
      <c r="WUN6" s="106"/>
      <c r="WUO6" s="106"/>
      <c r="WUP6" s="106"/>
      <c r="WUQ6" s="106"/>
      <c r="WUR6" s="106"/>
      <c r="WUS6" s="106"/>
      <c r="WUT6" s="106"/>
      <c r="WUU6" s="106"/>
      <c r="WUV6" s="106"/>
      <c r="WUW6" s="106"/>
      <c r="WUX6" s="106"/>
      <c r="WUY6" s="106"/>
      <c r="WUZ6" s="106"/>
      <c r="WVA6" s="106"/>
      <c r="WVB6" s="106"/>
      <c r="WVC6" s="106"/>
      <c r="WVD6" s="106"/>
      <c r="WVE6" s="106"/>
      <c r="WVF6" s="106"/>
      <c r="WVG6" s="106"/>
      <c r="WVH6" s="106"/>
      <c r="WVI6" s="106"/>
      <c r="WVJ6" s="106"/>
      <c r="WVK6" s="106"/>
      <c r="WVL6" s="106"/>
      <c r="WVM6" s="106"/>
      <c r="WVN6" s="106"/>
      <c r="WVO6" s="106"/>
      <c r="WVP6" s="106"/>
      <c r="WVQ6" s="106"/>
      <c r="WVR6" s="106"/>
      <c r="WVS6" s="106"/>
      <c r="WVT6" s="106"/>
      <c r="WVU6" s="106"/>
      <c r="WVV6" s="106"/>
      <c r="WVW6" s="106"/>
      <c r="WVX6" s="106"/>
      <c r="WVY6" s="106"/>
      <c r="WVZ6" s="106"/>
      <c r="WWA6" s="106"/>
      <c r="WWB6" s="106"/>
      <c r="WWC6" s="106"/>
      <c r="WWD6" s="106"/>
      <c r="WWE6" s="106"/>
      <c r="WWF6" s="106"/>
      <c r="WWG6" s="106"/>
      <c r="WWH6" s="106"/>
      <c r="WWI6" s="106"/>
      <c r="WWJ6" s="106"/>
      <c r="WWK6" s="106"/>
      <c r="WWL6" s="106"/>
      <c r="WWM6" s="106"/>
      <c r="WWN6" s="106"/>
      <c r="WWO6" s="106"/>
      <c r="WWP6" s="106"/>
      <c r="WWQ6" s="106"/>
      <c r="WWR6" s="106"/>
      <c r="WWS6" s="106"/>
      <c r="WWT6" s="106"/>
      <c r="WWU6" s="106"/>
      <c r="WWV6" s="106"/>
      <c r="WWW6" s="106"/>
      <c r="WWX6" s="106"/>
      <c r="WWY6" s="106"/>
      <c r="WWZ6" s="106"/>
      <c r="WXA6" s="106"/>
      <c r="WXB6" s="106"/>
      <c r="WXC6" s="106"/>
      <c r="WXD6" s="106"/>
      <c r="WXE6" s="106"/>
      <c r="WXF6" s="106"/>
      <c r="WXG6" s="106"/>
      <c r="WXH6" s="106"/>
      <c r="WXI6" s="106"/>
      <c r="WXJ6" s="106"/>
      <c r="WXK6" s="106"/>
      <c r="WXL6" s="106"/>
      <c r="WXM6" s="106"/>
      <c r="WXN6" s="106"/>
      <c r="WXO6" s="106"/>
      <c r="WXP6" s="106"/>
      <c r="WXQ6" s="106"/>
      <c r="WXR6" s="106"/>
      <c r="WXS6" s="106"/>
      <c r="WXT6" s="106"/>
      <c r="WXU6" s="106"/>
      <c r="WXV6" s="106"/>
      <c r="WXW6" s="106"/>
      <c r="WXX6" s="106"/>
      <c r="WXY6" s="106"/>
      <c r="WXZ6" s="106"/>
      <c r="WYA6" s="106"/>
      <c r="WYB6" s="106"/>
      <c r="WYC6" s="106"/>
      <c r="WYD6" s="106"/>
      <c r="WYE6" s="106"/>
      <c r="WYF6" s="106"/>
      <c r="WYG6" s="106"/>
      <c r="WYH6" s="106"/>
      <c r="WYI6" s="106"/>
      <c r="WYJ6" s="106"/>
      <c r="WYK6" s="106"/>
      <c r="WYL6" s="106"/>
      <c r="WYM6" s="106"/>
      <c r="WYN6" s="106"/>
      <c r="WYO6" s="106"/>
      <c r="WYP6" s="106"/>
      <c r="WYQ6" s="106"/>
      <c r="WYR6" s="106"/>
      <c r="WYS6" s="106"/>
      <c r="WYT6" s="106"/>
      <c r="WYU6" s="106"/>
      <c r="WYV6" s="106"/>
      <c r="WYW6" s="106"/>
      <c r="WYX6" s="106"/>
      <c r="WYY6" s="106"/>
      <c r="WYZ6" s="106"/>
      <c r="WZA6" s="106"/>
      <c r="WZB6" s="106"/>
      <c r="WZC6" s="106"/>
      <c r="WZD6" s="106"/>
      <c r="WZE6" s="106"/>
      <c r="WZF6" s="106"/>
      <c r="WZG6" s="106"/>
      <c r="WZH6" s="106"/>
      <c r="WZI6" s="106"/>
      <c r="WZJ6" s="106"/>
      <c r="WZK6" s="106"/>
      <c r="WZL6" s="106"/>
      <c r="WZM6" s="106"/>
      <c r="WZN6" s="106"/>
      <c r="WZO6" s="106"/>
      <c r="WZP6" s="106"/>
      <c r="WZQ6" s="106"/>
      <c r="WZR6" s="106"/>
      <c r="WZS6" s="106"/>
      <c r="WZT6" s="106"/>
      <c r="WZU6" s="106"/>
      <c r="WZV6" s="106"/>
      <c r="WZW6" s="106"/>
      <c r="WZX6" s="106"/>
      <c r="WZY6" s="106"/>
      <c r="WZZ6" s="106"/>
      <c r="XAA6" s="106"/>
      <c r="XAB6" s="106"/>
      <c r="XAC6" s="106"/>
      <c r="XAD6" s="106"/>
      <c r="XAE6" s="106"/>
      <c r="XAF6" s="106"/>
      <c r="XAG6" s="106"/>
      <c r="XAH6" s="106"/>
      <c r="XAI6" s="106"/>
      <c r="XAJ6" s="106"/>
      <c r="XAK6" s="106"/>
      <c r="XAL6" s="106"/>
      <c r="XAM6" s="106"/>
      <c r="XAN6" s="106"/>
      <c r="XAO6" s="106"/>
      <c r="XAP6" s="106"/>
      <c r="XAQ6" s="106"/>
      <c r="XAR6" s="106"/>
      <c r="XAS6" s="106"/>
      <c r="XAT6" s="106"/>
      <c r="XAU6" s="106"/>
      <c r="XAV6" s="106"/>
      <c r="XAW6" s="106"/>
      <c r="XAX6" s="106"/>
      <c r="XAY6" s="106"/>
      <c r="XAZ6" s="106"/>
      <c r="XBA6" s="106"/>
      <c r="XBB6" s="106"/>
      <c r="XBC6" s="106"/>
      <c r="XBD6" s="106"/>
      <c r="XBE6" s="106"/>
      <c r="XBF6" s="106"/>
      <c r="XBG6" s="106"/>
      <c r="XBH6" s="106"/>
      <c r="XBI6" s="106"/>
      <c r="XBJ6" s="106"/>
      <c r="XBK6" s="106"/>
      <c r="XBL6" s="106"/>
      <c r="XBM6" s="106"/>
      <c r="XBN6" s="106"/>
      <c r="XBO6" s="106"/>
      <c r="XBP6" s="106"/>
      <c r="XBQ6" s="106"/>
      <c r="XBR6" s="106"/>
      <c r="XBS6" s="106"/>
      <c r="XBT6" s="106"/>
      <c r="XBU6" s="106"/>
      <c r="XBV6" s="106"/>
      <c r="XBW6" s="106"/>
      <c r="XBX6" s="106"/>
      <c r="XBY6" s="106"/>
      <c r="XBZ6" s="106"/>
      <c r="XCA6" s="106"/>
      <c r="XCB6" s="106"/>
      <c r="XCC6" s="106"/>
      <c r="XCD6" s="106"/>
      <c r="XCE6" s="106"/>
      <c r="XCF6" s="106"/>
      <c r="XCG6" s="106"/>
      <c r="XCH6" s="106"/>
      <c r="XCI6" s="106"/>
      <c r="XCJ6" s="106"/>
      <c r="XCK6" s="106"/>
      <c r="XCL6" s="106"/>
      <c r="XCM6" s="106"/>
      <c r="XCN6" s="106"/>
      <c r="XCO6" s="106"/>
      <c r="XCP6" s="106"/>
      <c r="XCQ6" s="106"/>
      <c r="XCR6" s="106"/>
      <c r="XCS6" s="106"/>
      <c r="XCT6" s="106"/>
      <c r="XCU6" s="106"/>
      <c r="XCV6" s="106"/>
      <c r="XCW6" s="106"/>
      <c r="XCX6" s="106"/>
      <c r="XCY6" s="106"/>
      <c r="XCZ6" s="106"/>
      <c r="XDA6" s="106"/>
      <c r="XDB6" s="106"/>
      <c r="XDC6" s="106"/>
      <c r="XDD6" s="106"/>
      <c r="XDE6" s="106"/>
      <c r="XDF6" s="106"/>
      <c r="XDG6" s="106"/>
      <c r="XDH6" s="106"/>
      <c r="XDI6" s="106"/>
      <c r="XDJ6" s="106"/>
      <c r="XDK6" s="106"/>
      <c r="XDL6" s="106"/>
      <c r="XDM6" s="106"/>
      <c r="XDN6" s="106"/>
      <c r="XDO6" s="106"/>
      <c r="XDP6" s="106"/>
      <c r="XDQ6" s="106"/>
      <c r="XDR6" s="106"/>
      <c r="XDS6" s="106"/>
      <c r="XDT6" s="106"/>
      <c r="XDU6" s="106"/>
      <c r="XDV6" s="106"/>
      <c r="XDW6" s="106"/>
      <c r="XDX6" s="106"/>
      <c r="XDY6" s="106"/>
      <c r="XDZ6" s="106"/>
      <c r="XEA6" s="106"/>
      <c r="XEB6" s="106"/>
      <c r="XEC6" s="106"/>
      <c r="XED6" s="106"/>
      <c r="XEE6" s="106"/>
      <c r="XEF6" s="106"/>
      <c r="XEG6" s="106"/>
      <c r="XEH6" s="106"/>
      <c r="XEI6" s="106"/>
      <c r="XEJ6" s="106"/>
      <c r="XEK6" s="106"/>
      <c r="XEL6" s="106"/>
      <c r="XEM6" s="106"/>
      <c r="XEN6" s="106"/>
      <c r="XEO6" s="106"/>
      <c r="XEP6" s="106"/>
      <c r="XEQ6" s="106"/>
      <c r="XER6" s="106"/>
      <c r="XES6" s="106"/>
      <c r="XET6" s="106"/>
      <c r="XEU6" s="106"/>
      <c r="XEV6" s="106"/>
      <c r="XEW6" s="106"/>
      <c r="XEX6" s="106"/>
      <c r="XEY6" s="106"/>
      <c r="XEZ6" s="106"/>
      <c r="XFA6" s="106"/>
      <c r="XFB6" s="106"/>
      <c r="XFC6" s="106"/>
      <c r="XFD6" s="106"/>
    </row>
    <row r="7" spans="1:16384" s="119" customFormat="1" ht="25.5" customHeight="1" x14ac:dyDescent="0.15">
      <c r="A7" s="118" t="s">
        <v>1614</v>
      </c>
      <c r="B7" s="118"/>
      <c r="C7" s="118"/>
      <c r="D7" s="118"/>
      <c r="E7" s="118" t="s">
        <v>1630</v>
      </c>
      <c r="F7" s="124"/>
    </row>
    <row r="8" spans="1:16384" s="113" customFormat="1" ht="51" customHeight="1" x14ac:dyDescent="0.3">
      <c r="A8" s="106" t="s">
        <v>1619</v>
      </c>
      <c r="B8" s="106" t="s">
        <v>1583</v>
      </c>
      <c r="C8" s="106" t="s">
        <v>1584</v>
      </c>
      <c r="D8" s="106" t="s">
        <v>1585</v>
      </c>
      <c r="E8" s="106" t="s">
        <v>1621</v>
      </c>
      <c r="F8" s="122" t="s">
        <v>1581</v>
      </c>
      <c r="H8" s="110"/>
      <c r="I8" s="110"/>
      <c r="J8" s="110"/>
      <c r="K8" s="110"/>
      <c r="L8" s="110"/>
      <c r="N8" s="110"/>
      <c r="O8" s="110"/>
      <c r="P8" s="110"/>
      <c r="Q8" s="110"/>
      <c r="R8" s="110"/>
      <c r="T8" s="110"/>
      <c r="U8" s="110"/>
      <c r="V8" s="110"/>
      <c r="W8" s="110"/>
      <c r="X8" s="110"/>
      <c r="Z8" s="110"/>
      <c r="AA8" s="110"/>
      <c r="AB8" s="110"/>
      <c r="AC8" s="110"/>
      <c r="AD8" s="110"/>
      <c r="AF8" s="110"/>
      <c r="AG8" s="110"/>
      <c r="AH8" s="110"/>
      <c r="AI8" s="110"/>
      <c r="AJ8" s="110"/>
      <c r="AL8" s="110"/>
      <c r="AM8" s="110"/>
      <c r="AN8" s="110"/>
      <c r="AO8" s="110"/>
      <c r="AP8" s="110"/>
      <c r="AR8" s="110"/>
      <c r="AS8" s="110"/>
      <c r="AT8" s="110"/>
      <c r="AU8" s="110"/>
      <c r="AV8" s="110"/>
      <c r="AX8" s="110"/>
      <c r="AY8" s="110"/>
      <c r="AZ8" s="110"/>
      <c r="BA8" s="110"/>
      <c r="BB8" s="110"/>
      <c r="BD8" s="110"/>
      <c r="BE8" s="110"/>
      <c r="BF8" s="110"/>
      <c r="BG8" s="110"/>
      <c r="BH8" s="110"/>
      <c r="BJ8" s="110"/>
      <c r="BK8" s="110"/>
      <c r="BL8" s="110"/>
      <c r="BM8" s="110"/>
      <c r="BN8" s="110"/>
      <c r="BP8" s="110"/>
      <c r="BQ8" s="110"/>
      <c r="BR8" s="110"/>
      <c r="BS8" s="110"/>
      <c r="BT8" s="110"/>
      <c r="BV8" s="110"/>
      <c r="BW8" s="110"/>
      <c r="BX8" s="110"/>
      <c r="BY8" s="110"/>
      <c r="BZ8" s="110"/>
      <c r="CB8" s="110"/>
      <c r="CC8" s="110"/>
      <c r="CD8" s="110"/>
      <c r="CE8" s="110"/>
      <c r="CF8" s="110"/>
      <c r="CH8" s="110"/>
      <c r="CI8" s="110"/>
      <c r="CJ8" s="110"/>
      <c r="CK8" s="110"/>
      <c r="CL8" s="110"/>
      <c r="CN8" s="110"/>
      <c r="CO8" s="110"/>
      <c r="CP8" s="110"/>
      <c r="CQ8" s="110"/>
      <c r="CR8" s="110"/>
      <c r="CT8" s="110"/>
      <c r="CU8" s="110"/>
      <c r="CV8" s="110"/>
      <c r="CW8" s="110"/>
      <c r="CX8" s="110"/>
      <c r="CZ8" s="110"/>
      <c r="DA8" s="110"/>
      <c r="DB8" s="110"/>
      <c r="DC8" s="110"/>
      <c r="DD8" s="110"/>
      <c r="DF8" s="110"/>
      <c r="DG8" s="110"/>
      <c r="DH8" s="110"/>
      <c r="DI8" s="110"/>
      <c r="DJ8" s="110"/>
      <c r="DL8" s="110"/>
      <c r="DM8" s="110"/>
      <c r="DN8" s="110"/>
      <c r="DO8" s="110"/>
      <c r="DP8" s="110"/>
      <c r="DR8" s="110"/>
      <c r="DS8" s="110"/>
      <c r="DT8" s="110"/>
      <c r="DU8" s="110"/>
      <c r="DV8" s="110"/>
      <c r="DX8" s="110"/>
      <c r="DY8" s="110"/>
      <c r="DZ8" s="110"/>
      <c r="EA8" s="110"/>
      <c r="EB8" s="110"/>
      <c r="ED8" s="110"/>
      <c r="EE8" s="110"/>
      <c r="EF8" s="110"/>
      <c r="EG8" s="110"/>
      <c r="EH8" s="110"/>
      <c r="EJ8" s="110"/>
      <c r="EK8" s="110"/>
      <c r="EL8" s="110"/>
      <c r="EM8" s="110"/>
      <c r="EN8" s="110"/>
      <c r="EP8" s="110"/>
      <c r="EQ8" s="110"/>
      <c r="ER8" s="110"/>
      <c r="ES8" s="110"/>
      <c r="ET8" s="110"/>
      <c r="EV8" s="110"/>
      <c r="EW8" s="110"/>
      <c r="EX8" s="110"/>
      <c r="EY8" s="110"/>
      <c r="EZ8" s="110"/>
      <c r="FB8" s="110"/>
      <c r="FC8" s="110"/>
      <c r="FD8" s="110"/>
      <c r="FE8" s="110"/>
      <c r="FF8" s="110"/>
      <c r="FH8" s="110"/>
      <c r="FI8" s="110"/>
      <c r="FJ8" s="110"/>
      <c r="FK8" s="110"/>
      <c r="FL8" s="110"/>
      <c r="FN8" s="110"/>
      <c r="FO8" s="110"/>
      <c r="FP8" s="110"/>
      <c r="FQ8" s="110"/>
      <c r="FR8" s="110"/>
      <c r="FT8" s="110"/>
      <c r="FU8" s="110"/>
      <c r="FV8" s="110"/>
      <c r="FW8" s="110"/>
      <c r="FX8" s="110"/>
      <c r="FZ8" s="110"/>
      <c r="GA8" s="110"/>
      <c r="GB8" s="110"/>
      <c r="GC8" s="110"/>
      <c r="GD8" s="110"/>
      <c r="GF8" s="110"/>
      <c r="GG8" s="110"/>
      <c r="GH8" s="110"/>
      <c r="GI8" s="110"/>
      <c r="GJ8" s="110"/>
      <c r="GL8" s="110"/>
      <c r="GM8" s="110"/>
      <c r="GN8" s="110"/>
      <c r="GO8" s="110"/>
      <c r="GP8" s="110"/>
      <c r="GR8" s="110"/>
      <c r="GS8" s="110"/>
      <c r="GT8" s="110"/>
      <c r="GU8" s="110"/>
      <c r="GV8" s="110"/>
      <c r="GX8" s="110"/>
      <c r="GY8" s="110"/>
      <c r="GZ8" s="110"/>
      <c r="HA8" s="110"/>
      <c r="HB8" s="110"/>
      <c r="HD8" s="110"/>
      <c r="HE8" s="110"/>
      <c r="HF8" s="110"/>
      <c r="HG8" s="110"/>
      <c r="HH8" s="110"/>
      <c r="HJ8" s="110"/>
      <c r="HK8" s="110"/>
      <c r="HL8" s="110"/>
      <c r="HM8" s="110"/>
      <c r="HN8" s="110"/>
      <c r="HP8" s="110"/>
      <c r="HQ8" s="110"/>
      <c r="HR8" s="110"/>
      <c r="HS8" s="110"/>
      <c r="HT8" s="110"/>
      <c r="HV8" s="110"/>
      <c r="HW8" s="110"/>
      <c r="HX8" s="110"/>
      <c r="HY8" s="110"/>
      <c r="HZ8" s="110"/>
      <c r="IB8" s="110"/>
      <c r="IC8" s="110"/>
      <c r="ID8" s="110"/>
      <c r="IE8" s="110"/>
      <c r="IF8" s="110"/>
      <c r="IH8" s="110"/>
      <c r="II8" s="110"/>
      <c r="IJ8" s="110"/>
      <c r="IK8" s="110"/>
      <c r="IL8" s="110"/>
      <c r="IN8" s="110"/>
      <c r="IO8" s="110"/>
      <c r="IP8" s="110"/>
      <c r="IQ8" s="110"/>
      <c r="IR8" s="110"/>
      <c r="IT8" s="110"/>
      <c r="IU8" s="110"/>
      <c r="IV8" s="110"/>
      <c r="IW8" s="110"/>
      <c r="IX8" s="110"/>
      <c r="IZ8" s="110"/>
      <c r="JA8" s="110"/>
      <c r="JB8" s="110"/>
      <c r="JC8" s="110"/>
      <c r="JD8" s="110"/>
      <c r="JF8" s="110"/>
      <c r="JG8" s="110"/>
      <c r="JH8" s="110"/>
      <c r="JI8" s="110"/>
      <c r="JJ8" s="110"/>
      <c r="JL8" s="110"/>
      <c r="JM8" s="110"/>
      <c r="JN8" s="110"/>
      <c r="JO8" s="110"/>
      <c r="JP8" s="110"/>
      <c r="JR8" s="110"/>
      <c r="JS8" s="110"/>
      <c r="JT8" s="110"/>
      <c r="JU8" s="110"/>
      <c r="JV8" s="110"/>
      <c r="JX8" s="110"/>
      <c r="JY8" s="110"/>
      <c r="JZ8" s="110"/>
      <c r="KA8" s="110"/>
      <c r="KB8" s="110"/>
      <c r="KD8" s="110"/>
      <c r="KE8" s="110"/>
      <c r="KF8" s="110"/>
      <c r="KG8" s="110"/>
      <c r="KH8" s="110"/>
      <c r="KJ8" s="110"/>
      <c r="KK8" s="110"/>
      <c r="KL8" s="110"/>
      <c r="KM8" s="110"/>
      <c r="KN8" s="110"/>
      <c r="KP8" s="110"/>
      <c r="KQ8" s="110"/>
      <c r="KR8" s="110"/>
      <c r="KS8" s="110"/>
      <c r="KT8" s="110"/>
      <c r="KV8" s="110"/>
      <c r="KW8" s="110"/>
      <c r="KX8" s="110"/>
      <c r="KY8" s="110"/>
      <c r="KZ8" s="110"/>
      <c r="LB8" s="110"/>
      <c r="LC8" s="110"/>
      <c r="LD8" s="110"/>
      <c r="LE8" s="110"/>
      <c r="LF8" s="110"/>
      <c r="LH8" s="110"/>
      <c r="LI8" s="110"/>
      <c r="LJ8" s="110"/>
      <c r="LK8" s="110"/>
      <c r="LL8" s="110"/>
      <c r="LN8" s="110"/>
      <c r="LO8" s="110"/>
      <c r="LP8" s="110"/>
      <c r="LQ8" s="110"/>
      <c r="LR8" s="110"/>
      <c r="LT8" s="110"/>
      <c r="LU8" s="110"/>
      <c r="LV8" s="110"/>
      <c r="LW8" s="110"/>
      <c r="LX8" s="110"/>
      <c r="LZ8" s="110"/>
      <c r="MA8" s="110"/>
      <c r="MB8" s="110"/>
      <c r="MC8" s="110"/>
      <c r="MD8" s="110"/>
      <c r="MF8" s="110"/>
      <c r="MG8" s="110"/>
      <c r="MH8" s="110"/>
      <c r="MI8" s="110"/>
      <c r="MJ8" s="110"/>
      <c r="ML8" s="110"/>
      <c r="MM8" s="110"/>
      <c r="MN8" s="110"/>
      <c r="MO8" s="110"/>
      <c r="MP8" s="110"/>
      <c r="MR8" s="110"/>
      <c r="MS8" s="110"/>
      <c r="MT8" s="110"/>
      <c r="MU8" s="110"/>
      <c r="MV8" s="110"/>
      <c r="MX8" s="110"/>
      <c r="MY8" s="110"/>
      <c r="MZ8" s="110"/>
      <c r="NA8" s="110"/>
      <c r="NB8" s="110"/>
      <c r="ND8" s="110"/>
      <c r="NE8" s="110"/>
      <c r="NF8" s="110"/>
      <c r="NG8" s="110"/>
      <c r="NH8" s="110"/>
      <c r="NJ8" s="110"/>
      <c r="NK8" s="110"/>
      <c r="NL8" s="110"/>
      <c r="NM8" s="110"/>
      <c r="NN8" s="110"/>
      <c r="NP8" s="110"/>
      <c r="NQ8" s="110"/>
      <c r="NR8" s="110"/>
      <c r="NS8" s="110"/>
      <c r="NT8" s="110"/>
      <c r="NV8" s="110"/>
      <c r="NW8" s="110"/>
      <c r="NX8" s="110"/>
      <c r="NY8" s="110"/>
      <c r="NZ8" s="110"/>
      <c r="OB8" s="110"/>
      <c r="OC8" s="110"/>
      <c r="OD8" s="110"/>
      <c r="OE8" s="110"/>
      <c r="OF8" s="110"/>
      <c r="OH8" s="110"/>
      <c r="OI8" s="110"/>
      <c r="OJ8" s="110"/>
      <c r="OK8" s="110"/>
      <c r="OL8" s="110"/>
      <c r="ON8" s="110"/>
      <c r="OO8" s="110"/>
      <c r="OP8" s="110"/>
      <c r="OQ8" s="110"/>
      <c r="OR8" s="110"/>
      <c r="OT8" s="110"/>
      <c r="OU8" s="110"/>
      <c r="OV8" s="110"/>
      <c r="OW8" s="110"/>
      <c r="OX8" s="110"/>
      <c r="OZ8" s="110"/>
      <c r="PA8" s="110"/>
      <c r="PB8" s="110"/>
      <c r="PC8" s="110"/>
      <c r="PD8" s="110"/>
      <c r="PF8" s="110"/>
      <c r="PG8" s="110"/>
      <c r="PH8" s="110"/>
      <c r="PI8" s="110"/>
      <c r="PJ8" s="110"/>
      <c r="PL8" s="110"/>
      <c r="PM8" s="110"/>
      <c r="PN8" s="110"/>
      <c r="PO8" s="110"/>
      <c r="PP8" s="110"/>
      <c r="PR8" s="110"/>
      <c r="PS8" s="110"/>
      <c r="PT8" s="110"/>
      <c r="PU8" s="110"/>
      <c r="PV8" s="110"/>
      <c r="PX8" s="110"/>
      <c r="PY8" s="110"/>
      <c r="PZ8" s="110"/>
      <c r="QA8" s="110"/>
      <c r="QB8" s="110"/>
      <c r="QD8" s="110"/>
      <c r="QE8" s="110"/>
      <c r="QF8" s="110"/>
      <c r="QG8" s="110"/>
      <c r="QH8" s="110"/>
      <c r="QJ8" s="110"/>
      <c r="QK8" s="110"/>
      <c r="QL8" s="110"/>
      <c r="QM8" s="110"/>
      <c r="QN8" s="110"/>
      <c r="QP8" s="110"/>
      <c r="QQ8" s="110"/>
      <c r="QR8" s="110"/>
      <c r="QS8" s="110"/>
      <c r="QT8" s="110"/>
      <c r="QV8" s="110"/>
      <c r="QW8" s="110"/>
      <c r="QX8" s="110"/>
      <c r="QY8" s="110"/>
      <c r="QZ8" s="110"/>
      <c r="RB8" s="110"/>
      <c r="RC8" s="110"/>
      <c r="RD8" s="110"/>
      <c r="RE8" s="110"/>
      <c r="RF8" s="110"/>
      <c r="RH8" s="110"/>
      <c r="RI8" s="110"/>
      <c r="RJ8" s="110"/>
      <c r="RK8" s="110"/>
      <c r="RL8" s="110"/>
      <c r="RN8" s="110"/>
      <c r="RO8" s="110"/>
      <c r="RP8" s="110"/>
      <c r="RQ8" s="110"/>
      <c r="RR8" s="110"/>
      <c r="RT8" s="110"/>
      <c r="RU8" s="110"/>
      <c r="RV8" s="110"/>
      <c r="RW8" s="110"/>
      <c r="RX8" s="110"/>
      <c r="RZ8" s="110"/>
      <c r="SA8" s="110"/>
      <c r="SB8" s="110"/>
      <c r="SC8" s="110"/>
      <c r="SD8" s="110"/>
      <c r="SF8" s="110"/>
      <c r="SG8" s="110"/>
      <c r="SH8" s="110"/>
      <c r="SI8" s="110"/>
      <c r="SJ8" s="110"/>
      <c r="SL8" s="110"/>
      <c r="SM8" s="110"/>
      <c r="SN8" s="110"/>
      <c r="SO8" s="110"/>
      <c r="SP8" s="110"/>
      <c r="SR8" s="110"/>
      <c r="SS8" s="110"/>
      <c r="ST8" s="110"/>
      <c r="SU8" s="110"/>
      <c r="SV8" s="110"/>
      <c r="SX8" s="110"/>
      <c r="SY8" s="110"/>
      <c r="SZ8" s="110"/>
      <c r="TA8" s="110"/>
      <c r="TB8" s="110"/>
      <c r="TD8" s="110"/>
      <c r="TE8" s="110"/>
      <c r="TF8" s="110"/>
      <c r="TG8" s="110"/>
      <c r="TH8" s="110"/>
      <c r="TJ8" s="110"/>
      <c r="TK8" s="110"/>
      <c r="TL8" s="110"/>
      <c r="TM8" s="110"/>
      <c r="TN8" s="110"/>
      <c r="TP8" s="110"/>
      <c r="TQ8" s="110"/>
      <c r="TR8" s="110"/>
      <c r="TS8" s="110"/>
      <c r="TT8" s="110"/>
      <c r="TV8" s="110"/>
      <c r="TW8" s="110"/>
      <c r="TX8" s="110"/>
      <c r="TY8" s="110"/>
      <c r="TZ8" s="110"/>
      <c r="UB8" s="110"/>
      <c r="UC8" s="110"/>
      <c r="UD8" s="110"/>
      <c r="UE8" s="110"/>
      <c r="UF8" s="110"/>
      <c r="UH8" s="110"/>
      <c r="UI8" s="110"/>
      <c r="UJ8" s="110"/>
      <c r="UK8" s="110"/>
      <c r="UL8" s="110"/>
      <c r="UN8" s="110"/>
      <c r="UO8" s="110"/>
      <c r="UP8" s="110"/>
      <c r="UQ8" s="110"/>
      <c r="UR8" s="110"/>
      <c r="UT8" s="110"/>
      <c r="UU8" s="110"/>
      <c r="UV8" s="110"/>
      <c r="UW8" s="110"/>
      <c r="UX8" s="110"/>
      <c r="UZ8" s="110"/>
      <c r="VA8" s="110"/>
      <c r="VB8" s="110"/>
      <c r="VC8" s="110"/>
      <c r="VD8" s="110"/>
      <c r="VF8" s="110"/>
      <c r="VG8" s="110"/>
      <c r="VH8" s="110"/>
      <c r="VI8" s="110"/>
      <c r="VJ8" s="110"/>
      <c r="VL8" s="110"/>
      <c r="VM8" s="110"/>
      <c r="VN8" s="110"/>
      <c r="VO8" s="110"/>
      <c r="VP8" s="110"/>
      <c r="VR8" s="110"/>
      <c r="VS8" s="110"/>
      <c r="VT8" s="110"/>
      <c r="VU8" s="110"/>
      <c r="VV8" s="110"/>
      <c r="VX8" s="110"/>
      <c r="VY8" s="110"/>
      <c r="VZ8" s="110"/>
      <c r="WA8" s="110"/>
      <c r="WB8" s="110"/>
      <c r="WD8" s="110"/>
      <c r="WE8" s="110"/>
      <c r="WF8" s="110"/>
      <c r="WG8" s="110"/>
      <c r="WH8" s="110"/>
      <c r="WJ8" s="110"/>
      <c r="WK8" s="110"/>
      <c r="WL8" s="110"/>
      <c r="WM8" s="110"/>
      <c r="WN8" s="110"/>
      <c r="WP8" s="110"/>
      <c r="WQ8" s="110"/>
      <c r="WR8" s="110"/>
      <c r="WS8" s="110"/>
      <c r="WT8" s="110"/>
      <c r="WV8" s="110"/>
      <c r="WW8" s="110"/>
      <c r="WX8" s="110"/>
      <c r="WY8" s="110"/>
      <c r="WZ8" s="110"/>
      <c r="XB8" s="110"/>
      <c r="XC8" s="110"/>
      <c r="XD8" s="110"/>
      <c r="XE8" s="110"/>
      <c r="XF8" s="110"/>
      <c r="XH8" s="110"/>
      <c r="XI8" s="110"/>
      <c r="XJ8" s="110"/>
      <c r="XK8" s="110"/>
      <c r="XL8" s="110"/>
      <c r="XN8" s="110"/>
      <c r="XO8" s="110"/>
      <c r="XP8" s="110"/>
      <c r="XQ8" s="110"/>
      <c r="XR8" s="110"/>
      <c r="XT8" s="110"/>
      <c r="XU8" s="110"/>
      <c r="XV8" s="110"/>
      <c r="XW8" s="110"/>
      <c r="XX8" s="110"/>
      <c r="XZ8" s="110"/>
      <c r="YA8" s="110"/>
      <c r="YB8" s="110"/>
      <c r="YC8" s="110"/>
      <c r="YD8" s="110"/>
      <c r="YF8" s="110"/>
      <c r="YG8" s="110"/>
      <c r="YH8" s="110"/>
      <c r="YI8" s="110"/>
      <c r="YJ8" s="110"/>
      <c r="YL8" s="110"/>
      <c r="YM8" s="110"/>
      <c r="YN8" s="110"/>
      <c r="YO8" s="110"/>
      <c r="YP8" s="110"/>
      <c r="YR8" s="110"/>
      <c r="YS8" s="110"/>
      <c r="YT8" s="110"/>
      <c r="YU8" s="110"/>
      <c r="YV8" s="110"/>
      <c r="YX8" s="110"/>
      <c r="YY8" s="110"/>
      <c r="YZ8" s="110"/>
      <c r="ZA8" s="110"/>
      <c r="ZB8" s="110"/>
      <c r="ZD8" s="110"/>
      <c r="ZE8" s="110"/>
      <c r="ZF8" s="110"/>
      <c r="ZG8" s="110"/>
      <c r="ZH8" s="110"/>
      <c r="ZJ8" s="110"/>
      <c r="ZK8" s="110"/>
      <c r="ZL8" s="110"/>
      <c r="ZM8" s="110"/>
      <c r="ZN8" s="110"/>
      <c r="ZP8" s="110"/>
      <c r="ZQ8" s="110"/>
      <c r="ZR8" s="110"/>
      <c r="ZS8" s="110"/>
      <c r="ZT8" s="110"/>
      <c r="ZV8" s="110"/>
      <c r="ZW8" s="110"/>
      <c r="ZX8" s="110"/>
      <c r="ZY8" s="110"/>
      <c r="ZZ8" s="110"/>
      <c r="AAB8" s="110"/>
      <c r="AAC8" s="110"/>
      <c r="AAD8" s="110"/>
      <c r="AAE8" s="110"/>
      <c r="AAF8" s="110"/>
      <c r="AAH8" s="110"/>
      <c r="AAI8" s="110"/>
      <c r="AAJ8" s="110"/>
      <c r="AAK8" s="110"/>
      <c r="AAL8" s="110"/>
      <c r="AAN8" s="110"/>
      <c r="AAO8" s="110"/>
      <c r="AAP8" s="110"/>
      <c r="AAQ8" s="110"/>
      <c r="AAR8" s="110"/>
      <c r="AAT8" s="110"/>
      <c r="AAU8" s="110"/>
      <c r="AAV8" s="110"/>
      <c r="AAW8" s="110"/>
      <c r="AAX8" s="110"/>
      <c r="AAZ8" s="110"/>
      <c r="ABA8" s="110"/>
      <c r="ABB8" s="110"/>
      <c r="ABC8" s="110"/>
      <c r="ABD8" s="110"/>
      <c r="ABF8" s="110"/>
      <c r="ABG8" s="110"/>
      <c r="ABH8" s="110"/>
      <c r="ABI8" s="110"/>
      <c r="ABJ8" s="110"/>
      <c r="ABL8" s="110"/>
      <c r="ABM8" s="110"/>
      <c r="ABN8" s="110"/>
      <c r="ABO8" s="110"/>
      <c r="ABP8" s="110"/>
      <c r="ABR8" s="110"/>
      <c r="ABS8" s="110"/>
      <c r="ABT8" s="110"/>
      <c r="ABU8" s="110"/>
      <c r="ABV8" s="110"/>
      <c r="ABX8" s="110"/>
      <c r="ABY8" s="110"/>
      <c r="ABZ8" s="110"/>
      <c r="ACA8" s="110"/>
      <c r="ACB8" s="110"/>
      <c r="ACD8" s="110"/>
      <c r="ACE8" s="110"/>
      <c r="ACF8" s="110"/>
      <c r="ACG8" s="110"/>
      <c r="ACH8" s="110"/>
      <c r="ACJ8" s="110"/>
      <c r="ACK8" s="110"/>
      <c r="ACL8" s="110"/>
      <c r="ACM8" s="110"/>
      <c r="ACN8" s="110"/>
      <c r="ACP8" s="110"/>
      <c r="ACQ8" s="110"/>
      <c r="ACR8" s="110"/>
      <c r="ACS8" s="110"/>
      <c r="ACT8" s="110"/>
      <c r="ACV8" s="110"/>
      <c r="ACW8" s="110"/>
      <c r="ACX8" s="110"/>
      <c r="ACY8" s="110"/>
      <c r="ACZ8" s="110"/>
      <c r="ADB8" s="110"/>
      <c r="ADC8" s="110"/>
      <c r="ADD8" s="110"/>
      <c r="ADE8" s="110"/>
      <c r="ADF8" s="110"/>
      <c r="ADH8" s="110"/>
      <c r="ADI8" s="110"/>
      <c r="ADJ8" s="110"/>
      <c r="ADK8" s="110"/>
      <c r="ADL8" s="110"/>
      <c r="ADN8" s="110"/>
      <c r="ADO8" s="110"/>
      <c r="ADP8" s="110"/>
      <c r="ADQ8" s="110"/>
      <c r="ADR8" s="110"/>
      <c r="ADT8" s="110"/>
      <c r="ADU8" s="110"/>
      <c r="ADV8" s="110"/>
      <c r="ADW8" s="110"/>
      <c r="ADX8" s="110"/>
      <c r="ADZ8" s="110"/>
      <c r="AEA8" s="110"/>
      <c r="AEB8" s="110"/>
      <c r="AEC8" s="110"/>
      <c r="AED8" s="110"/>
      <c r="AEF8" s="110"/>
      <c r="AEG8" s="110"/>
      <c r="AEH8" s="110"/>
      <c r="AEI8" s="110"/>
      <c r="AEJ8" s="110"/>
      <c r="AEL8" s="110"/>
      <c r="AEM8" s="110"/>
      <c r="AEN8" s="110"/>
      <c r="AEO8" s="110"/>
      <c r="AEP8" s="110"/>
      <c r="AER8" s="110"/>
      <c r="AES8" s="110"/>
      <c r="AET8" s="110"/>
      <c r="AEU8" s="110"/>
      <c r="AEV8" s="110"/>
      <c r="AEX8" s="110"/>
      <c r="AEY8" s="110"/>
      <c r="AEZ8" s="110"/>
      <c r="AFA8" s="110"/>
      <c r="AFB8" s="110"/>
      <c r="AFD8" s="110"/>
      <c r="AFE8" s="110"/>
      <c r="AFF8" s="110"/>
      <c r="AFG8" s="110"/>
      <c r="AFH8" s="110"/>
      <c r="AFJ8" s="110"/>
      <c r="AFK8" s="110"/>
      <c r="AFL8" s="110"/>
      <c r="AFM8" s="110"/>
      <c r="AFN8" s="110"/>
      <c r="AFP8" s="110"/>
      <c r="AFQ8" s="110"/>
      <c r="AFR8" s="110"/>
      <c r="AFS8" s="110"/>
      <c r="AFT8" s="110"/>
      <c r="AFV8" s="110"/>
      <c r="AFW8" s="110"/>
      <c r="AFX8" s="110"/>
      <c r="AFY8" s="110"/>
      <c r="AFZ8" s="110"/>
      <c r="AGB8" s="110"/>
      <c r="AGC8" s="110"/>
      <c r="AGD8" s="110"/>
      <c r="AGE8" s="110"/>
      <c r="AGF8" s="110"/>
      <c r="AGH8" s="110"/>
      <c r="AGI8" s="110"/>
      <c r="AGJ8" s="110"/>
      <c r="AGK8" s="110"/>
      <c r="AGL8" s="110"/>
      <c r="AGN8" s="110"/>
      <c r="AGO8" s="110"/>
      <c r="AGP8" s="110"/>
      <c r="AGQ8" s="110"/>
      <c r="AGR8" s="110"/>
      <c r="AGT8" s="110"/>
      <c r="AGU8" s="110"/>
      <c r="AGV8" s="110"/>
      <c r="AGW8" s="110"/>
      <c r="AGX8" s="110"/>
      <c r="AGZ8" s="110"/>
      <c r="AHA8" s="110"/>
      <c r="AHB8" s="110"/>
      <c r="AHC8" s="110"/>
      <c r="AHD8" s="110"/>
      <c r="AHF8" s="110"/>
      <c r="AHG8" s="110"/>
      <c r="AHH8" s="110"/>
      <c r="AHI8" s="110"/>
      <c r="AHJ8" s="110"/>
      <c r="AHL8" s="110"/>
      <c r="AHM8" s="110"/>
      <c r="AHN8" s="110"/>
      <c r="AHO8" s="110"/>
      <c r="AHP8" s="110"/>
      <c r="AHR8" s="110"/>
      <c r="AHS8" s="110"/>
      <c r="AHT8" s="110"/>
      <c r="AHU8" s="110"/>
      <c r="AHV8" s="110"/>
      <c r="AHX8" s="110"/>
      <c r="AHY8" s="110"/>
      <c r="AHZ8" s="110"/>
      <c r="AIA8" s="110"/>
      <c r="AIB8" s="110"/>
      <c r="AID8" s="110"/>
      <c r="AIE8" s="110"/>
      <c r="AIF8" s="110"/>
      <c r="AIG8" s="110"/>
      <c r="AIH8" s="110"/>
      <c r="AIJ8" s="110"/>
      <c r="AIK8" s="110"/>
      <c r="AIL8" s="110"/>
      <c r="AIM8" s="110"/>
      <c r="AIN8" s="110"/>
      <c r="AIP8" s="110"/>
      <c r="AIQ8" s="110"/>
      <c r="AIR8" s="110"/>
      <c r="AIS8" s="110"/>
      <c r="AIT8" s="110"/>
      <c r="AIV8" s="110"/>
      <c r="AIW8" s="110"/>
      <c r="AIX8" s="110"/>
      <c r="AIY8" s="110"/>
      <c r="AIZ8" s="110"/>
      <c r="AJB8" s="110"/>
      <c r="AJC8" s="110"/>
      <c r="AJD8" s="110"/>
      <c r="AJE8" s="110"/>
      <c r="AJF8" s="110"/>
      <c r="AJH8" s="110"/>
      <c r="AJI8" s="110"/>
      <c r="AJJ8" s="110"/>
      <c r="AJK8" s="110"/>
      <c r="AJL8" s="110"/>
      <c r="AJN8" s="110"/>
      <c r="AJO8" s="110"/>
      <c r="AJP8" s="110"/>
      <c r="AJQ8" s="110"/>
      <c r="AJR8" s="110"/>
      <c r="AJT8" s="110"/>
      <c r="AJU8" s="110"/>
      <c r="AJV8" s="110"/>
      <c r="AJW8" s="110"/>
      <c r="AJX8" s="110"/>
      <c r="AJZ8" s="110"/>
      <c r="AKA8" s="110"/>
      <c r="AKB8" s="110"/>
      <c r="AKC8" s="110"/>
      <c r="AKD8" s="110"/>
      <c r="AKF8" s="110"/>
      <c r="AKG8" s="110"/>
      <c r="AKH8" s="110"/>
      <c r="AKI8" s="110"/>
      <c r="AKJ8" s="110"/>
      <c r="AKL8" s="110"/>
      <c r="AKM8" s="110"/>
      <c r="AKN8" s="110"/>
      <c r="AKO8" s="110"/>
      <c r="AKP8" s="110"/>
      <c r="AKR8" s="110"/>
      <c r="AKS8" s="110"/>
      <c r="AKT8" s="110"/>
      <c r="AKU8" s="110"/>
      <c r="AKV8" s="110"/>
      <c r="AKX8" s="110"/>
      <c r="AKY8" s="110"/>
      <c r="AKZ8" s="110"/>
      <c r="ALA8" s="110"/>
      <c r="ALB8" s="110"/>
      <c r="ALD8" s="110"/>
      <c r="ALE8" s="110"/>
      <c r="ALF8" s="110"/>
      <c r="ALG8" s="110"/>
      <c r="ALH8" s="110"/>
      <c r="ALJ8" s="110"/>
      <c r="ALK8" s="110"/>
      <c r="ALL8" s="110"/>
      <c r="ALM8" s="110"/>
      <c r="ALN8" s="110"/>
      <c r="ALP8" s="110"/>
      <c r="ALQ8" s="110"/>
      <c r="ALR8" s="110"/>
      <c r="ALS8" s="110"/>
      <c r="ALT8" s="110"/>
      <c r="ALV8" s="110"/>
      <c r="ALW8" s="110"/>
      <c r="ALX8" s="110"/>
      <c r="ALY8" s="110"/>
      <c r="ALZ8" s="110"/>
      <c r="AMB8" s="110"/>
      <c r="AMC8" s="110"/>
      <c r="AMD8" s="110"/>
      <c r="AME8" s="110"/>
      <c r="AMF8" s="110"/>
      <c r="AMH8" s="110"/>
      <c r="AMI8" s="110"/>
      <c r="AMJ8" s="110"/>
      <c r="AMK8" s="110"/>
      <c r="AML8" s="110"/>
      <c r="AMN8" s="110"/>
      <c r="AMO8" s="110"/>
      <c r="AMP8" s="110"/>
      <c r="AMQ8" s="110"/>
      <c r="AMR8" s="110"/>
      <c r="AMT8" s="110"/>
      <c r="AMU8" s="110"/>
      <c r="AMV8" s="110"/>
      <c r="AMW8" s="110"/>
      <c r="AMX8" s="110"/>
      <c r="AMZ8" s="110"/>
      <c r="ANA8" s="110"/>
      <c r="ANB8" s="110"/>
      <c r="ANC8" s="110"/>
      <c r="AND8" s="110"/>
      <c r="ANF8" s="110"/>
      <c r="ANG8" s="110"/>
      <c r="ANH8" s="110"/>
      <c r="ANI8" s="110"/>
      <c r="ANJ8" s="110"/>
      <c r="ANL8" s="110"/>
      <c r="ANM8" s="110"/>
      <c r="ANN8" s="110"/>
      <c r="ANO8" s="110"/>
      <c r="ANP8" s="110"/>
      <c r="ANR8" s="110"/>
      <c r="ANS8" s="110"/>
      <c r="ANT8" s="110"/>
      <c r="ANU8" s="110"/>
      <c r="ANV8" s="110"/>
      <c r="ANX8" s="110"/>
      <c r="ANY8" s="110"/>
      <c r="ANZ8" s="110"/>
      <c r="AOA8" s="110"/>
      <c r="AOB8" s="110"/>
      <c r="AOD8" s="110"/>
      <c r="AOE8" s="110"/>
      <c r="AOF8" s="110"/>
      <c r="AOG8" s="110"/>
      <c r="AOH8" s="110"/>
      <c r="AOJ8" s="110"/>
      <c r="AOK8" s="110"/>
      <c r="AOL8" s="110"/>
      <c r="AOM8" s="110"/>
      <c r="AON8" s="110"/>
      <c r="AOP8" s="110"/>
      <c r="AOQ8" s="110"/>
      <c r="AOR8" s="110"/>
      <c r="AOS8" s="110"/>
      <c r="AOT8" s="110"/>
      <c r="AOV8" s="110"/>
      <c r="AOW8" s="110"/>
      <c r="AOX8" s="110"/>
      <c r="AOY8" s="110"/>
      <c r="AOZ8" s="110"/>
      <c r="APB8" s="110"/>
      <c r="APC8" s="110"/>
      <c r="APD8" s="110"/>
      <c r="APE8" s="110"/>
      <c r="APF8" s="110"/>
      <c r="APH8" s="110"/>
      <c r="API8" s="110"/>
      <c r="APJ8" s="110"/>
      <c r="APK8" s="110"/>
      <c r="APL8" s="110"/>
      <c r="APN8" s="110"/>
      <c r="APO8" s="110"/>
      <c r="APP8" s="110"/>
      <c r="APQ8" s="110"/>
      <c r="APR8" s="110"/>
      <c r="APT8" s="110"/>
      <c r="APU8" s="110"/>
      <c r="APV8" s="110"/>
      <c r="APW8" s="110"/>
      <c r="APX8" s="110"/>
      <c r="APZ8" s="110"/>
      <c r="AQA8" s="110"/>
      <c r="AQB8" s="110"/>
      <c r="AQC8" s="110"/>
      <c r="AQD8" s="110"/>
      <c r="AQF8" s="110"/>
      <c r="AQG8" s="110"/>
      <c r="AQH8" s="110"/>
      <c r="AQI8" s="110"/>
      <c r="AQJ8" s="110"/>
      <c r="AQL8" s="110"/>
      <c r="AQM8" s="110"/>
      <c r="AQN8" s="110"/>
      <c r="AQO8" s="110"/>
      <c r="AQP8" s="110"/>
      <c r="AQR8" s="110"/>
      <c r="AQS8" s="110"/>
      <c r="AQT8" s="110"/>
      <c r="AQU8" s="110"/>
      <c r="AQV8" s="110"/>
      <c r="AQX8" s="110"/>
      <c r="AQY8" s="110"/>
      <c r="AQZ8" s="110"/>
      <c r="ARA8" s="110"/>
      <c r="ARB8" s="110"/>
      <c r="ARD8" s="110"/>
      <c r="ARE8" s="110"/>
      <c r="ARF8" s="110"/>
      <c r="ARG8" s="110"/>
      <c r="ARH8" s="110"/>
      <c r="ARJ8" s="110"/>
      <c r="ARK8" s="110"/>
      <c r="ARL8" s="110"/>
      <c r="ARM8" s="110"/>
      <c r="ARN8" s="110"/>
      <c r="ARP8" s="110"/>
      <c r="ARQ8" s="110"/>
      <c r="ARR8" s="110"/>
      <c r="ARS8" s="110"/>
      <c r="ART8" s="110"/>
      <c r="ARV8" s="110"/>
      <c r="ARW8" s="110"/>
      <c r="ARX8" s="110"/>
      <c r="ARY8" s="110"/>
      <c r="ARZ8" s="110"/>
      <c r="ASB8" s="110"/>
      <c r="ASC8" s="110"/>
      <c r="ASD8" s="110"/>
      <c r="ASE8" s="110"/>
      <c r="ASF8" s="110"/>
      <c r="ASH8" s="110"/>
      <c r="ASI8" s="110"/>
      <c r="ASJ8" s="110"/>
      <c r="ASK8" s="110"/>
      <c r="ASL8" s="110"/>
      <c r="ASN8" s="110"/>
      <c r="ASO8" s="110"/>
      <c r="ASP8" s="110"/>
      <c r="ASQ8" s="110"/>
      <c r="ASR8" s="110"/>
      <c r="AST8" s="110"/>
      <c r="ASU8" s="110"/>
      <c r="ASV8" s="110"/>
      <c r="ASW8" s="110"/>
      <c r="ASX8" s="110"/>
      <c r="ASZ8" s="110"/>
      <c r="ATA8" s="110"/>
      <c r="ATB8" s="110"/>
      <c r="ATC8" s="110"/>
      <c r="ATD8" s="110"/>
      <c r="ATF8" s="110"/>
      <c r="ATG8" s="110"/>
      <c r="ATH8" s="110"/>
      <c r="ATI8" s="110"/>
      <c r="ATJ8" s="110"/>
      <c r="ATL8" s="110"/>
      <c r="ATM8" s="110"/>
      <c r="ATN8" s="110"/>
      <c r="ATO8" s="110"/>
      <c r="ATP8" s="110"/>
      <c r="ATR8" s="110"/>
      <c r="ATS8" s="110"/>
      <c r="ATT8" s="110"/>
      <c r="ATU8" s="110"/>
      <c r="ATV8" s="110"/>
      <c r="ATX8" s="110"/>
      <c r="ATY8" s="110"/>
      <c r="ATZ8" s="110"/>
      <c r="AUA8" s="110"/>
      <c r="AUB8" s="110"/>
      <c r="AUD8" s="110"/>
      <c r="AUE8" s="110"/>
      <c r="AUF8" s="110"/>
      <c r="AUG8" s="110"/>
      <c r="AUH8" s="110"/>
      <c r="AUJ8" s="110"/>
      <c r="AUK8" s="110"/>
      <c r="AUL8" s="110"/>
      <c r="AUM8" s="110"/>
      <c r="AUN8" s="110"/>
      <c r="AUP8" s="110"/>
      <c r="AUQ8" s="110"/>
      <c r="AUR8" s="110"/>
      <c r="AUS8" s="110"/>
      <c r="AUT8" s="110"/>
      <c r="AUV8" s="110"/>
      <c r="AUW8" s="110"/>
      <c r="AUX8" s="110"/>
      <c r="AUY8" s="110"/>
      <c r="AUZ8" s="110"/>
      <c r="AVB8" s="110"/>
      <c r="AVC8" s="110"/>
      <c r="AVD8" s="110"/>
      <c r="AVE8" s="110"/>
      <c r="AVF8" s="110"/>
      <c r="AVH8" s="110"/>
      <c r="AVI8" s="110"/>
      <c r="AVJ8" s="110"/>
      <c r="AVK8" s="110"/>
      <c r="AVL8" s="110"/>
      <c r="AVN8" s="110"/>
      <c r="AVO8" s="110"/>
      <c r="AVP8" s="110"/>
      <c r="AVQ8" s="110"/>
      <c r="AVR8" s="110"/>
      <c r="AVT8" s="110"/>
      <c r="AVU8" s="110"/>
      <c r="AVV8" s="110"/>
      <c r="AVW8" s="110"/>
      <c r="AVX8" s="110"/>
      <c r="AVZ8" s="110"/>
      <c r="AWA8" s="110"/>
      <c r="AWB8" s="110"/>
      <c r="AWC8" s="110"/>
      <c r="AWD8" s="110"/>
      <c r="AWF8" s="110"/>
      <c r="AWG8" s="110"/>
      <c r="AWH8" s="110"/>
      <c r="AWI8" s="110"/>
      <c r="AWJ8" s="110"/>
      <c r="AWL8" s="110"/>
      <c r="AWM8" s="110"/>
      <c r="AWN8" s="110"/>
      <c r="AWO8" s="110"/>
      <c r="AWP8" s="110"/>
      <c r="AWR8" s="110"/>
      <c r="AWS8" s="110"/>
      <c r="AWT8" s="110"/>
      <c r="AWU8" s="110"/>
      <c r="AWV8" s="110"/>
      <c r="AWX8" s="110"/>
      <c r="AWY8" s="110"/>
      <c r="AWZ8" s="110"/>
      <c r="AXA8" s="110"/>
      <c r="AXB8" s="110"/>
      <c r="AXD8" s="110"/>
      <c r="AXE8" s="110"/>
      <c r="AXF8" s="110"/>
      <c r="AXG8" s="110"/>
      <c r="AXH8" s="110"/>
      <c r="AXJ8" s="110"/>
      <c r="AXK8" s="110"/>
      <c r="AXL8" s="110"/>
      <c r="AXM8" s="110"/>
      <c r="AXN8" s="110"/>
      <c r="AXP8" s="110"/>
      <c r="AXQ8" s="110"/>
      <c r="AXR8" s="110"/>
      <c r="AXS8" s="110"/>
      <c r="AXT8" s="110"/>
      <c r="AXV8" s="110"/>
      <c r="AXW8" s="110"/>
      <c r="AXX8" s="110"/>
      <c r="AXY8" s="110"/>
      <c r="AXZ8" s="110"/>
      <c r="AYB8" s="110"/>
      <c r="AYC8" s="110"/>
      <c r="AYD8" s="110"/>
      <c r="AYE8" s="110"/>
      <c r="AYF8" s="110"/>
      <c r="AYH8" s="110"/>
      <c r="AYI8" s="110"/>
      <c r="AYJ8" s="110"/>
      <c r="AYK8" s="110"/>
      <c r="AYL8" s="110"/>
      <c r="AYN8" s="110"/>
      <c r="AYO8" s="110"/>
      <c r="AYP8" s="110"/>
      <c r="AYQ8" s="110"/>
      <c r="AYR8" s="110"/>
      <c r="AYT8" s="110"/>
      <c r="AYU8" s="110"/>
      <c r="AYV8" s="110"/>
      <c r="AYW8" s="110"/>
      <c r="AYX8" s="110"/>
      <c r="AYZ8" s="110"/>
      <c r="AZA8" s="110"/>
      <c r="AZB8" s="110"/>
      <c r="AZC8" s="110"/>
      <c r="AZD8" s="110"/>
      <c r="AZF8" s="110"/>
      <c r="AZG8" s="110"/>
      <c r="AZH8" s="110"/>
      <c r="AZI8" s="110"/>
      <c r="AZJ8" s="110"/>
      <c r="AZL8" s="110"/>
      <c r="AZM8" s="110"/>
      <c r="AZN8" s="110"/>
      <c r="AZO8" s="110"/>
      <c r="AZP8" s="110"/>
      <c r="AZR8" s="110"/>
      <c r="AZS8" s="110"/>
      <c r="AZT8" s="110"/>
      <c r="AZU8" s="110"/>
      <c r="AZV8" s="110"/>
      <c r="AZX8" s="110"/>
      <c r="AZY8" s="110"/>
      <c r="AZZ8" s="110"/>
      <c r="BAA8" s="110"/>
      <c r="BAB8" s="110"/>
      <c r="BAD8" s="110"/>
      <c r="BAE8" s="110"/>
      <c r="BAF8" s="110"/>
      <c r="BAG8" s="110"/>
      <c r="BAH8" s="110"/>
      <c r="BAJ8" s="110"/>
      <c r="BAK8" s="110"/>
      <c r="BAL8" s="110"/>
      <c r="BAM8" s="110"/>
      <c r="BAN8" s="110"/>
      <c r="BAP8" s="110"/>
      <c r="BAQ8" s="110"/>
      <c r="BAR8" s="110"/>
      <c r="BAS8" s="110"/>
      <c r="BAT8" s="110"/>
      <c r="BAV8" s="110"/>
      <c r="BAW8" s="110"/>
      <c r="BAX8" s="110"/>
      <c r="BAY8" s="110"/>
      <c r="BAZ8" s="110"/>
      <c r="BBB8" s="110"/>
      <c r="BBC8" s="110"/>
      <c r="BBD8" s="110"/>
      <c r="BBE8" s="110"/>
      <c r="BBF8" s="110"/>
      <c r="BBH8" s="110"/>
      <c r="BBI8" s="110"/>
      <c r="BBJ8" s="110"/>
      <c r="BBK8" s="110"/>
      <c r="BBL8" s="110"/>
      <c r="BBN8" s="110"/>
      <c r="BBO8" s="110"/>
      <c r="BBP8" s="110"/>
      <c r="BBQ8" s="110"/>
      <c r="BBR8" s="110"/>
      <c r="BBT8" s="110"/>
      <c r="BBU8" s="110"/>
      <c r="BBV8" s="110"/>
      <c r="BBW8" s="110"/>
      <c r="BBX8" s="110"/>
      <c r="BBZ8" s="110"/>
      <c r="BCA8" s="110"/>
      <c r="BCB8" s="110"/>
      <c r="BCC8" s="110"/>
      <c r="BCD8" s="110"/>
      <c r="BCF8" s="110"/>
      <c r="BCG8" s="110"/>
      <c r="BCH8" s="110"/>
      <c r="BCI8" s="110"/>
      <c r="BCJ8" s="110"/>
      <c r="BCL8" s="110"/>
      <c r="BCM8" s="110"/>
      <c r="BCN8" s="110"/>
      <c r="BCO8" s="110"/>
      <c r="BCP8" s="110"/>
      <c r="BCR8" s="110"/>
      <c r="BCS8" s="110"/>
      <c r="BCT8" s="110"/>
      <c r="BCU8" s="110"/>
      <c r="BCV8" s="110"/>
      <c r="BCX8" s="110"/>
      <c r="BCY8" s="110"/>
      <c r="BCZ8" s="110"/>
      <c r="BDA8" s="110"/>
      <c r="BDB8" s="110"/>
      <c r="BDD8" s="110"/>
      <c r="BDE8" s="110"/>
      <c r="BDF8" s="110"/>
      <c r="BDG8" s="110"/>
      <c r="BDH8" s="110"/>
      <c r="BDJ8" s="110"/>
      <c r="BDK8" s="110"/>
      <c r="BDL8" s="110"/>
      <c r="BDM8" s="110"/>
      <c r="BDN8" s="110"/>
      <c r="BDP8" s="110"/>
      <c r="BDQ8" s="110"/>
      <c r="BDR8" s="110"/>
      <c r="BDS8" s="110"/>
      <c r="BDT8" s="110"/>
      <c r="BDV8" s="110"/>
      <c r="BDW8" s="110"/>
      <c r="BDX8" s="110"/>
      <c r="BDY8" s="110"/>
      <c r="BDZ8" s="110"/>
      <c r="BEB8" s="110"/>
      <c r="BEC8" s="110"/>
      <c r="BED8" s="110"/>
      <c r="BEE8" s="110"/>
      <c r="BEF8" s="110"/>
      <c r="BEH8" s="110"/>
      <c r="BEI8" s="110"/>
      <c r="BEJ8" s="110"/>
      <c r="BEK8" s="110"/>
      <c r="BEL8" s="110"/>
      <c r="BEN8" s="110"/>
      <c r="BEO8" s="110"/>
      <c r="BEP8" s="110"/>
      <c r="BEQ8" s="110"/>
      <c r="BER8" s="110"/>
      <c r="BET8" s="110"/>
      <c r="BEU8" s="110"/>
      <c r="BEV8" s="110"/>
      <c r="BEW8" s="110"/>
      <c r="BEX8" s="110"/>
      <c r="BEZ8" s="110"/>
      <c r="BFA8" s="110"/>
      <c r="BFB8" s="110"/>
      <c r="BFC8" s="110"/>
      <c r="BFD8" s="110"/>
      <c r="BFF8" s="110"/>
      <c r="BFG8" s="110"/>
      <c r="BFH8" s="110"/>
      <c r="BFI8" s="110"/>
      <c r="BFJ8" s="110"/>
      <c r="BFL8" s="110"/>
      <c r="BFM8" s="110"/>
      <c r="BFN8" s="110"/>
      <c r="BFO8" s="110"/>
      <c r="BFP8" s="110"/>
      <c r="BFR8" s="110"/>
      <c r="BFS8" s="110"/>
      <c r="BFT8" s="110"/>
      <c r="BFU8" s="110"/>
      <c r="BFV8" s="110"/>
      <c r="BFX8" s="110"/>
      <c r="BFY8" s="110"/>
      <c r="BFZ8" s="110"/>
      <c r="BGA8" s="110"/>
      <c r="BGB8" s="110"/>
      <c r="BGD8" s="110"/>
      <c r="BGE8" s="110"/>
      <c r="BGF8" s="110"/>
      <c r="BGG8" s="110"/>
      <c r="BGH8" s="110"/>
      <c r="BGJ8" s="110"/>
      <c r="BGK8" s="110"/>
      <c r="BGL8" s="110"/>
      <c r="BGM8" s="110"/>
      <c r="BGN8" s="110"/>
      <c r="BGP8" s="110"/>
      <c r="BGQ8" s="110"/>
      <c r="BGR8" s="110"/>
      <c r="BGS8" s="110"/>
      <c r="BGT8" s="110"/>
      <c r="BGV8" s="110"/>
      <c r="BGW8" s="110"/>
      <c r="BGX8" s="110"/>
      <c r="BGY8" s="110"/>
      <c r="BGZ8" s="110"/>
      <c r="BHB8" s="110"/>
      <c r="BHC8" s="110"/>
      <c r="BHD8" s="110"/>
      <c r="BHE8" s="110"/>
      <c r="BHF8" s="110"/>
      <c r="BHH8" s="110"/>
      <c r="BHI8" s="110"/>
      <c r="BHJ8" s="110"/>
      <c r="BHK8" s="110"/>
      <c r="BHL8" s="110"/>
      <c r="BHN8" s="110"/>
      <c r="BHO8" s="110"/>
      <c r="BHP8" s="110"/>
      <c r="BHQ8" s="110"/>
      <c r="BHR8" s="110"/>
      <c r="BHT8" s="110"/>
      <c r="BHU8" s="110"/>
      <c r="BHV8" s="110"/>
      <c r="BHW8" s="110"/>
      <c r="BHX8" s="110"/>
      <c r="BHZ8" s="110"/>
      <c r="BIA8" s="110"/>
      <c r="BIB8" s="110"/>
      <c r="BIC8" s="110"/>
      <c r="BID8" s="110"/>
      <c r="BIF8" s="110"/>
      <c r="BIG8" s="110"/>
      <c r="BIH8" s="110"/>
      <c r="BII8" s="110"/>
      <c r="BIJ8" s="110"/>
      <c r="BIL8" s="110"/>
      <c r="BIM8" s="110"/>
      <c r="BIN8" s="110"/>
      <c r="BIO8" s="110"/>
      <c r="BIP8" s="110"/>
      <c r="BIR8" s="110"/>
      <c r="BIS8" s="110"/>
      <c r="BIT8" s="110"/>
      <c r="BIU8" s="110"/>
      <c r="BIV8" s="110"/>
      <c r="BIX8" s="110"/>
      <c r="BIY8" s="110"/>
      <c r="BIZ8" s="110"/>
      <c r="BJA8" s="110"/>
      <c r="BJB8" s="110"/>
      <c r="BJD8" s="110"/>
      <c r="BJE8" s="110"/>
      <c r="BJF8" s="110"/>
      <c r="BJG8" s="110"/>
      <c r="BJH8" s="110"/>
      <c r="BJJ8" s="110"/>
      <c r="BJK8" s="110"/>
      <c r="BJL8" s="110"/>
      <c r="BJM8" s="110"/>
      <c r="BJN8" s="110"/>
      <c r="BJP8" s="110"/>
      <c r="BJQ8" s="110"/>
      <c r="BJR8" s="110"/>
      <c r="BJS8" s="110"/>
      <c r="BJT8" s="110"/>
      <c r="BJV8" s="110"/>
      <c r="BJW8" s="110"/>
      <c r="BJX8" s="110"/>
      <c r="BJY8" s="110"/>
      <c r="BJZ8" s="110"/>
      <c r="BKB8" s="110"/>
      <c r="BKC8" s="110"/>
      <c r="BKD8" s="110"/>
      <c r="BKE8" s="110"/>
      <c r="BKF8" s="110"/>
      <c r="BKH8" s="110"/>
      <c r="BKI8" s="110"/>
      <c r="BKJ8" s="110"/>
      <c r="BKK8" s="110"/>
      <c r="BKL8" s="110"/>
      <c r="BKN8" s="110"/>
      <c r="BKO8" s="110"/>
      <c r="BKP8" s="110"/>
      <c r="BKQ8" s="110"/>
      <c r="BKR8" s="110"/>
      <c r="BKT8" s="110"/>
      <c r="BKU8" s="110"/>
      <c r="BKV8" s="110"/>
      <c r="BKW8" s="110"/>
      <c r="BKX8" s="110"/>
      <c r="BKZ8" s="110"/>
      <c r="BLA8" s="110"/>
      <c r="BLB8" s="110"/>
      <c r="BLC8" s="110"/>
      <c r="BLD8" s="110"/>
      <c r="BLF8" s="110"/>
      <c r="BLG8" s="110"/>
      <c r="BLH8" s="110"/>
      <c r="BLI8" s="110"/>
      <c r="BLJ8" s="110"/>
      <c r="BLL8" s="110"/>
      <c r="BLM8" s="110"/>
      <c r="BLN8" s="110"/>
      <c r="BLO8" s="110"/>
      <c r="BLP8" s="110"/>
      <c r="BLR8" s="110"/>
      <c r="BLS8" s="110"/>
      <c r="BLT8" s="110"/>
      <c r="BLU8" s="110"/>
      <c r="BLV8" s="110"/>
      <c r="BLX8" s="110"/>
      <c r="BLY8" s="110"/>
      <c r="BLZ8" s="110"/>
      <c r="BMA8" s="110"/>
      <c r="BMB8" s="110"/>
      <c r="BMD8" s="110"/>
      <c r="BME8" s="110"/>
      <c r="BMF8" s="110"/>
      <c r="BMG8" s="110"/>
      <c r="BMH8" s="110"/>
      <c r="BMJ8" s="110"/>
      <c r="BMK8" s="110"/>
      <c r="BML8" s="110"/>
      <c r="BMM8" s="110"/>
      <c r="BMN8" s="110"/>
      <c r="BMP8" s="110"/>
      <c r="BMQ8" s="110"/>
      <c r="BMR8" s="110"/>
      <c r="BMS8" s="110"/>
      <c r="BMT8" s="110"/>
      <c r="BMV8" s="110"/>
      <c r="BMW8" s="110"/>
      <c r="BMX8" s="110"/>
      <c r="BMY8" s="110"/>
      <c r="BMZ8" s="110"/>
      <c r="BNB8" s="110"/>
      <c r="BNC8" s="110"/>
      <c r="BND8" s="110"/>
      <c r="BNE8" s="110"/>
      <c r="BNF8" s="110"/>
      <c r="BNH8" s="110"/>
      <c r="BNI8" s="110"/>
      <c r="BNJ8" s="110"/>
      <c r="BNK8" s="110"/>
      <c r="BNL8" s="110"/>
      <c r="BNN8" s="110"/>
      <c r="BNO8" s="110"/>
      <c r="BNP8" s="110"/>
      <c r="BNQ8" s="110"/>
      <c r="BNR8" s="110"/>
      <c r="BNT8" s="110"/>
      <c r="BNU8" s="110"/>
      <c r="BNV8" s="110"/>
      <c r="BNW8" s="110"/>
      <c r="BNX8" s="110"/>
      <c r="BNZ8" s="110"/>
      <c r="BOA8" s="110"/>
      <c r="BOB8" s="110"/>
      <c r="BOC8" s="110"/>
      <c r="BOD8" s="110"/>
      <c r="BOF8" s="110"/>
      <c r="BOG8" s="110"/>
      <c r="BOH8" s="110"/>
      <c r="BOI8" s="110"/>
      <c r="BOJ8" s="110"/>
      <c r="BOL8" s="110"/>
      <c r="BOM8" s="110"/>
      <c r="BON8" s="110"/>
      <c r="BOO8" s="110"/>
      <c r="BOP8" s="110"/>
      <c r="BOR8" s="110"/>
      <c r="BOS8" s="110"/>
      <c r="BOT8" s="110"/>
      <c r="BOU8" s="110"/>
      <c r="BOV8" s="110"/>
      <c r="BOX8" s="110"/>
      <c r="BOY8" s="110"/>
      <c r="BOZ8" s="110"/>
      <c r="BPA8" s="110"/>
      <c r="BPB8" s="110"/>
      <c r="BPD8" s="110"/>
      <c r="BPE8" s="110"/>
      <c r="BPF8" s="110"/>
      <c r="BPG8" s="110"/>
      <c r="BPH8" s="110"/>
      <c r="BPJ8" s="110"/>
      <c r="BPK8" s="110"/>
      <c r="BPL8" s="110"/>
      <c r="BPM8" s="110"/>
      <c r="BPN8" s="110"/>
      <c r="BPP8" s="110"/>
      <c r="BPQ8" s="110"/>
      <c r="BPR8" s="110"/>
      <c r="BPS8" s="110"/>
      <c r="BPT8" s="110"/>
      <c r="BPV8" s="110"/>
      <c r="BPW8" s="110"/>
      <c r="BPX8" s="110"/>
      <c r="BPY8" s="110"/>
      <c r="BPZ8" s="110"/>
      <c r="BQB8" s="110"/>
      <c r="BQC8" s="110"/>
      <c r="BQD8" s="110"/>
      <c r="BQE8" s="110"/>
      <c r="BQF8" s="110"/>
      <c r="BQH8" s="110"/>
      <c r="BQI8" s="110"/>
      <c r="BQJ8" s="110"/>
      <c r="BQK8" s="110"/>
      <c r="BQL8" s="110"/>
      <c r="BQN8" s="110"/>
      <c r="BQO8" s="110"/>
      <c r="BQP8" s="110"/>
      <c r="BQQ8" s="110"/>
      <c r="BQR8" s="110"/>
      <c r="BQT8" s="110"/>
      <c r="BQU8" s="110"/>
      <c r="BQV8" s="110"/>
      <c r="BQW8" s="110"/>
      <c r="BQX8" s="110"/>
      <c r="BQZ8" s="110"/>
      <c r="BRA8" s="110"/>
      <c r="BRB8" s="110"/>
      <c r="BRC8" s="110"/>
      <c r="BRD8" s="110"/>
      <c r="BRF8" s="110"/>
      <c r="BRG8" s="110"/>
      <c r="BRH8" s="110"/>
      <c r="BRI8" s="110"/>
      <c r="BRJ8" s="110"/>
      <c r="BRL8" s="110"/>
      <c r="BRM8" s="110"/>
      <c r="BRN8" s="110"/>
      <c r="BRO8" s="110"/>
      <c r="BRP8" s="110"/>
      <c r="BRR8" s="110"/>
      <c r="BRS8" s="110"/>
      <c r="BRT8" s="110"/>
      <c r="BRU8" s="110"/>
      <c r="BRV8" s="110"/>
      <c r="BRX8" s="110"/>
      <c r="BRY8" s="110"/>
      <c r="BRZ8" s="110"/>
      <c r="BSA8" s="110"/>
      <c r="BSB8" s="110"/>
      <c r="BSD8" s="110"/>
      <c r="BSE8" s="110"/>
      <c r="BSF8" s="110"/>
      <c r="BSG8" s="110"/>
      <c r="BSH8" s="110"/>
      <c r="BSJ8" s="110"/>
      <c r="BSK8" s="110"/>
      <c r="BSL8" s="110"/>
      <c r="BSM8" s="110"/>
      <c r="BSN8" s="110"/>
      <c r="BSP8" s="110"/>
      <c r="BSQ8" s="110"/>
      <c r="BSR8" s="110"/>
      <c r="BSS8" s="110"/>
      <c r="BST8" s="110"/>
      <c r="BSV8" s="110"/>
      <c r="BSW8" s="110"/>
      <c r="BSX8" s="110"/>
      <c r="BSY8" s="110"/>
      <c r="BSZ8" s="110"/>
      <c r="BTB8" s="110"/>
      <c r="BTC8" s="110"/>
      <c r="BTD8" s="110"/>
      <c r="BTE8" s="110"/>
      <c r="BTF8" s="110"/>
      <c r="BTH8" s="110"/>
      <c r="BTI8" s="110"/>
      <c r="BTJ8" s="110"/>
      <c r="BTK8" s="110"/>
      <c r="BTL8" s="110"/>
      <c r="BTN8" s="110"/>
      <c r="BTO8" s="110"/>
      <c r="BTP8" s="110"/>
      <c r="BTQ8" s="110"/>
      <c r="BTR8" s="110"/>
      <c r="BTT8" s="110"/>
      <c r="BTU8" s="110"/>
      <c r="BTV8" s="110"/>
      <c r="BTW8" s="110"/>
      <c r="BTX8" s="110"/>
      <c r="BTZ8" s="110"/>
      <c r="BUA8" s="110"/>
      <c r="BUB8" s="110"/>
      <c r="BUC8" s="110"/>
      <c r="BUD8" s="110"/>
      <c r="BUF8" s="110"/>
      <c r="BUG8" s="110"/>
      <c r="BUH8" s="110"/>
      <c r="BUI8" s="110"/>
      <c r="BUJ8" s="110"/>
      <c r="BUL8" s="110"/>
      <c r="BUM8" s="110"/>
      <c r="BUN8" s="110"/>
      <c r="BUO8" s="110"/>
      <c r="BUP8" s="110"/>
      <c r="BUR8" s="110"/>
      <c r="BUS8" s="110"/>
      <c r="BUT8" s="110"/>
      <c r="BUU8" s="110"/>
      <c r="BUV8" s="110"/>
      <c r="BUX8" s="110"/>
      <c r="BUY8" s="110"/>
      <c r="BUZ8" s="110"/>
      <c r="BVA8" s="110"/>
      <c r="BVB8" s="110"/>
      <c r="BVD8" s="110"/>
      <c r="BVE8" s="110"/>
      <c r="BVF8" s="110"/>
      <c r="BVG8" s="110"/>
      <c r="BVH8" s="110"/>
      <c r="BVJ8" s="110"/>
      <c r="BVK8" s="110"/>
      <c r="BVL8" s="110"/>
      <c r="BVM8" s="110"/>
      <c r="BVN8" s="110"/>
      <c r="BVP8" s="110"/>
      <c r="BVQ8" s="110"/>
      <c r="BVR8" s="110"/>
      <c r="BVS8" s="110"/>
      <c r="BVT8" s="110"/>
      <c r="BVV8" s="110"/>
      <c r="BVW8" s="110"/>
      <c r="BVX8" s="110"/>
      <c r="BVY8" s="110"/>
      <c r="BVZ8" s="110"/>
      <c r="BWB8" s="110"/>
      <c r="BWC8" s="110"/>
      <c r="BWD8" s="110"/>
      <c r="BWE8" s="110"/>
      <c r="BWF8" s="110"/>
      <c r="BWH8" s="110"/>
      <c r="BWI8" s="110"/>
      <c r="BWJ8" s="110"/>
      <c r="BWK8" s="110"/>
      <c r="BWL8" s="110"/>
      <c r="BWN8" s="110"/>
      <c r="BWO8" s="110"/>
      <c r="BWP8" s="110"/>
      <c r="BWQ8" s="110"/>
      <c r="BWR8" s="110"/>
      <c r="BWT8" s="110"/>
      <c r="BWU8" s="110"/>
      <c r="BWV8" s="110"/>
      <c r="BWW8" s="110"/>
      <c r="BWX8" s="110"/>
      <c r="BWZ8" s="110"/>
      <c r="BXA8" s="110"/>
      <c r="BXB8" s="110"/>
      <c r="BXC8" s="110"/>
      <c r="BXD8" s="110"/>
      <c r="BXF8" s="110"/>
      <c r="BXG8" s="110"/>
      <c r="BXH8" s="110"/>
      <c r="BXI8" s="110"/>
      <c r="BXJ8" s="110"/>
      <c r="BXL8" s="110"/>
      <c r="BXM8" s="110"/>
      <c r="BXN8" s="110"/>
      <c r="BXO8" s="110"/>
      <c r="BXP8" s="110"/>
      <c r="BXR8" s="110"/>
      <c r="BXS8" s="110"/>
      <c r="BXT8" s="110"/>
      <c r="BXU8" s="110"/>
      <c r="BXV8" s="110"/>
      <c r="BXX8" s="110"/>
      <c r="BXY8" s="110"/>
      <c r="BXZ8" s="110"/>
      <c r="BYA8" s="110"/>
      <c r="BYB8" s="110"/>
      <c r="BYD8" s="110"/>
      <c r="BYE8" s="110"/>
      <c r="BYF8" s="110"/>
      <c r="BYG8" s="110"/>
      <c r="BYH8" s="110"/>
      <c r="BYJ8" s="110"/>
      <c r="BYK8" s="110"/>
      <c r="BYL8" s="110"/>
      <c r="BYM8" s="110"/>
      <c r="BYN8" s="110"/>
      <c r="BYP8" s="110"/>
      <c r="BYQ8" s="110"/>
      <c r="BYR8" s="110"/>
      <c r="BYS8" s="110"/>
      <c r="BYT8" s="110"/>
      <c r="BYV8" s="110"/>
      <c r="BYW8" s="110"/>
      <c r="BYX8" s="110"/>
      <c r="BYY8" s="110"/>
      <c r="BYZ8" s="110"/>
      <c r="BZB8" s="110"/>
      <c r="BZC8" s="110"/>
      <c r="BZD8" s="110"/>
      <c r="BZE8" s="110"/>
      <c r="BZF8" s="110"/>
      <c r="BZH8" s="110"/>
      <c r="BZI8" s="110"/>
      <c r="BZJ8" s="110"/>
      <c r="BZK8" s="110"/>
      <c r="BZL8" s="110"/>
      <c r="BZN8" s="110"/>
      <c r="BZO8" s="110"/>
      <c r="BZP8" s="110"/>
      <c r="BZQ8" s="110"/>
      <c r="BZR8" s="110"/>
      <c r="BZT8" s="110"/>
      <c r="BZU8" s="110"/>
      <c r="BZV8" s="110"/>
      <c r="BZW8" s="110"/>
      <c r="BZX8" s="110"/>
      <c r="BZZ8" s="110"/>
      <c r="CAA8" s="110"/>
      <c r="CAB8" s="110"/>
      <c r="CAC8" s="110"/>
      <c r="CAD8" s="110"/>
      <c r="CAF8" s="110"/>
      <c r="CAG8" s="110"/>
      <c r="CAH8" s="110"/>
      <c r="CAI8" s="110"/>
      <c r="CAJ8" s="110"/>
      <c r="CAL8" s="110"/>
      <c r="CAM8" s="110"/>
      <c r="CAN8" s="110"/>
      <c r="CAO8" s="110"/>
      <c r="CAP8" s="110"/>
      <c r="CAR8" s="110"/>
      <c r="CAS8" s="110"/>
      <c r="CAT8" s="110"/>
      <c r="CAU8" s="110"/>
      <c r="CAV8" s="110"/>
      <c r="CAX8" s="110"/>
      <c r="CAY8" s="110"/>
      <c r="CAZ8" s="110"/>
      <c r="CBA8" s="110"/>
      <c r="CBB8" s="110"/>
      <c r="CBD8" s="110"/>
      <c r="CBE8" s="110"/>
      <c r="CBF8" s="110"/>
      <c r="CBG8" s="110"/>
      <c r="CBH8" s="110"/>
      <c r="CBJ8" s="110"/>
      <c r="CBK8" s="110"/>
      <c r="CBL8" s="110"/>
      <c r="CBM8" s="110"/>
      <c r="CBN8" s="110"/>
      <c r="CBP8" s="110"/>
      <c r="CBQ8" s="110"/>
      <c r="CBR8" s="110"/>
      <c r="CBS8" s="110"/>
      <c r="CBT8" s="110"/>
      <c r="CBV8" s="110"/>
      <c r="CBW8" s="110"/>
      <c r="CBX8" s="110"/>
      <c r="CBY8" s="110"/>
      <c r="CBZ8" s="110"/>
      <c r="CCB8" s="110"/>
      <c r="CCC8" s="110"/>
      <c r="CCD8" s="110"/>
      <c r="CCE8" s="110"/>
      <c r="CCF8" s="110"/>
      <c r="CCH8" s="110"/>
      <c r="CCI8" s="110"/>
      <c r="CCJ8" s="110"/>
      <c r="CCK8" s="110"/>
      <c r="CCL8" s="110"/>
      <c r="CCN8" s="110"/>
      <c r="CCO8" s="110"/>
      <c r="CCP8" s="110"/>
      <c r="CCQ8" s="110"/>
      <c r="CCR8" s="110"/>
      <c r="CCT8" s="110"/>
      <c r="CCU8" s="110"/>
      <c r="CCV8" s="110"/>
      <c r="CCW8" s="110"/>
      <c r="CCX8" s="110"/>
      <c r="CCZ8" s="110"/>
      <c r="CDA8" s="110"/>
      <c r="CDB8" s="110"/>
      <c r="CDC8" s="110"/>
      <c r="CDD8" s="110"/>
      <c r="CDF8" s="110"/>
      <c r="CDG8" s="110"/>
      <c r="CDH8" s="110"/>
      <c r="CDI8" s="110"/>
      <c r="CDJ8" s="110"/>
      <c r="CDL8" s="110"/>
      <c r="CDM8" s="110"/>
      <c r="CDN8" s="110"/>
      <c r="CDO8" s="110"/>
      <c r="CDP8" s="110"/>
      <c r="CDR8" s="110"/>
      <c r="CDS8" s="110"/>
      <c r="CDT8" s="110"/>
      <c r="CDU8" s="110"/>
      <c r="CDV8" s="110"/>
      <c r="CDX8" s="110"/>
      <c r="CDY8" s="110"/>
      <c r="CDZ8" s="110"/>
      <c r="CEA8" s="110"/>
      <c r="CEB8" s="110"/>
      <c r="CED8" s="110"/>
      <c r="CEE8" s="110"/>
      <c r="CEF8" s="110"/>
      <c r="CEG8" s="110"/>
      <c r="CEH8" s="110"/>
      <c r="CEJ8" s="110"/>
      <c r="CEK8" s="110"/>
      <c r="CEL8" s="110"/>
      <c r="CEM8" s="110"/>
      <c r="CEN8" s="110"/>
      <c r="CEP8" s="110"/>
      <c r="CEQ8" s="110"/>
      <c r="CER8" s="110"/>
      <c r="CES8" s="110"/>
      <c r="CET8" s="110"/>
      <c r="CEV8" s="110"/>
      <c r="CEW8" s="110"/>
      <c r="CEX8" s="110"/>
      <c r="CEY8" s="110"/>
      <c r="CEZ8" s="110"/>
      <c r="CFB8" s="110"/>
      <c r="CFC8" s="110"/>
      <c r="CFD8" s="110"/>
      <c r="CFE8" s="110"/>
      <c r="CFF8" s="110"/>
      <c r="CFH8" s="110"/>
      <c r="CFI8" s="110"/>
      <c r="CFJ8" s="110"/>
      <c r="CFK8" s="110"/>
      <c r="CFL8" s="110"/>
      <c r="CFN8" s="110"/>
      <c r="CFO8" s="110"/>
      <c r="CFP8" s="110"/>
      <c r="CFQ8" s="110"/>
      <c r="CFR8" s="110"/>
      <c r="CFT8" s="110"/>
      <c r="CFU8" s="110"/>
      <c r="CFV8" s="110"/>
      <c r="CFW8" s="110"/>
      <c r="CFX8" s="110"/>
      <c r="CFZ8" s="110"/>
      <c r="CGA8" s="110"/>
      <c r="CGB8" s="110"/>
      <c r="CGC8" s="110"/>
      <c r="CGD8" s="110"/>
      <c r="CGF8" s="110"/>
      <c r="CGG8" s="110"/>
      <c r="CGH8" s="110"/>
      <c r="CGI8" s="110"/>
      <c r="CGJ8" s="110"/>
      <c r="CGL8" s="110"/>
      <c r="CGM8" s="110"/>
      <c r="CGN8" s="110"/>
      <c r="CGO8" s="110"/>
      <c r="CGP8" s="110"/>
      <c r="CGR8" s="110"/>
      <c r="CGS8" s="110"/>
      <c r="CGT8" s="110"/>
      <c r="CGU8" s="110"/>
      <c r="CGV8" s="110"/>
      <c r="CGX8" s="110"/>
      <c r="CGY8" s="110"/>
      <c r="CGZ8" s="110"/>
      <c r="CHA8" s="110"/>
      <c r="CHB8" s="110"/>
      <c r="CHD8" s="110"/>
      <c r="CHE8" s="110"/>
      <c r="CHF8" s="110"/>
      <c r="CHG8" s="110"/>
      <c r="CHH8" s="110"/>
      <c r="CHJ8" s="110"/>
      <c r="CHK8" s="110"/>
      <c r="CHL8" s="110"/>
      <c r="CHM8" s="110"/>
      <c r="CHN8" s="110"/>
      <c r="CHP8" s="110"/>
      <c r="CHQ8" s="110"/>
      <c r="CHR8" s="110"/>
      <c r="CHS8" s="110"/>
      <c r="CHT8" s="110"/>
      <c r="CHV8" s="110"/>
      <c r="CHW8" s="110"/>
      <c r="CHX8" s="110"/>
      <c r="CHY8" s="110"/>
      <c r="CHZ8" s="110"/>
      <c r="CIB8" s="110"/>
      <c r="CIC8" s="110"/>
      <c r="CID8" s="110"/>
      <c r="CIE8" s="110"/>
      <c r="CIF8" s="110"/>
      <c r="CIH8" s="110"/>
      <c r="CII8" s="110"/>
      <c r="CIJ8" s="110"/>
      <c r="CIK8" s="110"/>
      <c r="CIL8" s="110"/>
      <c r="CIN8" s="110"/>
      <c r="CIO8" s="110"/>
      <c r="CIP8" s="110"/>
      <c r="CIQ8" s="110"/>
      <c r="CIR8" s="110"/>
      <c r="CIT8" s="110"/>
      <c r="CIU8" s="110"/>
      <c r="CIV8" s="110"/>
      <c r="CIW8" s="110"/>
      <c r="CIX8" s="110"/>
      <c r="CIZ8" s="110"/>
      <c r="CJA8" s="110"/>
      <c r="CJB8" s="110"/>
      <c r="CJC8" s="110"/>
      <c r="CJD8" s="110"/>
      <c r="CJF8" s="110"/>
      <c r="CJG8" s="110"/>
      <c r="CJH8" s="110"/>
      <c r="CJI8" s="110"/>
      <c r="CJJ8" s="110"/>
      <c r="CJL8" s="110"/>
      <c r="CJM8" s="110"/>
      <c r="CJN8" s="110"/>
      <c r="CJO8" s="110"/>
      <c r="CJP8" s="110"/>
      <c r="CJR8" s="110"/>
      <c r="CJS8" s="110"/>
      <c r="CJT8" s="110"/>
      <c r="CJU8" s="110"/>
      <c r="CJV8" s="110"/>
      <c r="CJX8" s="110"/>
      <c r="CJY8" s="110"/>
      <c r="CJZ8" s="110"/>
      <c r="CKA8" s="110"/>
      <c r="CKB8" s="110"/>
      <c r="CKD8" s="110"/>
      <c r="CKE8" s="110"/>
      <c r="CKF8" s="110"/>
      <c r="CKG8" s="110"/>
      <c r="CKH8" s="110"/>
      <c r="CKJ8" s="110"/>
      <c r="CKK8" s="110"/>
      <c r="CKL8" s="110"/>
      <c r="CKM8" s="110"/>
      <c r="CKN8" s="110"/>
      <c r="CKP8" s="110"/>
      <c r="CKQ8" s="110"/>
      <c r="CKR8" s="110"/>
      <c r="CKS8" s="110"/>
      <c r="CKT8" s="110"/>
      <c r="CKV8" s="110"/>
      <c r="CKW8" s="110"/>
      <c r="CKX8" s="110"/>
      <c r="CKY8" s="110"/>
      <c r="CKZ8" s="110"/>
      <c r="CLB8" s="110"/>
      <c r="CLC8" s="110"/>
      <c r="CLD8" s="110"/>
      <c r="CLE8" s="110"/>
      <c r="CLF8" s="110"/>
      <c r="CLH8" s="110"/>
      <c r="CLI8" s="110"/>
      <c r="CLJ8" s="110"/>
      <c r="CLK8" s="110"/>
      <c r="CLL8" s="110"/>
      <c r="CLN8" s="110"/>
      <c r="CLO8" s="110"/>
      <c r="CLP8" s="110"/>
      <c r="CLQ8" s="110"/>
      <c r="CLR8" s="110"/>
      <c r="CLT8" s="110"/>
      <c r="CLU8" s="110"/>
      <c r="CLV8" s="110"/>
      <c r="CLW8" s="110"/>
      <c r="CLX8" s="110"/>
      <c r="CLZ8" s="110"/>
      <c r="CMA8" s="110"/>
      <c r="CMB8" s="110"/>
      <c r="CMC8" s="110"/>
      <c r="CMD8" s="110"/>
      <c r="CMF8" s="110"/>
      <c r="CMG8" s="110"/>
      <c r="CMH8" s="110"/>
      <c r="CMI8" s="110"/>
      <c r="CMJ8" s="110"/>
      <c r="CML8" s="110"/>
      <c r="CMM8" s="110"/>
      <c r="CMN8" s="110"/>
      <c r="CMO8" s="110"/>
      <c r="CMP8" s="110"/>
      <c r="CMR8" s="110"/>
      <c r="CMS8" s="110"/>
      <c r="CMT8" s="110"/>
      <c r="CMU8" s="110"/>
      <c r="CMV8" s="110"/>
      <c r="CMX8" s="110"/>
      <c r="CMY8" s="110"/>
      <c r="CMZ8" s="110"/>
      <c r="CNA8" s="110"/>
      <c r="CNB8" s="110"/>
      <c r="CND8" s="110"/>
      <c r="CNE8" s="110"/>
      <c r="CNF8" s="110"/>
      <c r="CNG8" s="110"/>
      <c r="CNH8" s="110"/>
      <c r="CNJ8" s="110"/>
      <c r="CNK8" s="110"/>
      <c r="CNL8" s="110"/>
      <c r="CNM8" s="110"/>
      <c r="CNN8" s="110"/>
      <c r="CNP8" s="110"/>
      <c r="CNQ8" s="110"/>
      <c r="CNR8" s="110"/>
      <c r="CNS8" s="110"/>
      <c r="CNT8" s="110"/>
      <c r="CNV8" s="110"/>
      <c r="CNW8" s="110"/>
      <c r="CNX8" s="110"/>
      <c r="CNY8" s="110"/>
      <c r="CNZ8" s="110"/>
      <c r="COB8" s="110"/>
      <c r="COC8" s="110"/>
      <c r="COD8" s="110"/>
      <c r="COE8" s="110"/>
      <c r="COF8" s="110"/>
      <c r="COH8" s="110"/>
      <c r="COI8" s="110"/>
      <c r="COJ8" s="110"/>
      <c r="COK8" s="110"/>
      <c r="COL8" s="110"/>
      <c r="CON8" s="110"/>
      <c r="COO8" s="110"/>
      <c r="COP8" s="110"/>
      <c r="COQ8" s="110"/>
      <c r="COR8" s="110"/>
      <c r="COT8" s="110"/>
      <c r="COU8" s="110"/>
      <c r="COV8" s="110"/>
      <c r="COW8" s="110"/>
      <c r="COX8" s="110"/>
      <c r="COZ8" s="110"/>
      <c r="CPA8" s="110"/>
      <c r="CPB8" s="110"/>
      <c r="CPC8" s="110"/>
      <c r="CPD8" s="110"/>
      <c r="CPF8" s="110"/>
      <c r="CPG8" s="110"/>
      <c r="CPH8" s="110"/>
      <c r="CPI8" s="110"/>
      <c r="CPJ8" s="110"/>
      <c r="CPL8" s="110"/>
      <c r="CPM8" s="110"/>
      <c r="CPN8" s="110"/>
      <c r="CPO8" s="110"/>
      <c r="CPP8" s="110"/>
      <c r="CPR8" s="110"/>
      <c r="CPS8" s="110"/>
      <c r="CPT8" s="110"/>
      <c r="CPU8" s="110"/>
      <c r="CPV8" s="110"/>
      <c r="CPX8" s="110"/>
      <c r="CPY8" s="110"/>
      <c r="CPZ8" s="110"/>
      <c r="CQA8" s="110"/>
      <c r="CQB8" s="110"/>
      <c r="CQD8" s="110"/>
      <c r="CQE8" s="110"/>
      <c r="CQF8" s="110"/>
      <c r="CQG8" s="110"/>
      <c r="CQH8" s="110"/>
      <c r="CQJ8" s="110"/>
      <c r="CQK8" s="110"/>
      <c r="CQL8" s="110"/>
      <c r="CQM8" s="110"/>
      <c r="CQN8" s="110"/>
      <c r="CQP8" s="110"/>
      <c r="CQQ8" s="110"/>
      <c r="CQR8" s="110"/>
      <c r="CQS8" s="110"/>
      <c r="CQT8" s="110"/>
      <c r="CQV8" s="110"/>
      <c r="CQW8" s="110"/>
      <c r="CQX8" s="110"/>
      <c r="CQY8" s="110"/>
      <c r="CQZ8" s="110"/>
      <c r="CRB8" s="110"/>
      <c r="CRC8" s="110"/>
      <c r="CRD8" s="110"/>
      <c r="CRE8" s="110"/>
      <c r="CRF8" s="110"/>
      <c r="CRH8" s="110"/>
      <c r="CRI8" s="110"/>
      <c r="CRJ8" s="110"/>
      <c r="CRK8" s="110"/>
      <c r="CRL8" s="110"/>
      <c r="CRN8" s="110"/>
      <c r="CRO8" s="110"/>
      <c r="CRP8" s="110"/>
      <c r="CRQ8" s="110"/>
      <c r="CRR8" s="110"/>
      <c r="CRT8" s="110"/>
      <c r="CRU8" s="110"/>
      <c r="CRV8" s="110"/>
      <c r="CRW8" s="110"/>
      <c r="CRX8" s="110"/>
      <c r="CRZ8" s="110"/>
      <c r="CSA8" s="110"/>
      <c r="CSB8" s="110"/>
      <c r="CSC8" s="110"/>
      <c r="CSD8" s="110"/>
      <c r="CSF8" s="110"/>
      <c r="CSG8" s="110"/>
      <c r="CSH8" s="110"/>
      <c r="CSI8" s="110"/>
      <c r="CSJ8" s="110"/>
      <c r="CSL8" s="110"/>
      <c r="CSM8" s="110"/>
      <c r="CSN8" s="110"/>
      <c r="CSO8" s="110"/>
      <c r="CSP8" s="110"/>
      <c r="CSR8" s="110"/>
      <c r="CSS8" s="110"/>
      <c r="CST8" s="110"/>
      <c r="CSU8" s="110"/>
      <c r="CSV8" s="110"/>
      <c r="CSX8" s="110"/>
      <c r="CSY8" s="110"/>
      <c r="CSZ8" s="110"/>
      <c r="CTA8" s="110"/>
      <c r="CTB8" s="110"/>
      <c r="CTD8" s="110"/>
      <c r="CTE8" s="110"/>
      <c r="CTF8" s="110"/>
      <c r="CTG8" s="110"/>
      <c r="CTH8" s="110"/>
      <c r="CTJ8" s="110"/>
      <c r="CTK8" s="110"/>
      <c r="CTL8" s="110"/>
      <c r="CTM8" s="110"/>
      <c r="CTN8" s="110"/>
      <c r="CTP8" s="110"/>
      <c r="CTQ8" s="110"/>
      <c r="CTR8" s="110"/>
      <c r="CTS8" s="110"/>
      <c r="CTT8" s="110"/>
      <c r="CTV8" s="110"/>
      <c r="CTW8" s="110"/>
      <c r="CTX8" s="110"/>
      <c r="CTY8" s="110"/>
      <c r="CTZ8" s="110"/>
      <c r="CUB8" s="110"/>
      <c r="CUC8" s="110"/>
      <c r="CUD8" s="110"/>
      <c r="CUE8" s="110"/>
      <c r="CUF8" s="110"/>
      <c r="CUH8" s="110"/>
      <c r="CUI8" s="110"/>
      <c r="CUJ8" s="110"/>
      <c r="CUK8" s="110"/>
      <c r="CUL8" s="110"/>
      <c r="CUN8" s="110"/>
      <c r="CUO8" s="110"/>
      <c r="CUP8" s="110"/>
      <c r="CUQ8" s="110"/>
      <c r="CUR8" s="110"/>
      <c r="CUT8" s="110"/>
      <c r="CUU8" s="110"/>
      <c r="CUV8" s="110"/>
      <c r="CUW8" s="110"/>
      <c r="CUX8" s="110"/>
      <c r="CUZ8" s="110"/>
      <c r="CVA8" s="110"/>
      <c r="CVB8" s="110"/>
      <c r="CVC8" s="110"/>
      <c r="CVD8" s="110"/>
      <c r="CVF8" s="110"/>
      <c r="CVG8" s="110"/>
      <c r="CVH8" s="110"/>
      <c r="CVI8" s="110"/>
      <c r="CVJ8" s="110"/>
      <c r="CVL8" s="110"/>
      <c r="CVM8" s="110"/>
      <c r="CVN8" s="110"/>
      <c r="CVO8" s="110"/>
      <c r="CVP8" s="110"/>
      <c r="CVR8" s="110"/>
      <c r="CVS8" s="110"/>
      <c r="CVT8" s="110"/>
      <c r="CVU8" s="110"/>
      <c r="CVV8" s="110"/>
      <c r="CVX8" s="110"/>
      <c r="CVY8" s="110"/>
      <c r="CVZ8" s="110"/>
      <c r="CWA8" s="110"/>
      <c r="CWB8" s="110"/>
      <c r="CWD8" s="110"/>
      <c r="CWE8" s="110"/>
      <c r="CWF8" s="110"/>
      <c r="CWG8" s="110"/>
      <c r="CWH8" s="110"/>
      <c r="CWJ8" s="110"/>
      <c r="CWK8" s="110"/>
      <c r="CWL8" s="110"/>
      <c r="CWM8" s="110"/>
      <c r="CWN8" s="110"/>
      <c r="CWP8" s="110"/>
      <c r="CWQ8" s="110"/>
      <c r="CWR8" s="110"/>
      <c r="CWS8" s="110"/>
      <c r="CWT8" s="110"/>
      <c r="CWV8" s="110"/>
      <c r="CWW8" s="110"/>
      <c r="CWX8" s="110"/>
      <c r="CWY8" s="110"/>
      <c r="CWZ8" s="110"/>
      <c r="CXB8" s="110"/>
      <c r="CXC8" s="110"/>
      <c r="CXD8" s="110"/>
      <c r="CXE8" s="110"/>
      <c r="CXF8" s="110"/>
      <c r="CXH8" s="110"/>
      <c r="CXI8" s="110"/>
      <c r="CXJ8" s="110"/>
      <c r="CXK8" s="110"/>
      <c r="CXL8" s="110"/>
      <c r="CXN8" s="110"/>
      <c r="CXO8" s="110"/>
      <c r="CXP8" s="110"/>
      <c r="CXQ8" s="110"/>
      <c r="CXR8" s="110"/>
      <c r="CXT8" s="110"/>
      <c r="CXU8" s="110"/>
      <c r="CXV8" s="110"/>
      <c r="CXW8" s="110"/>
      <c r="CXX8" s="110"/>
      <c r="CXZ8" s="110"/>
      <c r="CYA8" s="110"/>
      <c r="CYB8" s="110"/>
      <c r="CYC8" s="110"/>
      <c r="CYD8" s="110"/>
      <c r="CYF8" s="110"/>
      <c r="CYG8" s="110"/>
      <c r="CYH8" s="110"/>
      <c r="CYI8" s="110"/>
      <c r="CYJ8" s="110"/>
      <c r="CYL8" s="110"/>
      <c r="CYM8" s="110"/>
      <c r="CYN8" s="110"/>
      <c r="CYO8" s="110"/>
      <c r="CYP8" s="110"/>
      <c r="CYR8" s="110"/>
      <c r="CYS8" s="110"/>
      <c r="CYT8" s="110"/>
      <c r="CYU8" s="110"/>
      <c r="CYV8" s="110"/>
      <c r="CYX8" s="110"/>
      <c r="CYY8" s="110"/>
      <c r="CYZ8" s="110"/>
      <c r="CZA8" s="110"/>
      <c r="CZB8" s="110"/>
      <c r="CZD8" s="110"/>
      <c r="CZE8" s="110"/>
      <c r="CZF8" s="110"/>
      <c r="CZG8" s="110"/>
      <c r="CZH8" s="110"/>
      <c r="CZJ8" s="110"/>
      <c r="CZK8" s="110"/>
      <c r="CZL8" s="110"/>
      <c r="CZM8" s="110"/>
      <c r="CZN8" s="110"/>
      <c r="CZP8" s="110"/>
      <c r="CZQ8" s="110"/>
      <c r="CZR8" s="110"/>
      <c r="CZS8" s="110"/>
      <c r="CZT8" s="110"/>
      <c r="CZV8" s="110"/>
      <c r="CZW8" s="110"/>
      <c r="CZX8" s="110"/>
      <c r="CZY8" s="110"/>
      <c r="CZZ8" s="110"/>
      <c r="DAB8" s="110"/>
      <c r="DAC8" s="110"/>
      <c r="DAD8" s="110"/>
      <c r="DAE8" s="110"/>
      <c r="DAF8" s="110"/>
      <c r="DAH8" s="110"/>
      <c r="DAI8" s="110"/>
      <c r="DAJ8" s="110"/>
      <c r="DAK8" s="110"/>
      <c r="DAL8" s="110"/>
      <c r="DAN8" s="110"/>
      <c r="DAO8" s="110"/>
      <c r="DAP8" s="110"/>
      <c r="DAQ8" s="110"/>
      <c r="DAR8" s="110"/>
      <c r="DAT8" s="110"/>
      <c r="DAU8" s="110"/>
      <c r="DAV8" s="110"/>
      <c r="DAW8" s="110"/>
      <c r="DAX8" s="110"/>
      <c r="DAZ8" s="110"/>
      <c r="DBA8" s="110"/>
      <c r="DBB8" s="110"/>
      <c r="DBC8" s="110"/>
      <c r="DBD8" s="110"/>
      <c r="DBF8" s="110"/>
      <c r="DBG8" s="110"/>
      <c r="DBH8" s="110"/>
      <c r="DBI8" s="110"/>
      <c r="DBJ8" s="110"/>
      <c r="DBL8" s="110"/>
      <c r="DBM8" s="110"/>
      <c r="DBN8" s="110"/>
      <c r="DBO8" s="110"/>
      <c r="DBP8" s="110"/>
      <c r="DBR8" s="110"/>
      <c r="DBS8" s="110"/>
      <c r="DBT8" s="110"/>
      <c r="DBU8" s="110"/>
      <c r="DBV8" s="110"/>
      <c r="DBX8" s="110"/>
      <c r="DBY8" s="110"/>
      <c r="DBZ8" s="110"/>
      <c r="DCA8" s="110"/>
      <c r="DCB8" s="110"/>
      <c r="DCD8" s="110"/>
      <c r="DCE8" s="110"/>
      <c r="DCF8" s="110"/>
      <c r="DCG8" s="110"/>
      <c r="DCH8" s="110"/>
      <c r="DCJ8" s="110"/>
      <c r="DCK8" s="110"/>
      <c r="DCL8" s="110"/>
      <c r="DCM8" s="110"/>
      <c r="DCN8" s="110"/>
      <c r="DCP8" s="110"/>
      <c r="DCQ8" s="110"/>
      <c r="DCR8" s="110"/>
      <c r="DCS8" s="110"/>
      <c r="DCT8" s="110"/>
      <c r="DCV8" s="110"/>
      <c r="DCW8" s="110"/>
      <c r="DCX8" s="110"/>
      <c r="DCY8" s="110"/>
      <c r="DCZ8" s="110"/>
      <c r="DDB8" s="110"/>
      <c r="DDC8" s="110"/>
      <c r="DDD8" s="110"/>
      <c r="DDE8" s="110"/>
      <c r="DDF8" s="110"/>
      <c r="DDH8" s="110"/>
      <c r="DDI8" s="110"/>
      <c r="DDJ8" s="110"/>
      <c r="DDK8" s="110"/>
      <c r="DDL8" s="110"/>
      <c r="DDN8" s="110"/>
      <c r="DDO8" s="110"/>
      <c r="DDP8" s="110"/>
      <c r="DDQ8" s="110"/>
      <c r="DDR8" s="110"/>
      <c r="DDT8" s="110"/>
      <c r="DDU8" s="110"/>
      <c r="DDV8" s="110"/>
      <c r="DDW8" s="110"/>
      <c r="DDX8" s="110"/>
      <c r="DDZ8" s="110"/>
      <c r="DEA8" s="110"/>
      <c r="DEB8" s="110"/>
      <c r="DEC8" s="110"/>
      <c r="DED8" s="110"/>
      <c r="DEF8" s="110"/>
      <c r="DEG8" s="110"/>
      <c r="DEH8" s="110"/>
      <c r="DEI8" s="110"/>
      <c r="DEJ8" s="110"/>
      <c r="DEL8" s="110"/>
      <c r="DEM8" s="110"/>
      <c r="DEN8" s="110"/>
      <c r="DEO8" s="110"/>
      <c r="DEP8" s="110"/>
      <c r="DER8" s="110"/>
      <c r="DES8" s="110"/>
      <c r="DET8" s="110"/>
      <c r="DEU8" s="110"/>
      <c r="DEV8" s="110"/>
      <c r="DEX8" s="110"/>
      <c r="DEY8" s="110"/>
      <c r="DEZ8" s="110"/>
      <c r="DFA8" s="110"/>
      <c r="DFB8" s="110"/>
      <c r="DFD8" s="110"/>
      <c r="DFE8" s="110"/>
      <c r="DFF8" s="110"/>
      <c r="DFG8" s="110"/>
      <c r="DFH8" s="110"/>
      <c r="DFJ8" s="110"/>
      <c r="DFK8" s="110"/>
      <c r="DFL8" s="110"/>
      <c r="DFM8" s="110"/>
      <c r="DFN8" s="110"/>
      <c r="DFP8" s="110"/>
      <c r="DFQ8" s="110"/>
      <c r="DFR8" s="110"/>
      <c r="DFS8" s="110"/>
      <c r="DFT8" s="110"/>
      <c r="DFV8" s="110"/>
      <c r="DFW8" s="110"/>
      <c r="DFX8" s="110"/>
      <c r="DFY8" s="110"/>
      <c r="DFZ8" s="110"/>
      <c r="DGB8" s="110"/>
      <c r="DGC8" s="110"/>
      <c r="DGD8" s="110"/>
      <c r="DGE8" s="110"/>
      <c r="DGF8" s="110"/>
      <c r="DGH8" s="110"/>
      <c r="DGI8" s="110"/>
      <c r="DGJ8" s="110"/>
      <c r="DGK8" s="110"/>
      <c r="DGL8" s="110"/>
      <c r="DGN8" s="110"/>
      <c r="DGO8" s="110"/>
      <c r="DGP8" s="110"/>
      <c r="DGQ8" s="110"/>
      <c r="DGR8" s="110"/>
      <c r="DGT8" s="110"/>
      <c r="DGU8" s="110"/>
      <c r="DGV8" s="110"/>
      <c r="DGW8" s="110"/>
      <c r="DGX8" s="110"/>
      <c r="DGZ8" s="110"/>
      <c r="DHA8" s="110"/>
      <c r="DHB8" s="110"/>
      <c r="DHC8" s="110"/>
      <c r="DHD8" s="110"/>
      <c r="DHF8" s="110"/>
      <c r="DHG8" s="110"/>
      <c r="DHH8" s="110"/>
      <c r="DHI8" s="110"/>
      <c r="DHJ8" s="110"/>
      <c r="DHL8" s="110"/>
      <c r="DHM8" s="110"/>
      <c r="DHN8" s="110"/>
      <c r="DHO8" s="110"/>
      <c r="DHP8" s="110"/>
      <c r="DHR8" s="110"/>
      <c r="DHS8" s="110"/>
      <c r="DHT8" s="110"/>
      <c r="DHU8" s="110"/>
      <c r="DHV8" s="110"/>
      <c r="DHX8" s="110"/>
      <c r="DHY8" s="110"/>
      <c r="DHZ8" s="110"/>
      <c r="DIA8" s="110"/>
      <c r="DIB8" s="110"/>
      <c r="DID8" s="110"/>
      <c r="DIE8" s="110"/>
      <c r="DIF8" s="110"/>
      <c r="DIG8" s="110"/>
      <c r="DIH8" s="110"/>
      <c r="DIJ8" s="110"/>
      <c r="DIK8" s="110"/>
      <c r="DIL8" s="110"/>
      <c r="DIM8" s="110"/>
      <c r="DIN8" s="110"/>
      <c r="DIP8" s="110"/>
      <c r="DIQ8" s="110"/>
      <c r="DIR8" s="110"/>
      <c r="DIS8" s="110"/>
      <c r="DIT8" s="110"/>
      <c r="DIV8" s="110"/>
      <c r="DIW8" s="110"/>
      <c r="DIX8" s="110"/>
      <c r="DIY8" s="110"/>
      <c r="DIZ8" s="110"/>
      <c r="DJB8" s="110"/>
      <c r="DJC8" s="110"/>
      <c r="DJD8" s="110"/>
      <c r="DJE8" s="110"/>
      <c r="DJF8" s="110"/>
      <c r="DJH8" s="110"/>
      <c r="DJI8" s="110"/>
      <c r="DJJ8" s="110"/>
      <c r="DJK8" s="110"/>
      <c r="DJL8" s="110"/>
      <c r="DJN8" s="110"/>
      <c r="DJO8" s="110"/>
      <c r="DJP8" s="110"/>
      <c r="DJQ8" s="110"/>
      <c r="DJR8" s="110"/>
      <c r="DJT8" s="110"/>
      <c r="DJU8" s="110"/>
      <c r="DJV8" s="110"/>
      <c r="DJW8" s="110"/>
      <c r="DJX8" s="110"/>
      <c r="DJZ8" s="110"/>
      <c r="DKA8" s="110"/>
      <c r="DKB8" s="110"/>
      <c r="DKC8" s="110"/>
      <c r="DKD8" s="110"/>
      <c r="DKF8" s="110"/>
      <c r="DKG8" s="110"/>
      <c r="DKH8" s="110"/>
      <c r="DKI8" s="110"/>
      <c r="DKJ8" s="110"/>
      <c r="DKL8" s="110"/>
      <c r="DKM8" s="110"/>
      <c r="DKN8" s="110"/>
      <c r="DKO8" s="110"/>
      <c r="DKP8" s="110"/>
      <c r="DKR8" s="110"/>
      <c r="DKS8" s="110"/>
      <c r="DKT8" s="110"/>
      <c r="DKU8" s="110"/>
      <c r="DKV8" s="110"/>
      <c r="DKX8" s="110"/>
      <c r="DKY8" s="110"/>
      <c r="DKZ8" s="110"/>
      <c r="DLA8" s="110"/>
      <c r="DLB8" s="110"/>
      <c r="DLD8" s="110"/>
      <c r="DLE8" s="110"/>
      <c r="DLF8" s="110"/>
      <c r="DLG8" s="110"/>
      <c r="DLH8" s="110"/>
      <c r="DLJ8" s="110"/>
      <c r="DLK8" s="110"/>
      <c r="DLL8" s="110"/>
      <c r="DLM8" s="110"/>
      <c r="DLN8" s="110"/>
      <c r="DLP8" s="110"/>
      <c r="DLQ8" s="110"/>
      <c r="DLR8" s="110"/>
      <c r="DLS8" s="110"/>
      <c r="DLT8" s="110"/>
      <c r="DLV8" s="110"/>
      <c r="DLW8" s="110"/>
      <c r="DLX8" s="110"/>
      <c r="DLY8" s="110"/>
      <c r="DLZ8" s="110"/>
      <c r="DMB8" s="110"/>
      <c r="DMC8" s="110"/>
      <c r="DMD8" s="110"/>
      <c r="DME8" s="110"/>
      <c r="DMF8" s="110"/>
      <c r="DMH8" s="110"/>
      <c r="DMI8" s="110"/>
      <c r="DMJ8" s="110"/>
      <c r="DMK8" s="110"/>
      <c r="DML8" s="110"/>
      <c r="DMN8" s="110"/>
      <c r="DMO8" s="110"/>
      <c r="DMP8" s="110"/>
      <c r="DMQ8" s="110"/>
      <c r="DMR8" s="110"/>
      <c r="DMT8" s="110"/>
      <c r="DMU8" s="110"/>
      <c r="DMV8" s="110"/>
      <c r="DMW8" s="110"/>
      <c r="DMX8" s="110"/>
      <c r="DMZ8" s="110"/>
      <c r="DNA8" s="110"/>
      <c r="DNB8" s="110"/>
      <c r="DNC8" s="110"/>
      <c r="DND8" s="110"/>
      <c r="DNF8" s="110"/>
      <c r="DNG8" s="110"/>
      <c r="DNH8" s="110"/>
      <c r="DNI8" s="110"/>
      <c r="DNJ8" s="110"/>
      <c r="DNL8" s="110"/>
      <c r="DNM8" s="110"/>
      <c r="DNN8" s="110"/>
      <c r="DNO8" s="110"/>
      <c r="DNP8" s="110"/>
      <c r="DNR8" s="110"/>
      <c r="DNS8" s="110"/>
      <c r="DNT8" s="110"/>
      <c r="DNU8" s="110"/>
      <c r="DNV8" s="110"/>
      <c r="DNX8" s="110"/>
      <c r="DNY8" s="110"/>
      <c r="DNZ8" s="110"/>
      <c r="DOA8" s="110"/>
      <c r="DOB8" s="110"/>
      <c r="DOD8" s="110"/>
      <c r="DOE8" s="110"/>
      <c r="DOF8" s="110"/>
      <c r="DOG8" s="110"/>
      <c r="DOH8" s="110"/>
      <c r="DOJ8" s="110"/>
      <c r="DOK8" s="110"/>
      <c r="DOL8" s="110"/>
      <c r="DOM8" s="110"/>
      <c r="DON8" s="110"/>
      <c r="DOP8" s="110"/>
      <c r="DOQ8" s="110"/>
      <c r="DOR8" s="110"/>
      <c r="DOS8" s="110"/>
      <c r="DOT8" s="110"/>
      <c r="DOV8" s="110"/>
      <c r="DOW8" s="110"/>
      <c r="DOX8" s="110"/>
      <c r="DOY8" s="110"/>
      <c r="DOZ8" s="110"/>
      <c r="DPB8" s="110"/>
      <c r="DPC8" s="110"/>
      <c r="DPD8" s="110"/>
      <c r="DPE8" s="110"/>
      <c r="DPF8" s="110"/>
      <c r="DPH8" s="110"/>
      <c r="DPI8" s="110"/>
      <c r="DPJ8" s="110"/>
      <c r="DPK8" s="110"/>
      <c r="DPL8" s="110"/>
      <c r="DPN8" s="110"/>
      <c r="DPO8" s="110"/>
      <c r="DPP8" s="110"/>
      <c r="DPQ8" s="110"/>
      <c r="DPR8" s="110"/>
      <c r="DPT8" s="110"/>
      <c r="DPU8" s="110"/>
      <c r="DPV8" s="110"/>
      <c r="DPW8" s="110"/>
      <c r="DPX8" s="110"/>
      <c r="DPZ8" s="110"/>
      <c r="DQA8" s="110"/>
      <c r="DQB8" s="110"/>
      <c r="DQC8" s="110"/>
      <c r="DQD8" s="110"/>
      <c r="DQF8" s="110"/>
      <c r="DQG8" s="110"/>
      <c r="DQH8" s="110"/>
      <c r="DQI8" s="110"/>
      <c r="DQJ8" s="110"/>
      <c r="DQL8" s="110"/>
      <c r="DQM8" s="110"/>
      <c r="DQN8" s="110"/>
      <c r="DQO8" s="110"/>
      <c r="DQP8" s="110"/>
      <c r="DQR8" s="110"/>
      <c r="DQS8" s="110"/>
      <c r="DQT8" s="110"/>
      <c r="DQU8" s="110"/>
      <c r="DQV8" s="110"/>
      <c r="DQX8" s="110"/>
      <c r="DQY8" s="110"/>
      <c r="DQZ8" s="110"/>
      <c r="DRA8" s="110"/>
      <c r="DRB8" s="110"/>
      <c r="DRD8" s="110"/>
      <c r="DRE8" s="110"/>
      <c r="DRF8" s="110"/>
      <c r="DRG8" s="110"/>
      <c r="DRH8" s="110"/>
      <c r="DRJ8" s="110"/>
      <c r="DRK8" s="110"/>
      <c r="DRL8" s="110"/>
      <c r="DRM8" s="110"/>
      <c r="DRN8" s="110"/>
      <c r="DRP8" s="110"/>
      <c r="DRQ8" s="110"/>
      <c r="DRR8" s="110"/>
      <c r="DRS8" s="110"/>
      <c r="DRT8" s="110"/>
      <c r="DRV8" s="110"/>
      <c r="DRW8" s="110"/>
      <c r="DRX8" s="110"/>
      <c r="DRY8" s="110"/>
      <c r="DRZ8" s="110"/>
      <c r="DSB8" s="110"/>
      <c r="DSC8" s="110"/>
      <c r="DSD8" s="110"/>
      <c r="DSE8" s="110"/>
      <c r="DSF8" s="110"/>
      <c r="DSH8" s="110"/>
      <c r="DSI8" s="110"/>
      <c r="DSJ8" s="110"/>
      <c r="DSK8" s="110"/>
      <c r="DSL8" s="110"/>
      <c r="DSN8" s="110"/>
      <c r="DSO8" s="110"/>
      <c r="DSP8" s="110"/>
      <c r="DSQ8" s="110"/>
      <c r="DSR8" s="110"/>
      <c r="DST8" s="110"/>
      <c r="DSU8" s="110"/>
      <c r="DSV8" s="110"/>
      <c r="DSW8" s="110"/>
      <c r="DSX8" s="110"/>
      <c r="DSZ8" s="110"/>
      <c r="DTA8" s="110"/>
      <c r="DTB8" s="110"/>
      <c r="DTC8" s="110"/>
      <c r="DTD8" s="110"/>
      <c r="DTF8" s="110"/>
      <c r="DTG8" s="110"/>
      <c r="DTH8" s="110"/>
      <c r="DTI8" s="110"/>
      <c r="DTJ8" s="110"/>
      <c r="DTL8" s="110"/>
      <c r="DTM8" s="110"/>
      <c r="DTN8" s="110"/>
      <c r="DTO8" s="110"/>
      <c r="DTP8" s="110"/>
      <c r="DTR8" s="110"/>
      <c r="DTS8" s="110"/>
      <c r="DTT8" s="110"/>
      <c r="DTU8" s="110"/>
      <c r="DTV8" s="110"/>
      <c r="DTX8" s="110"/>
      <c r="DTY8" s="110"/>
      <c r="DTZ8" s="110"/>
      <c r="DUA8" s="110"/>
      <c r="DUB8" s="110"/>
      <c r="DUD8" s="110"/>
      <c r="DUE8" s="110"/>
      <c r="DUF8" s="110"/>
      <c r="DUG8" s="110"/>
      <c r="DUH8" s="110"/>
      <c r="DUJ8" s="110"/>
      <c r="DUK8" s="110"/>
      <c r="DUL8" s="110"/>
      <c r="DUM8" s="110"/>
      <c r="DUN8" s="110"/>
      <c r="DUP8" s="110"/>
      <c r="DUQ8" s="110"/>
      <c r="DUR8" s="110"/>
      <c r="DUS8" s="110"/>
      <c r="DUT8" s="110"/>
      <c r="DUV8" s="110"/>
      <c r="DUW8" s="110"/>
      <c r="DUX8" s="110"/>
      <c r="DUY8" s="110"/>
      <c r="DUZ8" s="110"/>
      <c r="DVB8" s="110"/>
      <c r="DVC8" s="110"/>
      <c r="DVD8" s="110"/>
      <c r="DVE8" s="110"/>
      <c r="DVF8" s="110"/>
      <c r="DVH8" s="110"/>
      <c r="DVI8" s="110"/>
      <c r="DVJ8" s="110"/>
      <c r="DVK8" s="110"/>
      <c r="DVL8" s="110"/>
      <c r="DVN8" s="110"/>
      <c r="DVO8" s="110"/>
      <c r="DVP8" s="110"/>
      <c r="DVQ8" s="110"/>
      <c r="DVR8" s="110"/>
      <c r="DVT8" s="110"/>
      <c r="DVU8" s="110"/>
      <c r="DVV8" s="110"/>
      <c r="DVW8" s="110"/>
      <c r="DVX8" s="110"/>
      <c r="DVZ8" s="110"/>
      <c r="DWA8" s="110"/>
      <c r="DWB8" s="110"/>
      <c r="DWC8" s="110"/>
      <c r="DWD8" s="110"/>
      <c r="DWF8" s="110"/>
      <c r="DWG8" s="110"/>
      <c r="DWH8" s="110"/>
      <c r="DWI8" s="110"/>
      <c r="DWJ8" s="110"/>
      <c r="DWL8" s="110"/>
      <c r="DWM8" s="110"/>
      <c r="DWN8" s="110"/>
      <c r="DWO8" s="110"/>
      <c r="DWP8" s="110"/>
      <c r="DWR8" s="110"/>
      <c r="DWS8" s="110"/>
      <c r="DWT8" s="110"/>
      <c r="DWU8" s="110"/>
      <c r="DWV8" s="110"/>
      <c r="DWX8" s="110"/>
      <c r="DWY8" s="110"/>
      <c r="DWZ8" s="110"/>
      <c r="DXA8" s="110"/>
      <c r="DXB8" s="110"/>
      <c r="DXD8" s="110"/>
      <c r="DXE8" s="110"/>
      <c r="DXF8" s="110"/>
      <c r="DXG8" s="110"/>
      <c r="DXH8" s="110"/>
      <c r="DXJ8" s="110"/>
      <c r="DXK8" s="110"/>
      <c r="DXL8" s="110"/>
      <c r="DXM8" s="110"/>
      <c r="DXN8" s="110"/>
      <c r="DXP8" s="110"/>
      <c r="DXQ8" s="110"/>
      <c r="DXR8" s="110"/>
      <c r="DXS8" s="110"/>
      <c r="DXT8" s="110"/>
      <c r="DXV8" s="110"/>
      <c r="DXW8" s="110"/>
      <c r="DXX8" s="110"/>
      <c r="DXY8" s="110"/>
      <c r="DXZ8" s="110"/>
      <c r="DYB8" s="110"/>
      <c r="DYC8" s="110"/>
      <c r="DYD8" s="110"/>
      <c r="DYE8" s="110"/>
      <c r="DYF8" s="110"/>
      <c r="DYH8" s="110"/>
      <c r="DYI8" s="110"/>
      <c r="DYJ8" s="110"/>
      <c r="DYK8" s="110"/>
      <c r="DYL8" s="110"/>
      <c r="DYN8" s="110"/>
      <c r="DYO8" s="110"/>
      <c r="DYP8" s="110"/>
      <c r="DYQ8" s="110"/>
      <c r="DYR8" s="110"/>
      <c r="DYT8" s="110"/>
      <c r="DYU8" s="110"/>
      <c r="DYV8" s="110"/>
      <c r="DYW8" s="110"/>
      <c r="DYX8" s="110"/>
      <c r="DYZ8" s="110"/>
      <c r="DZA8" s="110"/>
      <c r="DZB8" s="110"/>
      <c r="DZC8" s="110"/>
      <c r="DZD8" s="110"/>
      <c r="DZF8" s="110"/>
      <c r="DZG8" s="110"/>
      <c r="DZH8" s="110"/>
      <c r="DZI8" s="110"/>
      <c r="DZJ8" s="110"/>
      <c r="DZL8" s="110"/>
      <c r="DZM8" s="110"/>
      <c r="DZN8" s="110"/>
      <c r="DZO8" s="110"/>
      <c r="DZP8" s="110"/>
      <c r="DZR8" s="110"/>
      <c r="DZS8" s="110"/>
      <c r="DZT8" s="110"/>
      <c r="DZU8" s="110"/>
      <c r="DZV8" s="110"/>
      <c r="DZX8" s="110"/>
      <c r="DZY8" s="110"/>
      <c r="DZZ8" s="110"/>
      <c r="EAA8" s="110"/>
      <c r="EAB8" s="110"/>
      <c r="EAD8" s="110"/>
      <c r="EAE8" s="110"/>
      <c r="EAF8" s="110"/>
      <c r="EAG8" s="110"/>
      <c r="EAH8" s="110"/>
      <c r="EAJ8" s="110"/>
      <c r="EAK8" s="110"/>
      <c r="EAL8" s="110"/>
      <c r="EAM8" s="110"/>
      <c r="EAN8" s="110"/>
      <c r="EAP8" s="110"/>
      <c r="EAQ8" s="110"/>
      <c r="EAR8" s="110"/>
      <c r="EAS8" s="110"/>
      <c r="EAT8" s="110"/>
      <c r="EAV8" s="110"/>
      <c r="EAW8" s="110"/>
      <c r="EAX8" s="110"/>
      <c r="EAY8" s="110"/>
      <c r="EAZ8" s="110"/>
      <c r="EBB8" s="110"/>
      <c r="EBC8" s="110"/>
      <c r="EBD8" s="110"/>
      <c r="EBE8" s="110"/>
      <c r="EBF8" s="110"/>
      <c r="EBH8" s="110"/>
      <c r="EBI8" s="110"/>
      <c r="EBJ8" s="110"/>
      <c r="EBK8" s="110"/>
      <c r="EBL8" s="110"/>
      <c r="EBN8" s="110"/>
      <c r="EBO8" s="110"/>
      <c r="EBP8" s="110"/>
      <c r="EBQ8" s="110"/>
      <c r="EBR8" s="110"/>
      <c r="EBT8" s="110"/>
      <c r="EBU8" s="110"/>
      <c r="EBV8" s="110"/>
      <c r="EBW8" s="110"/>
      <c r="EBX8" s="110"/>
      <c r="EBZ8" s="110"/>
      <c r="ECA8" s="110"/>
      <c r="ECB8" s="110"/>
      <c r="ECC8" s="110"/>
      <c r="ECD8" s="110"/>
      <c r="ECF8" s="110"/>
      <c r="ECG8" s="110"/>
      <c r="ECH8" s="110"/>
      <c r="ECI8" s="110"/>
      <c r="ECJ8" s="110"/>
      <c r="ECL8" s="110"/>
      <c r="ECM8" s="110"/>
      <c r="ECN8" s="110"/>
      <c r="ECO8" s="110"/>
      <c r="ECP8" s="110"/>
      <c r="ECR8" s="110"/>
      <c r="ECS8" s="110"/>
      <c r="ECT8" s="110"/>
      <c r="ECU8" s="110"/>
      <c r="ECV8" s="110"/>
      <c r="ECX8" s="110"/>
      <c r="ECY8" s="110"/>
      <c r="ECZ8" s="110"/>
      <c r="EDA8" s="110"/>
      <c r="EDB8" s="110"/>
      <c r="EDD8" s="110"/>
      <c r="EDE8" s="110"/>
      <c r="EDF8" s="110"/>
      <c r="EDG8" s="110"/>
      <c r="EDH8" s="110"/>
      <c r="EDJ8" s="110"/>
      <c r="EDK8" s="110"/>
      <c r="EDL8" s="110"/>
      <c r="EDM8" s="110"/>
      <c r="EDN8" s="110"/>
      <c r="EDP8" s="110"/>
      <c r="EDQ8" s="110"/>
      <c r="EDR8" s="110"/>
      <c r="EDS8" s="110"/>
      <c r="EDT8" s="110"/>
      <c r="EDV8" s="110"/>
      <c r="EDW8" s="110"/>
      <c r="EDX8" s="110"/>
      <c r="EDY8" s="110"/>
      <c r="EDZ8" s="110"/>
      <c r="EEB8" s="110"/>
      <c r="EEC8" s="110"/>
      <c r="EED8" s="110"/>
      <c r="EEE8" s="110"/>
      <c r="EEF8" s="110"/>
      <c r="EEH8" s="110"/>
      <c r="EEI8" s="110"/>
      <c r="EEJ8" s="110"/>
      <c r="EEK8" s="110"/>
      <c r="EEL8" s="110"/>
      <c r="EEN8" s="110"/>
      <c r="EEO8" s="110"/>
      <c r="EEP8" s="110"/>
      <c r="EEQ8" s="110"/>
      <c r="EER8" s="110"/>
      <c r="EET8" s="110"/>
      <c r="EEU8" s="110"/>
      <c r="EEV8" s="110"/>
      <c r="EEW8" s="110"/>
      <c r="EEX8" s="110"/>
      <c r="EEZ8" s="110"/>
      <c r="EFA8" s="110"/>
      <c r="EFB8" s="110"/>
      <c r="EFC8" s="110"/>
      <c r="EFD8" s="110"/>
      <c r="EFF8" s="110"/>
      <c r="EFG8" s="110"/>
      <c r="EFH8" s="110"/>
      <c r="EFI8" s="110"/>
      <c r="EFJ8" s="110"/>
      <c r="EFL8" s="110"/>
      <c r="EFM8" s="110"/>
      <c r="EFN8" s="110"/>
      <c r="EFO8" s="110"/>
      <c r="EFP8" s="110"/>
      <c r="EFR8" s="110"/>
      <c r="EFS8" s="110"/>
      <c r="EFT8" s="110"/>
      <c r="EFU8" s="110"/>
      <c r="EFV8" s="110"/>
      <c r="EFX8" s="110"/>
      <c r="EFY8" s="110"/>
      <c r="EFZ8" s="110"/>
      <c r="EGA8" s="110"/>
      <c r="EGB8" s="110"/>
      <c r="EGD8" s="110"/>
      <c r="EGE8" s="110"/>
      <c r="EGF8" s="110"/>
      <c r="EGG8" s="110"/>
      <c r="EGH8" s="110"/>
      <c r="EGJ8" s="110"/>
      <c r="EGK8" s="110"/>
      <c r="EGL8" s="110"/>
      <c r="EGM8" s="110"/>
      <c r="EGN8" s="110"/>
      <c r="EGP8" s="110"/>
      <c r="EGQ8" s="110"/>
      <c r="EGR8" s="110"/>
      <c r="EGS8" s="110"/>
      <c r="EGT8" s="110"/>
      <c r="EGV8" s="110"/>
      <c r="EGW8" s="110"/>
      <c r="EGX8" s="110"/>
      <c r="EGY8" s="110"/>
      <c r="EGZ8" s="110"/>
      <c r="EHB8" s="110"/>
      <c r="EHC8" s="110"/>
      <c r="EHD8" s="110"/>
      <c r="EHE8" s="110"/>
      <c r="EHF8" s="110"/>
      <c r="EHH8" s="110"/>
      <c r="EHI8" s="110"/>
      <c r="EHJ8" s="110"/>
      <c r="EHK8" s="110"/>
      <c r="EHL8" s="110"/>
      <c r="EHN8" s="110"/>
      <c r="EHO8" s="110"/>
      <c r="EHP8" s="110"/>
      <c r="EHQ8" s="110"/>
      <c r="EHR8" s="110"/>
      <c r="EHT8" s="110"/>
      <c r="EHU8" s="110"/>
      <c r="EHV8" s="110"/>
      <c r="EHW8" s="110"/>
      <c r="EHX8" s="110"/>
      <c r="EHZ8" s="110"/>
      <c r="EIA8" s="110"/>
      <c r="EIB8" s="110"/>
      <c r="EIC8" s="110"/>
      <c r="EID8" s="110"/>
      <c r="EIF8" s="110"/>
      <c r="EIG8" s="110"/>
      <c r="EIH8" s="110"/>
      <c r="EII8" s="110"/>
      <c r="EIJ8" s="110"/>
      <c r="EIL8" s="110"/>
      <c r="EIM8" s="110"/>
      <c r="EIN8" s="110"/>
      <c r="EIO8" s="110"/>
      <c r="EIP8" s="110"/>
      <c r="EIR8" s="110"/>
      <c r="EIS8" s="110"/>
      <c r="EIT8" s="110"/>
      <c r="EIU8" s="110"/>
      <c r="EIV8" s="110"/>
      <c r="EIX8" s="110"/>
      <c r="EIY8" s="110"/>
      <c r="EIZ8" s="110"/>
      <c r="EJA8" s="110"/>
      <c r="EJB8" s="110"/>
      <c r="EJD8" s="110"/>
      <c r="EJE8" s="110"/>
      <c r="EJF8" s="110"/>
      <c r="EJG8" s="110"/>
      <c r="EJH8" s="110"/>
      <c r="EJJ8" s="110"/>
      <c r="EJK8" s="110"/>
      <c r="EJL8" s="110"/>
      <c r="EJM8" s="110"/>
      <c r="EJN8" s="110"/>
      <c r="EJP8" s="110"/>
      <c r="EJQ8" s="110"/>
      <c r="EJR8" s="110"/>
      <c r="EJS8" s="110"/>
      <c r="EJT8" s="110"/>
      <c r="EJV8" s="110"/>
      <c r="EJW8" s="110"/>
      <c r="EJX8" s="110"/>
      <c r="EJY8" s="110"/>
      <c r="EJZ8" s="110"/>
      <c r="EKB8" s="110"/>
      <c r="EKC8" s="110"/>
      <c r="EKD8" s="110"/>
      <c r="EKE8" s="110"/>
      <c r="EKF8" s="110"/>
      <c r="EKH8" s="110"/>
      <c r="EKI8" s="110"/>
      <c r="EKJ8" s="110"/>
      <c r="EKK8" s="110"/>
      <c r="EKL8" s="110"/>
      <c r="EKN8" s="110"/>
      <c r="EKO8" s="110"/>
      <c r="EKP8" s="110"/>
      <c r="EKQ8" s="110"/>
      <c r="EKR8" s="110"/>
      <c r="EKT8" s="110"/>
      <c r="EKU8" s="110"/>
      <c r="EKV8" s="110"/>
      <c r="EKW8" s="110"/>
      <c r="EKX8" s="110"/>
      <c r="EKZ8" s="110"/>
      <c r="ELA8" s="110"/>
      <c r="ELB8" s="110"/>
      <c r="ELC8" s="110"/>
      <c r="ELD8" s="110"/>
      <c r="ELF8" s="110"/>
      <c r="ELG8" s="110"/>
      <c r="ELH8" s="110"/>
      <c r="ELI8" s="110"/>
      <c r="ELJ8" s="110"/>
      <c r="ELL8" s="110"/>
      <c r="ELM8" s="110"/>
      <c r="ELN8" s="110"/>
      <c r="ELO8" s="110"/>
      <c r="ELP8" s="110"/>
      <c r="ELR8" s="110"/>
      <c r="ELS8" s="110"/>
      <c r="ELT8" s="110"/>
      <c r="ELU8" s="110"/>
      <c r="ELV8" s="110"/>
      <c r="ELX8" s="110"/>
      <c r="ELY8" s="110"/>
      <c r="ELZ8" s="110"/>
      <c r="EMA8" s="110"/>
      <c r="EMB8" s="110"/>
      <c r="EMD8" s="110"/>
      <c r="EME8" s="110"/>
      <c r="EMF8" s="110"/>
      <c r="EMG8" s="110"/>
      <c r="EMH8" s="110"/>
      <c r="EMJ8" s="110"/>
      <c r="EMK8" s="110"/>
      <c r="EML8" s="110"/>
      <c r="EMM8" s="110"/>
      <c r="EMN8" s="110"/>
      <c r="EMP8" s="110"/>
      <c r="EMQ8" s="110"/>
      <c r="EMR8" s="110"/>
      <c r="EMS8" s="110"/>
      <c r="EMT8" s="110"/>
      <c r="EMV8" s="110"/>
      <c r="EMW8" s="110"/>
      <c r="EMX8" s="110"/>
      <c r="EMY8" s="110"/>
      <c r="EMZ8" s="110"/>
      <c r="ENB8" s="110"/>
      <c r="ENC8" s="110"/>
      <c r="END8" s="110"/>
      <c r="ENE8" s="110"/>
      <c r="ENF8" s="110"/>
      <c r="ENH8" s="110"/>
      <c r="ENI8" s="110"/>
      <c r="ENJ8" s="110"/>
      <c r="ENK8" s="110"/>
      <c r="ENL8" s="110"/>
      <c r="ENN8" s="110"/>
      <c r="ENO8" s="110"/>
      <c r="ENP8" s="110"/>
      <c r="ENQ8" s="110"/>
      <c r="ENR8" s="110"/>
      <c r="ENT8" s="110"/>
      <c r="ENU8" s="110"/>
      <c r="ENV8" s="110"/>
      <c r="ENW8" s="110"/>
      <c r="ENX8" s="110"/>
      <c r="ENZ8" s="110"/>
      <c r="EOA8" s="110"/>
      <c r="EOB8" s="110"/>
      <c r="EOC8" s="110"/>
      <c r="EOD8" s="110"/>
      <c r="EOF8" s="110"/>
      <c r="EOG8" s="110"/>
      <c r="EOH8" s="110"/>
      <c r="EOI8" s="110"/>
      <c r="EOJ8" s="110"/>
      <c r="EOL8" s="110"/>
      <c r="EOM8" s="110"/>
      <c r="EON8" s="110"/>
      <c r="EOO8" s="110"/>
      <c r="EOP8" s="110"/>
      <c r="EOR8" s="110"/>
      <c r="EOS8" s="110"/>
      <c r="EOT8" s="110"/>
      <c r="EOU8" s="110"/>
      <c r="EOV8" s="110"/>
      <c r="EOX8" s="110"/>
      <c r="EOY8" s="110"/>
      <c r="EOZ8" s="110"/>
      <c r="EPA8" s="110"/>
      <c r="EPB8" s="110"/>
      <c r="EPD8" s="110"/>
      <c r="EPE8" s="110"/>
      <c r="EPF8" s="110"/>
      <c r="EPG8" s="110"/>
      <c r="EPH8" s="110"/>
      <c r="EPJ8" s="110"/>
      <c r="EPK8" s="110"/>
      <c r="EPL8" s="110"/>
      <c r="EPM8" s="110"/>
      <c r="EPN8" s="110"/>
      <c r="EPP8" s="110"/>
      <c r="EPQ8" s="110"/>
      <c r="EPR8" s="110"/>
      <c r="EPS8" s="110"/>
      <c r="EPT8" s="110"/>
      <c r="EPV8" s="110"/>
      <c r="EPW8" s="110"/>
      <c r="EPX8" s="110"/>
      <c r="EPY8" s="110"/>
      <c r="EPZ8" s="110"/>
      <c r="EQB8" s="110"/>
      <c r="EQC8" s="110"/>
      <c r="EQD8" s="110"/>
      <c r="EQE8" s="110"/>
      <c r="EQF8" s="110"/>
      <c r="EQH8" s="110"/>
      <c r="EQI8" s="110"/>
      <c r="EQJ8" s="110"/>
      <c r="EQK8" s="110"/>
      <c r="EQL8" s="110"/>
      <c r="EQN8" s="110"/>
      <c r="EQO8" s="110"/>
      <c r="EQP8" s="110"/>
      <c r="EQQ8" s="110"/>
      <c r="EQR8" s="110"/>
      <c r="EQT8" s="110"/>
      <c r="EQU8" s="110"/>
      <c r="EQV8" s="110"/>
      <c r="EQW8" s="110"/>
      <c r="EQX8" s="110"/>
      <c r="EQZ8" s="110"/>
      <c r="ERA8" s="110"/>
      <c r="ERB8" s="110"/>
      <c r="ERC8" s="110"/>
      <c r="ERD8" s="110"/>
      <c r="ERF8" s="110"/>
      <c r="ERG8" s="110"/>
      <c r="ERH8" s="110"/>
      <c r="ERI8" s="110"/>
      <c r="ERJ8" s="110"/>
      <c r="ERL8" s="110"/>
      <c r="ERM8" s="110"/>
      <c r="ERN8" s="110"/>
      <c r="ERO8" s="110"/>
      <c r="ERP8" s="110"/>
      <c r="ERR8" s="110"/>
      <c r="ERS8" s="110"/>
      <c r="ERT8" s="110"/>
      <c r="ERU8" s="110"/>
      <c r="ERV8" s="110"/>
      <c r="ERX8" s="110"/>
      <c r="ERY8" s="110"/>
      <c r="ERZ8" s="110"/>
      <c r="ESA8" s="110"/>
      <c r="ESB8" s="110"/>
      <c r="ESD8" s="110"/>
      <c r="ESE8" s="110"/>
      <c r="ESF8" s="110"/>
      <c r="ESG8" s="110"/>
      <c r="ESH8" s="110"/>
      <c r="ESJ8" s="110"/>
      <c r="ESK8" s="110"/>
      <c r="ESL8" s="110"/>
      <c r="ESM8" s="110"/>
      <c r="ESN8" s="110"/>
      <c r="ESP8" s="110"/>
      <c r="ESQ8" s="110"/>
      <c r="ESR8" s="110"/>
      <c r="ESS8" s="110"/>
      <c r="EST8" s="110"/>
      <c r="ESV8" s="110"/>
      <c r="ESW8" s="110"/>
      <c r="ESX8" s="110"/>
      <c r="ESY8" s="110"/>
      <c r="ESZ8" s="110"/>
      <c r="ETB8" s="110"/>
      <c r="ETC8" s="110"/>
      <c r="ETD8" s="110"/>
      <c r="ETE8" s="110"/>
      <c r="ETF8" s="110"/>
      <c r="ETH8" s="110"/>
      <c r="ETI8" s="110"/>
      <c r="ETJ8" s="110"/>
      <c r="ETK8" s="110"/>
      <c r="ETL8" s="110"/>
      <c r="ETN8" s="110"/>
      <c r="ETO8" s="110"/>
      <c r="ETP8" s="110"/>
      <c r="ETQ8" s="110"/>
      <c r="ETR8" s="110"/>
      <c r="ETT8" s="110"/>
      <c r="ETU8" s="110"/>
      <c r="ETV8" s="110"/>
      <c r="ETW8" s="110"/>
      <c r="ETX8" s="110"/>
      <c r="ETZ8" s="110"/>
      <c r="EUA8" s="110"/>
      <c r="EUB8" s="110"/>
      <c r="EUC8" s="110"/>
      <c r="EUD8" s="110"/>
      <c r="EUF8" s="110"/>
      <c r="EUG8" s="110"/>
      <c r="EUH8" s="110"/>
      <c r="EUI8" s="110"/>
      <c r="EUJ8" s="110"/>
      <c r="EUL8" s="110"/>
      <c r="EUM8" s="110"/>
      <c r="EUN8" s="110"/>
      <c r="EUO8" s="110"/>
      <c r="EUP8" s="110"/>
      <c r="EUR8" s="110"/>
      <c r="EUS8" s="110"/>
      <c r="EUT8" s="110"/>
      <c r="EUU8" s="110"/>
      <c r="EUV8" s="110"/>
      <c r="EUX8" s="110"/>
      <c r="EUY8" s="110"/>
      <c r="EUZ8" s="110"/>
      <c r="EVA8" s="110"/>
      <c r="EVB8" s="110"/>
      <c r="EVD8" s="110"/>
      <c r="EVE8" s="110"/>
      <c r="EVF8" s="110"/>
      <c r="EVG8" s="110"/>
      <c r="EVH8" s="110"/>
      <c r="EVJ8" s="110"/>
      <c r="EVK8" s="110"/>
      <c r="EVL8" s="110"/>
      <c r="EVM8" s="110"/>
      <c r="EVN8" s="110"/>
      <c r="EVP8" s="110"/>
      <c r="EVQ8" s="110"/>
      <c r="EVR8" s="110"/>
      <c r="EVS8" s="110"/>
      <c r="EVT8" s="110"/>
      <c r="EVV8" s="110"/>
      <c r="EVW8" s="110"/>
      <c r="EVX8" s="110"/>
      <c r="EVY8" s="110"/>
      <c r="EVZ8" s="110"/>
      <c r="EWB8" s="110"/>
      <c r="EWC8" s="110"/>
      <c r="EWD8" s="110"/>
      <c r="EWE8" s="110"/>
      <c r="EWF8" s="110"/>
      <c r="EWH8" s="110"/>
      <c r="EWI8" s="110"/>
      <c r="EWJ8" s="110"/>
      <c r="EWK8" s="110"/>
      <c r="EWL8" s="110"/>
      <c r="EWN8" s="110"/>
      <c r="EWO8" s="110"/>
      <c r="EWP8" s="110"/>
      <c r="EWQ8" s="110"/>
      <c r="EWR8" s="110"/>
      <c r="EWT8" s="110"/>
      <c r="EWU8" s="110"/>
      <c r="EWV8" s="110"/>
      <c r="EWW8" s="110"/>
      <c r="EWX8" s="110"/>
      <c r="EWZ8" s="110"/>
      <c r="EXA8" s="110"/>
      <c r="EXB8" s="110"/>
      <c r="EXC8" s="110"/>
      <c r="EXD8" s="110"/>
      <c r="EXF8" s="110"/>
      <c r="EXG8" s="110"/>
      <c r="EXH8" s="110"/>
      <c r="EXI8" s="110"/>
      <c r="EXJ8" s="110"/>
      <c r="EXL8" s="110"/>
      <c r="EXM8" s="110"/>
      <c r="EXN8" s="110"/>
      <c r="EXO8" s="110"/>
      <c r="EXP8" s="110"/>
      <c r="EXR8" s="110"/>
      <c r="EXS8" s="110"/>
      <c r="EXT8" s="110"/>
      <c r="EXU8" s="110"/>
      <c r="EXV8" s="110"/>
      <c r="EXX8" s="110"/>
      <c r="EXY8" s="110"/>
      <c r="EXZ8" s="110"/>
      <c r="EYA8" s="110"/>
      <c r="EYB8" s="110"/>
      <c r="EYD8" s="110"/>
      <c r="EYE8" s="110"/>
      <c r="EYF8" s="110"/>
      <c r="EYG8" s="110"/>
      <c r="EYH8" s="110"/>
      <c r="EYJ8" s="110"/>
      <c r="EYK8" s="110"/>
      <c r="EYL8" s="110"/>
      <c r="EYM8" s="110"/>
      <c r="EYN8" s="110"/>
      <c r="EYP8" s="110"/>
      <c r="EYQ8" s="110"/>
      <c r="EYR8" s="110"/>
      <c r="EYS8" s="110"/>
      <c r="EYT8" s="110"/>
      <c r="EYV8" s="110"/>
      <c r="EYW8" s="110"/>
      <c r="EYX8" s="110"/>
      <c r="EYY8" s="110"/>
      <c r="EYZ8" s="110"/>
      <c r="EZB8" s="110"/>
      <c r="EZC8" s="110"/>
      <c r="EZD8" s="110"/>
      <c r="EZE8" s="110"/>
      <c r="EZF8" s="110"/>
      <c r="EZH8" s="110"/>
      <c r="EZI8" s="110"/>
      <c r="EZJ8" s="110"/>
      <c r="EZK8" s="110"/>
      <c r="EZL8" s="110"/>
      <c r="EZN8" s="110"/>
      <c r="EZO8" s="110"/>
      <c r="EZP8" s="110"/>
      <c r="EZQ8" s="110"/>
      <c r="EZR8" s="110"/>
      <c r="EZT8" s="110"/>
      <c r="EZU8" s="110"/>
      <c r="EZV8" s="110"/>
      <c r="EZW8" s="110"/>
      <c r="EZX8" s="110"/>
      <c r="EZZ8" s="110"/>
      <c r="FAA8" s="110"/>
      <c r="FAB8" s="110"/>
      <c r="FAC8" s="110"/>
      <c r="FAD8" s="110"/>
      <c r="FAF8" s="110"/>
      <c r="FAG8" s="110"/>
      <c r="FAH8" s="110"/>
      <c r="FAI8" s="110"/>
      <c r="FAJ8" s="110"/>
      <c r="FAL8" s="110"/>
      <c r="FAM8" s="110"/>
      <c r="FAN8" s="110"/>
      <c r="FAO8" s="110"/>
      <c r="FAP8" s="110"/>
      <c r="FAR8" s="110"/>
      <c r="FAS8" s="110"/>
      <c r="FAT8" s="110"/>
      <c r="FAU8" s="110"/>
      <c r="FAV8" s="110"/>
      <c r="FAX8" s="110"/>
      <c r="FAY8" s="110"/>
      <c r="FAZ8" s="110"/>
      <c r="FBA8" s="110"/>
      <c r="FBB8" s="110"/>
      <c r="FBD8" s="110"/>
      <c r="FBE8" s="110"/>
      <c r="FBF8" s="110"/>
      <c r="FBG8" s="110"/>
      <c r="FBH8" s="110"/>
      <c r="FBJ8" s="110"/>
      <c r="FBK8" s="110"/>
      <c r="FBL8" s="110"/>
      <c r="FBM8" s="110"/>
      <c r="FBN8" s="110"/>
      <c r="FBP8" s="110"/>
      <c r="FBQ8" s="110"/>
      <c r="FBR8" s="110"/>
      <c r="FBS8" s="110"/>
      <c r="FBT8" s="110"/>
      <c r="FBV8" s="110"/>
      <c r="FBW8" s="110"/>
      <c r="FBX8" s="110"/>
      <c r="FBY8" s="110"/>
      <c r="FBZ8" s="110"/>
      <c r="FCB8" s="110"/>
      <c r="FCC8" s="110"/>
      <c r="FCD8" s="110"/>
      <c r="FCE8" s="110"/>
      <c r="FCF8" s="110"/>
      <c r="FCH8" s="110"/>
      <c r="FCI8" s="110"/>
      <c r="FCJ8" s="110"/>
      <c r="FCK8" s="110"/>
      <c r="FCL8" s="110"/>
      <c r="FCN8" s="110"/>
      <c r="FCO8" s="110"/>
      <c r="FCP8" s="110"/>
      <c r="FCQ8" s="110"/>
      <c r="FCR8" s="110"/>
      <c r="FCT8" s="110"/>
      <c r="FCU8" s="110"/>
      <c r="FCV8" s="110"/>
      <c r="FCW8" s="110"/>
      <c r="FCX8" s="110"/>
      <c r="FCZ8" s="110"/>
      <c r="FDA8" s="110"/>
      <c r="FDB8" s="110"/>
      <c r="FDC8" s="110"/>
      <c r="FDD8" s="110"/>
      <c r="FDF8" s="110"/>
      <c r="FDG8" s="110"/>
      <c r="FDH8" s="110"/>
      <c r="FDI8" s="110"/>
      <c r="FDJ8" s="110"/>
      <c r="FDL8" s="110"/>
      <c r="FDM8" s="110"/>
      <c r="FDN8" s="110"/>
      <c r="FDO8" s="110"/>
      <c r="FDP8" s="110"/>
      <c r="FDR8" s="110"/>
      <c r="FDS8" s="110"/>
      <c r="FDT8" s="110"/>
      <c r="FDU8" s="110"/>
      <c r="FDV8" s="110"/>
      <c r="FDX8" s="110"/>
      <c r="FDY8" s="110"/>
      <c r="FDZ8" s="110"/>
      <c r="FEA8" s="110"/>
      <c r="FEB8" s="110"/>
      <c r="FED8" s="110"/>
      <c r="FEE8" s="110"/>
      <c r="FEF8" s="110"/>
      <c r="FEG8" s="110"/>
      <c r="FEH8" s="110"/>
      <c r="FEJ8" s="110"/>
      <c r="FEK8" s="110"/>
      <c r="FEL8" s="110"/>
      <c r="FEM8" s="110"/>
      <c r="FEN8" s="110"/>
      <c r="FEP8" s="110"/>
      <c r="FEQ8" s="110"/>
      <c r="FER8" s="110"/>
      <c r="FES8" s="110"/>
      <c r="FET8" s="110"/>
      <c r="FEV8" s="110"/>
      <c r="FEW8" s="110"/>
      <c r="FEX8" s="110"/>
      <c r="FEY8" s="110"/>
      <c r="FEZ8" s="110"/>
      <c r="FFB8" s="110"/>
      <c r="FFC8" s="110"/>
      <c r="FFD8" s="110"/>
      <c r="FFE8" s="110"/>
      <c r="FFF8" s="110"/>
      <c r="FFH8" s="110"/>
      <c r="FFI8" s="110"/>
      <c r="FFJ8" s="110"/>
      <c r="FFK8" s="110"/>
      <c r="FFL8" s="110"/>
      <c r="FFN8" s="110"/>
      <c r="FFO8" s="110"/>
      <c r="FFP8" s="110"/>
      <c r="FFQ8" s="110"/>
      <c r="FFR8" s="110"/>
      <c r="FFT8" s="110"/>
      <c r="FFU8" s="110"/>
      <c r="FFV8" s="110"/>
      <c r="FFW8" s="110"/>
      <c r="FFX8" s="110"/>
      <c r="FFZ8" s="110"/>
      <c r="FGA8" s="110"/>
      <c r="FGB8" s="110"/>
      <c r="FGC8" s="110"/>
      <c r="FGD8" s="110"/>
      <c r="FGF8" s="110"/>
      <c r="FGG8" s="110"/>
      <c r="FGH8" s="110"/>
      <c r="FGI8" s="110"/>
      <c r="FGJ8" s="110"/>
      <c r="FGL8" s="110"/>
      <c r="FGM8" s="110"/>
      <c r="FGN8" s="110"/>
      <c r="FGO8" s="110"/>
      <c r="FGP8" s="110"/>
      <c r="FGR8" s="110"/>
      <c r="FGS8" s="110"/>
      <c r="FGT8" s="110"/>
      <c r="FGU8" s="110"/>
      <c r="FGV8" s="110"/>
      <c r="FGX8" s="110"/>
      <c r="FGY8" s="110"/>
      <c r="FGZ8" s="110"/>
      <c r="FHA8" s="110"/>
      <c r="FHB8" s="110"/>
      <c r="FHD8" s="110"/>
      <c r="FHE8" s="110"/>
      <c r="FHF8" s="110"/>
      <c r="FHG8" s="110"/>
      <c r="FHH8" s="110"/>
      <c r="FHJ8" s="110"/>
      <c r="FHK8" s="110"/>
      <c r="FHL8" s="110"/>
      <c r="FHM8" s="110"/>
      <c r="FHN8" s="110"/>
      <c r="FHP8" s="110"/>
      <c r="FHQ8" s="110"/>
      <c r="FHR8" s="110"/>
      <c r="FHS8" s="110"/>
      <c r="FHT8" s="110"/>
      <c r="FHV8" s="110"/>
      <c r="FHW8" s="110"/>
      <c r="FHX8" s="110"/>
      <c r="FHY8" s="110"/>
      <c r="FHZ8" s="110"/>
      <c r="FIB8" s="110"/>
      <c r="FIC8" s="110"/>
      <c r="FID8" s="110"/>
      <c r="FIE8" s="110"/>
      <c r="FIF8" s="110"/>
      <c r="FIH8" s="110"/>
      <c r="FII8" s="110"/>
      <c r="FIJ8" s="110"/>
      <c r="FIK8" s="110"/>
      <c r="FIL8" s="110"/>
      <c r="FIN8" s="110"/>
      <c r="FIO8" s="110"/>
      <c r="FIP8" s="110"/>
      <c r="FIQ8" s="110"/>
      <c r="FIR8" s="110"/>
      <c r="FIT8" s="110"/>
      <c r="FIU8" s="110"/>
      <c r="FIV8" s="110"/>
      <c r="FIW8" s="110"/>
      <c r="FIX8" s="110"/>
      <c r="FIZ8" s="110"/>
      <c r="FJA8" s="110"/>
      <c r="FJB8" s="110"/>
      <c r="FJC8" s="110"/>
      <c r="FJD8" s="110"/>
      <c r="FJF8" s="110"/>
      <c r="FJG8" s="110"/>
      <c r="FJH8" s="110"/>
      <c r="FJI8" s="110"/>
      <c r="FJJ8" s="110"/>
      <c r="FJL8" s="110"/>
      <c r="FJM8" s="110"/>
      <c r="FJN8" s="110"/>
      <c r="FJO8" s="110"/>
      <c r="FJP8" s="110"/>
      <c r="FJR8" s="110"/>
      <c r="FJS8" s="110"/>
      <c r="FJT8" s="110"/>
      <c r="FJU8" s="110"/>
      <c r="FJV8" s="110"/>
      <c r="FJX8" s="110"/>
      <c r="FJY8" s="110"/>
      <c r="FJZ8" s="110"/>
      <c r="FKA8" s="110"/>
      <c r="FKB8" s="110"/>
      <c r="FKD8" s="110"/>
      <c r="FKE8" s="110"/>
      <c r="FKF8" s="110"/>
      <c r="FKG8" s="110"/>
      <c r="FKH8" s="110"/>
      <c r="FKJ8" s="110"/>
      <c r="FKK8" s="110"/>
      <c r="FKL8" s="110"/>
      <c r="FKM8" s="110"/>
      <c r="FKN8" s="110"/>
      <c r="FKP8" s="110"/>
      <c r="FKQ8" s="110"/>
      <c r="FKR8" s="110"/>
      <c r="FKS8" s="110"/>
      <c r="FKT8" s="110"/>
      <c r="FKV8" s="110"/>
      <c r="FKW8" s="110"/>
      <c r="FKX8" s="110"/>
      <c r="FKY8" s="110"/>
      <c r="FKZ8" s="110"/>
      <c r="FLB8" s="110"/>
      <c r="FLC8" s="110"/>
      <c r="FLD8" s="110"/>
      <c r="FLE8" s="110"/>
      <c r="FLF8" s="110"/>
      <c r="FLH8" s="110"/>
      <c r="FLI8" s="110"/>
      <c r="FLJ8" s="110"/>
      <c r="FLK8" s="110"/>
      <c r="FLL8" s="110"/>
      <c r="FLN8" s="110"/>
      <c r="FLO8" s="110"/>
      <c r="FLP8" s="110"/>
      <c r="FLQ8" s="110"/>
      <c r="FLR8" s="110"/>
      <c r="FLT8" s="110"/>
      <c r="FLU8" s="110"/>
      <c r="FLV8" s="110"/>
      <c r="FLW8" s="110"/>
      <c r="FLX8" s="110"/>
      <c r="FLZ8" s="110"/>
      <c r="FMA8" s="110"/>
      <c r="FMB8" s="110"/>
      <c r="FMC8" s="110"/>
      <c r="FMD8" s="110"/>
      <c r="FMF8" s="110"/>
      <c r="FMG8" s="110"/>
      <c r="FMH8" s="110"/>
      <c r="FMI8" s="110"/>
      <c r="FMJ8" s="110"/>
      <c r="FML8" s="110"/>
      <c r="FMM8" s="110"/>
      <c r="FMN8" s="110"/>
      <c r="FMO8" s="110"/>
      <c r="FMP8" s="110"/>
      <c r="FMR8" s="110"/>
      <c r="FMS8" s="110"/>
      <c r="FMT8" s="110"/>
      <c r="FMU8" s="110"/>
      <c r="FMV8" s="110"/>
      <c r="FMX8" s="110"/>
      <c r="FMY8" s="110"/>
      <c r="FMZ8" s="110"/>
      <c r="FNA8" s="110"/>
      <c r="FNB8" s="110"/>
      <c r="FND8" s="110"/>
      <c r="FNE8" s="110"/>
      <c r="FNF8" s="110"/>
      <c r="FNG8" s="110"/>
      <c r="FNH8" s="110"/>
      <c r="FNJ8" s="110"/>
      <c r="FNK8" s="110"/>
      <c r="FNL8" s="110"/>
      <c r="FNM8" s="110"/>
      <c r="FNN8" s="110"/>
      <c r="FNP8" s="110"/>
      <c r="FNQ8" s="110"/>
      <c r="FNR8" s="110"/>
      <c r="FNS8" s="110"/>
      <c r="FNT8" s="110"/>
      <c r="FNV8" s="110"/>
      <c r="FNW8" s="110"/>
      <c r="FNX8" s="110"/>
      <c r="FNY8" s="110"/>
      <c r="FNZ8" s="110"/>
      <c r="FOB8" s="110"/>
      <c r="FOC8" s="110"/>
      <c r="FOD8" s="110"/>
      <c r="FOE8" s="110"/>
      <c r="FOF8" s="110"/>
      <c r="FOH8" s="110"/>
      <c r="FOI8" s="110"/>
      <c r="FOJ8" s="110"/>
      <c r="FOK8" s="110"/>
      <c r="FOL8" s="110"/>
      <c r="FON8" s="110"/>
      <c r="FOO8" s="110"/>
      <c r="FOP8" s="110"/>
      <c r="FOQ8" s="110"/>
      <c r="FOR8" s="110"/>
      <c r="FOT8" s="110"/>
      <c r="FOU8" s="110"/>
      <c r="FOV8" s="110"/>
      <c r="FOW8" s="110"/>
      <c r="FOX8" s="110"/>
      <c r="FOZ8" s="110"/>
      <c r="FPA8" s="110"/>
      <c r="FPB8" s="110"/>
      <c r="FPC8" s="110"/>
      <c r="FPD8" s="110"/>
      <c r="FPF8" s="110"/>
      <c r="FPG8" s="110"/>
      <c r="FPH8" s="110"/>
      <c r="FPI8" s="110"/>
      <c r="FPJ8" s="110"/>
      <c r="FPL8" s="110"/>
      <c r="FPM8" s="110"/>
      <c r="FPN8" s="110"/>
      <c r="FPO8" s="110"/>
      <c r="FPP8" s="110"/>
      <c r="FPR8" s="110"/>
      <c r="FPS8" s="110"/>
      <c r="FPT8" s="110"/>
      <c r="FPU8" s="110"/>
      <c r="FPV8" s="110"/>
      <c r="FPX8" s="110"/>
      <c r="FPY8" s="110"/>
      <c r="FPZ8" s="110"/>
      <c r="FQA8" s="110"/>
      <c r="FQB8" s="110"/>
      <c r="FQD8" s="110"/>
      <c r="FQE8" s="110"/>
      <c r="FQF8" s="110"/>
      <c r="FQG8" s="110"/>
      <c r="FQH8" s="110"/>
      <c r="FQJ8" s="110"/>
      <c r="FQK8" s="110"/>
      <c r="FQL8" s="110"/>
      <c r="FQM8" s="110"/>
      <c r="FQN8" s="110"/>
      <c r="FQP8" s="110"/>
      <c r="FQQ8" s="110"/>
      <c r="FQR8" s="110"/>
      <c r="FQS8" s="110"/>
      <c r="FQT8" s="110"/>
      <c r="FQV8" s="110"/>
      <c r="FQW8" s="110"/>
      <c r="FQX8" s="110"/>
      <c r="FQY8" s="110"/>
      <c r="FQZ8" s="110"/>
      <c r="FRB8" s="110"/>
      <c r="FRC8" s="110"/>
      <c r="FRD8" s="110"/>
      <c r="FRE8" s="110"/>
      <c r="FRF8" s="110"/>
      <c r="FRH8" s="110"/>
      <c r="FRI8" s="110"/>
      <c r="FRJ8" s="110"/>
      <c r="FRK8" s="110"/>
      <c r="FRL8" s="110"/>
      <c r="FRN8" s="110"/>
      <c r="FRO8" s="110"/>
      <c r="FRP8" s="110"/>
      <c r="FRQ8" s="110"/>
      <c r="FRR8" s="110"/>
      <c r="FRT8" s="110"/>
      <c r="FRU8" s="110"/>
      <c r="FRV8" s="110"/>
      <c r="FRW8" s="110"/>
      <c r="FRX8" s="110"/>
      <c r="FRZ8" s="110"/>
      <c r="FSA8" s="110"/>
      <c r="FSB8" s="110"/>
      <c r="FSC8" s="110"/>
      <c r="FSD8" s="110"/>
      <c r="FSF8" s="110"/>
      <c r="FSG8" s="110"/>
      <c r="FSH8" s="110"/>
      <c r="FSI8" s="110"/>
      <c r="FSJ8" s="110"/>
      <c r="FSL8" s="110"/>
      <c r="FSM8" s="110"/>
      <c r="FSN8" s="110"/>
      <c r="FSO8" s="110"/>
      <c r="FSP8" s="110"/>
      <c r="FSR8" s="110"/>
      <c r="FSS8" s="110"/>
      <c r="FST8" s="110"/>
      <c r="FSU8" s="110"/>
      <c r="FSV8" s="110"/>
      <c r="FSX8" s="110"/>
      <c r="FSY8" s="110"/>
      <c r="FSZ8" s="110"/>
      <c r="FTA8" s="110"/>
      <c r="FTB8" s="110"/>
      <c r="FTD8" s="110"/>
      <c r="FTE8" s="110"/>
      <c r="FTF8" s="110"/>
      <c r="FTG8" s="110"/>
      <c r="FTH8" s="110"/>
      <c r="FTJ8" s="110"/>
      <c r="FTK8" s="110"/>
      <c r="FTL8" s="110"/>
      <c r="FTM8" s="110"/>
      <c r="FTN8" s="110"/>
      <c r="FTP8" s="110"/>
      <c r="FTQ8" s="110"/>
      <c r="FTR8" s="110"/>
      <c r="FTS8" s="110"/>
      <c r="FTT8" s="110"/>
      <c r="FTV8" s="110"/>
      <c r="FTW8" s="110"/>
      <c r="FTX8" s="110"/>
      <c r="FTY8" s="110"/>
      <c r="FTZ8" s="110"/>
      <c r="FUB8" s="110"/>
      <c r="FUC8" s="110"/>
      <c r="FUD8" s="110"/>
      <c r="FUE8" s="110"/>
      <c r="FUF8" s="110"/>
      <c r="FUH8" s="110"/>
      <c r="FUI8" s="110"/>
      <c r="FUJ8" s="110"/>
      <c r="FUK8" s="110"/>
      <c r="FUL8" s="110"/>
      <c r="FUN8" s="110"/>
      <c r="FUO8" s="110"/>
      <c r="FUP8" s="110"/>
      <c r="FUQ8" s="110"/>
      <c r="FUR8" s="110"/>
      <c r="FUT8" s="110"/>
      <c r="FUU8" s="110"/>
      <c r="FUV8" s="110"/>
      <c r="FUW8" s="110"/>
      <c r="FUX8" s="110"/>
      <c r="FUZ8" s="110"/>
      <c r="FVA8" s="110"/>
      <c r="FVB8" s="110"/>
      <c r="FVC8" s="110"/>
      <c r="FVD8" s="110"/>
      <c r="FVF8" s="110"/>
      <c r="FVG8" s="110"/>
      <c r="FVH8" s="110"/>
      <c r="FVI8" s="110"/>
      <c r="FVJ8" s="110"/>
      <c r="FVL8" s="110"/>
      <c r="FVM8" s="110"/>
      <c r="FVN8" s="110"/>
      <c r="FVO8" s="110"/>
      <c r="FVP8" s="110"/>
      <c r="FVR8" s="110"/>
      <c r="FVS8" s="110"/>
      <c r="FVT8" s="110"/>
      <c r="FVU8" s="110"/>
      <c r="FVV8" s="110"/>
      <c r="FVX8" s="110"/>
      <c r="FVY8" s="110"/>
      <c r="FVZ8" s="110"/>
      <c r="FWA8" s="110"/>
      <c r="FWB8" s="110"/>
      <c r="FWD8" s="110"/>
      <c r="FWE8" s="110"/>
      <c r="FWF8" s="110"/>
      <c r="FWG8" s="110"/>
      <c r="FWH8" s="110"/>
      <c r="FWJ8" s="110"/>
      <c r="FWK8" s="110"/>
      <c r="FWL8" s="110"/>
      <c r="FWM8" s="110"/>
      <c r="FWN8" s="110"/>
      <c r="FWP8" s="110"/>
      <c r="FWQ8" s="110"/>
      <c r="FWR8" s="110"/>
      <c r="FWS8" s="110"/>
      <c r="FWT8" s="110"/>
      <c r="FWV8" s="110"/>
      <c r="FWW8" s="110"/>
      <c r="FWX8" s="110"/>
      <c r="FWY8" s="110"/>
      <c r="FWZ8" s="110"/>
      <c r="FXB8" s="110"/>
      <c r="FXC8" s="110"/>
      <c r="FXD8" s="110"/>
      <c r="FXE8" s="110"/>
      <c r="FXF8" s="110"/>
      <c r="FXH8" s="110"/>
      <c r="FXI8" s="110"/>
      <c r="FXJ8" s="110"/>
      <c r="FXK8" s="110"/>
      <c r="FXL8" s="110"/>
      <c r="FXN8" s="110"/>
      <c r="FXO8" s="110"/>
      <c r="FXP8" s="110"/>
      <c r="FXQ8" s="110"/>
      <c r="FXR8" s="110"/>
      <c r="FXT8" s="110"/>
      <c r="FXU8" s="110"/>
      <c r="FXV8" s="110"/>
      <c r="FXW8" s="110"/>
      <c r="FXX8" s="110"/>
      <c r="FXZ8" s="110"/>
      <c r="FYA8" s="110"/>
      <c r="FYB8" s="110"/>
      <c r="FYC8" s="110"/>
      <c r="FYD8" s="110"/>
      <c r="FYF8" s="110"/>
      <c r="FYG8" s="110"/>
      <c r="FYH8" s="110"/>
      <c r="FYI8" s="110"/>
      <c r="FYJ8" s="110"/>
      <c r="FYL8" s="110"/>
      <c r="FYM8" s="110"/>
      <c r="FYN8" s="110"/>
      <c r="FYO8" s="110"/>
      <c r="FYP8" s="110"/>
      <c r="FYR8" s="110"/>
      <c r="FYS8" s="110"/>
      <c r="FYT8" s="110"/>
      <c r="FYU8" s="110"/>
      <c r="FYV8" s="110"/>
      <c r="FYX8" s="110"/>
      <c r="FYY8" s="110"/>
      <c r="FYZ8" s="110"/>
      <c r="FZA8" s="110"/>
      <c r="FZB8" s="110"/>
      <c r="FZD8" s="110"/>
      <c r="FZE8" s="110"/>
      <c r="FZF8" s="110"/>
      <c r="FZG8" s="110"/>
      <c r="FZH8" s="110"/>
      <c r="FZJ8" s="110"/>
      <c r="FZK8" s="110"/>
      <c r="FZL8" s="110"/>
      <c r="FZM8" s="110"/>
      <c r="FZN8" s="110"/>
      <c r="FZP8" s="110"/>
      <c r="FZQ8" s="110"/>
      <c r="FZR8" s="110"/>
      <c r="FZS8" s="110"/>
      <c r="FZT8" s="110"/>
      <c r="FZV8" s="110"/>
      <c r="FZW8" s="110"/>
      <c r="FZX8" s="110"/>
      <c r="FZY8" s="110"/>
      <c r="FZZ8" s="110"/>
      <c r="GAB8" s="110"/>
      <c r="GAC8" s="110"/>
      <c r="GAD8" s="110"/>
      <c r="GAE8" s="110"/>
      <c r="GAF8" s="110"/>
      <c r="GAH8" s="110"/>
      <c r="GAI8" s="110"/>
      <c r="GAJ8" s="110"/>
      <c r="GAK8" s="110"/>
      <c r="GAL8" s="110"/>
      <c r="GAN8" s="110"/>
      <c r="GAO8" s="110"/>
      <c r="GAP8" s="110"/>
      <c r="GAQ8" s="110"/>
      <c r="GAR8" s="110"/>
      <c r="GAT8" s="110"/>
      <c r="GAU8" s="110"/>
      <c r="GAV8" s="110"/>
      <c r="GAW8" s="110"/>
      <c r="GAX8" s="110"/>
      <c r="GAZ8" s="110"/>
      <c r="GBA8" s="110"/>
      <c r="GBB8" s="110"/>
      <c r="GBC8" s="110"/>
      <c r="GBD8" s="110"/>
      <c r="GBF8" s="110"/>
      <c r="GBG8" s="110"/>
      <c r="GBH8" s="110"/>
      <c r="GBI8" s="110"/>
      <c r="GBJ8" s="110"/>
      <c r="GBL8" s="110"/>
      <c r="GBM8" s="110"/>
      <c r="GBN8" s="110"/>
      <c r="GBO8" s="110"/>
      <c r="GBP8" s="110"/>
      <c r="GBR8" s="110"/>
      <c r="GBS8" s="110"/>
      <c r="GBT8" s="110"/>
      <c r="GBU8" s="110"/>
      <c r="GBV8" s="110"/>
      <c r="GBX8" s="110"/>
      <c r="GBY8" s="110"/>
      <c r="GBZ8" s="110"/>
      <c r="GCA8" s="110"/>
      <c r="GCB8" s="110"/>
      <c r="GCD8" s="110"/>
      <c r="GCE8" s="110"/>
      <c r="GCF8" s="110"/>
      <c r="GCG8" s="110"/>
      <c r="GCH8" s="110"/>
      <c r="GCJ8" s="110"/>
      <c r="GCK8" s="110"/>
      <c r="GCL8" s="110"/>
      <c r="GCM8" s="110"/>
      <c r="GCN8" s="110"/>
      <c r="GCP8" s="110"/>
      <c r="GCQ8" s="110"/>
      <c r="GCR8" s="110"/>
      <c r="GCS8" s="110"/>
      <c r="GCT8" s="110"/>
      <c r="GCV8" s="110"/>
      <c r="GCW8" s="110"/>
      <c r="GCX8" s="110"/>
      <c r="GCY8" s="110"/>
      <c r="GCZ8" s="110"/>
      <c r="GDB8" s="110"/>
      <c r="GDC8" s="110"/>
      <c r="GDD8" s="110"/>
      <c r="GDE8" s="110"/>
      <c r="GDF8" s="110"/>
      <c r="GDH8" s="110"/>
      <c r="GDI8" s="110"/>
      <c r="GDJ8" s="110"/>
      <c r="GDK8" s="110"/>
      <c r="GDL8" s="110"/>
      <c r="GDN8" s="110"/>
      <c r="GDO8" s="110"/>
      <c r="GDP8" s="110"/>
      <c r="GDQ8" s="110"/>
      <c r="GDR8" s="110"/>
      <c r="GDT8" s="110"/>
      <c r="GDU8" s="110"/>
      <c r="GDV8" s="110"/>
      <c r="GDW8" s="110"/>
      <c r="GDX8" s="110"/>
      <c r="GDZ8" s="110"/>
      <c r="GEA8" s="110"/>
      <c r="GEB8" s="110"/>
      <c r="GEC8" s="110"/>
      <c r="GED8" s="110"/>
      <c r="GEF8" s="110"/>
      <c r="GEG8" s="110"/>
      <c r="GEH8" s="110"/>
      <c r="GEI8" s="110"/>
      <c r="GEJ8" s="110"/>
      <c r="GEL8" s="110"/>
      <c r="GEM8" s="110"/>
      <c r="GEN8" s="110"/>
      <c r="GEO8" s="110"/>
      <c r="GEP8" s="110"/>
      <c r="GER8" s="110"/>
      <c r="GES8" s="110"/>
      <c r="GET8" s="110"/>
      <c r="GEU8" s="110"/>
      <c r="GEV8" s="110"/>
      <c r="GEX8" s="110"/>
      <c r="GEY8" s="110"/>
      <c r="GEZ8" s="110"/>
      <c r="GFA8" s="110"/>
      <c r="GFB8" s="110"/>
      <c r="GFD8" s="110"/>
      <c r="GFE8" s="110"/>
      <c r="GFF8" s="110"/>
      <c r="GFG8" s="110"/>
      <c r="GFH8" s="110"/>
      <c r="GFJ8" s="110"/>
      <c r="GFK8" s="110"/>
      <c r="GFL8" s="110"/>
      <c r="GFM8" s="110"/>
      <c r="GFN8" s="110"/>
      <c r="GFP8" s="110"/>
      <c r="GFQ8" s="110"/>
      <c r="GFR8" s="110"/>
      <c r="GFS8" s="110"/>
      <c r="GFT8" s="110"/>
      <c r="GFV8" s="110"/>
      <c r="GFW8" s="110"/>
      <c r="GFX8" s="110"/>
      <c r="GFY8" s="110"/>
      <c r="GFZ8" s="110"/>
      <c r="GGB8" s="110"/>
      <c r="GGC8" s="110"/>
      <c r="GGD8" s="110"/>
      <c r="GGE8" s="110"/>
      <c r="GGF8" s="110"/>
      <c r="GGH8" s="110"/>
      <c r="GGI8" s="110"/>
      <c r="GGJ8" s="110"/>
      <c r="GGK8" s="110"/>
      <c r="GGL8" s="110"/>
      <c r="GGN8" s="110"/>
      <c r="GGO8" s="110"/>
      <c r="GGP8" s="110"/>
      <c r="GGQ8" s="110"/>
      <c r="GGR8" s="110"/>
      <c r="GGT8" s="110"/>
      <c r="GGU8" s="110"/>
      <c r="GGV8" s="110"/>
      <c r="GGW8" s="110"/>
      <c r="GGX8" s="110"/>
      <c r="GGZ8" s="110"/>
      <c r="GHA8" s="110"/>
      <c r="GHB8" s="110"/>
      <c r="GHC8" s="110"/>
      <c r="GHD8" s="110"/>
      <c r="GHF8" s="110"/>
      <c r="GHG8" s="110"/>
      <c r="GHH8" s="110"/>
      <c r="GHI8" s="110"/>
      <c r="GHJ8" s="110"/>
      <c r="GHL8" s="110"/>
      <c r="GHM8" s="110"/>
      <c r="GHN8" s="110"/>
      <c r="GHO8" s="110"/>
      <c r="GHP8" s="110"/>
      <c r="GHR8" s="110"/>
      <c r="GHS8" s="110"/>
      <c r="GHT8" s="110"/>
      <c r="GHU8" s="110"/>
      <c r="GHV8" s="110"/>
      <c r="GHX8" s="110"/>
      <c r="GHY8" s="110"/>
      <c r="GHZ8" s="110"/>
      <c r="GIA8" s="110"/>
      <c r="GIB8" s="110"/>
      <c r="GID8" s="110"/>
      <c r="GIE8" s="110"/>
      <c r="GIF8" s="110"/>
      <c r="GIG8" s="110"/>
      <c r="GIH8" s="110"/>
      <c r="GIJ8" s="110"/>
      <c r="GIK8" s="110"/>
      <c r="GIL8" s="110"/>
      <c r="GIM8" s="110"/>
      <c r="GIN8" s="110"/>
      <c r="GIP8" s="110"/>
      <c r="GIQ8" s="110"/>
      <c r="GIR8" s="110"/>
      <c r="GIS8" s="110"/>
      <c r="GIT8" s="110"/>
      <c r="GIV8" s="110"/>
      <c r="GIW8" s="110"/>
      <c r="GIX8" s="110"/>
      <c r="GIY8" s="110"/>
      <c r="GIZ8" s="110"/>
      <c r="GJB8" s="110"/>
      <c r="GJC8" s="110"/>
      <c r="GJD8" s="110"/>
      <c r="GJE8" s="110"/>
      <c r="GJF8" s="110"/>
      <c r="GJH8" s="110"/>
      <c r="GJI8" s="110"/>
      <c r="GJJ8" s="110"/>
      <c r="GJK8" s="110"/>
      <c r="GJL8" s="110"/>
      <c r="GJN8" s="110"/>
      <c r="GJO8" s="110"/>
      <c r="GJP8" s="110"/>
      <c r="GJQ8" s="110"/>
      <c r="GJR8" s="110"/>
      <c r="GJT8" s="110"/>
      <c r="GJU8" s="110"/>
      <c r="GJV8" s="110"/>
      <c r="GJW8" s="110"/>
      <c r="GJX8" s="110"/>
      <c r="GJZ8" s="110"/>
      <c r="GKA8" s="110"/>
      <c r="GKB8" s="110"/>
      <c r="GKC8" s="110"/>
      <c r="GKD8" s="110"/>
      <c r="GKF8" s="110"/>
      <c r="GKG8" s="110"/>
      <c r="GKH8" s="110"/>
      <c r="GKI8" s="110"/>
      <c r="GKJ8" s="110"/>
      <c r="GKL8" s="110"/>
      <c r="GKM8" s="110"/>
      <c r="GKN8" s="110"/>
      <c r="GKO8" s="110"/>
      <c r="GKP8" s="110"/>
      <c r="GKR8" s="110"/>
      <c r="GKS8" s="110"/>
      <c r="GKT8" s="110"/>
      <c r="GKU8" s="110"/>
      <c r="GKV8" s="110"/>
      <c r="GKX8" s="110"/>
      <c r="GKY8" s="110"/>
      <c r="GKZ8" s="110"/>
      <c r="GLA8" s="110"/>
      <c r="GLB8" s="110"/>
      <c r="GLD8" s="110"/>
      <c r="GLE8" s="110"/>
      <c r="GLF8" s="110"/>
      <c r="GLG8" s="110"/>
      <c r="GLH8" s="110"/>
      <c r="GLJ8" s="110"/>
      <c r="GLK8" s="110"/>
      <c r="GLL8" s="110"/>
      <c r="GLM8" s="110"/>
      <c r="GLN8" s="110"/>
      <c r="GLP8" s="110"/>
      <c r="GLQ8" s="110"/>
      <c r="GLR8" s="110"/>
      <c r="GLS8" s="110"/>
      <c r="GLT8" s="110"/>
      <c r="GLV8" s="110"/>
      <c r="GLW8" s="110"/>
      <c r="GLX8" s="110"/>
      <c r="GLY8" s="110"/>
      <c r="GLZ8" s="110"/>
      <c r="GMB8" s="110"/>
      <c r="GMC8" s="110"/>
      <c r="GMD8" s="110"/>
      <c r="GME8" s="110"/>
      <c r="GMF8" s="110"/>
      <c r="GMH8" s="110"/>
      <c r="GMI8" s="110"/>
      <c r="GMJ8" s="110"/>
      <c r="GMK8" s="110"/>
      <c r="GML8" s="110"/>
      <c r="GMN8" s="110"/>
      <c r="GMO8" s="110"/>
      <c r="GMP8" s="110"/>
      <c r="GMQ8" s="110"/>
      <c r="GMR8" s="110"/>
      <c r="GMT8" s="110"/>
      <c r="GMU8" s="110"/>
      <c r="GMV8" s="110"/>
      <c r="GMW8" s="110"/>
      <c r="GMX8" s="110"/>
      <c r="GMZ8" s="110"/>
      <c r="GNA8" s="110"/>
      <c r="GNB8" s="110"/>
      <c r="GNC8" s="110"/>
      <c r="GND8" s="110"/>
      <c r="GNF8" s="110"/>
      <c r="GNG8" s="110"/>
      <c r="GNH8" s="110"/>
      <c r="GNI8" s="110"/>
      <c r="GNJ8" s="110"/>
      <c r="GNL8" s="110"/>
      <c r="GNM8" s="110"/>
      <c r="GNN8" s="110"/>
      <c r="GNO8" s="110"/>
      <c r="GNP8" s="110"/>
      <c r="GNR8" s="110"/>
      <c r="GNS8" s="110"/>
      <c r="GNT8" s="110"/>
      <c r="GNU8" s="110"/>
      <c r="GNV8" s="110"/>
      <c r="GNX8" s="110"/>
      <c r="GNY8" s="110"/>
      <c r="GNZ8" s="110"/>
      <c r="GOA8" s="110"/>
      <c r="GOB8" s="110"/>
      <c r="GOD8" s="110"/>
      <c r="GOE8" s="110"/>
      <c r="GOF8" s="110"/>
      <c r="GOG8" s="110"/>
      <c r="GOH8" s="110"/>
      <c r="GOJ8" s="110"/>
      <c r="GOK8" s="110"/>
      <c r="GOL8" s="110"/>
      <c r="GOM8" s="110"/>
      <c r="GON8" s="110"/>
      <c r="GOP8" s="110"/>
      <c r="GOQ8" s="110"/>
      <c r="GOR8" s="110"/>
      <c r="GOS8" s="110"/>
      <c r="GOT8" s="110"/>
      <c r="GOV8" s="110"/>
      <c r="GOW8" s="110"/>
      <c r="GOX8" s="110"/>
      <c r="GOY8" s="110"/>
      <c r="GOZ8" s="110"/>
      <c r="GPB8" s="110"/>
      <c r="GPC8" s="110"/>
      <c r="GPD8" s="110"/>
      <c r="GPE8" s="110"/>
      <c r="GPF8" s="110"/>
      <c r="GPH8" s="110"/>
      <c r="GPI8" s="110"/>
      <c r="GPJ8" s="110"/>
      <c r="GPK8" s="110"/>
      <c r="GPL8" s="110"/>
      <c r="GPN8" s="110"/>
      <c r="GPO8" s="110"/>
      <c r="GPP8" s="110"/>
      <c r="GPQ8" s="110"/>
      <c r="GPR8" s="110"/>
      <c r="GPT8" s="110"/>
      <c r="GPU8" s="110"/>
      <c r="GPV8" s="110"/>
      <c r="GPW8" s="110"/>
      <c r="GPX8" s="110"/>
      <c r="GPZ8" s="110"/>
      <c r="GQA8" s="110"/>
      <c r="GQB8" s="110"/>
      <c r="GQC8" s="110"/>
      <c r="GQD8" s="110"/>
      <c r="GQF8" s="110"/>
      <c r="GQG8" s="110"/>
      <c r="GQH8" s="110"/>
      <c r="GQI8" s="110"/>
      <c r="GQJ8" s="110"/>
      <c r="GQL8" s="110"/>
      <c r="GQM8" s="110"/>
      <c r="GQN8" s="110"/>
      <c r="GQO8" s="110"/>
      <c r="GQP8" s="110"/>
      <c r="GQR8" s="110"/>
      <c r="GQS8" s="110"/>
      <c r="GQT8" s="110"/>
      <c r="GQU8" s="110"/>
      <c r="GQV8" s="110"/>
      <c r="GQX8" s="110"/>
      <c r="GQY8" s="110"/>
      <c r="GQZ8" s="110"/>
      <c r="GRA8" s="110"/>
      <c r="GRB8" s="110"/>
      <c r="GRD8" s="110"/>
      <c r="GRE8" s="110"/>
      <c r="GRF8" s="110"/>
      <c r="GRG8" s="110"/>
      <c r="GRH8" s="110"/>
      <c r="GRJ8" s="110"/>
      <c r="GRK8" s="110"/>
      <c r="GRL8" s="110"/>
      <c r="GRM8" s="110"/>
      <c r="GRN8" s="110"/>
      <c r="GRP8" s="110"/>
      <c r="GRQ8" s="110"/>
      <c r="GRR8" s="110"/>
      <c r="GRS8" s="110"/>
      <c r="GRT8" s="110"/>
      <c r="GRV8" s="110"/>
      <c r="GRW8" s="110"/>
      <c r="GRX8" s="110"/>
      <c r="GRY8" s="110"/>
      <c r="GRZ8" s="110"/>
      <c r="GSB8" s="110"/>
      <c r="GSC8" s="110"/>
      <c r="GSD8" s="110"/>
      <c r="GSE8" s="110"/>
      <c r="GSF8" s="110"/>
      <c r="GSH8" s="110"/>
      <c r="GSI8" s="110"/>
      <c r="GSJ8" s="110"/>
      <c r="GSK8" s="110"/>
      <c r="GSL8" s="110"/>
      <c r="GSN8" s="110"/>
      <c r="GSO8" s="110"/>
      <c r="GSP8" s="110"/>
      <c r="GSQ8" s="110"/>
      <c r="GSR8" s="110"/>
      <c r="GST8" s="110"/>
      <c r="GSU8" s="110"/>
      <c r="GSV8" s="110"/>
      <c r="GSW8" s="110"/>
      <c r="GSX8" s="110"/>
      <c r="GSZ8" s="110"/>
      <c r="GTA8" s="110"/>
      <c r="GTB8" s="110"/>
      <c r="GTC8" s="110"/>
      <c r="GTD8" s="110"/>
      <c r="GTF8" s="110"/>
      <c r="GTG8" s="110"/>
      <c r="GTH8" s="110"/>
      <c r="GTI8" s="110"/>
      <c r="GTJ8" s="110"/>
      <c r="GTL8" s="110"/>
      <c r="GTM8" s="110"/>
      <c r="GTN8" s="110"/>
      <c r="GTO8" s="110"/>
      <c r="GTP8" s="110"/>
      <c r="GTR8" s="110"/>
      <c r="GTS8" s="110"/>
      <c r="GTT8" s="110"/>
      <c r="GTU8" s="110"/>
      <c r="GTV8" s="110"/>
      <c r="GTX8" s="110"/>
      <c r="GTY8" s="110"/>
      <c r="GTZ8" s="110"/>
      <c r="GUA8" s="110"/>
      <c r="GUB8" s="110"/>
      <c r="GUD8" s="110"/>
      <c r="GUE8" s="110"/>
      <c r="GUF8" s="110"/>
      <c r="GUG8" s="110"/>
      <c r="GUH8" s="110"/>
      <c r="GUJ8" s="110"/>
      <c r="GUK8" s="110"/>
      <c r="GUL8" s="110"/>
      <c r="GUM8" s="110"/>
      <c r="GUN8" s="110"/>
      <c r="GUP8" s="110"/>
      <c r="GUQ8" s="110"/>
      <c r="GUR8" s="110"/>
      <c r="GUS8" s="110"/>
      <c r="GUT8" s="110"/>
      <c r="GUV8" s="110"/>
      <c r="GUW8" s="110"/>
      <c r="GUX8" s="110"/>
      <c r="GUY8" s="110"/>
      <c r="GUZ8" s="110"/>
      <c r="GVB8" s="110"/>
      <c r="GVC8" s="110"/>
      <c r="GVD8" s="110"/>
      <c r="GVE8" s="110"/>
      <c r="GVF8" s="110"/>
      <c r="GVH8" s="110"/>
      <c r="GVI8" s="110"/>
      <c r="GVJ8" s="110"/>
      <c r="GVK8" s="110"/>
      <c r="GVL8" s="110"/>
      <c r="GVN8" s="110"/>
      <c r="GVO8" s="110"/>
      <c r="GVP8" s="110"/>
      <c r="GVQ8" s="110"/>
      <c r="GVR8" s="110"/>
      <c r="GVT8" s="110"/>
      <c r="GVU8" s="110"/>
      <c r="GVV8" s="110"/>
      <c r="GVW8" s="110"/>
      <c r="GVX8" s="110"/>
      <c r="GVZ8" s="110"/>
      <c r="GWA8" s="110"/>
      <c r="GWB8" s="110"/>
      <c r="GWC8" s="110"/>
      <c r="GWD8" s="110"/>
      <c r="GWF8" s="110"/>
      <c r="GWG8" s="110"/>
      <c r="GWH8" s="110"/>
      <c r="GWI8" s="110"/>
      <c r="GWJ8" s="110"/>
      <c r="GWL8" s="110"/>
      <c r="GWM8" s="110"/>
      <c r="GWN8" s="110"/>
      <c r="GWO8" s="110"/>
      <c r="GWP8" s="110"/>
      <c r="GWR8" s="110"/>
      <c r="GWS8" s="110"/>
      <c r="GWT8" s="110"/>
      <c r="GWU8" s="110"/>
      <c r="GWV8" s="110"/>
      <c r="GWX8" s="110"/>
      <c r="GWY8" s="110"/>
      <c r="GWZ8" s="110"/>
      <c r="GXA8" s="110"/>
      <c r="GXB8" s="110"/>
      <c r="GXD8" s="110"/>
      <c r="GXE8" s="110"/>
      <c r="GXF8" s="110"/>
      <c r="GXG8" s="110"/>
      <c r="GXH8" s="110"/>
      <c r="GXJ8" s="110"/>
      <c r="GXK8" s="110"/>
      <c r="GXL8" s="110"/>
      <c r="GXM8" s="110"/>
      <c r="GXN8" s="110"/>
      <c r="GXP8" s="110"/>
      <c r="GXQ8" s="110"/>
      <c r="GXR8" s="110"/>
      <c r="GXS8" s="110"/>
      <c r="GXT8" s="110"/>
      <c r="GXV8" s="110"/>
      <c r="GXW8" s="110"/>
      <c r="GXX8" s="110"/>
      <c r="GXY8" s="110"/>
      <c r="GXZ8" s="110"/>
      <c r="GYB8" s="110"/>
      <c r="GYC8" s="110"/>
      <c r="GYD8" s="110"/>
      <c r="GYE8" s="110"/>
      <c r="GYF8" s="110"/>
      <c r="GYH8" s="110"/>
      <c r="GYI8" s="110"/>
      <c r="GYJ8" s="110"/>
      <c r="GYK8" s="110"/>
      <c r="GYL8" s="110"/>
      <c r="GYN8" s="110"/>
      <c r="GYO8" s="110"/>
      <c r="GYP8" s="110"/>
      <c r="GYQ8" s="110"/>
      <c r="GYR8" s="110"/>
      <c r="GYT8" s="110"/>
      <c r="GYU8" s="110"/>
      <c r="GYV8" s="110"/>
      <c r="GYW8" s="110"/>
      <c r="GYX8" s="110"/>
      <c r="GYZ8" s="110"/>
      <c r="GZA8" s="110"/>
      <c r="GZB8" s="110"/>
      <c r="GZC8" s="110"/>
      <c r="GZD8" s="110"/>
      <c r="GZF8" s="110"/>
      <c r="GZG8" s="110"/>
      <c r="GZH8" s="110"/>
      <c r="GZI8" s="110"/>
      <c r="GZJ8" s="110"/>
      <c r="GZL8" s="110"/>
      <c r="GZM8" s="110"/>
      <c r="GZN8" s="110"/>
      <c r="GZO8" s="110"/>
      <c r="GZP8" s="110"/>
      <c r="GZR8" s="110"/>
      <c r="GZS8" s="110"/>
      <c r="GZT8" s="110"/>
      <c r="GZU8" s="110"/>
      <c r="GZV8" s="110"/>
      <c r="GZX8" s="110"/>
      <c r="GZY8" s="110"/>
      <c r="GZZ8" s="110"/>
      <c r="HAA8" s="110"/>
      <c r="HAB8" s="110"/>
      <c r="HAD8" s="110"/>
      <c r="HAE8" s="110"/>
      <c r="HAF8" s="110"/>
      <c r="HAG8" s="110"/>
      <c r="HAH8" s="110"/>
      <c r="HAJ8" s="110"/>
      <c r="HAK8" s="110"/>
      <c r="HAL8" s="110"/>
      <c r="HAM8" s="110"/>
      <c r="HAN8" s="110"/>
      <c r="HAP8" s="110"/>
      <c r="HAQ8" s="110"/>
      <c r="HAR8" s="110"/>
      <c r="HAS8" s="110"/>
      <c r="HAT8" s="110"/>
      <c r="HAV8" s="110"/>
      <c r="HAW8" s="110"/>
      <c r="HAX8" s="110"/>
      <c r="HAY8" s="110"/>
      <c r="HAZ8" s="110"/>
      <c r="HBB8" s="110"/>
      <c r="HBC8" s="110"/>
      <c r="HBD8" s="110"/>
      <c r="HBE8" s="110"/>
      <c r="HBF8" s="110"/>
      <c r="HBH8" s="110"/>
      <c r="HBI8" s="110"/>
      <c r="HBJ8" s="110"/>
      <c r="HBK8" s="110"/>
      <c r="HBL8" s="110"/>
      <c r="HBN8" s="110"/>
      <c r="HBO8" s="110"/>
      <c r="HBP8" s="110"/>
      <c r="HBQ8" s="110"/>
      <c r="HBR8" s="110"/>
      <c r="HBT8" s="110"/>
      <c r="HBU8" s="110"/>
      <c r="HBV8" s="110"/>
      <c r="HBW8" s="110"/>
      <c r="HBX8" s="110"/>
      <c r="HBZ8" s="110"/>
      <c r="HCA8" s="110"/>
      <c r="HCB8" s="110"/>
      <c r="HCC8" s="110"/>
      <c r="HCD8" s="110"/>
      <c r="HCF8" s="110"/>
      <c r="HCG8" s="110"/>
      <c r="HCH8" s="110"/>
      <c r="HCI8" s="110"/>
      <c r="HCJ8" s="110"/>
      <c r="HCL8" s="110"/>
      <c r="HCM8" s="110"/>
      <c r="HCN8" s="110"/>
      <c r="HCO8" s="110"/>
      <c r="HCP8" s="110"/>
      <c r="HCR8" s="110"/>
      <c r="HCS8" s="110"/>
      <c r="HCT8" s="110"/>
      <c r="HCU8" s="110"/>
      <c r="HCV8" s="110"/>
      <c r="HCX8" s="110"/>
      <c r="HCY8" s="110"/>
      <c r="HCZ8" s="110"/>
      <c r="HDA8" s="110"/>
      <c r="HDB8" s="110"/>
      <c r="HDD8" s="110"/>
      <c r="HDE8" s="110"/>
      <c r="HDF8" s="110"/>
      <c r="HDG8" s="110"/>
      <c r="HDH8" s="110"/>
      <c r="HDJ8" s="110"/>
      <c r="HDK8" s="110"/>
      <c r="HDL8" s="110"/>
      <c r="HDM8" s="110"/>
      <c r="HDN8" s="110"/>
      <c r="HDP8" s="110"/>
      <c r="HDQ8" s="110"/>
      <c r="HDR8" s="110"/>
      <c r="HDS8" s="110"/>
      <c r="HDT8" s="110"/>
      <c r="HDV8" s="110"/>
      <c r="HDW8" s="110"/>
      <c r="HDX8" s="110"/>
      <c r="HDY8" s="110"/>
      <c r="HDZ8" s="110"/>
      <c r="HEB8" s="110"/>
      <c r="HEC8" s="110"/>
      <c r="HED8" s="110"/>
      <c r="HEE8" s="110"/>
      <c r="HEF8" s="110"/>
      <c r="HEH8" s="110"/>
      <c r="HEI8" s="110"/>
      <c r="HEJ8" s="110"/>
      <c r="HEK8" s="110"/>
      <c r="HEL8" s="110"/>
      <c r="HEN8" s="110"/>
      <c r="HEO8" s="110"/>
      <c r="HEP8" s="110"/>
      <c r="HEQ8" s="110"/>
      <c r="HER8" s="110"/>
      <c r="HET8" s="110"/>
      <c r="HEU8" s="110"/>
      <c r="HEV8" s="110"/>
      <c r="HEW8" s="110"/>
      <c r="HEX8" s="110"/>
      <c r="HEZ8" s="110"/>
      <c r="HFA8" s="110"/>
      <c r="HFB8" s="110"/>
      <c r="HFC8" s="110"/>
      <c r="HFD8" s="110"/>
      <c r="HFF8" s="110"/>
      <c r="HFG8" s="110"/>
      <c r="HFH8" s="110"/>
      <c r="HFI8" s="110"/>
      <c r="HFJ8" s="110"/>
      <c r="HFL8" s="110"/>
      <c r="HFM8" s="110"/>
      <c r="HFN8" s="110"/>
      <c r="HFO8" s="110"/>
      <c r="HFP8" s="110"/>
      <c r="HFR8" s="110"/>
      <c r="HFS8" s="110"/>
      <c r="HFT8" s="110"/>
      <c r="HFU8" s="110"/>
      <c r="HFV8" s="110"/>
      <c r="HFX8" s="110"/>
      <c r="HFY8" s="110"/>
      <c r="HFZ8" s="110"/>
      <c r="HGA8" s="110"/>
      <c r="HGB8" s="110"/>
      <c r="HGD8" s="110"/>
      <c r="HGE8" s="110"/>
      <c r="HGF8" s="110"/>
      <c r="HGG8" s="110"/>
      <c r="HGH8" s="110"/>
      <c r="HGJ8" s="110"/>
      <c r="HGK8" s="110"/>
      <c r="HGL8" s="110"/>
      <c r="HGM8" s="110"/>
      <c r="HGN8" s="110"/>
      <c r="HGP8" s="110"/>
      <c r="HGQ8" s="110"/>
      <c r="HGR8" s="110"/>
      <c r="HGS8" s="110"/>
      <c r="HGT8" s="110"/>
      <c r="HGV8" s="110"/>
      <c r="HGW8" s="110"/>
      <c r="HGX8" s="110"/>
      <c r="HGY8" s="110"/>
      <c r="HGZ8" s="110"/>
      <c r="HHB8" s="110"/>
      <c r="HHC8" s="110"/>
      <c r="HHD8" s="110"/>
      <c r="HHE8" s="110"/>
      <c r="HHF8" s="110"/>
      <c r="HHH8" s="110"/>
      <c r="HHI8" s="110"/>
      <c r="HHJ8" s="110"/>
      <c r="HHK8" s="110"/>
      <c r="HHL8" s="110"/>
      <c r="HHN8" s="110"/>
      <c r="HHO8" s="110"/>
      <c r="HHP8" s="110"/>
      <c r="HHQ8" s="110"/>
      <c r="HHR8" s="110"/>
      <c r="HHT8" s="110"/>
      <c r="HHU8" s="110"/>
      <c r="HHV8" s="110"/>
      <c r="HHW8" s="110"/>
      <c r="HHX8" s="110"/>
      <c r="HHZ8" s="110"/>
      <c r="HIA8" s="110"/>
      <c r="HIB8" s="110"/>
      <c r="HIC8" s="110"/>
      <c r="HID8" s="110"/>
      <c r="HIF8" s="110"/>
      <c r="HIG8" s="110"/>
      <c r="HIH8" s="110"/>
      <c r="HII8" s="110"/>
      <c r="HIJ8" s="110"/>
      <c r="HIL8" s="110"/>
      <c r="HIM8" s="110"/>
      <c r="HIN8" s="110"/>
      <c r="HIO8" s="110"/>
      <c r="HIP8" s="110"/>
      <c r="HIR8" s="110"/>
      <c r="HIS8" s="110"/>
      <c r="HIT8" s="110"/>
      <c r="HIU8" s="110"/>
      <c r="HIV8" s="110"/>
      <c r="HIX8" s="110"/>
      <c r="HIY8" s="110"/>
      <c r="HIZ8" s="110"/>
      <c r="HJA8" s="110"/>
      <c r="HJB8" s="110"/>
      <c r="HJD8" s="110"/>
      <c r="HJE8" s="110"/>
      <c r="HJF8" s="110"/>
      <c r="HJG8" s="110"/>
      <c r="HJH8" s="110"/>
      <c r="HJJ8" s="110"/>
      <c r="HJK8" s="110"/>
      <c r="HJL8" s="110"/>
      <c r="HJM8" s="110"/>
      <c r="HJN8" s="110"/>
      <c r="HJP8" s="110"/>
      <c r="HJQ8" s="110"/>
      <c r="HJR8" s="110"/>
      <c r="HJS8" s="110"/>
      <c r="HJT8" s="110"/>
      <c r="HJV8" s="110"/>
      <c r="HJW8" s="110"/>
      <c r="HJX8" s="110"/>
      <c r="HJY8" s="110"/>
      <c r="HJZ8" s="110"/>
      <c r="HKB8" s="110"/>
      <c r="HKC8" s="110"/>
      <c r="HKD8" s="110"/>
      <c r="HKE8" s="110"/>
      <c r="HKF8" s="110"/>
      <c r="HKH8" s="110"/>
      <c r="HKI8" s="110"/>
      <c r="HKJ8" s="110"/>
      <c r="HKK8" s="110"/>
      <c r="HKL8" s="110"/>
      <c r="HKN8" s="110"/>
      <c r="HKO8" s="110"/>
      <c r="HKP8" s="110"/>
      <c r="HKQ8" s="110"/>
      <c r="HKR8" s="110"/>
      <c r="HKT8" s="110"/>
      <c r="HKU8" s="110"/>
      <c r="HKV8" s="110"/>
      <c r="HKW8" s="110"/>
      <c r="HKX8" s="110"/>
      <c r="HKZ8" s="110"/>
      <c r="HLA8" s="110"/>
      <c r="HLB8" s="110"/>
      <c r="HLC8" s="110"/>
      <c r="HLD8" s="110"/>
      <c r="HLF8" s="110"/>
      <c r="HLG8" s="110"/>
      <c r="HLH8" s="110"/>
      <c r="HLI8" s="110"/>
      <c r="HLJ8" s="110"/>
      <c r="HLL8" s="110"/>
      <c r="HLM8" s="110"/>
      <c r="HLN8" s="110"/>
      <c r="HLO8" s="110"/>
      <c r="HLP8" s="110"/>
      <c r="HLR8" s="110"/>
      <c r="HLS8" s="110"/>
      <c r="HLT8" s="110"/>
      <c r="HLU8" s="110"/>
      <c r="HLV8" s="110"/>
      <c r="HLX8" s="110"/>
      <c r="HLY8" s="110"/>
      <c r="HLZ8" s="110"/>
      <c r="HMA8" s="110"/>
      <c r="HMB8" s="110"/>
      <c r="HMD8" s="110"/>
      <c r="HME8" s="110"/>
      <c r="HMF8" s="110"/>
      <c r="HMG8" s="110"/>
      <c r="HMH8" s="110"/>
      <c r="HMJ8" s="110"/>
      <c r="HMK8" s="110"/>
      <c r="HML8" s="110"/>
      <c r="HMM8" s="110"/>
      <c r="HMN8" s="110"/>
      <c r="HMP8" s="110"/>
      <c r="HMQ8" s="110"/>
      <c r="HMR8" s="110"/>
      <c r="HMS8" s="110"/>
      <c r="HMT8" s="110"/>
      <c r="HMV8" s="110"/>
      <c r="HMW8" s="110"/>
      <c r="HMX8" s="110"/>
      <c r="HMY8" s="110"/>
      <c r="HMZ8" s="110"/>
      <c r="HNB8" s="110"/>
      <c r="HNC8" s="110"/>
      <c r="HND8" s="110"/>
      <c r="HNE8" s="110"/>
      <c r="HNF8" s="110"/>
      <c r="HNH8" s="110"/>
      <c r="HNI8" s="110"/>
      <c r="HNJ8" s="110"/>
      <c r="HNK8" s="110"/>
      <c r="HNL8" s="110"/>
      <c r="HNN8" s="110"/>
      <c r="HNO8" s="110"/>
      <c r="HNP8" s="110"/>
      <c r="HNQ8" s="110"/>
      <c r="HNR8" s="110"/>
      <c r="HNT8" s="110"/>
      <c r="HNU8" s="110"/>
      <c r="HNV8" s="110"/>
      <c r="HNW8" s="110"/>
      <c r="HNX8" s="110"/>
      <c r="HNZ8" s="110"/>
      <c r="HOA8" s="110"/>
      <c r="HOB8" s="110"/>
      <c r="HOC8" s="110"/>
      <c r="HOD8" s="110"/>
      <c r="HOF8" s="110"/>
      <c r="HOG8" s="110"/>
      <c r="HOH8" s="110"/>
      <c r="HOI8" s="110"/>
      <c r="HOJ8" s="110"/>
      <c r="HOL8" s="110"/>
      <c r="HOM8" s="110"/>
      <c r="HON8" s="110"/>
      <c r="HOO8" s="110"/>
      <c r="HOP8" s="110"/>
      <c r="HOR8" s="110"/>
      <c r="HOS8" s="110"/>
      <c r="HOT8" s="110"/>
      <c r="HOU8" s="110"/>
      <c r="HOV8" s="110"/>
      <c r="HOX8" s="110"/>
      <c r="HOY8" s="110"/>
      <c r="HOZ8" s="110"/>
      <c r="HPA8" s="110"/>
      <c r="HPB8" s="110"/>
      <c r="HPD8" s="110"/>
      <c r="HPE8" s="110"/>
      <c r="HPF8" s="110"/>
      <c r="HPG8" s="110"/>
      <c r="HPH8" s="110"/>
      <c r="HPJ8" s="110"/>
      <c r="HPK8" s="110"/>
      <c r="HPL8" s="110"/>
      <c r="HPM8" s="110"/>
      <c r="HPN8" s="110"/>
      <c r="HPP8" s="110"/>
      <c r="HPQ8" s="110"/>
      <c r="HPR8" s="110"/>
      <c r="HPS8" s="110"/>
      <c r="HPT8" s="110"/>
      <c r="HPV8" s="110"/>
      <c r="HPW8" s="110"/>
      <c r="HPX8" s="110"/>
      <c r="HPY8" s="110"/>
      <c r="HPZ8" s="110"/>
      <c r="HQB8" s="110"/>
      <c r="HQC8" s="110"/>
      <c r="HQD8" s="110"/>
      <c r="HQE8" s="110"/>
      <c r="HQF8" s="110"/>
      <c r="HQH8" s="110"/>
      <c r="HQI8" s="110"/>
      <c r="HQJ8" s="110"/>
      <c r="HQK8" s="110"/>
      <c r="HQL8" s="110"/>
      <c r="HQN8" s="110"/>
      <c r="HQO8" s="110"/>
      <c r="HQP8" s="110"/>
      <c r="HQQ8" s="110"/>
      <c r="HQR8" s="110"/>
      <c r="HQT8" s="110"/>
      <c r="HQU8" s="110"/>
      <c r="HQV8" s="110"/>
      <c r="HQW8" s="110"/>
      <c r="HQX8" s="110"/>
      <c r="HQZ8" s="110"/>
      <c r="HRA8" s="110"/>
      <c r="HRB8" s="110"/>
      <c r="HRC8" s="110"/>
      <c r="HRD8" s="110"/>
      <c r="HRF8" s="110"/>
      <c r="HRG8" s="110"/>
      <c r="HRH8" s="110"/>
      <c r="HRI8" s="110"/>
      <c r="HRJ8" s="110"/>
      <c r="HRL8" s="110"/>
      <c r="HRM8" s="110"/>
      <c r="HRN8" s="110"/>
      <c r="HRO8" s="110"/>
      <c r="HRP8" s="110"/>
      <c r="HRR8" s="110"/>
      <c r="HRS8" s="110"/>
      <c r="HRT8" s="110"/>
      <c r="HRU8" s="110"/>
      <c r="HRV8" s="110"/>
      <c r="HRX8" s="110"/>
      <c r="HRY8" s="110"/>
      <c r="HRZ8" s="110"/>
      <c r="HSA8" s="110"/>
      <c r="HSB8" s="110"/>
      <c r="HSD8" s="110"/>
      <c r="HSE8" s="110"/>
      <c r="HSF8" s="110"/>
      <c r="HSG8" s="110"/>
      <c r="HSH8" s="110"/>
      <c r="HSJ8" s="110"/>
      <c r="HSK8" s="110"/>
      <c r="HSL8" s="110"/>
      <c r="HSM8" s="110"/>
      <c r="HSN8" s="110"/>
      <c r="HSP8" s="110"/>
      <c r="HSQ8" s="110"/>
      <c r="HSR8" s="110"/>
      <c r="HSS8" s="110"/>
      <c r="HST8" s="110"/>
      <c r="HSV8" s="110"/>
      <c r="HSW8" s="110"/>
      <c r="HSX8" s="110"/>
      <c r="HSY8" s="110"/>
      <c r="HSZ8" s="110"/>
      <c r="HTB8" s="110"/>
      <c r="HTC8" s="110"/>
      <c r="HTD8" s="110"/>
      <c r="HTE8" s="110"/>
      <c r="HTF8" s="110"/>
      <c r="HTH8" s="110"/>
      <c r="HTI8" s="110"/>
      <c r="HTJ8" s="110"/>
      <c r="HTK8" s="110"/>
      <c r="HTL8" s="110"/>
      <c r="HTN8" s="110"/>
      <c r="HTO8" s="110"/>
      <c r="HTP8" s="110"/>
      <c r="HTQ8" s="110"/>
      <c r="HTR8" s="110"/>
      <c r="HTT8" s="110"/>
      <c r="HTU8" s="110"/>
      <c r="HTV8" s="110"/>
      <c r="HTW8" s="110"/>
      <c r="HTX8" s="110"/>
      <c r="HTZ8" s="110"/>
      <c r="HUA8" s="110"/>
      <c r="HUB8" s="110"/>
      <c r="HUC8" s="110"/>
      <c r="HUD8" s="110"/>
      <c r="HUF8" s="110"/>
      <c r="HUG8" s="110"/>
      <c r="HUH8" s="110"/>
      <c r="HUI8" s="110"/>
      <c r="HUJ8" s="110"/>
      <c r="HUL8" s="110"/>
      <c r="HUM8" s="110"/>
      <c r="HUN8" s="110"/>
      <c r="HUO8" s="110"/>
      <c r="HUP8" s="110"/>
      <c r="HUR8" s="110"/>
      <c r="HUS8" s="110"/>
      <c r="HUT8" s="110"/>
      <c r="HUU8" s="110"/>
      <c r="HUV8" s="110"/>
      <c r="HUX8" s="110"/>
      <c r="HUY8" s="110"/>
      <c r="HUZ8" s="110"/>
      <c r="HVA8" s="110"/>
      <c r="HVB8" s="110"/>
      <c r="HVD8" s="110"/>
      <c r="HVE8" s="110"/>
      <c r="HVF8" s="110"/>
      <c r="HVG8" s="110"/>
      <c r="HVH8" s="110"/>
      <c r="HVJ8" s="110"/>
      <c r="HVK8" s="110"/>
      <c r="HVL8" s="110"/>
      <c r="HVM8" s="110"/>
      <c r="HVN8" s="110"/>
      <c r="HVP8" s="110"/>
      <c r="HVQ8" s="110"/>
      <c r="HVR8" s="110"/>
      <c r="HVS8" s="110"/>
      <c r="HVT8" s="110"/>
      <c r="HVV8" s="110"/>
      <c r="HVW8" s="110"/>
      <c r="HVX8" s="110"/>
      <c r="HVY8" s="110"/>
      <c r="HVZ8" s="110"/>
      <c r="HWB8" s="110"/>
      <c r="HWC8" s="110"/>
      <c r="HWD8" s="110"/>
      <c r="HWE8" s="110"/>
      <c r="HWF8" s="110"/>
      <c r="HWH8" s="110"/>
      <c r="HWI8" s="110"/>
      <c r="HWJ8" s="110"/>
      <c r="HWK8" s="110"/>
      <c r="HWL8" s="110"/>
      <c r="HWN8" s="110"/>
      <c r="HWO8" s="110"/>
      <c r="HWP8" s="110"/>
      <c r="HWQ8" s="110"/>
      <c r="HWR8" s="110"/>
      <c r="HWT8" s="110"/>
      <c r="HWU8" s="110"/>
      <c r="HWV8" s="110"/>
      <c r="HWW8" s="110"/>
      <c r="HWX8" s="110"/>
      <c r="HWZ8" s="110"/>
      <c r="HXA8" s="110"/>
      <c r="HXB8" s="110"/>
      <c r="HXC8" s="110"/>
      <c r="HXD8" s="110"/>
      <c r="HXF8" s="110"/>
      <c r="HXG8" s="110"/>
      <c r="HXH8" s="110"/>
      <c r="HXI8" s="110"/>
      <c r="HXJ8" s="110"/>
      <c r="HXL8" s="110"/>
      <c r="HXM8" s="110"/>
      <c r="HXN8" s="110"/>
      <c r="HXO8" s="110"/>
      <c r="HXP8" s="110"/>
      <c r="HXR8" s="110"/>
      <c r="HXS8" s="110"/>
      <c r="HXT8" s="110"/>
      <c r="HXU8" s="110"/>
      <c r="HXV8" s="110"/>
      <c r="HXX8" s="110"/>
      <c r="HXY8" s="110"/>
      <c r="HXZ8" s="110"/>
      <c r="HYA8" s="110"/>
      <c r="HYB8" s="110"/>
      <c r="HYD8" s="110"/>
      <c r="HYE8" s="110"/>
      <c r="HYF8" s="110"/>
      <c r="HYG8" s="110"/>
      <c r="HYH8" s="110"/>
      <c r="HYJ8" s="110"/>
      <c r="HYK8" s="110"/>
      <c r="HYL8" s="110"/>
      <c r="HYM8" s="110"/>
      <c r="HYN8" s="110"/>
      <c r="HYP8" s="110"/>
      <c r="HYQ8" s="110"/>
      <c r="HYR8" s="110"/>
      <c r="HYS8" s="110"/>
      <c r="HYT8" s="110"/>
      <c r="HYV8" s="110"/>
      <c r="HYW8" s="110"/>
      <c r="HYX8" s="110"/>
      <c r="HYY8" s="110"/>
      <c r="HYZ8" s="110"/>
      <c r="HZB8" s="110"/>
      <c r="HZC8" s="110"/>
      <c r="HZD8" s="110"/>
      <c r="HZE8" s="110"/>
      <c r="HZF8" s="110"/>
      <c r="HZH8" s="110"/>
      <c r="HZI8" s="110"/>
      <c r="HZJ8" s="110"/>
      <c r="HZK8" s="110"/>
      <c r="HZL8" s="110"/>
      <c r="HZN8" s="110"/>
      <c r="HZO8" s="110"/>
      <c r="HZP8" s="110"/>
      <c r="HZQ8" s="110"/>
      <c r="HZR8" s="110"/>
      <c r="HZT8" s="110"/>
      <c r="HZU8" s="110"/>
      <c r="HZV8" s="110"/>
      <c r="HZW8" s="110"/>
      <c r="HZX8" s="110"/>
      <c r="HZZ8" s="110"/>
      <c r="IAA8" s="110"/>
      <c r="IAB8" s="110"/>
      <c r="IAC8" s="110"/>
      <c r="IAD8" s="110"/>
      <c r="IAF8" s="110"/>
      <c r="IAG8" s="110"/>
      <c r="IAH8" s="110"/>
      <c r="IAI8" s="110"/>
      <c r="IAJ8" s="110"/>
      <c r="IAL8" s="110"/>
      <c r="IAM8" s="110"/>
      <c r="IAN8" s="110"/>
      <c r="IAO8" s="110"/>
      <c r="IAP8" s="110"/>
      <c r="IAR8" s="110"/>
      <c r="IAS8" s="110"/>
      <c r="IAT8" s="110"/>
      <c r="IAU8" s="110"/>
      <c r="IAV8" s="110"/>
      <c r="IAX8" s="110"/>
      <c r="IAY8" s="110"/>
      <c r="IAZ8" s="110"/>
      <c r="IBA8" s="110"/>
      <c r="IBB8" s="110"/>
      <c r="IBD8" s="110"/>
      <c r="IBE8" s="110"/>
      <c r="IBF8" s="110"/>
      <c r="IBG8" s="110"/>
      <c r="IBH8" s="110"/>
      <c r="IBJ8" s="110"/>
      <c r="IBK8" s="110"/>
      <c r="IBL8" s="110"/>
      <c r="IBM8" s="110"/>
      <c r="IBN8" s="110"/>
      <c r="IBP8" s="110"/>
      <c r="IBQ8" s="110"/>
      <c r="IBR8" s="110"/>
      <c r="IBS8" s="110"/>
      <c r="IBT8" s="110"/>
      <c r="IBV8" s="110"/>
      <c r="IBW8" s="110"/>
      <c r="IBX8" s="110"/>
      <c r="IBY8" s="110"/>
      <c r="IBZ8" s="110"/>
      <c r="ICB8" s="110"/>
      <c r="ICC8" s="110"/>
      <c r="ICD8" s="110"/>
      <c r="ICE8" s="110"/>
      <c r="ICF8" s="110"/>
      <c r="ICH8" s="110"/>
      <c r="ICI8" s="110"/>
      <c r="ICJ8" s="110"/>
      <c r="ICK8" s="110"/>
      <c r="ICL8" s="110"/>
      <c r="ICN8" s="110"/>
      <c r="ICO8" s="110"/>
      <c r="ICP8" s="110"/>
      <c r="ICQ8" s="110"/>
      <c r="ICR8" s="110"/>
      <c r="ICT8" s="110"/>
      <c r="ICU8" s="110"/>
      <c r="ICV8" s="110"/>
      <c r="ICW8" s="110"/>
      <c r="ICX8" s="110"/>
      <c r="ICZ8" s="110"/>
      <c r="IDA8" s="110"/>
      <c r="IDB8" s="110"/>
      <c r="IDC8" s="110"/>
      <c r="IDD8" s="110"/>
      <c r="IDF8" s="110"/>
      <c r="IDG8" s="110"/>
      <c r="IDH8" s="110"/>
      <c r="IDI8" s="110"/>
      <c r="IDJ8" s="110"/>
      <c r="IDL8" s="110"/>
      <c r="IDM8" s="110"/>
      <c r="IDN8" s="110"/>
      <c r="IDO8" s="110"/>
      <c r="IDP8" s="110"/>
      <c r="IDR8" s="110"/>
      <c r="IDS8" s="110"/>
      <c r="IDT8" s="110"/>
      <c r="IDU8" s="110"/>
      <c r="IDV8" s="110"/>
      <c r="IDX8" s="110"/>
      <c r="IDY8" s="110"/>
      <c r="IDZ8" s="110"/>
      <c r="IEA8" s="110"/>
      <c r="IEB8" s="110"/>
      <c r="IED8" s="110"/>
      <c r="IEE8" s="110"/>
      <c r="IEF8" s="110"/>
      <c r="IEG8" s="110"/>
      <c r="IEH8" s="110"/>
      <c r="IEJ8" s="110"/>
      <c r="IEK8" s="110"/>
      <c r="IEL8" s="110"/>
      <c r="IEM8" s="110"/>
      <c r="IEN8" s="110"/>
      <c r="IEP8" s="110"/>
      <c r="IEQ8" s="110"/>
      <c r="IER8" s="110"/>
      <c r="IES8" s="110"/>
      <c r="IET8" s="110"/>
      <c r="IEV8" s="110"/>
      <c r="IEW8" s="110"/>
      <c r="IEX8" s="110"/>
      <c r="IEY8" s="110"/>
      <c r="IEZ8" s="110"/>
      <c r="IFB8" s="110"/>
      <c r="IFC8" s="110"/>
      <c r="IFD8" s="110"/>
      <c r="IFE8" s="110"/>
      <c r="IFF8" s="110"/>
      <c r="IFH8" s="110"/>
      <c r="IFI8" s="110"/>
      <c r="IFJ8" s="110"/>
      <c r="IFK8" s="110"/>
      <c r="IFL8" s="110"/>
      <c r="IFN8" s="110"/>
      <c r="IFO8" s="110"/>
      <c r="IFP8" s="110"/>
      <c r="IFQ8" s="110"/>
      <c r="IFR8" s="110"/>
      <c r="IFT8" s="110"/>
      <c r="IFU8" s="110"/>
      <c r="IFV8" s="110"/>
      <c r="IFW8" s="110"/>
      <c r="IFX8" s="110"/>
      <c r="IFZ8" s="110"/>
      <c r="IGA8" s="110"/>
      <c r="IGB8" s="110"/>
      <c r="IGC8" s="110"/>
      <c r="IGD8" s="110"/>
      <c r="IGF8" s="110"/>
      <c r="IGG8" s="110"/>
      <c r="IGH8" s="110"/>
      <c r="IGI8" s="110"/>
      <c r="IGJ8" s="110"/>
      <c r="IGL8" s="110"/>
      <c r="IGM8" s="110"/>
      <c r="IGN8" s="110"/>
      <c r="IGO8" s="110"/>
      <c r="IGP8" s="110"/>
      <c r="IGR8" s="110"/>
      <c r="IGS8" s="110"/>
      <c r="IGT8" s="110"/>
      <c r="IGU8" s="110"/>
      <c r="IGV8" s="110"/>
      <c r="IGX8" s="110"/>
      <c r="IGY8" s="110"/>
      <c r="IGZ8" s="110"/>
      <c r="IHA8" s="110"/>
      <c r="IHB8" s="110"/>
      <c r="IHD8" s="110"/>
      <c r="IHE8" s="110"/>
      <c r="IHF8" s="110"/>
      <c r="IHG8" s="110"/>
      <c r="IHH8" s="110"/>
      <c r="IHJ8" s="110"/>
      <c r="IHK8" s="110"/>
      <c r="IHL8" s="110"/>
      <c r="IHM8" s="110"/>
      <c r="IHN8" s="110"/>
      <c r="IHP8" s="110"/>
      <c r="IHQ8" s="110"/>
      <c r="IHR8" s="110"/>
      <c r="IHS8" s="110"/>
      <c r="IHT8" s="110"/>
      <c r="IHV8" s="110"/>
      <c r="IHW8" s="110"/>
      <c r="IHX8" s="110"/>
      <c r="IHY8" s="110"/>
      <c r="IHZ8" s="110"/>
      <c r="IIB8" s="110"/>
      <c r="IIC8" s="110"/>
      <c r="IID8" s="110"/>
      <c r="IIE8" s="110"/>
      <c r="IIF8" s="110"/>
      <c r="IIH8" s="110"/>
      <c r="III8" s="110"/>
      <c r="IIJ8" s="110"/>
      <c r="IIK8" s="110"/>
      <c r="IIL8" s="110"/>
      <c r="IIN8" s="110"/>
      <c r="IIO8" s="110"/>
      <c r="IIP8" s="110"/>
      <c r="IIQ8" s="110"/>
      <c r="IIR8" s="110"/>
      <c r="IIT8" s="110"/>
      <c r="IIU8" s="110"/>
      <c r="IIV8" s="110"/>
      <c r="IIW8" s="110"/>
      <c r="IIX8" s="110"/>
      <c r="IIZ8" s="110"/>
      <c r="IJA8" s="110"/>
      <c r="IJB8" s="110"/>
      <c r="IJC8" s="110"/>
      <c r="IJD8" s="110"/>
      <c r="IJF8" s="110"/>
      <c r="IJG8" s="110"/>
      <c r="IJH8" s="110"/>
      <c r="IJI8" s="110"/>
      <c r="IJJ8" s="110"/>
      <c r="IJL8" s="110"/>
      <c r="IJM8" s="110"/>
      <c r="IJN8" s="110"/>
      <c r="IJO8" s="110"/>
      <c r="IJP8" s="110"/>
      <c r="IJR8" s="110"/>
      <c r="IJS8" s="110"/>
      <c r="IJT8" s="110"/>
      <c r="IJU8" s="110"/>
      <c r="IJV8" s="110"/>
      <c r="IJX8" s="110"/>
      <c r="IJY8" s="110"/>
      <c r="IJZ8" s="110"/>
      <c r="IKA8" s="110"/>
      <c r="IKB8" s="110"/>
      <c r="IKD8" s="110"/>
      <c r="IKE8" s="110"/>
      <c r="IKF8" s="110"/>
      <c r="IKG8" s="110"/>
      <c r="IKH8" s="110"/>
      <c r="IKJ8" s="110"/>
      <c r="IKK8" s="110"/>
      <c r="IKL8" s="110"/>
      <c r="IKM8" s="110"/>
      <c r="IKN8" s="110"/>
      <c r="IKP8" s="110"/>
      <c r="IKQ8" s="110"/>
      <c r="IKR8" s="110"/>
      <c r="IKS8" s="110"/>
      <c r="IKT8" s="110"/>
      <c r="IKV8" s="110"/>
      <c r="IKW8" s="110"/>
      <c r="IKX8" s="110"/>
      <c r="IKY8" s="110"/>
      <c r="IKZ8" s="110"/>
      <c r="ILB8" s="110"/>
      <c r="ILC8" s="110"/>
      <c r="ILD8" s="110"/>
      <c r="ILE8" s="110"/>
      <c r="ILF8" s="110"/>
      <c r="ILH8" s="110"/>
      <c r="ILI8" s="110"/>
      <c r="ILJ8" s="110"/>
      <c r="ILK8" s="110"/>
      <c r="ILL8" s="110"/>
      <c r="ILN8" s="110"/>
      <c r="ILO8" s="110"/>
      <c r="ILP8" s="110"/>
      <c r="ILQ8" s="110"/>
      <c r="ILR8" s="110"/>
      <c r="ILT8" s="110"/>
      <c r="ILU8" s="110"/>
      <c r="ILV8" s="110"/>
      <c r="ILW8" s="110"/>
      <c r="ILX8" s="110"/>
      <c r="ILZ8" s="110"/>
      <c r="IMA8" s="110"/>
      <c r="IMB8" s="110"/>
      <c r="IMC8" s="110"/>
      <c r="IMD8" s="110"/>
      <c r="IMF8" s="110"/>
      <c r="IMG8" s="110"/>
      <c r="IMH8" s="110"/>
      <c r="IMI8" s="110"/>
      <c r="IMJ8" s="110"/>
      <c r="IML8" s="110"/>
      <c r="IMM8" s="110"/>
      <c r="IMN8" s="110"/>
      <c r="IMO8" s="110"/>
      <c r="IMP8" s="110"/>
      <c r="IMR8" s="110"/>
      <c r="IMS8" s="110"/>
      <c r="IMT8" s="110"/>
      <c r="IMU8" s="110"/>
      <c r="IMV8" s="110"/>
      <c r="IMX8" s="110"/>
      <c r="IMY8" s="110"/>
      <c r="IMZ8" s="110"/>
      <c r="INA8" s="110"/>
      <c r="INB8" s="110"/>
      <c r="IND8" s="110"/>
      <c r="INE8" s="110"/>
      <c r="INF8" s="110"/>
      <c r="ING8" s="110"/>
      <c r="INH8" s="110"/>
      <c r="INJ8" s="110"/>
      <c r="INK8" s="110"/>
      <c r="INL8" s="110"/>
      <c r="INM8" s="110"/>
      <c r="INN8" s="110"/>
      <c r="INP8" s="110"/>
      <c r="INQ8" s="110"/>
      <c r="INR8" s="110"/>
      <c r="INS8" s="110"/>
      <c r="INT8" s="110"/>
      <c r="INV8" s="110"/>
      <c r="INW8" s="110"/>
      <c r="INX8" s="110"/>
      <c r="INY8" s="110"/>
      <c r="INZ8" s="110"/>
      <c r="IOB8" s="110"/>
      <c r="IOC8" s="110"/>
      <c r="IOD8" s="110"/>
      <c r="IOE8" s="110"/>
      <c r="IOF8" s="110"/>
      <c r="IOH8" s="110"/>
      <c r="IOI8" s="110"/>
      <c r="IOJ8" s="110"/>
      <c r="IOK8" s="110"/>
      <c r="IOL8" s="110"/>
      <c r="ION8" s="110"/>
      <c r="IOO8" s="110"/>
      <c r="IOP8" s="110"/>
      <c r="IOQ8" s="110"/>
      <c r="IOR8" s="110"/>
      <c r="IOT8" s="110"/>
      <c r="IOU8" s="110"/>
      <c r="IOV8" s="110"/>
      <c r="IOW8" s="110"/>
      <c r="IOX8" s="110"/>
      <c r="IOZ8" s="110"/>
      <c r="IPA8" s="110"/>
      <c r="IPB8" s="110"/>
      <c r="IPC8" s="110"/>
      <c r="IPD8" s="110"/>
      <c r="IPF8" s="110"/>
      <c r="IPG8" s="110"/>
      <c r="IPH8" s="110"/>
      <c r="IPI8" s="110"/>
      <c r="IPJ8" s="110"/>
      <c r="IPL8" s="110"/>
      <c r="IPM8" s="110"/>
      <c r="IPN8" s="110"/>
      <c r="IPO8" s="110"/>
      <c r="IPP8" s="110"/>
      <c r="IPR8" s="110"/>
      <c r="IPS8" s="110"/>
      <c r="IPT8" s="110"/>
      <c r="IPU8" s="110"/>
      <c r="IPV8" s="110"/>
      <c r="IPX8" s="110"/>
      <c r="IPY8" s="110"/>
      <c r="IPZ8" s="110"/>
      <c r="IQA8" s="110"/>
      <c r="IQB8" s="110"/>
      <c r="IQD8" s="110"/>
      <c r="IQE8" s="110"/>
      <c r="IQF8" s="110"/>
      <c r="IQG8" s="110"/>
      <c r="IQH8" s="110"/>
      <c r="IQJ8" s="110"/>
      <c r="IQK8" s="110"/>
      <c r="IQL8" s="110"/>
      <c r="IQM8" s="110"/>
      <c r="IQN8" s="110"/>
      <c r="IQP8" s="110"/>
      <c r="IQQ8" s="110"/>
      <c r="IQR8" s="110"/>
      <c r="IQS8" s="110"/>
      <c r="IQT8" s="110"/>
      <c r="IQV8" s="110"/>
      <c r="IQW8" s="110"/>
      <c r="IQX8" s="110"/>
      <c r="IQY8" s="110"/>
      <c r="IQZ8" s="110"/>
      <c r="IRB8" s="110"/>
      <c r="IRC8" s="110"/>
      <c r="IRD8" s="110"/>
      <c r="IRE8" s="110"/>
      <c r="IRF8" s="110"/>
      <c r="IRH8" s="110"/>
      <c r="IRI8" s="110"/>
      <c r="IRJ8" s="110"/>
      <c r="IRK8" s="110"/>
      <c r="IRL8" s="110"/>
      <c r="IRN8" s="110"/>
      <c r="IRO8" s="110"/>
      <c r="IRP8" s="110"/>
      <c r="IRQ8" s="110"/>
      <c r="IRR8" s="110"/>
      <c r="IRT8" s="110"/>
      <c r="IRU8" s="110"/>
      <c r="IRV8" s="110"/>
      <c r="IRW8" s="110"/>
      <c r="IRX8" s="110"/>
      <c r="IRZ8" s="110"/>
      <c r="ISA8" s="110"/>
      <c r="ISB8" s="110"/>
      <c r="ISC8" s="110"/>
      <c r="ISD8" s="110"/>
      <c r="ISF8" s="110"/>
      <c r="ISG8" s="110"/>
      <c r="ISH8" s="110"/>
      <c r="ISI8" s="110"/>
      <c r="ISJ8" s="110"/>
      <c r="ISL8" s="110"/>
      <c r="ISM8" s="110"/>
      <c r="ISN8" s="110"/>
      <c r="ISO8" s="110"/>
      <c r="ISP8" s="110"/>
      <c r="ISR8" s="110"/>
      <c r="ISS8" s="110"/>
      <c r="IST8" s="110"/>
      <c r="ISU8" s="110"/>
      <c r="ISV8" s="110"/>
      <c r="ISX8" s="110"/>
      <c r="ISY8" s="110"/>
      <c r="ISZ8" s="110"/>
      <c r="ITA8" s="110"/>
      <c r="ITB8" s="110"/>
      <c r="ITD8" s="110"/>
      <c r="ITE8" s="110"/>
      <c r="ITF8" s="110"/>
      <c r="ITG8" s="110"/>
      <c r="ITH8" s="110"/>
      <c r="ITJ8" s="110"/>
      <c r="ITK8" s="110"/>
      <c r="ITL8" s="110"/>
      <c r="ITM8" s="110"/>
      <c r="ITN8" s="110"/>
      <c r="ITP8" s="110"/>
      <c r="ITQ8" s="110"/>
      <c r="ITR8" s="110"/>
      <c r="ITS8" s="110"/>
      <c r="ITT8" s="110"/>
      <c r="ITV8" s="110"/>
      <c r="ITW8" s="110"/>
      <c r="ITX8" s="110"/>
      <c r="ITY8" s="110"/>
      <c r="ITZ8" s="110"/>
      <c r="IUB8" s="110"/>
      <c r="IUC8" s="110"/>
      <c r="IUD8" s="110"/>
      <c r="IUE8" s="110"/>
      <c r="IUF8" s="110"/>
      <c r="IUH8" s="110"/>
      <c r="IUI8" s="110"/>
      <c r="IUJ8" s="110"/>
      <c r="IUK8" s="110"/>
      <c r="IUL8" s="110"/>
      <c r="IUN8" s="110"/>
      <c r="IUO8" s="110"/>
      <c r="IUP8" s="110"/>
      <c r="IUQ8" s="110"/>
      <c r="IUR8" s="110"/>
      <c r="IUT8" s="110"/>
      <c r="IUU8" s="110"/>
      <c r="IUV8" s="110"/>
      <c r="IUW8" s="110"/>
      <c r="IUX8" s="110"/>
      <c r="IUZ8" s="110"/>
      <c r="IVA8" s="110"/>
      <c r="IVB8" s="110"/>
      <c r="IVC8" s="110"/>
      <c r="IVD8" s="110"/>
      <c r="IVF8" s="110"/>
      <c r="IVG8" s="110"/>
      <c r="IVH8" s="110"/>
      <c r="IVI8" s="110"/>
      <c r="IVJ8" s="110"/>
      <c r="IVL8" s="110"/>
      <c r="IVM8" s="110"/>
      <c r="IVN8" s="110"/>
      <c r="IVO8" s="110"/>
      <c r="IVP8" s="110"/>
      <c r="IVR8" s="110"/>
      <c r="IVS8" s="110"/>
      <c r="IVT8" s="110"/>
      <c r="IVU8" s="110"/>
      <c r="IVV8" s="110"/>
      <c r="IVX8" s="110"/>
      <c r="IVY8" s="110"/>
      <c r="IVZ8" s="110"/>
      <c r="IWA8" s="110"/>
      <c r="IWB8" s="110"/>
      <c r="IWD8" s="110"/>
      <c r="IWE8" s="110"/>
      <c r="IWF8" s="110"/>
      <c r="IWG8" s="110"/>
      <c r="IWH8" s="110"/>
      <c r="IWJ8" s="110"/>
      <c r="IWK8" s="110"/>
      <c r="IWL8" s="110"/>
      <c r="IWM8" s="110"/>
      <c r="IWN8" s="110"/>
      <c r="IWP8" s="110"/>
      <c r="IWQ8" s="110"/>
      <c r="IWR8" s="110"/>
      <c r="IWS8" s="110"/>
      <c r="IWT8" s="110"/>
      <c r="IWV8" s="110"/>
      <c r="IWW8" s="110"/>
      <c r="IWX8" s="110"/>
      <c r="IWY8" s="110"/>
      <c r="IWZ8" s="110"/>
      <c r="IXB8" s="110"/>
      <c r="IXC8" s="110"/>
      <c r="IXD8" s="110"/>
      <c r="IXE8" s="110"/>
      <c r="IXF8" s="110"/>
      <c r="IXH8" s="110"/>
      <c r="IXI8" s="110"/>
      <c r="IXJ8" s="110"/>
      <c r="IXK8" s="110"/>
      <c r="IXL8" s="110"/>
      <c r="IXN8" s="110"/>
      <c r="IXO8" s="110"/>
      <c r="IXP8" s="110"/>
      <c r="IXQ8" s="110"/>
      <c r="IXR8" s="110"/>
      <c r="IXT8" s="110"/>
      <c r="IXU8" s="110"/>
      <c r="IXV8" s="110"/>
      <c r="IXW8" s="110"/>
      <c r="IXX8" s="110"/>
      <c r="IXZ8" s="110"/>
      <c r="IYA8" s="110"/>
      <c r="IYB8" s="110"/>
      <c r="IYC8" s="110"/>
      <c r="IYD8" s="110"/>
      <c r="IYF8" s="110"/>
      <c r="IYG8" s="110"/>
      <c r="IYH8" s="110"/>
      <c r="IYI8" s="110"/>
      <c r="IYJ8" s="110"/>
      <c r="IYL8" s="110"/>
      <c r="IYM8" s="110"/>
      <c r="IYN8" s="110"/>
      <c r="IYO8" s="110"/>
      <c r="IYP8" s="110"/>
      <c r="IYR8" s="110"/>
      <c r="IYS8" s="110"/>
      <c r="IYT8" s="110"/>
      <c r="IYU8" s="110"/>
      <c r="IYV8" s="110"/>
      <c r="IYX8" s="110"/>
      <c r="IYY8" s="110"/>
      <c r="IYZ8" s="110"/>
      <c r="IZA8" s="110"/>
      <c r="IZB8" s="110"/>
      <c r="IZD8" s="110"/>
      <c r="IZE8" s="110"/>
      <c r="IZF8" s="110"/>
      <c r="IZG8" s="110"/>
      <c r="IZH8" s="110"/>
      <c r="IZJ8" s="110"/>
      <c r="IZK8" s="110"/>
      <c r="IZL8" s="110"/>
      <c r="IZM8" s="110"/>
      <c r="IZN8" s="110"/>
      <c r="IZP8" s="110"/>
      <c r="IZQ8" s="110"/>
      <c r="IZR8" s="110"/>
      <c r="IZS8" s="110"/>
      <c r="IZT8" s="110"/>
      <c r="IZV8" s="110"/>
      <c r="IZW8" s="110"/>
      <c r="IZX8" s="110"/>
      <c r="IZY8" s="110"/>
      <c r="IZZ8" s="110"/>
      <c r="JAB8" s="110"/>
      <c r="JAC8" s="110"/>
      <c r="JAD8" s="110"/>
      <c r="JAE8" s="110"/>
      <c r="JAF8" s="110"/>
      <c r="JAH8" s="110"/>
      <c r="JAI8" s="110"/>
      <c r="JAJ8" s="110"/>
      <c r="JAK8" s="110"/>
      <c r="JAL8" s="110"/>
      <c r="JAN8" s="110"/>
      <c r="JAO8" s="110"/>
      <c r="JAP8" s="110"/>
      <c r="JAQ8" s="110"/>
      <c r="JAR8" s="110"/>
      <c r="JAT8" s="110"/>
      <c r="JAU8" s="110"/>
      <c r="JAV8" s="110"/>
      <c r="JAW8" s="110"/>
      <c r="JAX8" s="110"/>
      <c r="JAZ8" s="110"/>
      <c r="JBA8" s="110"/>
      <c r="JBB8" s="110"/>
      <c r="JBC8" s="110"/>
      <c r="JBD8" s="110"/>
      <c r="JBF8" s="110"/>
      <c r="JBG8" s="110"/>
      <c r="JBH8" s="110"/>
      <c r="JBI8" s="110"/>
      <c r="JBJ8" s="110"/>
      <c r="JBL8" s="110"/>
      <c r="JBM8" s="110"/>
      <c r="JBN8" s="110"/>
      <c r="JBO8" s="110"/>
      <c r="JBP8" s="110"/>
      <c r="JBR8" s="110"/>
      <c r="JBS8" s="110"/>
      <c r="JBT8" s="110"/>
      <c r="JBU8" s="110"/>
      <c r="JBV8" s="110"/>
      <c r="JBX8" s="110"/>
      <c r="JBY8" s="110"/>
      <c r="JBZ8" s="110"/>
      <c r="JCA8" s="110"/>
      <c r="JCB8" s="110"/>
      <c r="JCD8" s="110"/>
      <c r="JCE8" s="110"/>
      <c r="JCF8" s="110"/>
      <c r="JCG8" s="110"/>
      <c r="JCH8" s="110"/>
      <c r="JCJ8" s="110"/>
      <c r="JCK8" s="110"/>
      <c r="JCL8" s="110"/>
      <c r="JCM8" s="110"/>
      <c r="JCN8" s="110"/>
      <c r="JCP8" s="110"/>
      <c r="JCQ8" s="110"/>
      <c r="JCR8" s="110"/>
      <c r="JCS8" s="110"/>
      <c r="JCT8" s="110"/>
      <c r="JCV8" s="110"/>
      <c r="JCW8" s="110"/>
      <c r="JCX8" s="110"/>
      <c r="JCY8" s="110"/>
      <c r="JCZ8" s="110"/>
      <c r="JDB8" s="110"/>
      <c r="JDC8" s="110"/>
      <c r="JDD8" s="110"/>
      <c r="JDE8" s="110"/>
      <c r="JDF8" s="110"/>
      <c r="JDH8" s="110"/>
      <c r="JDI8" s="110"/>
      <c r="JDJ8" s="110"/>
      <c r="JDK8" s="110"/>
      <c r="JDL8" s="110"/>
      <c r="JDN8" s="110"/>
      <c r="JDO8" s="110"/>
      <c r="JDP8" s="110"/>
      <c r="JDQ8" s="110"/>
      <c r="JDR8" s="110"/>
      <c r="JDT8" s="110"/>
      <c r="JDU8" s="110"/>
      <c r="JDV8" s="110"/>
      <c r="JDW8" s="110"/>
      <c r="JDX8" s="110"/>
      <c r="JDZ8" s="110"/>
      <c r="JEA8" s="110"/>
      <c r="JEB8" s="110"/>
      <c r="JEC8" s="110"/>
      <c r="JED8" s="110"/>
      <c r="JEF8" s="110"/>
      <c r="JEG8" s="110"/>
      <c r="JEH8" s="110"/>
      <c r="JEI8" s="110"/>
      <c r="JEJ8" s="110"/>
      <c r="JEL8" s="110"/>
      <c r="JEM8" s="110"/>
      <c r="JEN8" s="110"/>
      <c r="JEO8" s="110"/>
      <c r="JEP8" s="110"/>
      <c r="JER8" s="110"/>
      <c r="JES8" s="110"/>
      <c r="JET8" s="110"/>
      <c r="JEU8" s="110"/>
      <c r="JEV8" s="110"/>
      <c r="JEX8" s="110"/>
      <c r="JEY8" s="110"/>
      <c r="JEZ8" s="110"/>
      <c r="JFA8" s="110"/>
      <c r="JFB8" s="110"/>
      <c r="JFD8" s="110"/>
      <c r="JFE8" s="110"/>
      <c r="JFF8" s="110"/>
      <c r="JFG8" s="110"/>
      <c r="JFH8" s="110"/>
      <c r="JFJ8" s="110"/>
      <c r="JFK8" s="110"/>
      <c r="JFL8" s="110"/>
      <c r="JFM8" s="110"/>
      <c r="JFN8" s="110"/>
      <c r="JFP8" s="110"/>
      <c r="JFQ8" s="110"/>
      <c r="JFR8" s="110"/>
      <c r="JFS8" s="110"/>
      <c r="JFT8" s="110"/>
      <c r="JFV8" s="110"/>
      <c r="JFW8" s="110"/>
      <c r="JFX8" s="110"/>
      <c r="JFY8" s="110"/>
      <c r="JFZ8" s="110"/>
      <c r="JGB8" s="110"/>
      <c r="JGC8" s="110"/>
      <c r="JGD8" s="110"/>
      <c r="JGE8" s="110"/>
      <c r="JGF8" s="110"/>
      <c r="JGH8" s="110"/>
      <c r="JGI8" s="110"/>
      <c r="JGJ8" s="110"/>
      <c r="JGK8" s="110"/>
      <c r="JGL8" s="110"/>
      <c r="JGN8" s="110"/>
      <c r="JGO8" s="110"/>
      <c r="JGP8" s="110"/>
      <c r="JGQ8" s="110"/>
      <c r="JGR8" s="110"/>
      <c r="JGT8" s="110"/>
      <c r="JGU8" s="110"/>
      <c r="JGV8" s="110"/>
      <c r="JGW8" s="110"/>
      <c r="JGX8" s="110"/>
      <c r="JGZ8" s="110"/>
      <c r="JHA8" s="110"/>
      <c r="JHB8" s="110"/>
      <c r="JHC8" s="110"/>
      <c r="JHD8" s="110"/>
      <c r="JHF8" s="110"/>
      <c r="JHG8" s="110"/>
      <c r="JHH8" s="110"/>
      <c r="JHI8" s="110"/>
      <c r="JHJ8" s="110"/>
      <c r="JHL8" s="110"/>
      <c r="JHM8" s="110"/>
      <c r="JHN8" s="110"/>
      <c r="JHO8" s="110"/>
      <c r="JHP8" s="110"/>
      <c r="JHR8" s="110"/>
      <c r="JHS8" s="110"/>
      <c r="JHT8" s="110"/>
      <c r="JHU8" s="110"/>
      <c r="JHV8" s="110"/>
      <c r="JHX8" s="110"/>
      <c r="JHY8" s="110"/>
      <c r="JHZ8" s="110"/>
      <c r="JIA8" s="110"/>
      <c r="JIB8" s="110"/>
      <c r="JID8" s="110"/>
      <c r="JIE8" s="110"/>
      <c r="JIF8" s="110"/>
      <c r="JIG8" s="110"/>
      <c r="JIH8" s="110"/>
      <c r="JIJ8" s="110"/>
      <c r="JIK8" s="110"/>
      <c r="JIL8" s="110"/>
      <c r="JIM8" s="110"/>
      <c r="JIN8" s="110"/>
      <c r="JIP8" s="110"/>
      <c r="JIQ8" s="110"/>
      <c r="JIR8" s="110"/>
      <c r="JIS8" s="110"/>
      <c r="JIT8" s="110"/>
      <c r="JIV8" s="110"/>
      <c r="JIW8" s="110"/>
      <c r="JIX8" s="110"/>
      <c r="JIY8" s="110"/>
      <c r="JIZ8" s="110"/>
      <c r="JJB8" s="110"/>
      <c r="JJC8" s="110"/>
      <c r="JJD8" s="110"/>
      <c r="JJE8" s="110"/>
      <c r="JJF8" s="110"/>
      <c r="JJH8" s="110"/>
      <c r="JJI8" s="110"/>
      <c r="JJJ8" s="110"/>
      <c r="JJK8" s="110"/>
      <c r="JJL8" s="110"/>
      <c r="JJN8" s="110"/>
      <c r="JJO8" s="110"/>
      <c r="JJP8" s="110"/>
      <c r="JJQ8" s="110"/>
      <c r="JJR8" s="110"/>
      <c r="JJT8" s="110"/>
      <c r="JJU8" s="110"/>
      <c r="JJV8" s="110"/>
      <c r="JJW8" s="110"/>
      <c r="JJX8" s="110"/>
      <c r="JJZ8" s="110"/>
      <c r="JKA8" s="110"/>
      <c r="JKB8" s="110"/>
      <c r="JKC8" s="110"/>
      <c r="JKD8" s="110"/>
      <c r="JKF8" s="110"/>
      <c r="JKG8" s="110"/>
      <c r="JKH8" s="110"/>
      <c r="JKI8" s="110"/>
      <c r="JKJ8" s="110"/>
      <c r="JKL8" s="110"/>
      <c r="JKM8" s="110"/>
      <c r="JKN8" s="110"/>
      <c r="JKO8" s="110"/>
      <c r="JKP8" s="110"/>
      <c r="JKR8" s="110"/>
      <c r="JKS8" s="110"/>
      <c r="JKT8" s="110"/>
      <c r="JKU8" s="110"/>
      <c r="JKV8" s="110"/>
      <c r="JKX8" s="110"/>
      <c r="JKY8" s="110"/>
      <c r="JKZ8" s="110"/>
      <c r="JLA8" s="110"/>
      <c r="JLB8" s="110"/>
      <c r="JLD8" s="110"/>
      <c r="JLE8" s="110"/>
      <c r="JLF8" s="110"/>
      <c r="JLG8" s="110"/>
      <c r="JLH8" s="110"/>
      <c r="JLJ8" s="110"/>
      <c r="JLK8" s="110"/>
      <c r="JLL8" s="110"/>
      <c r="JLM8" s="110"/>
      <c r="JLN8" s="110"/>
      <c r="JLP8" s="110"/>
      <c r="JLQ8" s="110"/>
      <c r="JLR8" s="110"/>
      <c r="JLS8" s="110"/>
      <c r="JLT8" s="110"/>
      <c r="JLV8" s="110"/>
      <c r="JLW8" s="110"/>
      <c r="JLX8" s="110"/>
      <c r="JLY8" s="110"/>
      <c r="JLZ8" s="110"/>
      <c r="JMB8" s="110"/>
      <c r="JMC8" s="110"/>
      <c r="JMD8" s="110"/>
      <c r="JME8" s="110"/>
      <c r="JMF8" s="110"/>
      <c r="JMH8" s="110"/>
      <c r="JMI8" s="110"/>
      <c r="JMJ8" s="110"/>
      <c r="JMK8" s="110"/>
      <c r="JML8" s="110"/>
      <c r="JMN8" s="110"/>
      <c r="JMO8" s="110"/>
      <c r="JMP8" s="110"/>
      <c r="JMQ8" s="110"/>
      <c r="JMR8" s="110"/>
      <c r="JMT8" s="110"/>
      <c r="JMU8" s="110"/>
      <c r="JMV8" s="110"/>
      <c r="JMW8" s="110"/>
      <c r="JMX8" s="110"/>
      <c r="JMZ8" s="110"/>
      <c r="JNA8" s="110"/>
      <c r="JNB8" s="110"/>
      <c r="JNC8" s="110"/>
      <c r="JND8" s="110"/>
      <c r="JNF8" s="110"/>
      <c r="JNG8" s="110"/>
      <c r="JNH8" s="110"/>
      <c r="JNI8" s="110"/>
      <c r="JNJ8" s="110"/>
      <c r="JNL8" s="110"/>
      <c r="JNM8" s="110"/>
      <c r="JNN8" s="110"/>
      <c r="JNO8" s="110"/>
      <c r="JNP8" s="110"/>
      <c r="JNR8" s="110"/>
      <c r="JNS8" s="110"/>
      <c r="JNT8" s="110"/>
      <c r="JNU8" s="110"/>
      <c r="JNV8" s="110"/>
      <c r="JNX8" s="110"/>
      <c r="JNY8" s="110"/>
      <c r="JNZ8" s="110"/>
      <c r="JOA8" s="110"/>
      <c r="JOB8" s="110"/>
      <c r="JOD8" s="110"/>
      <c r="JOE8" s="110"/>
      <c r="JOF8" s="110"/>
      <c r="JOG8" s="110"/>
      <c r="JOH8" s="110"/>
      <c r="JOJ8" s="110"/>
      <c r="JOK8" s="110"/>
      <c r="JOL8" s="110"/>
      <c r="JOM8" s="110"/>
      <c r="JON8" s="110"/>
      <c r="JOP8" s="110"/>
      <c r="JOQ8" s="110"/>
      <c r="JOR8" s="110"/>
      <c r="JOS8" s="110"/>
      <c r="JOT8" s="110"/>
      <c r="JOV8" s="110"/>
      <c r="JOW8" s="110"/>
      <c r="JOX8" s="110"/>
      <c r="JOY8" s="110"/>
      <c r="JOZ8" s="110"/>
      <c r="JPB8" s="110"/>
      <c r="JPC8" s="110"/>
      <c r="JPD8" s="110"/>
      <c r="JPE8" s="110"/>
      <c r="JPF8" s="110"/>
      <c r="JPH8" s="110"/>
      <c r="JPI8" s="110"/>
      <c r="JPJ8" s="110"/>
      <c r="JPK8" s="110"/>
      <c r="JPL8" s="110"/>
      <c r="JPN8" s="110"/>
      <c r="JPO8" s="110"/>
      <c r="JPP8" s="110"/>
      <c r="JPQ8" s="110"/>
      <c r="JPR8" s="110"/>
      <c r="JPT8" s="110"/>
      <c r="JPU8" s="110"/>
      <c r="JPV8" s="110"/>
      <c r="JPW8" s="110"/>
      <c r="JPX8" s="110"/>
      <c r="JPZ8" s="110"/>
      <c r="JQA8" s="110"/>
      <c r="JQB8" s="110"/>
      <c r="JQC8" s="110"/>
      <c r="JQD8" s="110"/>
      <c r="JQF8" s="110"/>
      <c r="JQG8" s="110"/>
      <c r="JQH8" s="110"/>
      <c r="JQI8" s="110"/>
      <c r="JQJ8" s="110"/>
      <c r="JQL8" s="110"/>
      <c r="JQM8" s="110"/>
      <c r="JQN8" s="110"/>
      <c r="JQO8" s="110"/>
      <c r="JQP8" s="110"/>
      <c r="JQR8" s="110"/>
      <c r="JQS8" s="110"/>
      <c r="JQT8" s="110"/>
      <c r="JQU8" s="110"/>
      <c r="JQV8" s="110"/>
      <c r="JQX8" s="110"/>
      <c r="JQY8" s="110"/>
      <c r="JQZ8" s="110"/>
      <c r="JRA8" s="110"/>
      <c r="JRB8" s="110"/>
      <c r="JRD8" s="110"/>
      <c r="JRE8" s="110"/>
      <c r="JRF8" s="110"/>
      <c r="JRG8" s="110"/>
      <c r="JRH8" s="110"/>
      <c r="JRJ8" s="110"/>
      <c r="JRK8" s="110"/>
      <c r="JRL8" s="110"/>
      <c r="JRM8" s="110"/>
      <c r="JRN8" s="110"/>
      <c r="JRP8" s="110"/>
      <c r="JRQ8" s="110"/>
      <c r="JRR8" s="110"/>
      <c r="JRS8" s="110"/>
      <c r="JRT8" s="110"/>
      <c r="JRV8" s="110"/>
      <c r="JRW8" s="110"/>
      <c r="JRX8" s="110"/>
      <c r="JRY8" s="110"/>
      <c r="JRZ8" s="110"/>
      <c r="JSB8" s="110"/>
      <c r="JSC8" s="110"/>
      <c r="JSD8" s="110"/>
      <c r="JSE8" s="110"/>
      <c r="JSF8" s="110"/>
      <c r="JSH8" s="110"/>
      <c r="JSI8" s="110"/>
      <c r="JSJ8" s="110"/>
      <c r="JSK8" s="110"/>
      <c r="JSL8" s="110"/>
      <c r="JSN8" s="110"/>
      <c r="JSO8" s="110"/>
      <c r="JSP8" s="110"/>
      <c r="JSQ8" s="110"/>
      <c r="JSR8" s="110"/>
      <c r="JST8" s="110"/>
      <c r="JSU8" s="110"/>
      <c r="JSV8" s="110"/>
      <c r="JSW8" s="110"/>
      <c r="JSX8" s="110"/>
      <c r="JSZ8" s="110"/>
      <c r="JTA8" s="110"/>
      <c r="JTB8" s="110"/>
      <c r="JTC8" s="110"/>
      <c r="JTD8" s="110"/>
      <c r="JTF8" s="110"/>
      <c r="JTG8" s="110"/>
      <c r="JTH8" s="110"/>
      <c r="JTI8" s="110"/>
      <c r="JTJ8" s="110"/>
      <c r="JTL8" s="110"/>
      <c r="JTM8" s="110"/>
      <c r="JTN8" s="110"/>
      <c r="JTO8" s="110"/>
      <c r="JTP8" s="110"/>
      <c r="JTR8" s="110"/>
      <c r="JTS8" s="110"/>
      <c r="JTT8" s="110"/>
      <c r="JTU8" s="110"/>
      <c r="JTV8" s="110"/>
      <c r="JTX8" s="110"/>
      <c r="JTY8" s="110"/>
      <c r="JTZ8" s="110"/>
      <c r="JUA8" s="110"/>
      <c r="JUB8" s="110"/>
      <c r="JUD8" s="110"/>
      <c r="JUE8" s="110"/>
      <c r="JUF8" s="110"/>
      <c r="JUG8" s="110"/>
      <c r="JUH8" s="110"/>
      <c r="JUJ8" s="110"/>
      <c r="JUK8" s="110"/>
      <c r="JUL8" s="110"/>
      <c r="JUM8" s="110"/>
      <c r="JUN8" s="110"/>
      <c r="JUP8" s="110"/>
      <c r="JUQ8" s="110"/>
      <c r="JUR8" s="110"/>
      <c r="JUS8" s="110"/>
      <c r="JUT8" s="110"/>
      <c r="JUV8" s="110"/>
      <c r="JUW8" s="110"/>
      <c r="JUX8" s="110"/>
      <c r="JUY8" s="110"/>
      <c r="JUZ8" s="110"/>
      <c r="JVB8" s="110"/>
      <c r="JVC8" s="110"/>
      <c r="JVD8" s="110"/>
      <c r="JVE8" s="110"/>
      <c r="JVF8" s="110"/>
      <c r="JVH8" s="110"/>
      <c r="JVI8" s="110"/>
      <c r="JVJ8" s="110"/>
      <c r="JVK8" s="110"/>
      <c r="JVL8" s="110"/>
      <c r="JVN8" s="110"/>
      <c r="JVO8" s="110"/>
      <c r="JVP8" s="110"/>
      <c r="JVQ8" s="110"/>
      <c r="JVR8" s="110"/>
      <c r="JVT8" s="110"/>
      <c r="JVU8" s="110"/>
      <c r="JVV8" s="110"/>
      <c r="JVW8" s="110"/>
      <c r="JVX8" s="110"/>
      <c r="JVZ8" s="110"/>
      <c r="JWA8" s="110"/>
      <c r="JWB8" s="110"/>
      <c r="JWC8" s="110"/>
      <c r="JWD8" s="110"/>
      <c r="JWF8" s="110"/>
      <c r="JWG8" s="110"/>
      <c r="JWH8" s="110"/>
      <c r="JWI8" s="110"/>
      <c r="JWJ8" s="110"/>
      <c r="JWL8" s="110"/>
      <c r="JWM8" s="110"/>
      <c r="JWN8" s="110"/>
      <c r="JWO8" s="110"/>
      <c r="JWP8" s="110"/>
      <c r="JWR8" s="110"/>
      <c r="JWS8" s="110"/>
      <c r="JWT8" s="110"/>
      <c r="JWU8" s="110"/>
      <c r="JWV8" s="110"/>
      <c r="JWX8" s="110"/>
      <c r="JWY8" s="110"/>
      <c r="JWZ8" s="110"/>
      <c r="JXA8" s="110"/>
      <c r="JXB8" s="110"/>
      <c r="JXD8" s="110"/>
      <c r="JXE8" s="110"/>
      <c r="JXF8" s="110"/>
      <c r="JXG8" s="110"/>
      <c r="JXH8" s="110"/>
      <c r="JXJ8" s="110"/>
      <c r="JXK8" s="110"/>
      <c r="JXL8" s="110"/>
      <c r="JXM8" s="110"/>
      <c r="JXN8" s="110"/>
      <c r="JXP8" s="110"/>
      <c r="JXQ8" s="110"/>
      <c r="JXR8" s="110"/>
      <c r="JXS8" s="110"/>
      <c r="JXT8" s="110"/>
      <c r="JXV8" s="110"/>
      <c r="JXW8" s="110"/>
      <c r="JXX8" s="110"/>
      <c r="JXY8" s="110"/>
      <c r="JXZ8" s="110"/>
      <c r="JYB8" s="110"/>
      <c r="JYC8" s="110"/>
      <c r="JYD8" s="110"/>
      <c r="JYE8" s="110"/>
      <c r="JYF8" s="110"/>
      <c r="JYH8" s="110"/>
      <c r="JYI8" s="110"/>
      <c r="JYJ8" s="110"/>
      <c r="JYK8" s="110"/>
      <c r="JYL8" s="110"/>
      <c r="JYN8" s="110"/>
      <c r="JYO8" s="110"/>
      <c r="JYP8" s="110"/>
      <c r="JYQ8" s="110"/>
      <c r="JYR8" s="110"/>
      <c r="JYT8" s="110"/>
      <c r="JYU8" s="110"/>
      <c r="JYV8" s="110"/>
      <c r="JYW8" s="110"/>
      <c r="JYX8" s="110"/>
      <c r="JYZ8" s="110"/>
      <c r="JZA8" s="110"/>
      <c r="JZB8" s="110"/>
      <c r="JZC8" s="110"/>
      <c r="JZD8" s="110"/>
      <c r="JZF8" s="110"/>
      <c r="JZG8" s="110"/>
      <c r="JZH8" s="110"/>
      <c r="JZI8" s="110"/>
      <c r="JZJ8" s="110"/>
      <c r="JZL8" s="110"/>
      <c r="JZM8" s="110"/>
      <c r="JZN8" s="110"/>
      <c r="JZO8" s="110"/>
      <c r="JZP8" s="110"/>
      <c r="JZR8" s="110"/>
      <c r="JZS8" s="110"/>
      <c r="JZT8" s="110"/>
      <c r="JZU8" s="110"/>
      <c r="JZV8" s="110"/>
      <c r="JZX8" s="110"/>
      <c r="JZY8" s="110"/>
      <c r="JZZ8" s="110"/>
      <c r="KAA8" s="110"/>
      <c r="KAB8" s="110"/>
      <c r="KAD8" s="110"/>
      <c r="KAE8" s="110"/>
      <c r="KAF8" s="110"/>
      <c r="KAG8" s="110"/>
      <c r="KAH8" s="110"/>
      <c r="KAJ8" s="110"/>
      <c r="KAK8" s="110"/>
      <c r="KAL8" s="110"/>
      <c r="KAM8" s="110"/>
      <c r="KAN8" s="110"/>
      <c r="KAP8" s="110"/>
      <c r="KAQ8" s="110"/>
      <c r="KAR8" s="110"/>
      <c r="KAS8" s="110"/>
      <c r="KAT8" s="110"/>
      <c r="KAV8" s="110"/>
      <c r="KAW8" s="110"/>
      <c r="KAX8" s="110"/>
      <c r="KAY8" s="110"/>
      <c r="KAZ8" s="110"/>
      <c r="KBB8" s="110"/>
      <c r="KBC8" s="110"/>
      <c r="KBD8" s="110"/>
      <c r="KBE8" s="110"/>
      <c r="KBF8" s="110"/>
      <c r="KBH8" s="110"/>
      <c r="KBI8" s="110"/>
      <c r="KBJ8" s="110"/>
      <c r="KBK8" s="110"/>
      <c r="KBL8" s="110"/>
      <c r="KBN8" s="110"/>
      <c r="KBO8" s="110"/>
      <c r="KBP8" s="110"/>
      <c r="KBQ8" s="110"/>
      <c r="KBR8" s="110"/>
      <c r="KBT8" s="110"/>
      <c r="KBU8" s="110"/>
      <c r="KBV8" s="110"/>
      <c r="KBW8" s="110"/>
      <c r="KBX8" s="110"/>
      <c r="KBZ8" s="110"/>
      <c r="KCA8" s="110"/>
      <c r="KCB8" s="110"/>
      <c r="KCC8" s="110"/>
      <c r="KCD8" s="110"/>
      <c r="KCF8" s="110"/>
      <c r="KCG8" s="110"/>
      <c r="KCH8" s="110"/>
      <c r="KCI8" s="110"/>
      <c r="KCJ8" s="110"/>
      <c r="KCL8" s="110"/>
      <c r="KCM8" s="110"/>
      <c r="KCN8" s="110"/>
      <c r="KCO8" s="110"/>
      <c r="KCP8" s="110"/>
      <c r="KCR8" s="110"/>
      <c r="KCS8" s="110"/>
      <c r="KCT8" s="110"/>
      <c r="KCU8" s="110"/>
      <c r="KCV8" s="110"/>
      <c r="KCX8" s="110"/>
      <c r="KCY8" s="110"/>
      <c r="KCZ8" s="110"/>
      <c r="KDA8" s="110"/>
      <c r="KDB8" s="110"/>
      <c r="KDD8" s="110"/>
      <c r="KDE8" s="110"/>
      <c r="KDF8" s="110"/>
      <c r="KDG8" s="110"/>
      <c r="KDH8" s="110"/>
      <c r="KDJ8" s="110"/>
      <c r="KDK8" s="110"/>
      <c r="KDL8" s="110"/>
      <c r="KDM8" s="110"/>
      <c r="KDN8" s="110"/>
      <c r="KDP8" s="110"/>
      <c r="KDQ8" s="110"/>
      <c r="KDR8" s="110"/>
      <c r="KDS8" s="110"/>
      <c r="KDT8" s="110"/>
      <c r="KDV8" s="110"/>
      <c r="KDW8" s="110"/>
      <c r="KDX8" s="110"/>
      <c r="KDY8" s="110"/>
      <c r="KDZ8" s="110"/>
      <c r="KEB8" s="110"/>
      <c r="KEC8" s="110"/>
      <c r="KED8" s="110"/>
      <c r="KEE8" s="110"/>
      <c r="KEF8" s="110"/>
      <c r="KEH8" s="110"/>
      <c r="KEI8" s="110"/>
      <c r="KEJ8" s="110"/>
      <c r="KEK8" s="110"/>
      <c r="KEL8" s="110"/>
      <c r="KEN8" s="110"/>
      <c r="KEO8" s="110"/>
      <c r="KEP8" s="110"/>
      <c r="KEQ8" s="110"/>
      <c r="KER8" s="110"/>
      <c r="KET8" s="110"/>
      <c r="KEU8" s="110"/>
      <c r="KEV8" s="110"/>
      <c r="KEW8" s="110"/>
      <c r="KEX8" s="110"/>
      <c r="KEZ8" s="110"/>
      <c r="KFA8" s="110"/>
      <c r="KFB8" s="110"/>
      <c r="KFC8" s="110"/>
      <c r="KFD8" s="110"/>
      <c r="KFF8" s="110"/>
      <c r="KFG8" s="110"/>
      <c r="KFH8" s="110"/>
      <c r="KFI8" s="110"/>
      <c r="KFJ8" s="110"/>
      <c r="KFL8" s="110"/>
      <c r="KFM8" s="110"/>
      <c r="KFN8" s="110"/>
      <c r="KFO8" s="110"/>
      <c r="KFP8" s="110"/>
      <c r="KFR8" s="110"/>
      <c r="KFS8" s="110"/>
      <c r="KFT8" s="110"/>
      <c r="KFU8" s="110"/>
      <c r="KFV8" s="110"/>
      <c r="KFX8" s="110"/>
      <c r="KFY8" s="110"/>
      <c r="KFZ8" s="110"/>
      <c r="KGA8" s="110"/>
      <c r="KGB8" s="110"/>
      <c r="KGD8" s="110"/>
      <c r="KGE8" s="110"/>
      <c r="KGF8" s="110"/>
      <c r="KGG8" s="110"/>
      <c r="KGH8" s="110"/>
      <c r="KGJ8" s="110"/>
      <c r="KGK8" s="110"/>
      <c r="KGL8" s="110"/>
      <c r="KGM8" s="110"/>
      <c r="KGN8" s="110"/>
      <c r="KGP8" s="110"/>
      <c r="KGQ8" s="110"/>
      <c r="KGR8" s="110"/>
      <c r="KGS8" s="110"/>
      <c r="KGT8" s="110"/>
      <c r="KGV8" s="110"/>
      <c r="KGW8" s="110"/>
      <c r="KGX8" s="110"/>
      <c r="KGY8" s="110"/>
      <c r="KGZ8" s="110"/>
      <c r="KHB8" s="110"/>
      <c r="KHC8" s="110"/>
      <c r="KHD8" s="110"/>
      <c r="KHE8" s="110"/>
      <c r="KHF8" s="110"/>
      <c r="KHH8" s="110"/>
      <c r="KHI8" s="110"/>
      <c r="KHJ8" s="110"/>
      <c r="KHK8" s="110"/>
      <c r="KHL8" s="110"/>
      <c r="KHN8" s="110"/>
      <c r="KHO8" s="110"/>
      <c r="KHP8" s="110"/>
      <c r="KHQ8" s="110"/>
      <c r="KHR8" s="110"/>
      <c r="KHT8" s="110"/>
      <c r="KHU8" s="110"/>
      <c r="KHV8" s="110"/>
      <c r="KHW8" s="110"/>
      <c r="KHX8" s="110"/>
      <c r="KHZ8" s="110"/>
      <c r="KIA8" s="110"/>
      <c r="KIB8" s="110"/>
      <c r="KIC8" s="110"/>
      <c r="KID8" s="110"/>
      <c r="KIF8" s="110"/>
      <c r="KIG8" s="110"/>
      <c r="KIH8" s="110"/>
      <c r="KII8" s="110"/>
      <c r="KIJ8" s="110"/>
      <c r="KIL8" s="110"/>
      <c r="KIM8" s="110"/>
      <c r="KIN8" s="110"/>
      <c r="KIO8" s="110"/>
      <c r="KIP8" s="110"/>
      <c r="KIR8" s="110"/>
      <c r="KIS8" s="110"/>
      <c r="KIT8" s="110"/>
      <c r="KIU8" s="110"/>
      <c r="KIV8" s="110"/>
      <c r="KIX8" s="110"/>
      <c r="KIY8" s="110"/>
      <c r="KIZ8" s="110"/>
      <c r="KJA8" s="110"/>
      <c r="KJB8" s="110"/>
      <c r="KJD8" s="110"/>
      <c r="KJE8" s="110"/>
      <c r="KJF8" s="110"/>
      <c r="KJG8" s="110"/>
      <c r="KJH8" s="110"/>
      <c r="KJJ8" s="110"/>
      <c r="KJK8" s="110"/>
      <c r="KJL8" s="110"/>
      <c r="KJM8" s="110"/>
      <c r="KJN8" s="110"/>
      <c r="KJP8" s="110"/>
      <c r="KJQ8" s="110"/>
      <c r="KJR8" s="110"/>
      <c r="KJS8" s="110"/>
      <c r="KJT8" s="110"/>
      <c r="KJV8" s="110"/>
      <c r="KJW8" s="110"/>
      <c r="KJX8" s="110"/>
      <c r="KJY8" s="110"/>
      <c r="KJZ8" s="110"/>
      <c r="KKB8" s="110"/>
      <c r="KKC8" s="110"/>
      <c r="KKD8" s="110"/>
      <c r="KKE8" s="110"/>
      <c r="KKF8" s="110"/>
      <c r="KKH8" s="110"/>
      <c r="KKI8" s="110"/>
      <c r="KKJ8" s="110"/>
      <c r="KKK8" s="110"/>
      <c r="KKL8" s="110"/>
      <c r="KKN8" s="110"/>
      <c r="KKO8" s="110"/>
      <c r="KKP8" s="110"/>
      <c r="KKQ8" s="110"/>
      <c r="KKR8" s="110"/>
      <c r="KKT8" s="110"/>
      <c r="KKU8" s="110"/>
      <c r="KKV8" s="110"/>
      <c r="KKW8" s="110"/>
      <c r="KKX8" s="110"/>
      <c r="KKZ8" s="110"/>
      <c r="KLA8" s="110"/>
      <c r="KLB8" s="110"/>
      <c r="KLC8" s="110"/>
      <c r="KLD8" s="110"/>
      <c r="KLF8" s="110"/>
      <c r="KLG8" s="110"/>
      <c r="KLH8" s="110"/>
      <c r="KLI8" s="110"/>
      <c r="KLJ8" s="110"/>
      <c r="KLL8" s="110"/>
      <c r="KLM8" s="110"/>
      <c r="KLN8" s="110"/>
      <c r="KLO8" s="110"/>
      <c r="KLP8" s="110"/>
      <c r="KLR8" s="110"/>
      <c r="KLS8" s="110"/>
      <c r="KLT8" s="110"/>
      <c r="KLU8" s="110"/>
      <c r="KLV8" s="110"/>
      <c r="KLX8" s="110"/>
      <c r="KLY8" s="110"/>
      <c r="KLZ8" s="110"/>
      <c r="KMA8" s="110"/>
      <c r="KMB8" s="110"/>
      <c r="KMD8" s="110"/>
      <c r="KME8" s="110"/>
      <c r="KMF8" s="110"/>
      <c r="KMG8" s="110"/>
      <c r="KMH8" s="110"/>
      <c r="KMJ8" s="110"/>
      <c r="KMK8" s="110"/>
      <c r="KML8" s="110"/>
      <c r="KMM8" s="110"/>
      <c r="KMN8" s="110"/>
      <c r="KMP8" s="110"/>
      <c r="KMQ8" s="110"/>
      <c r="KMR8" s="110"/>
      <c r="KMS8" s="110"/>
      <c r="KMT8" s="110"/>
      <c r="KMV8" s="110"/>
      <c r="KMW8" s="110"/>
      <c r="KMX8" s="110"/>
      <c r="KMY8" s="110"/>
      <c r="KMZ8" s="110"/>
      <c r="KNB8" s="110"/>
      <c r="KNC8" s="110"/>
      <c r="KND8" s="110"/>
      <c r="KNE8" s="110"/>
      <c r="KNF8" s="110"/>
      <c r="KNH8" s="110"/>
      <c r="KNI8" s="110"/>
      <c r="KNJ8" s="110"/>
      <c r="KNK8" s="110"/>
      <c r="KNL8" s="110"/>
      <c r="KNN8" s="110"/>
      <c r="KNO8" s="110"/>
      <c r="KNP8" s="110"/>
      <c r="KNQ8" s="110"/>
      <c r="KNR8" s="110"/>
      <c r="KNT8" s="110"/>
      <c r="KNU8" s="110"/>
      <c r="KNV8" s="110"/>
      <c r="KNW8" s="110"/>
      <c r="KNX8" s="110"/>
      <c r="KNZ8" s="110"/>
      <c r="KOA8" s="110"/>
      <c r="KOB8" s="110"/>
      <c r="KOC8" s="110"/>
      <c r="KOD8" s="110"/>
      <c r="KOF8" s="110"/>
      <c r="KOG8" s="110"/>
      <c r="KOH8" s="110"/>
      <c r="KOI8" s="110"/>
      <c r="KOJ8" s="110"/>
      <c r="KOL8" s="110"/>
      <c r="KOM8" s="110"/>
      <c r="KON8" s="110"/>
      <c r="KOO8" s="110"/>
      <c r="KOP8" s="110"/>
      <c r="KOR8" s="110"/>
      <c r="KOS8" s="110"/>
      <c r="KOT8" s="110"/>
      <c r="KOU8" s="110"/>
      <c r="KOV8" s="110"/>
      <c r="KOX8" s="110"/>
      <c r="KOY8" s="110"/>
      <c r="KOZ8" s="110"/>
      <c r="KPA8" s="110"/>
      <c r="KPB8" s="110"/>
      <c r="KPD8" s="110"/>
      <c r="KPE8" s="110"/>
      <c r="KPF8" s="110"/>
      <c r="KPG8" s="110"/>
      <c r="KPH8" s="110"/>
      <c r="KPJ8" s="110"/>
      <c r="KPK8" s="110"/>
      <c r="KPL8" s="110"/>
      <c r="KPM8" s="110"/>
      <c r="KPN8" s="110"/>
      <c r="KPP8" s="110"/>
      <c r="KPQ8" s="110"/>
      <c r="KPR8" s="110"/>
      <c r="KPS8" s="110"/>
      <c r="KPT8" s="110"/>
      <c r="KPV8" s="110"/>
      <c r="KPW8" s="110"/>
      <c r="KPX8" s="110"/>
      <c r="KPY8" s="110"/>
      <c r="KPZ8" s="110"/>
      <c r="KQB8" s="110"/>
      <c r="KQC8" s="110"/>
      <c r="KQD8" s="110"/>
      <c r="KQE8" s="110"/>
      <c r="KQF8" s="110"/>
      <c r="KQH8" s="110"/>
      <c r="KQI8" s="110"/>
      <c r="KQJ8" s="110"/>
      <c r="KQK8" s="110"/>
      <c r="KQL8" s="110"/>
      <c r="KQN8" s="110"/>
      <c r="KQO8" s="110"/>
      <c r="KQP8" s="110"/>
      <c r="KQQ8" s="110"/>
      <c r="KQR8" s="110"/>
      <c r="KQT8" s="110"/>
      <c r="KQU8" s="110"/>
      <c r="KQV8" s="110"/>
      <c r="KQW8" s="110"/>
      <c r="KQX8" s="110"/>
      <c r="KQZ8" s="110"/>
      <c r="KRA8" s="110"/>
      <c r="KRB8" s="110"/>
      <c r="KRC8" s="110"/>
      <c r="KRD8" s="110"/>
      <c r="KRF8" s="110"/>
      <c r="KRG8" s="110"/>
      <c r="KRH8" s="110"/>
      <c r="KRI8" s="110"/>
      <c r="KRJ8" s="110"/>
      <c r="KRL8" s="110"/>
      <c r="KRM8" s="110"/>
      <c r="KRN8" s="110"/>
      <c r="KRO8" s="110"/>
      <c r="KRP8" s="110"/>
      <c r="KRR8" s="110"/>
      <c r="KRS8" s="110"/>
      <c r="KRT8" s="110"/>
      <c r="KRU8" s="110"/>
      <c r="KRV8" s="110"/>
      <c r="KRX8" s="110"/>
      <c r="KRY8" s="110"/>
      <c r="KRZ8" s="110"/>
      <c r="KSA8" s="110"/>
      <c r="KSB8" s="110"/>
      <c r="KSD8" s="110"/>
      <c r="KSE8" s="110"/>
      <c r="KSF8" s="110"/>
      <c r="KSG8" s="110"/>
      <c r="KSH8" s="110"/>
      <c r="KSJ8" s="110"/>
      <c r="KSK8" s="110"/>
      <c r="KSL8" s="110"/>
      <c r="KSM8" s="110"/>
      <c r="KSN8" s="110"/>
      <c r="KSP8" s="110"/>
      <c r="KSQ8" s="110"/>
      <c r="KSR8" s="110"/>
      <c r="KSS8" s="110"/>
      <c r="KST8" s="110"/>
      <c r="KSV8" s="110"/>
      <c r="KSW8" s="110"/>
      <c r="KSX8" s="110"/>
      <c r="KSY8" s="110"/>
      <c r="KSZ8" s="110"/>
      <c r="KTB8" s="110"/>
      <c r="KTC8" s="110"/>
      <c r="KTD8" s="110"/>
      <c r="KTE8" s="110"/>
      <c r="KTF8" s="110"/>
      <c r="KTH8" s="110"/>
      <c r="KTI8" s="110"/>
      <c r="KTJ8" s="110"/>
      <c r="KTK8" s="110"/>
      <c r="KTL8" s="110"/>
      <c r="KTN8" s="110"/>
      <c r="KTO8" s="110"/>
      <c r="KTP8" s="110"/>
      <c r="KTQ8" s="110"/>
      <c r="KTR8" s="110"/>
      <c r="KTT8" s="110"/>
      <c r="KTU8" s="110"/>
      <c r="KTV8" s="110"/>
      <c r="KTW8" s="110"/>
      <c r="KTX8" s="110"/>
      <c r="KTZ8" s="110"/>
      <c r="KUA8" s="110"/>
      <c r="KUB8" s="110"/>
      <c r="KUC8" s="110"/>
      <c r="KUD8" s="110"/>
      <c r="KUF8" s="110"/>
      <c r="KUG8" s="110"/>
      <c r="KUH8" s="110"/>
      <c r="KUI8" s="110"/>
      <c r="KUJ8" s="110"/>
      <c r="KUL8" s="110"/>
      <c r="KUM8" s="110"/>
      <c r="KUN8" s="110"/>
      <c r="KUO8" s="110"/>
      <c r="KUP8" s="110"/>
      <c r="KUR8" s="110"/>
      <c r="KUS8" s="110"/>
      <c r="KUT8" s="110"/>
      <c r="KUU8" s="110"/>
      <c r="KUV8" s="110"/>
      <c r="KUX8" s="110"/>
      <c r="KUY8" s="110"/>
      <c r="KUZ8" s="110"/>
      <c r="KVA8" s="110"/>
      <c r="KVB8" s="110"/>
      <c r="KVD8" s="110"/>
      <c r="KVE8" s="110"/>
      <c r="KVF8" s="110"/>
      <c r="KVG8" s="110"/>
      <c r="KVH8" s="110"/>
      <c r="KVJ8" s="110"/>
      <c r="KVK8" s="110"/>
      <c r="KVL8" s="110"/>
      <c r="KVM8" s="110"/>
      <c r="KVN8" s="110"/>
      <c r="KVP8" s="110"/>
      <c r="KVQ8" s="110"/>
      <c r="KVR8" s="110"/>
      <c r="KVS8" s="110"/>
      <c r="KVT8" s="110"/>
      <c r="KVV8" s="110"/>
      <c r="KVW8" s="110"/>
      <c r="KVX8" s="110"/>
      <c r="KVY8" s="110"/>
      <c r="KVZ8" s="110"/>
      <c r="KWB8" s="110"/>
      <c r="KWC8" s="110"/>
      <c r="KWD8" s="110"/>
      <c r="KWE8" s="110"/>
      <c r="KWF8" s="110"/>
      <c r="KWH8" s="110"/>
      <c r="KWI8" s="110"/>
      <c r="KWJ8" s="110"/>
      <c r="KWK8" s="110"/>
      <c r="KWL8" s="110"/>
      <c r="KWN8" s="110"/>
      <c r="KWO8" s="110"/>
      <c r="KWP8" s="110"/>
      <c r="KWQ8" s="110"/>
      <c r="KWR8" s="110"/>
      <c r="KWT8" s="110"/>
      <c r="KWU8" s="110"/>
      <c r="KWV8" s="110"/>
      <c r="KWW8" s="110"/>
      <c r="KWX8" s="110"/>
      <c r="KWZ8" s="110"/>
      <c r="KXA8" s="110"/>
      <c r="KXB8" s="110"/>
      <c r="KXC8" s="110"/>
      <c r="KXD8" s="110"/>
      <c r="KXF8" s="110"/>
      <c r="KXG8" s="110"/>
      <c r="KXH8" s="110"/>
      <c r="KXI8" s="110"/>
      <c r="KXJ8" s="110"/>
      <c r="KXL8" s="110"/>
      <c r="KXM8" s="110"/>
      <c r="KXN8" s="110"/>
      <c r="KXO8" s="110"/>
      <c r="KXP8" s="110"/>
      <c r="KXR8" s="110"/>
      <c r="KXS8" s="110"/>
      <c r="KXT8" s="110"/>
      <c r="KXU8" s="110"/>
      <c r="KXV8" s="110"/>
      <c r="KXX8" s="110"/>
      <c r="KXY8" s="110"/>
      <c r="KXZ8" s="110"/>
      <c r="KYA8" s="110"/>
      <c r="KYB8" s="110"/>
      <c r="KYD8" s="110"/>
      <c r="KYE8" s="110"/>
      <c r="KYF8" s="110"/>
      <c r="KYG8" s="110"/>
      <c r="KYH8" s="110"/>
      <c r="KYJ8" s="110"/>
      <c r="KYK8" s="110"/>
      <c r="KYL8" s="110"/>
      <c r="KYM8" s="110"/>
      <c r="KYN8" s="110"/>
      <c r="KYP8" s="110"/>
      <c r="KYQ8" s="110"/>
      <c r="KYR8" s="110"/>
      <c r="KYS8" s="110"/>
      <c r="KYT8" s="110"/>
      <c r="KYV8" s="110"/>
      <c r="KYW8" s="110"/>
      <c r="KYX8" s="110"/>
      <c r="KYY8" s="110"/>
      <c r="KYZ8" s="110"/>
      <c r="KZB8" s="110"/>
      <c r="KZC8" s="110"/>
      <c r="KZD8" s="110"/>
      <c r="KZE8" s="110"/>
      <c r="KZF8" s="110"/>
      <c r="KZH8" s="110"/>
      <c r="KZI8" s="110"/>
      <c r="KZJ8" s="110"/>
      <c r="KZK8" s="110"/>
      <c r="KZL8" s="110"/>
      <c r="KZN8" s="110"/>
      <c r="KZO8" s="110"/>
      <c r="KZP8" s="110"/>
      <c r="KZQ8" s="110"/>
      <c r="KZR8" s="110"/>
      <c r="KZT8" s="110"/>
      <c r="KZU8" s="110"/>
      <c r="KZV8" s="110"/>
      <c r="KZW8" s="110"/>
      <c r="KZX8" s="110"/>
      <c r="KZZ8" s="110"/>
      <c r="LAA8" s="110"/>
      <c r="LAB8" s="110"/>
      <c r="LAC8" s="110"/>
      <c r="LAD8" s="110"/>
      <c r="LAF8" s="110"/>
      <c r="LAG8" s="110"/>
      <c r="LAH8" s="110"/>
      <c r="LAI8" s="110"/>
      <c r="LAJ8" s="110"/>
      <c r="LAL8" s="110"/>
      <c r="LAM8" s="110"/>
      <c r="LAN8" s="110"/>
      <c r="LAO8" s="110"/>
      <c r="LAP8" s="110"/>
      <c r="LAR8" s="110"/>
      <c r="LAS8" s="110"/>
      <c r="LAT8" s="110"/>
      <c r="LAU8" s="110"/>
      <c r="LAV8" s="110"/>
      <c r="LAX8" s="110"/>
      <c r="LAY8" s="110"/>
      <c r="LAZ8" s="110"/>
      <c r="LBA8" s="110"/>
      <c r="LBB8" s="110"/>
      <c r="LBD8" s="110"/>
      <c r="LBE8" s="110"/>
      <c r="LBF8" s="110"/>
      <c r="LBG8" s="110"/>
      <c r="LBH8" s="110"/>
      <c r="LBJ8" s="110"/>
      <c r="LBK8" s="110"/>
      <c r="LBL8" s="110"/>
      <c r="LBM8" s="110"/>
      <c r="LBN8" s="110"/>
      <c r="LBP8" s="110"/>
      <c r="LBQ8" s="110"/>
      <c r="LBR8" s="110"/>
      <c r="LBS8" s="110"/>
      <c r="LBT8" s="110"/>
      <c r="LBV8" s="110"/>
      <c r="LBW8" s="110"/>
      <c r="LBX8" s="110"/>
      <c r="LBY8" s="110"/>
      <c r="LBZ8" s="110"/>
      <c r="LCB8" s="110"/>
      <c r="LCC8" s="110"/>
      <c r="LCD8" s="110"/>
      <c r="LCE8" s="110"/>
      <c r="LCF8" s="110"/>
      <c r="LCH8" s="110"/>
      <c r="LCI8" s="110"/>
      <c r="LCJ8" s="110"/>
      <c r="LCK8" s="110"/>
      <c r="LCL8" s="110"/>
      <c r="LCN8" s="110"/>
      <c r="LCO8" s="110"/>
      <c r="LCP8" s="110"/>
      <c r="LCQ8" s="110"/>
      <c r="LCR8" s="110"/>
      <c r="LCT8" s="110"/>
      <c r="LCU8" s="110"/>
      <c r="LCV8" s="110"/>
      <c r="LCW8" s="110"/>
      <c r="LCX8" s="110"/>
      <c r="LCZ8" s="110"/>
      <c r="LDA8" s="110"/>
      <c r="LDB8" s="110"/>
      <c r="LDC8" s="110"/>
      <c r="LDD8" s="110"/>
      <c r="LDF8" s="110"/>
      <c r="LDG8" s="110"/>
      <c r="LDH8" s="110"/>
      <c r="LDI8" s="110"/>
      <c r="LDJ8" s="110"/>
      <c r="LDL8" s="110"/>
      <c r="LDM8" s="110"/>
      <c r="LDN8" s="110"/>
      <c r="LDO8" s="110"/>
      <c r="LDP8" s="110"/>
      <c r="LDR8" s="110"/>
      <c r="LDS8" s="110"/>
      <c r="LDT8" s="110"/>
      <c r="LDU8" s="110"/>
      <c r="LDV8" s="110"/>
      <c r="LDX8" s="110"/>
      <c r="LDY8" s="110"/>
      <c r="LDZ8" s="110"/>
      <c r="LEA8" s="110"/>
      <c r="LEB8" s="110"/>
      <c r="LED8" s="110"/>
      <c r="LEE8" s="110"/>
      <c r="LEF8" s="110"/>
      <c r="LEG8" s="110"/>
      <c r="LEH8" s="110"/>
      <c r="LEJ8" s="110"/>
      <c r="LEK8" s="110"/>
      <c r="LEL8" s="110"/>
      <c r="LEM8" s="110"/>
      <c r="LEN8" s="110"/>
      <c r="LEP8" s="110"/>
      <c r="LEQ8" s="110"/>
      <c r="LER8" s="110"/>
      <c r="LES8" s="110"/>
      <c r="LET8" s="110"/>
      <c r="LEV8" s="110"/>
      <c r="LEW8" s="110"/>
      <c r="LEX8" s="110"/>
      <c r="LEY8" s="110"/>
      <c r="LEZ8" s="110"/>
      <c r="LFB8" s="110"/>
      <c r="LFC8" s="110"/>
      <c r="LFD8" s="110"/>
      <c r="LFE8" s="110"/>
      <c r="LFF8" s="110"/>
      <c r="LFH8" s="110"/>
      <c r="LFI8" s="110"/>
      <c r="LFJ8" s="110"/>
      <c r="LFK8" s="110"/>
      <c r="LFL8" s="110"/>
      <c r="LFN8" s="110"/>
      <c r="LFO8" s="110"/>
      <c r="LFP8" s="110"/>
      <c r="LFQ8" s="110"/>
      <c r="LFR8" s="110"/>
      <c r="LFT8" s="110"/>
      <c r="LFU8" s="110"/>
      <c r="LFV8" s="110"/>
      <c r="LFW8" s="110"/>
      <c r="LFX8" s="110"/>
      <c r="LFZ8" s="110"/>
      <c r="LGA8" s="110"/>
      <c r="LGB8" s="110"/>
      <c r="LGC8" s="110"/>
      <c r="LGD8" s="110"/>
      <c r="LGF8" s="110"/>
      <c r="LGG8" s="110"/>
      <c r="LGH8" s="110"/>
      <c r="LGI8" s="110"/>
      <c r="LGJ8" s="110"/>
      <c r="LGL8" s="110"/>
      <c r="LGM8" s="110"/>
      <c r="LGN8" s="110"/>
      <c r="LGO8" s="110"/>
      <c r="LGP8" s="110"/>
      <c r="LGR8" s="110"/>
      <c r="LGS8" s="110"/>
      <c r="LGT8" s="110"/>
      <c r="LGU8" s="110"/>
      <c r="LGV8" s="110"/>
      <c r="LGX8" s="110"/>
      <c r="LGY8" s="110"/>
      <c r="LGZ8" s="110"/>
      <c r="LHA8" s="110"/>
      <c r="LHB8" s="110"/>
      <c r="LHD8" s="110"/>
      <c r="LHE8" s="110"/>
      <c r="LHF8" s="110"/>
      <c r="LHG8" s="110"/>
      <c r="LHH8" s="110"/>
      <c r="LHJ8" s="110"/>
      <c r="LHK8" s="110"/>
      <c r="LHL8" s="110"/>
      <c r="LHM8" s="110"/>
      <c r="LHN8" s="110"/>
      <c r="LHP8" s="110"/>
      <c r="LHQ8" s="110"/>
      <c r="LHR8" s="110"/>
      <c r="LHS8" s="110"/>
      <c r="LHT8" s="110"/>
      <c r="LHV8" s="110"/>
      <c r="LHW8" s="110"/>
      <c r="LHX8" s="110"/>
      <c r="LHY8" s="110"/>
      <c r="LHZ8" s="110"/>
      <c r="LIB8" s="110"/>
      <c r="LIC8" s="110"/>
      <c r="LID8" s="110"/>
      <c r="LIE8" s="110"/>
      <c r="LIF8" s="110"/>
      <c r="LIH8" s="110"/>
      <c r="LII8" s="110"/>
      <c r="LIJ8" s="110"/>
      <c r="LIK8" s="110"/>
      <c r="LIL8" s="110"/>
      <c r="LIN8" s="110"/>
      <c r="LIO8" s="110"/>
      <c r="LIP8" s="110"/>
      <c r="LIQ8" s="110"/>
      <c r="LIR8" s="110"/>
      <c r="LIT8" s="110"/>
      <c r="LIU8" s="110"/>
      <c r="LIV8" s="110"/>
      <c r="LIW8" s="110"/>
      <c r="LIX8" s="110"/>
      <c r="LIZ8" s="110"/>
      <c r="LJA8" s="110"/>
      <c r="LJB8" s="110"/>
      <c r="LJC8" s="110"/>
      <c r="LJD8" s="110"/>
      <c r="LJF8" s="110"/>
      <c r="LJG8" s="110"/>
      <c r="LJH8" s="110"/>
      <c r="LJI8" s="110"/>
      <c r="LJJ8" s="110"/>
      <c r="LJL8" s="110"/>
      <c r="LJM8" s="110"/>
      <c r="LJN8" s="110"/>
      <c r="LJO8" s="110"/>
      <c r="LJP8" s="110"/>
      <c r="LJR8" s="110"/>
      <c r="LJS8" s="110"/>
      <c r="LJT8" s="110"/>
      <c r="LJU8" s="110"/>
      <c r="LJV8" s="110"/>
      <c r="LJX8" s="110"/>
      <c r="LJY8" s="110"/>
      <c r="LJZ8" s="110"/>
      <c r="LKA8" s="110"/>
      <c r="LKB8" s="110"/>
      <c r="LKD8" s="110"/>
      <c r="LKE8" s="110"/>
      <c r="LKF8" s="110"/>
      <c r="LKG8" s="110"/>
      <c r="LKH8" s="110"/>
      <c r="LKJ8" s="110"/>
      <c r="LKK8" s="110"/>
      <c r="LKL8" s="110"/>
      <c r="LKM8" s="110"/>
      <c r="LKN8" s="110"/>
      <c r="LKP8" s="110"/>
      <c r="LKQ8" s="110"/>
      <c r="LKR8" s="110"/>
      <c r="LKS8" s="110"/>
      <c r="LKT8" s="110"/>
      <c r="LKV8" s="110"/>
      <c r="LKW8" s="110"/>
      <c r="LKX8" s="110"/>
      <c r="LKY8" s="110"/>
      <c r="LKZ8" s="110"/>
      <c r="LLB8" s="110"/>
      <c r="LLC8" s="110"/>
      <c r="LLD8" s="110"/>
      <c r="LLE8" s="110"/>
      <c r="LLF8" s="110"/>
      <c r="LLH8" s="110"/>
      <c r="LLI8" s="110"/>
      <c r="LLJ8" s="110"/>
      <c r="LLK8" s="110"/>
      <c r="LLL8" s="110"/>
      <c r="LLN8" s="110"/>
      <c r="LLO8" s="110"/>
      <c r="LLP8" s="110"/>
      <c r="LLQ8" s="110"/>
      <c r="LLR8" s="110"/>
      <c r="LLT8" s="110"/>
      <c r="LLU8" s="110"/>
      <c r="LLV8" s="110"/>
      <c r="LLW8" s="110"/>
      <c r="LLX8" s="110"/>
      <c r="LLZ8" s="110"/>
      <c r="LMA8" s="110"/>
      <c r="LMB8" s="110"/>
      <c r="LMC8" s="110"/>
      <c r="LMD8" s="110"/>
      <c r="LMF8" s="110"/>
      <c r="LMG8" s="110"/>
      <c r="LMH8" s="110"/>
      <c r="LMI8" s="110"/>
      <c r="LMJ8" s="110"/>
      <c r="LML8" s="110"/>
      <c r="LMM8" s="110"/>
      <c r="LMN8" s="110"/>
      <c r="LMO8" s="110"/>
      <c r="LMP8" s="110"/>
      <c r="LMR8" s="110"/>
      <c r="LMS8" s="110"/>
      <c r="LMT8" s="110"/>
      <c r="LMU8" s="110"/>
      <c r="LMV8" s="110"/>
      <c r="LMX8" s="110"/>
      <c r="LMY8" s="110"/>
      <c r="LMZ8" s="110"/>
      <c r="LNA8" s="110"/>
      <c r="LNB8" s="110"/>
      <c r="LND8" s="110"/>
      <c r="LNE8" s="110"/>
      <c r="LNF8" s="110"/>
      <c r="LNG8" s="110"/>
      <c r="LNH8" s="110"/>
      <c r="LNJ8" s="110"/>
      <c r="LNK8" s="110"/>
      <c r="LNL8" s="110"/>
      <c r="LNM8" s="110"/>
      <c r="LNN8" s="110"/>
      <c r="LNP8" s="110"/>
      <c r="LNQ8" s="110"/>
      <c r="LNR8" s="110"/>
      <c r="LNS8" s="110"/>
      <c r="LNT8" s="110"/>
      <c r="LNV8" s="110"/>
      <c r="LNW8" s="110"/>
      <c r="LNX8" s="110"/>
      <c r="LNY8" s="110"/>
      <c r="LNZ8" s="110"/>
      <c r="LOB8" s="110"/>
      <c r="LOC8" s="110"/>
      <c r="LOD8" s="110"/>
      <c r="LOE8" s="110"/>
      <c r="LOF8" s="110"/>
      <c r="LOH8" s="110"/>
      <c r="LOI8" s="110"/>
      <c r="LOJ8" s="110"/>
      <c r="LOK8" s="110"/>
      <c r="LOL8" s="110"/>
      <c r="LON8" s="110"/>
      <c r="LOO8" s="110"/>
      <c r="LOP8" s="110"/>
      <c r="LOQ8" s="110"/>
      <c r="LOR8" s="110"/>
      <c r="LOT8" s="110"/>
      <c r="LOU8" s="110"/>
      <c r="LOV8" s="110"/>
      <c r="LOW8" s="110"/>
      <c r="LOX8" s="110"/>
      <c r="LOZ8" s="110"/>
      <c r="LPA8" s="110"/>
      <c r="LPB8" s="110"/>
      <c r="LPC8" s="110"/>
      <c r="LPD8" s="110"/>
      <c r="LPF8" s="110"/>
      <c r="LPG8" s="110"/>
      <c r="LPH8" s="110"/>
      <c r="LPI8" s="110"/>
      <c r="LPJ8" s="110"/>
      <c r="LPL8" s="110"/>
      <c r="LPM8" s="110"/>
      <c r="LPN8" s="110"/>
      <c r="LPO8" s="110"/>
      <c r="LPP8" s="110"/>
      <c r="LPR8" s="110"/>
      <c r="LPS8" s="110"/>
      <c r="LPT8" s="110"/>
      <c r="LPU8" s="110"/>
      <c r="LPV8" s="110"/>
      <c r="LPX8" s="110"/>
      <c r="LPY8" s="110"/>
      <c r="LPZ8" s="110"/>
      <c r="LQA8" s="110"/>
      <c r="LQB8" s="110"/>
      <c r="LQD8" s="110"/>
      <c r="LQE8" s="110"/>
      <c r="LQF8" s="110"/>
      <c r="LQG8" s="110"/>
      <c r="LQH8" s="110"/>
      <c r="LQJ8" s="110"/>
      <c r="LQK8" s="110"/>
      <c r="LQL8" s="110"/>
      <c r="LQM8" s="110"/>
      <c r="LQN8" s="110"/>
      <c r="LQP8" s="110"/>
      <c r="LQQ8" s="110"/>
      <c r="LQR8" s="110"/>
      <c r="LQS8" s="110"/>
      <c r="LQT8" s="110"/>
      <c r="LQV8" s="110"/>
      <c r="LQW8" s="110"/>
      <c r="LQX8" s="110"/>
      <c r="LQY8" s="110"/>
      <c r="LQZ8" s="110"/>
      <c r="LRB8" s="110"/>
      <c r="LRC8" s="110"/>
      <c r="LRD8" s="110"/>
      <c r="LRE8" s="110"/>
      <c r="LRF8" s="110"/>
      <c r="LRH8" s="110"/>
      <c r="LRI8" s="110"/>
      <c r="LRJ8" s="110"/>
      <c r="LRK8" s="110"/>
      <c r="LRL8" s="110"/>
      <c r="LRN8" s="110"/>
      <c r="LRO8" s="110"/>
      <c r="LRP8" s="110"/>
      <c r="LRQ8" s="110"/>
      <c r="LRR8" s="110"/>
      <c r="LRT8" s="110"/>
      <c r="LRU8" s="110"/>
      <c r="LRV8" s="110"/>
      <c r="LRW8" s="110"/>
      <c r="LRX8" s="110"/>
      <c r="LRZ8" s="110"/>
      <c r="LSA8" s="110"/>
      <c r="LSB8" s="110"/>
      <c r="LSC8" s="110"/>
      <c r="LSD8" s="110"/>
      <c r="LSF8" s="110"/>
      <c r="LSG8" s="110"/>
      <c r="LSH8" s="110"/>
      <c r="LSI8" s="110"/>
      <c r="LSJ8" s="110"/>
      <c r="LSL8" s="110"/>
      <c r="LSM8" s="110"/>
      <c r="LSN8" s="110"/>
      <c r="LSO8" s="110"/>
      <c r="LSP8" s="110"/>
      <c r="LSR8" s="110"/>
      <c r="LSS8" s="110"/>
      <c r="LST8" s="110"/>
      <c r="LSU8" s="110"/>
      <c r="LSV8" s="110"/>
      <c r="LSX8" s="110"/>
      <c r="LSY8" s="110"/>
      <c r="LSZ8" s="110"/>
      <c r="LTA8" s="110"/>
      <c r="LTB8" s="110"/>
      <c r="LTD8" s="110"/>
      <c r="LTE8" s="110"/>
      <c r="LTF8" s="110"/>
      <c r="LTG8" s="110"/>
      <c r="LTH8" s="110"/>
      <c r="LTJ8" s="110"/>
      <c r="LTK8" s="110"/>
      <c r="LTL8" s="110"/>
      <c r="LTM8" s="110"/>
      <c r="LTN8" s="110"/>
      <c r="LTP8" s="110"/>
      <c r="LTQ8" s="110"/>
      <c r="LTR8" s="110"/>
      <c r="LTS8" s="110"/>
      <c r="LTT8" s="110"/>
      <c r="LTV8" s="110"/>
      <c r="LTW8" s="110"/>
      <c r="LTX8" s="110"/>
      <c r="LTY8" s="110"/>
      <c r="LTZ8" s="110"/>
      <c r="LUB8" s="110"/>
      <c r="LUC8" s="110"/>
      <c r="LUD8" s="110"/>
      <c r="LUE8" s="110"/>
      <c r="LUF8" s="110"/>
      <c r="LUH8" s="110"/>
      <c r="LUI8" s="110"/>
      <c r="LUJ8" s="110"/>
      <c r="LUK8" s="110"/>
      <c r="LUL8" s="110"/>
      <c r="LUN8" s="110"/>
      <c r="LUO8" s="110"/>
      <c r="LUP8" s="110"/>
      <c r="LUQ8" s="110"/>
      <c r="LUR8" s="110"/>
      <c r="LUT8" s="110"/>
      <c r="LUU8" s="110"/>
      <c r="LUV8" s="110"/>
      <c r="LUW8" s="110"/>
      <c r="LUX8" s="110"/>
      <c r="LUZ8" s="110"/>
      <c r="LVA8" s="110"/>
      <c r="LVB8" s="110"/>
      <c r="LVC8" s="110"/>
      <c r="LVD8" s="110"/>
      <c r="LVF8" s="110"/>
      <c r="LVG8" s="110"/>
      <c r="LVH8" s="110"/>
      <c r="LVI8" s="110"/>
      <c r="LVJ8" s="110"/>
      <c r="LVL8" s="110"/>
      <c r="LVM8" s="110"/>
      <c r="LVN8" s="110"/>
      <c r="LVO8" s="110"/>
      <c r="LVP8" s="110"/>
      <c r="LVR8" s="110"/>
      <c r="LVS8" s="110"/>
      <c r="LVT8" s="110"/>
      <c r="LVU8" s="110"/>
      <c r="LVV8" s="110"/>
      <c r="LVX8" s="110"/>
      <c r="LVY8" s="110"/>
      <c r="LVZ8" s="110"/>
      <c r="LWA8" s="110"/>
      <c r="LWB8" s="110"/>
      <c r="LWD8" s="110"/>
      <c r="LWE8" s="110"/>
      <c r="LWF8" s="110"/>
      <c r="LWG8" s="110"/>
      <c r="LWH8" s="110"/>
      <c r="LWJ8" s="110"/>
      <c r="LWK8" s="110"/>
      <c r="LWL8" s="110"/>
      <c r="LWM8" s="110"/>
      <c r="LWN8" s="110"/>
      <c r="LWP8" s="110"/>
      <c r="LWQ8" s="110"/>
      <c r="LWR8" s="110"/>
      <c r="LWS8" s="110"/>
      <c r="LWT8" s="110"/>
      <c r="LWV8" s="110"/>
      <c r="LWW8" s="110"/>
      <c r="LWX8" s="110"/>
      <c r="LWY8" s="110"/>
      <c r="LWZ8" s="110"/>
      <c r="LXB8" s="110"/>
      <c r="LXC8" s="110"/>
      <c r="LXD8" s="110"/>
      <c r="LXE8" s="110"/>
      <c r="LXF8" s="110"/>
      <c r="LXH8" s="110"/>
      <c r="LXI8" s="110"/>
      <c r="LXJ8" s="110"/>
      <c r="LXK8" s="110"/>
      <c r="LXL8" s="110"/>
      <c r="LXN8" s="110"/>
      <c r="LXO8" s="110"/>
      <c r="LXP8" s="110"/>
      <c r="LXQ8" s="110"/>
      <c r="LXR8" s="110"/>
      <c r="LXT8" s="110"/>
      <c r="LXU8" s="110"/>
      <c r="LXV8" s="110"/>
      <c r="LXW8" s="110"/>
      <c r="LXX8" s="110"/>
      <c r="LXZ8" s="110"/>
      <c r="LYA8" s="110"/>
      <c r="LYB8" s="110"/>
      <c r="LYC8" s="110"/>
      <c r="LYD8" s="110"/>
      <c r="LYF8" s="110"/>
      <c r="LYG8" s="110"/>
      <c r="LYH8" s="110"/>
      <c r="LYI8" s="110"/>
      <c r="LYJ8" s="110"/>
      <c r="LYL8" s="110"/>
      <c r="LYM8" s="110"/>
      <c r="LYN8" s="110"/>
      <c r="LYO8" s="110"/>
      <c r="LYP8" s="110"/>
      <c r="LYR8" s="110"/>
      <c r="LYS8" s="110"/>
      <c r="LYT8" s="110"/>
      <c r="LYU8" s="110"/>
      <c r="LYV8" s="110"/>
      <c r="LYX8" s="110"/>
      <c r="LYY8" s="110"/>
      <c r="LYZ8" s="110"/>
      <c r="LZA8" s="110"/>
      <c r="LZB8" s="110"/>
      <c r="LZD8" s="110"/>
      <c r="LZE8" s="110"/>
      <c r="LZF8" s="110"/>
      <c r="LZG8" s="110"/>
      <c r="LZH8" s="110"/>
      <c r="LZJ8" s="110"/>
      <c r="LZK8" s="110"/>
      <c r="LZL8" s="110"/>
      <c r="LZM8" s="110"/>
      <c r="LZN8" s="110"/>
      <c r="LZP8" s="110"/>
      <c r="LZQ8" s="110"/>
      <c r="LZR8" s="110"/>
      <c r="LZS8" s="110"/>
      <c r="LZT8" s="110"/>
      <c r="LZV8" s="110"/>
      <c r="LZW8" s="110"/>
      <c r="LZX8" s="110"/>
      <c r="LZY8" s="110"/>
      <c r="LZZ8" s="110"/>
      <c r="MAB8" s="110"/>
      <c r="MAC8" s="110"/>
      <c r="MAD8" s="110"/>
      <c r="MAE8" s="110"/>
      <c r="MAF8" s="110"/>
      <c r="MAH8" s="110"/>
      <c r="MAI8" s="110"/>
      <c r="MAJ8" s="110"/>
      <c r="MAK8" s="110"/>
      <c r="MAL8" s="110"/>
      <c r="MAN8" s="110"/>
      <c r="MAO8" s="110"/>
      <c r="MAP8" s="110"/>
      <c r="MAQ8" s="110"/>
      <c r="MAR8" s="110"/>
      <c r="MAT8" s="110"/>
      <c r="MAU8" s="110"/>
      <c r="MAV8" s="110"/>
      <c r="MAW8" s="110"/>
      <c r="MAX8" s="110"/>
      <c r="MAZ8" s="110"/>
      <c r="MBA8" s="110"/>
      <c r="MBB8" s="110"/>
      <c r="MBC8" s="110"/>
      <c r="MBD8" s="110"/>
      <c r="MBF8" s="110"/>
      <c r="MBG8" s="110"/>
      <c r="MBH8" s="110"/>
      <c r="MBI8" s="110"/>
      <c r="MBJ8" s="110"/>
      <c r="MBL8" s="110"/>
      <c r="MBM8" s="110"/>
      <c r="MBN8" s="110"/>
      <c r="MBO8" s="110"/>
      <c r="MBP8" s="110"/>
      <c r="MBR8" s="110"/>
      <c r="MBS8" s="110"/>
      <c r="MBT8" s="110"/>
      <c r="MBU8" s="110"/>
      <c r="MBV8" s="110"/>
      <c r="MBX8" s="110"/>
      <c r="MBY8" s="110"/>
      <c r="MBZ8" s="110"/>
      <c r="MCA8" s="110"/>
      <c r="MCB8" s="110"/>
      <c r="MCD8" s="110"/>
      <c r="MCE8" s="110"/>
      <c r="MCF8" s="110"/>
      <c r="MCG8" s="110"/>
      <c r="MCH8" s="110"/>
      <c r="MCJ8" s="110"/>
      <c r="MCK8" s="110"/>
      <c r="MCL8" s="110"/>
      <c r="MCM8" s="110"/>
      <c r="MCN8" s="110"/>
      <c r="MCP8" s="110"/>
      <c r="MCQ8" s="110"/>
      <c r="MCR8" s="110"/>
      <c r="MCS8" s="110"/>
      <c r="MCT8" s="110"/>
      <c r="MCV8" s="110"/>
      <c r="MCW8" s="110"/>
      <c r="MCX8" s="110"/>
      <c r="MCY8" s="110"/>
      <c r="MCZ8" s="110"/>
      <c r="MDB8" s="110"/>
      <c r="MDC8" s="110"/>
      <c r="MDD8" s="110"/>
      <c r="MDE8" s="110"/>
      <c r="MDF8" s="110"/>
      <c r="MDH8" s="110"/>
      <c r="MDI8" s="110"/>
      <c r="MDJ8" s="110"/>
      <c r="MDK8" s="110"/>
      <c r="MDL8" s="110"/>
      <c r="MDN8" s="110"/>
      <c r="MDO8" s="110"/>
      <c r="MDP8" s="110"/>
      <c r="MDQ8" s="110"/>
      <c r="MDR8" s="110"/>
      <c r="MDT8" s="110"/>
      <c r="MDU8" s="110"/>
      <c r="MDV8" s="110"/>
      <c r="MDW8" s="110"/>
      <c r="MDX8" s="110"/>
      <c r="MDZ8" s="110"/>
      <c r="MEA8" s="110"/>
      <c r="MEB8" s="110"/>
      <c r="MEC8" s="110"/>
      <c r="MED8" s="110"/>
      <c r="MEF8" s="110"/>
      <c r="MEG8" s="110"/>
      <c r="MEH8" s="110"/>
      <c r="MEI8" s="110"/>
      <c r="MEJ8" s="110"/>
      <c r="MEL8" s="110"/>
      <c r="MEM8" s="110"/>
      <c r="MEN8" s="110"/>
      <c r="MEO8" s="110"/>
      <c r="MEP8" s="110"/>
      <c r="MER8" s="110"/>
      <c r="MES8" s="110"/>
      <c r="MET8" s="110"/>
      <c r="MEU8" s="110"/>
      <c r="MEV8" s="110"/>
      <c r="MEX8" s="110"/>
      <c r="MEY8" s="110"/>
      <c r="MEZ8" s="110"/>
      <c r="MFA8" s="110"/>
      <c r="MFB8" s="110"/>
      <c r="MFD8" s="110"/>
      <c r="MFE8" s="110"/>
      <c r="MFF8" s="110"/>
      <c r="MFG8" s="110"/>
      <c r="MFH8" s="110"/>
      <c r="MFJ8" s="110"/>
      <c r="MFK8" s="110"/>
      <c r="MFL8" s="110"/>
      <c r="MFM8" s="110"/>
      <c r="MFN8" s="110"/>
      <c r="MFP8" s="110"/>
      <c r="MFQ8" s="110"/>
      <c r="MFR8" s="110"/>
      <c r="MFS8" s="110"/>
      <c r="MFT8" s="110"/>
      <c r="MFV8" s="110"/>
      <c r="MFW8" s="110"/>
      <c r="MFX8" s="110"/>
      <c r="MFY8" s="110"/>
      <c r="MFZ8" s="110"/>
      <c r="MGB8" s="110"/>
      <c r="MGC8" s="110"/>
      <c r="MGD8" s="110"/>
      <c r="MGE8" s="110"/>
      <c r="MGF8" s="110"/>
      <c r="MGH8" s="110"/>
      <c r="MGI8" s="110"/>
      <c r="MGJ8" s="110"/>
      <c r="MGK8" s="110"/>
      <c r="MGL8" s="110"/>
      <c r="MGN8" s="110"/>
      <c r="MGO8" s="110"/>
      <c r="MGP8" s="110"/>
      <c r="MGQ8" s="110"/>
      <c r="MGR8" s="110"/>
      <c r="MGT8" s="110"/>
      <c r="MGU8" s="110"/>
      <c r="MGV8" s="110"/>
      <c r="MGW8" s="110"/>
      <c r="MGX8" s="110"/>
      <c r="MGZ8" s="110"/>
      <c r="MHA8" s="110"/>
      <c r="MHB8" s="110"/>
      <c r="MHC8" s="110"/>
      <c r="MHD8" s="110"/>
      <c r="MHF8" s="110"/>
      <c r="MHG8" s="110"/>
      <c r="MHH8" s="110"/>
      <c r="MHI8" s="110"/>
      <c r="MHJ8" s="110"/>
      <c r="MHL8" s="110"/>
      <c r="MHM8" s="110"/>
      <c r="MHN8" s="110"/>
      <c r="MHO8" s="110"/>
      <c r="MHP8" s="110"/>
      <c r="MHR8" s="110"/>
      <c r="MHS8" s="110"/>
      <c r="MHT8" s="110"/>
      <c r="MHU8" s="110"/>
      <c r="MHV8" s="110"/>
      <c r="MHX8" s="110"/>
      <c r="MHY8" s="110"/>
      <c r="MHZ8" s="110"/>
      <c r="MIA8" s="110"/>
      <c r="MIB8" s="110"/>
      <c r="MID8" s="110"/>
      <c r="MIE8" s="110"/>
      <c r="MIF8" s="110"/>
      <c r="MIG8" s="110"/>
      <c r="MIH8" s="110"/>
      <c r="MIJ8" s="110"/>
      <c r="MIK8" s="110"/>
      <c r="MIL8" s="110"/>
      <c r="MIM8" s="110"/>
      <c r="MIN8" s="110"/>
      <c r="MIP8" s="110"/>
      <c r="MIQ8" s="110"/>
      <c r="MIR8" s="110"/>
      <c r="MIS8" s="110"/>
      <c r="MIT8" s="110"/>
      <c r="MIV8" s="110"/>
      <c r="MIW8" s="110"/>
      <c r="MIX8" s="110"/>
      <c r="MIY8" s="110"/>
      <c r="MIZ8" s="110"/>
      <c r="MJB8" s="110"/>
      <c r="MJC8" s="110"/>
      <c r="MJD8" s="110"/>
      <c r="MJE8" s="110"/>
      <c r="MJF8" s="110"/>
      <c r="MJH8" s="110"/>
      <c r="MJI8" s="110"/>
      <c r="MJJ8" s="110"/>
      <c r="MJK8" s="110"/>
      <c r="MJL8" s="110"/>
      <c r="MJN8" s="110"/>
      <c r="MJO8" s="110"/>
      <c r="MJP8" s="110"/>
      <c r="MJQ8" s="110"/>
      <c r="MJR8" s="110"/>
      <c r="MJT8" s="110"/>
      <c r="MJU8" s="110"/>
      <c r="MJV8" s="110"/>
      <c r="MJW8" s="110"/>
      <c r="MJX8" s="110"/>
      <c r="MJZ8" s="110"/>
      <c r="MKA8" s="110"/>
      <c r="MKB8" s="110"/>
      <c r="MKC8" s="110"/>
      <c r="MKD8" s="110"/>
      <c r="MKF8" s="110"/>
      <c r="MKG8" s="110"/>
      <c r="MKH8" s="110"/>
      <c r="MKI8" s="110"/>
      <c r="MKJ8" s="110"/>
      <c r="MKL8" s="110"/>
      <c r="MKM8" s="110"/>
      <c r="MKN8" s="110"/>
      <c r="MKO8" s="110"/>
      <c r="MKP8" s="110"/>
      <c r="MKR8" s="110"/>
      <c r="MKS8" s="110"/>
      <c r="MKT8" s="110"/>
      <c r="MKU8" s="110"/>
      <c r="MKV8" s="110"/>
      <c r="MKX8" s="110"/>
      <c r="MKY8" s="110"/>
      <c r="MKZ8" s="110"/>
      <c r="MLA8" s="110"/>
      <c r="MLB8" s="110"/>
      <c r="MLD8" s="110"/>
      <c r="MLE8" s="110"/>
      <c r="MLF8" s="110"/>
      <c r="MLG8" s="110"/>
      <c r="MLH8" s="110"/>
      <c r="MLJ8" s="110"/>
      <c r="MLK8" s="110"/>
      <c r="MLL8" s="110"/>
      <c r="MLM8" s="110"/>
      <c r="MLN8" s="110"/>
      <c r="MLP8" s="110"/>
      <c r="MLQ8" s="110"/>
      <c r="MLR8" s="110"/>
      <c r="MLS8" s="110"/>
      <c r="MLT8" s="110"/>
      <c r="MLV8" s="110"/>
      <c r="MLW8" s="110"/>
      <c r="MLX8" s="110"/>
      <c r="MLY8" s="110"/>
      <c r="MLZ8" s="110"/>
      <c r="MMB8" s="110"/>
      <c r="MMC8" s="110"/>
      <c r="MMD8" s="110"/>
      <c r="MME8" s="110"/>
      <c r="MMF8" s="110"/>
      <c r="MMH8" s="110"/>
      <c r="MMI8" s="110"/>
      <c r="MMJ8" s="110"/>
      <c r="MMK8" s="110"/>
      <c r="MML8" s="110"/>
      <c r="MMN8" s="110"/>
      <c r="MMO8" s="110"/>
      <c r="MMP8" s="110"/>
      <c r="MMQ8" s="110"/>
      <c r="MMR8" s="110"/>
      <c r="MMT8" s="110"/>
      <c r="MMU8" s="110"/>
      <c r="MMV8" s="110"/>
      <c r="MMW8" s="110"/>
      <c r="MMX8" s="110"/>
      <c r="MMZ8" s="110"/>
      <c r="MNA8" s="110"/>
      <c r="MNB8" s="110"/>
      <c r="MNC8" s="110"/>
      <c r="MND8" s="110"/>
      <c r="MNF8" s="110"/>
      <c r="MNG8" s="110"/>
      <c r="MNH8" s="110"/>
      <c r="MNI8" s="110"/>
      <c r="MNJ8" s="110"/>
      <c r="MNL8" s="110"/>
      <c r="MNM8" s="110"/>
      <c r="MNN8" s="110"/>
      <c r="MNO8" s="110"/>
      <c r="MNP8" s="110"/>
      <c r="MNR8" s="110"/>
      <c r="MNS8" s="110"/>
      <c r="MNT8" s="110"/>
      <c r="MNU8" s="110"/>
      <c r="MNV8" s="110"/>
      <c r="MNX8" s="110"/>
      <c r="MNY8" s="110"/>
      <c r="MNZ8" s="110"/>
      <c r="MOA8" s="110"/>
      <c r="MOB8" s="110"/>
      <c r="MOD8" s="110"/>
      <c r="MOE8" s="110"/>
      <c r="MOF8" s="110"/>
      <c r="MOG8" s="110"/>
      <c r="MOH8" s="110"/>
      <c r="MOJ8" s="110"/>
      <c r="MOK8" s="110"/>
      <c r="MOL8" s="110"/>
      <c r="MOM8" s="110"/>
      <c r="MON8" s="110"/>
      <c r="MOP8" s="110"/>
      <c r="MOQ8" s="110"/>
      <c r="MOR8" s="110"/>
      <c r="MOS8" s="110"/>
      <c r="MOT8" s="110"/>
      <c r="MOV8" s="110"/>
      <c r="MOW8" s="110"/>
      <c r="MOX8" s="110"/>
      <c r="MOY8" s="110"/>
      <c r="MOZ8" s="110"/>
      <c r="MPB8" s="110"/>
      <c r="MPC8" s="110"/>
      <c r="MPD8" s="110"/>
      <c r="MPE8" s="110"/>
      <c r="MPF8" s="110"/>
      <c r="MPH8" s="110"/>
      <c r="MPI8" s="110"/>
      <c r="MPJ8" s="110"/>
      <c r="MPK8" s="110"/>
      <c r="MPL8" s="110"/>
      <c r="MPN8" s="110"/>
      <c r="MPO8" s="110"/>
      <c r="MPP8" s="110"/>
      <c r="MPQ8" s="110"/>
      <c r="MPR8" s="110"/>
      <c r="MPT8" s="110"/>
      <c r="MPU8" s="110"/>
      <c r="MPV8" s="110"/>
      <c r="MPW8" s="110"/>
      <c r="MPX8" s="110"/>
      <c r="MPZ8" s="110"/>
      <c r="MQA8" s="110"/>
      <c r="MQB8" s="110"/>
      <c r="MQC8" s="110"/>
      <c r="MQD8" s="110"/>
      <c r="MQF8" s="110"/>
      <c r="MQG8" s="110"/>
      <c r="MQH8" s="110"/>
      <c r="MQI8" s="110"/>
      <c r="MQJ8" s="110"/>
      <c r="MQL8" s="110"/>
      <c r="MQM8" s="110"/>
      <c r="MQN8" s="110"/>
      <c r="MQO8" s="110"/>
      <c r="MQP8" s="110"/>
      <c r="MQR8" s="110"/>
      <c r="MQS8" s="110"/>
      <c r="MQT8" s="110"/>
      <c r="MQU8" s="110"/>
      <c r="MQV8" s="110"/>
      <c r="MQX8" s="110"/>
      <c r="MQY8" s="110"/>
      <c r="MQZ8" s="110"/>
      <c r="MRA8" s="110"/>
      <c r="MRB8" s="110"/>
      <c r="MRD8" s="110"/>
      <c r="MRE8" s="110"/>
      <c r="MRF8" s="110"/>
      <c r="MRG8" s="110"/>
      <c r="MRH8" s="110"/>
      <c r="MRJ8" s="110"/>
      <c r="MRK8" s="110"/>
      <c r="MRL8" s="110"/>
      <c r="MRM8" s="110"/>
      <c r="MRN8" s="110"/>
      <c r="MRP8" s="110"/>
      <c r="MRQ8" s="110"/>
      <c r="MRR8" s="110"/>
      <c r="MRS8" s="110"/>
      <c r="MRT8" s="110"/>
      <c r="MRV8" s="110"/>
      <c r="MRW8" s="110"/>
      <c r="MRX8" s="110"/>
      <c r="MRY8" s="110"/>
      <c r="MRZ8" s="110"/>
      <c r="MSB8" s="110"/>
      <c r="MSC8" s="110"/>
      <c r="MSD8" s="110"/>
      <c r="MSE8" s="110"/>
      <c r="MSF8" s="110"/>
      <c r="MSH8" s="110"/>
      <c r="MSI8" s="110"/>
      <c r="MSJ8" s="110"/>
      <c r="MSK8" s="110"/>
      <c r="MSL8" s="110"/>
      <c r="MSN8" s="110"/>
      <c r="MSO8" s="110"/>
      <c r="MSP8" s="110"/>
      <c r="MSQ8" s="110"/>
      <c r="MSR8" s="110"/>
      <c r="MST8" s="110"/>
      <c r="MSU8" s="110"/>
      <c r="MSV8" s="110"/>
      <c r="MSW8" s="110"/>
      <c r="MSX8" s="110"/>
      <c r="MSZ8" s="110"/>
      <c r="MTA8" s="110"/>
      <c r="MTB8" s="110"/>
      <c r="MTC8" s="110"/>
      <c r="MTD8" s="110"/>
      <c r="MTF8" s="110"/>
      <c r="MTG8" s="110"/>
      <c r="MTH8" s="110"/>
      <c r="MTI8" s="110"/>
      <c r="MTJ8" s="110"/>
      <c r="MTL8" s="110"/>
      <c r="MTM8" s="110"/>
      <c r="MTN8" s="110"/>
      <c r="MTO8" s="110"/>
      <c r="MTP8" s="110"/>
      <c r="MTR8" s="110"/>
      <c r="MTS8" s="110"/>
      <c r="MTT8" s="110"/>
      <c r="MTU8" s="110"/>
      <c r="MTV8" s="110"/>
      <c r="MTX8" s="110"/>
      <c r="MTY8" s="110"/>
      <c r="MTZ8" s="110"/>
      <c r="MUA8" s="110"/>
      <c r="MUB8" s="110"/>
      <c r="MUD8" s="110"/>
      <c r="MUE8" s="110"/>
      <c r="MUF8" s="110"/>
      <c r="MUG8" s="110"/>
      <c r="MUH8" s="110"/>
      <c r="MUJ8" s="110"/>
      <c r="MUK8" s="110"/>
      <c r="MUL8" s="110"/>
      <c r="MUM8" s="110"/>
      <c r="MUN8" s="110"/>
      <c r="MUP8" s="110"/>
      <c r="MUQ8" s="110"/>
      <c r="MUR8" s="110"/>
      <c r="MUS8" s="110"/>
      <c r="MUT8" s="110"/>
      <c r="MUV8" s="110"/>
      <c r="MUW8" s="110"/>
      <c r="MUX8" s="110"/>
      <c r="MUY8" s="110"/>
      <c r="MUZ8" s="110"/>
      <c r="MVB8" s="110"/>
      <c r="MVC8" s="110"/>
      <c r="MVD8" s="110"/>
      <c r="MVE8" s="110"/>
      <c r="MVF8" s="110"/>
      <c r="MVH8" s="110"/>
      <c r="MVI8" s="110"/>
      <c r="MVJ8" s="110"/>
      <c r="MVK8" s="110"/>
      <c r="MVL8" s="110"/>
      <c r="MVN8" s="110"/>
      <c r="MVO8" s="110"/>
      <c r="MVP8" s="110"/>
      <c r="MVQ8" s="110"/>
      <c r="MVR8" s="110"/>
      <c r="MVT8" s="110"/>
      <c r="MVU8" s="110"/>
      <c r="MVV8" s="110"/>
      <c r="MVW8" s="110"/>
      <c r="MVX8" s="110"/>
      <c r="MVZ8" s="110"/>
      <c r="MWA8" s="110"/>
      <c r="MWB8" s="110"/>
      <c r="MWC8" s="110"/>
      <c r="MWD8" s="110"/>
      <c r="MWF8" s="110"/>
      <c r="MWG8" s="110"/>
      <c r="MWH8" s="110"/>
      <c r="MWI8" s="110"/>
      <c r="MWJ8" s="110"/>
      <c r="MWL8" s="110"/>
      <c r="MWM8" s="110"/>
      <c r="MWN8" s="110"/>
      <c r="MWO8" s="110"/>
      <c r="MWP8" s="110"/>
      <c r="MWR8" s="110"/>
      <c r="MWS8" s="110"/>
      <c r="MWT8" s="110"/>
      <c r="MWU8" s="110"/>
      <c r="MWV8" s="110"/>
      <c r="MWX8" s="110"/>
      <c r="MWY8" s="110"/>
      <c r="MWZ8" s="110"/>
      <c r="MXA8" s="110"/>
      <c r="MXB8" s="110"/>
      <c r="MXD8" s="110"/>
      <c r="MXE8" s="110"/>
      <c r="MXF8" s="110"/>
      <c r="MXG8" s="110"/>
      <c r="MXH8" s="110"/>
      <c r="MXJ8" s="110"/>
      <c r="MXK8" s="110"/>
      <c r="MXL8" s="110"/>
      <c r="MXM8" s="110"/>
      <c r="MXN8" s="110"/>
      <c r="MXP8" s="110"/>
      <c r="MXQ8" s="110"/>
      <c r="MXR8" s="110"/>
      <c r="MXS8" s="110"/>
      <c r="MXT8" s="110"/>
      <c r="MXV8" s="110"/>
      <c r="MXW8" s="110"/>
      <c r="MXX8" s="110"/>
      <c r="MXY8" s="110"/>
      <c r="MXZ8" s="110"/>
      <c r="MYB8" s="110"/>
      <c r="MYC8" s="110"/>
      <c r="MYD8" s="110"/>
      <c r="MYE8" s="110"/>
      <c r="MYF8" s="110"/>
      <c r="MYH8" s="110"/>
      <c r="MYI8" s="110"/>
      <c r="MYJ8" s="110"/>
      <c r="MYK8" s="110"/>
      <c r="MYL8" s="110"/>
      <c r="MYN8" s="110"/>
      <c r="MYO8" s="110"/>
      <c r="MYP8" s="110"/>
      <c r="MYQ8" s="110"/>
      <c r="MYR8" s="110"/>
      <c r="MYT8" s="110"/>
      <c r="MYU8" s="110"/>
      <c r="MYV8" s="110"/>
      <c r="MYW8" s="110"/>
      <c r="MYX8" s="110"/>
      <c r="MYZ8" s="110"/>
      <c r="MZA8" s="110"/>
      <c r="MZB8" s="110"/>
      <c r="MZC8" s="110"/>
      <c r="MZD8" s="110"/>
      <c r="MZF8" s="110"/>
      <c r="MZG8" s="110"/>
      <c r="MZH8" s="110"/>
      <c r="MZI8" s="110"/>
      <c r="MZJ8" s="110"/>
      <c r="MZL8" s="110"/>
      <c r="MZM8" s="110"/>
      <c r="MZN8" s="110"/>
      <c r="MZO8" s="110"/>
      <c r="MZP8" s="110"/>
      <c r="MZR8" s="110"/>
      <c r="MZS8" s="110"/>
      <c r="MZT8" s="110"/>
      <c r="MZU8" s="110"/>
      <c r="MZV8" s="110"/>
      <c r="MZX8" s="110"/>
      <c r="MZY8" s="110"/>
      <c r="MZZ8" s="110"/>
      <c r="NAA8" s="110"/>
      <c r="NAB8" s="110"/>
      <c r="NAD8" s="110"/>
      <c r="NAE8" s="110"/>
      <c r="NAF8" s="110"/>
      <c r="NAG8" s="110"/>
      <c r="NAH8" s="110"/>
      <c r="NAJ8" s="110"/>
      <c r="NAK8" s="110"/>
      <c r="NAL8" s="110"/>
      <c r="NAM8" s="110"/>
      <c r="NAN8" s="110"/>
      <c r="NAP8" s="110"/>
      <c r="NAQ8" s="110"/>
      <c r="NAR8" s="110"/>
      <c r="NAS8" s="110"/>
      <c r="NAT8" s="110"/>
      <c r="NAV8" s="110"/>
      <c r="NAW8" s="110"/>
      <c r="NAX8" s="110"/>
      <c r="NAY8" s="110"/>
      <c r="NAZ8" s="110"/>
      <c r="NBB8" s="110"/>
      <c r="NBC8" s="110"/>
      <c r="NBD8" s="110"/>
      <c r="NBE8" s="110"/>
      <c r="NBF8" s="110"/>
      <c r="NBH8" s="110"/>
      <c r="NBI8" s="110"/>
      <c r="NBJ8" s="110"/>
      <c r="NBK8" s="110"/>
      <c r="NBL8" s="110"/>
      <c r="NBN8" s="110"/>
      <c r="NBO8" s="110"/>
      <c r="NBP8" s="110"/>
      <c r="NBQ8" s="110"/>
      <c r="NBR8" s="110"/>
      <c r="NBT8" s="110"/>
      <c r="NBU8" s="110"/>
      <c r="NBV8" s="110"/>
      <c r="NBW8" s="110"/>
      <c r="NBX8" s="110"/>
      <c r="NBZ8" s="110"/>
      <c r="NCA8" s="110"/>
      <c r="NCB8" s="110"/>
      <c r="NCC8" s="110"/>
      <c r="NCD8" s="110"/>
      <c r="NCF8" s="110"/>
      <c r="NCG8" s="110"/>
      <c r="NCH8" s="110"/>
      <c r="NCI8" s="110"/>
      <c r="NCJ8" s="110"/>
      <c r="NCL8" s="110"/>
      <c r="NCM8" s="110"/>
      <c r="NCN8" s="110"/>
      <c r="NCO8" s="110"/>
      <c r="NCP8" s="110"/>
      <c r="NCR8" s="110"/>
      <c r="NCS8" s="110"/>
      <c r="NCT8" s="110"/>
      <c r="NCU8" s="110"/>
      <c r="NCV8" s="110"/>
      <c r="NCX8" s="110"/>
      <c r="NCY8" s="110"/>
      <c r="NCZ8" s="110"/>
      <c r="NDA8" s="110"/>
      <c r="NDB8" s="110"/>
      <c r="NDD8" s="110"/>
      <c r="NDE8" s="110"/>
      <c r="NDF8" s="110"/>
      <c r="NDG8" s="110"/>
      <c r="NDH8" s="110"/>
      <c r="NDJ8" s="110"/>
      <c r="NDK8" s="110"/>
      <c r="NDL8" s="110"/>
      <c r="NDM8" s="110"/>
      <c r="NDN8" s="110"/>
      <c r="NDP8" s="110"/>
      <c r="NDQ8" s="110"/>
      <c r="NDR8" s="110"/>
      <c r="NDS8" s="110"/>
      <c r="NDT8" s="110"/>
      <c r="NDV8" s="110"/>
      <c r="NDW8" s="110"/>
      <c r="NDX8" s="110"/>
      <c r="NDY8" s="110"/>
      <c r="NDZ8" s="110"/>
      <c r="NEB8" s="110"/>
      <c r="NEC8" s="110"/>
      <c r="NED8" s="110"/>
      <c r="NEE8" s="110"/>
      <c r="NEF8" s="110"/>
      <c r="NEH8" s="110"/>
      <c r="NEI8" s="110"/>
      <c r="NEJ8" s="110"/>
      <c r="NEK8" s="110"/>
      <c r="NEL8" s="110"/>
      <c r="NEN8" s="110"/>
      <c r="NEO8" s="110"/>
      <c r="NEP8" s="110"/>
      <c r="NEQ8" s="110"/>
      <c r="NER8" s="110"/>
      <c r="NET8" s="110"/>
      <c r="NEU8" s="110"/>
      <c r="NEV8" s="110"/>
      <c r="NEW8" s="110"/>
      <c r="NEX8" s="110"/>
      <c r="NEZ8" s="110"/>
      <c r="NFA8" s="110"/>
      <c r="NFB8" s="110"/>
      <c r="NFC8" s="110"/>
      <c r="NFD8" s="110"/>
      <c r="NFF8" s="110"/>
      <c r="NFG8" s="110"/>
      <c r="NFH8" s="110"/>
      <c r="NFI8" s="110"/>
      <c r="NFJ8" s="110"/>
      <c r="NFL8" s="110"/>
      <c r="NFM8" s="110"/>
      <c r="NFN8" s="110"/>
      <c r="NFO8" s="110"/>
      <c r="NFP8" s="110"/>
      <c r="NFR8" s="110"/>
      <c r="NFS8" s="110"/>
      <c r="NFT8" s="110"/>
      <c r="NFU8" s="110"/>
      <c r="NFV8" s="110"/>
      <c r="NFX8" s="110"/>
      <c r="NFY8" s="110"/>
      <c r="NFZ8" s="110"/>
      <c r="NGA8" s="110"/>
      <c r="NGB8" s="110"/>
      <c r="NGD8" s="110"/>
      <c r="NGE8" s="110"/>
      <c r="NGF8" s="110"/>
      <c r="NGG8" s="110"/>
      <c r="NGH8" s="110"/>
      <c r="NGJ8" s="110"/>
      <c r="NGK8" s="110"/>
      <c r="NGL8" s="110"/>
      <c r="NGM8" s="110"/>
      <c r="NGN8" s="110"/>
      <c r="NGP8" s="110"/>
      <c r="NGQ8" s="110"/>
      <c r="NGR8" s="110"/>
      <c r="NGS8" s="110"/>
      <c r="NGT8" s="110"/>
      <c r="NGV8" s="110"/>
      <c r="NGW8" s="110"/>
      <c r="NGX8" s="110"/>
      <c r="NGY8" s="110"/>
      <c r="NGZ8" s="110"/>
      <c r="NHB8" s="110"/>
      <c r="NHC8" s="110"/>
      <c r="NHD8" s="110"/>
      <c r="NHE8" s="110"/>
      <c r="NHF8" s="110"/>
      <c r="NHH8" s="110"/>
      <c r="NHI8" s="110"/>
      <c r="NHJ8" s="110"/>
      <c r="NHK8" s="110"/>
      <c r="NHL8" s="110"/>
      <c r="NHN8" s="110"/>
      <c r="NHO8" s="110"/>
      <c r="NHP8" s="110"/>
      <c r="NHQ8" s="110"/>
      <c r="NHR8" s="110"/>
      <c r="NHT8" s="110"/>
      <c r="NHU8" s="110"/>
      <c r="NHV8" s="110"/>
      <c r="NHW8" s="110"/>
      <c r="NHX8" s="110"/>
      <c r="NHZ8" s="110"/>
      <c r="NIA8" s="110"/>
      <c r="NIB8" s="110"/>
      <c r="NIC8" s="110"/>
      <c r="NID8" s="110"/>
      <c r="NIF8" s="110"/>
      <c r="NIG8" s="110"/>
      <c r="NIH8" s="110"/>
      <c r="NII8" s="110"/>
      <c r="NIJ8" s="110"/>
      <c r="NIL8" s="110"/>
      <c r="NIM8" s="110"/>
      <c r="NIN8" s="110"/>
      <c r="NIO8" s="110"/>
      <c r="NIP8" s="110"/>
      <c r="NIR8" s="110"/>
      <c r="NIS8" s="110"/>
      <c r="NIT8" s="110"/>
      <c r="NIU8" s="110"/>
      <c r="NIV8" s="110"/>
      <c r="NIX8" s="110"/>
      <c r="NIY8" s="110"/>
      <c r="NIZ8" s="110"/>
      <c r="NJA8" s="110"/>
      <c r="NJB8" s="110"/>
      <c r="NJD8" s="110"/>
      <c r="NJE8" s="110"/>
      <c r="NJF8" s="110"/>
      <c r="NJG8" s="110"/>
      <c r="NJH8" s="110"/>
      <c r="NJJ8" s="110"/>
      <c r="NJK8" s="110"/>
      <c r="NJL8" s="110"/>
      <c r="NJM8" s="110"/>
      <c r="NJN8" s="110"/>
      <c r="NJP8" s="110"/>
      <c r="NJQ8" s="110"/>
      <c r="NJR8" s="110"/>
      <c r="NJS8" s="110"/>
      <c r="NJT8" s="110"/>
      <c r="NJV8" s="110"/>
      <c r="NJW8" s="110"/>
      <c r="NJX8" s="110"/>
      <c r="NJY8" s="110"/>
      <c r="NJZ8" s="110"/>
      <c r="NKB8" s="110"/>
      <c r="NKC8" s="110"/>
      <c r="NKD8" s="110"/>
      <c r="NKE8" s="110"/>
      <c r="NKF8" s="110"/>
      <c r="NKH8" s="110"/>
      <c r="NKI8" s="110"/>
      <c r="NKJ8" s="110"/>
      <c r="NKK8" s="110"/>
      <c r="NKL8" s="110"/>
      <c r="NKN8" s="110"/>
      <c r="NKO8" s="110"/>
      <c r="NKP8" s="110"/>
      <c r="NKQ8" s="110"/>
      <c r="NKR8" s="110"/>
      <c r="NKT8" s="110"/>
      <c r="NKU8" s="110"/>
      <c r="NKV8" s="110"/>
      <c r="NKW8" s="110"/>
      <c r="NKX8" s="110"/>
      <c r="NKZ8" s="110"/>
      <c r="NLA8" s="110"/>
      <c r="NLB8" s="110"/>
      <c r="NLC8" s="110"/>
      <c r="NLD8" s="110"/>
      <c r="NLF8" s="110"/>
      <c r="NLG8" s="110"/>
      <c r="NLH8" s="110"/>
      <c r="NLI8" s="110"/>
      <c r="NLJ8" s="110"/>
      <c r="NLL8" s="110"/>
      <c r="NLM8" s="110"/>
      <c r="NLN8" s="110"/>
      <c r="NLO8" s="110"/>
      <c r="NLP8" s="110"/>
      <c r="NLR8" s="110"/>
      <c r="NLS8" s="110"/>
      <c r="NLT8" s="110"/>
      <c r="NLU8" s="110"/>
      <c r="NLV8" s="110"/>
      <c r="NLX8" s="110"/>
      <c r="NLY8" s="110"/>
      <c r="NLZ8" s="110"/>
      <c r="NMA8" s="110"/>
      <c r="NMB8" s="110"/>
      <c r="NMD8" s="110"/>
      <c r="NME8" s="110"/>
      <c r="NMF8" s="110"/>
      <c r="NMG8" s="110"/>
      <c r="NMH8" s="110"/>
      <c r="NMJ8" s="110"/>
      <c r="NMK8" s="110"/>
      <c r="NML8" s="110"/>
      <c r="NMM8" s="110"/>
      <c r="NMN8" s="110"/>
      <c r="NMP8" s="110"/>
      <c r="NMQ8" s="110"/>
      <c r="NMR8" s="110"/>
      <c r="NMS8" s="110"/>
      <c r="NMT8" s="110"/>
      <c r="NMV8" s="110"/>
      <c r="NMW8" s="110"/>
      <c r="NMX8" s="110"/>
      <c r="NMY8" s="110"/>
      <c r="NMZ8" s="110"/>
      <c r="NNB8" s="110"/>
      <c r="NNC8" s="110"/>
      <c r="NND8" s="110"/>
      <c r="NNE8" s="110"/>
      <c r="NNF8" s="110"/>
      <c r="NNH8" s="110"/>
      <c r="NNI8" s="110"/>
      <c r="NNJ8" s="110"/>
      <c r="NNK8" s="110"/>
      <c r="NNL8" s="110"/>
      <c r="NNN8" s="110"/>
      <c r="NNO8" s="110"/>
      <c r="NNP8" s="110"/>
      <c r="NNQ8" s="110"/>
      <c r="NNR8" s="110"/>
      <c r="NNT8" s="110"/>
      <c r="NNU8" s="110"/>
      <c r="NNV8" s="110"/>
      <c r="NNW8" s="110"/>
      <c r="NNX8" s="110"/>
      <c r="NNZ8" s="110"/>
      <c r="NOA8" s="110"/>
      <c r="NOB8" s="110"/>
      <c r="NOC8" s="110"/>
      <c r="NOD8" s="110"/>
      <c r="NOF8" s="110"/>
      <c r="NOG8" s="110"/>
      <c r="NOH8" s="110"/>
      <c r="NOI8" s="110"/>
      <c r="NOJ8" s="110"/>
      <c r="NOL8" s="110"/>
      <c r="NOM8" s="110"/>
      <c r="NON8" s="110"/>
      <c r="NOO8" s="110"/>
      <c r="NOP8" s="110"/>
      <c r="NOR8" s="110"/>
      <c r="NOS8" s="110"/>
      <c r="NOT8" s="110"/>
      <c r="NOU8" s="110"/>
      <c r="NOV8" s="110"/>
      <c r="NOX8" s="110"/>
      <c r="NOY8" s="110"/>
      <c r="NOZ8" s="110"/>
      <c r="NPA8" s="110"/>
      <c r="NPB8" s="110"/>
      <c r="NPD8" s="110"/>
      <c r="NPE8" s="110"/>
      <c r="NPF8" s="110"/>
      <c r="NPG8" s="110"/>
      <c r="NPH8" s="110"/>
      <c r="NPJ8" s="110"/>
      <c r="NPK8" s="110"/>
      <c r="NPL8" s="110"/>
      <c r="NPM8" s="110"/>
      <c r="NPN8" s="110"/>
      <c r="NPP8" s="110"/>
      <c r="NPQ8" s="110"/>
      <c r="NPR8" s="110"/>
      <c r="NPS8" s="110"/>
      <c r="NPT8" s="110"/>
      <c r="NPV8" s="110"/>
      <c r="NPW8" s="110"/>
      <c r="NPX8" s="110"/>
      <c r="NPY8" s="110"/>
      <c r="NPZ8" s="110"/>
      <c r="NQB8" s="110"/>
      <c r="NQC8" s="110"/>
      <c r="NQD8" s="110"/>
      <c r="NQE8" s="110"/>
      <c r="NQF8" s="110"/>
      <c r="NQH8" s="110"/>
      <c r="NQI8" s="110"/>
      <c r="NQJ8" s="110"/>
      <c r="NQK8" s="110"/>
      <c r="NQL8" s="110"/>
      <c r="NQN8" s="110"/>
      <c r="NQO8" s="110"/>
      <c r="NQP8" s="110"/>
      <c r="NQQ8" s="110"/>
      <c r="NQR8" s="110"/>
      <c r="NQT8" s="110"/>
      <c r="NQU8" s="110"/>
      <c r="NQV8" s="110"/>
      <c r="NQW8" s="110"/>
      <c r="NQX8" s="110"/>
      <c r="NQZ8" s="110"/>
      <c r="NRA8" s="110"/>
      <c r="NRB8" s="110"/>
      <c r="NRC8" s="110"/>
      <c r="NRD8" s="110"/>
      <c r="NRF8" s="110"/>
      <c r="NRG8" s="110"/>
      <c r="NRH8" s="110"/>
      <c r="NRI8" s="110"/>
      <c r="NRJ8" s="110"/>
      <c r="NRL8" s="110"/>
      <c r="NRM8" s="110"/>
      <c r="NRN8" s="110"/>
      <c r="NRO8" s="110"/>
      <c r="NRP8" s="110"/>
      <c r="NRR8" s="110"/>
      <c r="NRS8" s="110"/>
      <c r="NRT8" s="110"/>
      <c r="NRU8" s="110"/>
      <c r="NRV8" s="110"/>
      <c r="NRX8" s="110"/>
      <c r="NRY8" s="110"/>
      <c r="NRZ8" s="110"/>
      <c r="NSA8" s="110"/>
      <c r="NSB8" s="110"/>
      <c r="NSD8" s="110"/>
      <c r="NSE8" s="110"/>
      <c r="NSF8" s="110"/>
      <c r="NSG8" s="110"/>
      <c r="NSH8" s="110"/>
      <c r="NSJ8" s="110"/>
      <c r="NSK8" s="110"/>
      <c r="NSL8" s="110"/>
      <c r="NSM8" s="110"/>
      <c r="NSN8" s="110"/>
      <c r="NSP8" s="110"/>
      <c r="NSQ8" s="110"/>
      <c r="NSR8" s="110"/>
      <c r="NSS8" s="110"/>
      <c r="NST8" s="110"/>
      <c r="NSV8" s="110"/>
      <c r="NSW8" s="110"/>
      <c r="NSX8" s="110"/>
      <c r="NSY8" s="110"/>
      <c r="NSZ8" s="110"/>
      <c r="NTB8" s="110"/>
      <c r="NTC8" s="110"/>
      <c r="NTD8" s="110"/>
      <c r="NTE8" s="110"/>
      <c r="NTF8" s="110"/>
      <c r="NTH8" s="110"/>
      <c r="NTI8" s="110"/>
      <c r="NTJ8" s="110"/>
      <c r="NTK8" s="110"/>
      <c r="NTL8" s="110"/>
      <c r="NTN8" s="110"/>
      <c r="NTO8" s="110"/>
      <c r="NTP8" s="110"/>
      <c r="NTQ8" s="110"/>
      <c r="NTR8" s="110"/>
      <c r="NTT8" s="110"/>
      <c r="NTU8" s="110"/>
      <c r="NTV8" s="110"/>
      <c r="NTW8" s="110"/>
      <c r="NTX8" s="110"/>
      <c r="NTZ8" s="110"/>
      <c r="NUA8" s="110"/>
      <c r="NUB8" s="110"/>
      <c r="NUC8" s="110"/>
      <c r="NUD8" s="110"/>
      <c r="NUF8" s="110"/>
      <c r="NUG8" s="110"/>
      <c r="NUH8" s="110"/>
      <c r="NUI8" s="110"/>
      <c r="NUJ8" s="110"/>
      <c r="NUL8" s="110"/>
      <c r="NUM8" s="110"/>
      <c r="NUN8" s="110"/>
      <c r="NUO8" s="110"/>
      <c r="NUP8" s="110"/>
      <c r="NUR8" s="110"/>
      <c r="NUS8" s="110"/>
      <c r="NUT8" s="110"/>
      <c r="NUU8" s="110"/>
      <c r="NUV8" s="110"/>
      <c r="NUX8" s="110"/>
      <c r="NUY8" s="110"/>
      <c r="NUZ8" s="110"/>
      <c r="NVA8" s="110"/>
      <c r="NVB8" s="110"/>
      <c r="NVD8" s="110"/>
      <c r="NVE8" s="110"/>
      <c r="NVF8" s="110"/>
      <c r="NVG8" s="110"/>
      <c r="NVH8" s="110"/>
      <c r="NVJ8" s="110"/>
      <c r="NVK8" s="110"/>
      <c r="NVL8" s="110"/>
      <c r="NVM8" s="110"/>
      <c r="NVN8" s="110"/>
      <c r="NVP8" s="110"/>
      <c r="NVQ8" s="110"/>
      <c r="NVR8" s="110"/>
      <c r="NVS8" s="110"/>
      <c r="NVT8" s="110"/>
      <c r="NVV8" s="110"/>
      <c r="NVW8" s="110"/>
      <c r="NVX8" s="110"/>
      <c r="NVY8" s="110"/>
      <c r="NVZ8" s="110"/>
      <c r="NWB8" s="110"/>
      <c r="NWC8" s="110"/>
      <c r="NWD8" s="110"/>
      <c r="NWE8" s="110"/>
      <c r="NWF8" s="110"/>
      <c r="NWH8" s="110"/>
      <c r="NWI8" s="110"/>
      <c r="NWJ8" s="110"/>
      <c r="NWK8" s="110"/>
      <c r="NWL8" s="110"/>
      <c r="NWN8" s="110"/>
      <c r="NWO8" s="110"/>
      <c r="NWP8" s="110"/>
      <c r="NWQ8" s="110"/>
      <c r="NWR8" s="110"/>
      <c r="NWT8" s="110"/>
      <c r="NWU8" s="110"/>
      <c r="NWV8" s="110"/>
      <c r="NWW8" s="110"/>
      <c r="NWX8" s="110"/>
      <c r="NWZ8" s="110"/>
      <c r="NXA8" s="110"/>
      <c r="NXB8" s="110"/>
      <c r="NXC8" s="110"/>
      <c r="NXD8" s="110"/>
      <c r="NXF8" s="110"/>
      <c r="NXG8" s="110"/>
      <c r="NXH8" s="110"/>
      <c r="NXI8" s="110"/>
      <c r="NXJ8" s="110"/>
      <c r="NXL8" s="110"/>
      <c r="NXM8" s="110"/>
      <c r="NXN8" s="110"/>
      <c r="NXO8" s="110"/>
      <c r="NXP8" s="110"/>
      <c r="NXR8" s="110"/>
      <c r="NXS8" s="110"/>
      <c r="NXT8" s="110"/>
      <c r="NXU8" s="110"/>
      <c r="NXV8" s="110"/>
      <c r="NXX8" s="110"/>
      <c r="NXY8" s="110"/>
      <c r="NXZ8" s="110"/>
      <c r="NYA8" s="110"/>
      <c r="NYB8" s="110"/>
      <c r="NYD8" s="110"/>
      <c r="NYE8" s="110"/>
      <c r="NYF8" s="110"/>
      <c r="NYG8" s="110"/>
      <c r="NYH8" s="110"/>
      <c r="NYJ8" s="110"/>
      <c r="NYK8" s="110"/>
      <c r="NYL8" s="110"/>
      <c r="NYM8" s="110"/>
      <c r="NYN8" s="110"/>
      <c r="NYP8" s="110"/>
      <c r="NYQ8" s="110"/>
      <c r="NYR8" s="110"/>
      <c r="NYS8" s="110"/>
      <c r="NYT8" s="110"/>
      <c r="NYV8" s="110"/>
      <c r="NYW8" s="110"/>
      <c r="NYX8" s="110"/>
      <c r="NYY8" s="110"/>
      <c r="NYZ8" s="110"/>
      <c r="NZB8" s="110"/>
      <c r="NZC8" s="110"/>
      <c r="NZD8" s="110"/>
      <c r="NZE8" s="110"/>
      <c r="NZF8" s="110"/>
      <c r="NZH8" s="110"/>
      <c r="NZI8" s="110"/>
      <c r="NZJ8" s="110"/>
      <c r="NZK8" s="110"/>
      <c r="NZL8" s="110"/>
      <c r="NZN8" s="110"/>
      <c r="NZO8" s="110"/>
      <c r="NZP8" s="110"/>
      <c r="NZQ8" s="110"/>
      <c r="NZR8" s="110"/>
      <c r="NZT8" s="110"/>
      <c r="NZU8" s="110"/>
      <c r="NZV8" s="110"/>
      <c r="NZW8" s="110"/>
      <c r="NZX8" s="110"/>
      <c r="NZZ8" s="110"/>
      <c r="OAA8" s="110"/>
      <c r="OAB8" s="110"/>
      <c r="OAC8" s="110"/>
      <c r="OAD8" s="110"/>
      <c r="OAF8" s="110"/>
      <c r="OAG8" s="110"/>
      <c r="OAH8" s="110"/>
      <c r="OAI8" s="110"/>
      <c r="OAJ8" s="110"/>
      <c r="OAL8" s="110"/>
      <c r="OAM8" s="110"/>
      <c r="OAN8" s="110"/>
      <c r="OAO8" s="110"/>
      <c r="OAP8" s="110"/>
      <c r="OAR8" s="110"/>
      <c r="OAS8" s="110"/>
      <c r="OAT8" s="110"/>
      <c r="OAU8" s="110"/>
      <c r="OAV8" s="110"/>
      <c r="OAX8" s="110"/>
      <c r="OAY8" s="110"/>
      <c r="OAZ8" s="110"/>
      <c r="OBA8" s="110"/>
      <c r="OBB8" s="110"/>
      <c r="OBD8" s="110"/>
      <c r="OBE8" s="110"/>
      <c r="OBF8" s="110"/>
      <c r="OBG8" s="110"/>
      <c r="OBH8" s="110"/>
      <c r="OBJ8" s="110"/>
      <c r="OBK8" s="110"/>
      <c r="OBL8" s="110"/>
      <c r="OBM8" s="110"/>
      <c r="OBN8" s="110"/>
      <c r="OBP8" s="110"/>
      <c r="OBQ8" s="110"/>
      <c r="OBR8" s="110"/>
      <c r="OBS8" s="110"/>
      <c r="OBT8" s="110"/>
      <c r="OBV8" s="110"/>
      <c r="OBW8" s="110"/>
      <c r="OBX8" s="110"/>
      <c r="OBY8" s="110"/>
      <c r="OBZ8" s="110"/>
      <c r="OCB8" s="110"/>
      <c r="OCC8" s="110"/>
      <c r="OCD8" s="110"/>
      <c r="OCE8" s="110"/>
      <c r="OCF8" s="110"/>
      <c r="OCH8" s="110"/>
      <c r="OCI8" s="110"/>
      <c r="OCJ8" s="110"/>
      <c r="OCK8" s="110"/>
      <c r="OCL8" s="110"/>
      <c r="OCN8" s="110"/>
      <c r="OCO8" s="110"/>
      <c r="OCP8" s="110"/>
      <c r="OCQ8" s="110"/>
      <c r="OCR8" s="110"/>
      <c r="OCT8" s="110"/>
      <c r="OCU8" s="110"/>
      <c r="OCV8" s="110"/>
      <c r="OCW8" s="110"/>
      <c r="OCX8" s="110"/>
      <c r="OCZ8" s="110"/>
      <c r="ODA8" s="110"/>
      <c r="ODB8" s="110"/>
      <c r="ODC8" s="110"/>
      <c r="ODD8" s="110"/>
      <c r="ODF8" s="110"/>
      <c r="ODG8" s="110"/>
      <c r="ODH8" s="110"/>
      <c r="ODI8" s="110"/>
      <c r="ODJ8" s="110"/>
      <c r="ODL8" s="110"/>
      <c r="ODM8" s="110"/>
      <c r="ODN8" s="110"/>
      <c r="ODO8" s="110"/>
      <c r="ODP8" s="110"/>
      <c r="ODR8" s="110"/>
      <c r="ODS8" s="110"/>
      <c r="ODT8" s="110"/>
      <c r="ODU8" s="110"/>
      <c r="ODV8" s="110"/>
      <c r="ODX8" s="110"/>
      <c r="ODY8" s="110"/>
      <c r="ODZ8" s="110"/>
      <c r="OEA8" s="110"/>
      <c r="OEB8" s="110"/>
      <c r="OED8" s="110"/>
      <c r="OEE8" s="110"/>
      <c r="OEF8" s="110"/>
      <c r="OEG8" s="110"/>
      <c r="OEH8" s="110"/>
      <c r="OEJ8" s="110"/>
      <c r="OEK8" s="110"/>
      <c r="OEL8" s="110"/>
      <c r="OEM8" s="110"/>
      <c r="OEN8" s="110"/>
      <c r="OEP8" s="110"/>
      <c r="OEQ8" s="110"/>
      <c r="OER8" s="110"/>
      <c r="OES8" s="110"/>
      <c r="OET8" s="110"/>
      <c r="OEV8" s="110"/>
      <c r="OEW8" s="110"/>
      <c r="OEX8" s="110"/>
      <c r="OEY8" s="110"/>
      <c r="OEZ8" s="110"/>
      <c r="OFB8" s="110"/>
      <c r="OFC8" s="110"/>
      <c r="OFD8" s="110"/>
      <c r="OFE8" s="110"/>
      <c r="OFF8" s="110"/>
      <c r="OFH8" s="110"/>
      <c r="OFI8" s="110"/>
      <c r="OFJ8" s="110"/>
      <c r="OFK8" s="110"/>
      <c r="OFL8" s="110"/>
      <c r="OFN8" s="110"/>
      <c r="OFO8" s="110"/>
      <c r="OFP8" s="110"/>
      <c r="OFQ8" s="110"/>
      <c r="OFR8" s="110"/>
      <c r="OFT8" s="110"/>
      <c r="OFU8" s="110"/>
      <c r="OFV8" s="110"/>
      <c r="OFW8" s="110"/>
      <c r="OFX8" s="110"/>
      <c r="OFZ8" s="110"/>
      <c r="OGA8" s="110"/>
      <c r="OGB8" s="110"/>
      <c r="OGC8" s="110"/>
      <c r="OGD8" s="110"/>
      <c r="OGF8" s="110"/>
      <c r="OGG8" s="110"/>
      <c r="OGH8" s="110"/>
      <c r="OGI8" s="110"/>
      <c r="OGJ8" s="110"/>
      <c r="OGL8" s="110"/>
      <c r="OGM8" s="110"/>
      <c r="OGN8" s="110"/>
      <c r="OGO8" s="110"/>
      <c r="OGP8" s="110"/>
      <c r="OGR8" s="110"/>
      <c r="OGS8" s="110"/>
      <c r="OGT8" s="110"/>
      <c r="OGU8" s="110"/>
      <c r="OGV8" s="110"/>
      <c r="OGX8" s="110"/>
      <c r="OGY8" s="110"/>
      <c r="OGZ8" s="110"/>
      <c r="OHA8" s="110"/>
      <c r="OHB8" s="110"/>
      <c r="OHD8" s="110"/>
      <c r="OHE8" s="110"/>
      <c r="OHF8" s="110"/>
      <c r="OHG8" s="110"/>
      <c r="OHH8" s="110"/>
      <c r="OHJ8" s="110"/>
      <c r="OHK8" s="110"/>
      <c r="OHL8" s="110"/>
      <c r="OHM8" s="110"/>
      <c r="OHN8" s="110"/>
      <c r="OHP8" s="110"/>
      <c r="OHQ8" s="110"/>
      <c r="OHR8" s="110"/>
      <c r="OHS8" s="110"/>
      <c r="OHT8" s="110"/>
      <c r="OHV8" s="110"/>
      <c r="OHW8" s="110"/>
      <c r="OHX8" s="110"/>
      <c r="OHY8" s="110"/>
      <c r="OHZ8" s="110"/>
      <c r="OIB8" s="110"/>
      <c r="OIC8" s="110"/>
      <c r="OID8" s="110"/>
      <c r="OIE8" s="110"/>
      <c r="OIF8" s="110"/>
      <c r="OIH8" s="110"/>
      <c r="OII8" s="110"/>
      <c r="OIJ8" s="110"/>
      <c r="OIK8" s="110"/>
      <c r="OIL8" s="110"/>
      <c r="OIN8" s="110"/>
      <c r="OIO8" s="110"/>
      <c r="OIP8" s="110"/>
      <c r="OIQ8" s="110"/>
      <c r="OIR8" s="110"/>
      <c r="OIT8" s="110"/>
      <c r="OIU8" s="110"/>
      <c r="OIV8" s="110"/>
      <c r="OIW8" s="110"/>
      <c r="OIX8" s="110"/>
      <c r="OIZ8" s="110"/>
      <c r="OJA8" s="110"/>
      <c r="OJB8" s="110"/>
      <c r="OJC8" s="110"/>
      <c r="OJD8" s="110"/>
      <c r="OJF8" s="110"/>
      <c r="OJG8" s="110"/>
      <c r="OJH8" s="110"/>
      <c r="OJI8" s="110"/>
      <c r="OJJ8" s="110"/>
      <c r="OJL8" s="110"/>
      <c r="OJM8" s="110"/>
      <c r="OJN8" s="110"/>
      <c r="OJO8" s="110"/>
      <c r="OJP8" s="110"/>
      <c r="OJR8" s="110"/>
      <c r="OJS8" s="110"/>
      <c r="OJT8" s="110"/>
      <c r="OJU8" s="110"/>
      <c r="OJV8" s="110"/>
      <c r="OJX8" s="110"/>
      <c r="OJY8" s="110"/>
      <c r="OJZ8" s="110"/>
      <c r="OKA8" s="110"/>
      <c r="OKB8" s="110"/>
      <c r="OKD8" s="110"/>
      <c r="OKE8" s="110"/>
      <c r="OKF8" s="110"/>
      <c r="OKG8" s="110"/>
      <c r="OKH8" s="110"/>
      <c r="OKJ8" s="110"/>
      <c r="OKK8" s="110"/>
      <c r="OKL8" s="110"/>
      <c r="OKM8" s="110"/>
      <c r="OKN8" s="110"/>
      <c r="OKP8" s="110"/>
      <c r="OKQ8" s="110"/>
      <c r="OKR8" s="110"/>
      <c r="OKS8" s="110"/>
      <c r="OKT8" s="110"/>
      <c r="OKV8" s="110"/>
      <c r="OKW8" s="110"/>
      <c r="OKX8" s="110"/>
      <c r="OKY8" s="110"/>
      <c r="OKZ8" s="110"/>
      <c r="OLB8" s="110"/>
      <c r="OLC8" s="110"/>
      <c r="OLD8" s="110"/>
      <c r="OLE8" s="110"/>
      <c r="OLF8" s="110"/>
      <c r="OLH8" s="110"/>
      <c r="OLI8" s="110"/>
      <c r="OLJ8" s="110"/>
      <c r="OLK8" s="110"/>
      <c r="OLL8" s="110"/>
      <c r="OLN8" s="110"/>
      <c r="OLO8" s="110"/>
      <c r="OLP8" s="110"/>
      <c r="OLQ8" s="110"/>
      <c r="OLR8" s="110"/>
      <c r="OLT8" s="110"/>
      <c r="OLU8" s="110"/>
      <c r="OLV8" s="110"/>
      <c r="OLW8" s="110"/>
      <c r="OLX8" s="110"/>
      <c r="OLZ8" s="110"/>
      <c r="OMA8" s="110"/>
      <c r="OMB8" s="110"/>
      <c r="OMC8" s="110"/>
      <c r="OMD8" s="110"/>
      <c r="OMF8" s="110"/>
      <c r="OMG8" s="110"/>
      <c r="OMH8" s="110"/>
      <c r="OMI8" s="110"/>
      <c r="OMJ8" s="110"/>
      <c r="OML8" s="110"/>
      <c r="OMM8" s="110"/>
      <c r="OMN8" s="110"/>
      <c r="OMO8" s="110"/>
      <c r="OMP8" s="110"/>
      <c r="OMR8" s="110"/>
      <c r="OMS8" s="110"/>
      <c r="OMT8" s="110"/>
      <c r="OMU8" s="110"/>
      <c r="OMV8" s="110"/>
      <c r="OMX8" s="110"/>
      <c r="OMY8" s="110"/>
      <c r="OMZ8" s="110"/>
      <c r="ONA8" s="110"/>
      <c r="ONB8" s="110"/>
      <c r="OND8" s="110"/>
      <c r="ONE8" s="110"/>
      <c r="ONF8" s="110"/>
      <c r="ONG8" s="110"/>
      <c r="ONH8" s="110"/>
      <c r="ONJ8" s="110"/>
      <c r="ONK8" s="110"/>
      <c r="ONL8" s="110"/>
      <c r="ONM8" s="110"/>
      <c r="ONN8" s="110"/>
      <c r="ONP8" s="110"/>
      <c r="ONQ8" s="110"/>
      <c r="ONR8" s="110"/>
      <c r="ONS8" s="110"/>
      <c r="ONT8" s="110"/>
      <c r="ONV8" s="110"/>
      <c r="ONW8" s="110"/>
      <c r="ONX8" s="110"/>
      <c r="ONY8" s="110"/>
      <c r="ONZ8" s="110"/>
      <c r="OOB8" s="110"/>
      <c r="OOC8" s="110"/>
      <c r="OOD8" s="110"/>
      <c r="OOE8" s="110"/>
      <c r="OOF8" s="110"/>
      <c r="OOH8" s="110"/>
      <c r="OOI8" s="110"/>
      <c r="OOJ8" s="110"/>
      <c r="OOK8" s="110"/>
      <c r="OOL8" s="110"/>
      <c r="OON8" s="110"/>
      <c r="OOO8" s="110"/>
      <c r="OOP8" s="110"/>
      <c r="OOQ8" s="110"/>
      <c r="OOR8" s="110"/>
      <c r="OOT8" s="110"/>
      <c r="OOU8" s="110"/>
      <c r="OOV8" s="110"/>
      <c r="OOW8" s="110"/>
      <c r="OOX8" s="110"/>
      <c r="OOZ8" s="110"/>
      <c r="OPA8" s="110"/>
      <c r="OPB8" s="110"/>
      <c r="OPC8" s="110"/>
      <c r="OPD8" s="110"/>
      <c r="OPF8" s="110"/>
      <c r="OPG8" s="110"/>
      <c r="OPH8" s="110"/>
      <c r="OPI8" s="110"/>
      <c r="OPJ8" s="110"/>
      <c r="OPL8" s="110"/>
      <c r="OPM8" s="110"/>
      <c r="OPN8" s="110"/>
      <c r="OPO8" s="110"/>
      <c r="OPP8" s="110"/>
      <c r="OPR8" s="110"/>
      <c r="OPS8" s="110"/>
      <c r="OPT8" s="110"/>
      <c r="OPU8" s="110"/>
      <c r="OPV8" s="110"/>
      <c r="OPX8" s="110"/>
      <c r="OPY8" s="110"/>
      <c r="OPZ8" s="110"/>
      <c r="OQA8" s="110"/>
      <c r="OQB8" s="110"/>
      <c r="OQD8" s="110"/>
      <c r="OQE8" s="110"/>
      <c r="OQF8" s="110"/>
      <c r="OQG8" s="110"/>
      <c r="OQH8" s="110"/>
      <c r="OQJ8" s="110"/>
      <c r="OQK8" s="110"/>
      <c r="OQL8" s="110"/>
      <c r="OQM8" s="110"/>
      <c r="OQN8" s="110"/>
      <c r="OQP8" s="110"/>
      <c r="OQQ8" s="110"/>
      <c r="OQR8" s="110"/>
      <c r="OQS8" s="110"/>
      <c r="OQT8" s="110"/>
      <c r="OQV8" s="110"/>
      <c r="OQW8" s="110"/>
      <c r="OQX8" s="110"/>
      <c r="OQY8" s="110"/>
      <c r="OQZ8" s="110"/>
      <c r="ORB8" s="110"/>
      <c r="ORC8" s="110"/>
      <c r="ORD8" s="110"/>
      <c r="ORE8" s="110"/>
      <c r="ORF8" s="110"/>
      <c r="ORH8" s="110"/>
      <c r="ORI8" s="110"/>
      <c r="ORJ8" s="110"/>
      <c r="ORK8" s="110"/>
      <c r="ORL8" s="110"/>
      <c r="ORN8" s="110"/>
      <c r="ORO8" s="110"/>
      <c r="ORP8" s="110"/>
      <c r="ORQ8" s="110"/>
      <c r="ORR8" s="110"/>
      <c r="ORT8" s="110"/>
      <c r="ORU8" s="110"/>
      <c r="ORV8" s="110"/>
      <c r="ORW8" s="110"/>
      <c r="ORX8" s="110"/>
      <c r="ORZ8" s="110"/>
      <c r="OSA8" s="110"/>
      <c r="OSB8" s="110"/>
      <c r="OSC8" s="110"/>
      <c r="OSD8" s="110"/>
      <c r="OSF8" s="110"/>
      <c r="OSG8" s="110"/>
      <c r="OSH8" s="110"/>
      <c r="OSI8" s="110"/>
      <c r="OSJ8" s="110"/>
      <c r="OSL8" s="110"/>
      <c r="OSM8" s="110"/>
      <c r="OSN8" s="110"/>
      <c r="OSO8" s="110"/>
      <c r="OSP8" s="110"/>
      <c r="OSR8" s="110"/>
      <c r="OSS8" s="110"/>
      <c r="OST8" s="110"/>
      <c r="OSU8" s="110"/>
      <c r="OSV8" s="110"/>
      <c r="OSX8" s="110"/>
      <c r="OSY8" s="110"/>
      <c r="OSZ8" s="110"/>
      <c r="OTA8" s="110"/>
      <c r="OTB8" s="110"/>
      <c r="OTD8" s="110"/>
      <c r="OTE8" s="110"/>
      <c r="OTF8" s="110"/>
      <c r="OTG8" s="110"/>
      <c r="OTH8" s="110"/>
      <c r="OTJ8" s="110"/>
      <c r="OTK8" s="110"/>
      <c r="OTL8" s="110"/>
      <c r="OTM8" s="110"/>
      <c r="OTN8" s="110"/>
      <c r="OTP8" s="110"/>
      <c r="OTQ8" s="110"/>
      <c r="OTR8" s="110"/>
      <c r="OTS8" s="110"/>
      <c r="OTT8" s="110"/>
      <c r="OTV8" s="110"/>
      <c r="OTW8" s="110"/>
      <c r="OTX8" s="110"/>
      <c r="OTY8" s="110"/>
      <c r="OTZ8" s="110"/>
      <c r="OUB8" s="110"/>
      <c r="OUC8" s="110"/>
      <c r="OUD8" s="110"/>
      <c r="OUE8" s="110"/>
      <c r="OUF8" s="110"/>
      <c r="OUH8" s="110"/>
      <c r="OUI8" s="110"/>
      <c r="OUJ8" s="110"/>
      <c r="OUK8" s="110"/>
      <c r="OUL8" s="110"/>
      <c r="OUN8" s="110"/>
      <c r="OUO8" s="110"/>
      <c r="OUP8" s="110"/>
      <c r="OUQ8" s="110"/>
      <c r="OUR8" s="110"/>
      <c r="OUT8" s="110"/>
      <c r="OUU8" s="110"/>
      <c r="OUV8" s="110"/>
      <c r="OUW8" s="110"/>
      <c r="OUX8" s="110"/>
      <c r="OUZ8" s="110"/>
      <c r="OVA8" s="110"/>
      <c r="OVB8" s="110"/>
      <c r="OVC8" s="110"/>
      <c r="OVD8" s="110"/>
      <c r="OVF8" s="110"/>
      <c r="OVG8" s="110"/>
      <c r="OVH8" s="110"/>
      <c r="OVI8" s="110"/>
      <c r="OVJ8" s="110"/>
      <c r="OVL8" s="110"/>
      <c r="OVM8" s="110"/>
      <c r="OVN8" s="110"/>
      <c r="OVO8" s="110"/>
      <c r="OVP8" s="110"/>
      <c r="OVR8" s="110"/>
      <c r="OVS8" s="110"/>
      <c r="OVT8" s="110"/>
      <c r="OVU8" s="110"/>
      <c r="OVV8" s="110"/>
      <c r="OVX8" s="110"/>
      <c r="OVY8" s="110"/>
      <c r="OVZ8" s="110"/>
      <c r="OWA8" s="110"/>
      <c r="OWB8" s="110"/>
      <c r="OWD8" s="110"/>
      <c r="OWE8" s="110"/>
      <c r="OWF8" s="110"/>
      <c r="OWG8" s="110"/>
      <c r="OWH8" s="110"/>
      <c r="OWJ8" s="110"/>
      <c r="OWK8" s="110"/>
      <c r="OWL8" s="110"/>
      <c r="OWM8" s="110"/>
      <c r="OWN8" s="110"/>
      <c r="OWP8" s="110"/>
      <c r="OWQ8" s="110"/>
      <c r="OWR8" s="110"/>
      <c r="OWS8" s="110"/>
      <c r="OWT8" s="110"/>
      <c r="OWV8" s="110"/>
      <c r="OWW8" s="110"/>
      <c r="OWX8" s="110"/>
      <c r="OWY8" s="110"/>
      <c r="OWZ8" s="110"/>
      <c r="OXB8" s="110"/>
      <c r="OXC8" s="110"/>
      <c r="OXD8" s="110"/>
      <c r="OXE8" s="110"/>
      <c r="OXF8" s="110"/>
      <c r="OXH8" s="110"/>
      <c r="OXI8" s="110"/>
      <c r="OXJ8" s="110"/>
      <c r="OXK8" s="110"/>
      <c r="OXL8" s="110"/>
      <c r="OXN8" s="110"/>
      <c r="OXO8" s="110"/>
      <c r="OXP8" s="110"/>
      <c r="OXQ8" s="110"/>
      <c r="OXR8" s="110"/>
      <c r="OXT8" s="110"/>
      <c r="OXU8" s="110"/>
      <c r="OXV8" s="110"/>
      <c r="OXW8" s="110"/>
      <c r="OXX8" s="110"/>
      <c r="OXZ8" s="110"/>
      <c r="OYA8" s="110"/>
      <c r="OYB8" s="110"/>
      <c r="OYC8" s="110"/>
      <c r="OYD8" s="110"/>
      <c r="OYF8" s="110"/>
      <c r="OYG8" s="110"/>
      <c r="OYH8" s="110"/>
      <c r="OYI8" s="110"/>
      <c r="OYJ8" s="110"/>
      <c r="OYL8" s="110"/>
      <c r="OYM8" s="110"/>
      <c r="OYN8" s="110"/>
      <c r="OYO8" s="110"/>
      <c r="OYP8" s="110"/>
      <c r="OYR8" s="110"/>
      <c r="OYS8" s="110"/>
      <c r="OYT8" s="110"/>
      <c r="OYU8" s="110"/>
      <c r="OYV8" s="110"/>
      <c r="OYX8" s="110"/>
      <c r="OYY8" s="110"/>
      <c r="OYZ8" s="110"/>
      <c r="OZA8" s="110"/>
      <c r="OZB8" s="110"/>
      <c r="OZD8" s="110"/>
      <c r="OZE8" s="110"/>
      <c r="OZF8" s="110"/>
      <c r="OZG8" s="110"/>
      <c r="OZH8" s="110"/>
      <c r="OZJ8" s="110"/>
      <c r="OZK8" s="110"/>
      <c r="OZL8" s="110"/>
      <c r="OZM8" s="110"/>
      <c r="OZN8" s="110"/>
      <c r="OZP8" s="110"/>
      <c r="OZQ8" s="110"/>
      <c r="OZR8" s="110"/>
      <c r="OZS8" s="110"/>
      <c r="OZT8" s="110"/>
      <c r="OZV8" s="110"/>
      <c r="OZW8" s="110"/>
      <c r="OZX8" s="110"/>
      <c r="OZY8" s="110"/>
      <c r="OZZ8" s="110"/>
      <c r="PAB8" s="110"/>
      <c r="PAC8" s="110"/>
      <c r="PAD8" s="110"/>
      <c r="PAE8" s="110"/>
      <c r="PAF8" s="110"/>
      <c r="PAH8" s="110"/>
      <c r="PAI8" s="110"/>
      <c r="PAJ8" s="110"/>
      <c r="PAK8" s="110"/>
      <c r="PAL8" s="110"/>
      <c r="PAN8" s="110"/>
      <c r="PAO8" s="110"/>
      <c r="PAP8" s="110"/>
      <c r="PAQ8" s="110"/>
      <c r="PAR8" s="110"/>
      <c r="PAT8" s="110"/>
      <c r="PAU8" s="110"/>
      <c r="PAV8" s="110"/>
      <c r="PAW8" s="110"/>
      <c r="PAX8" s="110"/>
      <c r="PAZ8" s="110"/>
      <c r="PBA8" s="110"/>
      <c r="PBB8" s="110"/>
      <c r="PBC8" s="110"/>
      <c r="PBD8" s="110"/>
      <c r="PBF8" s="110"/>
      <c r="PBG8" s="110"/>
      <c r="PBH8" s="110"/>
      <c r="PBI8" s="110"/>
      <c r="PBJ8" s="110"/>
      <c r="PBL8" s="110"/>
      <c r="PBM8" s="110"/>
      <c r="PBN8" s="110"/>
      <c r="PBO8" s="110"/>
      <c r="PBP8" s="110"/>
      <c r="PBR8" s="110"/>
      <c r="PBS8" s="110"/>
      <c r="PBT8" s="110"/>
      <c r="PBU8" s="110"/>
      <c r="PBV8" s="110"/>
      <c r="PBX8" s="110"/>
      <c r="PBY8" s="110"/>
      <c r="PBZ8" s="110"/>
      <c r="PCA8" s="110"/>
      <c r="PCB8" s="110"/>
      <c r="PCD8" s="110"/>
      <c r="PCE8" s="110"/>
      <c r="PCF8" s="110"/>
      <c r="PCG8" s="110"/>
      <c r="PCH8" s="110"/>
      <c r="PCJ8" s="110"/>
      <c r="PCK8" s="110"/>
      <c r="PCL8" s="110"/>
      <c r="PCM8" s="110"/>
      <c r="PCN8" s="110"/>
      <c r="PCP8" s="110"/>
      <c r="PCQ8" s="110"/>
      <c r="PCR8" s="110"/>
      <c r="PCS8" s="110"/>
      <c r="PCT8" s="110"/>
      <c r="PCV8" s="110"/>
      <c r="PCW8" s="110"/>
      <c r="PCX8" s="110"/>
      <c r="PCY8" s="110"/>
      <c r="PCZ8" s="110"/>
      <c r="PDB8" s="110"/>
      <c r="PDC8" s="110"/>
      <c r="PDD8" s="110"/>
      <c r="PDE8" s="110"/>
      <c r="PDF8" s="110"/>
      <c r="PDH8" s="110"/>
      <c r="PDI8" s="110"/>
      <c r="PDJ8" s="110"/>
      <c r="PDK8" s="110"/>
      <c r="PDL8" s="110"/>
      <c r="PDN8" s="110"/>
      <c r="PDO8" s="110"/>
      <c r="PDP8" s="110"/>
      <c r="PDQ8" s="110"/>
      <c r="PDR8" s="110"/>
      <c r="PDT8" s="110"/>
      <c r="PDU8" s="110"/>
      <c r="PDV8" s="110"/>
      <c r="PDW8" s="110"/>
      <c r="PDX8" s="110"/>
      <c r="PDZ8" s="110"/>
      <c r="PEA8" s="110"/>
      <c r="PEB8" s="110"/>
      <c r="PEC8" s="110"/>
      <c r="PED8" s="110"/>
      <c r="PEF8" s="110"/>
      <c r="PEG8" s="110"/>
      <c r="PEH8" s="110"/>
      <c r="PEI8" s="110"/>
      <c r="PEJ8" s="110"/>
      <c r="PEL8" s="110"/>
      <c r="PEM8" s="110"/>
      <c r="PEN8" s="110"/>
      <c r="PEO8" s="110"/>
      <c r="PEP8" s="110"/>
      <c r="PER8" s="110"/>
      <c r="PES8" s="110"/>
      <c r="PET8" s="110"/>
      <c r="PEU8" s="110"/>
      <c r="PEV8" s="110"/>
      <c r="PEX8" s="110"/>
      <c r="PEY8" s="110"/>
      <c r="PEZ8" s="110"/>
      <c r="PFA8" s="110"/>
      <c r="PFB8" s="110"/>
      <c r="PFD8" s="110"/>
      <c r="PFE8" s="110"/>
      <c r="PFF8" s="110"/>
      <c r="PFG8" s="110"/>
      <c r="PFH8" s="110"/>
      <c r="PFJ8" s="110"/>
      <c r="PFK8" s="110"/>
      <c r="PFL8" s="110"/>
      <c r="PFM8" s="110"/>
      <c r="PFN8" s="110"/>
      <c r="PFP8" s="110"/>
      <c r="PFQ8" s="110"/>
      <c r="PFR8" s="110"/>
      <c r="PFS8" s="110"/>
      <c r="PFT8" s="110"/>
      <c r="PFV8" s="110"/>
      <c r="PFW8" s="110"/>
      <c r="PFX8" s="110"/>
      <c r="PFY8" s="110"/>
      <c r="PFZ8" s="110"/>
      <c r="PGB8" s="110"/>
      <c r="PGC8" s="110"/>
      <c r="PGD8" s="110"/>
      <c r="PGE8" s="110"/>
      <c r="PGF8" s="110"/>
      <c r="PGH8" s="110"/>
      <c r="PGI8" s="110"/>
      <c r="PGJ8" s="110"/>
      <c r="PGK8" s="110"/>
      <c r="PGL8" s="110"/>
      <c r="PGN8" s="110"/>
      <c r="PGO8" s="110"/>
      <c r="PGP8" s="110"/>
      <c r="PGQ8" s="110"/>
      <c r="PGR8" s="110"/>
      <c r="PGT8" s="110"/>
      <c r="PGU8" s="110"/>
      <c r="PGV8" s="110"/>
      <c r="PGW8" s="110"/>
      <c r="PGX8" s="110"/>
      <c r="PGZ8" s="110"/>
      <c r="PHA8" s="110"/>
      <c r="PHB8" s="110"/>
      <c r="PHC8" s="110"/>
      <c r="PHD8" s="110"/>
      <c r="PHF8" s="110"/>
      <c r="PHG8" s="110"/>
      <c r="PHH8" s="110"/>
      <c r="PHI8" s="110"/>
      <c r="PHJ8" s="110"/>
      <c r="PHL8" s="110"/>
      <c r="PHM8" s="110"/>
      <c r="PHN8" s="110"/>
      <c r="PHO8" s="110"/>
      <c r="PHP8" s="110"/>
      <c r="PHR8" s="110"/>
      <c r="PHS8" s="110"/>
      <c r="PHT8" s="110"/>
      <c r="PHU8" s="110"/>
      <c r="PHV8" s="110"/>
      <c r="PHX8" s="110"/>
      <c r="PHY8" s="110"/>
      <c r="PHZ8" s="110"/>
      <c r="PIA8" s="110"/>
      <c r="PIB8" s="110"/>
      <c r="PID8" s="110"/>
      <c r="PIE8" s="110"/>
      <c r="PIF8" s="110"/>
      <c r="PIG8" s="110"/>
      <c r="PIH8" s="110"/>
      <c r="PIJ8" s="110"/>
      <c r="PIK8" s="110"/>
      <c r="PIL8" s="110"/>
      <c r="PIM8" s="110"/>
      <c r="PIN8" s="110"/>
      <c r="PIP8" s="110"/>
      <c r="PIQ8" s="110"/>
      <c r="PIR8" s="110"/>
      <c r="PIS8" s="110"/>
      <c r="PIT8" s="110"/>
      <c r="PIV8" s="110"/>
      <c r="PIW8" s="110"/>
      <c r="PIX8" s="110"/>
      <c r="PIY8" s="110"/>
      <c r="PIZ8" s="110"/>
      <c r="PJB8" s="110"/>
      <c r="PJC8" s="110"/>
      <c r="PJD8" s="110"/>
      <c r="PJE8" s="110"/>
      <c r="PJF8" s="110"/>
      <c r="PJH8" s="110"/>
      <c r="PJI8" s="110"/>
      <c r="PJJ8" s="110"/>
      <c r="PJK8" s="110"/>
      <c r="PJL8" s="110"/>
      <c r="PJN8" s="110"/>
      <c r="PJO8" s="110"/>
      <c r="PJP8" s="110"/>
      <c r="PJQ8" s="110"/>
      <c r="PJR8" s="110"/>
      <c r="PJT8" s="110"/>
      <c r="PJU8" s="110"/>
      <c r="PJV8" s="110"/>
      <c r="PJW8" s="110"/>
      <c r="PJX8" s="110"/>
      <c r="PJZ8" s="110"/>
      <c r="PKA8" s="110"/>
      <c r="PKB8" s="110"/>
      <c r="PKC8" s="110"/>
      <c r="PKD8" s="110"/>
      <c r="PKF8" s="110"/>
      <c r="PKG8" s="110"/>
      <c r="PKH8" s="110"/>
      <c r="PKI8" s="110"/>
      <c r="PKJ8" s="110"/>
      <c r="PKL8" s="110"/>
      <c r="PKM8" s="110"/>
      <c r="PKN8" s="110"/>
      <c r="PKO8" s="110"/>
      <c r="PKP8" s="110"/>
      <c r="PKR8" s="110"/>
      <c r="PKS8" s="110"/>
      <c r="PKT8" s="110"/>
      <c r="PKU8" s="110"/>
      <c r="PKV8" s="110"/>
      <c r="PKX8" s="110"/>
      <c r="PKY8" s="110"/>
      <c r="PKZ8" s="110"/>
      <c r="PLA8" s="110"/>
      <c r="PLB8" s="110"/>
      <c r="PLD8" s="110"/>
      <c r="PLE8" s="110"/>
      <c r="PLF8" s="110"/>
      <c r="PLG8" s="110"/>
      <c r="PLH8" s="110"/>
      <c r="PLJ8" s="110"/>
      <c r="PLK8" s="110"/>
      <c r="PLL8" s="110"/>
      <c r="PLM8" s="110"/>
      <c r="PLN8" s="110"/>
      <c r="PLP8" s="110"/>
      <c r="PLQ8" s="110"/>
      <c r="PLR8" s="110"/>
      <c r="PLS8" s="110"/>
      <c r="PLT8" s="110"/>
      <c r="PLV8" s="110"/>
      <c r="PLW8" s="110"/>
      <c r="PLX8" s="110"/>
      <c r="PLY8" s="110"/>
      <c r="PLZ8" s="110"/>
      <c r="PMB8" s="110"/>
      <c r="PMC8" s="110"/>
      <c r="PMD8" s="110"/>
      <c r="PME8" s="110"/>
      <c r="PMF8" s="110"/>
      <c r="PMH8" s="110"/>
      <c r="PMI8" s="110"/>
      <c r="PMJ8" s="110"/>
      <c r="PMK8" s="110"/>
      <c r="PML8" s="110"/>
      <c r="PMN8" s="110"/>
      <c r="PMO8" s="110"/>
      <c r="PMP8" s="110"/>
      <c r="PMQ8" s="110"/>
      <c r="PMR8" s="110"/>
      <c r="PMT8" s="110"/>
      <c r="PMU8" s="110"/>
      <c r="PMV8" s="110"/>
      <c r="PMW8" s="110"/>
      <c r="PMX8" s="110"/>
      <c r="PMZ8" s="110"/>
      <c r="PNA8" s="110"/>
      <c r="PNB8" s="110"/>
      <c r="PNC8" s="110"/>
      <c r="PND8" s="110"/>
      <c r="PNF8" s="110"/>
      <c r="PNG8" s="110"/>
      <c r="PNH8" s="110"/>
      <c r="PNI8" s="110"/>
      <c r="PNJ8" s="110"/>
      <c r="PNL8" s="110"/>
      <c r="PNM8" s="110"/>
      <c r="PNN8" s="110"/>
      <c r="PNO8" s="110"/>
      <c r="PNP8" s="110"/>
      <c r="PNR8" s="110"/>
      <c r="PNS8" s="110"/>
      <c r="PNT8" s="110"/>
      <c r="PNU8" s="110"/>
      <c r="PNV8" s="110"/>
      <c r="PNX8" s="110"/>
      <c r="PNY8" s="110"/>
      <c r="PNZ8" s="110"/>
      <c r="POA8" s="110"/>
      <c r="POB8" s="110"/>
      <c r="POD8" s="110"/>
      <c r="POE8" s="110"/>
      <c r="POF8" s="110"/>
      <c r="POG8" s="110"/>
      <c r="POH8" s="110"/>
      <c r="POJ8" s="110"/>
      <c r="POK8" s="110"/>
      <c r="POL8" s="110"/>
      <c r="POM8" s="110"/>
      <c r="PON8" s="110"/>
      <c r="POP8" s="110"/>
      <c r="POQ8" s="110"/>
      <c r="POR8" s="110"/>
      <c r="POS8" s="110"/>
      <c r="POT8" s="110"/>
      <c r="POV8" s="110"/>
      <c r="POW8" s="110"/>
      <c r="POX8" s="110"/>
      <c r="POY8" s="110"/>
      <c r="POZ8" s="110"/>
      <c r="PPB8" s="110"/>
      <c r="PPC8" s="110"/>
      <c r="PPD8" s="110"/>
      <c r="PPE8" s="110"/>
      <c r="PPF8" s="110"/>
      <c r="PPH8" s="110"/>
      <c r="PPI8" s="110"/>
      <c r="PPJ8" s="110"/>
      <c r="PPK8" s="110"/>
      <c r="PPL8" s="110"/>
      <c r="PPN8" s="110"/>
      <c r="PPO8" s="110"/>
      <c r="PPP8" s="110"/>
      <c r="PPQ8" s="110"/>
      <c r="PPR8" s="110"/>
      <c r="PPT8" s="110"/>
      <c r="PPU8" s="110"/>
      <c r="PPV8" s="110"/>
      <c r="PPW8" s="110"/>
      <c r="PPX8" s="110"/>
      <c r="PPZ8" s="110"/>
      <c r="PQA8" s="110"/>
      <c r="PQB8" s="110"/>
      <c r="PQC8" s="110"/>
      <c r="PQD8" s="110"/>
      <c r="PQF8" s="110"/>
      <c r="PQG8" s="110"/>
      <c r="PQH8" s="110"/>
      <c r="PQI8" s="110"/>
      <c r="PQJ8" s="110"/>
      <c r="PQL8" s="110"/>
      <c r="PQM8" s="110"/>
      <c r="PQN8" s="110"/>
      <c r="PQO8" s="110"/>
      <c r="PQP8" s="110"/>
      <c r="PQR8" s="110"/>
      <c r="PQS8" s="110"/>
      <c r="PQT8" s="110"/>
      <c r="PQU8" s="110"/>
      <c r="PQV8" s="110"/>
      <c r="PQX8" s="110"/>
      <c r="PQY8" s="110"/>
      <c r="PQZ8" s="110"/>
      <c r="PRA8" s="110"/>
      <c r="PRB8" s="110"/>
      <c r="PRD8" s="110"/>
      <c r="PRE8" s="110"/>
      <c r="PRF8" s="110"/>
      <c r="PRG8" s="110"/>
      <c r="PRH8" s="110"/>
      <c r="PRJ8" s="110"/>
      <c r="PRK8" s="110"/>
      <c r="PRL8" s="110"/>
      <c r="PRM8" s="110"/>
      <c r="PRN8" s="110"/>
      <c r="PRP8" s="110"/>
      <c r="PRQ8" s="110"/>
      <c r="PRR8" s="110"/>
      <c r="PRS8" s="110"/>
      <c r="PRT8" s="110"/>
      <c r="PRV8" s="110"/>
      <c r="PRW8" s="110"/>
      <c r="PRX8" s="110"/>
      <c r="PRY8" s="110"/>
      <c r="PRZ8" s="110"/>
      <c r="PSB8" s="110"/>
      <c r="PSC8" s="110"/>
      <c r="PSD8" s="110"/>
      <c r="PSE8" s="110"/>
      <c r="PSF8" s="110"/>
      <c r="PSH8" s="110"/>
      <c r="PSI8" s="110"/>
      <c r="PSJ8" s="110"/>
      <c r="PSK8" s="110"/>
      <c r="PSL8" s="110"/>
      <c r="PSN8" s="110"/>
      <c r="PSO8" s="110"/>
      <c r="PSP8" s="110"/>
      <c r="PSQ8" s="110"/>
      <c r="PSR8" s="110"/>
      <c r="PST8" s="110"/>
      <c r="PSU8" s="110"/>
      <c r="PSV8" s="110"/>
      <c r="PSW8" s="110"/>
      <c r="PSX8" s="110"/>
      <c r="PSZ8" s="110"/>
      <c r="PTA8" s="110"/>
      <c r="PTB8" s="110"/>
      <c r="PTC8" s="110"/>
      <c r="PTD8" s="110"/>
      <c r="PTF8" s="110"/>
      <c r="PTG8" s="110"/>
      <c r="PTH8" s="110"/>
      <c r="PTI8" s="110"/>
      <c r="PTJ8" s="110"/>
      <c r="PTL8" s="110"/>
      <c r="PTM8" s="110"/>
      <c r="PTN8" s="110"/>
      <c r="PTO8" s="110"/>
      <c r="PTP8" s="110"/>
      <c r="PTR8" s="110"/>
      <c r="PTS8" s="110"/>
      <c r="PTT8" s="110"/>
      <c r="PTU8" s="110"/>
      <c r="PTV8" s="110"/>
      <c r="PTX8" s="110"/>
      <c r="PTY8" s="110"/>
      <c r="PTZ8" s="110"/>
      <c r="PUA8" s="110"/>
      <c r="PUB8" s="110"/>
      <c r="PUD8" s="110"/>
      <c r="PUE8" s="110"/>
      <c r="PUF8" s="110"/>
      <c r="PUG8" s="110"/>
      <c r="PUH8" s="110"/>
      <c r="PUJ8" s="110"/>
      <c r="PUK8" s="110"/>
      <c r="PUL8" s="110"/>
      <c r="PUM8" s="110"/>
      <c r="PUN8" s="110"/>
      <c r="PUP8" s="110"/>
      <c r="PUQ8" s="110"/>
      <c r="PUR8" s="110"/>
      <c r="PUS8" s="110"/>
      <c r="PUT8" s="110"/>
      <c r="PUV8" s="110"/>
      <c r="PUW8" s="110"/>
      <c r="PUX8" s="110"/>
      <c r="PUY8" s="110"/>
      <c r="PUZ8" s="110"/>
      <c r="PVB8" s="110"/>
      <c r="PVC8" s="110"/>
      <c r="PVD8" s="110"/>
      <c r="PVE8" s="110"/>
      <c r="PVF8" s="110"/>
      <c r="PVH8" s="110"/>
      <c r="PVI8" s="110"/>
      <c r="PVJ8" s="110"/>
      <c r="PVK8" s="110"/>
      <c r="PVL8" s="110"/>
      <c r="PVN8" s="110"/>
      <c r="PVO8" s="110"/>
      <c r="PVP8" s="110"/>
      <c r="PVQ8" s="110"/>
      <c r="PVR8" s="110"/>
      <c r="PVT8" s="110"/>
      <c r="PVU8" s="110"/>
      <c r="PVV8" s="110"/>
      <c r="PVW8" s="110"/>
      <c r="PVX8" s="110"/>
      <c r="PVZ8" s="110"/>
      <c r="PWA8" s="110"/>
      <c r="PWB8" s="110"/>
      <c r="PWC8" s="110"/>
      <c r="PWD8" s="110"/>
      <c r="PWF8" s="110"/>
      <c r="PWG8" s="110"/>
      <c r="PWH8" s="110"/>
      <c r="PWI8" s="110"/>
      <c r="PWJ8" s="110"/>
      <c r="PWL8" s="110"/>
      <c r="PWM8" s="110"/>
      <c r="PWN8" s="110"/>
      <c r="PWO8" s="110"/>
      <c r="PWP8" s="110"/>
      <c r="PWR8" s="110"/>
      <c r="PWS8" s="110"/>
      <c r="PWT8" s="110"/>
      <c r="PWU8" s="110"/>
      <c r="PWV8" s="110"/>
      <c r="PWX8" s="110"/>
      <c r="PWY8" s="110"/>
      <c r="PWZ8" s="110"/>
      <c r="PXA8" s="110"/>
      <c r="PXB8" s="110"/>
      <c r="PXD8" s="110"/>
      <c r="PXE8" s="110"/>
      <c r="PXF8" s="110"/>
      <c r="PXG8" s="110"/>
      <c r="PXH8" s="110"/>
      <c r="PXJ8" s="110"/>
      <c r="PXK8" s="110"/>
      <c r="PXL8" s="110"/>
      <c r="PXM8" s="110"/>
      <c r="PXN8" s="110"/>
      <c r="PXP8" s="110"/>
      <c r="PXQ8" s="110"/>
      <c r="PXR8" s="110"/>
      <c r="PXS8" s="110"/>
      <c r="PXT8" s="110"/>
      <c r="PXV8" s="110"/>
      <c r="PXW8" s="110"/>
      <c r="PXX8" s="110"/>
      <c r="PXY8" s="110"/>
      <c r="PXZ8" s="110"/>
      <c r="PYB8" s="110"/>
      <c r="PYC8" s="110"/>
      <c r="PYD8" s="110"/>
      <c r="PYE8" s="110"/>
      <c r="PYF8" s="110"/>
      <c r="PYH8" s="110"/>
      <c r="PYI8" s="110"/>
      <c r="PYJ8" s="110"/>
      <c r="PYK8" s="110"/>
      <c r="PYL8" s="110"/>
      <c r="PYN8" s="110"/>
      <c r="PYO8" s="110"/>
      <c r="PYP8" s="110"/>
      <c r="PYQ8" s="110"/>
      <c r="PYR8" s="110"/>
      <c r="PYT8" s="110"/>
      <c r="PYU8" s="110"/>
      <c r="PYV8" s="110"/>
      <c r="PYW8" s="110"/>
      <c r="PYX8" s="110"/>
      <c r="PYZ8" s="110"/>
      <c r="PZA8" s="110"/>
      <c r="PZB8" s="110"/>
      <c r="PZC8" s="110"/>
      <c r="PZD8" s="110"/>
      <c r="PZF8" s="110"/>
      <c r="PZG8" s="110"/>
      <c r="PZH8" s="110"/>
      <c r="PZI8" s="110"/>
      <c r="PZJ8" s="110"/>
      <c r="PZL8" s="110"/>
      <c r="PZM8" s="110"/>
      <c r="PZN8" s="110"/>
      <c r="PZO8" s="110"/>
      <c r="PZP8" s="110"/>
      <c r="PZR8" s="110"/>
      <c r="PZS8" s="110"/>
      <c r="PZT8" s="110"/>
      <c r="PZU8" s="110"/>
      <c r="PZV8" s="110"/>
      <c r="PZX8" s="110"/>
      <c r="PZY8" s="110"/>
      <c r="PZZ8" s="110"/>
      <c r="QAA8" s="110"/>
      <c r="QAB8" s="110"/>
      <c r="QAD8" s="110"/>
      <c r="QAE8" s="110"/>
      <c r="QAF8" s="110"/>
      <c r="QAG8" s="110"/>
      <c r="QAH8" s="110"/>
      <c r="QAJ8" s="110"/>
      <c r="QAK8" s="110"/>
      <c r="QAL8" s="110"/>
      <c r="QAM8" s="110"/>
      <c r="QAN8" s="110"/>
      <c r="QAP8" s="110"/>
      <c r="QAQ8" s="110"/>
      <c r="QAR8" s="110"/>
      <c r="QAS8" s="110"/>
      <c r="QAT8" s="110"/>
      <c r="QAV8" s="110"/>
      <c r="QAW8" s="110"/>
      <c r="QAX8" s="110"/>
      <c r="QAY8" s="110"/>
      <c r="QAZ8" s="110"/>
      <c r="QBB8" s="110"/>
      <c r="QBC8" s="110"/>
      <c r="QBD8" s="110"/>
      <c r="QBE8" s="110"/>
      <c r="QBF8" s="110"/>
      <c r="QBH8" s="110"/>
      <c r="QBI8" s="110"/>
      <c r="QBJ8" s="110"/>
      <c r="QBK8" s="110"/>
      <c r="QBL8" s="110"/>
      <c r="QBN8" s="110"/>
      <c r="QBO8" s="110"/>
      <c r="QBP8" s="110"/>
      <c r="QBQ8" s="110"/>
      <c r="QBR8" s="110"/>
      <c r="QBT8" s="110"/>
      <c r="QBU8" s="110"/>
      <c r="QBV8" s="110"/>
      <c r="QBW8" s="110"/>
      <c r="QBX8" s="110"/>
      <c r="QBZ8" s="110"/>
      <c r="QCA8" s="110"/>
      <c r="QCB8" s="110"/>
      <c r="QCC8" s="110"/>
      <c r="QCD8" s="110"/>
      <c r="QCF8" s="110"/>
      <c r="QCG8" s="110"/>
      <c r="QCH8" s="110"/>
      <c r="QCI8" s="110"/>
      <c r="QCJ8" s="110"/>
      <c r="QCL8" s="110"/>
      <c r="QCM8" s="110"/>
      <c r="QCN8" s="110"/>
      <c r="QCO8" s="110"/>
      <c r="QCP8" s="110"/>
      <c r="QCR8" s="110"/>
      <c r="QCS8" s="110"/>
      <c r="QCT8" s="110"/>
      <c r="QCU8" s="110"/>
      <c r="QCV8" s="110"/>
      <c r="QCX8" s="110"/>
      <c r="QCY8" s="110"/>
      <c r="QCZ8" s="110"/>
      <c r="QDA8" s="110"/>
      <c r="QDB8" s="110"/>
      <c r="QDD8" s="110"/>
      <c r="QDE8" s="110"/>
      <c r="QDF8" s="110"/>
      <c r="QDG8" s="110"/>
      <c r="QDH8" s="110"/>
      <c r="QDJ8" s="110"/>
      <c r="QDK8" s="110"/>
      <c r="QDL8" s="110"/>
      <c r="QDM8" s="110"/>
      <c r="QDN8" s="110"/>
      <c r="QDP8" s="110"/>
      <c r="QDQ8" s="110"/>
      <c r="QDR8" s="110"/>
      <c r="QDS8" s="110"/>
      <c r="QDT8" s="110"/>
      <c r="QDV8" s="110"/>
      <c r="QDW8" s="110"/>
      <c r="QDX8" s="110"/>
      <c r="QDY8" s="110"/>
      <c r="QDZ8" s="110"/>
      <c r="QEB8" s="110"/>
      <c r="QEC8" s="110"/>
      <c r="QED8" s="110"/>
      <c r="QEE8" s="110"/>
      <c r="QEF8" s="110"/>
      <c r="QEH8" s="110"/>
      <c r="QEI8" s="110"/>
      <c r="QEJ8" s="110"/>
      <c r="QEK8" s="110"/>
      <c r="QEL8" s="110"/>
      <c r="QEN8" s="110"/>
      <c r="QEO8" s="110"/>
      <c r="QEP8" s="110"/>
      <c r="QEQ8" s="110"/>
      <c r="QER8" s="110"/>
      <c r="QET8" s="110"/>
      <c r="QEU8" s="110"/>
      <c r="QEV8" s="110"/>
      <c r="QEW8" s="110"/>
      <c r="QEX8" s="110"/>
      <c r="QEZ8" s="110"/>
      <c r="QFA8" s="110"/>
      <c r="QFB8" s="110"/>
      <c r="QFC8" s="110"/>
      <c r="QFD8" s="110"/>
      <c r="QFF8" s="110"/>
      <c r="QFG8" s="110"/>
      <c r="QFH8" s="110"/>
      <c r="QFI8" s="110"/>
      <c r="QFJ8" s="110"/>
      <c r="QFL8" s="110"/>
      <c r="QFM8" s="110"/>
      <c r="QFN8" s="110"/>
      <c r="QFO8" s="110"/>
      <c r="QFP8" s="110"/>
      <c r="QFR8" s="110"/>
      <c r="QFS8" s="110"/>
      <c r="QFT8" s="110"/>
      <c r="QFU8" s="110"/>
      <c r="QFV8" s="110"/>
      <c r="QFX8" s="110"/>
      <c r="QFY8" s="110"/>
      <c r="QFZ8" s="110"/>
      <c r="QGA8" s="110"/>
      <c r="QGB8" s="110"/>
      <c r="QGD8" s="110"/>
      <c r="QGE8" s="110"/>
      <c r="QGF8" s="110"/>
      <c r="QGG8" s="110"/>
      <c r="QGH8" s="110"/>
      <c r="QGJ8" s="110"/>
      <c r="QGK8" s="110"/>
      <c r="QGL8" s="110"/>
      <c r="QGM8" s="110"/>
      <c r="QGN8" s="110"/>
      <c r="QGP8" s="110"/>
      <c r="QGQ8" s="110"/>
      <c r="QGR8" s="110"/>
      <c r="QGS8" s="110"/>
      <c r="QGT8" s="110"/>
      <c r="QGV8" s="110"/>
      <c r="QGW8" s="110"/>
      <c r="QGX8" s="110"/>
      <c r="QGY8" s="110"/>
      <c r="QGZ8" s="110"/>
      <c r="QHB8" s="110"/>
      <c r="QHC8" s="110"/>
      <c r="QHD8" s="110"/>
      <c r="QHE8" s="110"/>
      <c r="QHF8" s="110"/>
      <c r="QHH8" s="110"/>
      <c r="QHI8" s="110"/>
      <c r="QHJ8" s="110"/>
      <c r="QHK8" s="110"/>
      <c r="QHL8" s="110"/>
      <c r="QHN8" s="110"/>
      <c r="QHO8" s="110"/>
      <c r="QHP8" s="110"/>
      <c r="QHQ8" s="110"/>
      <c r="QHR8" s="110"/>
      <c r="QHT8" s="110"/>
      <c r="QHU8" s="110"/>
      <c r="QHV8" s="110"/>
      <c r="QHW8" s="110"/>
      <c r="QHX8" s="110"/>
      <c r="QHZ8" s="110"/>
      <c r="QIA8" s="110"/>
      <c r="QIB8" s="110"/>
      <c r="QIC8" s="110"/>
      <c r="QID8" s="110"/>
      <c r="QIF8" s="110"/>
      <c r="QIG8" s="110"/>
      <c r="QIH8" s="110"/>
      <c r="QII8" s="110"/>
      <c r="QIJ8" s="110"/>
      <c r="QIL8" s="110"/>
      <c r="QIM8" s="110"/>
      <c r="QIN8" s="110"/>
      <c r="QIO8" s="110"/>
      <c r="QIP8" s="110"/>
      <c r="QIR8" s="110"/>
      <c r="QIS8" s="110"/>
      <c r="QIT8" s="110"/>
      <c r="QIU8" s="110"/>
      <c r="QIV8" s="110"/>
      <c r="QIX8" s="110"/>
      <c r="QIY8" s="110"/>
      <c r="QIZ8" s="110"/>
      <c r="QJA8" s="110"/>
      <c r="QJB8" s="110"/>
      <c r="QJD8" s="110"/>
      <c r="QJE8" s="110"/>
      <c r="QJF8" s="110"/>
      <c r="QJG8" s="110"/>
      <c r="QJH8" s="110"/>
      <c r="QJJ8" s="110"/>
      <c r="QJK8" s="110"/>
      <c r="QJL8" s="110"/>
      <c r="QJM8" s="110"/>
      <c r="QJN8" s="110"/>
      <c r="QJP8" s="110"/>
      <c r="QJQ8" s="110"/>
      <c r="QJR8" s="110"/>
      <c r="QJS8" s="110"/>
      <c r="QJT8" s="110"/>
      <c r="QJV8" s="110"/>
      <c r="QJW8" s="110"/>
      <c r="QJX8" s="110"/>
      <c r="QJY8" s="110"/>
      <c r="QJZ8" s="110"/>
      <c r="QKB8" s="110"/>
      <c r="QKC8" s="110"/>
      <c r="QKD8" s="110"/>
      <c r="QKE8" s="110"/>
      <c r="QKF8" s="110"/>
      <c r="QKH8" s="110"/>
      <c r="QKI8" s="110"/>
      <c r="QKJ8" s="110"/>
      <c r="QKK8" s="110"/>
      <c r="QKL8" s="110"/>
      <c r="QKN8" s="110"/>
      <c r="QKO8" s="110"/>
      <c r="QKP8" s="110"/>
      <c r="QKQ8" s="110"/>
      <c r="QKR8" s="110"/>
      <c r="QKT8" s="110"/>
      <c r="QKU8" s="110"/>
      <c r="QKV8" s="110"/>
      <c r="QKW8" s="110"/>
      <c r="QKX8" s="110"/>
      <c r="QKZ8" s="110"/>
      <c r="QLA8" s="110"/>
      <c r="QLB8" s="110"/>
      <c r="QLC8" s="110"/>
      <c r="QLD8" s="110"/>
      <c r="QLF8" s="110"/>
      <c r="QLG8" s="110"/>
      <c r="QLH8" s="110"/>
      <c r="QLI8" s="110"/>
      <c r="QLJ8" s="110"/>
      <c r="QLL8" s="110"/>
      <c r="QLM8" s="110"/>
      <c r="QLN8" s="110"/>
      <c r="QLO8" s="110"/>
      <c r="QLP8" s="110"/>
      <c r="QLR8" s="110"/>
      <c r="QLS8" s="110"/>
      <c r="QLT8" s="110"/>
      <c r="QLU8" s="110"/>
      <c r="QLV8" s="110"/>
      <c r="QLX8" s="110"/>
      <c r="QLY8" s="110"/>
      <c r="QLZ8" s="110"/>
      <c r="QMA8" s="110"/>
      <c r="QMB8" s="110"/>
      <c r="QMD8" s="110"/>
      <c r="QME8" s="110"/>
      <c r="QMF8" s="110"/>
      <c r="QMG8" s="110"/>
      <c r="QMH8" s="110"/>
      <c r="QMJ8" s="110"/>
      <c r="QMK8" s="110"/>
      <c r="QML8" s="110"/>
      <c r="QMM8" s="110"/>
      <c r="QMN8" s="110"/>
      <c r="QMP8" s="110"/>
      <c r="QMQ8" s="110"/>
      <c r="QMR8" s="110"/>
      <c r="QMS8" s="110"/>
      <c r="QMT8" s="110"/>
      <c r="QMV8" s="110"/>
      <c r="QMW8" s="110"/>
      <c r="QMX8" s="110"/>
      <c r="QMY8" s="110"/>
      <c r="QMZ8" s="110"/>
      <c r="QNB8" s="110"/>
      <c r="QNC8" s="110"/>
      <c r="QND8" s="110"/>
      <c r="QNE8" s="110"/>
      <c r="QNF8" s="110"/>
      <c r="QNH8" s="110"/>
      <c r="QNI8" s="110"/>
      <c r="QNJ8" s="110"/>
      <c r="QNK8" s="110"/>
      <c r="QNL8" s="110"/>
      <c r="QNN8" s="110"/>
      <c r="QNO8" s="110"/>
      <c r="QNP8" s="110"/>
      <c r="QNQ8" s="110"/>
      <c r="QNR8" s="110"/>
      <c r="QNT8" s="110"/>
      <c r="QNU8" s="110"/>
      <c r="QNV8" s="110"/>
      <c r="QNW8" s="110"/>
      <c r="QNX8" s="110"/>
      <c r="QNZ8" s="110"/>
      <c r="QOA8" s="110"/>
      <c r="QOB8" s="110"/>
      <c r="QOC8" s="110"/>
      <c r="QOD8" s="110"/>
      <c r="QOF8" s="110"/>
      <c r="QOG8" s="110"/>
      <c r="QOH8" s="110"/>
      <c r="QOI8" s="110"/>
      <c r="QOJ8" s="110"/>
      <c r="QOL8" s="110"/>
      <c r="QOM8" s="110"/>
      <c r="QON8" s="110"/>
      <c r="QOO8" s="110"/>
      <c r="QOP8" s="110"/>
      <c r="QOR8" s="110"/>
      <c r="QOS8" s="110"/>
      <c r="QOT8" s="110"/>
      <c r="QOU8" s="110"/>
      <c r="QOV8" s="110"/>
      <c r="QOX8" s="110"/>
      <c r="QOY8" s="110"/>
      <c r="QOZ8" s="110"/>
      <c r="QPA8" s="110"/>
      <c r="QPB8" s="110"/>
      <c r="QPD8" s="110"/>
      <c r="QPE8" s="110"/>
      <c r="QPF8" s="110"/>
      <c r="QPG8" s="110"/>
      <c r="QPH8" s="110"/>
      <c r="QPJ8" s="110"/>
      <c r="QPK8" s="110"/>
      <c r="QPL8" s="110"/>
      <c r="QPM8" s="110"/>
      <c r="QPN8" s="110"/>
      <c r="QPP8" s="110"/>
      <c r="QPQ8" s="110"/>
      <c r="QPR8" s="110"/>
      <c r="QPS8" s="110"/>
      <c r="QPT8" s="110"/>
      <c r="QPV8" s="110"/>
      <c r="QPW8" s="110"/>
      <c r="QPX8" s="110"/>
      <c r="QPY8" s="110"/>
      <c r="QPZ8" s="110"/>
      <c r="QQB8" s="110"/>
      <c r="QQC8" s="110"/>
      <c r="QQD8" s="110"/>
      <c r="QQE8" s="110"/>
      <c r="QQF8" s="110"/>
      <c r="QQH8" s="110"/>
      <c r="QQI8" s="110"/>
      <c r="QQJ8" s="110"/>
      <c r="QQK8" s="110"/>
      <c r="QQL8" s="110"/>
      <c r="QQN8" s="110"/>
      <c r="QQO8" s="110"/>
      <c r="QQP8" s="110"/>
      <c r="QQQ8" s="110"/>
      <c r="QQR8" s="110"/>
      <c r="QQT8" s="110"/>
      <c r="QQU8" s="110"/>
      <c r="QQV8" s="110"/>
      <c r="QQW8" s="110"/>
      <c r="QQX8" s="110"/>
      <c r="QQZ8" s="110"/>
      <c r="QRA8" s="110"/>
      <c r="QRB8" s="110"/>
      <c r="QRC8" s="110"/>
      <c r="QRD8" s="110"/>
      <c r="QRF8" s="110"/>
      <c r="QRG8" s="110"/>
      <c r="QRH8" s="110"/>
      <c r="QRI8" s="110"/>
      <c r="QRJ8" s="110"/>
      <c r="QRL8" s="110"/>
      <c r="QRM8" s="110"/>
      <c r="QRN8" s="110"/>
      <c r="QRO8" s="110"/>
      <c r="QRP8" s="110"/>
      <c r="QRR8" s="110"/>
      <c r="QRS8" s="110"/>
      <c r="QRT8" s="110"/>
      <c r="QRU8" s="110"/>
      <c r="QRV8" s="110"/>
      <c r="QRX8" s="110"/>
      <c r="QRY8" s="110"/>
      <c r="QRZ8" s="110"/>
      <c r="QSA8" s="110"/>
      <c r="QSB8" s="110"/>
      <c r="QSD8" s="110"/>
      <c r="QSE8" s="110"/>
      <c r="QSF8" s="110"/>
      <c r="QSG8" s="110"/>
      <c r="QSH8" s="110"/>
      <c r="QSJ8" s="110"/>
      <c r="QSK8" s="110"/>
      <c r="QSL8" s="110"/>
      <c r="QSM8" s="110"/>
      <c r="QSN8" s="110"/>
      <c r="QSP8" s="110"/>
      <c r="QSQ8" s="110"/>
      <c r="QSR8" s="110"/>
      <c r="QSS8" s="110"/>
      <c r="QST8" s="110"/>
      <c r="QSV8" s="110"/>
      <c r="QSW8" s="110"/>
      <c r="QSX8" s="110"/>
      <c r="QSY8" s="110"/>
      <c r="QSZ8" s="110"/>
      <c r="QTB8" s="110"/>
      <c r="QTC8" s="110"/>
      <c r="QTD8" s="110"/>
      <c r="QTE8" s="110"/>
      <c r="QTF8" s="110"/>
      <c r="QTH8" s="110"/>
      <c r="QTI8" s="110"/>
      <c r="QTJ8" s="110"/>
      <c r="QTK8" s="110"/>
      <c r="QTL8" s="110"/>
      <c r="QTN8" s="110"/>
      <c r="QTO8" s="110"/>
      <c r="QTP8" s="110"/>
      <c r="QTQ8" s="110"/>
      <c r="QTR8" s="110"/>
      <c r="QTT8" s="110"/>
      <c r="QTU8" s="110"/>
      <c r="QTV8" s="110"/>
      <c r="QTW8" s="110"/>
      <c r="QTX8" s="110"/>
      <c r="QTZ8" s="110"/>
      <c r="QUA8" s="110"/>
      <c r="QUB8" s="110"/>
      <c r="QUC8" s="110"/>
      <c r="QUD8" s="110"/>
      <c r="QUF8" s="110"/>
      <c r="QUG8" s="110"/>
      <c r="QUH8" s="110"/>
      <c r="QUI8" s="110"/>
      <c r="QUJ8" s="110"/>
      <c r="QUL8" s="110"/>
      <c r="QUM8" s="110"/>
      <c r="QUN8" s="110"/>
      <c r="QUO8" s="110"/>
      <c r="QUP8" s="110"/>
      <c r="QUR8" s="110"/>
      <c r="QUS8" s="110"/>
      <c r="QUT8" s="110"/>
      <c r="QUU8" s="110"/>
      <c r="QUV8" s="110"/>
      <c r="QUX8" s="110"/>
      <c r="QUY8" s="110"/>
      <c r="QUZ8" s="110"/>
      <c r="QVA8" s="110"/>
      <c r="QVB8" s="110"/>
      <c r="QVD8" s="110"/>
      <c r="QVE8" s="110"/>
      <c r="QVF8" s="110"/>
      <c r="QVG8" s="110"/>
      <c r="QVH8" s="110"/>
      <c r="QVJ8" s="110"/>
      <c r="QVK8" s="110"/>
      <c r="QVL8" s="110"/>
      <c r="QVM8" s="110"/>
      <c r="QVN8" s="110"/>
      <c r="QVP8" s="110"/>
      <c r="QVQ8" s="110"/>
      <c r="QVR8" s="110"/>
      <c r="QVS8" s="110"/>
      <c r="QVT8" s="110"/>
      <c r="QVV8" s="110"/>
      <c r="QVW8" s="110"/>
      <c r="QVX8" s="110"/>
      <c r="QVY8" s="110"/>
      <c r="QVZ8" s="110"/>
      <c r="QWB8" s="110"/>
      <c r="QWC8" s="110"/>
      <c r="QWD8" s="110"/>
      <c r="QWE8" s="110"/>
      <c r="QWF8" s="110"/>
      <c r="QWH8" s="110"/>
      <c r="QWI8" s="110"/>
      <c r="QWJ8" s="110"/>
      <c r="QWK8" s="110"/>
      <c r="QWL8" s="110"/>
      <c r="QWN8" s="110"/>
      <c r="QWO8" s="110"/>
      <c r="QWP8" s="110"/>
      <c r="QWQ8" s="110"/>
      <c r="QWR8" s="110"/>
      <c r="QWT8" s="110"/>
      <c r="QWU8" s="110"/>
      <c r="QWV8" s="110"/>
      <c r="QWW8" s="110"/>
      <c r="QWX8" s="110"/>
      <c r="QWZ8" s="110"/>
      <c r="QXA8" s="110"/>
      <c r="QXB8" s="110"/>
      <c r="QXC8" s="110"/>
      <c r="QXD8" s="110"/>
      <c r="QXF8" s="110"/>
      <c r="QXG8" s="110"/>
      <c r="QXH8" s="110"/>
      <c r="QXI8" s="110"/>
      <c r="QXJ8" s="110"/>
      <c r="QXL8" s="110"/>
      <c r="QXM8" s="110"/>
      <c r="QXN8" s="110"/>
      <c r="QXO8" s="110"/>
      <c r="QXP8" s="110"/>
      <c r="QXR8" s="110"/>
      <c r="QXS8" s="110"/>
      <c r="QXT8" s="110"/>
      <c r="QXU8" s="110"/>
      <c r="QXV8" s="110"/>
      <c r="QXX8" s="110"/>
      <c r="QXY8" s="110"/>
      <c r="QXZ8" s="110"/>
      <c r="QYA8" s="110"/>
      <c r="QYB8" s="110"/>
      <c r="QYD8" s="110"/>
      <c r="QYE8" s="110"/>
      <c r="QYF8" s="110"/>
      <c r="QYG8" s="110"/>
      <c r="QYH8" s="110"/>
      <c r="QYJ8" s="110"/>
      <c r="QYK8" s="110"/>
      <c r="QYL8" s="110"/>
      <c r="QYM8" s="110"/>
      <c r="QYN8" s="110"/>
      <c r="QYP8" s="110"/>
      <c r="QYQ8" s="110"/>
      <c r="QYR8" s="110"/>
      <c r="QYS8" s="110"/>
      <c r="QYT8" s="110"/>
      <c r="QYV8" s="110"/>
      <c r="QYW8" s="110"/>
      <c r="QYX8" s="110"/>
      <c r="QYY8" s="110"/>
      <c r="QYZ8" s="110"/>
      <c r="QZB8" s="110"/>
      <c r="QZC8" s="110"/>
      <c r="QZD8" s="110"/>
      <c r="QZE8" s="110"/>
      <c r="QZF8" s="110"/>
      <c r="QZH8" s="110"/>
      <c r="QZI8" s="110"/>
      <c r="QZJ8" s="110"/>
      <c r="QZK8" s="110"/>
      <c r="QZL8" s="110"/>
      <c r="QZN8" s="110"/>
      <c r="QZO8" s="110"/>
      <c r="QZP8" s="110"/>
      <c r="QZQ8" s="110"/>
      <c r="QZR8" s="110"/>
      <c r="QZT8" s="110"/>
      <c r="QZU8" s="110"/>
      <c r="QZV8" s="110"/>
      <c r="QZW8" s="110"/>
      <c r="QZX8" s="110"/>
      <c r="QZZ8" s="110"/>
      <c r="RAA8" s="110"/>
      <c r="RAB8" s="110"/>
      <c r="RAC8" s="110"/>
      <c r="RAD8" s="110"/>
      <c r="RAF8" s="110"/>
      <c r="RAG8" s="110"/>
      <c r="RAH8" s="110"/>
      <c r="RAI8" s="110"/>
      <c r="RAJ8" s="110"/>
      <c r="RAL8" s="110"/>
      <c r="RAM8" s="110"/>
      <c r="RAN8" s="110"/>
      <c r="RAO8" s="110"/>
      <c r="RAP8" s="110"/>
      <c r="RAR8" s="110"/>
      <c r="RAS8" s="110"/>
      <c r="RAT8" s="110"/>
      <c r="RAU8" s="110"/>
      <c r="RAV8" s="110"/>
      <c r="RAX8" s="110"/>
      <c r="RAY8" s="110"/>
      <c r="RAZ8" s="110"/>
      <c r="RBA8" s="110"/>
      <c r="RBB8" s="110"/>
      <c r="RBD8" s="110"/>
      <c r="RBE8" s="110"/>
      <c r="RBF8" s="110"/>
      <c r="RBG8" s="110"/>
      <c r="RBH8" s="110"/>
      <c r="RBJ8" s="110"/>
      <c r="RBK8" s="110"/>
      <c r="RBL8" s="110"/>
      <c r="RBM8" s="110"/>
      <c r="RBN8" s="110"/>
      <c r="RBP8" s="110"/>
      <c r="RBQ8" s="110"/>
      <c r="RBR8" s="110"/>
      <c r="RBS8" s="110"/>
      <c r="RBT8" s="110"/>
      <c r="RBV8" s="110"/>
      <c r="RBW8" s="110"/>
      <c r="RBX8" s="110"/>
      <c r="RBY8" s="110"/>
      <c r="RBZ8" s="110"/>
      <c r="RCB8" s="110"/>
      <c r="RCC8" s="110"/>
      <c r="RCD8" s="110"/>
      <c r="RCE8" s="110"/>
      <c r="RCF8" s="110"/>
      <c r="RCH8" s="110"/>
      <c r="RCI8" s="110"/>
      <c r="RCJ8" s="110"/>
      <c r="RCK8" s="110"/>
      <c r="RCL8" s="110"/>
      <c r="RCN8" s="110"/>
      <c r="RCO8" s="110"/>
      <c r="RCP8" s="110"/>
      <c r="RCQ8" s="110"/>
      <c r="RCR8" s="110"/>
      <c r="RCT8" s="110"/>
      <c r="RCU8" s="110"/>
      <c r="RCV8" s="110"/>
      <c r="RCW8" s="110"/>
      <c r="RCX8" s="110"/>
      <c r="RCZ8" s="110"/>
      <c r="RDA8" s="110"/>
      <c r="RDB8" s="110"/>
      <c r="RDC8" s="110"/>
      <c r="RDD8" s="110"/>
      <c r="RDF8" s="110"/>
      <c r="RDG8" s="110"/>
      <c r="RDH8" s="110"/>
      <c r="RDI8" s="110"/>
      <c r="RDJ8" s="110"/>
      <c r="RDL8" s="110"/>
      <c r="RDM8" s="110"/>
      <c r="RDN8" s="110"/>
      <c r="RDO8" s="110"/>
      <c r="RDP8" s="110"/>
      <c r="RDR8" s="110"/>
      <c r="RDS8" s="110"/>
      <c r="RDT8" s="110"/>
      <c r="RDU8" s="110"/>
      <c r="RDV8" s="110"/>
      <c r="RDX8" s="110"/>
      <c r="RDY8" s="110"/>
      <c r="RDZ8" s="110"/>
      <c r="REA8" s="110"/>
      <c r="REB8" s="110"/>
      <c r="RED8" s="110"/>
      <c r="REE8" s="110"/>
      <c r="REF8" s="110"/>
      <c r="REG8" s="110"/>
      <c r="REH8" s="110"/>
      <c r="REJ8" s="110"/>
      <c r="REK8" s="110"/>
      <c r="REL8" s="110"/>
      <c r="REM8" s="110"/>
      <c r="REN8" s="110"/>
      <c r="REP8" s="110"/>
      <c r="REQ8" s="110"/>
      <c r="RER8" s="110"/>
      <c r="RES8" s="110"/>
      <c r="RET8" s="110"/>
      <c r="REV8" s="110"/>
      <c r="REW8" s="110"/>
      <c r="REX8" s="110"/>
      <c r="REY8" s="110"/>
      <c r="REZ8" s="110"/>
      <c r="RFB8" s="110"/>
      <c r="RFC8" s="110"/>
      <c r="RFD8" s="110"/>
      <c r="RFE8" s="110"/>
      <c r="RFF8" s="110"/>
      <c r="RFH8" s="110"/>
      <c r="RFI8" s="110"/>
      <c r="RFJ8" s="110"/>
      <c r="RFK8" s="110"/>
      <c r="RFL8" s="110"/>
      <c r="RFN8" s="110"/>
      <c r="RFO8" s="110"/>
      <c r="RFP8" s="110"/>
      <c r="RFQ8" s="110"/>
      <c r="RFR8" s="110"/>
      <c r="RFT8" s="110"/>
      <c r="RFU8" s="110"/>
      <c r="RFV8" s="110"/>
      <c r="RFW8" s="110"/>
      <c r="RFX8" s="110"/>
      <c r="RFZ8" s="110"/>
      <c r="RGA8" s="110"/>
      <c r="RGB8" s="110"/>
      <c r="RGC8" s="110"/>
      <c r="RGD8" s="110"/>
      <c r="RGF8" s="110"/>
      <c r="RGG8" s="110"/>
      <c r="RGH8" s="110"/>
      <c r="RGI8" s="110"/>
      <c r="RGJ8" s="110"/>
      <c r="RGL8" s="110"/>
      <c r="RGM8" s="110"/>
      <c r="RGN8" s="110"/>
      <c r="RGO8" s="110"/>
      <c r="RGP8" s="110"/>
      <c r="RGR8" s="110"/>
      <c r="RGS8" s="110"/>
      <c r="RGT8" s="110"/>
      <c r="RGU8" s="110"/>
      <c r="RGV8" s="110"/>
      <c r="RGX8" s="110"/>
      <c r="RGY8" s="110"/>
      <c r="RGZ8" s="110"/>
      <c r="RHA8" s="110"/>
      <c r="RHB8" s="110"/>
      <c r="RHD8" s="110"/>
      <c r="RHE8" s="110"/>
      <c r="RHF8" s="110"/>
      <c r="RHG8" s="110"/>
      <c r="RHH8" s="110"/>
      <c r="RHJ8" s="110"/>
      <c r="RHK8" s="110"/>
      <c r="RHL8" s="110"/>
      <c r="RHM8" s="110"/>
      <c r="RHN8" s="110"/>
      <c r="RHP8" s="110"/>
      <c r="RHQ8" s="110"/>
      <c r="RHR8" s="110"/>
      <c r="RHS8" s="110"/>
      <c r="RHT8" s="110"/>
      <c r="RHV8" s="110"/>
      <c r="RHW8" s="110"/>
      <c r="RHX8" s="110"/>
      <c r="RHY8" s="110"/>
      <c r="RHZ8" s="110"/>
      <c r="RIB8" s="110"/>
      <c r="RIC8" s="110"/>
      <c r="RID8" s="110"/>
      <c r="RIE8" s="110"/>
      <c r="RIF8" s="110"/>
      <c r="RIH8" s="110"/>
      <c r="RII8" s="110"/>
      <c r="RIJ8" s="110"/>
      <c r="RIK8" s="110"/>
      <c r="RIL8" s="110"/>
      <c r="RIN8" s="110"/>
      <c r="RIO8" s="110"/>
      <c r="RIP8" s="110"/>
      <c r="RIQ8" s="110"/>
      <c r="RIR8" s="110"/>
      <c r="RIT8" s="110"/>
      <c r="RIU8" s="110"/>
      <c r="RIV8" s="110"/>
      <c r="RIW8" s="110"/>
      <c r="RIX8" s="110"/>
      <c r="RIZ8" s="110"/>
      <c r="RJA8" s="110"/>
      <c r="RJB8" s="110"/>
      <c r="RJC8" s="110"/>
      <c r="RJD8" s="110"/>
      <c r="RJF8" s="110"/>
      <c r="RJG8" s="110"/>
      <c r="RJH8" s="110"/>
      <c r="RJI8" s="110"/>
      <c r="RJJ8" s="110"/>
      <c r="RJL8" s="110"/>
      <c r="RJM8" s="110"/>
      <c r="RJN8" s="110"/>
      <c r="RJO8" s="110"/>
      <c r="RJP8" s="110"/>
      <c r="RJR8" s="110"/>
      <c r="RJS8" s="110"/>
      <c r="RJT8" s="110"/>
      <c r="RJU8" s="110"/>
      <c r="RJV8" s="110"/>
      <c r="RJX8" s="110"/>
      <c r="RJY8" s="110"/>
      <c r="RJZ8" s="110"/>
      <c r="RKA8" s="110"/>
      <c r="RKB8" s="110"/>
      <c r="RKD8" s="110"/>
      <c r="RKE8" s="110"/>
      <c r="RKF8" s="110"/>
      <c r="RKG8" s="110"/>
      <c r="RKH8" s="110"/>
      <c r="RKJ8" s="110"/>
      <c r="RKK8" s="110"/>
      <c r="RKL8" s="110"/>
      <c r="RKM8" s="110"/>
      <c r="RKN8" s="110"/>
      <c r="RKP8" s="110"/>
      <c r="RKQ8" s="110"/>
      <c r="RKR8" s="110"/>
      <c r="RKS8" s="110"/>
      <c r="RKT8" s="110"/>
      <c r="RKV8" s="110"/>
      <c r="RKW8" s="110"/>
      <c r="RKX8" s="110"/>
      <c r="RKY8" s="110"/>
      <c r="RKZ8" s="110"/>
      <c r="RLB8" s="110"/>
      <c r="RLC8" s="110"/>
      <c r="RLD8" s="110"/>
      <c r="RLE8" s="110"/>
      <c r="RLF8" s="110"/>
      <c r="RLH8" s="110"/>
      <c r="RLI8" s="110"/>
      <c r="RLJ8" s="110"/>
      <c r="RLK8" s="110"/>
      <c r="RLL8" s="110"/>
      <c r="RLN8" s="110"/>
      <c r="RLO8" s="110"/>
      <c r="RLP8" s="110"/>
      <c r="RLQ8" s="110"/>
      <c r="RLR8" s="110"/>
      <c r="RLT8" s="110"/>
      <c r="RLU8" s="110"/>
      <c r="RLV8" s="110"/>
      <c r="RLW8" s="110"/>
      <c r="RLX8" s="110"/>
      <c r="RLZ8" s="110"/>
      <c r="RMA8" s="110"/>
      <c r="RMB8" s="110"/>
      <c r="RMC8" s="110"/>
      <c r="RMD8" s="110"/>
      <c r="RMF8" s="110"/>
      <c r="RMG8" s="110"/>
      <c r="RMH8" s="110"/>
      <c r="RMI8" s="110"/>
      <c r="RMJ8" s="110"/>
      <c r="RML8" s="110"/>
      <c r="RMM8" s="110"/>
      <c r="RMN8" s="110"/>
      <c r="RMO8" s="110"/>
      <c r="RMP8" s="110"/>
      <c r="RMR8" s="110"/>
      <c r="RMS8" s="110"/>
      <c r="RMT8" s="110"/>
      <c r="RMU8" s="110"/>
      <c r="RMV8" s="110"/>
      <c r="RMX8" s="110"/>
      <c r="RMY8" s="110"/>
      <c r="RMZ8" s="110"/>
      <c r="RNA8" s="110"/>
      <c r="RNB8" s="110"/>
      <c r="RND8" s="110"/>
      <c r="RNE8" s="110"/>
      <c r="RNF8" s="110"/>
      <c r="RNG8" s="110"/>
      <c r="RNH8" s="110"/>
      <c r="RNJ8" s="110"/>
      <c r="RNK8" s="110"/>
      <c r="RNL8" s="110"/>
      <c r="RNM8" s="110"/>
      <c r="RNN8" s="110"/>
      <c r="RNP8" s="110"/>
      <c r="RNQ8" s="110"/>
      <c r="RNR8" s="110"/>
      <c r="RNS8" s="110"/>
      <c r="RNT8" s="110"/>
      <c r="RNV8" s="110"/>
      <c r="RNW8" s="110"/>
      <c r="RNX8" s="110"/>
      <c r="RNY8" s="110"/>
      <c r="RNZ8" s="110"/>
      <c r="ROB8" s="110"/>
      <c r="ROC8" s="110"/>
      <c r="ROD8" s="110"/>
      <c r="ROE8" s="110"/>
      <c r="ROF8" s="110"/>
      <c r="ROH8" s="110"/>
      <c r="ROI8" s="110"/>
      <c r="ROJ8" s="110"/>
      <c r="ROK8" s="110"/>
      <c r="ROL8" s="110"/>
      <c r="RON8" s="110"/>
      <c r="ROO8" s="110"/>
      <c r="ROP8" s="110"/>
      <c r="ROQ8" s="110"/>
      <c r="ROR8" s="110"/>
      <c r="ROT8" s="110"/>
      <c r="ROU8" s="110"/>
      <c r="ROV8" s="110"/>
      <c r="ROW8" s="110"/>
      <c r="ROX8" s="110"/>
      <c r="ROZ8" s="110"/>
      <c r="RPA8" s="110"/>
      <c r="RPB8" s="110"/>
      <c r="RPC8" s="110"/>
      <c r="RPD8" s="110"/>
      <c r="RPF8" s="110"/>
      <c r="RPG8" s="110"/>
      <c r="RPH8" s="110"/>
      <c r="RPI8" s="110"/>
      <c r="RPJ8" s="110"/>
      <c r="RPL8" s="110"/>
      <c r="RPM8" s="110"/>
      <c r="RPN8" s="110"/>
      <c r="RPO8" s="110"/>
      <c r="RPP8" s="110"/>
      <c r="RPR8" s="110"/>
      <c r="RPS8" s="110"/>
      <c r="RPT8" s="110"/>
      <c r="RPU8" s="110"/>
      <c r="RPV8" s="110"/>
      <c r="RPX8" s="110"/>
      <c r="RPY8" s="110"/>
      <c r="RPZ8" s="110"/>
      <c r="RQA8" s="110"/>
      <c r="RQB8" s="110"/>
      <c r="RQD8" s="110"/>
      <c r="RQE8" s="110"/>
      <c r="RQF8" s="110"/>
      <c r="RQG8" s="110"/>
      <c r="RQH8" s="110"/>
      <c r="RQJ8" s="110"/>
      <c r="RQK8" s="110"/>
      <c r="RQL8" s="110"/>
      <c r="RQM8" s="110"/>
      <c r="RQN8" s="110"/>
      <c r="RQP8" s="110"/>
      <c r="RQQ8" s="110"/>
      <c r="RQR8" s="110"/>
      <c r="RQS8" s="110"/>
      <c r="RQT8" s="110"/>
      <c r="RQV8" s="110"/>
      <c r="RQW8" s="110"/>
      <c r="RQX8" s="110"/>
      <c r="RQY8" s="110"/>
      <c r="RQZ8" s="110"/>
      <c r="RRB8" s="110"/>
      <c r="RRC8" s="110"/>
      <c r="RRD8" s="110"/>
      <c r="RRE8" s="110"/>
      <c r="RRF8" s="110"/>
      <c r="RRH8" s="110"/>
      <c r="RRI8" s="110"/>
      <c r="RRJ8" s="110"/>
      <c r="RRK8" s="110"/>
      <c r="RRL8" s="110"/>
      <c r="RRN8" s="110"/>
      <c r="RRO8" s="110"/>
      <c r="RRP8" s="110"/>
      <c r="RRQ8" s="110"/>
      <c r="RRR8" s="110"/>
      <c r="RRT8" s="110"/>
      <c r="RRU8" s="110"/>
      <c r="RRV8" s="110"/>
      <c r="RRW8" s="110"/>
      <c r="RRX8" s="110"/>
      <c r="RRZ8" s="110"/>
      <c r="RSA8" s="110"/>
      <c r="RSB8" s="110"/>
      <c r="RSC8" s="110"/>
      <c r="RSD8" s="110"/>
      <c r="RSF8" s="110"/>
      <c r="RSG8" s="110"/>
      <c r="RSH8" s="110"/>
      <c r="RSI8" s="110"/>
      <c r="RSJ8" s="110"/>
      <c r="RSL8" s="110"/>
      <c r="RSM8" s="110"/>
      <c r="RSN8" s="110"/>
      <c r="RSO8" s="110"/>
      <c r="RSP8" s="110"/>
      <c r="RSR8" s="110"/>
      <c r="RSS8" s="110"/>
      <c r="RST8" s="110"/>
      <c r="RSU8" s="110"/>
      <c r="RSV8" s="110"/>
      <c r="RSX8" s="110"/>
      <c r="RSY8" s="110"/>
      <c r="RSZ8" s="110"/>
      <c r="RTA8" s="110"/>
      <c r="RTB8" s="110"/>
      <c r="RTD8" s="110"/>
      <c r="RTE8" s="110"/>
      <c r="RTF8" s="110"/>
      <c r="RTG8" s="110"/>
      <c r="RTH8" s="110"/>
      <c r="RTJ8" s="110"/>
      <c r="RTK8" s="110"/>
      <c r="RTL8" s="110"/>
      <c r="RTM8" s="110"/>
      <c r="RTN8" s="110"/>
      <c r="RTP8" s="110"/>
      <c r="RTQ8" s="110"/>
      <c r="RTR8" s="110"/>
      <c r="RTS8" s="110"/>
      <c r="RTT8" s="110"/>
      <c r="RTV8" s="110"/>
      <c r="RTW8" s="110"/>
      <c r="RTX8" s="110"/>
      <c r="RTY8" s="110"/>
      <c r="RTZ8" s="110"/>
      <c r="RUB8" s="110"/>
      <c r="RUC8" s="110"/>
      <c r="RUD8" s="110"/>
      <c r="RUE8" s="110"/>
      <c r="RUF8" s="110"/>
      <c r="RUH8" s="110"/>
      <c r="RUI8" s="110"/>
      <c r="RUJ8" s="110"/>
      <c r="RUK8" s="110"/>
      <c r="RUL8" s="110"/>
      <c r="RUN8" s="110"/>
      <c r="RUO8" s="110"/>
      <c r="RUP8" s="110"/>
      <c r="RUQ8" s="110"/>
      <c r="RUR8" s="110"/>
      <c r="RUT8" s="110"/>
      <c r="RUU8" s="110"/>
      <c r="RUV8" s="110"/>
      <c r="RUW8" s="110"/>
      <c r="RUX8" s="110"/>
      <c r="RUZ8" s="110"/>
      <c r="RVA8" s="110"/>
      <c r="RVB8" s="110"/>
      <c r="RVC8" s="110"/>
      <c r="RVD8" s="110"/>
      <c r="RVF8" s="110"/>
      <c r="RVG8" s="110"/>
      <c r="RVH8" s="110"/>
      <c r="RVI8" s="110"/>
      <c r="RVJ8" s="110"/>
      <c r="RVL8" s="110"/>
      <c r="RVM8" s="110"/>
      <c r="RVN8" s="110"/>
      <c r="RVO8" s="110"/>
      <c r="RVP8" s="110"/>
      <c r="RVR8" s="110"/>
      <c r="RVS8" s="110"/>
      <c r="RVT8" s="110"/>
      <c r="RVU8" s="110"/>
      <c r="RVV8" s="110"/>
      <c r="RVX8" s="110"/>
      <c r="RVY8" s="110"/>
      <c r="RVZ8" s="110"/>
      <c r="RWA8" s="110"/>
      <c r="RWB8" s="110"/>
      <c r="RWD8" s="110"/>
      <c r="RWE8" s="110"/>
      <c r="RWF8" s="110"/>
      <c r="RWG8" s="110"/>
      <c r="RWH8" s="110"/>
      <c r="RWJ8" s="110"/>
      <c r="RWK8" s="110"/>
      <c r="RWL8" s="110"/>
      <c r="RWM8" s="110"/>
      <c r="RWN8" s="110"/>
      <c r="RWP8" s="110"/>
      <c r="RWQ8" s="110"/>
      <c r="RWR8" s="110"/>
      <c r="RWS8" s="110"/>
      <c r="RWT8" s="110"/>
      <c r="RWV8" s="110"/>
      <c r="RWW8" s="110"/>
      <c r="RWX8" s="110"/>
      <c r="RWY8" s="110"/>
      <c r="RWZ8" s="110"/>
      <c r="RXB8" s="110"/>
      <c r="RXC8" s="110"/>
      <c r="RXD8" s="110"/>
      <c r="RXE8" s="110"/>
      <c r="RXF8" s="110"/>
      <c r="RXH8" s="110"/>
      <c r="RXI8" s="110"/>
      <c r="RXJ8" s="110"/>
      <c r="RXK8" s="110"/>
      <c r="RXL8" s="110"/>
      <c r="RXN8" s="110"/>
      <c r="RXO8" s="110"/>
      <c r="RXP8" s="110"/>
      <c r="RXQ8" s="110"/>
      <c r="RXR8" s="110"/>
      <c r="RXT8" s="110"/>
      <c r="RXU8" s="110"/>
      <c r="RXV8" s="110"/>
      <c r="RXW8" s="110"/>
      <c r="RXX8" s="110"/>
      <c r="RXZ8" s="110"/>
      <c r="RYA8" s="110"/>
      <c r="RYB8" s="110"/>
      <c r="RYC8" s="110"/>
      <c r="RYD8" s="110"/>
      <c r="RYF8" s="110"/>
      <c r="RYG8" s="110"/>
      <c r="RYH8" s="110"/>
      <c r="RYI8" s="110"/>
      <c r="RYJ8" s="110"/>
      <c r="RYL8" s="110"/>
      <c r="RYM8" s="110"/>
      <c r="RYN8" s="110"/>
      <c r="RYO8" s="110"/>
      <c r="RYP8" s="110"/>
      <c r="RYR8" s="110"/>
      <c r="RYS8" s="110"/>
      <c r="RYT8" s="110"/>
      <c r="RYU8" s="110"/>
      <c r="RYV8" s="110"/>
      <c r="RYX8" s="110"/>
      <c r="RYY8" s="110"/>
      <c r="RYZ8" s="110"/>
      <c r="RZA8" s="110"/>
      <c r="RZB8" s="110"/>
      <c r="RZD8" s="110"/>
      <c r="RZE8" s="110"/>
      <c r="RZF8" s="110"/>
      <c r="RZG8" s="110"/>
      <c r="RZH8" s="110"/>
      <c r="RZJ8" s="110"/>
      <c r="RZK8" s="110"/>
      <c r="RZL8" s="110"/>
      <c r="RZM8" s="110"/>
      <c r="RZN8" s="110"/>
      <c r="RZP8" s="110"/>
      <c r="RZQ8" s="110"/>
      <c r="RZR8" s="110"/>
      <c r="RZS8" s="110"/>
      <c r="RZT8" s="110"/>
      <c r="RZV8" s="110"/>
      <c r="RZW8" s="110"/>
      <c r="RZX8" s="110"/>
      <c r="RZY8" s="110"/>
      <c r="RZZ8" s="110"/>
      <c r="SAB8" s="110"/>
      <c r="SAC8" s="110"/>
      <c r="SAD8" s="110"/>
      <c r="SAE8" s="110"/>
      <c r="SAF8" s="110"/>
      <c r="SAH8" s="110"/>
      <c r="SAI8" s="110"/>
      <c r="SAJ8" s="110"/>
      <c r="SAK8" s="110"/>
      <c r="SAL8" s="110"/>
      <c r="SAN8" s="110"/>
      <c r="SAO8" s="110"/>
      <c r="SAP8" s="110"/>
      <c r="SAQ8" s="110"/>
      <c r="SAR8" s="110"/>
      <c r="SAT8" s="110"/>
      <c r="SAU8" s="110"/>
      <c r="SAV8" s="110"/>
      <c r="SAW8" s="110"/>
      <c r="SAX8" s="110"/>
      <c r="SAZ8" s="110"/>
      <c r="SBA8" s="110"/>
      <c r="SBB8" s="110"/>
      <c r="SBC8" s="110"/>
      <c r="SBD8" s="110"/>
      <c r="SBF8" s="110"/>
      <c r="SBG8" s="110"/>
      <c r="SBH8" s="110"/>
      <c r="SBI8" s="110"/>
      <c r="SBJ8" s="110"/>
      <c r="SBL8" s="110"/>
      <c r="SBM8" s="110"/>
      <c r="SBN8" s="110"/>
      <c r="SBO8" s="110"/>
      <c r="SBP8" s="110"/>
      <c r="SBR8" s="110"/>
      <c r="SBS8" s="110"/>
      <c r="SBT8" s="110"/>
      <c r="SBU8" s="110"/>
      <c r="SBV8" s="110"/>
      <c r="SBX8" s="110"/>
      <c r="SBY8" s="110"/>
      <c r="SBZ8" s="110"/>
      <c r="SCA8" s="110"/>
      <c r="SCB8" s="110"/>
      <c r="SCD8" s="110"/>
      <c r="SCE8" s="110"/>
      <c r="SCF8" s="110"/>
      <c r="SCG8" s="110"/>
      <c r="SCH8" s="110"/>
      <c r="SCJ8" s="110"/>
      <c r="SCK8" s="110"/>
      <c r="SCL8" s="110"/>
      <c r="SCM8" s="110"/>
      <c r="SCN8" s="110"/>
      <c r="SCP8" s="110"/>
      <c r="SCQ8" s="110"/>
      <c r="SCR8" s="110"/>
      <c r="SCS8" s="110"/>
      <c r="SCT8" s="110"/>
      <c r="SCV8" s="110"/>
      <c r="SCW8" s="110"/>
      <c r="SCX8" s="110"/>
      <c r="SCY8" s="110"/>
      <c r="SCZ8" s="110"/>
      <c r="SDB8" s="110"/>
      <c r="SDC8" s="110"/>
      <c r="SDD8" s="110"/>
      <c r="SDE8" s="110"/>
      <c r="SDF8" s="110"/>
      <c r="SDH8" s="110"/>
      <c r="SDI8" s="110"/>
      <c r="SDJ8" s="110"/>
      <c r="SDK8" s="110"/>
      <c r="SDL8" s="110"/>
      <c r="SDN8" s="110"/>
      <c r="SDO8" s="110"/>
      <c r="SDP8" s="110"/>
      <c r="SDQ8" s="110"/>
      <c r="SDR8" s="110"/>
      <c r="SDT8" s="110"/>
      <c r="SDU8" s="110"/>
      <c r="SDV8" s="110"/>
      <c r="SDW8" s="110"/>
      <c r="SDX8" s="110"/>
      <c r="SDZ8" s="110"/>
      <c r="SEA8" s="110"/>
      <c r="SEB8" s="110"/>
      <c r="SEC8" s="110"/>
      <c r="SED8" s="110"/>
      <c r="SEF8" s="110"/>
      <c r="SEG8" s="110"/>
      <c r="SEH8" s="110"/>
      <c r="SEI8" s="110"/>
      <c r="SEJ8" s="110"/>
      <c r="SEL8" s="110"/>
      <c r="SEM8" s="110"/>
      <c r="SEN8" s="110"/>
      <c r="SEO8" s="110"/>
      <c r="SEP8" s="110"/>
      <c r="SER8" s="110"/>
      <c r="SES8" s="110"/>
      <c r="SET8" s="110"/>
      <c r="SEU8" s="110"/>
      <c r="SEV8" s="110"/>
      <c r="SEX8" s="110"/>
      <c r="SEY8" s="110"/>
      <c r="SEZ8" s="110"/>
      <c r="SFA8" s="110"/>
      <c r="SFB8" s="110"/>
      <c r="SFD8" s="110"/>
      <c r="SFE8" s="110"/>
      <c r="SFF8" s="110"/>
      <c r="SFG8" s="110"/>
      <c r="SFH8" s="110"/>
      <c r="SFJ8" s="110"/>
      <c r="SFK8" s="110"/>
      <c r="SFL8" s="110"/>
      <c r="SFM8" s="110"/>
      <c r="SFN8" s="110"/>
      <c r="SFP8" s="110"/>
      <c r="SFQ8" s="110"/>
      <c r="SFR8" s="110"/>
      <c r="SFS8" s="110"/>
      <c r="SFT8" s="110"/>
      <c r="SFV8" s="110"/>
      <c r="SFW8" s="110"/>
      <c r="SFX8" s="110"/>
      <c r="SFY8" s="110"/>
      <c r="SFZ8" s="110"/>
      <c r="SGB8" s="110"/>
      <c r="SGC8" s="110"/>
      <c r="SGD8" s="110"/>
      <c r="SGE8" s="110"/>
      <c r="SGF8" s="110"/>
      <c r="SGH8" s="110"/>
      <c r="SGI8" s="110"/>
      <c r="SGJ8" s="110"/>
      <c r="SGK8" s="110"/>
      <c r="SGL8" s="110"/>
      <c r="SGN8" s="110"/>
      <c r="SGO8" s="110"/>
      <c r="SGP8" s="110"/>
      <c r="SGQ8" s="110"/>
      <c r="SGR8" s="110"/>
      <c r="SGT8" s="110"/>
      <c r="SGU8" s="110"/>
      <c r="SGV8" s="110"/>
      <c r="SGW8" s="110"/>
      <c r="SGX8" s="110"/>
      <c r="SGZ8" s="110"/>
      <c r="SHA8" s="110"/>
      <c r="SHB8" s="110"/>
      <c r="SHC8" s="110"/>
      <c r="SHD8" s="110"/>
      <c r="SHF8" s="110"/>
      <c r="SHG8" s="110"/>
      <c r="SHH8" s="110"/>
      <c r="SHI8" s="110"/>
      <c r="SHJ8" s="110"/>
      <c r="SHL8" s="110"/>
      <c r="SHM8" s="110"/>
      <c r="SHN8" s="110"/>
      <c r="SHO8" s="110"/>
      <c r="SHP8" s="110"/>
      <c r="SHR8" s="110"/>
      <c r="SHS8" s="110"/>
      <c r="SHT8" s="110"/>
      <c r="SHU8" s="110"/>
      <c r="SHV8" s="110"/>
      <c r="SHX8" s="110"/>
      <c r="SHY8" s="110"/>
      <c r="SHZ8" s="110"/>
      <c r="SIA8" s="110"/>
      <c r="SIB8" s="110"/>
      <c r="SID8" s="110"/>
      <c r="SIE8" s="110"/>
      <c r="SIF8" s="110"/>
      <c r="SIG8" s="110"/>
      <c r="SIH8" s="110"/>
      <c r="SIJ8" s="110"/>
      <c r="SIK8" s="110"/>
      <c r="SIL8" s="110"/>
      <c r="SIM8" s="110"/>
      <c r="SIN8" s="110"/>
      <c r="SIP8" s="110"/>
      <c r="SIQ8" s="110"/>
      <c r="SIR8" s="110"/>
      <c r="SIS8" s="110"/>
      <c r="SIT8" s="110"/>
      <c r="SIV8" s="110"/>
      <c r="SIW8" s="110"/>
      <c r="SIX8" s="110"/>
      <c r="SIY8" s="110"/>
      <c r="SIZ8" s="110"/>
      <c r="SJB8" s="110"/>
      <c r="SJC8" s="110"/>
      <c r="SJD8" s="110"/>
      <c r="SJE8" s="110"/>
      <c r="SJF8" s="110"/>
      <c r="SJH8" s="110"/>
      <c r="SJI8" s="110"/>
      <c r="SJJ8" s="110"/>
      <c r="SJK8" s="110"/>
      <c r="SJL8" s="110"/>
      <c r="SJN8" s="110"/>
      <c r="SJO8" s="110"/>
      <c r="SJP8" s="110"/>
      <c r="SJQ8" s="110"/>
      <c r="SJR8" s="110"/>
      <c r="SJT8" s="110"/>
      <c r="SJU8" s="110"/>
      <c r="SJV8" s="110"/>
      <c r="SJW8" s="110"/>
      <c r="SJX8" s="110"/>
      <c r="SJZ8" s="110"/>
      <c r="SKA8" s="110"/>
      <c r="SKB8" s="110"/>
      <c r="SKC8" s="110"/>
      <c r="SKD8" s="110"/>
      <c r="SKF8" s="110"/>
      <c r="SKG8" s="110"/>
      <c r="SKH8" s="110"/>
      <c r="SKI8" s="110"/>
      <c r="SKJ8" s="110"/>
      <c r="SKL8" s="110"/>
      <c r="SKM8" s="110"/>
      <c r="SKN8" s="110"/>
      <c r="SKO8" s="110"/>
      <c r="SKP8" s="110"/>
      <c r="SKR8" s="110"/>
      <c r="SKS8" s="110"/>
      <c r="SKT8" s="110"/>
      <c r="SKU8" s="110"/>
      <c r="SKV8" s="110"/>
      <c r="SKX8" s="110"/>
      <c r="SKY8" s="110"/>
      <c r="SKZ8" s="110"/>
      <c r="SLA8" s="110"/>
      <c r="SLB8" s="110"/>
      <c r="SLD8" s="110"/>
      <c r="SLE8" s="110"/>
      <c r="SLF8" s="110"/>
      <c r="SLG8" s="110"/>
      <c r="SLH8" s="110"/>
      <c r="SLJ8" s="110"/>
      <c r="SLK8" s="110"/>
      <c r="SLL8" s="110"/>
      <c r="SLM8" s="110"/>
      <c r="SLN8" s="110"/>
      <c r="SLP8" s="110"/>
      <c r="SLQ8" s="110"/>
      <c r="SLR8" s="110"/>
      <c r="SLS8" s="110"/>
      <c r="SLT8" s="110"/>
      <c r="SLV8" s="110"/>
      <c r="SLW8" s="110"/>
      <c r="SLX8" s="110"/>
      <c r="SLY8" s="110"/>
      <c r="SLZ8" s="110"/>
      <c r="SMB8" s="110"/>
      <c r="SMC8" s="110"/>
      <c r="SMD8" s="110"/>
      <c r="SME8" s="110"/>
      <c r="SMF8" s="110"/>
      <c r="SMH8" s="110"/>
      <c r="SMI8" s="110"/>
      <c r="SMJ8" s="110"/>
      <c r="SMK8" s="110"/>
      <c r="SML8" s="110"/>
      <c r="SMN8" s="110"/>
      <c r="SMO8" s="110"/>
      <c r="SMP8" s="110"/>
      <c r="SMQ8" s="110"/>
      <c r="SMR8" s="110"/>
      <c r="SMT8" s="110"/>
      <c r="SMU8" s="110"/>
      <c r="SMV8" s="110"/>
      <c r="SMW8" s="110"/>
      <c r="SMX8" s="110"/>
      <c r="SMZ8" s="110"/>
      <c r="SNA8" s="110"/>
      <c r="SNB8" s="110"/>
      <c r="SNC8" s="110"/>
      <c r="SND8" s="110"/>
      <c r="SNF8" s="110"/>
      <c r="SNG8" s="110"/>
      <c r="SNH8" s="110"/>
      <c r="SNI8" s="110"/>
      <c r="SNJ8" s="110"/>
      <c r="SNL8" s="110"/>
      <c r="SNM8" s="110"/>
      <c r="SNN8" s="110"/>
      <c r="SNO8" s="110"/>
      <c r="SNP8" s="110"/>
      <c r="SNR8" s="110"/>
      <c r="SNS8" s="110"/>
      <c r="SNT8" s="110"/>
      <c r="SNU8" s="110"/>
      <c r="SNV8" s="110"/>
      <c r="SNX8" s="110"/>
      <c r="SNY8" s="110"/>
      <c r="SNZ8" s="110"/>
      <c r="SOA8" s="110"/>
      <c r="SOB8" s="110"/>
      <c r="SOD8" s="110"/>
      <c r="SOE8" s="110"/>
      <c r="SOF8" s="110"/>
      <c r="SOG8" s="110"/>
      <c r="SOH8" s="110"/>
      <c r="SOJ8" s="110"/>
      <c r="SOK8" s="110"/>
      <c r="SOL8" s="110"/>
      <c r="SOM8" s="110"/>
      <c r="SON8" s="110"/>
      <c r="SOP8" s="110"/>
      <c r="SOQ8" s="110"/>
      <c r="SOR8" s="110"/>
      <c r="SOS8" s="110"/>
      <c r="SOT8" s="110"/>
      <c r="SOV8" s="110"/>
      <c r="SOW8" s="110"/>
      <c r="SOX8" s="110"/>
      <c r="SOY8" s="110"/>
      <c r="SOZ8" s="110"/>
      <c r="SPB8" s="110"/>
      <c r="SPC8" s="110"/>
      <c r="SPD8" s="110"/>
      <c r="SPE8" s="110"/>
      <c r="SPF8" s="110"/>
      <c r="SPH8" s="110"/>
      <c r="SPI8" s="110"/>
      <c r="SPJ8" s="110"/>
      <c r="SPK8" s="110"/>
      <c r="SPL8" s="110"/>
      <c r="SPN8" s="110"/>
      <c r="SPO8" s="110"/>
      <c r="SPP8" s="110"/>
      <c r="SPQ8" s="110"/>
      <c r="SPR8" s="110"/>
      <c r="SPT8" s="110"/>
      <c r="SPU8" s="110"/>
      <c r="SPV8" s="110"/>
      <c r="SPW8" s="110"/>
      <c r="SPX8" s="110"/>
      <c r="SPZ8" s="110"/>
      <c r="SQA8" s="110"/>
      <c r="SQB8" s="110"/>
      <c r="SQC8" s="110"/>
      <c r="SQD8" s="110"/>
      <c r="SQF8" s="110"/>
      <c r="SQG8" s="110"/>
      <c r="SQH8" s="110"/>
      <c r="SQI8" s="110"/>
      <c r="SQJ8" s="110"/>
      <c r="SQL8" s="110"/>
      <c r="SQM8" s="110"/>
      <c r="SQN8" s="110"/>
      <c r="SQO8" s="110"/>
      <c r="SQP8" s="110"/>
      <c r="SQR8" s="110"/>
      <c r="SQS8" s="110"/>
      <c r="SQT8" s="110"/>
      <c r="SQU8" s="110"/>
      <c r="SQV8" s="110"/>
      <c r="SQX8" s="110"/>
      <c r="SQY8" s="110"/>
      <c r="SQZ8" s="110"/>
      <c r="SRA8" s="110"/>
      <c r="SRB8" s="110"/>
      <c r="SRD8" s="110"/>
      <c r="SRE8" s="110"/>
      <c r="SRF8" s="110"/>
      <c r="SRG8" s="110"/>
      <c r="SRH8" s="110"/>
      <c r="SRJ8" s="110"/>
      <c r="SRK8" s="110"/>
      <c r="SRL8" s="110"/>
      <c r="SRM8" s="110"/>
      <c r="SRN8" s="110"/>
      <c r="SRP8" s="110"/>
      <c r="SRQ8" s="110"/>
      <c r="SRR8" s="110"/>
      <c r="SRS8" s="110"/>
      <c r="SRT8" s="110"/>
      <c r="SRV8" s="110"/>
      <c r="SRW8" s="110"/>
      <c r="SRX8" s="110"/>
      <c r="SRY8" s="110"/>
      <c r="SRZ8" s="110"/>
      <c r="SSB8" s="110"/>
      <c r="SSC8" s="110"/>
      <c r="SSD8" s="110"/>
      <c r="SSE8" s="110"/>
      <c r="SSF8" s="110"/>
      <c r="SSH8" s="110"/>
      <c r="SSI8" s="110"/>
      <c r="SSJ8" s="110"/>
      <c r="SSK8" s="110"/>
      <c r="SSL8" s="110"/>
      <c r="SSN8" s="110"/>
      <c r="SSO8" s="110"/>
      <c r="SSP8" s="110"/>
      <c r="SSQ8" s="110"/>
      <c r="SSR8" s="110"/>
      <c r="SST8" s="110"/>
      <c r="SSU8" s="110"/>
      <c r="SSV8" s="110"/>
      <c r="SSW8" s="110"/>
      <c r="SSX8" s="110"/>
      <c r="SSZ8" s="110"/>
      <c r="STA8" s="110"/>
      <c r="STB8" s="110"/>
      <c r="STC8" s="110"/>
      <c r="STD8" s="110"/>
      <c r="STF8" s="110"/>
      <c r="STG8" s="110"/>
      <c r="STH8" s="110"/>
      <c r="STI8" s="110"/>
      <c r="STJ8" s="110"/>
      <c r="STL8" s="110"/>
      <c r="STM8" s="110"/>
      <c r="STN8" s="110"/>
      <c r="STO8" s="110"/>
      <c r="STP8" s="110"/>
      <c r="STR8" s="110"/>
      <c r="STS8" s="110"/>
      <c r="STT8" s="110"/>
      <c r="STU8" s="110"/>
      <c r="STV8" s="110"/>
      <c r="STX8" s="110"/>
      <c r="STY8" s="110"/>
      <c r="STZ8" s="110"/>
      <c r="SUA8" s="110"/>
      <c r="SUB8" s="110"/>
      <c r="SUD8" s="110"/>
      <c r="SUE8" s="110"/>
      <c r="SUF8" s="110"/>
      <c r="SUG8" s="110"/>
      <c r="SUH8" s="110"/>
      <c r="SUJ8" s="110"/>
      <c r="SUK8" s="110"/>
      <c r="SUL8" s="110"/>
      <c r="SUM8" s="110"/>
      <c r="SUN8" s="110"/>
      <c r="SUP8" s="110"/>
      <c r="SUQ8" s="110"/>
      <c r="SUR8" s="110"/>
      <c r="SUS8" s="110"/>
      <c r="SUT8" s="110"/>
      <c r="SUV8" s="110"/>
      <c r="SUW8" s="110"/>
      <c r="SUX8" s="110"/>
      <c r="SUY8" s="110"/>
      <c r="SUZ8" s="110"/>
      <c r="SVB8" s="110"/>
      <c r="SVC8" s="110"/>
      <c r="SVD8" s="110"/>
      <c r="SVE8" s="110"/>
      <c r="SVF8" s="110"/>
      <c r="SVH8" s="110"/>
      <c r="SVI8" s="110"/>
      <c r="SVJ8" s="110"/>
      <c r="SVK8" s="110"/>
      <c r="SVL8" s="110"/>
      <c r="SVN8" s="110"/>
      <c r="SVO8" s="110"/>
      <c r="SVP8" s="110"/>
      <c r="SVQ8" s="110"/>
      <c r="SVR8" s="110"/>
      <c r="SVT8" s="110"/>
      <c r="SVU8" s="110"/>
      <c r="SVV8" s="110"/>
      <c r="SVW8" s="110"/>
      <c r="SVX8" s="110"/>
      <c r="SVZ8" s="110"/>
      <c r="SWA8" s="110"/>
      <c r="SWB8" s="110"/>
      <c r="SWC8" s="110"/>
      <c r="SWD8" s="110"/>
      <c r="SWF8" s="110"/>
      <c r="SWG8" s="110"/>
      <c r="SWH8" s="110"/>
      <c r="SWI8" s="110"/>
      <c r="SWJ8" s="110"/>
      <c r="SWL8" s="110"/>
      <c r="SWM8" s="110"/>
      <c r="SWN8" s="110"/>
      <c r="SWO8" s="110"/>
      <c r="SWP8" s="110"/>
      <c r="SWR8" s="110"/>
      <c r="SWS8" s="110"/>
      <c r="SWT8" s="110"/>
      <c r="SWU8" s="110"/>
      <c r="SWV8" s="110"/>
      <c r="SWX8" s="110"/>
      <c r="SWY8" s="110"/>
      <c r="SWZ8" s="110"/>
      <c r="SXA8" s="110"/>
      <c r="SXB8" s="110"/>
      <c r="SXD8" s="110"/>
      <c r="SXE8" s="110"/>
      <c r="SXF8" s="110"/>
      <c r="SXG8" s="110"/>
      <c r="SXH8" s="110"/>
      <c r="SXJ8" s="110"/>
      <c r="SXK8" s="110"/>
      <c r="SXL8" s="110"/>
      <c r="SXM8" s="110"/>
      <c r="SXN8" s="110"/>
      <c r="SXP8" s="110"/>
      <c r="SXQ8" s="110"/>
      <c r="SXR8" s="110"/>
      <c r="SXS8" s="110"/>
      <c r="SXT8" s="110"/>
      <c r="SXV8" s="110"/>
      <c r="SXW8" s="110"/>
      <c r="SXX8" s="110"/>
      <c r="SXY8" s="110"/>
      <c r="SXZ8" s="110"/>
      <c r="SYB8" s="110"/>
      <c r="SYC8" s="110"/>
      <c r="SYD8" s="110"/>
      <c r="SYE8" s="110"/>
      <c r="SYF8" s="110"/>
      <c r="SYH8" s="110"/>
      <c r="SYI8" s="110"/>
      <c r="SYJ8" s="110"/>
      <c r="SYK8" s="110"/>
      <c r="SYL8" s="110"/>
      <c r="SYN8" s="110"/>
      <c r="SYO8" s="110"/>
      <c r="SYP8" s="110"/>
      <c r="SYQ8" s="110"/>
      <c r="SYR8" s="110"/>
      <c r="SYT8" s="110"/>
      <c r="SYU8" s="110"/>
      <c r="SYV8" s="110"/>
      <c r="SYW8" s="110"/>
      <c r="SYX8" s="110"/>
      <c r="SYZ8" s="110"/>
      <c r="SZA8" s="110"/>
      <c r="SZB8" s="110"/>
      <c r="SZC8" s="110"/>
      <c r="SZD8" s="110"/>
      <c r="SZF8" s="110"/>
      <c r="SZG8" s="110"/>
      <c r="SZH8" s="110"/>
      <c r="SZI8" s="110"/>
      <c r="SZJ8" s="110"/>
      <c r="SZL8" s="110"/>
      <c r="SZM8" s="110"/>
      <c r="SZN8" s="110"/>
      <c r="SZO8" s="110"/>
      <c r="SZP8" s="110"/>
      <c r="SZR8" s="110"/>
      <c r="SZS8" s="110"/>
      <c r="SZT8" s="110"/>
      <c r="SZU8" s="110"/>
      <c r="SZV8" s="110"/>
      <c r="SZX8" s="110"/>
      <c r="SZY8" s="110"/>
      <c r="SZZ8" s="110"/>
      <c r="TAA8" s="110"/>
      <c r="TAB8" s="110"/>
      <c r="TAD8" s="110"/>
      <c r="TAE8" s="110"/>
      <c r="TAF8" s="110"/>
      <c r="TAG8" s="110"/>
      <c r="TAH8" s="110"/>
      <c r="TAJ8" s="110"/>
      <c r="TAK8" s="110"/>
      <c r="TAL8" s="110"/>
      <c r="TAM8" s="110"/>
      <c r="TAN8" s="110"/>
      <c r="TAP8" s="110"/>
      <c r="TAQ8" s="110"/>
      <c r="TAR8" s="110"/>
      <c r="TAS8" s="110"/>
      <c r="TAT8" s="110"/>
      <c r="TAV8" s="110"/>
      <c r="TAW8" s="110"/>
      <c r="TAX8" s="110"/>
      <c r="TAY8" s="110"/>
      <c r="TAZ8" s="110"/>
      <c r="TBB8" s="110"/>
      <c r="TBC8" s="110"/>
      <c r="TBD8" s="110"/>
      <c r="TBE8" s="110"/>
      <c r="TBF8" s="110"/>
      <c r="TBH8" s="110"/>
      <c r="TBI8" s="110"/>
      <c r="TBJ8" s="110"/>
      <c r="TBK8" s="110"/>
      <c r="TBL8" s="110"/>
      <c r="TBN8" s="110"/>
      <c r="TBO8" s="110"/>
      <c r="TBP8" s="110"/>
      <c r="TBQ8" s="110"/>
      <c r="TBR8" s="110"/>
      <c r="TBT8" s="110"/>
      <c r="TBU8" s="110"/>
      <c r="TBV8" s="110"/>
      <c r="TBW8" s="110"/>
      <c r="TBX8" s="110"/>
      <c r="TBZ8" s="110"/>
      <c r="TCA8" s="110"/>
      <c r="TCB8" s="110"/>
      <c r="TCC8" s="110"/>
      <c r="TCD8" s="110"/>
      <c r="TCF8" s="110"/>
      <c r="TCG8" s="110"/>
      <c r="TCH8" s="110"/>
      <c r="TCI8" s="110"/>
      <c r="TCJ8" s="110"/>
      <c r="TCL8" s="110"/>
      <c r="TCM8" s="110"/>
      <c r="TCN8" s="110"/>
      <c r="TCO8" s="110"/>
      <c r="TCP8" s="110"/>
      <c r="TCR8" s="110"/>
      <c r="TCS8" s="110"/>
      <c r="TCT8" s="110"/>
      <c r="TCU8" s="110"/>
      <c r="TCV8" s="110"/>
      <c r="TCX8" s="110"/>
      <c r="TCY8" s="110"/>
      <c r="TCZ8" s="110"/>
      <c r="TDA8" s="110"/>
      <c r="TDB8" s="110"/>
      <c r="TDD8" s="110"/>
      <c r="TDE8" s="110"/>
      <c r="TDF8" s="110"/>
      <c r="TDG8" s="110"/>
      <c r="TDH8" s="110"/>
      <c r="TDJ8" s="110"/>
      <c r="TDK8" s="110"/>
      <c r="TDL8" s="110"/>
      <c r="TDM8" s="110"/>
      <c r="TDN8" s="110"/>
      <c r="TDP8" s="110"/>
      <c r="TDQ8" s="110"/>
      <c r="TDR8" s="110"/>
      <c r="TDS8" s="110"/>
      <c r="TDT8" s="110"/>
      <c r="TDV8" s="110"/>
      <c r="TDW8" s="110"/>
      <c r="TDX8" s="110"/>
      <c r="TDY8" s="110"/>
      <c r="TDZ8" s="110"/>
      <c r="TEB8" s="110"/>
      <c r="TEC8" s="110"/>
      <c r="TED8" s="110"/>
      <c r="TEE8" s="110"/>
      <c r="TEF8" s="110"/>
      <c r="TEH8" s="110"/>
      <c r="TEI8" s="110"/>
      <c r="TEJ8" s="110"/>
      <c r="TEK8" s="110"/>
      <c r="TEL8" s="110"/>
      <c r="TEN8" s="110"/>
      <c r="TEO8" s="110"/>
      <c r="TEP8" s="110"/>
      <c r="TEQ8" s="110"/>
      <c r="TER8" s="110"/>
      <c r="TET8" s="110"/>
      <c r="TEU8" s="110"/>
      <c r="TEV8" s="110"/>
      <c r="TEW8" s="110"/>
      <c r="TEX8" s="110"/>
      <c r="TEZ8" s="110"/>
      <c r="TFA8" s="110"/>
      <c r="TFB8" s="110"/>
      <c r="TFC8" s="110"/>
      <c r="TFD8" s="110"/>
      <c r="TFF8" s="110"/>
      <c r="TFG8" s="110"/>
      <c r="TFH8" s="110"/>
      <c r="TFI8" s="110"/>
      <c r="TFJ8" s="110"/>
      <c r="TFL8" s="110"/>
      <c r="TFM8" s="110"/>
      <c r="TFN8" s="110"/>
      <c r="TFO8" s="110"/>
      <c r="TFP8" s="110"/>
      <c r="TFR8" s="110"/>
      <c r="TFS8" s="110"/>
      <c r="TFT8" s="110"/>
      <c r="TFU8" s="110"/>
      <c r="TFV8" s="110"/>
      <c r="TFX8" s="110"/>
      <c r="TFY8" s="110"/>
      <c r="TFZ8" s="110"/>
      <c r="TGA8" s="110"/>
      <c r="TGB8" s="110"/>
      <c r="TGD8" s="110"/>
      <c r="TGE8" s="110"/>
      <c r="TGF8" s="110"/>
      <c r="TGG8" s="110"/>
      <c r="TGH8" s="110"/>
      <c r="TGJ8" s="110"/>
      <c r="TGK8" s="110"/>
      <c r="TGL8" s="110"/>
      <c r="TGM8" s="110"/>
      <c r="TGN8" s="110"/>
      <c r="TGP8" s="110"/>
      <c r="TGQ8" s="110"/>
      <c r="TGR8" s="110"/>
      <c r="TGS8" s="110"/>
      <c r="TGT8" s="110"/>
      <c r="TGV8" s="110"/>
      <c r="TGW8" s="110"/>
      <c r="TGX8" s="110"/>
      <c r="TGY8" s="110"/>
      <c r="TGZ8" s="110"/>
      <c r="THB8" s="110"/>
      <c r="THC8" s="110"/>
      <c r="THD8" s="110"/>
      <c r="THE8" s="110"/>
      <c r="THF8" s="110"/>
      <c r="THH8" s="110"/>
      <c r="THI8" s="110"/>
      <c r="THJ8" s="110"/>
      <c r="THK8" s="110"/>
      <c r="THL8" s="110"/>
      <c r="THN8" s="110"/>
      <c r="THO8" s="110"/>
      <c r="THP8" s="110"/>
      <c r="THQ8" s="110"/>
      <c r="THR8" s="110"/>
      <c r="THT8" s="110"/>
      <c r="THU8" s="110"/>
      <c r="THV8" s="110"/>
      <c r="THW8" s="110"/>
      <c r="THX8" s="110"/>
      <c r="THZ8" s="110"/>
      <c r="TIA8" s="110"/>
      <c r="TIB8" s="110"/>
      <c r="TIC8" s="110"/>
      <c r="TID8" s="110"/>
      <c r="TIF8" s="110"/>
      <c r="TIG8" s="110"/>
      <c r="TIH8" s="110"/>
      <c r="TII8" s="110"/>
      <c r="TIJ8" s="110"/>
      <c r="TIL8" s="110"/>
      <c r="TIM8" s="110"/>
      <c r="TIN8" s="110"/>
      <c r="TIO8" s="110"/>
      <c r="TIP8" s="110"/>
      <c r="TIR8" s="110"/>
      <c r="TIS8" s="110"/>
      <c r="TIT8" s="110"/>
      <c r="TIU8" s="110"/>
      <c r="TIV8" s="110"/>
      <c r="TIX8" s="110"/>
      <c r="TIY8" s="110"/>
      <c r="TIZ8" s="110"/>
      <c r="TJA8" s="110"/>
      <c r="TJB8" s="110"/>
      <c r="TJD8" s="110"/>
      <c r="TJE8" s="110"/>
      <c r="TJF8" s="110"/>
      <c r="TJG8" s="110"/>
      <c r="TJH8" s="110"/>
      <c r="TJJ8" s="110"/>
      <c r="TJK8" s="110"/>
      <c r="TJL8" s="110"/>
      <c r="TJM8" s="110"/>
      <c r="TJN8" s="110"/>
      <c r="TJP8" s="110"/>
      <c r="TJQ8" s="110"/>
      <c r="TJR8" s="110"/>
      <c r="TJS8" s="110"/>
      <c r="TJT8" s="110"/>
      <c r="TJV8" s="110"/>
      <c r="TJW8" s="110"/>
      <c r="TJX8" s="110"/>
      <c r="TJY8" s="110"/>
      <c r="TJZ8" s="110"/>
      <c r="TKB8" s="110"/>
      <c r="TKC8" s="110"/>
      <c r="TKD8" s="110"/>
      <c r="TKE8" s="110"/>
      <c r="TKF8" s="110"/>
      <c r="TKH8" s="110"/>
      <c r="TKI8" s="110"/>
      <c r="TKJ8" s="110"/>
      <c r="TKK8" s="110"/>
      <c r="TKL8" s="110"/>
      <c r="TKN8" s="110"/>
      <c r="TKO8" s="110"/>
      <c r="TKP8" s="110"/>
      <c r="TKQ8" s="110"/>
      <c r="TKR8" s="110"/>
      <c r="TKT8" s="110"/>
      <c r="TKU8" s="110"/>
      <c r="TKV8" s="110"/>
      <c r="TKW8" s="110"/>
      <c r="TKX8" s="110"/>
      <c r="TKZ8" s="110"/>
      <c r="TLA8" s="110"/>
      <c r="TLB8" s="110"/>
      <c r="TLC8" s="110"/>
      <c r="TLD8" s="110"/>
      <c r="TLF8" s="110"/>
      <c r="TLG8" s="110"/>
      <c r="TLH8" s="110"/>
      <c r="TLI8" s="110"/>
      <c r="TLJ8" s="110"/>
      <c r="TLL8" s="110"/>
      <c r="TLM8" s="110"/>
      <c r="TLN8" s="110"/>
      <c r="TLO8" s="110"/>
      <c r="TLP8" s="110"/>
      <c r="TLR8" s="110"/>
      <c r="TLS8" s="110"/>
      <c r="TLT8" s="110"/>
      <c r="TLU8" s="110"/>
      <c r="TLV8" s="110"/>
      <c r="TLX8" s="110"/>
      <c r="TLY8" s="110"/>
      <c r="TLZ8" s="110"/>
      <c r="TMA8" s="110"/>
      <c r="TMB8" s="110"/>
      <c r="TMD8" s="110"/>
      <c r="TME8" s="110"/>
      <c r="TMF8" s="110"/>
      <c r="TMG8" s="110"/>
      <c r="TMH8" s="110"/>
      <c r="TMJ8" s="110"/>
      <c r="TMK8" s="110"/>
      <c r="TML8" s="110"/>
      <c r="TMM8" s="110"/>
      <c r="TMN8" s="110"/>
      <c r="TMP8" s="110"/>
      <c r="TMQ8" s="110"/>
      <c r="TMR8" s="110"/>
      <c r="TMS8" s="110"/>
      <c r="TMT8" s="110"/>
      <c r="TMV8" s="110"/>
      <c r="TMW8" s="110"/>
      <c r="TMX8" s="110"/>
      <c r="TMY8" s="110"/>
      <c r="TMZ8" s="110"/>
      <c r="TNB8" s="110"/>
      <c r="TNC8" s="110"/>
      <c r="TND8" s="110"/>
      <c r="TNE8" s="110"/>
      <c r="TNF8" s="110"/>
      <c r="TNH8" s="110"/>
      <c r="TNI8" s="110"/>
      <c r="TNJ8" s="110"/>
      <c r="TNK8" s="110"/>
      <c r="TNL8" s="110"/>
      <c r="TNN8" s="110"/>
      <c r="TNO8" s="110"/>
      <c r="TNP8" s="110"/>
      <c r="TNQ8" s="110"/>
      <c r="TNR8" s="110"/>
      <c r="TNT8" s="110"/>
      <c r="TNU8" s="110"/>
      <c r="TNV8" s="110"/>
      <c r="TNW8" s="110"/>
      <c r="TNX8" s="110"/>
      <c r="TNZ8" s="110"/>
      <c r="TOA8" s="110"/>
      <c r="TOB8" s="110"/>
      <c r="TOC8" s="110"/>
      <c r="TOD8" s="110"/>
      <c r="TOF8" s="110"/>
      <c r="TOG8" s="110"/>
      <c r="TOH8" s="110"/>
      <c r="TOI8" s="110"/>
      <c r="TOJ8" s="110"/>
      <c r="TOL8" s="110"/>
      <c r="TOM8" s="110"/>
      <c r="TON8" s="110"/>
      <c r="TOO8" s="110"/>
      <c r="TOP8" s="110"/>
      <c r="TOR8" s="110"/>
      <c r="TOS8" s="110"/>
      <c r="TOT8" s="110"/>
      <c r="TOU8" s="110"/>
      <c r="TOV8" s="110"/>
      <c r="TOX8" s="110"/>
      <c r="TOY8" s="110"/>
      <c r="TOZ8" s="110"/>
      <c r="TPA8" s="110"/>
      <c r="TPB8" s="110"/>
      <c r="TPD8" s="110"/>
      <c r="TPE8" s="110"/>
      <c r="TPF8" s="110"/>
      <c r="TPG8" s="110"/>
      <c r="TPH8" s="110"/>
      <c r="TPJ8" s="110"/>
      <c r="TPK8" s="110"/>
      <c r="TPL8" s="110"/>
      <c r="TPM8" s="110"/>
      <c r="TPN8" s="110"/>
      <c r="TPP8" s="110"/>
      <c r="TPQ8" s="110"/>
      <c r="TPR8" s="110"/>
      <c r="TPS8" s="110"/>
      <c r="TPT8" s="110"/>
      <c r="TPV8" s="110"/>
      <c r="TPW8" s="110"/>
      <c r="TPX8" s="110"/>
      <c r="TPY8" s="110"/>
      <c r="TPZ8" s="110"/>
      <c r="TQB8" s="110"/>
      <c r="TQC8" s="110"/>
      <c r="TQD8" s="110"/>
      <c r="TQE8" s="110"/>
      <c r="TQF8" s="110"/>
      <c r="TQH8" s="110"/>
      <c r="TQI8" s="110"/>
      <c r="TQJ8" s="110"/>
      <c r="TQK8" s="110"/>
      <c r="TQL8" s="110"/>
      <c r="TQN8" s="110"/>
      <c r="TQO8" s="110"/>
      <c r="TQP8" s="110"/>
      <c r="TQQ8" s="110"/>
      <c r="TQR8" s="110"/>
      <c r="TQT8" s="110"/>
      <c r="TQU8" s="110"/>
      <c r="TQV8" s="110"/>
      <c r="TQW8" s="110"/>
      <c r="TQX8" s="110"/>
      <c r="TQZ8" s="110"/>
      <c r="TRA8" s="110"/>
      <c r="TRB8" s="110"/>
      <c r="TRC8" s="110"/>
      <c r="TRD8" s="110"/>
      <c r="TRF8" s="110"/>
      <c r="TRG8" s="110"/>
      <c r="TRH8" s="110"/>
      <c r="TRI8" s="110"/>
      <c r="TRJ8" s="110"/>
      <c r="TRL8" s="110"/>
      <c r="TRM8" s="110"/>
      <c r="TRN8" s="110"/>
      <c r="TRO8" s="110"/>
      <c r="TRP8" s="110"/>
      <c r="TRR8" s="110"/>
      <c r="TRS8" s="110"/>
      <c r="TRT8" s="110"/>
      <c r="TRU8" s="110"/>
      <c r="TRV8" s="110"/>
      <c r="TRX8" s="110"/>
      <c r="TRY8" s="110"/>
      <c r="TRZ8" s="110"/>
      <c r="TSA8" s="110"/>
      <c r="TSB8" s="110"/>
      <c r="TSD8" s="110"/>
      <c r="TSE8" s="110"/>
      <c r="TSF8" s="110"/>
      <c r="TSG8" s="110"/>
      <c r="TSH8" s="110"/>
      <c r="TSJ8" s="110"/>
      <c r="TSK8" s="110"/>
      <c r="TSL8" s="110"/>
      <c r="TSM8" s="110"/>
      <c r="TSN8" s="110"/>
      <c r="TSP8" s="110"/>
      <c r="TSQ8" s="110"/>
      <c r="TSR8" s="110"/>
      <c r="TSS8" s="110"/>
      <c r="TST8" s="110"/>
      <c r="TSV8" s="110"/>
      <c r="TSW8" s="110"/>
      <c r="TSX8" s="110"/>
      <c r="TSY8" s="110"/>
      <c r="TSZ8" s="110"/>
      <c r="TTB8" s="110"/>
      <c r="TTC8" s="110"/>
      <c r="TTD8" s="110"/>
      <c r="TTE8" s="110"/>
      <c r="TTF8" s="110"/>
      <c r="TTH8" s="110"/>
      <c r="TTI8" s="110"/>
      <c r="TTJ8" s="110"/>
      <c r="TTK8" s="110"/>
      <c r="TTL8" s="110"/>
      <c r="TTN8" s="110"/>
      <c r="TTO8" s="110"/>
      <c r="TTP8" s="110"/>
      <c r="TTQ8" s="110"/>
      <c r="TTR8" s="110"/>
      <c r="TTT8" s="110"/>
      <c r="TTU8" s="110"/>
      <c r="TTV8" s="110"/>
      <c r="TTW8" s="110"/>
      <c r="TTX8" s="110"/>
      <c r="TTZ8" s="110"/>
      <c r="TUA8" s="110"/>
      <c r="TUB8" s="110"/>
      <c r="TUC8" s="110"/>
      <c r="TUD8" s="110"/>
      <c r="TUF8" s="110"/>
      <c r="TUG8" s="110"/>
      <c r="TUH8" s="110"/>
      <c r="TUI8" s="110"/>
      <c r="TUJ8" s="110"/>
      <c r="TUL8" s="110"/>
      <c r="TUM8" s="110"/>
      <c r="TUN8" s="110"/>
      <c r="TUO8" s="110"/>
      <c r="TUP8" s="110"/>
      <c r="TUR8" s="110"/>
      <c r="TUS8" s="110"/>
      <c r="TUT8" s="110"/>
      <c r="TUU8" s="110"/>
      <c r="TUV8" s="110"/>
      <c r="TUX8" s="110"/>
      <c r="TUY8" s="110"/>
      <c r="TUZ8" s="110"/>
      <c r="TVA8" s="110"/>
      <c r="TVB8" s="110"/>
      <c r="TVD8" s="110"/>
      <c r="TVE8" s="110"/>
      <c r="TVF8" s="110"/>
      <c r="TVG8" s="110"/>
      <c r="TVH8" s="110"/>
      <c r="TVJ8" s="110"/>
      <c r="TVK8" s="110"/>
      <c r="TVL8" s="110"/>
      <c r="TVM8" s="110"/>
      <c r="TVN8" s="110"/>
      <c r="TVP8" s="110"/>
      <c r="TVQ8" s="110"/>
      <c r="TVR8" s="110"/>
      <c r="TVS8" s="110"/>
      <c r="TVT8" s="110"/>
      <c r="TVV8" s="110"/>
      <c r="TVW8" s="110"/>
      <c r="TVX8" s="110"/>
      <c r="TVY8" s="110"/>
      <c r="TVZ8" s="110"/>
      <c r="TWB8" s="110"/>
      <c r="TWC8" s="110"/>
      <c r="TWD8" s="110"/>
      <c r="TWE8" s="110"/>
      <c r="TWF8" s="110"/>
      <c r="TWH8" s="110"/>
      <c r="TWI8" s="110"/>
      <c r="TWJ8" s="110"/>
      <c r="TWK8" s="110"/>
      <c r="TWL8" s="110"/>
      <c r="TWN8" s="110"/>
      <c r="TWO8" s="110"/>
      <c r="TWP8" s="110"/>
      <c r="TWQ8" s="110"/>
      <c r="TWR8" s="110"/>
      <c r="TWT8" s="110"/>
      <c r="TWU8" s="110"/>
      <c r="TWV8" s="110"/>
      <c r="TWW8" s="110"/>
      <c r="TWX8" s="110"/>
      <c r="TWZ8" s="110"/>
      <c r="TXA8" s="110"/>
      <c r="TXB8" s="110"/>
      <c r="TXC8" s="110"/>
      <c r="TXD8" s="110"/>
      <c r="TXF8" s="110"/>
      <c r="TXG8" s="110"/>
      <c r="TXH8" s="110"/>
      <c r="TXI8" s="110"/>
      <c r="TXJ8" s="110"/>
      <c r="TXL8" s="110"/>
      <c r="TXM8" s="110"/>
      <c r="TXN8" s="110"/>
      <c r="TXO8" s="110"/>
      <c r="TXP8" s="110"/>
      <c r="TXR8" s="110"/>
      <c r="TXS8" s="110"/>
      <c r="TXT8" s="110"/>
      <c r="TXU8" s="110"/>
      <c r="TXV8" s="110"/>
      <c r="TXX8" s="110"/>
      <c r="TXY8" s="110"/>
      <c r="TXZ8" s="110"/>
      <c r="TYA8" s="110"/>
      <c r="TYB8" s="110"/>
      <c r="TYD8" s="110"/>
      <c r="TYE8" s="110"/>
      <c r="TYF8" s="110"/>
      <c r="TYG8" s="110"/>
      <c r="TYH8" s="110"/>
      <c r="TYJ8" s="110"/>
      <c r="TYK8" s="110"/>
      <c r="TYL8" s="110"/>
      <c r="TYM8" s="110"/>
      <c r="TYN8" s="110"/>
      <c r="TYP8" s="110"/>
      <c r="TYQ8" s="110"/>
      <c r="TYR8" s="110"/>
      <c r="TYS8" s="110"/>
      <c r="TYT8" s="110"/>
      <c r="TYV8" s="110"/>
      <c r="TYW8" s="110"/>
      <c r="TYX8" s="110"/>
      <c r="TYY8" s="110"/>
      <c r="TYZ8" s="110"/>
      <c r="TZB8" s="110"/>
      <c r="TZC8" s="110"/>
      <c r="TZD8" s="110"/>
      <c r="TZE8" s="110"/>
      <c r="TZF8" s="110"/>
      <c r="TZH8" s="110"/>
      <c r="TZI8" s="110"/>
      <c r="TZJ8" s="110"/>
      <c r="TZK8" s="110"/>
      <c r="TZL8" s="110"/>
      <c r="TZN8" s="110"/>
      <c r="TZO8" s="110"/>
      <c r="TZP8" s="110"/>
      <c r="TZQ8" s="110"/>
      <c r="TZR8" s="110"/>
      <c r="TZT8" s="110"/>
      <c r="TZU8" s="110"/>
      <c r="TZV8" s="110"/>
      <c r="TZW8" s="110"/>
      <c r="TZX8" s="110"/>
      <c r="TZZ8" s="110"/>
      <c r="UAA8" s="110"/>
      <c r="UAB8" s="110"/>
      <c r="UAC8" s="110"/>
      <c r="UAD8" s="110"/>
      <c r="UAF8" s="110"/>
      <c r="UAG8" s="110"/>
      <c r="UAH8" s="110"/>
      <c r="UAI8" s="110"/>
      <c r="UAJ8" s="110"/>
      <c r="UAL8" s="110"/>
      <c r="UAM8" s="110"/>
      <c r="UAN8" s="110"/>
      <c r="UAO8" s="110"/>
      <c r="UAP8" s="110"/>
      <c r="UAR8" s="110"/>
      <c r="UAS8" s="110"/>
      <c r="UAT8" s="110"/>
      <c r="UAU8" s="110"/>
      <c r="UAV8" s="110"/>
      <c r="UAX8" s="110"/>
      <c r="UAY8" s="110"/>
      <c r="UAZ8" s="110"/>
      <c r="UBA8" s="110"/>
      <c r="UBB8" s="110"/>
      <c r="UBD8" s="110"/>
      <c r="UBE8" s="110"/>
      <c r="UBF8" s="110"/>
      <c r="UBG8" s="110"/>
      <c r="UBH8" s="110"/>
      <c r="UBJ8" s="110"/>
      <c r="UBK8" s="110"/>
      <c r="UBL8" s="110"/>
      <c r="UBM8" s="110"/>
      <c r="UBN8" s="110"/>
      <c r="UBP8" s="110"/>
      <c r="UBQ8" s="110"/>
      <c r="UBR8" s="110"/>
      <c r="UBS8" s="110"/>
      <c r="UBT8" s="110"/>
      <c r="UBV8" s="110"/>
      <c r="UBW8" s="110"/>
      <c r="UBX8" s="110"/>
      <c r="UBY8" s="110"/>
      <c r="UBZ8" s="110"/>
      <c r="UCB8" s="110"/>
      <c r="UCC8" s="110"/>
      <c r="UCD8" s="110"/>
      <c r="UCE8" s="110"/>
      <c r="UCF8" s="110"/>
      <c r="UCH8" s="110"/>
      <c r="UCI8" s="110"/>
      <c r="UCJ8" s="110"/>
      <c r="UCK8" s="110"/>
      <c r="UCL8" s="110"/>
      <c r="UCN8" s="110"/>
      <c r="UCO8" s="110"/>
      <c r="UCP8" s="110"/>
      <c r="UCQ8" s="110"/>
      <c r="UCR8" s="110"/>
      <c r="UCT8" s="110"/>
      <c r="UCU8" s="110"/>
      <c r="UCV8" s="110"/>
      <c r="UCW8" s="110"/>
      <c r="UCX8" s="110"/>
      <c r="UCZ8" s="110"/>
      <c r="UDA8" s="110"/>
      <c r="UDB8" s="110"/>
      <c r="UDC8" s="110"/>
      <c r="UDD8" s="110"/>
      <c r="UDF8" s="110"/>
      <c r="UDG8" s="110"/>
      <c r="UDH8" s="110"/>
      <c r="UDI8" s="110"/>
      <c r="UDJ8" s="110"/>
      <c r="UDL8" s="110"/>
      <c r="UDM8" s="110"/>
      <c r="UDN8" s="110"/>
      <c r="UDO8" s="110"/>
      <c r="UDP8" s="110"/>
      <c r="UDR8" s="110"/>
      <c r="UDS8" s="110"/>
      <c r="UDT8" s="110"/>
      <c r="UDU8" s="110"/>
      <c r="UDV8" s="110"/>
      <c r="UDX8" s="110"/>
      <c r="UDY8" s="110"/>
      <c r="UDZ8" s="110"/>
      <c r="UEA8" s="110"/>
      <c r="UEB8" s="110"/>
      <c r="UED8" s="110"/>
      <c r="UEE8" s="110"/>
      <c r="UEF8" s="110"/>
      <c r="UEG8" s="110"/>
      <c r="UEH8" s="110"/>
      <c r="UEJ8" s="110"/>
      <c r="UEK8" s="110"/>
      <c r="UEL8" s="110"/>
      <c r="UEM8" s="110"/>
      <c r="UEN8" s="110"/>
      <c r="UEP8" s="110"/>
      <c r="UEQ8" s="110"/>
      <c r="UER8" s="110"/>
      <c r="UES8" s="110"/>
      <c r="UET8" s="110"/>
      <c r="UEV8" s="110"/>
      <c r="UEW8" s="110"/>
      <c r="UEX8" s="110"/>
      <c r="UEY8" s="110"/>
      <c r="UEZ8" s="110"/>
      <c r="UFB8" s="110"/>
      <c r="UFC8" s="110"/>
      <c r="UFD8" s="110"/>
      <c r="UFE8" s="110"/>
      <c r="UFF8" s="110"/>
      <c r="UFH8" s="110"/>
      <c r="UFI8" s="110"/>
      <c r="UFJ8" s="110"/>
      <c r="UFK8" s="110"/>
      <c r="UFL8" s="110"/>
      <c r="UFN8" s="110"/>
      <c r="UFO8" s="110"/>
      <c r="UFP8" s="110"/>
      <c r="UFQ8" s="110"/>
      <c r="UFR8" s="110"/>
      <c r="UFT8" s="110"/>
      <c r="UFU8" s="110"/>
      <c r="UFV8" s="110"/>
      <c r="UFW8" s="110"/>
      <c r="UFX8" s="110"/>
      <c r="UFZ8" s="110"/>
      <c r="UGA8" s="110"/>
      <c r="UGB8" s="110"/>
      <c r="UGC8" s="110"/>
      <c r="UGD8" s="110"/>
      <c r="UGF8" s="110"/>
      <c r="UGG8" s="110"/>
      <c r="UGH8" s="110"/>
      <c r="UGI8" s="110"/>
      <c r="UGJ8" s="110"/>
      <c r="UGL8" s="110"/>
      <c r="UGM8" s="110"/>
      <c r="UGN8" s="110"/>
      <c r="UGO8" s="110"/>
      <c r="UGP8" s="110"/>
      <c r="UGR8" s="110"/>
      <c r="UGS8" s="110"/>
      <c r="UGT8" s="110"/>
      <c r="UGU8" s="110"/>
      <c r="UGV8" s="110"/>
      <c r="UGX8" s="110"/>
      <c r="UGY8" s="110"/>
      <c r="UGZ8" s="110"/>
      <c r="UHA8" s="110"/>
      <c r="UHB8" s="110"/>
      <c r="UHD8" s="110"/>
      <c r="UHE8" s="110"/>
      <c r="UHF8" s="110"/>
      <c r="UHG8" s="110"/>
      <c r="UHH8" s="110"/>
      <c r="UHJ8" s="110"/>
      <c r="UHK8" s="110"/>
      <c r="UHL8" s="110"/>
      <c r="UHM8" s="110"/>
      <c r="UHN8" s="110"/>
      <c r="UHP8" s="110"/>
      <c r="UHQ8" s="110"/>
      <c r="UHR8" s="110"/>
      <c r="UHS8" s="110"/>
      <c r="UHT8" s="110"/>
      <c r="UHV8" s="110"/>
      <c r="UHW8" s="110"/>
      <c r="UHX8" s="110"/>
      <c r="UHY8" s="110"/>
      <c r="UHZ8" s="110"/>
      <c r="UIB8" s="110"/>
      <c r="UIC8" s="110"/>
      <c r="UID8" s="110"/>
      <c r="UIE8" s="110"/>
      <c r="UIF8" s="110"/>
      <c r="UIH8" s="110"/>
      <c r="UII8" s="110"/>
      <c r="UIJ8" s="110"/>
      <c r="UIK8" s="110"/>
      <c r="UIL8" s="110"/>
      <c r="UIN8" s="110"/>
      <c r="UIO8" s="110"/>
      <c r="UIP8" s="110"/>
      <c r="UIQ8" s="110"/>
      <c r="UIR8" s="110"/>
      <c r="UIT8" s="110"/>
      <c r="UIU8" s="110"/>
      <c r="UIV8" s="110"/>
      <c r="UIW8" s="110"/>
      <c r="UIX8" s="110"/>
      <c r="UIZ8" s="110"/>
      <c r="UJA8" s="110"/>
      <c r="UJB8" s="110"/>
      <c r="UJC8" s="110"/>
      <c r="UJD8" s="110"/>
      <c r="UJF8" s="110"/>
      <c r="UJG8" s="110"/>
      <c r="UJH8" s="110"/>
      <c r="UJI8" s="110"/>
      <c r="UJJ8" s="110"/>
      <c r="UJL8" s="110"/>
      <c r="UJM8" s="110"/>
      <c r="UJN8" s="110"/>
      <c r="UJO8" s="110"/>
      <c r="UJP8" s="110"/>
      <c r="UJR8" s="110"/>
      <c r="UJS8" s="110"/>
      <c r="UJT8" s="110"/>
      <c r="UJU8" s="110"/>
      <c r="UJV8" s="110"/>
      <c r="UJX8" s="110"/>
      <c r="UJY8" s="110"/>
      <c r="UJZ8" s="110"/>
      <c r="UKA8" s="110"/>
      <c r="UKB8" s="110"/>
      <c r="UKD8" s="110"/>
      <c r="UKE8" s="110"/>
      <c r="UKF8" s="110"/>
      <c r="UKG8" s="110"/>
      <c r="UKH8" s="110"/>
      <c r="UKJ8" s="110"/>
      <c r="UKK8" s="110"/>
      <c r="UKL8" s="110"/>
      <c r="UKM8" s="110"/>
      <c r="UKN8" s="110"/>
      <c r="UKP8" s="110"/>
      <c r="UKQ8" s="110"/>
      <c r="UKR8" s="110"/>
      <c r="UKS8" s="110"/>
      <c r="UKT8" s="110"/>
      <c r="UKV8" s="110"/>
      <c r="UKW8" s="110"/>
      <c r="UKX8" s="110"/>
      <c r="UKY8" s="110"/>
      <c r="UKZ8" s="110"/>
      <c r="ULB8" s="110"/>
      <c r="ULC8" s="110"/>
      <c r="ULD8" s="110"/>
      <c r="ULE8" s="110"/>
      <c r="ULF8" s="110"/>
      <c r="ULH8" s="110"/>
      <c r="ULI8" s="110"/>
      <c r="ULJ8" s="110"/>
      <c r="ULK8" s="110"/>
      <c r="ULL8" s="110"/>
      <c r="ULN8" s="110"/>
      <c r="ULO8" s="110"/>
      <c r="ULP8" s="110"/>
      <c r="ULQ8" s="110"/>
      <c r="ULR8" s="110"/>
      <c r="ULT8" s="110"/>
      <c r="ULU8" s="110"/>
      <c r="ULV8" s="110"/>
      <c r="ULW8" s="110"/>
      <c r="ULX8" s="110"/>
      <c r="ULZ8" s="110"/>
      <c r="UMA8" s="110"/>
      <c r="UMB8" s="110"/>
      <c r="UMC8" s="110"/>
      <c r="UMD8" s="110"/>
      <c r="UMF8" s="110"/>
      <c r="UMG8" s="110"/>
      <c r="UMH8" s="110"/>
      <c r="UMI8" s="110"/>
      <c r="UMJ8" s="110"/>
      <c r="UML8" s="110"/>
      <c r="UMM8" s="110"/>
      <c r="UMN8" s="110"/>
      <c r="UMO8" s="110"/>
      <c r="UMP8" s="110"/>
      <c r="UMR8" s="110"/>
      <c r="UMS8" s="110"/>
      <c r="UMT8" s="110"/>
      <c r="UMU8" s="110"/>
      <c r="UMV8" s="110"/>
      <c r="UMX8" s="110"/>
      <c r="UMY8" s="110"/>
      <c r="UMZ8" s="110"/>
      <c r="UNA8" s="110"/>
      <c r="UNB8" s="110"/>
      <c r="UND8" s="110"/>
      <c r="UNE8" s="110"/>
      <c r="UNF8" s="110"/>
      <c r="UNG8" s="110"/>
      <c r="UNH8" s="110"/>
      <c r="UNJ8" s="110"/>
      <c r="UNK8" s="110"/>
      <c r="UNL8" s="110"/>
      <c r="UNM8" s="110"/>
      <c r="UNN8" s="110"/>
      <c r="UNP8" s="110"/>
      <c r="UNQ8" s="110"/>
      <c r="UNR8" s="110"/>
      <c r="UNS8" s="110"/>
      <c r="UNT8" s="110"/>
      <c r="UNV8" s="110"/>
      <c r="UNW8" s="110"/>
      <c r="UNX8" s="110"/>
      <c r="UNY8" s="110"/>
      <c r="UNZ8" s="110"/>
      <c r="UOB8" s="110"/>
      <c r="UOC8" s="110"/>
      <c r="UOD8" s="110"/>
      <c r="UOE8" s="110"/>
      <c r="UOF8" s="110"/>
      <c r="UOH8" s="110"/>
      <c r="UOI8" s="110"/>
      <c r="UOJ8" s="110"/>
      <c r="UOK8" s="110"/>
      <c r="UOL8" s="110"/>
      <c r="UON8" s="110"/>
      <c r="UOO8" s="110"/>
      <c r="UOP8" s="110"/>
      <c r="UOQ8" s="110"/>
      <c r="UOR8" s="110"/>
      <c r="UOT8" s="110"/>
      <c r="UOU8" s="110"/>
      <c r="UOV8" s="110"/>
      <c r="UOW8" s="110"/>
      <c r="UOX8" s="110"/>
      <c r="UOZ8" s="110"/>
      <c r="UPA8" s="110"/>
      <c r="UPB8" s="110"/>
      <c r="UPC8" s="110"/>
      <c r="UPD8" s="110"/>
      <c r="UPF8" s="110"/>
      <c r="UPG8" s="110"/>
      <c r="UPH8" s="110"/>
      <c r="UPI8" s="110"/>
      <c r="UPJ8" s="110"/>
      <c r="UPL8" s="110"/>
      <c r="UPM8" s="110"/>
      <c r="UPN8" s="110"/>
      <c r="UPO8" s="110"/>
      <c r="UPP8" s="110"/>
      <c r="UPR8" s="110"/>
      <c r="UPS8" s="110"/>
      <c r="UPT8" s="110"/>
      <c r="UPU8" s="110"/>
      <c r="UPV8" s="110"/>
      <c r="UPX8" s="110"/>
      <c r="UPY8" s="110"/>
      <c r="UPZ8" s="110"/>
      <c r="UQA8" s="110"/>
      <c r="UQB8" s="110"/>
      <c r="UQD8" s="110"/>
      <c r="UQE8" s="110"/>
      <c r="UQF8" s="110"/>
      <c r="UQG8" s="110"/>
      <c r="UQH8" s="110"/>
      <c r="UQJ8" s="110"/>
      <c r="UQK8" s="110"/>
      <c r="UQL8" s="110"/>
      <c r="UQM8" s="110"/>
      <c r="UQN8" s="110"/>
      <c r="UQP8" s="110"/>
      <c r="UQQ8" s="110"/>
      <c r="UQR8" s="110"/>
      <c r="UQS8" s="110"/>
      <c r="UQT8" s="110"/>
      <c r="UQV8" s="110"/>
      <c r="UQW8" s="110"/>
      <c r="UQX8" s="110"/>
      <c r="UQY8" s="110"/>
      <c r="UQZ8" s="110"/>
      <c r="URB8" s="110"/>
      <c r="URC8" s="110"/>
      <c r="URD8" s="110"/>
      <c r="URE8" s="110"/>
      <c r="URF8" s="110"/>
      <c r="URH8" s="110"/>
      <c r="URI8" s="110"/>
      <c r="URJ8" s="110"/>
      <c r="URK8" s="110"/>
      <c r="URL8" s="110"/>
      <c r="URN8" s="110"/>
      <c r="URO8" s="110"/>
      <c r="URP8" s="110"/>
      <c r="URQ8" s="110"/>
      <c r="URR8" s="110"/>
      <c r="URT8" s="110"/>
      <c r="URU8" s="110"/>
      <c r="URV8" s="110"/>
      <c r="URW8" s="110"/>
      <c r="URX8" s="110"/>
      <c r="URZ8" s="110"/>
      <c r="USA8" s="110"/>
      <c r="USB8" s="110"/>
      <c r="USC8" s="110"/>
      <c r="USD8" s="110"/>
      <c r="USF8" s="110"/>
      <c r="USG8" s="110"/>
      <c r="USH8" s="110"/>
      <c r="USI8" s="110"/>
      <c r="USJ8" s="110"/>
      <c r="USL8" s="110"/>
      <c r="USM8" s="110"/>
      <c r="USN8" s="110"/>
      <c r="USO8" s="110"/>
      <c r="USP8" s="110"/>
      <c r="USR8" s="110"/>
      <c r="USS8" s="110"/>
      <c r="UST8" s="110"/>
      <c r="USU8" s="110"/>
      <c r="USV8" s="110"/>
      <c r="USX8" s="110"/>
      <c r="USY8" s="110"/>
      <c r="USZ8" s="110"/>
      <c r="UTA8" s="110"/>
      <c r="UTB8" s="110"/>
      <c r="UTD8" s="110"/>
      <c r="UTE8" s="110"/>
      <c r="UTF8" s="110"/>
      <c r="UTG8" s="110"/>
      <c r="UTH8" s="110"/>
      <c r="UTJ8" s="110"/>
      <c r="UTK8" s="110"/>
      <c r="UTL8" s="110"/>
      <c r="UTM8" s="110"/>
      <c r="UTN8" s="110"/>
      <c r="UTP8" s="110"/>
      <c r="UTQ8" s="110"/>
      <c r="UTR8" s="110"/>
      <c r="UTS8" s="110"/>
      <c r="UTT8" s="110"/>
      <c r="UTV8" s="110"/>
      <c r="UTW8" s="110"/>
      <c r="UTX8" s="110"/>
      <c r="UTY8" s="110"/>
      <c r="UTZ8" s="110"/>
      <c r="UUB8" s="110"/>
      <c r="UUC8" s="110"/>
      <c r="UUD8" s="110"/>
      <c r="UUE8" s="110"/>
      <c r="UUF8" s="110"/>
      <c r="UUH8" s="110"/>
      <c r="UUI8" s="110"/>
      <c r="UUJ8" s="110"/>
      <c r="UUK8" s="110"/>
      <c r="UUL8" s="110"/>
      <c r="UUN8" s="110"/>
      <c r="UUO8" s="110"/>
      <c r="UUP8" s="110"/>
      <c r="UUQ8" s="110"/>
      <c r="UUR8" s="110"/>
      <c r="UUT8" s="110"/>
      <c r="UUU8" s="110"/>
      <c r="UUV8" s="110"/>
      <c r="UUW8" s="110"/>
      <c r="UUX8" s="110"/>
      <c r="UUZ8" s="110"/>
      <c r="UVA8" s="110"/>
      <c r="UVB8" s="110"/>
      <c r="UVC8" s="110"/>
      <c r="UVD8" s="110"/>
      <c r="UVF8" s="110"/>
      <c r="UVG8" s="110"/>
      <c r="UVH8" s="110"/>
      <c r="UVI8" s="110"/>
      <c r="UVJ8" s="110"/>
      <c r="UVL8" s="110"/>
      <c r="UVM8" s="110"/>
      <c r="UVN8" s="110"/>
      <c r="UVO8" s="110"/>
      <c r="UVP8" s="110"/>
      <c r="UVR8" s="110"/>
      <c r="UVS8" s="110"/>
      <c r="UVT8" s="110"/>
      <c r="UVU8" s="110"/>
      <c r="UVV8" s="110"/>
      <c r="UVX8" s="110"/>
      <c r="UVY8" s="110"/>
      <c r="UVZ8" s="110"/>
      <c r="UWA8" s="110"/>
      <c r="UWB8" s="110"/>
      <c r="UWD8" s="110"/>
      <c r="UWE8" s="110"/>
      <c r="UWF8" s="110"/>
      <c r="UWG8" s="110"/>
      <c r="UWH8" s="110"/>
      <c r="UWJ8" s="110"/>
      <c r="UWK8" s="110"/>
      <c r="UWL8" s="110"/>
      <c r="UWM8" s="110"/>
      <c r="UWN8" s="110"/>
      <c r="UWP8" s="110"/>
      <c r="UWQ8" s="110"/>
      <c r="UWR8" s="110"/>
      <c r="UWS8" s="110"/>
      <c r="UWT8" s="110"/>
      <c r="UWV8" s="110"/>
      <c r="UWW8" s="110"/>
      <c r="UWX8" s="110"/>
      <c r="UWY8" s="110"/>
      <c r="UWZ8" s="110"/>
      <c r="UXB8" s="110"/>
      <c r="UXC8" s="110"/>
      <c r="UXD8" s="110"/>
      <c r="UXE8" s="110"/>
      <c r="UXF8" s="110"/>
      <c r="UXH8" s="110"/>
      <c r="UXI8" s="110"/>
      <c r="UXJ8" s="110"/>
      <c r="UXK8" s="110"/>
      <c r="UXL8" s="110"/>
      <c r="UXN8" s="110"/>
      <c r="UXO8" s="110"/>
      <c r="UXP8" s="110"/>
      <c r="UXQ8" s="110"/>
      <c r="UXR8" s="110"/>
      <c r="UXT8" s="110"/>
      <c r="UXU8" s="110"/>
      <c r="UXV8" s="110"/>
      <c r="UXW8" s="110"/>
      <c r="UXX8" s="110"/>
      <c r="UXZ8" s="110"/>
      <c r="UYA8" s="110"/>
      <c r="UYB8" s="110"/>
      <c r="UYC8" s="110"/>
      <c r="UYD8" s="110"/>
      <c r="UYF8" s="110"/>
      <c r="UYG8" s="110"/>
      <c r="UYH8" s="110"/>
      <c r="UYI8" s="110"/>
      <c r="UYJ8" s="110"/>
      <c r="UYL8" s="110"/>
      <c r="UYM8" s="110"/>
      <c r="UYN8" s="110"/>
      <c r="UYO8" s="110"/>
      <c r="UYP8" s="110"/>
      <c r="UYR8" s="110"/>
      <c r="UYS8" s="110"/>
      <c r="UYT8" s="110"/>
      <c r="UYU8" s="110"/>
      <c r="UYV8" s="110"/>
      <c r="UYX8" s="110"/>
      <c r="UYY8" s="110"/>
      <c r="UYZ8" s="110"/>
      <c r="UZA8" s="110"/>
      <c r="UZB8" s="110"/>
      <c r="UZD8" s="110"/>
      <c r="UZE8" s="110"/>
      <c r="UZF8" s="110"/>
      <c r="UZG8" s="110"/>
      <c r="UZH8" s="110"/>
      <c r="UZJ8" s="110"/>
      <c r="UZK8" s="110"/>
      <c r="UZL8" s="110"/>
      <c r="UZM8" s="110"/>
      <c r="UZN8" s="110"/>
      <c r="UZP8" s="110"/>
      <c r="UZQ8" s="110"/>
      <c r="UZR8" s="110"/>
      <c r="UZS8" s="110"/>
      <c r="UZT8" s="110"/>
      <c r="UZV8" s="110"/>
      <c r="UZW8" s="110"/>
      <c r="UZX8" s="110"/>
      <c r="UZY8" s="110"/>
      <c r="UZZ8" s="110"/>
      <c r="VAB8" s="110"/>
      <c r="VAC8" s="110"/>
      <c r="VAD8" s="110"/>
      <c r="VAE8" s="110"/>
      <c r="VAF8" s="110"/>
      <c r="VAH8" s="110"/>
      <c r="VAI8" s="110"/>
      <c r="VAJ8" s="110"/>
      <c r="VAK8" s="110"/>
      <c r="VAL8" s="110"/>
      <c r="VAN8" s="110"/>
      <c r="VAO8" s="110"/>
      <c r="VAP8" s="110"/>
      <c r="VAQ8" s="110"/>
      <c r="VAR8" s="110"/>
      <c r="VAT8" s="110"/>
      <c r="VAU8" s="110"/>
      <c r="VAV8" s="110"/>
      <c r="VAW8" s="110"/>
      <c r="VAX8" s="110"/>
      <c r="VAZ8" s="110"/>
      <c r="VBA8" s="110"/>
      <c r="VBB8" s="110"/>
      <c r="VBC8" s="110"/>
      <c r="VBD8" s="110"/>
      <c r="VBF8" s="110"/>
      <c r="VBG8" s="110"/>
      <c r="VBH8" s="110"/>
      <c r="VBI8" s="110"/>
      <c r="VBJ8" s="110"/>
      <c r="VBL8" s="110"/>
      <c r="VBM8" s="110"/>
      <c r="VBN8" s="110"/>
      <c r="VBO8" s="110"/>
      <c r="VBP8" s="110"/>
      <c r="VBR8" s="110"/>
      <c r="VBS8" s="110"/>
      <c r="VBT8" s="110"/>
      <c r="VBU8" s="110"/>
      <c r="VBV8" s="110"/>
      <c r="VBX8" s="110"/>
      <c r="VBY8" s="110"/>
      <c r="VBZ8" s="110"/>
      <c r="VCA8" s="110"/>
      <c r="VCB8" s="110"/>
      <c r="VCD8" s="110"/>
      <c r="VCE8" s="110"/>
      <c r="VCF8" s="110"/>
      <c r="VCG8" s="110"/>
      <c r="VCH8" s="110"/>
      <c r="VCJ8" s="110"/>
      <c r="VCK8" s="110"/>
      <c r="VCL8" s="110"/>
      <c r="VCM8" s="110"/>
      <c r="VCN8" s="110"/>
      <c r="VCP8" s="110"/>
      <c r="VCQ8" s="110"/>
      <c r="VCR8" s="110"/>
      <c r="VCS8" s="110"/>
      <c r="VCT8" s="110"/>
      <c r="VCV8" s="110"/>
      <c r="VCW8" s="110"/>
      <c r="VCX8" s="110"/>
      <c r="VCY8" s="110"/>
      <c r="VCZ8" s="110"/>
      <c r="VDB8" s="110"/>
      <c r="VDC8" s="110"/>
      <c r="VDD8" s="110"/>
      <c r="VDE8" s="110"/>
      <c r="VDF8" s="110"/>
      <c r="VDH8" s="110"/>
      <c r="VDI8" s="110"/>
      <c r="VDJ8" s="110"/>
      <c r="VDK8" s="110"/>
      <c r="VDL8" s="110"/>
      <c r="VDN8" s="110"/>
      <c r="VDO8" s="110"/>
      <c r="VDP8" s="110"/>
      <c r="VDQ8" s="110"/>
      <c r="VDR8" s="110"/>
      <c r="VDT8" s="110"/>
      <c r="VDU8" s="110"/>
      <c r="VDV8" s="110"/>
      <c r="VDW8" s="110"/>
      <c r="VDX8" s="110"/>
      <c r="VDZ8" s="110"/>
      <c r="VEA8" s="110"/>
      <c r="VEB8" s="110"/>
      <c r="VEC8" s="110"/>
      <c r="VED8" s="110"/>
      <c r="VEF8" s="110"/>
      <c r="VEG8" s="110"/>
      <c r="VEH8" s="110"/>
      <c r="VEI8" s="110"/>
      <c r="VEJ8" s="110"/>
      <c r="VEL8" s="110"/>
      <c r="VEM8" s="110"/>
      <c r="VEN8" s="110"/>
      <c r="VEO8" s="110"/>
      <c r="VEP8" s="110"/>
      <c r="VER8" s="110"/>
      <c r="VES8" s="110"/>
      <c r="VET8" s="110"/>
      <c r="VEU8" s="110"/>
      <c r="VEV8" s="110"/>
      <c r="VEX8" s="110"/>
      <c r="VEY8" s="110"/>
      <c r="VEZ8" s="110"/>
      <c r="VFA8" s="110"/>
      <c r="VFB8" s="110"/>
      <c r="VFD8" s="110"/>
      <c r="VFE8" s="110"/>
      <c r="VFF8" s="110"/>
      <c r="VFG8" s="110"/>
      <c r="VFH8" s="110"/>
      <c r="VFJ8" s="110"/>
      <c r="VFK8" s="110"/>
      <c r="VFL8" s="110"/>
      <c r="VFM8" s="110"/>
      <c r="VFN8" s="110"/>
      <c r="VFP8" s="110"/>
      <c r="VFQ8" s="110"/>
      <c r="VFR8" s="110"/>
      <c r="VFS8" s="110"/>
      <c r="VFT8" s="110"/>
      <c r="VFV8" s="110"/>
      <c r="VFW8" s="110"/>
      <c r="VFX8" s="110"/>
      <c r="VFY8" s="110"/>
      <c r="VFZ8" s="110"/>
      <c r="VGB8" s="110"/>
      <c r="VGC8" s="110"/>
      <c r="VGD8" s="110"/>
      <c r="VGE8" s="110"/>
      <c r="VGF8" s="110"/>
      <c r="VGH8" s="110"/>
      <c r="VGI8" s="110"/>
      <c r="VGJ8" s="110"/>
      <c r="VGK8" s="110"/>
      <c r="VGL8" s="110"/>
      <c r="VGN8" s="110"/>
      <c r="VGO8" s="110"/>
      <c r="VGP8" s="110"/>
      <c r="VGQ8" s="110"/>
      <c r="VGR8" s="110"/>
      <c r="VGT8" s="110"/>
      <c r="VGU8" s="110"/>
      <c r="VGV8" s="110"/>
      <c r="VGW8" s="110"/>
      <c r="VGX8" s="110"/>
      <c r="VGZ8" s="110"/>
      <c r="VHA8" s="110"/>
      <c r="VHB8" s="110"/>
      <c r="VHC8" s="110"/>
      <c r="VHD8" s="110"/>
      <c r="VHF8" s="110"/>
      <c r="VHG8" s="110"/>
      <c r="VHH8" s="110"/>
      <c r="VHI8" s="110"/>
      <c r="VHJ8" s="110"/>
      <c r="VHL8" s="110"/>
      <c r="VHM8" s="110"/>
      <c r="VHN8" s="110"/>
      <c r="VHO8" s="110"/>
      <c r="VHP8" s="110"/>
      <c r="VHR8" s="110"/>
      <c r="VHS8" s="110"/>
      <c r="VHT8" s="110"/>
      <c r="VHU8" s="110"/>
      <c r="VHV8" s="110"/>
      <c r="VHX8" s="110"/>
      <c r="VHY8" s="110"/>
      <c r="VHZ8" s="110"/>
      <c r="VIA8" s="110"/>
      <c r="VIB8" s="110"/>
      <c r="VID8" s="110"/>
      <c r="VIE8" s="110"/>
      <c r="VIF8" s="110"/>
      <c r="VIG8" s="110"/>
      <c r="VIH8" s="110"/>
      <c r="VIJ8" s="110"/>
      <c r="VIK8" s="110"/>
      <c r="VIL8" s="110"/>
      <c r="VIM8" s="110"/>
      <c r="VIN8" s="110"/>
      <c r="VIP8" s="110"/>
      <c r="VIQ8" s="110"/>
      <c r="VIR8" s="110"/>
      <c r="VIS8" s="110"/>
      <c r="VIT8" s="110"/>
      <c r="VIV8" s="110"/>
      <c r="VIW8" s="110"/>
      <c r="VIX8" s="110"/>
      <c r="VIY8" s="110"/>
      <c r="VIZ8" s="110"/>
      <c r="VJB8" s="110"/>
      <c r="VJC8" s="110"/>
      <c r="VJD8" s="110"/>
      <c r="VJE8" s="110"/>
      <c r="VJF8" s="110"/>
      <c r="VJH8" s="110"/>
      <c r="VJI8" s="110"/>
      <c r="VJJ8" s="110"/>
      <c r="VJK8" s="110"/>
      <c r="VJL8" s="110"/>
      <c r="VJN8" s="110"/>
      <c r="VJO8" s="110"/>
      <c r="VJP8" s="110"/>
      <c r="VJQ8" s="110"/>
      <c r="VJR8" s="110"/>
      <c r="VJT8" s="110"/>
      <c r="VJU8" s="110"/>
      <c r="VJV8" s="110"/>
      <c r="VJW8" s="110"/>
      <c r="VJX8" s="110"/>
      <c r="VJZ8" s="110"/>
      <c r="VKA8" s="110"/>
      <c r="VKB8" s="110"/>
      <c r="VKC8" s="110"/>
      <c r="VKD8" s="110"/>
      <c r="VKF8" s="110"/>
      <c r="VKG8" s="110"/>
      <c r="VKH8" s="110"/>
      <c r="VKI8" s="110"/>
      <c r="VKJ8" s="110"/>
      <c r="VKL8" s="110"/>
      <c r="VKM8" s="110"/>
      <c r="VKN8" s="110"/>
      <c r="VKO8" s="110"/>
      <c r="VKP8" s="110"/>
      <c r="VKR8" s="110"/>
      <c r="VKS8" s="110"/>
      <c r="VKT8" s="110"/>
      <c r="VKU8" s="110"/>
      <c r="VKV8" s="110"/>
      <c r="VKX8" s="110"/>
      <c r="VKY8" s="110"/>
      <c r="VKZ8" s="110"/>
      <c r="VLA8" s="110"/>
      <c r="VLB8" s="110"/>
      <c r="VLD8" s="110"/>
      <c r="VLE8" s="110"/>
      <c r="VLF8" s="110"/>
      <c r="VLG8" s="110"/>
      <c r="VLH8" s="110"/>
      <c r="VLJ8" s="110"/>
      <c r="VLK8" s="110"/>
      <c r="VLL8" s="110"/>
      <c r="VLM8" s="110"/>
      <c r="VLN8" s="110"/>
      <c r="VLP8" s="110"/>
      <c r="VLQ8" s="110"/>
      <c r="VLR8" s="110"/>
      <c r="VLS8" s="110"/>
      <c r="VLT8" s="110"/>
      <c r="VLV8" s="110"/>
      <c r="VLW8" s="110"/>
      <c r="VLX8" s="110"/>
      <c r="VLY8" s="110"/>
      <c r="VLZ8" s="110"/>
      <c r="VMB8" s="110"/>
      <c r="VMC8" s="110"/>
      <c r="VMD8" s="110"/>
      <c r="VME8" s="110"/>
      <c r="VMF8" s="110"/>
      <c r="VMH8" s="110"/>
      <c r="VMI8" s="110"/>
      <c r="VMJ8" s="110"/>
      <c r="VMK8" s="110"/>
      <c r="VML8" s="110"/>
      <c r="VMN8" s="110"/>
      <c r="VMO8" s="110"/>
      <c r="VMP8" s="110"/>
      <c r="VMQ8" s="110"/>
      <c r="VMR8" s="110"/>
      <c r="VMT8" s="110"/>
      <c r="VMU8" s="110"/>
      <c r="VMV8" s="110"/>
      <c r="VMW8" s="110"/>
      <c r="VMX8" s="110"/>
      <c r="VMZ8" s="110"/>
      <c r="VNA8" s="110"/>
      <c r="VNB8" s="110"/>
      <c r="VNC8" s="110"/>
      <c r="VND8" s="110"/>
      <c r="VNF8" s="110"/>
      <c r="VNG8" s="110"/>
      <c r="VNH8" s="110"/>
      <c r="VNI8" s="110"/>
      <c r="VNJ8" s="110"/>
      <c r="VNL8" s="110"/>
      <c r="VNM8" s="110"/>
      <c r="VNN8" s="110"/>
      <c r="VNO8" s="110"/>
      <c r="VNP8" s="110"/>
      <c r="VNR8" s="110"/>
      <c r="VNS8" s="110"/>
      <c r="VNT8" s="110"/>
      <c r="VNU8" s="110"/>
      <c r="VNV8" s="110"/>
      <c r="VNX8" s="110"/>
      <c r="VNY8" s="110"/>
      <c r="VNZ8" s="110"/>
      <c r="VOA8" s="110"/>
      <c r="VOB8" s="110"/>
      <c r="VOD8" s="110"/>
      <c r="VOE8" s="110"/>
      <c r="VOF8" s="110"/>
      <c r="VOG8" s="110"/>
      <c r="VOH8" s="110"/>
      <c r="VOJ8" s="110"/>
      <c r="VOK8" s="110"/>
      <c r="VOL8" s="110"/>
      <c r="VOM8" s="110"/>
      <c r="VON8" s="110"/>
      <c r="VOP8" s="110"/>
      <c r="VOQ8" s="110"/>
      <c r="VOR8" s="110"/>
      <c r="VOS8" s="110"/>
      <c r="VOT8" s="110"/>
      <c r="VOV8" s="110"/>
      <c r="VOW8" s="110"/>
      <c r="VOX8" s="110"/>
      <c r="VOY8" s="110"/>
      <c r="VOZ8" s="110"/>
      <c r="VPB8" s="110"/>
      <c r="VPC8" s="110"/>
      <c r="VPD8" s="110"/>
      <c r="VPE8" s="110"/>
      <c r="VPF8" s="110"/>
      <c r="VPH8" s="110"/>
      <c r="VPI8" s="110"/>
      <c r="VPJ8" s="110"/>
      <c r="VPK8" s="110"/>
      <c r="VPL8" s="110"/>
      <c r="VPN8" s="110"/>
      <c r="VPO8" s="110"/>
      <c r="VPP8" s="110"/>
      <c r="VPQ8" s="110"/>
      <c r="VPR8" s="110"/>
      <c r="VPT8" s="110"/>
      <c r="VPU8" s="110"/>
      <c r="VPV8" s="110"/>
      <c r="VPW8" s="110"/>
      <c r="VPX8" s="110"/>
      <c r="VPZ8" s="110"/>
      <c r="VQA8" s="110"/>
      <c r="VQB8" s="110"/>
      <c r="VQC8" s="110"/>
      <c r="VQD8" s="110"/>
      <c r="VQF8" s="110"/>
      <c r="VQG8" s="110"/>
      <c r="VQH8" s="110"/>
      <c r="VQI8" s="110"/>
      <c r="VQJ8" s="110"/>
      <c r="VQL8" s="110"/>
      <c r="VQM8" s="110"/>
      <c r="VQN8" s="110"/>
      <c r="VQO8" s="110"/>
      <c r="VQP8" s="110"/>
      <c r="VQR8" s="110"/>
      <c r="VQS8" s="110"/>
      <c r="VQT8" s="110"/>
      <c r="VQU8" s="110"/>
      <c r="VQV8" s="110"/>
      <c r="VQX8" s="110"/>
      <c r="VQY8" s="110"/>
      <c r="VQZ8" s="110"/>
      <c r="VRA8" s="110"/>
      <c r="VRB8" s="110"/>
      <c r="VRD8" s="110"/>
      <c r="VRE8" s="110"/>
      <c r="VRF8" s="110"/>
      <c r="VRG8" s="110"/>
      <c r="VRH8" s="110"/>
      <c r="VRJ8" s="110"/>
      <c r="VRK8" s="110"/>
      <c r="VRL8" s="110"/>
      <c r="VRM8" s="110"/>
      <c r="VRN8" s="110"/>
      <c r="VRP8" s="110"/>
      <c r="VRQ8" s="110"/>
      <c r="VRR8" s="110"/>
      <c r="VRS8" s="110"/>
      <c r="VRT8" s="110"/>
      <c r="VRV8" s="110"/>
      <c r="VRW8" s="110"/>
      <c r="VRX8" s="110"/>
      <c r="VRY8" s="110"/>
      <c r="VRZ8" s="110"/>
      <c r="VSB8" s="110"/>
      <c r="VSC8" s="110"/>
      <c r="VSD8" s="110"/>
      <c r="VSE8" s="110"/>
      <c r="VSF8" s="110"/>
      <c r="VSH8" s="110"/>
      <c r="VSI8" s="110"/>
      <c r="VSJ8" s="110"/>
      <c r="VSK8" s="110"/>
      <c r="VSL8" s="110"/>
      <c r="VSN8" s="110"/>
      <c r="VSO8" s="110"/>
      <c r="VSP8" s="110"/>
      <c r="VSQ8" s="110"/>
      <c r="VSR8" s="110"/>
      <c r="VST8" s="110"/>
      <c r="VSU8" s="110"/>
      <c r="VSV8" s="110"/>
      <c r="VSW8" s="110"/>
      <c r="VSX8" s="110"/>
      <c r="VSZ8" s="110"/>
      <c r="VTA8" s="110"/>
      <c r="VTB8" s="110"/>
      <c r="VTC8" s="110"/>
      <c r="VTD8" s="110"/>
      <c r="VTF8" s="110"/>
      <c r="VTG8" s="110"/>
      <c r="VTH8" s="110"/>
      <c r="VTI8" s="110"/>
      <c r="VTJ8" s="110"/>
      <c r="VTL8" s="110"/>
      <c r="VTM8" s="110"/>
      <c r="VTN8" s="110"/>
      <c r="VTO8" s="110"/>
      <c r="VTP8" s="110"/>
      <c r="VTR8" s="110"/>
      <c r="VTS8" s="110"/>
      <c r="VTT8" s="110"/>
      <c r="VTU8" s="110"/>
      <c r="VTV8" s="110"/>
      <c r="VTX8" s="110"/>
      <c r="VTY8" s="110"/>
      <c r="VTZ8" s="110"/>
      <c r="VUA8" s="110"/>
      <c r="VUB8" s="110"/>
      <c r="VUD8" s="110"/>
      <c r="VUE8" s="110"/>
      <c r="VUF8" s="110"/>
      <c r="VUG8" s="110"/>
      <c r="VUH8" s="110"/>
      <c r="VUJ8" s="110"/>
      <c r="VUK8" s="110"/>
      <c r="VUL8" s="110"/>
      <c r="VUM8" s="110"/>
      <c r="VUN8" s="110"/>
      <c r="VUP8" s="110"/>
      <c r="VUQ8" s="110"/>
      <c r="VUR8" s="110"/>
      <c r="VUS8" s="110"/>
      <c r="VUT8" s="110"/>
      <c r="VUV8" s="110"/>
      <c r="VUW8" s="110"/>
      <c r="VUX8" s="110"/>
      <c r="VUY8" s="110"/>
      <c r="VUZ8" s="110"/>
      <c r="VVB8" s="110"/>
      <c r="VVC8" s="110"/>
      <c r="VVD8" s="110"/>
      <c r="VVE8" s="110"/>
      <c r="VVF8" s="110"/>
      <c r="VVH8" s="110"/>
      <c r="VVI8" s="110"/>
      <c r="VVJ8" s="110"/>
      <c r="VVK8" s="110"/>
      <c r="VVL8" s="110"/>
      <c r="VVN8" s="110"/>
      <c r="VVO8" s="110"/>
      <c r="VVP8" s="110"/>
      <c r="VVQ8" s="110"/>
      <c r="VVR8" s="110"/>
      <c r="VVT8" s="110"/>
      <c r="VVU8" s="110"/>
      <c r="VVV8" s="110"/>
      <c r="VVW8" s="110"/>
      <c r="VVX8" s="110"/>
      <c r="VVZ8" s="110"/>
      <c r="VWA8" s="110"/>
      <c r="VWB8" s="110"/>
      <c r="VWC8" s="110"/>
      <c r="VWD8" s="110"/>
      <c r="VWF8" s="110"/>
      <c r="VWG8" s="110"/>
      <c r="VWH8" s="110"/>
      <c r="VWI8" s="110"/>
      <c r="VWJ8" s="110"/>
      <c r="VWL8" s="110"/>
      <c r="VWM8" s="110"/>
      <c r="VWN8" s="110"/>
      <c r="VWO8" s="110"/>
      <c r="VWP8" s="110"/>
      <c r="VWR8" s="110"/>
      <c r="VWS8" s="110"/>
      <c r="VWT8" s="110"/>
      <c r="VWU8" s="110"/>
      <c r="VWV8" s="110"/>
      <c r="VWX8" s="110"/>
      <c r="VWY8" s="110"/>
      <c r="VWZ8" s="110"/>
      <c r="VXA8" s="110"/>
      <c r="VXB8" s="110"/>
      <c r="VXD8" s="110"/>
      <c r="VXE8" s="110"/>
      <c r="VXF8" s="110"/>
      <c r="VXG8" s="110"/>
      <c r="VXH8" s="110"/>
      <c r="VXJ8" s="110"/>
      <c r="VXK8" s="110"/>
      <c r="VXL8" s="110"/>
      <c r="VXM8" s="110"/>
      <c r="VXN8" s="110"/>
      <c r="VXP8" s="110"/>
      <c r="VXQ8" s="110"/>
      <c r="VXR8" s="110"/>
      <c r="VXS8" s="110"/>
      <c r="VXT8" s="110"/>
      <c r="VXV8" s="110"/>
      <c r="VXW8" s="110"/>
      <c r="VXX8" s="110"/>
      <c r="VXY8" s="110"/>
      <c r="VXZ8" s="110"/>
      <c r="VYB8" s="110"/>
      <c r="VYC8" s="110"/>
      <c r="VYD8" s="110"/>
      <c r="VYE8" s="110"/>
      <c r="VYF8" s="110"/>
      <c r="VYH8" s="110"/>
      <c r="VYI8" s="110"/>
      <c r="VYJ8" s="110"/>
      <c r="VYK8" s="110"/>
      <c r="VYL8" s="110"/>
      <c r="VYN8" s="110"/>
      <c r="VYO8" s="110"/>
      <c r="VYP8" s="110"/>
      <c r="VYQ8" s="110"/>
      <c r="VYR8" s="110"/>
      <c r="VYT8" s="110"/>
      <c r="VYU8" s="110"/>
      <c r="VYV8" s="110"/>
      <c r="VYW8" s="110"/>
      <c r="VYX8" s="110"/>
      <c r="VYZ8" s="110"/>
      <c r="VZA8" s="110"/>
      <c r="VZB8" s="110"/>
      <c r="VZC8" s="110"/>
      <c r="VZD8" s="110"/>
      <c r="VZF8" s="110"/>
      <c r="VZG8" s="110"/>
      <c r="VZH8" s="110"/>
      <c r="VZI8" s="110"/>
      <c r="VZJ8" s="110"/>
      <c r="VZL8" s="110"/>
      <c r="VZM8" s="110"/>
      <c r="VZN8" s="110"/>
      <c r="VZO8" s="110"/>
      <c r="VZP8" s="110"/>
      <c r="VZR8" s="110"/>
      <c r="VZS8" s="110"/>
      <c r="VZT8" s="110"/>
      <c r="VZU8" s="110"/>
      <c r="VZV8" s="110"/>
      <c r="VZX8" s="110"/>
      <c r="VZY8" s="110"/>
      <c r="VZZ8" s="110"/>
      <c r="WAA8" s="110"/>
      <c r="WAB8" s="110"/>
      <c r="WAD8" s="110"/>
      <c r="WAE8" s="110"/>
      <c r="WAF8" s="110"/>
      <c r="WAG8" s="110"/>
      <c r="WAH8" s="110"/>
      <c r="WAJ8" s="110"/>
      <c r="WAK8" s="110"/>
      <c r="WAL8" s="110"/>
      <c r="WAM8" s="110"/>
      <c r="WAN8" s="110"/>
      <c r="WAP8" s="110"/>
      <c r="WAQ8" s="110"/>
      <c r="WAR8" s="110"/>
      <c r="WAS8" s="110"/>
      <c r="WAT8" s="110"/>
      <c r="WAV8" s="110"/>
      <c r="WAW8" s="110"/>
      <c r="WAX8" s="110"/>
      <c r="WAY8" s="110"/>
      <c r="WAZ8" s="110"/>
      <c r="WBB8" s="110"/>
      <c r="WBC8" s="110"/>
      <c r="WBD8" s="110"/>
      <c r="WBE8" s="110"/>
      <c r="WBF8" s="110"/>
      <c r="WBH8" s="110"/>
      <c r="WBI8" s="110"/>
      <c r="WBJ8" s="110"/>
      <c r="WBK8" s="110"/>
      <c r="WBL8" s="110"/>
      <c r="WBN8" s="110"/>
      <c r="WBO8" s="110"/>
      <c r="WBP8" s="110"/>
      <c r="WBQ8" s="110"/>
      <c r="WBR8" s="110"/>
      <c r="WBT8" s="110"/>
      <c r="WBU8" s="110"/>
      <c r="WBV8" s="110"/>
      <c r="WBW8" s="110"/>
      <c r="WBX8" s="110"/>
      <c r="WBZ8" s="110"/>
      <c r="WCA8" s="110"/>
      <c r="WCB8" s="110"/>
      <c r="WCC8" s="110"/>
      <c r="WCD8" s="110"/>
      <c r="WCF8" s="110"/>
      <c r="WCG8" s="110"/>
      <c r="WCH8" s="110"/>
      <c r="WCI8" s="110"/>
      <c r="WCJ8" s="110"/>
      <c r="WCL8" s="110"/>
      <c r="WCM8" s="110"/>
      <c r="WCN8" s="110"/>
      <c r="WCO8" s="110"/>
      <c r="WCP8" s="110"/>
      <c r="WCR8" s="110"/>
      <c r="WCS8" s="110"/>
      <c r="WCT8" s="110"/>
      <c r="WCU8" s="110"/>
      <c r="WCV8" s="110"/>
      <c r="WCX8" s="110"/>
      <c r="WCY8" s="110"/>
      <c r="WCZ8" s="110"/>
      <c r="WDA8" s="110"/>
      <c r="WDB8" s="110"/>
      <c r="WDD8" s="110"/>
      <c r="WDE8" s="110"/>
      <c r="WDF8" s="110"/>
      <c r="WDG8" s="110"/>
      <c r="WDH8" s="110"/>
      <c r="WDJ8" s="110"/>
      <c r="WDK8" s="110"/>
      <c r="WDL8" s="110"/>
      <c r="WDM8" s="110"/>
      <c r="WDN8" s="110"/>
      <c r="WDP8" s="110"/>
      <c r="WDQ8" s="110"/>
      <c r="WDR8" s="110"/>
      <c r="WDS8" s="110"/>
      <c r="WDT8" s="110"/>
      <c r="WDV8" s="110"/>
      <c r="WDW8" s="110"/>
      <c r="WDX8" s="110"/>
      <c r="WDY8" s="110"/>
      <c r="WDZ8" s="110"/>
      <c r="WEB8" s="110"/>
      <c r="WEC8" s="110"/>
      <c r="WED8" s="110"/>
      <c r="WEE8" s="110"/>
      <c r="WEF8" s="110"/>
      <c r="WEH8" s="110"/>
      <c r="WEI8" s="110"/>
      <c r="WEJ8" s="110"/>
      <c r="WEK8" s="110"/>
      <c r="WEL8" s="110"/>
      <c r="WEN8" s="110"/>
      <c r="WEO8" s="110"/>
      <c r="WEP8" s="110"/>
      <c r="WEQ8" s="110"/>
      <c r="WER8" s="110"/>
      <c r="WET8" s="110"/>
      <c r="WEU8" s="110"/>
      <c r="WEV8" s="110"/>
      <c r="WEW8" s="110"/>
      <c r="WEX8" s="110"/>
      <c r="WEZ8" s="110"/>
      <c r="WFA8" s="110"/>
      <c r="WFB8" s="110"/>
      <c r="WFC8" s="110"/>
      <c r="WFD8" s="110"/>
      <c r="WFF8" s="110"/>
      <c r="WFG8" s="110"/>
      <c r="WFH8" s="110"/>
      <c r="WFI8" s="110"/>
      <c r="WFJ8" s="110"/>
      <c r="WFL8" s="110"/>
      <c r="WFM8" s="110"/>
      <c r="WFN8" s="110"/>
      <c r="WFO8" s="110"/>
      <c r="WFP8" s="110"/>
      <c r="WFR8" s="110"/>
      <c r="WFS8" s="110"/>
      <c r="WFT8" s="110"/>
      <c r="WFU8" s="110"/>
      <c r="WFV8" s="110"/>
      <c r="WFX8" s="110"/>
      <c r="WFY8" s="110"/>
      <c r="WFZ8" s="110"/>
      <c r="WGA8" s="110"/>
      <c r="WGB8" s="110"/>
      <c r="WGD8" s="110"/>
      <c r="WGE8" s="110"/>
      <c r="WGF8" s="110"/>
      <c r="WGG8" s="110"/>
      <c r="WGH8" s="110"/>
      <c r="WGJ8" s="110"/>
      <c r="WGK8" s="110"/>
      <c r="WGL8" s="110"/>
      <c r="WGM8" s="110"/>
      <c r="WGN8" s="110"/>
      <c r="WGP8" s="110"/>
      <c r="WGQ8" s="110"/>
      <c r="WGR8" s="110"/>
      <c r="WGS8" s="110"/>
      <c r="WGT8" s="110"/>
      <c r="WGV8" s="110"/>
      <c r="WGW8" s="110"/>
      <c r="WGX8" s="110"/>
      <c r="WGY8" s="110"/>
      <c r="WGZ8" s="110"/>
      <c r="WHB8" s="110"/>
      <c r="WHC8" s="110"/>
      <c r="WHD8" s="110"/>
      <c r="WHE8" s="110"/>
      <c r="WHF8" s="110"/>
      <c r="WHH8" s="110"/>
      <c r="WHI8" s="110"/>
      <c r="WHJ8" s="110"/>
      <c r="WHK8" s="110"/>
      <c r="WHL8" s="110"/>
      <c r="WHN8" s="110"/>
      <c r="WHO8" s="110"/>
      <c r="WHP8" s="110"/>
      <c r="WHQ8" s="110"/>
      <c r="WHR8" s="110"/>
      <c r="WHT8" s="110"/>
      <c r="WHU8" s="110"/>
      <c r="WHV8" s="110"/>
      <c r="WHW8" s="110"/>
      <c r="WHX8" s="110"/>
      <c r="WHZ8" s="110"/>
      <c r="WIA8" s="110"/>
      <c r="WIB8" s="110"/>
      <c r="WIC8" s="110"/>
      <c r="WID8" s="110"/>
      <c r="WIF8" s="110"/>
      <c r="WIG8" s="110"/>
      <c r="WIH8" s="110"/>
      <c r="WII8" s="110"/>
      <c r="WIJ8" s="110"/>
      <c r="WIL8" s="110"/>
      <c r="WIM8" s="110"/>
      <c r="WIN8" s="110"/>
      <c r="WIO8" s="110"/>
      <c r="WIP8" s="110"/>
      <c r="WIR8" s="110"/>
      <c r="WIS8" s="110"/>
      <c r="WIT8" s="110"/>
      <c r="WIU8" s="110"/>
      <c r="WIV8" s="110"/>
      <c r="WIX8" s="110"/>
      <c r="WIY8" s="110"/>
      <c r="WIZ8" s="110"/>
      <c r="WJA8" s="110"/>
      <c r="WJB8" s="110"/>
      <c r="WJD8" s="110"/>
      <c r="WJE8" s="110"/>
      <c r="WJF8" s="110"/>
      <c r="WJG8" s="110"/>
      <c r="WJH8" s="110"/>
      <c r="WJJ8" s="110"/>
      <c r="WJK8" s="110"/>
      <c r="WJL8" s="110"/>
      <c r="WJM8" s="110"/>
      <c r="WJN8" s="110"/>
      <c r="WJP8" s="110"/>
      <c r="WJQ8" s="110"/>
      <c r="WJR8" s="110"/>
      <c r="WJS8" s="110"/>
      <c r="WJT8" s="110"/>
      <c r="WJV8" s="110"/>
      <c r="WJW8" s="110"/>
      <c r="WJX8" s="110"/>
      <c r="WJY8" s="110"/>
      <c r="WJZ8" s="110"/>
      <c r="WKB8" s="110"/>
      <c r="WKC8" s="110"/>
      <c r="WKD8" s="110"/>
      <c r="WKE8" s="110"/>
      <c r="WKF8" s="110"/>
      <c r="WKH8" s="110"/>
      <c r="WKI8" s="110"/>
      <c r="WKJ8" s="110"/>
      <c r="WKK8" s="110"/>
      <c r="WKL8" s="110"/>
      <c r="WKN8" s="110"/>
      <c r="WKO8" s="110"/>
      <c r="WKP8" s="110"/>
      <c r="WKQ8" s="110"/>
      <c r="WKR8" s="110"/>
      <c r="WKT8" s="110"/>
      <c r="WKU8" s="110"/>
      <c r="WKV8" s="110"/>
      <c r="WKW8" s="110"/>
      <c r="WKX8" s="110"/>
      <c r="WKZ8" s="110"/>
      <c r="WLA8" s="110"/>
      <c r="WLB8" s="110"/>
      <c r="WLC8" s="110"/>
      <c r="WLD8" s="110"/>
      <c r="WLF8" s="110"/>
      <c r="WLG8" s="110"/>
      <c r="WLH8" s="110"/>
      <c r="WLI8" s="110"/>
      <c r="WLJ8" s="110"/>
      <c r="WLL8" s="110"/>
      <c r="WLM8" s="110"/>
      <c r="WLN8" s="110"/>
      <c r="WLO8" s="110"/>
      <c r="WLP8" s="110"/>
      <c r="WLR8" s="110"/>
      <c r="WLS8" s="110"/>
      <c r="WLT8" s="110"/>
      <c r="WLU8" s="110"/>
      <c r="WLV8" s="110"/>
      <c r="WLX8" s="110"/>
      <c r="WLY8" s="110"/>
      <c r="WLZ8" s="110"/>
      <c r="WMA8" s="110"/>
      <c r="WMB8" s="110"/>
      <c r="WMD8" s="110"/>
      <c r="WME8" s="110"/>
      <c r="WMF8" s="110"/>
      <c r="WMG8" s="110"/>
      <c r="WMH8" s="110"/>
      <c r="WMJ8" s="110"/>
      <c r="WMK8" s="110"/>
      <c r="WML8" s="110"/>
      <c r="WMM8" s="110"/>
      <c r="WMN8" s="110"/>
      <c r="WMP8" s="110"/>
      <c r="WMQ8" s="110"/>
      <c r="WMR8" s="110"/>
      <c r="WMS8" s="110"/>
      <c r="WMT8" s="110"/>
      <c r="WMV8" s="110"/>
      <c r="WMW8" s="110"/>
      <c r="WMX8" s="110"/>
      <c r="WMY8" s="110"/>
      <c r="WMZ8" s="110"/>
      <c r="WNB8" s="110"/>
      <c r="WNC8" s="110"/>
      <c r="WND8" s="110"/>
      <c r="WNE8" s="110"/>
      <c r="WNF8" s="110"/>
      <c r="WNH8" s="110"/>
      <c r="WNI8" s="110"/>
      <c r="WNJ8" s="110"/>
      <c r="WNK8" s="110"/>
      <c r="WNL8" s="110"/>
      <c r="WNN8" s="110"/>
      <c r="WNO8" s="110"/>
      <c r="WNP8" s="110"/>
      <c r="WNQ8" s="110"/>
      <c r="WNR8" s="110"/>
      <c r="WNT8" s="110"/>
      <c r="WNU8" s="110"/>
      <c r="WNV8" s="110"/>
      <c r="WNW8" s="110"/>
      <c r="WNX8" s="110"/>
      <c r="WNZ8" s="110"/>
      <c r="WOA8" s="110"/>
      <c r="WOB8" s="110"/>
      <c r="WOC8" s="110"/>
      <c r="WOD8" s="110"/>
      <c r="WOF8" s="110"/>
      <c r="WOG8" s="110"/>
      <c r="WOH8" s="110"/>
      <c r="WOI8" s="110"/>
      <c r="WOJ8" s="110"/>
      <c r="WOL8" s="110"/>
      <c r="WOM8" s="110"/>
      <c r="WON8" s="110"/>
      <c r="WOO8" s="110"/>
      <c r="WOP8" s="110"/>
      <c r="WOR8" s="110"/>
      <c r="WOS8" s="110"/>
      <c r="WOT8" s="110"/>
      <c r="WOU8" s="110"/>
      <c r="WOV8" s="110"/>
      <c r="WOX8" s="110"/>
      <c r="WOY8" s="110"/>
      <c r="WOZ8" s="110"/>
      <c r="WPA8" s="110"/>
      <c r="WPB8" s="110"/>
      <c r="WPD8" s="110"/>
      <c r="WPE8" s="110"/>
      <c r="WPF8" s="110"/>
      <c r="WPG8" s="110"/>
      <c r="WPH8" s="110"/>
      <c r="WPJ8" s="110"/>
      <c r="WPK8" s="110"/>
      <c r="WPL8" s="110"/>
      <c r="WPM8" s="110"/>
      <c r="WPN8" s="110"/>
      <c r="WPP8" s="110"/>
      <c r="WPQ8" s="110"/>
      <c r="WPR8" s="110"/>
      <c r="WPS8" s="110"/>
      <c r="WPT8" s="110"/>
      <c r="WPV8" s="110"/>
      <c r="WPW8" s="110"/>
      <c r="WPX8" s="110"/>
      <c r="WPY8" s="110"/>
      <c r="WPZ8" s="110"/>
      <c r="WQB8" s="110"/>
      <c r="WQC8" s="110"/>
      <c r="WQD8" s="110"/>
      <c r="WQE8" s="110"/>
      <c r="WQF8" s="110"/>
      <c r="WQH8" s="110"/>
      <c r="WQI8" s="110"/>
      <c r="WQJ8" s="110"/>
      <c r="WQK8" s="110"/>
      <c r="WQL8" s="110"/>
      <c r="WQN8" s="110"/>
      <c r="WQO8" s="110"/>
      <c r="WQP8" s="110"/>
      <c r="WQQ8" s="110"/>
      <c r="WQR8" s="110"/>
      <c r="WQT8" s="110"/>
      <c r="WQU8" s="110"/>
      <c r="WQV8" s="110"/>
      <c r="WQW8" s="110"/>
      <c r="WQX8" s="110"/>
      <c r="WQZ8" s="110"/>
      <c r="WRA8" s="110"/>
      <c r="WRB8" s="110"/>
      <c r="WRC8" s="110"/>
      <c r="WRD8" s="110"/>
      <c r="WRF8" s="110"/>
      <c r="WRG8" s="110"/>
      <c r="WRH8" s="110"/>
      <c r="WRI8" s="110"/>
      <c r="WRJ8" s="110"/>
      <c r="WRL8" s="110"/>
      <c r="WRM8" s="110"/>
      <c r="WRN8" s="110"/>
      <c r="WRO8" s="110"/>
      <c r="WRP8" s="110"/>
      <c r="WRR8" s="110"/>
      <c r="WRS8" s="110"/>
      <c r="WRT8" s="110"/>
      <c r="WRU8" s="110"/>
      <c r="WRV8" s="110"/>
      <c r="WRX8" s="110"/>
      <c r="WRY8" s="110"/>
      <c r="WRZ8" s="110"/>
      <c r="WSA8" s="110"/>
      <c r="WSB8" s="110"/>
      <c r="WSD8" s="110"/>
      <c r="WSE8" s="110"/>
      <c r="WSF8" s="110"/>
      <c r="WSG8" s="110"/>
      <c r="WSH8" s="110"/>
      <c r="WSJ8" s="110"/>
      <c r="WSK8" s="110"/>
      <c r="WSL8" s="110"/>
      <c r="WSM8" s="110"/>
      <c r="WSN8" s="110"/>
      <c r="WSP8" s="110"/>
      <c r="WSQ8" s="110"/>
      <c r="WSR8" s="110"/>
      <c r="WSS8" s="110"/>
      <c r="WST8" s="110"/>
      <c r="WSV8" s="110"/>
      <c r="WSW8" s="110"/>
      <c r="WSX8" s="110"/>
      <c r="WSY8" s="110"/>
      <c r="WSZ8" s="110"/>
      <c r="WTB8" s="110"/>
      <c r="WTC8" s="110"/>
      <c r="WTD8" s="110"/>
      <c r="WTE8" s="110"/>
      <c r="WTF8" s="110"/>
      <c r="WTH8" s="110"/>
      <c r="WTI8" s="110"/>
      <c r="WTJ8" s="110"/>
      <c r="WTK8" s="110"/>
      <c r="WTL8" s="110"/>
      <c r="WTN8" s="110"/>
      <c r="WTO8" s="110"/>
      <c r="WTP8" s="110"/>
      <c r="WTQ8" s="110"/>
      <c r="WTR8" s="110"/>
      <c r="WTT8" s="110"/>
      <c r="WTU8" s="110"/>
      <c r="WTV8" s="110"/>
      <c r="WTW8" s="110"/>
      <c r="WTX8" s="110"/>
      <c r="WTZ8" s="110"/>
      <c r="WUA8" s="110"/>
      <c r="WUB8" s="110"/>
      <c r="WUC8" s="110"/>
      <c r="WUD8" s="110"/>
      <c r="WUF8" s="110"/>
      <c r="WUG8" s="110"/>
      <c r="WUH8" s="110"/>
      <c r="WUI8" s="110"/>
      <c r="WUJ8" s="110"/>
      <c r="WUL8" s="110"/>
      <c r="WUM8" s="110"/>
      <c r="WUN8" s="110"/>
      <c r="WUO8" s="110"/>
      <c r="WUP8" s="110"/>
      <c r="WUR8" s="110"/>
      <c r="WUS8" s="110"/>
      <c r="WUT8" s="110"/>
      <c r="WUU8" s="110"/>
      <c r="WUV8" s="110"/>
      <c r="WUX8" s="110"/>
      <c r="WUY8" s="110"/>
      <c r="WUZ8" s="110"/>
      <c r="WVA8" s="110"/>
      <c r="WVB8" s="110"/>
      <c r="WVD8" s="110"/>
      <c r="WVE8" s="110"/>
      <c r="WVF8" s="110"/>
      <c r="WVG8" s="110"/>
      <c r="WVH8" s="110"/>
      <c r="WVJ8" s="110"/>
      <c r="WVK8" s="110"/>
      <c r="WVL8" s="110"/>
      <c r="WVM8" s="110"/>
      <c r="WVN8" s="110"/>
      <c r="WVP8" s="110"/>
      <c r="WVQ8" s="110"/>
      <c r="WVR8" s="110"/>
      <c r="WVS8" s="110"/>
      <c r="WVT8" s="110"/>
      <c r="WVV8" s="110"/>
      <c r="WVW8" s="110"/>
      <c r="WVX8" s="110"/>
      <c r="WVY8" s="110"/>
      <c r="WVZ8" s="110"/>
      <c r="WWB8" s="110"/>
      <c r="WWC8" s="110"/>
      <c r="WWD8" s="110"/>
      <c r="WWE8" s="110"/>
      <c r="WWF8" s="110"/>
      <c r="WWH8" s="110"/>
      <c r="WWI8" s="110"/>
      <c r="WWJ8" s="110"/>
      <c r="WWK8" s="110"/>
      <c r="WWL8" s="110"/>
      <c r="WWN8" s="110"/>
      <c r="WWO8" s="110"/>
      <c r="WWP8" s="110"/>
      <c r="WWQ8" s="110"/>
      <c r="WWR8" s="110"/>
      <c r="WWT8" s="110"/>
      <c r="WWU8" s="110"/>
      <c r="WWV8" s="110"/>
      <c r="WWW8" s="110"/>
      <c r="WWX8" s="110"/>
      <c r="WWZ8" s="110"/>
      <c r="WXA8" s="110"/>
      <c r="WXB8" s="110"/>
      <c r="WXC8" s="110"/>
      <c r="WXD8" s="110"/>
      <c r="WXF8" s="110"/>
      <c r="WXG8" s="110"/>
      <c r="WXH8" s="110"/>
      <c r="WXI8" s="110"/>
      <c r="WXJ8" s="110"/>
      <c r="WXL8" s="110"/>
      <c r="WXM8" s="110"/>
      <c r="WXN8" s="110"/>
      <c r="WXO8" s="110"/>
      <c r="WXP8" s="110"/>
      <c r="WXR8" s="110"/>
      <c r="WXS8" s="110"/>
      <c r="WXT8" s="110"/>
      <c r="WXU8" s="110"/>
      <c r="WXV8" s="110"/>
      <c r="WXX8" s="110"/>
      <c r="WXY8" s="110"/>
      <c r="WXZ8" s="110"/>
      <c r="WYA8" s="110"/>
      <c r="WYB8" s="110"/>
      <c r="WYD8" s="110"/>
      <c r="WYE8" s="110"/>
      <c r="WYF8" s="110"/>
      <c r="WYG8" s="110"/>
      <c r="WYH8" s="110"/>
      <c r="WYJ8" s="110"/>
      <c r="WYK8" s="110"/>
      <c r="WYL8" s="110"/>
      <c r="WYM8" s="110"/>
      <c r="WYN8" s="110"/>
      <c r="WYP8" s="110"/>
      <c r="WYQ8" s="110"/>
      <c r="WYR8" s="110"/>
      <c r="WYS8" s="110"/>
      <c r="WYT8" s="110"/>
      <c r="WYV8" s="110"/>
      <c r="WYW8" s="110"/>
      <c r="WYX8" s="110"/>
      <c r="WYY8" s="110"/>
      <c r="WYZ8" s="110"/>
      <c r="WZB8" s="110"/>
      <c r="WZC8" s="110"/>
      <c r="WZD8" s="110"/>
      <c r="WZE8" s="110"/>
      <c r="WZF8" s="110"/>
      <c r="WZH8" s="110"/>
      <c r="WZI8" s="110"/>
      <c r="WZJ8" s="110"/>
      <c r="WZK8" s="110"/>
      <c r="WZL8" s="110"/>
      <c r="WZN8" s="110"/>
      <c r="WZO8" s="110"/>
      <c r="WZP8" s="110"/>
      <c r="WZQ8" s="110"/>
      <c r="WZR8" s="110"/>
      <c r="WZT8" s="110"/>
      <c r="WZU8" s="110"/>
      <c r="WZV8" s="110"/>
      <c r="WZW8" s="110"/>
      <c r="WZX8" s="110"/>
      <c r="WZZ8" s="110"/>
      <c r="XAA8" s="110"/>
      <c r="XAB8" s="110"/>
      <c r="XAC8" s="110"/>
      <c r="XAD8" s="110"/>
      <c r="XAF8" s="110"/>
      <c r="XAG8" s="110"/>
      <c r="XAH8" s="110"/>
      <c r="XAI8" s="110"/>
      <c r="XAJ8" s="110"/>
      <c r="XAL8" s="110"/>
      <c r="XAM8" s="110"/>
      <c r="XAN8" s="110"/>
      <c r="XAO8" s="110"/>
      <c r="XAP8" s="110"/>
      <c r="XAR8" s="110"/>
      <c r="XAS8" s="110"/>
      <c r="XAT8" s="110"/>
      <c r="XAU8" s="110"/>
      <c r="XAV8" s="110"/>
      <c r="XAX8" s="110"/>
      <c r="XAY8" s="110"/>
      <c r="XAZ8" s="110"/>
      <c r="XBA8" s="110"/>
      <c r="XBB8" s="110"/>
      <c r="XBD8" s="110"/>
      <c r="XBE8" s="110"/>
      <c r="XBF8" s="110"/>
      <c r="XBG8" s="110"/>
      <c r="XBH8" s="110"/>
      <c r="XBJ8" s="110"/>
      <c r="XBK8" s="110"/>
      <c r="XBL8" s="110"/>
      <c r="XBM8" s="110"/>
      <c r="XBN8" s="110"/>
      <c r="XBP8" s="110"/>
      <c r="XBQ8" s="110"/>
      <c r="XBR8" s="110"/>
      <c r="XBS8" s="110"/>
      <c r="XBT8" s="110"/>
      <c r="XBV8" s="110"/>
      <c r="XBW8" s="110"/>
      <c r="XBX8" s="110"/>
      <c r="XBY8" s="110"/>
      <c r="XBZ8" s="110"/>
      <c r="XCB8" s="110"/>
      <c r="XCC8" s="110"/>
      <c r="XCD8" s="110"/>
      <c r="XCE8" s="110"/>
      <c r="XCF8" s="110"/>
      <c r="XCH8" s="110"/>
      <c r="XCI8" s="110"/>
      <c r="XCJ8" s="110"/>
      <c r="XCK8" s="110"/>
      <c r="XCL8" s="110"/>
      <c r="XCN8" s="110"/>
      <c r="XCO8" s="110"/>
      <c r="XCP8" s="110"/>
      <c r="XCQ8" s="110"/>
      <c r="XCR8" s="110"/>
      <c r="XCT8" s="110"/>
      <c r="XCU8" s="110"/>
      <c r="XCV8" s="110"/>
      <c r="XCW8" s="110"/>
      <c r="XCX8" s="110"/>
      <c r="XCZ8" s="110"/>
      <c r="XDA8" s="110"/>
      <c r="XDB8" s="110"/>
      <c r="XDC8" s="110"/>
      <c r="XDD8" s="110"/>
      <c r="XDF8" s="110"/>
      <c r="XDG8" s="110"/>
      <c r="XDH8" s="110"/>
      <c r="XDI8" s="110"/>
      <c r="XDJ8" s="110"/>
      <c r="XDL8" s="110"/>
      <c r="XDM8" s="110"/>
      <c r="XDN8" s="110"/>
      <c r="XDO8" s="110"/>
      <c r="XDP8" s="110"/>
      <c r="XDR8" s="110"/>
      <c r="XDS8" s="110"/>
      <c r="XDT8" s="110"/>
      <c r="XDU8" s="110"/>
      <c r="XDV8" s="110"/>
      <c r="XDX8" s="110"/>
      <c r="XDY8" s="110"/>
      <c r="XDZ8" s="110"/>
      <c r="XEA8" s="110"/>
      <c r="XEB8" s="110"/>
      <c r="XED8" s="110"/>
      <c r="XEE8" s="110"/>
      <c r="XEF8" s="110"/>
      <c r="XEG8" s="110"/>
      <c r="XEH8" s="110"/>
      <c r="XEJ8" s="110"/>
      <c r="XEK8" s="110"/>
      <c r="XEL8" s="110"/>
      <c r="XEM8" s="110"/>
      <c r="XEN8" s="110"/>
      <c r="XEP8" s="110"/>
      <c r="XEQ8" s="110"/>
      <c r="XER8" s="110"/>
      <c r="XES8" s="110"/>
      <c r="XET8" s="110"/>
      <c r="XEV8" s="110"/>
      <c r="XEW8" s="110"/>
      <c r="XEX8" s="110"/>
      <c r="XEY8" s="110"/>
      <c r="XEZ8" s="110"/>
      <c r="XFB8" s="110"/>
      <c r="XFC8" s="110"/>
      <c r="XFD8" s="110"/>
    </row>
    <row r="9" spans="1:16384" s="119" customFormat="1" ht="25.5" customHeight="1" x14ac:dyDescent="0.2">
      <c r="A9" s="118" t="s">
        <v>1620</v>
      </c>
      <c r="B9" s="117"/>
      <c r="C9" s="117"/>
      <c r="D9" s="118"/>
      <c r="E9" s="118" t="s">
        <v>1622</v>
      </c>
      <c r="F9" s="125"/>
    </row>
    <row r="10" spans="1:16384" s="103" customFormat="1" ht="25.5" customHeight="1" x14ac:dyDescent="0.25">
      <c r="A10" s="114"/>
      <c r="B10" s="114"/>
      <c r="C10" s="114"/>
      <c r="D10" s="114"/>
      <c r="E10" s="114"/>
      <c r="F10"/>
    </row>
    <row r="11" spans="1:16384" s="2" customFormat="1" ht="25.5" customHeight="1" x14ac:dyDescent="0.25">
      <c r="A11" s="103">
        <v>9</v>
      </c>
      <c r="B11" s="103">
        <v>10</v>
      </c>
      <c r="C11" s="103">
        <v>11</v>
      </c>
      <c r="D11" s="103">
        <v>12</v>
      </c>
      <c r="E11" s="103">
        <v>13</v>
      </c>
      <c r="F11" s="103">
        <v>14</v>
      </c>
    </row>
    <row r="12" spans="1:16384" s="109" customFormat="1" ht="51" customHeight="1" x14ac:dyDescent="0.15">
      <c r="A12" s="120" t="s">
        <v>1606</v>
      </c>
      <c r="B12" s="120" t="s">
        <v>1617</v>
      </c>
      <c r="C12" s="120" t="s">
        <v>1628</v>
      </c>
      <c r="D12" s="120" t="s">
        <v>1607</v>
      </c>
      <c r="E12" s="120" t="s">
        <v>1634</v>
      </c>
      <c r="F12" s="106"/>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c r="CE12" s="106"/>
      <c r="CF12" s="106"/>
      <c r="CG12" s="106"/>
      <c r="CH12" s="106"/>
      <c r="CI12" s="106"/>
      <c r="CJ12" s="106"/>
      <c r="CK12" s="106"/>
      <c r="CL12" s="106"/>
      <c r="CM12" s="106"/>
      <c r="CN12" s="106"/>
      <c r="CO12" s="106"/>
      <c r="CP12" s="106"/>
      <c r="CQ12" s="106"/>
      <c r="CR12" s="106"/>
      <c r="CS12" s="106"/>
      <c r="CT12" s="106"/>
      <c r="CU12" s="106"/>
      <c r="CV12" s="106"/>
      <c r="CW12" s="106"/>
      <c r="CX12" s="106"/>
      <c r="CY12" s="106"/>
      <c r="CZ12" s="106"/>
      <c r="DA12" s="106"/>
      <c r="DB12" s="106"/>
      <c r="DC12" s="106"/>
      <c r="DD12" s="106"/>
      <c r="DE12" s="106"/>
      <c r="DF12" s="106"/>
      <c r="DG12" s="106"/>
      <c r="DH12" s="106"/>
      <c r="DI12" s="106"/>
      <c r="DJ12" s="106"/>
      <c r="DK12" s="106"/>
      <c r="DL12" s="106"/>
      <c r="DM12" s="106"/>
      <c r="DN12" s="106"/>
      <c r="DO12" s="106"/>
      <c r="DP12" s="106"/>
      <c r="DQ12" s="106"/>
      <c r="DR12" s="106"/>
      <c r="DS12" s="106"/>
      <c r="DT12" s="106"/>
      <c r="DU12" s="106"/>
      <c r="DV12" s="106"/>
      <c r="DW12" s="106"/>
      <c r="DX12" s="106"/>
      <c r="DY12" s="106"/>
      <c r="DZ12" s="106"/>
      <c r="EA12" s="106"/>
      <c r="EB12" s="106"/>
      <c r="EC12" s="106"/>
      <c r="ED12" s="106"/>
      <c r="EE12" s="106"/>
      <c r="EF12" s="106"/>
      <c r="EG12" s="106"/>
      <c r="EH12" s="106"/>
      <c r="EI12" s="106"/>
      <c r="EJ12" s="106"/>
      <c r="EK12" s="106"/>
      <c r="EL12" s="106"/>
      <c r="EM12" s="106"/>
      <c r="EN12" s="106"/>
      <c r="EO12" s="106"/>
      <c r="EP12" s="106"/>
      <c r="EQ12" s="106"/>
      <c r="ER12" s="106"/>
      <c r="ES12" s="106"/>
      <c r="ET12" s="106"/>
      <c r="EU12" s="106"/>
      <c r="EV12" s="106"/>
      <c r="EW12" s="106"/>
      <c r="EX12" s="106"/>
      <c r="EY12" s="106"/>
      <c r="EZ12" s="106"/>
      <c r="FA12" s="106"/>
      <c r="FB12" s="106"/>
      <c r="FC12" s="106"/>
      <c r="FD12" s="106"/>
      <c r="FE12" s="106"/>
      <c r="FF12" s="106"/>
      <c r="FG12" s="106"/>
      <c r="FH12" s="106"/>
      <c r="FI12" s="106"/>
      <c r="FJ12" s="106"/>
      <c r="FK12" s="106"/>
      <c r="FL12" s="106"/>
      <c r="FM12" s="106"/>
      <c r="FN12" s="106"/>
      <c r="FO12" s="106"/>
      <c r="FP12" s="106"/>
      <c r="FQ12" s="106"/>
      <c r="FR12" s="106"/>
      <c r="FS12" s="106"/>
      <c r="FT12" s="106"/>
      <c r="FU12" s="106"/>
      <c r="FV12" s="106"/>
      <c r="FW12" s="106"/>
      <c r="FX12" s="106"/>
      <c r="FY12" s="106"/>
      <c r="FZ12" s="106"/>
      <c r="GA12" s="106"/>
      <c r="GB12" s="106"/>
      <c r="GC12" s="106"/>
      <c r="GD12" s="106"/>
      <c r="GE12" s="106"/>
      <c r="GF12" s="106"/>
      <c r="GG12" s="106"/>
      <c r="GH12" s="106"/>
      <c r="GI12" s="106"/>
      <c r="GJ12" s="106"/>
      <c r="GK12" s="106"/>
      <c r="GL12" s="106"/>
      <c r="GM12" s="106"/>
      <c r="GN12" s="106"/>
      <c r="GO12" s="106"/>
      <c r="GP12" s="106"/>
      <c r="GQ12" s="106"/>
      <c r="GR12" s="106"/>
      <c r="GS12" s="106"/>
      <c r="GT12" s="106"/>
      <c r="GU12" s="106"/>
      <c r="GV12" s="106"/>
      <c r="GW12" s="106"/>
      <c r="GX12" s="106"/>
      <c r="GY12" s="106"/>
      <c r="GZ12" s="106"/>
      <c r="HA12" s="106"/>
      <c r="HB12" s="106"/>
      <c r="HC12" s="106"/>
      <c r="HD12" s="106"/>
      <c r="HE12" s="106"/>
      <c r="HF12" s="106"/>
      <c r="HG12" s="106"/>
      <c r="HH12" s="106"/>
      <c r="HI12" s="106"/>
      <c r="HJ12" s="106"/>
      <c r="HK12" s="106"/>
      <c r="HL12" s="106"/>
      <c r="HM12" s="106"/>
      <c r="HN12" s="106"/>
      <c r="HO12" s="106"/>
      <c r="HP12" s="106"/>
      <c r="HQ12" s="106"/>
      <c r="HR12" s="106"/>
      <c r="HS12" s="106"/>
      <c r="HT12" s="106"/>
      <c r="HU12" s="106"/>
      <c r="HV12" s="106"/>
      <c r="HW12" s="106"/>
      <c r="HX12" s="106"/>
      <c r="HY12" s="106"/>
      <c r="HZ12" s="106"/>
      <c r="IA12" s="106"/>
      <c r="IB12" s="106"/>
      <c r="IC12" s="106"/>
      <c r="ID12" s="106"/>
      <c r="IE12" s="106"/>
      <c r="IF12" s="106"/>
      <c r="IG12" s="106"/>
      <c r="IH12" s="106"/>
      <c r="II12" s="106"/>
      <c r="IJ12" s="106"/>
      <c r="IK12" s="106"/>
      <c r="IL12" s="106"/>
      <c r="IM12" s="106"/>
      <c r="IN12" s="106"/>
      <c r="IO12" s="106"/>
      <c r="IP12" s="106"/>
      <c r="IQ12" s="106"/>
      <c r="IR12" s="106"/>
      <c r="IS12" s="106"/>
      <c r="IT12" s="106"/>
      <c r="IU12" s="106"/>
      <c r="IV12" s="106"/>
      <c r="IW12" s="106"/>
      <c r="IX12" s="106"/>
      <c r="IY12" s="106"/>
      <c r="IZ12" s="106"/>
      <c r="JA12" s="106"/>
      <c r="JB12" s="106"/>
      <c r="JC12" s="106"/>
      <c r="JD12" s="106"/>
      <c r="JE12" s="106"/>
      <c r="JF12" s="106"/>
      <c r="JG12" s="106"/>
      <c r="JH12" s="106"/>
      <c r="JI12" s="106"/>
      <c r="JJ12" s="106"/>
      <c r="JK12" s="106"/>
      <c r="JL12" s="106"/>
      <c r="JM12" s="106"/>
      <c r="JN12" s="106"/>
      <c r="JO12" s="106"/>
      <c r="JP12" s="106"/>
      <c r="JQ12" s="106"/>
      <c r="JR12" s="106"/>
      <c r="JS12" s="106"/>
      <c r="JT12" s="106"/>
      <c r="JU12" s="106"/>
      <c r="JV12" s="106"/>
      <c r="JW12" s="106"/>
      <c r="JX12" s="106"/>
      <c r="JY12" s="106"/>
      <c r="JZ12" s="106"/>
      <c r="KA12" s="106"/>
      <c r="KB12" s="106"/>
      <c r="KC12" s="106"/>
      <c r="KD12" s="106"/>
      <c r="KE12" s="106"/>
      <c r="KF12" s="106"/>
      <c r="KG12" s="106"/>
      <c r="KH12" s="106"/>
      <c r="KI12" s="106"/>
      <c r="KJ12" s="106"/>
      <c r="KK12" s="106"/>
      <c r="KL12" s="106"/>
      <c r="KM12" s="106"/>
      <c r="KN12" s="106"/>
      <c r="KO12" s="106"/>
      <c r="KP12" s="106"/>
      <c r="KQ12" s="106"/>
      <c r="KR12" s="106"/>
      <c r="KS12" s="106"/>
      <c r="KT12" s="106"/>
      <c r="KU12" s="106"/>
      <c r="KV12" s="106"/>
      <c r="KW12" s="106"/>
      <c r="KX12" s="106"/>
      <c r="KY12" s="106"/>
      <c r="KZ12" s="106"/>
      <c r="LA12" s="106"/>
      <c r="LB12" s="106"/>
      <c r="LC12" s="106"/>
      <c r="LD12" s="106"/>
      <c r="LE12" s="106"/>
      <c r="LF12" s="106"/>
      <c r="LG12" s="106"/>
      <c r="LH12" s="106"/>
      <c r="LI12" s="106"/>
      <c r="LJ12" s="106"/>
      <c r="LK12" s="106"/>
      <c r="LL12" s="106"/>
      <c r="LM12" s="106"/>
      <c r="LN12" s="106"/>
      <c r="LO12" s="106"/>
      <c r="LP12" s="106"/>
      <c r="LQ12" s="106"/>
      <c r="LR12" s="106"/>
      <c r="LS12" s="106"/>
      <c r="LT12" s="106"/>
      <c r="LU12" s="106"/>
      <c r="LV12" s="106"/>
      <c r="LW12" s="106"/>
      <c r="LX12" s="106"/>
      <c r="LY12" s="106"/>
      <c r="LZ12" s="106"/>
      <c r="MA12" s="106"/>
      <c r="MB12" s="106"/>
      <c r="MC12" s="106"/>
      <c r="MD12" s="106"/>
      <c r="ME12" s="106"/>
      <c r="MF12" s="106"/>
      <c r="MG12" s="106"/>
      <c r="MH12" s="106"/>
      <c r="MI12" s="106"/>
      <c r="MJ12" s="106"/>
      <c r="MK12" s="106"/>
      <c r="ML12" s="106"/>
      <c r="MM12" s="106"/>
      <c r="MN12" s="106"/>
      <c r="MO12" s="106"/>
      <c r="MP12" s="106"/>
      <c r="MQ12" s="106"/>
      <c r="MR12" s="106"/>
      <c r="MS12" s="106"/>
      <c r="MT12" s="106"/>
      <c r="MU12" s="106"/>
      <c r="MV12" s="106"/>
      <c r="MW12" s="106"/>
      <c r="MX12" s="106"/>
      <c r="MY12" s="106"/>
      <c r="MZ12" s="106"/>
      <c r="NA12" s="106"/>
      <c r="NB12" s="106"/>
      <c r="NC12" s="106"/>
      <c r="ND12" s="106"/>
      <c r="NE12" s="106"/>
      <c r="NF12" s="106"/>
      <c r="NG12" s="106"/>
      <c r="NH12" s="106"/>
      <c r="NI12" s="106"/>
      <c r="NJ12" s="106"/>
      <c r="NK12" s="106"/>
      <c r="NL12" s="106"/>
      <c r="NM12" s="106"/>
      <c r="NN12" s="106"/>
      <c r="NO12" s="106"/>
      <c r="NP12" s="106"/>
      <c r="NQ12" s="106"/>
      <c r="NR12" s="106"/>
      <c r="NS12" s="106"/>
      <c r="NT12" s="106"/>
      <c r="NU12" s="106"/>
      <c r="NV12" s="106"/>
      <c r="NW12" s="106"/>
      <c r="NX12" s="106"/>
      <c r="NY12" s="106"/>
      <c r="NZ12" s="106"/>
      <c r="OA12" s="106"/>
      <c r="OB12" s="106"/>
      <c r="OC12" s="106"/>
      <c r="OD12" s="106"/>
      <c r="OE12" s="106"/>
      <c r="OF12" s="106"/>
      <c r="OG12" s="106"/>
      <c r="OH12" s="106"/>
      <c r="OI12" s="106"/>
      <c r="OJ12" s="106"/>
      <c r="OK12" s="106"/>
      <c r="OL12" s="106"/>
      <c r="OM12" s="106"/>
      <c r="ON12" s="106"/>
      <c r="OO12" s="106"/>
      <c r="OP12" s="106"/>
      <c r="OQ12" s="106"/>
      <c r="OR12" s="106"/>
      <c r="OS12" s="106"/>
      <c r="OT12" s="106"/>
      <c r="OU12" s="106"/>
      <c r="OV12" s="106"/>
      <c r="OW12" s="106"/>
      <c r="OX12" s="106"/>
      <c r="OY12" s="106"/>
      <c r="OZ12" s="106"/>
      <c r="PA12" s="106"/>
      <c r="PB12" s="106"/>
      <c r="PC12" s="106"/>
      <c r="PD12" s="106"/>
      <c r="PE12" s="106"/>
      <c r="PF12" s="106"/>
      <c r="PG12" s="106"/>
      <c r="PH12" s="106"/>
      <c r="PI12" s="106"/>
      <c r="PJ12" s="106"/>
      <c r="PK12" s="106"/>
      <c r="PL12" s="106"/>
      <c r="PM12" s="106"/>
      <c r="PN12" s="106"/>
      <c r="PO12" s="106"/>
      <c r="PP12" s="106"/>
      <c r="PQ12" s="106"/>
      <c r="PR12" s="106"/>
      <c r="PS12" s="106"/>
      <c r="PT12" s="106"/>
      <c r="PU12" s="106"/>
      <c r="PV12" s="106"/>
      <c r="PW12" s="106"/>
      <c r="PX12" s="106"/>
      <c r="PY12" s="106"/>
      <c r="PZ12" s="106"/>
      <c r="QA12" s="106"/>
      <c r="QB12" s="106"/>
      <c r="QC12" s="106"/>
      <c r="QD12" s="106"/>
      <c r="QE12" s="106"/>
      <c r="QF12" s="106"/>
      <c r="QG12" s="106"/>
      <c r="QH12" s="106"/>
      <c r="QI12" s="106"/>
      <c r="QJ12" s="106"/>
      <c r="QK12" s="106"/>
      <c r="QL12" s="106"/>
      <c r="QM12" s="106"/>
      <c r="QN12" s="106"/>
      <c r="QO12" s="106"/>
      <c r="QP12" s="106"/>
      <c r="QQ12" s="106"/>
      <c r="QR12" s="106"/>
      <c r="QS12" s="106"/>
      <c r="QT12" s="106"/>
      <c r="QU12" s="106"/>
      <c r="QV12" s="106"/>
      <c r="QW12" s="106"/>
      <c r="QX12" s="106"/>
      <c r="QY12" s="106"/>
      <c r="QZ12" s="106"/>
      <c r="RA12" s="106"/>
      <c r="RB12" s="106"/>
      <c r="RC12" s="106"/>
      <c r="RD12" s="106"/>
      <c r="RE12" s="106"/>
      <c r="RF12" s="106"/>
      <c r="RG12" s="106"/>
      <c r="RH12" s="106"/>
      <c r="RI12" s="106"/>
      <c r="RJ12" s="106"/>
      <c r="RK12" s="106"/>
      <c r="RL12" s="106"/>
      <c r="RM12" s="106"/>
      <c r="RN12" s="106"/>
      <c r="RO12" s="106"/>
      <c r="RP12" s="106"/>
      <c r="RQ12" s="106"/>
      <c r="RR12" s="106"/>
      <c r="RS12" s="106"/>
      <c r="RT12" s="106"/>
      <c r="RU12" s="106"/>
      <c r="RV12" s="106"/>
      <c r="RW12" s="106"/>
      <c r="RX12" s="106"/>
      <c r="RY12" s="106"/>
      <c r="RZ12" s="106"/>
      <c r="SA12" s="106"/>
      <c r="SB12" s="106"/>
      <c r="SC12" s="106"/>
      <c r="SD12" s="106"/>
      <c r="SE12" s="106"/>
      <c r="SF12" s="106"/>
      <c r="SG12" s="106"/>
      <c r="SH12" s="106"/>
      <c r="SI12" s="106"/>
      <c r="SJ12" s="106"/>
      <c r="SK12" s="106"/>
      <c r="SL12" s="106"/>
      <c r="SM12" s="106"/>
      <c r="SN12" s="106"/>
      <c r="SO12" s="106"/>
      <c r="SP12" s="106"/>
      <c r="SQ12" s="106"/>
      <c r="SR12" s="106"/>
      <c r="SS12" s="106"/>
      <c r="ST12" s="106"/>
      <c r="SU12" s="106"/>
      <c r="SV12" s="106"/>
      <c r="SW12" s="106"/>
      <c r="SX12" s="106"/>
      <c r="SY12" s="106"/>
      <c r="SZ12" s="106"/>
      <c r="TA12" s="106"/>
      <c r="TB12" s="106"/>
      <c r="TC12" s="106"/>
      <c r="TD12" s="106"/>
      <c r="TE12" s="106"/>
      <c r="TF12" s="106"/>
      <c r="TG12" s="106"/>
      <c r="TH12" s="106"/>
      <c r="TI12" s="106"/>
      <c r="TJ12" s="106"/>
      <c r="TK12" s="106"/>
      <c r="TL12" s="106"/>
      <c r="TM12" s="106"/>
      <c r="TN12" s="106"/>
      <c r="TO12" s="106"/>
      <c r="TP12" s="106"/>
      <c r="TQ12" s="106"/>
      <c r="TR12" s="106"/>
      <c r="TS12" s="106"/>
      <c r="TT12" s="106"/>
      <c r="TU12" s="106"/>
      <c r="TV12" s="106"/>
      <c r="TW12" s="106"/>
      <c r="TX12" s="106"/>
      <c r="TY12" s="106"/>
      <c r="TZ12" s="106"/>
      <c r="UA12" s="106"/>
      <c r="UB12" s="106"/>
      <c r="UC12" s="106"/>
      <c r="UD12" s="106"/>
      <c r="UE12" s="106"/>
      <c r="UF12" s="106"/>
      <c r="UG12" s="106"/>
      <c r="UH12" s="106"/>
      <c r="UI12" s="106"/>
      <c r="UJ12" s="106"/>
      <c r="UK12" s="106"/>
      <c r="UL12" s="106"/>
      <c r="UM12" s="106"/>
      <c r="UN12" s="106"/>
      <c r="UO12" s="106"/>
      <c r="UP12" s="106"/>
      <c r="UQ12" s="106"/>
      <c r="UR12" s="106"/>
      <c r="US12" s="106"/>
      <c r="UT12" s="106"/>
      <c r="UU12" s="106"/>
      <c r="UV12" s="106"/>
      <c r="UW12" s="106"/>
      <c r="UX12" s="106"/>
      <c r="UY12" s="106"/>
      <c r="UZ12" s="106"/>
      <c r="VA12" s="106"/>
      <c r="VB12" s="106"/>
      <c r="VC12" s="106"/>
      <c r="VD12" s="106"/>
      <c r="VE12" s="106"/>
      <c r="VF12" s="106"/>
      <c r="VG12" s="106"/>
      <c r="VH12" s="106"/>
      <c r="VI12" s="106"/>
      <c r="VJ12" s="106"/>
      <c r="VK12" s="106"/>
      <c r="VL12" s="106"/>
      <c r="VM12" s="106"/>
      <c r="VN12" s="106"/>
      <c r="VO12" s="106"/>
      <c r="VP12" s="106"/>
      <c r="VQ12" s="106"/>
      <c r="VR12" s="106"/>
      <c r="VS12" s="106"/>
      <c r="VT12" s="106"/>
      <c r="VU12" s="106"/>
      <c r="VV12" s="106"/>
      <c r="VW12" s="106"/>
      <c r="VX12" s="106"/>
      <c r="VY12" s="106"/>
      <c r="VZ12" s="106"/>
      <c r="WA12" s="106"/>
      <c r="WB12" s="106"/>
      <c r="WC12" s="106"/>
      <c r="WD12" s="106"/>
      <c r="WE12" s="106"/>
      <c r="WF12" s="106"/>
      <c r="WG12" s="106"/>
      <c r="WH12" s="106"/>
      <c r="WI12" s="106"/>
      <c r="WJ12" s="106"/>
      <c r="WK12" s="106"/>
      <c r="WL12" s="106"/>
      <c r="WM12" s="106"/>
      <c r="WN12" s="106"/>
      <c r="WO12" s="106"/>
      <c r="WP12" s="106"/>
      <c r="WQ12" s="106"/>
      <c r="WR12" s="106"/>
      <c r="WS12" s="106"/>
      <c r="WT12" s="106"/>
      <c r="WU12" s="106"/>
      <c r="WV12" s="106"/>
      <c r="WW12" s="106"/>
      <c r="WX12" s="106"/>
      <c r="WY12" s="106"/>
      <c r="WZ12" s="106"/>
      <c r="XA12" s="106"/>
      <c r="XB12" s="106"/>
      <c r="XC12" s="106"/>
      <c r="XD12" s="106"/>
      <c r="XE12" s="106"/>
      <c r="XF12" s="106"/>
      <c r="XG12" s="106"/>
      <c r="XH12" s="106"/>
      <c r="XI12" s="106"/>
      <c r="XJ12" s="106"/>
      <c r="XK12" s="106"/>
      <c r="XL12" s="106"/>
      <c r="XM12" s="106"/>
      <c r="XN12" s="106"/>
      <c r="XO12" s="106"/>
      <c r="XP12" s="106"/>
      <c r="XQ12" s="106"/>
      <c r="XR12" s="106"/>
      <c r="XS12" s="106"/>
      <c r="XT12" s="106"/>
      <c r="XU12" s="106"/>
      <c r="XV12" s="106"/>
      <c r="XW12" s="106"/>
      <c r="XX12" s="106"/>
      <c r="XY12" s="106"/>
      <c r="XZ12" s="106"/>
      <c r="YA12" s="106"/>
      <c r="YB12" s="106"/>
      <c r="YC12" s="106"/>
      <c r="YD12" s="106"/>
      <c r="YE12" s="106"/>
      <c r="YF12" s="106"/>
      <c r="YG12" s="106"/>
      <c r="YH12" s="106"/>
      <c r="YI12" s="106"/>
      <c r="YJ12" s="106"/>
      <c r="YK12" s="106"/>
      <c r="YL12" s="106"/>
      <c r="YM12" s="106"/>
      <c r="YN12" s="106"/>
      <c r="YO12" s="106"/>
      <c r="YP12" s="106"/>
      <c r="YQ12" s="106"/>
      <c r="YR12" s="106"/>
      <c r="YS12" s="106"/>
      <c r="YT12" s="106"/>
      <c r="YU12" s="106"/>
      <c r="YV12" s="106"/>
      <c r="YW12" s="106"/>
      <c r="YX12" s="106"/>
      <c r="YY12" s="106"/>
      <c r="YZ12" s="106"/>
      <c r="ZA12" s="106"/>
      <c r="ZB12" s="106"/>
      <c r="ZC12" s="106"/>
      <c r="ZD12" s="106"/>
      <c r="ZE12" s="106"/>
      <c r="ZF12" s="106"/>
      <c r="ZG12" s="106"/>
      <c r="ZH12" s="106"/>
      <c r="ZI12" s="106"/>
      <c r="ZJ12" s="106"/>
      <c r="ZK12" s="106"/>
      <c r="ZL12" s="106"/>
      <c r="ZM12" s="106"/>
      <c r="ZN12" s="106"/>
      <c r="ZO12" s="106"/>
      <c r="ZP12" s="106"/>
      <c r="ZQ12" s="106"/>
      <c r="ZR12" s="106"/>
      <c r="ZS12" s="106"/>
      <c r="ZT12" s="106"/>
      <c r="ZU12" s="106"/>
      <c r="ZV12" s="106"/>
      <c r="ZW12" s="106"/>
      <c r="ZX12" s="106"/>
      <c r="ZY12" s="106"/>
      <c r="ZZ12" s="106"/>
      <c r="AAA12" s="106"/>
      <c r="AAB12" s="106"/>
      <c r="AAC12" s="106"/>
      <c r="AAD12" s="106"/>
      <c r="AAE12" s="106"/>
      <c r="AAF12" s="106"/>
      <c r="AAG12" s="106"/>
      <c r="AAH12" s="106"/>
      <c r="AAI12" s="106"/>
      <c r="AAJ12" s="106"/>
      <c r="AAK12" s="106"/>
      <c r="AAL12" s="106"/>
      <c r="AAM12" s="106"/>
      <c r="AAN12" s="106"/>
      <c r="AAO12" s="106"/>
      <c r="AAP12" s="106"/>
      <c r="AAQ12" s="106"/>
      <c r="AAR12" s="106"/>
      <c r="AAS12" s="106"/>
      <c r="AAT12" s="106"/>
      <c r="AAU12" s="106"/>
      <c r="AAV12" s="106"/>
      <c r="AAW12" s="106"/>
      <c r="AAX12" s="106"/>
      <c r="AAY12" s="106"/>
      <c r="AAZ12" s="106"/>
      <c r="ABA12" s="106"/>
      <c r="ABB12" s="106"/>
      <c r="ABC12" s="106"/>
      <c r="ABD12" s="106"/>
      <c r="ABE12" s="106"/>
      <c r="ABF12" s="106"/>
      <c r="ABG12" s="106"/>
      <c r="ABH12" s="106"/>
      <c r="ABI12" s="106"/>
      <c r="ABJ12" s="106"/>
      <c r="ABK12" s="106"/>
      <c r="ABL12" s="106"/>
      <c r="ABM12" s="106"/>
      <c r="ABN12" s="106"/>
      <c r="ABO12" s="106"/>
      <c r="ABP12" s="106"/>
      <c r="ABQ12" s="106"/>
      <c r="ABR12" s="106"/>
      <c r="ABS12" s="106"/>
      <c r="ABT12" s="106"/>
      <c r="ABU12" s="106"/>
      <c r="ABV12" s="106"/>
      <c r="ABW12" s="106"/>
      <c r="ABX12" s="106"/>
      <c r="ABY12" s="106"/>
      <c r="ABZ12" s="106"/>
      <c r="ACA12" s="106"/>
      <c r="ACB12" s="106"/>
      <c r="ACC12" s="106"/>
      <c r="ACD12" s="106"/>
      <c r="ACE12" s="106"/>
      <c r="ACF12" s="106"/>
      <c r="ACG12" s="106"/>
      <c r="ACH12" s="106"/>
      <c r="ACI12" s="106"/>
      <c r="ACJ12" s="106"/>
      <c r="ACK12" s="106"/>
      <c r="ACL12" s="106"/>
      <c r="ACM12" s="106"/>
      <c r="ACN12" s="106"/>
      <c r="ACO12" s="106"/>
      <c r="ACP12" s="106"/>
      <c r="ACQ12" s="106"/>
      <c r="ACR12" s="106"/>
      <c r="ACS12" s="106"/>
      <c r="ACT12" s="106"/>
      <c r="ACU12" s="106"/>
      <c r="ACV12" s="106"/>
      <c r="ACW12" s="106"/>
      <c r="ACX12" s="106"/>
      <c r="ACY12" s="106"/>
      <c r="ACZ12" s="106"/>
      <c r="ADA12" s="106"/>
      <c r="ADB12" s="106"/>
      <c r="ADC12" s="106"/>
      <c r="ADD12" s="106"/>
      <c r="ADE12" s="106"/>
      <c r="ADF12" s="106"/>
      <c r="ADG12" s="106"/>
      <c r="ADH12" s="106"/>
      <c r="ADI12" s="106"/>
      <c r="ADJ12" s="106"/>
      <c r="ADK12" s="106"/>
      <c r="ADL12" s="106"/>
      <c r="ADM12" s="106"/>
      <c r="ADN12" s="106"/>
      <c r="ADO12" s="106"/>
      <c r="ADP12" s="106"/>
      <c r="ADQ12" s="106"/>
      <c r="ADR12" s="106"/>
      <c r="ADS12" s="106"/>
      <c r="ADT12" s="106"/>
      <c r="ADU12" s="106"/>
      <c r="ADV12" s="106"/>
      <c r="ADW12" s="106"/>
      <c r="ADX12" s="106"/>
      <c r="ADY12" s="106"/>
      <c r="ADZ12" s="106"/>
      <c r="AEA12" s="106"/>
      <c r="AEB12" s="106"/>
      <c r="AEC12" s="106"/>
      <c r="AED12" s="106"/>
      <c r="AEE12" s="106"/>
      <c r="AEF12" s="106"/>
      <c r="AEG12" s="106"/>
      <c r="AEH12" s="106"/>
      <c r="AEI12" s="106"/>
      <c r="AEJ12" s="106"/>
      <c r="AEK12" s="106"/>
      <c r="AEL12" s="106"/>
      <c r="AEM12" s="106"/>
      <c r="AEN12" s="106"/>
      <c r="AEO12" s="106"/>
      <c r="AEP12" s="106"/>
      <c r="AEQ12" s="106"/>
      <c r="AER12" s="106"/>
      <c r="AES12" s="106"/>
      <c r="AET12" s="106"/>
      <c r="AEU12" s="106"/>
      <c r="AEV12" s="106"/>
      <c r="AEW12" s="106"/>
      <c r="AEX12" s="106"/>
      <c r="AEY12" s="106"/>
      <c r="AEZ12" s="106"/>
      <c r="AFA12" s="106"/>
      <c r="AFB12" s="106"/>
      <c r="AFC12" s="106"/>
      <c r="AFD12" s="106"/>
      <c r="AFE12" s="106"/>
      <c r="AFF12" s="106"/>
      <c r="AFG12" s="106"/>
      <c r="AFH12" s="106"/>
      <c r="AFI12" s="106"/>
      <c r="AFJ12" s="106"/>
      <c r="AFK12" s="106"/>
      <c r="AFL12" s="106"/>
      <c r="AFM12" s="106"/>
      <c r="AFN12" s="106"/>
      <c r="AFO12" s="106"/>
      <c r="AFP12" s="106"/>
      <c r="AFQ12" s="106"/>
      <c r="AFR12" s="106"/>
      <c r="AFS12" s="106"/>
      <c r="AFT12" s="106"/>
      <c r="AFU12" s="106"/>
      <c r="AFV12" s="106"/>
      <c r="AFW12" s="106"/>
      <c r="AFX12" s="106"/>
      <c r="AFY12" s="106"/>
      <c r="AFZ12" s="106"/>
      <c r="AGA12" s="106"/>
      <c r="AGB12" s="106"/>
      <c r="AGC12" s="106"/>
      <c r="AGD12" s="106"/>
      <c r="AGE12" s="106"/>
      <c r="AGF12" s="106"/>
      <c r="AGG12" s="106"/>
      <c r="AGH12" s="106"/>
      <c r="AGI12" s="106"/>
      <c r="AGJ12" s="106"/>
      <c r="AGK12" s="106"/>
      <c r="AGL12" s="106"/>
      <c r="AGM12" s="106"/>
      <c r="AGN12" s="106"/>
      <c r="AGO12" s="106"/>
      <c r="AGP12" s="106"/>
      <c r="AGQ12" s="106"/>
      <c r="AGR12" s="106"/>
      <c r="AGS12" s="106"/>
      <c r="AGT12" s="106"/>
      <c r="AGU12" s="106"/>
      <c r="AGV12" s="106"/>
      <c r="AGW12" s="106"/>
      <c r="AGX12" s="106"/>
      <c r="AGY12" s="106"/>
      <c r="AGZ12" s="106"/>
      <c r="AHA12" s="106"/>
      <c r="AHB12" s="106"/>
      <c r="AHC12" s="106"/>
      <c r="AHD12" s="106"/>
      <c r="AHE12" s="106"/>
      <c r="AHF12" s="106"/>
      <c r="AHG12" s="106"/>
      <c r="AHH12" s="106"/>
      <c r="AHI12" s="106"/>
      <c r="AHJ12" s="106"/>
      <c r="AHK12" s="106"/>
      <c r="AHL12" s="106"/>
      <c r="AHM12" s="106"/>
      <c r="AHN12" s="106"/>
      <c r="AHO12" s="106"/>
      <c r="AHP12" s="106"/>
      <c r="AHQ12" s="106"/>
      <c r="AHR12" s="106"/>
      <c r="AHS12" s="106"/>
      <c r="AHT12" s="106"/>
      <c r="AHU12" s="106"/>
      <c r="AHV12" s="106"/>
      <c r="AHW12" s="106"/>
      <c r="AHX12" s="106"/>
      <c r="AHY12" s="106"/>
      <c r="AHZ12" s="106"/>
      <c r="AIA12" s="106"/>
      <c r="AIB12" s="106"/>
      <c r="AIC12" s="106"/>
      <c r="AID12" s="106"/>
      <c r="AIE12" s="106"/>
      <c r="AIF12" s="106"/>
      <c r="AIG12" s="106"/>
      <c r="AIH12" s="106"/>
      <c r="AII12" s="106"/>
      <c r="AIJ12" s="106"/>
      <c r="AIK12" s="106"/>
      <c r="AIL12" s="106"/>
      <c r="AIM12" s="106"/>
      <c r="AIN12" s="106"/>
      <c r="AIO12" s="106"/>
      <c r="AIP12" s="106"/>
      <c r="AIQ12" s="106"/>
      <c r="AIR12" s="106"/>
      <c r="AIS12" s="106"/>
      <c r="AIT12" s="106"/>
      <c r="AIU12" s="106"/>
      <c r="AIV12" s="106"/>
      <c r="AIW12" s="106"/>
      <c r="AIX12" s="106"/>
      <c r="AIY12" s="106"/>
      <c r="AIZ12" s="106"/>
      <c r="AJA12" s="106"/>
      <c r="AJB12" s="106"/>
      <c r="AJC12" s="106"/>
      <c r="AJD12" s="106"/>
      <c r="AJE12" s="106"/>
      <c r="AJF12" s="106"/>
      <c r="AJG12" s="106"/>
      <c r="AJH12" s="106"/>
      <c r="AJI12" s="106"/>
      <c r="AJJ12" s="106"/>
      <c r="AJK12" s="106"/>
      <c r="AJL12" s="106"/>
      <c r="AJM12" s="106"/>
      <c r="AJN12" s="106"/>
      <c r="AJO12" s="106"/>
      <c r="AJP12" s="106"/>
      <c r="AJQ12" s="106"/>
      <c r="AJR12" s="106"/>
      <c r="AJS12" s="106"/>
      <c r="AJT12" s="106"/>
      <c r="AJU12" s="106"/>
      <c r="AJV12" s="106"/>
      <c r="AJW12" s="106"/>
      <c r="AJX12" s="106"/>
      <c r="AJY12" s="106"/>
      <c r="AJZ12" s="106"/>
      <c r="AKA12" s="106"/>
      <c r="AKB12" s="106"/>
      <c r="AKC12" s="106"/>
      <c r="AKD12" s="106"/>
      <c r="AKE12" s="106"/>
      <c r="AKF12" s="106"/>
      <c r="AKG12" s="106"/>
      <c r="AKH12" s="106"/>
      <c r="AKI12" s="106"/>
      <c r="AKJ12" s="106"/>
      <c r="AKK12" s="106"/>
      <c r="AKL12" s="106"/>
      <c r="AKM12" s="106"/>
      <c r="AKN12" s="106"/>
      <c r="AKO12" s="106"/>
      <c r="AKP12" s="106"/>
      <c r="AKQ12" s="106"/>
      <c r="AKR12" s="106"/>
      <c r="AKS12" s="106"/>
      <c r="AKT12" s="106"/>
      <c r="AKU12" s="106"/>
      <c r="AKV12" s="106"/>
      <c r="AKW12" s="106"/>
      <c r="AKX12" s="106"/>
      <c r="AKY12" s="106"/>
      <c r="AKZ12" s="106"/>
      <c r="ALA12" s="106"/>
      <c r="ALB12" s="106"/>
      <c r="ALC12" s="106"/>
      <c r="ALD12" s="106"/>
      <c r="ALE12" s="106"/>
      <c r="ALF12" s="106"/>
      <c r="ALG12" s="106"/>
      <c r="ALH12" s="106"/>
      <c r="ALI12" s="106"/>
      <c r="ALJ12" s="106"/>
      <c r="ALK12" s="106"/>
      <c r="ALL12" s="106"/>
      <c r="ALM12" s="106"/>
      <c r="ALN12" s="106"/>
      <c r="ALO12" s="106"/>
      <c r="ALP12" s="106"/>
      <c r="ALQ12" s="106"/>
      <c r="ALR12" s="106"/>
      <c r="ALS12" s="106"/>
      <c r="ALT12" s="106"/>
      <c r="ALU12" s="106"/>
      <c r="ALV12" s="106"/>
      <c r="ALW12" s="106"/>
      <c r="ALX12" s="106"/>
      <c r="ALY12" s="106"/>
      <c r="ALZ12" s="106"/>
      <c r="AMA12" s="106"/>
      <c r="AMB12" s="106"/>
      <c r="AMC12" s="106"/>
      <c r="AMD12" s="106"/>
      <c r="AME12" s="106"/>
      <c r="AMF12" s="106"/>
      <c r="AMG12" s="106"/>
      <c r="AMH12" s="106"/>
      <c r="AMI12" s="106"/>
      <c r="AMJ12" s="106"/>
      <c r="AMK12" s="106"/>
      <c r="AML12" s="106"/>
      <c r="AMM12" s="106"/>
      <c r="AMN12" s="106"/>
      <c r="AMO12" s="106"/>
      <c r="AMP12" s="106"/>
      <c r="AMQ12" s="106"/>
      <c r="AMR12" s="106"/>
      <c r="AMS12" s="106"/>
      <c r="AMT12" s="106"/>
      <c r="AMU12" s="106"/>
      <c r="AMV12" s="106"/>
      <c r="AMW12" s="106"/>
      <c r="AMX12" s="106"/>
      <c r="AMY12" s="106"/>
      <c r="AMZ12" s="106"/>
      <c r="ANA12" s="106"/>
      <c r="ANB12" s="106"/>
      <c r="ANC12" s="106"/>
      <c r="AND12" s="106"/>
      <c r="ANE12" s="106"/>
      <c r="ANF12" s="106"/>
      <c r="ANG12" s="106"/>
      <c r="ANH12" s="106"/>
      <c r="ANI12" s="106"/>
      <c r="ANJ12" s="106"/>
      <c r="ANK12" s="106"/>
      <c r="ANL12" s="106"/>
      <c r="ANM12" s="106"/>
      <c r="ANN12" s="106"/>
      <c r="ANO12" s="106"/>
      <c r="ANP12" s="106"/>
      <c r="ANQ12" s="106"/>
      <c r="ANR12" s="106"/>
      <c r="ANS12" s="106"/>
      <c r="ANT12" s="106"/>
      <c r="ANU12" s="106"/>
      <c r="ANV12" s="106"/>
      <c r="ANW12" s="106"/>
      <c r="ANX12" s="106"/>
      <c r="ANY12" s="106"/>
      <c r="ANZ12" s="106"/>
      <c r="AOA12" s="106"/>
      <c r="AOB12" s="106"/>
      <c r="AOC12" s="106"/>
      <c r="AOD12" s="106"/>
      <c r="AOE12" s="106"/>
      <c r="AOF12" s="106"/>
      <c r="AOG12" s="106"/>
      <c r="AOH12" s="106"/>
      <c r="AOI12" s="106"/>
      <c r="AOJ12" s="106"/>
      <c r="AOK12" s="106"/>
      <c r="AOL12" s="106"/>
      <c r="AOM12" s="106"/>
      <c r="AON12" s="106"/>
      <c r="AOO12" s="106"/>
      <c r="AOP12" s="106"/>
      <c r="AOQ12" s="106"/>
      <c r="AOR12" s="106"/>
      <c r="AOS12" s="106"/>
      <c r="AOT12" s="106"/>
      <c r="AOU12" s="106"/>
      <c r="AOV12" s="106"/>
      <c r="AOW12" s="106"/>
      <c r="AOX12" s="106"/>
      <c r="AOY12" s="106"/>
      <c r="AOZ12" s="106"/>
      <c r="APA12" s="106"/>
      <c r="APB12" s="106"/>
      <c r="APC12" s="106"/>
      <c r="APD12" s="106"/>
      <c r="APE12" s="106"/>
      <c r="APF12" s="106"/>
      <c r="APG12" s="106"/>
      <c r="APH12" s="106"/>
      <c r="API12" s="106"/>
      <c r="APJ12" s="106"/>
      <c r="APK12" s="106"/>
      <c r="APL12" s="106"/>
      <c r="APM12" s="106"/>
      <c r="APN12" s="106"/>
      <c r="APO12" s="106"/>
      <c r="APP12" s="106"/>
      <c r="APQ12" s="106"/>
      <c r="APR12" s="106"/>
      <c r="APS12" s="106"/>
      <c r="APT12" s="106"/>
      <c r="APU12" s="106"/>
      <c r="APV12" s="106"/>
      <c r="APW12" s="106"/>
      <c r="APX12" s="106"/>
      <c r="APY12" s="106"/>
      <c r="APZ12" s="106"/>
      <c r="AQA12" s="106"/>
      <c r="AQB12" s="106"/>
      <c r="AQC12" s="106"/>
      <c r="AQD12" s="106"/>
      <c r="AQE12" s="106"/>
      <c r="AQF12" s="106"/>
      <c r="AQG12" s="106"/>
      <c r="AQH12" s="106"/>
      <c r="AQI12" s="106"/>
      <c r="AQJ12" s="106"/>
      <c r="AQK12" s="106"/>
      <c r="AQL12" s="106"/>
      <c r="AQM12" s="106"/>
      <c r="AQN12" s="106"/>
      <c r="AQO12" s="106"/>
      <c r="AQP12" s="106"/>
      <c r="AQQ12" s="106"/>
      <c r="AQR12" s="106"/>
      <c r="AQS12" s="106"/>
      <c r="AQT12" s="106"/>
      <c r="AQU12" s="106"/>
      <c r="AQV12" s="106"/>
      <c r="AQW12" s="106"/>
      <c r="AQX12" s="106"/>
      <c r="AQY12" s="106"/>
      <c r="AQZ12" s="106"/>
      <c r="ARA12" s="106"/>
      <c r="ARB12" s="106"/>
      <c r="ARC12" s="106"/>
      <c r="ARD12" s="106"/>
      <c r="ARE12" s="106"/>
      <c r="ARF12" s="106"/>
      <c r="ARG12" s="106"/>
      <c r="ARH12" s="106"/>
      <c r="ARI12" s="106"/>
      <c r="ARJ12" s="106"/>
      <c r="ARK12" s="106"/>
      <c r="ARL12" s="106"/>
      <c r="ARM12" s="106"/>
      <c r="ARN12" s="106"/>
      <c r="ARO12" s="106"/>
      <c r="ARP12" s="106"/>
      <c r="ARQ12" s="106"/>
      <c r="ARR12" s="106"/>
      <c r="ARS12" s="106"/>
      <c r="ART12" s="106"/>
      <c r="ARU12" s="106"/>
      <c r="ARV12" s="106"/>
      <c r="ARW12" s="106"/>
      <c r="ARX12" s="106"/>
      <c r="ARY12" s="106"/>
      <c r="ARZ12" s="106"/>
      <c r="ASA12" s="106"/>
      <c r="ASB12" s="106"/>
      <c r="ASC12" s="106"/>
      <c r="ASD12" s="106"/>
      <c r="ASE12" s="106"/>
      <c r="ASF12" s="106"/>
      <c r="ASG12" s="106"/>
      <c r="ASH12" s="106"/>
      <c r="ASI12" s="106"/>
      <c r="ASJ12" s="106"/>
      <c r="ASK12" s="106"/>
      <c r="ASL12" s="106"/>
      <c r="ASM12" s="106"/>
      <c r="ASN12" s="106"/>
      <c r="ASO12" s="106"/>
      <c r="ASP12" s="106"/>
      <c r="ASQ12" s="106"/>
      <c r="ASR12" s="106"/>
      <c r="ASS12" s="106"/>
      <c r="AST12" s="106"/>
      <c r="ASU12" s="106"/>
      <c r="ASV12" s="106"/>
      <c r="ASW12" s="106"/>
      <c r="ASX12" s="106"/>
      <c r="ASY12" s="106"/>
      <c r="ASZ12" s="106"/>
      <c r="ATA12" s="106"/>
      <c r="ATB12" s="106"/>
      <c r="ATC12" s="106"/>
      <c r="ATD12" s="106"/>
      <c r="ATE12" s="106"/>
      <c r="ATF12" s="106"/>
      <c r="ATG12" s="106"/>
      <c r="ATH12" s="106"/>
      <c r="ATI12" s="106"/>
      <c r="ATJ12" s="106"/>
      <c r="ATK12" s="106"/>
      <c r="ATL12" s="106"/>
      <c r="ATM12" s="106"/>
      <c r="ATN12" s="106"/>
      <c r="ATO12" s="106"/>
      <c r="ATP12" s="106"/>
      <c r="ATQ12" s="106"/>
      <c r="ATR12" s="106"/>
      <c r="ATS12" s="106"/>
      <c r="ATT12" s="106"/>
      <c r="ATU12" s="106"/>
      <c r="ATV12" s="106"/>
      <c r="ATW12" s="106"/>
      <c r="ATX12" s="106"/>
      <c r="ATY12" s="106"/>
      <c r="ATZ12" s="106"/>
      <c r="AUA12" s="106"/>
      <c r="AUB12" s="106"/>
      <c r="AUC12" s="106"/>
      <c r="AUD12" s="106"/>
      <c r="AUE12" s="106"/>
      <c r="AUF12" s="106"/>
      <c r="AUG12" s="106"/>
      <c r="AUH12" s="106"/>
      <c r="AUI12" s="106"/>
      <c r="AUJ12" s="106"/>
      <c r="AUK12" s="106"/>
      <c r="AUL12" s="106"/>
      <c r="AUM12" s="106"/>
      <c r="AUN12" s="106"/>
      <c r="AUO12" s="106"/>
      <c r="AUP12" s="106"/>
      <c r="AUQ12" s="106"/>
      <c r="AUR12" s="106"/>
      <c r="AUS12" s="106"/>
      <c r="AUT12" s="106"/>
      <c r="AUU12" s="106"/>
      <c r="AUV12" s="106"/>
      <c r="AUW12" s="106"/>
      <c r="AUX12" s="106"/>
      <c r="AUY12" s="106"/>
      <c r="AUZ12" s="106"/>
      <c r="AVA12" s="106"/>
      <c r="AVB12" s="106"/>
      <c r="AVC12" s="106"/>
      <c r="AVD12" s="106"/>
      <c r="AVE12" s="106"/>
      <c r="AVF12" s="106"/>
      <c r="AVG12" s="106"/>
      <c r="AVH12" s="106"/>
      <c r="AVI12" s="106"/>
      <c r="AVJ12" s="106"/>
      <c r="AVK12" s="106"/>
      <c r="AVL12" s="106"/>
      <c r="AVM12" s="106"/>
      <c r="AVN12" s="106"/>
      <c r="AVO12" s="106"/>
      <c r="AVP12" s="106"/>
      <c r="AVQ12" s="106"/>
      <c r="AVR12" s="106"/>
      <c r="AVS12" s="106"/>
      <c r="AVT12" s="106"/>
      <c r="AVU12" s="106"/>
      <c r="AVV12" s="106"/>
      <c r="AVW12" s="106"/>
      <c r="AVX12" s="106"/>
      <c r="AVY12" s="106"/>
      <c r="AVZ12" s="106"/>
      <c r="AWA12" s="106"/>
      <c r="AWB12" s="106"/>
      <c r="AWC12" s="106"/>
      <c r="AWD12" s="106"/>
      <c r="AWE12" s="106"/>
      <c r="AWF12" s="106"/>
      <c r="AWG12" s="106"/>
      <c r="AWH12" s="106"/>
      <c r="AWI12" s="106"/>
      <c r="AWJ12" s="106"/>
      <c r="AWK12" s="106"/>
      <c r="AWL12" s="106"/>
      <c r="AWM12" s="106"/>
      <c r="AWN12" s="106"/>
      <c r="AWO12" s="106"/>
      <c r="AWP12" s="106"/>
      <c r="AWQ12" s="106"/>
      <c r="AWR12" s="106"/>
      <c r="AWS12" s="106"/>
      <c r="AWT12" s="106"/>
      <c r="AWU12" s="106"/>
      <c r="AWV12" s="106"/>
      <c r="AWW12" s="106"/>
      <c r="AWX12" s="106"/>
      <c r="AWY12" s="106"/>
      <c r="AWZ12" s="106"/>
      <c r="AXA12" s="106"/>
      <c r="AXB12" s="106"/>
      <c r="AXC12" s="106"/>
      <c r="AXD12" s="106"/>
      <c r="AXE12" s="106"/>
      <c r="AXF12" s="106"/>
      <c r="AXG12" s="106"/>
      <c r="AXH12" s="106"/>
      <c r="AXI12" s="106"/>
      <c r="AXJ12" s="106"/>
      <c r="AXK12" s="106"/>
      <c r="AXL12" s="106"/>
      <c r="AXM12" s="106"/>
      <c r="AXN12" s="106"/>
      <c r="AXO12" s="106"/>
      <c r="AXP12" s="106"/>
      <c r="AXQ12" s="106"/>
      <c r="AXR12" s="106"/>
      <c r="AXS12" s="106"/>
      <c r="AXT12" s="106"/>
      <c r="AXU12" s="106"/>
      <c r="AXV12" s="106"/>
      <c r="AXW12" s="106"/>
      <c r="AXX12" s="106"/>
      <c r="AXY12" s="106"/>
      <c r="AXZ12" s="106"/>
      <c r="AYA12" s="106"/>
      <c r="AYB12" s="106"/>
      <c r="AYC12" s="106"/>
      <c r="AYD12" s="106"/>
      <c r="AYE12" s="106"/>
      <c r="AYF12" s="106"/>
      <c r="AYG12" s="106"/>
      <c r="AYH12" s="106"/>
      <c r="AYI12" s="106"/>
      <c r="AYJ12" s="106"/>
      <c r="AYK12" s="106"/>
      <c r="AYL12" s="106"/>
      <c r="AYM12" s="106"/>
      <c r="AYN12" s="106"/>
      <c r="AYO12" s="106"/>
      <c r="AYP12" s="106"/>
      <c r="AYQ12" s="106"/>
      <c r="AYR12" s="106"/>
      <c r="AYS12" s="106"/>
      <c r="AYT12" s="106"/>
      <c r="AYU12" s="106"/>
      <c r="AYV12" s="106"/>
      <c r="AYW12" s="106"/>
      <c r="AYX12" s="106"/>
      <c r="AYY12" s="106"/>
      <c r="AYZ12" s="106"/>
      <c r="AZA12" s="106"/>
      <c r="AZB12" s="106"/>
      <c r="AZC12" s="106"/>
      <c r="AZD12" s="106"/>
      <c r="AZE12" s="106"/>
      <c r="AZF12" s="106"/>
      <c r="AZG12" s="106"/>
      <c r="AZH12" s="106"/>
      <c r="AZI12" s="106"/>
      <c r="AZJ12" s="106"/>
      <c r="AZK12" s="106"/>
      <c r="AZL12" s="106"/>
      <c r="AZM12" s="106"/>
      <c r="AZN12" s="106"/>
      <c r="AZO12" s="106"/>
      <c r="AZP12" s="106"/>
      <c r="AZQ12" s="106"/>
      <c r="AZR12" s="106"/>
      <c r="AZS12" s="106"/>
      <c r="AZT12" s="106"/>
      <c r="AZU12" s="106"/>
      <c r="AZV12" s="106"/>
      <c r="AZW12" s="106"/>
      <c r="AZX12" s="106"/>
      <c r="AZY12" s="106"/>
      <c r="AZZ12" s="106"/>
      <c r="BAA12" s="106"/>
      <c r="BAB12" s="106"/>
      <c r="BAC12" s="106"/>
      <c r="BAD12" s="106"/>
      <c r="BAE12" s="106"/>
      <c r="BAF12" s="106"/>
      <c r="BAG12" s="106"/>
      <c r="BAH12" s="106"/>
      <c r="BAI12" s="106"/>
      <c r="BAJ12" s="106"/>
      <c r="BAK12" s="106"/>
      <c r="BAL12" s="106"/>
      <c r="BAM12" s="106"/>
      <c r="BAN12" s="106"/>
      <c r="BAO12" s="106"/>
      <c r="BAP12" s="106"/>
      <c r="BAQ12" s="106"/>
      <c r="BAR12" s="106"/>
      <c r="BAS12" s="106"/>
      <c r="BAT12" s="106"/>
      <c r="BAU12" s="106"/>
      <c r="BAV12" s="106"/>
      <c r="BAW12" s="106"/>
      <c r="BAX12" s="106"/>
      <c r="BAY12" s="106"/>
      <c r="BAZ12" s="106"/>
      <c r="BBA12" s="106"/>
      <c r="BBB12" s="106"/>
      <c r="BBC12" s="106"/>
      <c r="BBD12" s="106"/>
      <c r="BBE12" s="106"/>
      <c r="BBF12" s="106"/>
      <c r="BBG12" s="106"/>
      <c r="BBH12" s="106"/>
      <c r="BBI12" s="106"/>
      <c r="BBJ12" s="106"/>
      <c r="BBK12" s="106"/>
      <c r="BBL12" s="106"/>
      <c r="BBM12" s="106"/>
      <c r="BBN12" s="106"/>
      <c r="BBO12" s="106"/>
      <c r="BBP12" s="106"/>
      <c r="BBQ12" s="106"/>
      <c r="BBR12" s="106"/>
      <c r="BBS12" s="106"/>
      <c r="BBT12" s="106"/>
      <c r="BBU12" s="106"/>
      <c r="BBV12" s="106"/>
      <c r="BBW12" s="106"/>
      <c r="BBX12" s="106"/>
      <c r="BBY12" s="106"/>
      <c r="BBZ12" s="106"/>
      <c r="BCA12" s="106"/>
      <c r="BCB12" s="106"/>
      <c r="BCC12" s="106"/>
      <c r="BCD12" s="106"/>
      <c r="BCE12" s="106"/>
      <c r="BCF12" s="106"/>
      <c r="BCG12" s="106"/>
      <c r="BCH12" s="106"/>
      <c r="BCI12" s="106"/>
      <c r="BCJ12" s="106"/>
      <c r="BCK12" s="106"/>
      <c r="BCL12" s="106"/>
      <c r="BCM12" s="106"/>
      <c r="BCN12" s="106"/>
      <c r="BCO12" s="106"/>
      <c r="BCP12" s="106"/>
      <c r="BCQ12" s="106"/>
      <c r="BCR12" s="106"/>
      <c r="BCS12" s="106"/>
      <c r="BCT12" s="106"/>
      <c r="BCU12" s="106"/>
      <c r="BCV12" s="106"/>
      <c r="BCW12" s="106"/>
      <c r="BCX12" s="106"/>
      <c r="BCY12" s="106"/>
      <c r="BCZ12" s="106"/>
      <c r="BDA12" s="106"/>
      <c r="BDB12" s="106"/>
      <c r="BDC12" s="106"/>
      <c r="BDD12" s="106"/>
      <c r="BDE12" s="106"/>
      <c r="BDF12" s="106"/>
      <c r="BDG12" s="106"/>
      <c r="BDH12" s="106"/>
      <c r="BDI12" s="106"/>
      <c r="BDJ12" s="106"/>
      <c r="BDK12" s="106"/>
      <c r="BDL12" s="106"/>
      <c r="BDM12" s="106"/>
      <c r="BDN12" s="106"/>
      <c r="BDO12" s="106"/>
      <c r="BDP12" s="106"/>
      <c r="BDQ12" s="106"/>
      <c r="BDR12" s="106"/>
      <c r="BDS12" s="106"/>
      <c r="BDT12" s="106"/>
      <c r="BDU12" s="106"/>
      <c r="BDV12" s="106"/>
      <c r="BDW12" s="106"/>
      <c r="BDX12" s="106"/>
      <c r="BDY12" s="106"/>
      <c r="BDZ12" s="106"/>
      <c r="BEA12" s="106"/>
      <c r="BEB12" s="106"/>
      <c r="BEC12" s="106"/>
      <c r="BED12" s="106"/>
      <c r="BEE12" s="106"/>
      <c r="BEF12" s="106"/>
      <c r="BEG12" s="106"/>
      <c r="BEH12" s="106"/>
      <c r="BEI12" s="106"/>
      <c r="BEJ12" s="106"/>
      <c r="BEK12" s="106"/>
      <c r="BEL12" s="106"/>
      <c r="BEM12" s="106"/>
      <c r="BEN12" s="106"/>
      <c r="BEO12" s="106"/>
      <c r="BEP12" s="106"/>
      <c r="BEQ12" s="106"/>
      <c r="BER12" s="106"/>
      <c r="BES12" s="106"/>
      <c r="BET12" s="106"/>
      <c r="BEU12" s="106"/>
      <c r="BEV12" s="106"/>
      <c r="BEW12" s="106"/>
      <c r="BEX12" s="106"/>
      <c r="BEY12" s="106"/>
      <c r="BEZ12" s="106"/>
      <c r="BFA12" s="106"/>
      <c r="BFB12" s="106"/>
      <c r="BFC12" s="106"/>
      <c r="BFD12" s="106"/>
      <c r="BFE12" s="106"/>
      <c r="BFF12" s="106"/>
      <c r="BFG12" s="106"/>
      <c r="BFH12" s="106"/>
      <c r="BFI12" s="106"/>
      <c r="BFJ12" s="106"/>
      <c r="BFK12" s="106"/>
      <c r="BFL12" s="106"/>
      <c r="BFM12" s="106"/>
      <c r="BFN12" s="106"/>
      <c r="BFO12" s="106"/>
      <c r="BFP12" s="106"/>
      <c r="BFQ12" s="106"/>
      <c r="BFR12" s="106"/>
      <c r="BFS12" s="106"/>
      <c r="BFT12" s="106"/>
      <c r="BFU12" s="106"/>
      <c r="BFV12" s="106"/>
      <c r="BFW12" s="106"/>
      <c r="BFX12" s="106"/>
      <c r="BFY12" s="106"/>
      <c r="BFZ12" s="106"/>
      <c r="BGA12" s="106"/>
      <c r="BGB12" s="106"/>
      <c r="BGC12" s="106"/>
      <c r="BGD12" s="106"/>
      <c r="BGE12" s="106"/>
      <c r="BGF12" s="106"/>
      <c r="BGG12" s="106"/>
      <c r="BGH12" s="106"/>
      <c r="BGI12" s="106"/>
      <c r="BGJ12" s="106"/>
      <c r="BGK12" s="106"/>
      <c r="BGL12" s="106"/>
      <c r="BGM12" s="106"/>
      <c r="BGN12" s="106"/>
      <c r="BGO12" s="106"/>
      <c r="BGP12" s="106"/>
      <c r="BGQ12" s="106"/>
      <c r="BGR12" s="106"/>
      <c r="BGS12" s="106"/>
      <c r="BGT12" s="106"/>
      <c r="BGU12" s="106"/>
      <c r="BGV12" s="106"/>
      <c r="BGW12" s="106"/>
      <c r="BGX12" s="106"/>
      <c r="BGY12" s="106"/>
      <c r="BGZ12" s="106"/>
      <c r="BHA12" s="106"/>
      <c r="BHB12" s="106"/>
      <c r="BHC12" s="106"/>
      <c r="BHD12" s="106"/>
      <c r="BHE12" s="106"/>
      <c r="BHF12" s="106"/>
      <c r="BHG12" s="106"/>
      <c r="BHH12" s="106"/>
      <c r="BHI12" s="106"/>
      <c r="BHJ12" s="106"/>
      <c r="BHK12" s="106"/>
      <c r="BHL12" s="106"/>
      <c r="BHM12" s="106"/>
      <c r="BHN12" s="106"/>
      <c r="BHO12" s="106"/>
      <c r="BHP12" s="106"/>
      <c r="BHQ12" s="106"/>
      <c r="BHR12" s="106"/>
      <c r="BHS12" s="106"/>
      <c r="BHT12" s="106"/>
      <c r="BHU12" s="106"/>
      <c r="BHV12" s="106"/>
      <c r="BHW12" s="106"/>
      <c r="BHX12" s="106"/>
      <c r="BHY12" s="106"/>
      <c r="BHZ12" s="106"/>
      <c r="BIA12" s="106"/>
      <c r="BIB12" s="106"/>
      <c r="BIC12" s="106"/>
      <c r="BID12" s="106"/>
      <c r="BIE12" s="106"/>
      <c r="BIF12" s="106"/>
      <c r="BIG12" s="106"/>
      <c r="BIH12" s="106"/>
      <c r="BII12" s="106"/>
      <c r="BIJ12" s="106"/>
      <c r="BIK12" s="106"/>
      <c r="BIL12" s="106"/>
      <c r="BIM12" s="106"/>
      <c r="BIN12" s="106"/>
      <c r="BIO12" s="106"/>
      <c r="BIP12" s="106"/>
      <c r="BIQ12" s="106"/>
      <c r="BIR12" s="106"/>
      <c r="BIS12" s="106"/>
      <c r="BIT12" s="106"/>
      <c r="BIU12" s="106"/>
      <c r="BIV12" s="106"/>
      <c r="BIW12" s="106"/>
      <c r="BIX12" s="106"/>
      <c r="BIY12" s="106"/>
      <c r="BIZ12" s="106"/>
      <c r="BJA12" s="106"/>
      <c r="BJB12" s="106"/>
      <c r="BJC12" s="106"/>
      <c r="BJD12" s="106"/>
      <c r="BJE12" s="106"/>
      <c r="BJF12" s="106"/>
      <c r="BJG12" s="106"/>
      <c r="BJH12" s="106"/>
      <c r="BJI12" s="106"/>
      <c r="BJJ12" s="106"/>
      <c r="BJK12" s="106"/>
      <c r="BJL12" s="106"/>
      <c r="BJM12" s="106"/>
      <c r="BJN12" s="106"/>
      <c r="BJO12" s="106"/>
      <c r="BJP12" s="106"/>
      <c r="BJQ12" s="106"/>
      <c r="BJR12" s="106"/>
      <c r="BJS12" s="106"/>
      <c r="BJT12" s="106"/>
      <c r="BJU12" s="106"/>
      <c r="BJV12" s="106"/>
      <c r="BJW12" s="106"/>
      <c r="BJX12" s="106"/>
      <c r="BJY12" s="106"/>
      <c r="BJZ12" s="106"/>
      <c r="BKA12" s="106"/>
      <c r="BKB12" s="106"/>
      <c r="BKC12" s="106"/>
      <c r="BKD12" s="106"/>
      <c r="BKE12" s="106"/>
      <c r="BKF12" s="106"/>
      <c r="BKG12" s="106"/>
      <c r="BKH12" s="106"/>
      <c r="BKI12" s="106"/>
      <c r="BKJ12" s="106"/>
      <c r="BKK12" s="106"/>
      <c r="BKL12" s="106"/>
      <c r="BKM12" s="106"/>
      <c r="BKN12" s="106"/>
      <c r="BKO12" s="106"/>
      <c r="BKP12" s="106"/>
      <c r="BKQ12" s="106"/>
      <c r="BKR12" s="106"/>
      <c r="BKS12" s="106"/>
      <c r="BKT12" s="106"/>
      <c r="BKU12" s="106"/>
      <c r="BKV12" s="106"/>
      <c r="BKW12" s="106"/>
      <c r="BKX12" s="106"/>
      <c r="BKY12" s="106"/>
      <c r="BKZ12" s="106"/>
      <c r="BLA12" s="106"/>
      <c r="BLB12" s="106"/>
      <c r="BLC12" s="106"/>
      <c r="BLD12" s="106"/>
      <c r="BLE12" s="106"/>
      <c r="BLF12" s="106"/>
      <c r="BLG12" s="106"/>
      <c r="BLH12" s="106"/>
      <c r="BLI12" s="106"/>
      <c r="BLJ12" s="106"/>
      <c r="BLK12" s="106"/>
      <c r="BLL12" s="106"/>
      <c r="BLM12" s="106"/>
      <c r="BLN12" s="106"/>
      <c r="BLO12" s="106"/>
      <c r="BLP12" s="106"/>
      <c r="BLQ12" s="106"/>
      <c r="BLR12" s="106"/>
      <c r="BLS12" s="106"/>
      <c r="BLT12" s="106"/>
      <c r="BLU12" s="106"/>
      <c r="BLV12" s="106"/>
      <c r="BLW12" s="106"/>
      <c r="BLX12" s="106"/>
      <c r="BLY12" s="106"/>
      <c r="BLZ12" s="106"/>
      <c r="BMA12" s="106"/>
      <c r="BMB12" s="106"/>
      <c r="BMC12" s="106"/>
      <c r="BMD12" s="106"/>
      <c r="BME12" s="106"/>
      <c r="BMF12" s="106"/>
      <c r="BMG12" s="106"/>
      <c r="BMH12" s="106"/>
      <c r="BMI12" s="106"/>
      <c r="BMJ12" s="106"/>
      <c r="BMK12" s="106"/>
      <c r="BML12" s="106"/>
      <c r="BMM12" s="106"/>
      <c r="BMN12" s="106"/>
      <c r="BMO12" s="106"/>
      <c r="BMP12" s="106"/>
      <c r="BMQ12" s="106"/>
      <c r="BMR12" s="106"/>
      <c r="BMS12" s="106"/>
      <c r="BMT12" s="106"/>
      <c r="BMU12" s="106"/>
      <c r="BMV12" s="106"/>
      <c r="BMW12" s="106"/>
      <c r="BMX12" s="106"/>
      <c r="BMY12" s="106"/>
      <c r="BMZ12" s="106"/>
      <c r="BNA12" s="106"/>
      <c r="BNB12" s="106"/>
      <c r="BNC12" s="106"/>
      <c r="BND12" s="106"/>
      <c r="BNE12" s="106"/>
      <c r="BNF12" s="106"/>
      <c r="BNG12" s="106"/>
      <c r="BNH12" s="106"/>
      <c r="BNI12" s="106"/>
      <c r="BNJ12" s="106"/>
      <c r="BNK12" s="106"/>
      <c r="BNL12" s="106"/>
      <c r="BNM12" s="106"/>
      <c r="BNN12" s="106"/>
      <c r="BNO12" s="106"/>
      <c r="BNP12" s="106"/>
      <c r="BNQ12" s="106"/>
      <c r="BNR12" s="106"/>
      <c r="BNS12" s="106"/>
      <c r="BNT12" s="106"/>
      <c r="BNU12" s="106"/>
      <c r="BNV12" s="106"/>
      <c r="BNW12" s="106"/>
      <c r="BNX12" s="106"/>
      <c r="BNY12" s="106"/>
      <c r="BNZ12" s="106"/>
      <c r="BOA12" s="106"/>
      <c r="BOB12" s="106"/>
      <c r="BOC12" s="106"/>
      <c r="BOD12" s="106"/>
      <c r="BOE12" s="106"/>
      <c r="BOF12" s="106"/>
      <c r="BOG12" s="106"/>
      <c r="BOH12" s="106"/>
      <c r="BOI12" s="106"/>
      <c r="BOJ12" s="106"/>
      <c r="BOK12" s="106"/>
      <c r="BOL12" s="106"/>
      <c r="BOM12" s="106"/>
      <c r="BON12" s="106"/>
      <c r="BOO12" s="106"/>
      <c r="BOP12" s="106"/>
      <c r="BOQ12" s="106"/>
      <c r="BOR12" s="106"/>
      <c r="BOS12" s="106"/>
      <c r="BOT12" s="106"/>
      <c r="BOU12" s="106"/>
      <c r="BOV12" s="106"/>
      <c r="BOW12" s="106"/>
      <c r="BOX12" s="106"/>
      <c r="BOY12" s="106"/>
      <c r="BOZ12" s="106"/>
      <c r="BPA12" s="106"/>
      <c r="BPB12" s="106"/>
      <c r="BPC12" s="106"/>
      <c r="BPD12" s="106"/>
      <c r="BPE12" s="106"/>
      <c r="BPF12" s="106"/>
      <c r="BPG12" s="106"/>
      <c r="BPH12" s="106"/>
      <c r="BPI12" s="106"/>
      <c r="BPJ12" s="106"/>
      <c r="BPK12" s="106"/>
      <c r="BPL12" s="106"/>
      <c r="BPM12" s="106"/>
      <c r="BPN12" s="106"/>
      <c r="BPO12" s="106"/>
      <c r="BPP12" s="106"/>
      <c r="BPQ12" s="106"/>
      <c r="BPR12" s="106"/>
      <c r="BPS12" s="106"/>
      <c r="BPT12" s="106"/>
      <c r="BPU12" s="106"/>
      <c r="BPV12" s="106"/>
      <c r="BPW12" s="106"/>
      <c r="BPX12" s="106"/>
      <c r="BPY12" s="106"/>
      <c r="BPZ12" s="106"/>
      <c r="BQA12" s="106"/>
      <c r="BQB12" s="106"/>
      <c r="BQC12" s="106"/>
      <c r="BQD12" s="106"/>
      <c r="BQE12" s="106"/>
      <c r="BQF12" s="106"/>
      <c r="BQG12" s="106"/>
      <c r="BQH12" s="106"/>
      <c r="BQI12" s="106"/>
      <c r="BQJ12" s="106"/>
      <c r="BQK12" s="106"/>
      <c r="BQL12" s="106"/>
      <c r="BQM12" s="106"/>
      <c r="BQN12" s="106"/>
      <c r="BQO12" s="106"/>
      <c r="BQP12" s="106"/>
      <c r="BQQ12" s="106"/>
      <c r="BQR12" s="106"/>
      <c r="BQS12" s="106"/>
      <c r="BQT12" s="106"/>
      <c r="BQU12" s="106"/>
      <c r="BQV12" s="106"/>
      <c r="BQW12" s="106"/>
      <c r="BQX12" s="106"/>
      <c r="BQY12" s="106"/>
      <c r="BQZ12" s="106"/>
      <c r="BRA12" s="106"/>
      <c r="BRB12" s="106"/>
      <c r="BRC12" s="106"/>
      <c r="BRD12" s="106"/>
      <c r="BRE12" s="106"/>
      <c r="BRF12" s="106"/>
      <c r="BRG12" s="106"/>
      <c r="BRH12" s="106"/>
      <c r="BRI12" s="106"/>
      <c r="BRJ12" s="106"/>
      <c r="BRK12" s="106"/>
      <c r="BRL12" s="106"/>
      <c r="BRM12" s="106"/>
      <c r="BRN12" s="106"/>
      <c r="BRO12" s="106"/>
      <c r="BRP12" s="106"/>
      <c r="BRQ12" s="106"/>
      <c r="BRR12" s="106"/>
      <c r="BRS12" s="106"/>
      <c r="BRT12" s="106"/>
      <c r="BRU12" s="106"/>
      <c r="BRV12" s="106"/>
      <c r="BRW12" s="106"/>
      <c r="BRX12" s="106"/>
      <c r="BRY12" s="106"/>
      <c r="BRZ12" s="106"/>
      <c r="BSA12" s="106"/>
      <c r="BSB12" s="106"/>
      <c r="BSC12" s="106"/>
      <c r="BSD12" s="106"/>
      <c r="BSE12" s="106"/>
      <c r="BSF12" s="106"/>
      <c r="BSG12" s="106"/>
      <c r="BSH12" s="106"/>
      <c r="BSI12" s="106"/>
      <c r="BSJ12" s="106"/>
      <c r="BSK12" s="106"/>
      <c r="BSL12" s="106"/>
      <c r="BSM12" s="106"/>
      <c r="BSN12" s="106"/>
      <c r="BSO12" s="106"/>
      <c r="BSP12" s="106"/>
      <c r="BSQ12" s="106"/>
      <c r="BSR12" s="106"/>
      <c r="BSS12" s="106"/>
      <c r="BST12" s="106"/>
      <c r="BSU12" s="106"/>
      <c r="BSV12" s="106"/>
      <c r="BSW12" s="106"/>
      <c r="BSX12" s="106"/>
      <c r="BSY12" s="106"/>
      <c r="BSZ12" s="106"/>
      <c r="BTA12" s="106"/>
      <c r="BTB12" s="106"/>
      <c r="BTC12" s="106"/>
      <c r="BTD12" s="106"/>
      <c r="BTE12" s="106"/>
      <c r="BTF12" s="106"/>
      <c r="BTG12" s="106"/>
      <c r="BTH12" s="106"/>
      <c r="BTI12" s="106"/>
      <c r="BTJ12" s="106"/>
      <c r="BTK12" s="106"/>
      <c r="BTL12" s="106"/>
      <c r="BTM12" s="106"/>
      <c r="BTN12" s="106"/>
      <c r="BTO12" s="106"/>
      <c r="BTP12" s="106"/>
      <c r="BTQ12" s="106"/>
      <c r="BTR12" s="106"/>
      <c r="BTS12" s="106"/>
      <c r="BTT12" s="106"/>
      <c r="BTU12" s="106"/>
      <c r="BTV12" s="106"/>
      <c r="BTW12" s="106"/>
      <c r="BTX12" s="106"/>
      <c r="BTY12" s="106"/>
      <c r="BTZ12" s="106"/>
      <c r="BUA12" s="106"/>
      <c r="BUB12" s="106"/>
      <c r="BUC12" s="106"/>
      <c r="BUD12" s="106"/>
      <c r="BUE12" s="106"/>
      <c r="BUF12" s="106"/>
      <c r="BUG12" s="106"/>
      <c r="BUH12" s="106"/>
      <c r="BUI12" s="106"/>
      <c r="BUJ12" s="106"/>
      <c r="BUK12" s="106"/>
      <c r="BUL12" s="106"/>
      <c r="BUM12" s="106"/>
      <c r="BUN12" s="106"/>
      <c r="BUO12" s="106"/>
      <c r="BUP12" s="106"/>
      <c r="BUQ12" s="106"/>
      <c r="BUR12" s="106"/>
      <c r="BUS12" s="106"/>
      <c r="BUT12" s="106"/>
      <c r="BUU12" s="106"/>
      <c r="BUV12" s="106"/>
      <c r="BUW12" s="106"/>
      <c r="BUX12" s="106"/>
      <c r="BUY12" s="106"/>
      <c r="BUZ12" s="106"/>
      <c r="BVA12" s="106"/>
      <c r="BVB12" s="106"/>
      <c r="BVC12" s="106"/>
      <c r="BVD12" s="106"/>
      <c r="BVE12" s="106"/>
      <c r="BVF12" s="106"/>
      <c r="BVG12" s="106"/>
      <c r="BVH12" s="106"/>
      <c r="BVI12" s="106"/>
      <c r="BVJ12" s="106"/>
      <c r="BVK12" s="106"/>
      <c r="BVL12" s="106"/>
      <c r="BVM12" s="106"/>
      <c r="BVN12" s="106"/>
      <c r="BVO12" s="106"/>
      <c r="BVP12" s="106"/>
      <c r="BVQ12" s="106"/>
      <c r="BVR12" s="106"/>
      <c r="BVS12" s="106"/>
      <c r="BVT12" s="106"/>
      <c r="BVU12" s="106"/>
      <c r="BVV12" s="106"/>
      <c r="BVW12" s="106"/>
      <c r="BVX12" s="106"/>
      <c r="BVY12" s="106"/>
      <c r="BVZ12" s="106"/>
      <c r="BWA12" s="106"/>
      <c r="BWB12" s="106"/>
      <c r="BWC12" s="106"/>
      <c r="BWD12" s="106"/>
      <c r="BWE12" s="106"/>
      <c r="BWF12" s="106"/>
      <c r="BWG12" s="106"/>
      <c r="BWH12" s="106"/>
      <c r="BWI12" s="106"/>
      <c r="BWJ12" s="106"/>
      <c r="BWK12" s="106"/>
      <c r="BWL12" s="106"/>
      <c r="BWM12" s="106"/>
      <c r="BWN12" s="106"/>
      <c r="BWO12" s="106"/>
      <c r="BWP12" s="106"/>
      <c r="BWQ12" s="106"/>
      <c r="BWR12" s="106"/>
      <c r="BWS12" s="106"/>
      <c r="BWT12" s="106"/>
      <c r="BWU12" s="106"/>
      <c r="BWV12" s="106"/>
      <c r="BWW12" s="106"/>
      <c r="BWX12" s="106"/>
      <c r="BWY12" s="106"/>
      <c r="BWZ12" s="106"/>
      <c r="BXA12" s="106"/>
      <c r="BXB12" s="106"/>
      <c r="BXC12" s="106"/>
      <c r="BXD12" s="106"/>
      <c r="BXE12" s="106"/>
      <c r="BXF12" s="106"/>
      <c r="BXG12" s="106"/>
      <c r="BXH12" s="106"/>
      <c r="BXI12" s="106"/>
      <c r="BXJ12" s="106"/>
      <c r="BXK12" s="106"/>
      <c r="BXL12" s="106"/>
      <c r="BXM12" s="106"/>
      <c r="BXN12" s="106"/>
      <c r="BXO12" s="106"/>
      <c r="BXP12" s="106"/>
      <c r="BXQ12" s="106"/>
      <c r="BXR12" s="106"/>
      <c r="BXS12" s="106"/>
      <c r="BXT12" s="106"/>
      <c r="BXU12" s="106"/>
      <c r="BXV12" s="106"/>
      <c r="BXW12" s="106"/>
      <c r="BXX12" s="106"/>
      <c r="BXY12" s="106"/>
      <c r="BXZ12" s="106"/>
      <c r="BYA12" s="106"/>
      <c r="BYB12" s="106"/>
      <c r="BYC12" s="106"/>
      <c r="BYD12" s="106"/>
      <c r="BYE12" s="106"/>
      <c r="BYF12" s="106"/>
      <c r="BYG12" s="106"/>
      <c r="BYH12" s="106"/>
      <c r="BYI12" s="106"/>
      <c r="BYJ12" s="106"/>
      <c r="BYK12" s="106"/>
      <c r="BYL12" s="106"/>
      <c r="BYM12" s="106"/>
      <c r="BYN12" s="106"/>
      <c r="BYO12" s="106"/>
      <c r="BYP12" s="106"/>
      <c r="BYQ12" s="106"/>
      <c r="BYR12" s="106"/>
      <c r="BYS12" s="106"/>
      <c r="BYT12" s="106"/>
      <c r="BYU12" s="106"/>
      <c r="BYV12" s="106"/>
      <c r="BYW12" s="106"/>
      <c r="BYX12" s="106"/>
      <c r="BYY12" s="106"/>
      <c r="BYZ12" s="106"/>
      <c r="BZA12" s="106"/>
      <c r="BZB12" s="106"/>
      <c r="BZC12" s="106"/>
      <c r="BZD12" s="106"/>
      <c r="BZE12" s="106"/>
      <c r="BZF12" s="106"/>
      <c r="BZG12" s="106"/>
      <c r="BZH12" s="106"/>
      <c r="BZI12" s="106"/>
      <c r="BZJ12" s="106"/>
      <c r="BZK12" s="106"/>
      <c r="BZL12" s="106"/>
      <c r="BZM12" s="106"/>
      <c r="BZN12" s="106"/>
      <c r="BZO12" s="106"/>
      <c r="BZP12" s="106"/>
      <c r="BZQ12" s="106"/>
      <c r="BZR12" s="106"/>
      <c r="BZS12" s="106"/>
      <c r="BZT12" s="106"/>
      <c r="BZU12" s="106"/>
      <c r="BZV12" s="106"/>
      <c r="BZW12" s="106"/>
      <c r="BZX12" s="106"/>
      <c r="BZY12" s="106"/>
      <c r="BZZ12" s="106"/>
      <c r="CAA12" s="106"/>
      <c r="CAB12" s="106"/>
      <c r="CAC12" s="106"/>
      <c r="CAD12" s="106"/>
      <c r="CAE12" s="106"/>
      <c r="CAF12" s="106"/>
      <c r="CAG12" s="106"/>
      <c r="CAH12" s="106"/>
      <c r="CAI12" s="106"/>
      <c r="CAJ12" s="106"/>
      <c r="CAK12" s="106"/>
      <c r="CAL12" s="106"/>
      <c r="CAM12" s="106"/>
      <c r="CAN12" s="106"/>
      <c r="CAO12" s="106"/>
      <c r="CAP12" s="106"/>
      <c r="CAQ12" s="106"/>
      <c r="CAR12" s="106"/>
      <c r="CAS12" s="106"/>
      <c r="CAT12" s="106"/>
      <c r="CAU12" s="106"/>
      <c r="CAV12" s="106"/>
      <c r="CAW12" s="106"/>
      <c r="CAX12" s="106"/>
      <c r="CAY12" s="106"/>
      <c r="CAZ12" s="106"/>
      <c r="CBA12" s="106"/>
      <c r="CBB12" s="106"/>
      <c r="CBC12" s="106"/>
      <c r="CBD12" s="106"/>
      <c r="CBE12" s="106"/>
      <c r="CBF12" s="106"/>
      <c r="CBG12" s="106"/>
      <c r="CBH12" s="106"/>
      <c r="CBI12" s="106"/>
      <c r="CBJ12" s="106"/>
      <c r="CBK12" s="106"/>
      <c r="CBL12" s="106"/>
      <c r="CBM12" s="106"/>
      <c r="CBN12" s="106"/>
      <c r="CBO12" s="106"/>
      <c r="CBP12" s="106"/>
      <c r="CBQ12" s="106"/>
      <c r="CBR12" s="106"/>
      <c r="CBS12" s="106"/>
      <c r="CBT12" s="106"/>
      <c r="CBU12" s="106"/>
      <c r="CBV12" s="106"/>
      <c r="CBW12" s="106"/>
      <c r="CBX12" s="106"/>
      <c r="CBY12" s="106"/>
      <c r="CBZ12" s="106"/>
      <c r="CCA12" s="106"/>
      <c r="CCB12" s="106"/>
      <c r="CCC12" s="106"/>
      <c r="CCD12" s="106"/>
      <c r="CCE12" s="106"/>
      <c r="CCF12" s="106"/>
      <c r="CCG12" s="106"/>
      <c r="CCH12" s="106"/>
      <c r="CCI12" s="106"/>
      <c r="CCJ12" s="106"/>
      <c r="CCK12" s="106"/>
      <c r="CCL12" s="106"/>
      <c r="CCM12" s="106"/>
      <c r="CCN12" s="106"/>
      <c r="CCO12" s="106"/>
      <c r="CCP12" s="106"/>
      <c r="CCQ12" s="106"/>
      <c r="CCR12" s="106"/>
      <c r="CCS12" s="106"/>
      <c r="CCT12" s="106"/>
      <c r="CCU12" s="106"/>
      <c r="CCV12" s="106"/>
      <c r="CCW12" s="106"/>
      <c r="CCX12" s="106"/>
      <c r="CCY12" s="106"/>
      <c r="CCZ12" s="106"/>
      <c r="CDA12" s="106"/>
      <c r="CDB12" s="106"/>
      <c r="CDC12" s="106"/>
      <c r="CDD12" s="106"/>
      <c r="CDE12" s="106"/>
      <c r="CDF12" s="106"/>
      <c r="CDG12" s="106"/>
      <c r="CDH12" s="106"/>
      <c r="CDI12" s="106"/>
      <c r="CDJ12" s="106"/>
      <c r="CDK12" s="106"/>
      <c r="CDL12" s="106"/>
      <c r="CDM12" s="106"/>
      <c r="CDN12" s="106"/>
      <c r="CDO12" s="106"/>
      <c r="CDP12" s="106"/>
      <c r="CDQ12" s="106"/>
      <c r="CDR12" s="106"/>
      <c r="CDS12" s="106"/>
      <c r="CDT12" s="106"/>
      <c r="CDU12" s="106"/>
      <c r="CDV12" s="106"/>
      <c r="CDW12" s="106"/>
      <c r="CDX12" s="106"/>
      <c r="CDY12" s="106"/>
      <c r="CDZ12" s="106"/>
      <c r="CEA12" s="106"/>
      <c r="CEB12" s="106"/>
      <c r="CEC12" s="106"/>
      <c r="CED12" s="106"/>
      <c r="CEE12" s="106"/>
      <c r="CEF12" s="106"/>
      <c r="CEG12" s="106"/>
      <c r="CEH12" s="106"/>
      <c r="CEI12" s="106"/>
      <c r="CEJ12" s="106"/>
      <c r="CEK12" s="106"/>
      <c r="CEL12" s="106"/>
      <c r="CEM12" s="106"/>
      <c r="CEN12" s="106"/>
      <c r="CEO12" s="106"/>
      <c r="CEP12" s="106"/>
      <c r="CEQ12" s="106"/>
      <c r="CER12" s="106"/>
      <c r="CES12" s="106"/>
      <c r="CET12" s="106"/>
      <c r="CEU12" s="106"/>
      <c r="CEV12" s="106"/>
      <c r="CEW12" s="106"/>
      <c r="CEX12" s="106"/>
      <c r="CEY12" s="106"/>
      <c r="CEZ12" s="106"/>
      <c r="CFA12" s="106"/>
      <c r="CFB12" s="106"/>
      <c r="CFC12" s="106"/>
      <c r="CFD12" s="106"/>
      <c r="CFE12" s="106"/>
      <c r="CFF12" s="106"/>
      <c r="CFG12" s="106"/>
      <c r="CFH12" s="106"/>
      <c r="CFI12" s="106"/>
      <c r="CFJ12" s="106"/>
      <c r="CFK12" s="106"/>
      <c r="CFL12" s="106"/>
      <c r="CFM12" s="106"/>
      <c r="CFN12" s="106"/>
      <c r="CFO12" s="106"/>
      <c r="CFP12" s="106"/>
      <c r="CFQ12" s="106"/>
      <c r="CFR12" s="106"/>
      <c r="CFS12" s="106"/>
      <c r="CFT12" s="106"/>
      <c r="CFU12" s="106"/>
      <c r="CFV12" s="106"/>
      <c r="CFW12" s="106"/>
      <c r="CFX12" s="106"/>
      <c r="CFY12" s="106"/>
      <c r="CFZ12" s="106"/>
      <c r="CGA12" s="106"/>
      <c r="CGB12" s="106"/>
      <c r="CGC12" s="106"/>
      <c r="CGD12" s="106"/>
      <c r="CGE12" s="106"/>
      <c r="CGF12" s="106"/>
      <c r="CGG12" s="106"/>
      <c r="CGH12" s="106"/>
      <c r="CGI12" s="106"/>
      <c r="CGJ12" s="106"/>
      <c r="CGK12" s="106"/>
      <c r="CGL12" s="106"/>
      <c r="CGM12" s="106"/>
      <c r="CGN12" s="106"/>
      <c r="CGO12" s="106"/>
      <c r="CGP12" s="106"/>
      <c r="CGQ12" s="106"/>
      <c r="CGR12" s="106"/>
      <c r="CGS12" s="106"/>
      <c r="CGT12" s="106"/>
      <c r="CGU12" s="106"/>
      <c r="CGV12" s="106"/>
      <c r="CGW12" s="106"/>
      <c r="CGX12" s="106"/>
      <c r="CGY12" s="106"/>
      <c r="CGZ12" s="106"/>
      <c r="CHA12" s="106"/>
      <c r="CHB12" s="106"/>
      <c r="CHC12" s="106"/>
      <c r="CHD12" s="106"/>
      <c r="CHE12" s="106"/>
      <c r="CHF12" s="106"/>
      <c r="CHG12" s="106"/>
      <c r="CHH12" s="106"/>
      <c r="CHI12" s="106"/>
      <c r="CHJ12" s="106"/>
      <c r="CHK12" s="106"/>
      <c r="CHL12" s="106"/>
      <c r="CHM12" s="106"/>
      <c r="CHN12" s="106"/>
      <c r="CHO12" s="106"/>
      <c r="CHP12" s="106"/>
      <c r="CHQ12" s="106"/>
      <c r="CHR12" s="106"/>
      <c r="CHS12" s="106"/>
      <c r="CHT12" s="106"/>
      <c r="CHU12" s="106"/>
      <c r="CHV12" s="106"/>
      <c r="CHW12" s="106"/>
      <c r="CHX12" s="106"/>
      <c r="CHY12" s="106"/>
      <c r="CHZ12" s="106"/>
      <c r="CIA12" s="106"/>
      <c r="CIB12" s="106"/>
      <c r="CIC12" s="106"/>
      <c r="CID12" s="106"/>
      <c r="CIE12" s="106"/>
      <c r="CIF12" s="106"/>
      <c r="CIG12" s="106"/>
      <c r="CIH12" s="106"/>
      <c r="CII12" s="106"/>
      <c r="CIJ12" s="106"/>
      <c r="CIK12" s="106"/>
      <c r="CIL12" s="106"/>
      <c r="CIM12" s="106"/>
      <c r="CIN12" s="106"/>
      <c r="CIO12" s="106"/>
      <c r="CIP12" s="106"/>
      <c r="CIQ12" s="106"/>
      <c r="CIR12" s="106"/>
      <c r="CIS12" s="106"/>
      <c r="CIT12" s="106"/>
      <c r="CIU12" s="106"/>
      <c r="CIV12" s="106"/>
      <c r="CIW12" s="106"/>
      <c r="CIX12" s="106"/>
      <c r="CIY12" s="106"/>
      <c r="CIZ12" s="106"/>
      <c r="CJA12" s="106"/>
      <c r="CJB12" s="106"/>
      <c r="CJC12" s="106"/>
      <c r="CJD12" s="106"/>
      <c r="CJE12" s="106"/>
      <c r="CJF12" s="106"/>
      <c r="CJG12" s="106"/>
      <c r="CJH12" s="106"/>
      <c r="CJI12" s="106"/>
      <c r="CJJ12" s="106"/>
      <c r="CJK12" s="106"/>
      <c r="CJL12" s="106"/>
      <c r="CJM12" s="106"/>
      <c r="CJN12" s="106"/>
      <c r="CJO12" s="106"/>
      <c r="CJP12" s="106"/>
      <c r="CJQ12" s="106"/>
      <c r="CJR12" s="106"/>
      <c r="CJS12" s="106"/>
      <c r="CJT12" s="106"/>
      <c r="CJU12" s="106"/>
      <c r="CJV12" s="106"/>
      <c r="CJW12" s="106"/>
      <c r="CJX12" s="106"/>
      <c r="CJY12" s="106"/>
      <c r="CJZ12" s="106"/>
      <c r="CKA12" s="106"/>
      <c r="CKB12" s="106"/>
      <c r="CKC12" s="106"/>
      <c r="CKD12" s="106"/>
      <c r="CKE12" s="106"/>
      <c r="CKF12" s="106"/>
      <c r="CKG12" s="106"/>
      <c r="CKH12" s="106"/>
      <c r="CKI12" s="106"/>
      <c r="CKJ12" s="106"/>
      <c r="CKK12" s="106"/>
      <c r="CKL12" s="106"/>
      <c r="CKM12" s="106"/>
      <c r="CKN12" s="106"/>
      <c r="CKO12" s="106"/>
      <c r="CKP12" s="106"/>
      <c r="CKQ12" s="106"/>
      <c r="CKR12" s="106"/>
      <c r="CKS12" s="106"/>
      <c r="CKT12" s="106"/>
      <c r="CKU12" s="106"/>
      <c r="CKV12" s="106"/>
      <c r="CKW12" s="106"/>
      <c r="CKX12" s="106"/>
      <c r="CKY12" s="106"/>
      <c r="CKZ12" s="106"/>
      <c r="CLA12" s="106"/>
      <c r="CLB12" s="106"/>
      <c r="CLC12" s="106"/>
      <c r="CLD12" s="106"/>
      <c r="CLE12" s="106"/>
      <c r="CLF12" s="106"/>
      <c r="CLG12" s="106"/>
      <c r="CLH12" s="106"/>
      <c r="CLI12" s="106"/>
      <c r="CLJ12" s="106"/>
      <c r="CLK12" s="106"/>
      <c r="CLL12" s="106"/>
      <c r="CLM12" s="106"/>
      <c r="CLN12" s="106"/>
      <c r="CLO12" s="106"/>
      <c r="CLP12" s="106"/>
      <c r="CLQ12" s="106"/>
      <c r="CLR12" s="106"/>
      <c r="CLS12" s="106"/>
      <c r="CLT12" s="106"/>
      <c r="CLU12" s="106"/>
      <c r="CLV12" s="106"/>
      <c r="CLW12" s="106"/>
      <c r="CLX12" s="106"/>
      <c r="CLY12" s="106"/>
      <c r="CLZ12" s="106"/>
      <c r="CMA12" s="106"/>
      <c r="CMB12" s="106"/>
      <c r="CMC12" s="106"/>
      <c r="CMD12" s="106"/>
      <c r="CME12" s="106"/>
      <c r="CMF12" s="106"/>
      <c r="CMG12" s="106"/>
      <c r="CMH12" s="106"/>
      <c r="CMI12" s="106"/>
      <c r="CMJ12" s="106"/>
      <c r="CMK12" s="106"/>
      <c r="CML12" s="106"/>
      <c r="CMM12" s="106"/>
      <c r="CMN12" s="106"/>
      <c r="CMO12" s="106"/>
      <c r="CMP12" s="106"/>
      <c r="CMQ12" s="106"/>
      <c r="CMR12" s="106"/>
      <c r="CMS12" s="106"/>
      <c r="CMT12" s="106"/>
      <c r="CMU12" s="106"/>
      <c r="CMV12" s="106"/>
      <c r="CMW12" s="106"/>
      <c r="CMX12" s="106"/>
      <c r="CMY12" s="106"/>
      <c r="CMZ12" s="106"/>
      <c r="CNA12" s="106"/>
      <c r="CNB12" s="106"/>
      <c r="CNC12" s="106"/>
      <c r="CND12" s="106"/>
      <c r="CNE12" s="106"/>
      <c r="CNF12" s="106"/>
      <c r="CNG12" s="106"/>
      <c r="CNH12" s="106"/>
      <c r="CNI12" s="106"/>
      <c r="CNJ12" s="106"/>
      <c r="CNK12" s="106"/>
      <c r="CNL12" s="106"/>
      <c r="CNM12" s="106"/>
      <c r="CNN12" s="106"/>
      <c r="CNO12" s="106"/>
      <c r="CNP12" s="106"/>
      <c r="CNQ12" s="106"/>
      <c r="CNR12" s="106"/>
      <c r="CNS12" s="106"/>
      <c r="CNT12" s="106"/>
      <c r="CNU12" s="106"/>
      <c r="CNV12" s="106"/>
      <c r="CNW12" s="106"/>
      <c r="CNX12" s="106"/>
      <c r="CNY12" s="106"/>
      <c r="CNZ12" s="106"/>
      <c r="COA12" s="106"/>
      <c r="COB12" s="106"/>
      <c r="COC12" s="106"/>
      <c r="COD12" s="106"/>
      <c r="COE12" s="106"/>
      <c r="COF12" s="106"/>
      <c r="COG12" s="106"/>
      <c r="COH12" s="106"/>
      <c r="COI12" s="106"/>
      <c r="COJ12" s="106"/>
      <c r="COK12" s="106"/>
      <c r="COL12" s="106"/>
      <c r="COM12" s="106"/>
      <c r="CON12" s="106"/>
      <c r="COO12" s="106"/>
      <c r="COP12" s="106"/>
      <c r="COQ12" s="106"/>
      <c r="COR12" s="106"/>
      <c r="COS12" s="106"/>
      <c r="COT12" s="106"/>
      <c r="COU12" s="106"/>
      <c r="COV12" s="106"/>
      <c r="COW12" s="106"/>
      <c r="COX12" s="106"/>
      <c r="COY12" s="106"/>
      <c r="COZ12" s="106"/>
      <c r="CPA12" s="106"/>
      <c r="CPB12" s="106"/>
      <c r="CPC12" s="106"/>
      <c r="CPD12" s="106"/>
      <c r="CPE12" s="106"/>
      <c r="CPF12" s="106"/>
      <c r="CPG12" s="106"/>
      <c r="CPH12" s="106"/>
      <c r="CPI12" s="106"/>
      <c r="CPJ12" s="106"/>
      <c r="CPK12" s="106"/>
      <c r="CPL12" s="106"/>
      <c r="CPM12" s="106"/>
      <c r="CPN12" s="106"/>
      <c r="CPO12" s="106"/>
      <c r="CPP12" s="106"/>
      <c r="CPQ12" s="106"/>
      <c r="CPR12" s="106"/>
      <c r="CPS12" s="106"/>
      <c r="CPT12" s="106"/>
      <c r="CPU12" s="106"/>
      <c r="CPV12" s="106"/>
      <c r="CPW12" s="106"/>
      <c r="CPX12" s="106"/>
      <c r="CPY12" s="106"/>
      <c r="CPZ12" s="106"/>
      <c r="CQA12" s="106"/>
      <c r="CQB12" s="106"/>
      <c r="CQC12" s="106"/>
      <c r="CQD12" s="106"/>
      <c r="CQE12" s="106"/>
      <c r="CQF12" s="106"/>
      <c r="CQG12" s="106"/>
      <c r="CQH12" s="106"/>
      <c r="CQI12" s="106"/>
      <c r="CQJ12" s="106"/>
      <c r="CQK12" s="106"/>
      <c r="CQL12" s="106"/>
      <c r="CQM12" s="106"/>
      <c r="CQN12" s="106"/>
      <c r="CQO12" s="106"/>
      <c r="CQP12" s="106"/>
      <c r="CQQ12" s="106"/>
      <c r="CQR12" s="106"/>
      <c r="CQS12" s="106"/>
      <c r="CQT12" s="106"/>
      <c r="CQU12" s="106"/>
      <c r="CQV12" s="106"/>
      <c r="CQW12" s="106"/>
      <c r="CQX12" s="106"/>
      <c r="CQY12" s="106"/>
      <c r="CQZ12" s="106"/>
      <c r="CRA12" s="106"/>
      <c r="CRB12" s="106"/>
      <c r="CRC12" s="106"/>
      <c r="CRD12" s="106"/>
      <c r="CRE12" s="106"/>
      <c r="CRF12" s="106"/>
      <c r="CRG12" s="106"/>
      <c r="CRH12" s="106"/>
      <c r="CRI12" s="106"/>
      <c r="CRJ12" s="106"/>
      <c r="CRK12" s="106"/>
      <c r="CRL12" s="106"/>
      <c r="CRM12" s="106"/>
      <c r="CRN12" s="106"/>
      <c r="CRO12" s="106"/>
      <c r="CRP12" s="106"/>
      <c r="CRQ12" s="106"/>
      <c r="CRR12" s="106"/>
      <c r="CRS12" s="106"/>
      <c r="CRT12" s="106"/>
      <c r="CRU12" s="106"/>
      <c r="CRV12" s="106"/>
      <c r="CRW12" s="106"/>
      <c r="CRX12" s="106"/>
      <c r="CRY12" s="106"/>
      <c r="CRZ12" s="106"/>
      <c r="CSA12" s="106"/>
      <c r="CSB12" s="106"/>
      <c r="CSC12" s="106"/>
      <c r="CSD12" s="106"/>
      <c r="CSE12" s="106"/>
      <c r="CSF12" s="106"/>
      <c r="CSG12" s="106"/>
      <c r="CSH12" s="106"/>
      <c r="CSI12" s="106"/>
      <c r="CSJ12" s="106"/>
      <c r="CSK12" s="106"/>
      <c r="CSL12" s="106"/>
      <c r="CSM12" s="106"/>
      <c r="CSN12" s="106"/>
      <c r="CSO12" s="106"/>
      <c r="CSP12" s="106"/>
      <c r="CSQ12" s="106"/>
      <c r="CSR12" s="106"/>
      <c r="CSS12" s="106"/>
      <c r="CST12" s="106"/>
      <c r="CSU12" s="106"/>
      <c r="CSV12" s="106"/>
      <c r="CSW12" s="106"/>
      <c r="CSX12" s="106"/>
      <c r="CSY12" s="106"/>
      <c r="CSZ12" s="106"/>
      <c r="CTA12" s="106"/>
      <c r="CTB12" s="106"/>
      <c r="CTC12" s="106"/>
      <c r="CTD12" s="106"/>
      <c r="CTE12" s="106"/>
      <c r="CTF12" s="106"/>
      <c r="CTG12" s="106"/>
      <c r="CTH12" s="106"/>
      <c r="CTI12" s="106"/>
      <c r="CTJ12" s="106"/>
      <c r="CTK12" s="106"/>
      <c r="CTL12" s="106"/>
      <c r="CTM12" s="106"/>
      <c r="CTN12" s="106"/>
      <c r="CTO12" s="106"/>
      <c r="CTP12" s="106"/>
      <c r="CTQ12" s="106"/>
      <c r="CTR12" s="106"/>
      <c r="CTS12" s="106"/>
      <c r="CTT12" s="106"/>
      <c r="CTU12" s="106"/>
      <c r="CTV12" s="106"/>
      <c r="CTW12" s="106"/>
      <c r="CTX12" s="106"/>
      <c r="CTY12" s="106"/>
      <c r="CTZ12" s="106"/>
      <c r="CUA12" s="106"/>
      <c r="CUB12" s="106"/>
      <c r="CUC12" s="106"/>
      <c r="CUD12" s="106"/>
      <c r="CUE12" s="106"/>
      <c r="CUF12" s="106"/>
      <c r="CUG12" s="106"/>
      <c r="CUH12" s="106"/>
      <c r="CUI12" s="106"/>
      <c r="CUJ12" s="106"/>
      <c r="CUK12" s="106"/>
      <c r="CUL12" s="106"/>
      <c r="CUM12" s="106"/>
      <c r="CUN12" s="106"/>
      <c r="CUO12" s="106"/>
      <c r="CUP12" s="106"/>
      <c r="CUQ12" s="106"/>
      <c r="CUR12" s="106"/>
      <c r="CUS12" s="106"/>
      <c r="CUT12" s="106"/>
      <c r="CUU12" s="106"/>
      <c r="CUV12" s="106"/>
      <c r="CUW12" s="106"/>
      <c r="CUX12" s="106"/>
      <c r="CUY12" s="106"/>
      <c r="CUZ12" s="106"/>
      <c r="CVA12" s="106"/>
      <c r="CVB12" s="106"/>
      <c r="CVC12" s="106"/>
      <c r="CVD12" s="106"/>
      <c r="CVE12" s="106"/>
      <c r="CVF12" s="106"/>
      <c r="CVG12" s="106"/>
      <c r="CVH12" s="106"/>
      <c r="CVI12" s="106"/>
      <c r="CVJ12" s="106"/>
      <c r="CVK12" s="106"/>
      <c r="CVL12" s="106"/>
      <c r="CVM12" s="106"/>
      <c r="CVN12" s="106"/>
      <c r="CVO12" s="106"/>
      <c r="CVP12" s="106"/>
      <c r="CVQ12" s="106"/>
      <c r="CVR12" s="106"/>
      <c r="CVS12" s="106"/>
      <c r="CVT12" s="106"/>
      <c r="CVU12" s="106"/>
      <c r="CVV12" s="106"/>
      <c r="CVW12" s="106"/>
      <c r="CVX12" s="106"/>
      <c r="CVY12" s="106"/>
      <c r="CVZ12" s="106"/>
      <c r="CWA12" s="106"/>
      <c r="CWB12" s="106"/>
      <c r="CWC12" s="106"/>
      <c r="CWD12" s="106"/>
      <c r="CWE12" s="106"/>
      <c r="CWF12" s="106"/>
      <c r="CWG12" s="106"/>
      <c r="CWH12" s="106"/>
      <c r="CWI12" s="106"/>
      <c r="CWJ12" s="106"/>
      <c r="CWK12" s="106"/>
      <c r="CWL12" s="106"/>
      <c r="CWM12" s="106"/>
      <c r="CWN12" s="106"/>
      <c r="CWO12" s="106"/>
      <c r="CWP12" s="106"/>
      <c r="CWQ12" s="106"/>
      <c r="CWR12" s="106"/>
      <c r="CWS12" s="106"/>
      <c r="CWT12" s="106"/>
      <c r="CWU12" s="106"/>
      <c r="CWV12" s="106"/>
      <c r="CWW12" s="106"/>
      <c r="CWX12" s="106"/>
      <c r="CWY12" s="106"/>
      <c r="CWZ12" s="106"/>
      <c r="CXA12" s="106"/>
      <c r="CXB12" s="106"/>
      <c r="CXC12" s="106"/>
      <c r="CXD12" s="106"/>
      <c r="CXE12" s="106"/>
      <c r="CXF12" s="106"/>
      <c r="CXG12" s="106"/>
      <c r="CXH12" s="106"/>
      <c r="CXI12" s="106"/>
      <c r="CXJ12" s="106"/>
      <c r="CXK12" s="106"/>
      <c r="CXL12" s="106"/>
      <c r="CXM12" s="106"/>
      <c r="CXN12" s="106"/>
      <c r="CXO12" s="106"/>
      <c r="CXP12" s="106"/>
      <c r="CXQ12" s="106"/>
      <c r="CXR12" s="106"/>
      <c r="CXS12" s="106"/>
      <c r="CXT12" s="106"/>
      <c r="CXU12" s="106"/>
      <c r="CXV12" s="106"/>
      <c r="CXW12" s="106"/>
      <c r="CXX12" s="106"/>
      <c r="CXY12" s="106"/>
      <c r="CXZ12" s="106"/>
      <c r="CYA12" s="106"/>
      <c r="CYB12" s="106"/>
      <c r="CYC12" s="106"/>
      <c r="CYD12" s="106"/>
      <c r="CYE12" s="106"/>
      <c r="CYF12" s="106"/>
      <c r="CYG12" s="106"/>
      <c r="CYH12" s="106"/>
      <c r="CYI12" s="106"/>
      <c r="CYJ12" s="106"/>
      <c r="CYK12" s="106"/>
      <c r="CYL12" s="106"/>
      <c r="CYM12" s="106"/>
      <c r="CYN12" s="106"/>
      <c r="CYO12" s="106"/>
      <c r="CYP12" s="106"/>
      <c r="CYQ12" s="106"/>
      <c r="CYR12" s="106"/>
      <c r="CYS12" s="106"/>
      <c r="CYT12" s="106"/>
      <c r="CYU12" s="106"/>
      <c r="CYV12" s="106"/>
      <c r="CYW12" s="106"/>
      <c r="CYX12" s="106"/>
      <c r="CYY12" s="106"/>
      <c r="CYZ12" s="106"/>
      <c r="CZA12" s="106"/>
      <c r="CZB12" s="106"/>
      <c r="CZC12" s="106"/>
      <c r="CZD12" s="106"/>
      <c r="CZE12" s="106"/>
      <c r="CZF12" s="106"/>
      <c r="CZG12" s="106"/>
      <c r="CZH12" s="106"/>
      <c r="CZI12" s="106"/>
      <c r="CZJ12" s="106"/>
      <c r="CZK12" s="106"/>
      <c r="CZL12" s="106"/>
      <c r="CZM12" s="106"/>
      <c r="CZN12" s="106"/>
      <c r="CZO12" s="106"/>
      <c r="CZP12" s="106"/>
      <c r="CZQ12" s="106"/>
      <c r="CZR12" s="106"/>
      <c r="CZS12" s="106"/>
      <c r="CZT12" s="106"/>
      <c r="CZU12" s="106"/>
      <c r="CZV12" s="106"/>
      <c r="CZW12" s="106"/>
      <c r="CZX12" s="106"/>
      <c r="CZY12" s="106"/>
      <c r="CZZ12" s="106"/>
      <c r="DAA12" s="106"/>
      <c r="DAB12" s="106"/>
      <c r="DAC12" s="106"/>
      <c r="DAD12" s="106"/>
      <c r="DAE12" s="106"/>
      <c r="DAF12" s="106"/>
      <c r="DAG12" s="106"/>
      <c r="DAH12" s="106"/>
      <c r="DAI12" s="106"/>
      <c r="DAJ12" s="106"/>
      <c r="DAK12" s="106"/>
      <c r="DAL12" s="106"/>
      <c r="DAM12" s="106"/>
      <c r="DAN12" s="106"/>
      <c r="DAO12" s="106"/>
      <c r="DAP12" s="106"/>
      <c r="DAQ12" s="106"/>
      <c r="DAR12" s="106"/>
      <c r="DAS12" s="106"/>
      <c r="DAT12" s="106"/>
      <c r="DAU12" s="106"/>
      <c r="DAV12" s="106"/>
      <c r="DAW12" s="106"/>
      <c r="DAX12" s="106"/>
      <c r="DAY12" s="106"/>
      <c r="DAZ12" s="106"/>
      <c r="DBA12" s="106"/>
      <c r="DBB12" s="106"/>
      <c r="DBC12" s="106"/>
      <c r="DBD12" s="106"/>
      <c r="DBE12" s="106"/>
      <c r="DBF12" s="106"/>
      <c r="DBG12" s="106"/>
      <c r="DBH12" s="106"/>
      <c r="DBI12" s="106"/>
      <c r="DBJ12" s="106"/>
      <c r="DBK12" s="106"/>
      <c r="DBL12" s="106"/>
      <c r="DBM12" s="106"/>
      <c r="DBN12" s="106"/>
      <c r="DBO12" s="106"/>
      <c r="DBP12" s="106"/>
      <c r="DBQ12" s="106"/>
      <c r="DBR12" s="106"/>
      <c r="DBS12" s="106"/>
      <c r="DBT12" s="106"/>
      <c r="DBU12" s="106"/>
      <c r="DBV12" s="106"/>
      <c r="DBW12" s="106"/>
      <c r="DBX12" s="106"/>
      <c r="DBY12" s="106"/>
      <c r="DBZ12" s="106"/>
      <c r="DCA12" s="106"/>
      <c r="DCB12" s="106"/>
      <c r="DCC12" s="106"/>
      <c r="DCD12" s="106"/>
      <c r="DCE12" s="106"/>
      <c r="DCF12" s="106"/>
      <c r="DCG12" s="106"/>
      <c r="DCH12" s="106"/>
      <c r="DCI12" s="106"/>
      <c r="DCJ12" s="106"/>
      <c r="DCK12" s="106"/>
      <c r="DCL12" s="106"/>
      <c r="DCM12" s="106"/>
      <c r="DCN12" s="106"/>
      <c r="DCO12" s="106"/>
      <c r="DCP12" s="106"/>
      <c r="DCQ12" s="106"/>
      <c r="DCR12" s="106"/>
      <c r="DCS12" s="106"/>
      <c r="DCT12" s="106"/>
      <c r="DCU12" s="106"/>
      <c r="DCV12" s="106"/>
      <c r="DCW12" s="106"/>
      <c r="DCX12" s="106"/>
      <c r="DCY12" s="106"/>
      <c r="DCZ12" s="106"/>
      <c r="DDA12" s="106"/>
      <c r="DDB12" s="106"/>
      <c r="DDC12" s="106"/>
      <c r="DDD12" s="106"/>
      <c r="DDE12" s="106"/>
      <c r="DDF12" s="106"/>
      <c r="DDG12" s="106"/>
      <c r="DDH12" s="106"/>
      <c r="DDI12" s="106"/>
      <c r="DDJ12" s="106"/>
      <c r="DDK12" s="106"/>
      <c r="DDL12" s="106"/>
      <c r="DDM12" s="106"/>
      <c r="DDN12" s="106"/>
      <c r="DDO12" s="106"/>
      <c r="DDP12" s="106"/>
      <c r="DDQ12" s="106"/>
      <c r="DDR12" s="106"/>
      <c r="DDS12" s="106"/>
      <c r="DDT12" s="106"/>
      <c r="DDU12" s="106"/>
      <c r="DDV12" s="106"/>
      <c r="DDW12" s="106"/>
      <c r="DDX12" s="106"/>
      <c r="DDY12" s="106"/>
      <c r="DDZ12" s="106"/>
      <c r="DEA12" s="106"/>
      <c r="DEB12" s="106"/>
      <c r="DEC12" s="106"/>
      <c r="DED12" s="106"/>
      <c r="DEE12" s="106"/>
      <c r="DEF12" s="106"/>
      <c r="DEG12" s="106"/>
      <c r="DEH12" s="106"/>
      <c r="DEI12" s="106"/>
      <c r="DEJ12" s="106"/>
      <c r="DEK12" s="106"/>
      <c r="DEL12" s="106"/>
      <c r="DEM12" s="106"/>
      <c r="DEN12" s="106"/>
      <c r="DEO12" s="106"/>
      <c r="DEP12" s="106"/>
      <c r="DEQ12" s="106"/>
      <c r="DER12" s="106"/>
      <c r="DES12" s="106"/>
      <c r="DET12" s="106"/>
      <c r="DEU12" s="106"/>
      <c r="DEV12" s="106"/>
      <c r="DEW12" s="106"/>
      <c r="DEX12" s="106"/>
      <c r="DEY12" s="106"/>
      <c r="DEZ12" s="106"/>
      <c r="DFA12" s="106"/>
      <c r="DFB12" s="106"/>
      <c r="DFC12" s="106"/>
      <c r="DFD12" s="106"/>
      <c r="DFE12" s="106"/>
      <c r="DFF12" s="106"/>
      <c r="DFG12" s="106"/>
      <c r="DFH12" s="106"/>
      <c r="DFI12" s="106"/>
      <c r="DFJ12" s="106"/>
      <c r="DFK12" s="106"/>
      <c r="DFL12" s="106"/>
      <c r="DFM12" s="106"/>
      <c r="DFN12" s="106"/>
      <c r="DFO12" s="106"/>
      <c r="DFP12" s="106"/>
      <c r="DFQ12" s="106"/>
      <c r="DFR12" s="106"/>
      <c r="DFS12" s="106"/>
      <c r="DFT12" s="106"/>
      <c r="DFU12" s="106"/>
      <c r="DFV12" s="106"/>
      <c r="DFW12" s="106"/>
      <c r="DFX12" s="106"/>
      <c r="DFY12" s="106"/>
      <c r="DFZ12" s="106"/>
      <c r="DGA12" s="106"/>
      <c r="DGB12" s="106"/>
      <c r="DGC12" s="106"/>
      <c r="DGD12" s="106"/>
      <c r="DGE12" s="106"/>
      <c r="DGF12" s="106"/>
      <c r="DGG12" s="106"/>
      <c r="DGH12" s="106"/>
      <c r="DGI12" s="106"/>
      <c r="DGJ12" s="106"/>
      <c r="DGK12" s="106"/>
      <c r="DGL12" s="106"/>
      <c r="DGM12" s="106"/>
      <c r="DGN12" s="106"/>
      <c r="DGO12" s="106"/>
      <c r="DGP12" s="106"/>
      <c r="DGQ12" s="106"/>
      <c r="DGR12" s="106"/>
      <c r="DGS12" s="106"/>
      <c r="DGT12" s="106"/>
      <c r="DGU12" s="106"/>
      <c r="DGV12" s="106"/>
      <c r="DGW12" s="106"/>
      <c r="DGX12" s="106"/>
      <c r="DGY12" s="106"/>
      <c r="DGZ12" s="106"/>
      <c r="DHA12" s="106"/>
      <c r="DHB12" s="106"/>
      <c r="DHC12" s="106"/>
      <c r="DHD12" s="106"/>
      <c r="DHE12" s="106"/>
      <c r="DHF12" s="106"/>
      <c r="DHG12" s="106"/>
      <c r="DHH12" s="106"/>
      <c r="DHI12" s="106"/>
      <c r="DHJ12" s="106"/>
      <c r="DHK12" s="106"/>
      <c r="DHL12" s="106"/>
      <c r="DHM12" s="106"/>
      <c r="DHN12" s="106"/>
      <c r="DHO12" s="106"/>
      <c r="DHP12" s="106"/>
      <c r="DHQ12" s="106"/>
      <c r="DHR12" s="106"/>
      <c r="DHS12" s="106"/>
      <c r="DHT12" s="106"/>
      <c r="DHU12" s="106"/>
      <c r="DHV12" s="106"/>
      <c r="DHW12" s="106"/>
      <c r="DHX12" s="106"/>
      <c r="DHY12" s="106"/>
      <c r="DHZ12" s="106"/>
      <c r="DIA12" s="106"/>
      <c r="DIB12" s="106"/>
      <c r="DIC12" s="106"/>
      <c r="DID12" s="106"/>
      <c r="DIE12" s="106"/>
      <c r="DIF12" s="106"/>
      <c r="DIG12" s="106"/>
      <c r="DIH12" s="106"/>
      <c r="DII12" s="106"/>
      <c r="DIJ12" s="106"/>
      <c r="DIK12" s="106"/>
      <c r="DIL12" s="106"/>
      <c r="DIM12" s="106"/>
      <c r="DIN12" s="106"/>
      <c r="DIO12" s="106"/>
      <c r="DIP12" s="106"/>
      <c r="DIQ12" s="106"/>
      <c r="DIR12" s="106"/>
      <c r="DIS12" s="106"/>
      <c r="DIT12" s="106"/>
      <c r="DIU12" s="106"/>
      <c r="DIV12" s="106"/>
      <c r="DIW12" s="106"/>
      <c r="DIX12" s="106"/>
      <c r="DIY12" s="106"/>
      <c r="DIZ12" s="106"/>
      <c r="DJA12" s="106"/>
      <c r="DJB12" s="106"/>
      <c r="DJC12" s="106"/>
      <c r="DJD12" s="106"/>
      <c r="DJE12" s="106"/>
      <c r="DJF12" s="106"/>
      <c r="DJG12" s="106"/>
      <c r="DJH12" s="106"/>
      <c r="DJI12" s="106"/>
      <c r="DJJ12" s="106"/>
      <c r="DJK12" s="106"/>
      <c r="DJL12" s="106"/>
      <c r="DJM12" s="106"/>
      <c r="DJN12" s="106"/>
      <c r="DJO12" s="106"/>
      <c r="DJP12" s="106"/>
      <c r="DJQ12" s="106"/>
      <c r="DJR12" s="106"/>
      <c r="DJS12" s="106"/>
      <c r="DJT12" s="106"/>
      <c r="DJU12" s="106"/>
      <c r="DJV12" s="106"/>
      <c r="DJW12" s="106"/>
      <c r="DJX12" s="106"/>
      <c r="DJY12" s="106"/>
      <c r="DJZ12" s="106"/>
      <c r="DKA12" s="106"/>
      <c r="DKB12" s="106"/>
      <c r="DKC12" s="106"/>
      <c r="DKD12" s="106"/>
      <c r="DKE12" s="106"/>
      <c r="DKF12" s="106"/>
      <c r="DKG12" s="106"/>
      <c r="DKH12" s="106"/>
      <c r="DKI12" s="106"/>
      <c r="DKJ12" s="106"/>
      <c r="DKK12" s="106"/>
      <c r="DKL12" s="106"/>
      <c r="DKM12" s="106"/>
      <c r="DKN12" s="106"/>
      <c r="DKO12" s="106"/>
      <c r="DKP12" s="106"/>
      <c r="DKQ12" s="106"/>
      <c r="DKR12" s="106"/>
      <c r="DKS12" s="106"/>
      <c r="DKT12" s="106"/>
      <c r="DKU12" s="106"/>
      <c r="DKV12" s="106"/>
      <c r="DKW12" s="106"/>
      <c r="DKX12" s="106"/>
      <c r="DKY12" s="106"/>
      <c r="DKZ12" s="106"/>
      <c r="DLA12" s="106"/>
      <c r="DLB12" s="106"/>
      <c r="DLC12" s="106"/>
      <c r="DLD12" s="106"/>
      <c r="DLE12" s="106"/>
      <c r="DLF12" s="106"/>
      <c r="DLG12" s="106"/>
      <c r="DLH12" s="106"/>
      <c r="DLI12" s="106"/>
      <c r="DLJ12" s="106"/>
      <c r="DLK12" s="106"/>
      <c r="DLL12" s="106"/>
      <c r="DLM12" s="106"/>
      <c r="DLN12" s="106"/>
      <c r="DLO12" s="106"/>
      <c r="DLP12" s="106"/>
      <c r="DLQ12" s="106"/>
      <c r="DLR12" s="106"/>
      <c r="DLS12" s="106"/>
      <c r="DLT12" s="106"/>
      <c r="DLU12" s="106"/>
      <c r="DLV12" s="106"/>
      <c r="DLW12" s="106"/>
      <c r="DLX12" s="106"/>
      <c r="DLY12" s="106"/>
      <c r="DLZ12" s="106"/>
      <c r="DMA12" s="106"/>
      <c r="DMB12" s="106"/>
      <c r="DMC12" s="106"/>
      <c r="DMD12" s="106"/>
      <c r="DME12" s="106"/>
      <c r="DMF12" s="106"/>
      <c r="DMG12" s="106"/>
      <c r="DMH12" s="106"/>
      <c r="DMI12" s="106"/>
      <c r="DMJ12" s="106"/>
      <c r="DMK12" s="106"/>
      <c r="DML12" s="106"/>
      <c r="DMM12" s="106"/>
      <c r="DMN12" s="106"/>
      <c r="DMO12" s="106"/>
      <c r="DMP12" s="106"/>
      <c r="DMQ12" s="106"/>
      <c r="DMR12" s="106"/>
      <c r="DMS12" s="106"/>
      <c r="DMT12" s="106"/>
      <c r="DMU12" s="106"/>
      <c r="DMV12" s="106"/>
      <c r="DMW12" s="106"/>
      <c r="DMX12" s="106"/>
      <c r="DMY12" s="106"/>
      <c r="DMZ12" s="106"/>
      <c r="DNA12" s="106"/>
      <c r="DNB12" s="106"/>
      <c r="DNC12" s="106"/>
      <c r="DND12" s="106"/>
      <c r="DNE12" s="106"/>
      <c r="DNF12" s="106"/>
      <c r="DNG12" s="106"/>
      <c r="DNH12" s="106"/>
      <c r="DNI12" s="106"/>
      <c r="DNJ12" s="106"/>
      <c r="DNK12" s="106"/>
      <c r="DNL12" s="106"/>
      <c r="DNM12" s="106"/>
      <c r="DNN12" s="106"/>
      <c r="DNO12" s="106"/>
      <c r="DNP12" s="106"/>
      <c r="DNQ12" s="106"/>
      <c r="DNR12" s="106"/>
      <c r="DNS12" s="106"/>
      <c r="DNT12" s="106"/>
      <c r="DNU12" s="106"/>
      <c r="DNV12" s="106"/>
      <c r="DNW12" s="106"/>
      <c r="DNX12" s="106"/>
      <c r="DNY12" s="106"/>
      <c r="DNZ12" s="106"/>
      <c r="DOA12" s="106"/>
      <c r="DOB12" s="106"/>
      <c r="DOC12" s="106"/>
      <c r="DOD12" s="106"/>
      <c r="DOE12" s="106"/>
      <c r="DOF12" s="106"/>
      <c r="DOG12" s="106"/>
      <c r="DOH12" s="106"/>
      <c r="DOI12" s="106"/>
      <c r="DOJ12" s="106"/>
      <c r="DOK12" s="106"/>
      <c r="DOL12" s="106"/>
      <c r="DOM12" s="106"/>
      <c r="DON12" s="106"/>
      <c r="DOO12" s="106"/>
      <c r="DOP12" s="106"/>
      <c r="DOQ12" s="106"/>
      <c r="DOR12" s="106"/>
      <c r="DOS12" s="106"/>
      <c r="DOT12" s="106"/>
      <c r="DOU12" s="106"/>
      <c r="DOV12" s="106"/>
      <c r="DOW12" s="106"/>
      <c r="DOX12" s="106"/>
      <c r="DOY12" s="106"/>
      <c r="DOZ12" s="106"/>
      <c r="DPA12" s="106"/>
      <c r="DPB12" s="106"/>
      <c r="DPC12" s="106"/>
      <c r="DPD12" s="106"/>
      <c r="DPE12" s="106"/>
      <c r="DPF12" s="106"/>
      <c r="DPG12" s="106"/>
      <c r="DPH12" s="106"/>
      <c r="DPI12" s="106"/>
      <c r="DPJ12" s="106"/>
      <c r="DPK12" s="106"/>
      <c r="DPL12" s="106"/>
      <c r="DPM12" s="106"/>
      <c r="DPN12" s="106"/>
      <c r="DPO12" s="106"/>
      <c r="DPP12" s="106"/>
      <c r="DPQ12" s="106"/>
      <c r="DPR12" s="106"/>
      <c r="DPS12" s="106"/>
      <c r="DPT12" s="106"/>
      <c r="DPU12" s="106"/>
      <c r="DPV12" s="106"/>
      <c r="DPW12" s="106"/>
      <c r="DPX12" s="106"/>
      <c r="DPY12" s="106"/>
      <c r="DPZ12" s="106"/>
      <c r="DQA12" s="106"/>
      <c r="DQB12" s="106"/>
      <c r="DQC12" s="106"/>
      <c r="DQD12" s="106"/>
      <c r="DQE12" s="106"/>
      <c r="DQF12" s="106"/>
      <c r="DQG12" s="106"/>
      <c r="DQH12" s="106"/>
      <c r="DQI12" s="106"/>
      <c r="DQJ12" s="106"/>
      <c r="DQK12" s="106"/>
      <c r="DQL12" s="106"/>
      <c r="DQM12" s="106"/>
      <c r="DQN12" s="106"/>
      <c r="DQO12" s="106"/>
      <c r="DQP12" s="106"/>
      <c r="DQQ12" s="106"/>
      <c r="DQR12" s="106"/>
      <c r="DQS12" s="106"/>
      <c r="DQT12" s="106"/>
      <c r="DQU12" s="106"/>
      <c r="DQV12" s="106"/>
      <c r="DQW12" s="106"/>
      <c r="DQX12" s="106"/>
      <c r="DQY12" s="106"/>
      <c r="DQZ12" s="106"/>
      <c r="DRA12" s="106"/>
      <c r="DRB12" s="106"/>
      <c r="DRC12" s="106"/>
      <c r="DRD12" s="106"/>
      <c r="DRE12" s="106"/>
      <c r="DRF12" s="106"/>
      <c r="DRG12" s="106"/>
      <c r="DRH12" s="106"/>
      <c r="DRI12" s="106"/>
      <c r="DRJ12" s="106"/>
      <c r="DRK12" s="106"/>
      <c r="DRL12" s="106"/>
      <c r="DRM12" s="106"/>
      <c r="DRN12" s="106"/>
      <c r="DRO12" s="106"/>
      <c r="DRP12" s="106"/>
      <c r="DRQ12" s="106"/>
      <c r="DRR12" s="106"/>
      <c r="DRS12" s="106"/>
      <c r="DRT12" s="106"/>
      <c r="DRU12" s="106"/>
      <c r="DRV12" s="106"/>
      <c r="DRW12" s="106"/>
      <c r="DRX12" s="106"/>
      <c r="DRY12" s="106"/>
      <c r="DRZ12" s="106"/>
      <c r="DSA12" s="106"/>
      <c r="DSB12" s="106"/>
      <c r="DSC12" s="106"/>
      <c r="DSD12" s="106"/>
      <c r="DSE12" s="106"/>
      <c r="DSF12" s="106"/>
      <c r="DSG12" s="106"/>
      <c r="DSH12" s="106"/>
      <c r="DSI12" s="106"/>
      <c r="DSJ12" s="106"/>
      <c r="DSK12" s="106"/>
      <c r="DSL12" s="106"/>
      <c r="DSM12" s="106"/>
      <c r="DSN12" s="106"/>
      <c r="DSO12" s="106"/>
      <c r="DSP12" s="106"/>
      <c r="DSQ12" s="106"/>
      <c r="DSR12" s="106"/>
      <c r="DSS12" s="106"/>
      <c r="DST12" s="106"/>
      <c r="DSU12" s="106"/>
      <c r="DSV12" s="106"/>
      <c r="DSW12" s="106"/>
      <c r="DSX12" s="106"/>
      <c r="DSY12" s="106"/>
      <c r="DSZ12" s="106"/>
      <c r="DTA12" s="106"/>
      <c r="DTB12" s="106"/>
      <c r="DTC12" s="106"/>
      <c r="DTD12" s="106"/>
      <c r="DTE12" s="106"/>
      <c r="DTF12" s="106"/>
      <c r="DTG12" s="106"/>
      <c r="DTH12" s="106"/>
      <c r="DTI12" s="106"/>
      <c r="DTJ12" s="106"/>
      <c r="DTK12" s="106"/>
      <c r="DTL12" s="106"/>
      <c r="DTM12" s="106"/>
      <c r="DTN12" s="106"/>
      <c r="DTO12" s="106"/>
      <c r="DTP12" s="106"/>
      <c r="DTQ12" s="106"/>
      <c r="DTR12" s="106"/>
      <c r="DTS12" s="106"/>
      <c r="DTT12" s="106"/>
      <c r="DTU12" s="106"/>
      <c r="DTV12" s="106"/>
      <c r="DTW12" s="106"/>
      <c r="DTX12" s="106"/>
      <c r="DTY12" s="106"/>
      <c r="DTZ12" s="106"/>
      <c r="DUA12" s="106"/>
      <c r="DUB12" s="106"/>
      <c r="DUC12" s="106"/>
      <c r="DUD12" s="106"/>
      <c r="DUE12" s="106"/>
      <c r="DUF12" s="106"/>
      <c r="DUG12" s="106"/>
      <c r="DUH12" s="106"/>
      <c r="DUI12" s="106"/>
      <c r="DUJ12" s="106"/>
      <c r="DUK12" s="106"/>
      <c r="DUL12" s="106"/>
      <c r="DUM12" s="106"/>
      <c r="DUN12" s="106"/>
      <c r="DUO12" s="106"/>
      <c r="DUP12" s="106"/>
      <c r="DUQ12" s="106"/>
      <c r="DUR12" s="106"/>
      <c r="DUS12" s="106"/>
      <c r="DUT12" s="106"/>
      <c r="DUU12" s="106"/>
      <c r="DUV12" s="106"/>
      <c r="DUW12" s="106"/>
      <c r="DUX12" s="106"/>
      <c r="DUY12" s="106"/>
      <c r="DUZ12" s="106"/>
      <c r="DVA12" s="106"/>
      <c r="DVB12" s="106"/>
      <c r="DVC12" s="106"/>
      <c r="DVD12" s="106"/>
      <c r="DVE12" s="106"/>
      <c r="DVF12" s="106"/>
      <c r="DVG12" s="106"/>
      <c r="DVH12" s="106"/>
      <c r="DVI12" s="106"/>
      <c r="DVJ12" s="106"/>
      <c r="DVK12" s="106"/>
      <c r="DVL12" s="106"/>
      <c r="DVM12" s="106"/>
      <c r="DVN12" s="106"/>
      <c r="DVO12" s="106"/>
      <c r="DVP12" s="106"/>
      <c r="DVQ12" s="106"/>
      <c r="DVR12" s="106"/>
      <c r="DVS12" s="106"/>
      <c r="DVT12" s="106"/>
      <c r="DVU12" s="106"/>
      <c r="DVV12" s="106"/>
      <c r="DVW12" s="106"/>
      <c r="DVX12" s="106"/>
      <c r="DVY12" s="106"/>
      <c r="DVZ12" s="106"/>
      <c r="DWA12" s="106"/>
      <c r="DWB12" s="106"/>
      <c r="DWC12" s="106"/>
      <c r="DWD12" s="106"/>
      <c r="DWE12" s="106"/>
      <c r="DWF12" s="106"/>
      <c r="DWG12" s="106"/>
      <c r="DWH12" s="106"/>
      <c r="DWI12" s="106"/>
      <c r="DWJ12" s="106"/>
      <c r="DWK12" s="106"/>
      <c r="DWL12" s="106"/>
      <c r="DWM12" s="106"/>
      <c r="DWN12" s="106"/>
      <c r="DWO12" s="106"/>
      <c r="DWP12" s="106"/>
      <c r="DWQ12" s="106"/>
      <c r="DWR12" s="106"/>
      <c r="DWS12" s="106"/>
      <c r="DWT12" s="106"/>
      <c r="DWU12" s="106"/>
      <c r="DWV12" s="106"/>
      <c r="DWW12" s="106"/>
      <c r="DWX12" s="106"/>
      <c r="DWY12" s="106"/>
      <c r="DWZ12" s="106"/>
      <c r="DXA12" s="106"/>
      <c r="DXB12" s="106"/>
      <c r="DXC12" s="106"/>
      <c r="DXD12" s="106"/>
      <c r="DXE12" s="106"/>
      <c r="DXF12" s="106"/>
      <c r="DXG12" s="106"/>
      <c r="DXH12" s="106"/>
      <c r="DXI12" s="106"/>
      <c r="DXJ12" s="106"/>
      <c r="DXK12" s="106"/>
      <c r="DXL12" s="106"/>
      <c r="DXM12" s="106"/>
      <c r="DXN12" s="106"/>
      <c r="DXO12" s="106"/>
      <c r="DXP12" s="106"/>
      <c r="DXQ12" s="106"/>
      <c r="DXR12" s="106"/>
      <c r="DXS12" s="106"/>
      <c r="DXT12" s="106"/>
      <c r="DXU12" s="106"/>
      <c r="DXV12" s="106"/>
      <c r="DXW12" s="106"/>
      <c r="DXX12" s="106"/>
      <c r="DXY12" s="106"/>
      <c r="DXZ12" s="106"/>
      <c r="DYA12" s="106"/>
      <c r="DYB12" s="106"/>
      <c r="DYC12" s="106"/>
      <c r="DYD12" s="106"/>
      <c r="DYE12" s="106"/>
      <c r="DYF12" s="106"/>
      <c r="DYG12" s="106"/>
      <c r="DYH12" s="106"/>
      <c r="DYI12" s="106"/>
      <c r="DYJ12" s="106"/>
      <c r="DYK12" s="106"/>
      <c r="DYL12" s="106"/>
      <c r="DYM12" s="106"/>
      <c r="DYN12" s="106"/>
      <c r="DYO12" s="106"/>
      <c r="DYP12" s="106"/>
      <c r="DYQ12" s="106"/>
      <c r="DYR12" s="106"/>
      <c r="DYS12" s="106"/>
      <c r="DYT12" s="106"/>
      <c r="DYU12" s="106"/>
      <c r="DYV12" s="106"/>
      <c r="DYW12" s="106"/>
      <c r="DYX12" s="106"/>
      <c r="DYY12" s="106"/>
      <c r="DYZ12" s="106"/>
      <c r="DZA12" s="106"/>
      <c r="DZB12" s="106"/>
      <c r="DZC12" s="106"/>
      <c r="DZD12" s="106"/>
      <c r="DZE12" s="106"/>
      <c r="DZF12" s="106"/>
      <c r="DZG12" s="106"/>
      <c r="DZH12" s="106"/>
      <c r="DZI12" s="106"/>
      <c r="DZJ12" s="106"/>
      <c r="DZK12" s="106"/>
      <c r="DZL12" s="106"/>
      <c r="DZM12" s="106"/>
      <c r="DZN12" s="106"/>
      <c r="DZO12" s="106"/>
      <c r="DZP12" s="106"/>
      <c r="DZQ12" s="106"/>
      <c r="DZR12" s="106"/>
      <c r="DZS12" s="106"/>
      <c r="DZT12" s="106"/>
      <c r="DZU12" s="106"/>
      <c r="DZV12" s="106"/>
      <c r="DZW12" s="106"/>
      <c r="DZX12" s="106"/>
      <c r="DZY12" s="106"/>
      <c r="DZZ12" s="106"/>
      <c r="EAA12" s="106"/>
      <c r="EAB12" s="106"/>
      <c r="EAC12" s="106"/>
      <c r="EAD12" s="106"/>
      <c r="EAE12" s="106"/>
      <c r="EAF12" s="106"/>
      <c r="EAG12" s="106"/>
      <c r="EAH12" s="106"/>
      <c r="EAI12" s="106"/>
      <c r="EAJ12" s="106"/>
      <c r="EAK12" s="106"/>
      <c r="EAL12" s="106"/>
      <c r="EAM12" s="106"/>
      <c r="EAN12" s="106"/>
      <c r="EAO12" s="106"/>
      <c r="EAP12" s="106"/>
      <c r="EAQ12" s="106"/>
      <c r="EAR12" s="106"/>
      <c r="EAS12" s="106"/>
      <c r="EAT12" s="106"/>
      <c r="EAU12" s="106"/>
      <c r="EAV12" s="106"/>
      <c r="EAW12" s="106"/>
      <c r="EAX12" s="106"/>
      <c r="EAY12" s="106"/>
      <c r="EAZ12" s="106"/>
      <c r="EBA12" s="106"/>
      <c r="EBB12" s="106"/>
      <c r="EBC12" s="106"/>
      <c r="EBD12" s="106"/>
      <c r="EBE12" s="106"/>
      <c r="EBF12" s="106"/>
      <c r="EBG12" s="106"/>
      <c r="EBH12" s="106"/>
      <c r="EBI12" s="106"/>
      <c r="EBJ12" s="106"/>
      <c r="EBK12" s="106"/>
      <c r="EBL12" s="106"/>
      <c r="EBM12" s="106"/>
      <c r="EBN12" s="106"/>
      <c r="EBO12" s="106"/>
      <c r="EBP12" s="106"/>
      <c r="EBQ12" s="106"/>
      <c r="EBR12" s="106"/>
      <c r="EBS12" s="106"/>
      <c r="EBT12" s="106"/>
      <c r="EBU12" s="106"/>
      <c r="EBV12" s="106"/>
      <c r="EBW12" s="106"/>
      <c r="EBX12" s="106"/>
      <c r="EBY12" s="106"/>
      <c r="EBZ12" s="106"/>
      <c r="ECA12" s="106"/>
      <c r="ECB12" s="106"/>
      <c r="ECC12" s="106"/>
      <c r="ECD12" s="106"/>
      <c r="ECE12" s="106"/>
      <c r="ECF12" s="106"/>
      <c r="ECG12" s="106"/>
      <c r="ECH12" s="106"/>
      <c r="ECI12" s="106"/>
      <c r="ECJ12" s="106"/>
      <c r="ECK12" s="106"/>
      <c r="ECL12" s="106"/>
      <c r="ECM12" s="106"/>
      <c r="ECN12" s="106"/>
      <c r="ECO12" s="106"/>
      <c r="ECP12" s="106"/>
      <c r="ECQ12" s="106"/>
      <c r="ECR12" s="106"/>
      <c r="ECS12" s="106"/>
      <c r="ECT12" s="106"/>
      <c r="ECU12" s="106"/>
      <c r="ECV12" s="106"/>
      <c r="ECW12" s="106"/>
      <c r="ECX12" s="106"/>
      <c r="ECY12" s="106"/>
      <c r="ECZ12" s="106"/>
      <c r="EDA12" s="106"/>
      <c r="EDB12" s="106"/>
      <c r="EDC12" s="106"/>
      <c r="EDD12" s="106"/>
      <c r="EDE12" s="106"/>
      <c r="EDF12" s="106"/>
      <c r="EDG12" s="106"/>
      <c r="EDH12" s="106"/>
      <c r="EDI12" s="106"/>
      <c r="EDJ12" s="106"/>
      <c r="EDK12" s="106"/>
      <c r="EDL12" s="106"/>
      <c r="EDM12" s="106"/>
      <c r="EDN12" s="106"/>
      <c r="EDO12" s="106"/>
      <c r="EDP12" s="106"/>
      <c r="EDQ12" s="106"/>
      <c r="EDR12" s="106"/>
      <c r="EDS12" s="106"/>
      <c r="EDT12" s="106"/>
      <c r="EDU12" s="106"/>
      <c r="EDV12" s="106"/>
      <c r="EDW12" s="106"/>
      <c r="EDX12" s="106"/>
      <c r="EDY12" s="106"/>
      <c r="EDZ12" s="106"/>
      <c r="EEA12" s="106"/>
      <c r="EEB12" s="106"/>
      <c r="EEC12" s="106"/>
      <c r="EED12" s="106"/>
      <c r="EEE12" s="106"/>
      <c r="EEF12" s="106"/>
      <c r="EEG12" s="106"/>
      <c r="EEH12" s="106"/>
      <c r="EEI12" s="106"/>
      <c r="EEJ12" s="106"/>
      <c r="EEK12" s="106"/>
      <c r="EEL12" s="106"/>
      <c r="EEM12" s="106"/>
      <c r="EEN12" s="106"/>
      <c r="EEO12" s="106"/>
      <c r="EEP12" s="106"/>
      <c r="EEQ12" s="106"/>
      <c r="EER12" s="106"/>
      <c r="EES12" s="106"/>
      <c r="EET12" s="106"/>
      <c r="EEU12" s="106"/>
      <c r="EEV12" s="106"/>
      <c r="EEW12" s="106"/>
      <c r="EEX12" s="106"/>
      <c r="EEY12" s="106"/>
      <c r="EEZ12" s="106"/>
      <c r="EFA12" s="106"/>
      <c r="EFB12" s="106"/>
      <c r="EFC12" s="106"/>
      <c r="EFD12" s="106"/>
      <c r="EFE12" s="106"/>
      <c r="EFF12" s="106"/>
      <c r="EFG12" s="106"/>
      <c r="EFH12" s="106"/>
      <c r="EFI12" s="106"/>
      <c r="EFJ12" s="106"/>
      <c r="EFK12" s="106"/>
      <c r="EFL12" s="106"/>
      <c r="EFM12" s="106"/>
      <c r="EFN12" s="106"/>
      <c r="EFO12" s="106"/>
      <c r="EFP12" s="106"/>
      <c r="EFQ12" s="106"/>
      <c r="EFR12" s="106"/>
      <c r="EFS12" s="106"/>
      <c r="EFT12" s="106"/>
      <c r="EFU12" s="106"/>
      <c r="EFV12" s="106"/>
      <c r="EFW12" s="106"/>
      <c r="EFX12" s="106"/>
      <c r="EFY12" s="106"/>
      <c r="EFZ12" s="106"/>
      <c r="EGA12" s="106"/>
      <c r="EGB12" s="106"/>
      <c r="EGC12" s="106"/>
      <c r="EGD12" s="106"/>
      <c r="EGE12" s="106"/>
      <c r="EGF12" s="106"/>
      <c r="EGG12" s="106"/>
      <c r="EGH12" s="106"/>
      <c r="EGI12" s="106"/>
      <c r="EGJ12" s="106"/>
      <c r="EGK12" s="106"/>
      <c r="EGL12" s="106"/>
      <c r="EGM12" s="106"/>
      <c r="EGN12" s="106"/>
      <c r="EGO12" s="106"/>
      <c r="EGP12" s="106"/>
      <c r="EGQ12" s="106"/>
      <c r="EGR12" s="106"/>
      <c r="EGS12" s="106"/>
      <c r="EGT12" s="106"/>
      <c r="EGU12" s="106"/>
      <c r="EGV12" s="106"/>
      <c r="EGW12" s="106"/>
      <c r="EGX12" s="106"/>
      <c r="EGY12" s="106"/>
      <c r="EGZ12" s="106"/>
      <c r="EHA12" s="106"/>
      <c r="EHB12" s="106"/>
      <c r="EHC12" s="106"/>
      <c r="EHD12" s="106"/>
      <c r="EHE12" s="106"/>
      <c r="EHF12" s="106"/>
      <c r="EHG12" s="106"/>
      <c r="EHH12" s="106"/>
      <c r="EHI12" s="106"/>
      <c r="EHJ12" s="106"/>
      <c r="EHK12" s="106"/>
      <c r="EHL12" s="106"/>
      <c r="EHM12" s="106"/>
      <c r="EHN12" s="106"/>
      <c r="EHO12" s="106"/>
      <c r="EHP12" s="106"/>
      <c r="EHQ12" s="106"/>
      <c r="EHR12" s="106"/>
      <c r="EHS12" s="106"/>
      <c r="EHT12" s="106"/>
      <c r="EHU12" s="106"/>
      <c r="EHV12" s="106"/>
      <c r="EHW12" s="106"/>
      <c r="EHX12" s="106"/>
      <c r="EHY12" s="106"/>
      <c r="EHZ12" s="106"/>
      <c r="EIA12" s="106"/>
      <c r="EIB12" s="106"/>
      <c r="EIC12" s="106"/>
      <c r="EID12" s="106"/>
      <c r="EIE12" s="106"/>
      <c r="EIF12" s="106"/>
      <c r="EIG12" s="106"/>
      <c r="EIH12" s="106"/>
      <c r="EII12" s="106"/>
      <c r="EIJ12" s="106"/>
      <c r="EIK12" s="106"/>
      <c r="EIL12" s="106"/>
      <c r="EIM12" s="106"/>
      <c r="EIN12" s="106"/>
      <c r="EIO12" s="106"/>
      <c r="EIP12" s="106"/>
      <c r="EIQ12" s="106"/>
      <c r="EIR12" s="106"/>
      <c r="EIS12" s="106"/>
      <c r="EIT12" s="106"/>
      <c r="EIU12" s="106"/>
      <c r="EIV12" s="106"/>
      <c r="EIW12" s="106"/>
      <c r="EIX12" s="106"/>
      <c r="EIY12" s="106"/>
      <c r="EIZ12" s="106"/>
      <c r="EJA12" s="106"/>
      <c r="EJB12" s="106"/>
      <c r="EJC12" s="106"/>
      <c r="EJD12" s="106"/>
      <c r="EJE12" s="106"/>
      <c r="EJF12" s="106"/>
      <c r="EJG12" s="106"/>
      <c r="EJH12" s="106"/>
      <c r="EJI12" s="106"/>
      <c r="EJJ12" s="106"/>
      <c r="EJK12" s="106"/>
      <c r="EJL12" s="106"/>
      <c r="EJM12" s="106"/>
      <c r="EJN12" s="106"/>
      <c r="EJO12" s="106"/>
      <c r="EJP12" s="106"/>
      <c r="EJQ12" s="106"/>
      <c r="EJR12" s="106"/>
      <c r="EJS12" s="106"/>
      <c r="EJT12" s="106"/>
      <c r="EJU12" s="106"/>
      <c r="EJV12" s="106"/>
      <c r="EJW12" s="106"/>
      <c r="EJX12" s="106"/>
      <c r="EJY12" s="106"/>
      <c r="EJZ12" s="106"/>
      <c r="EKA12" s="106"/>
      <c r="EKB12" s="106"/>
      <c r="EKC12" s="106"/>
      <c r="EKD12" s="106"/>
      <c r="EKE12" s="106"/>
      <c r="EKF12" s="106"/>
      <c r="EKG12" s="106"/>
      <c r="EKH12" s="106"/>
      <c r="EKI12" s="106"/>
      <c r="EKJ12" s="106"/>
      <c r="EKK12" s="106"/>
      <c r="EKL12" s="106"/>
      <c r="EKM12" s="106"/>
      <c r="EKN12" s="106"/>
      <c r="EKO12" s="106"/>
      <c r="EKP12" s="106"/>
      <c r="EKQ12" s="106"/>
      <c r="EKR12" s="106"/>
      <c r="EKS12" s="106"/>
      <c r="EKT12" s="106"/>
      <c r="EKU12" s="106"/>
      <c r="EKV12" s="106"/>
      <c r="EKW12" s="106"/>
      <c r="EKX12" s="106"/>
      <c r="EKY12" s="106"/>
      <c r="EKZ12" s="106"/>
      <c r="ELA12" s="106"/>
      <c r="ELB12" s="106"/>
      <c r="ELC12" s="106"/>
      <c r="ELD12" s="106"/>
      <c r="ELE12" s="106"/>
      <c r="ELF12" s="106"/>
      <c r="ELG12" s="106"/>
      <c r="ELH12" s="106"/>
      <c r="ELI12" s="106"/>
      <c r="ELJ12" s="106"/>
      <c r="ELK12" s="106"/>
      <c r="ELL12" s="106"/>
      <c r="ELM12" s="106"/>
      <c r="ELN12" s="106"/>
      <c r="ELO12" s="106"/>
      <c r="ELP12" s="106"/>
      <c r="ELQ12" s="106"/>
      <c r="ELR12" s="106"/>
      <c r="ELS12" s="106"/>
      <c r="ELT12" s="106"/>
      <c r="ELU12" s="106"/>
      <c r="ELV12" s="106"/>
      <c r="ELW12" s="106"/>
      <c r="ELX12" s="106"/>
      <c r="ELY12" s="106"/>
      <c r="ELZ12" s="106"/>
      <c r="EMA12" s="106"/>
      <c r="EMB12" s="106"/>
      <c r="EMC12" s="106"/>
      <c r="EMD12" s="106"/>
      <c r="EME12" s="106"/>
      <c r="EMF12" s="106"/>
      <c r="EMG12" s="106"/>
      <c r="EMH12" s="106"/>
      <c r="EMI12" s="106"/>
      <c r="EMJ12" s="106"/>
      <c r="EMK12" s="106"/>
      <c r="EML12" s="106"/>
      <c r="EMM12" s="106"/>
      <c r="EMN12" s="106"/>
      <c r="EMO12" s="106"/>
      <c r="EMP12" s="106"/>
      <c r="EMQ12" s="106"/>
      <c r="EMR12" s="106"/>
      <c r="EMS12" s="106"/>
      <c r="EMT12" s="106"/>
      <c r="EMU12" s="106"/>
      <c r="EMV12" s="106"/>
      <c r="EMW12" s="106"/>
      <c r="EMX12" s="106"/>
      <c r="EMY12" s="106"/>
      <c r="EMZ12" s="106"/>
      <c r="ENA12" s="106"/>
      <c r="ENB12" s="106"/>
      <c r="ENC12" s="106"/>
      <c r="END12" s="106"/>
      <c r="ENE12" s="106"/>
      <c r="ENF12" s="106"/>
      <c r="ENG12" s="106"/>
      <c r="ENH12" s="106"/>
      <c r="ENI12" s="106"/>
      <c r="ENJ12" s="106"/>
      <c r="ENK12" s="106"/>
      <c r="ENL12" s="106"/>
      <c r="ENM12" s="106"/>
      <c r="ENN12" s="106"/>
      <c r="ENO12" s="106"/>
      <c r="ENP12" s="106"/>
      <c r="ENQ12" s="106"/>
      <c r="ENR12" s="106"/>
      <c r="ENS12" s="106"/>
      <c r="ENT12" s="106"/>
      <c r="ENU12" s="106"/>
      <c r="ENV12" s="106"/>
      <c r="ENW12" s="106"/>
      <c r="ENX12" s="106"/>
      <c r="ENY12" s="106"/>
      <c r="ENZ12" s="106"/>
      <c r="EOA12" s="106"/>
      <c r="EOB12" s="106"/>
      <c r="EOC12" s="106"/>
      <c r="EOD12" s="106"/>
      <c r="EOE12" s="106"/>
      <c r="EOF12" s="106"/>
      <c r="EOG12" s="106"/>
      <c r="EOH12" s="106"/>
      <c r="EOI12" s="106"/>
      <c r="EOJ12" s="106"/>
      <c r="EOK12" s="106"/>
      <c r="EOL12" s="106"/>
      <c r="EOM12" s="106"/>
      <c r="EON12" s="106"/>
      <c r="EOO12" s="106"/>
      <c r="EOP12" s="106"/>
      <c r="EOQ12" s="106"/>
      <c r="EOR12" s="106"/>
      <c r="EOS12" s="106"/>
      <c r="EOT12" s="106"/>
      <c r="EOU12" s="106"/>
      <c r="EOV12" s="106"/>
      <c r="EOW12" s="106"/>
      <c r="EOX12" s="106"/>
      <c r="EOY12" s="106"/>
      <c r="EOZ12" s="106"/>
      <c r="EPA12" s="106"/>
      <c r="EPB12" s="106"/>
      <c r="EPC12" s="106"/>
      <c r="EPD12" s="106"/>
      <c r="EPE12" s="106"/>
      <c r="EPF12" s="106"/>
      <c r="EPG12" s="106"/>
      <c r="EPH12" s="106"/>
      <c r="EPI12" s="106"/>
      <c r="EPJ12" s="106"/>
      <c r="EPK12" s="106"/>
      <c r="EPL12" s="106"/>
      <c r="EPM12" s="106"/>
      <c r="EPN12" s="106"/>
      <c r="EPO12" s="106"/>
      <c r="EPP12" s="106"/>
      <c r="EPQ12" s="106"/>
      <c r="EPR12" s="106"/>
      <c r="EPS12" s="106"/>
      <c r="EPT12" s="106"/>
      <c r="EPU12" s="106"/>
      <c r="EPV12" s="106"/>
      <c r="EPW12" s="106"/>
      <c r="EPX12" s="106"/>
      <c r="EPY12" s="106"/>
      <c r="EPZ12" s="106"/>
      <c r="EQA12" s="106"/>
      <c r="EQB12" s="106"/>
      <c r="EQC12" s="106"/>
      <c r="EQD12" s="106"/>
      <c r="EQE12" s="106"/>
      <c r="EQF12" s="106"/>
      <c r="EQG12" s="106"/>
      <c r="EQH12" s="106"/>
      <c r="EQI12" s="106"/>
      <c r="EQJ12" s="106"/>
      <c r="EQK12" s="106"/>
      <c r="EQL12" s="106"/>
      <c r="EQM12" s="106"/>
      <c r="EQN12" s="106"/>
      <c r="EQO12" s="106"/>
      <c r="EQP12" s="106"/>
      <c r="EQQ12" s="106"/>
      <c r="EQR12" s="106"/>
      <c r="EQS12" s="106"/>
      <c r="EQT12" s="106"/>
      <c r="EQU12" s="106"/>
      <c r="EQV12" s="106"/>
      <c r="EQW12" s="106"/>
      <c r="EQX12" s="106"/>
      <c r="EQY12" s="106"/>
      <c r="EQZ12" s="106"/>
      <c r="ERA12" s="106"/>
      <c r="ERB12" s="106"/>
      <c r="ERC12" s="106"/>
      <c r="ERD12" s="106"/>
      <c r="ERE12" s="106"/>
      <c r="ERF12" s="106"/>
      <c r="ERG12" s="106"/>
      <c r="ERH12" s="106"/>
      <c r="ERI12" s="106"/>
      <c r="ERJ12" s="106"/>
      <c r="ERK12" s="106"/>
      <c r="ERL12" s="106"/>
      <c r="ERM12" s="106"/>
      <c r="ERN12" s="106"/>
      <c r="ERO12" s="106"/>
      <c r="ERP12" s="106"/>
      <c r="ERQ12" s="106"/>
      <c r="ERR12" s="106"/>
      <c r="ERS12" s="106"/>
      <c r="ERT12" s="106"/>
      <c r="ERU12" s="106"/>
      <c r="ERV12" s="106"/>
      <c r="ERW12" s="106"/>
      <c r="ERX12" s="106"/>
      <c r="ERY12" s="106"/>
      <c r="ERZ12" s="106"/>
      <c r="ESA12" s="106"/>
      <c r="ESB12" s="106"/>
      <c r="ESC12" s="106"/>
      <c r="ESD12" s="106"/>
      <c r="ESE12" s="106"/>
      <c r="ESF12" s="106"/>
      <c r="ESG12" s="106"/>
      <c r="ESH12" s="106"/>
      <c r="ESI12" s="106"/>
      <c r="ESJ12" s="106"/>
      <c r="ESK12" s="106"/>
      <c r="ESL12" s="106"/>
      <c r="ESM12" s="106"/>
      <c r="ESN12" s="106"/>
      <c r="ESO12" s="106"/>
      <c r="ESP12" s="106"/>
      <c r="ESQ12" s="106"/>
      <c r="ESR12" s="106"/>
      <c r="ESS12" s="106"/>
      <c r="EST12" s="106"/>
      <c r="ESU12" s="106"/>
      <c r="ESV12" s="106"/>
      <c r="ESW12" s="106"/>
      <c r="ESX12" s="106"/>
      <c r="ESY12" s="106"/>
      <c r="ESZ12" s="106"/>
      <c r="ETA12" s="106"/>
      <c r="ETB12" s="106"/>
      <c r="ETC12" s="106"/>
      <c r="ETD12" s="106"/>
      <c r="ETE12" s="106"/>
      <c r="ETF12" s="106"/>
      <c r="ETG12" s="106"/>
      <c r="ETH12" s="106"/>
      <c r="ETI12" s="106"/>
      <c r="ETJ12" s="106"/>
      <c r="ETK12" s="106"/>
      <c r="ETL12" s="106"/>
      <c r="ETM12" s="106"/>
      <c r="ETN12" s="106"/>
      <c r="ETO12" s="106"/>
      <c r="ETP12" s="106"/>
      <c r="ETQ12" s="106"/>
      <c r="ETR12" s="106"/>
      <c r="ETS12" s="106"/>
      <c r="ETT12" s="106"/>
      <c r="ETU12" s="106"/>
      <c r="ETV12" s="106"/>
      <c r="ETW12" s="106"/>
      <c r="ETX12" s="106"/>
      <c r="ETY12" s="106"/>
      <c r="ETZ12" s="106"/>
      <c r="EUA12" s="106"/>
      <c r="EUB12" s="106"/>
      <c r="EUC12" s="106"/>
      <c r="EUD12" s="106"/>
      <c r="EUE12" s="106"/>
      <c r="EUF12" s="106"/>
      <c r="EUG12" s="106"/>
      <c r="EUH12" s="106"/>
      <c r="EUI12" s="106"/>
      <c r="EUJ12" s="106"/>
      <c r="EUK12" s="106"/>
      <c r="EUL12" s="106"/>
      <c r="EUM12" s="106"/>
      <c r="EUN12" s="106"/>
      <c r="EUO12" s="106"/>
      <c r="EUP12" s="106"/>
      <c r="EUQ12" s="106"/>
      <c r="EUR12" s="106"/>
      <c r="EUS12" s="106"/>
      <c r="EUT12" s="106"/>
      <c r="EUU12" s="106"/>
      <c r="EUV12" s="106"/>
      <c r="EUW12" s="106"/>
      <c r="EUX12" s="106"/>
      <c r="EUY12" s="106"/>
      <c r="EUZ12" s="106"/>
      <c r="EVA12" s="106"/>
      <c r="EVB12" s="106"/>
      <c r="EVC12" s="106"/>
      <c r="EVD12" s="106"/>
      <c r="EVE12" s="106"/>
      <c r="EVF12" s="106"/>
      <c r="EVG12" s="106"/>
      <c r="EVH12" s="106"/>
      <c r="EVI12" s="106"/>
      <c r="EVJ12" s="106"/>
      <c r="EVK12" s="106"/>
      <c r="EVL12" s="106"/>
      <c r="EVM12" s="106"/>
      <c r="EVN12" s="106"/>
      <c r="EVO12" s="106"/>
      <c r="EVP12" s="106"/>
      <c r="EVQ12" s="106"/>
      <c r="EVR12" s="106"/>
      <c r="EVS12" s="106"/>
      <c r="EVT12" s="106"/>
      <c r="EVU12" s="106"/>
      <c r="EVV12" s="106"/>
      <c r="EVW12" s="106"/>
      <c r="EVX12" s="106"/>
      <c r="EVY12" s="106"/>
      <c r="EVZ12" s="106"/>
      <c r="EWA12" s="106"/>
      <c r="EWB12" s="106"/>
      <c r="EWC12" s="106"/>
      <c r="EWD12" s="106"/>
      <c r="EWE12" s="106"/>
      <c r="EWF12" s="106"/>
      <c r="EWG12" s="106"/>
      <c r="EWH12" s="106"/>
      <c r="EWI12" s="106"/>
      <c r="EWJ12" s="106"/>
      <c r="EWK12" s="106"/>
      <c r="EWL12" s="106"/>
      <c r="EWM12" s="106"/>
      <c r="EWN12" s="106"/>
      <c r="EWO12" s="106"/>
      <c r="EWP12" s="106"/>
      <c r="EWQ12" s="106"/>
      <c r="EWR12" s="106"/>
      <c r="EWS12" s="106"/>
      <c r="EWT12" s="106"/>
      <c r="EWU12" s="106"/>
      <c r="EWV12" s="106"/>
      <c r="EWW12" s="106"/>
      <c r="EWX12" s="106"/>
      <c r="EWY12" s="106"/>
      <c r="EWZ12" s="106"/>
      <c r="EXA12" s="106"/>
      <c r="EXB12" s="106"/>
      <c r="EXC12" s="106"/>
      <c r="EXD12" s="106"/>
      <c r="EXE12" s="106"/>
      <c r="EXF12" s="106"/>
      <c r="EXG12" s="106"/>
      <c r="EXH12" s="106"/>
      <c r="EXI12" s="106"/>
      <c r="EXJ12" s="106"/>
      <c r="EXK12" s="106"/>
      <c r="EXL12" s="106"/>
      <c r="EXM12" s="106"/>
      <c r="EXN12" s="106"/>
      <c r="EXO12" s="106"/>
      <c r="EXP12" s="106"/>
      <c r="EXQ12" s="106"/>
      <c r="EXR12" s="106"/>
      <c r="EXS12" s="106"/>
      <c r="EXT12" s="106"/>
      <c r="EXU12" s="106"/>
      <c r="EXV12" s="106"/>
      <c r="EXW12" s="106"/>
      <c r="EXX12" s="106"/>
      <c r="EXY12" s="106"/>
      <c r="EXZ12" s="106"/>
      <c r="EYA12" s="106"/>
      <c r="EYB12" s="106"/>
      <c r="EYC12" s="106"/>
      <c r="EYD12" s="106"/>
      <c r="EYE12" s="106"/>
      <c r="EYF12" s="106"/>
      <c r="EYG12" s="106"/>
      <c r="EYH12" s="106"/>
      <c r="EYI12" s="106"/>
      <c r="EYJ12" s="106"/>
      <c r="EYK12" s="106"/>
      <c r="EYL12" s="106"/>
      <c r="EYM12" s="106"/>
      <c r="EYN12" s="106"/>
      <c r="EYO12" s="106"/>
      <c r="EYP12" s="106"/>
      <c r="EYQ12" s="106"/>
      <c r="EYR12" s="106"/>
      <c r="EYS12" s="106"/>
      <c r="EYT12" s="106"/>
      <c r="EYU12" s="106"/>
      <c r="EYV12" s="106"/>
      <c r="EYW12" s="106"/>
      <c r="EYX12" s="106"/>
      <c r="EYY12" s="106"/>
      <c r="EYZ12" s="106"/>
      <c r="EZA12" s="106"/>
      <c r="EZB12" s="106"/>
      <c r="EZC12" s="106"/>
      <c r="EZD12" s="106"/>
      <c r="EZE12" s="106"/>
      <c r="EZF12" s="106"/>
      <c r="EZG12" s="106"/>
      <c r="EZH12" s="106"/>
      <c r="EZI12" s="106"/>
      <c r="EZJ12" s="106"/>
      <c r="EZK12" s="106"/>
      <c r="EZL12" s="106"/>
      <c r="EZM12" s="106"/>
      <c r="EZN12" s="106"/>
      <c r="EZO12" s="106"/>
      <c r="EZP12" s="106"/>
      <c r="EZQ12" s="106"/>
      <c r="EZR12" s="106"/>
      <c r="EZS12" s="106"/>
      <c r="EZT12" s="106"/>
      <c r="EZU12" s="106"/>
      <c r="EZV12" s="106"/>
      <c r="EZW12" s="106"/>
      <c r="EZX12" s="106"/>
      <c r="EZY12" s="106"/>
      <c r="EZZ12" s="106"/>
      <c r="FAA12" s="106"/>
      <c r="FAB12" s="106"/>
      <c r="FAC12" s="106"/>
      <c r="FAD12" s="106"/>
      <c r="FAE12" s="106"/>
      <c r="FAF12" s="106"/>
      <c r="FAG12" s="106"/>
      <c r="FAH12" s="106"/>
      <c r="FAI12" s="106"/>
      <c r="FAJ12" s="106"/>
      <c r="FAK12" s="106"/>
      <c r="FAL12" s="106"/>
      <c r="FAM12" s="106"/>
      <c r="FAN12" s="106"/>
      <c r="FAO12" s="106"/>
      <c r="FAP12" s="106"/>
      <c r="FAQ12" s="106"/>
      <c r="FAR12" s="106"/>
      <c r="FAS12" s="106"/>
      <c r="FAT12" s="106"/>
      <c r="FAU12" s="106"/>
      <c r="FAV12" s="106"/>
      <c r="FAW12" s="106"/>
      <c r="FAX12" s="106"/>
      <c r="FAY12" s="106"/>
      <c r="FAZ12" s="106"/>
      <c r="FBA12" s="106"/>
      <c r="FBB12" s="106"/>
      <c r="FBC12" s="106"/>
      <c r="FBD12" s="106"/>
      <c r="FBE12" s="106"/>
      <c r="FBF12" s="106"/>
      <c r="FBG12" s="106"/>
      <c r="FBH12" s="106"/>
      <c r="FBI12" s="106"/>
      <c r="FBJ12" s="106"/>
      <c r="FBK12" s="106"/>
      <c r="FBL12" s="106"/>
      <c r="FBM12" s="106"/>
      <c r="FBN12" s="106"/>
      <c r="FBO12" s="106"/>
      <c r="FBP12" s="106"/>
      <c r="FBQ12" s="106"/>
      <c r="FBR12" s="106"/>
      <c r="FBS12" s="106"/>
      <c r="FBT12" s="106"/>
      <c r="FBU12" s="106"/>
      <c r="FBV12" s="106"/>
      <c r="FBW12" s="106"/>
      <c r="FBX12" s="106"/>
      <c r="FBY12" s="106"/>
      <c r="FBZ12" s="106"/>
      <c r="FCA12" s="106"/>
      <c r="FCB12" s="106"/>
      <c r="FCC12" s="106"/>
      <c r="FCD12" s="106"/>
      <c r="FCE12" s="106"/>
      <c r="FCF12" s="106"/>
      <c r="FCG12" s="106"/>
      <c r="FCH12" s="106"/>
      <c r="FCI12" s="106"/>
      <c r="FCJ12" s="106"/>
      <c r="FCK12" s="106"/>
      <c r="FCL12" s="106"/>
      <c r="FCM12" s="106"/>
      <c r="FCN12" s="106"/>
      <c r="FCO12" s="106"/>
      <c r="FCP12" s="106"/>
      <c r="FCQ12" s="106"/>
      <c r="FCR12" s="106"/>
      <c r="FCS12" s="106"/>
      <c r="FCT12" s="106"/>
      <c r="FCU12" s="106"/>
      <c r="FCV12" s="106"/>
      <c r="FCW12" s="106"/>
      <c r="FCX12" s="106"/>
      <c r="FCY12" s="106"/>
      <c r="FCZ12" s="106"/>
      <c r="FDA12" s="106"/>
      <c r="FDB12" s="106"/>
      <c r="FDC12" s="106"/>
      <c r="FDD12" s="106"/>
      <c r="FDE12" s="106"/>
      <c r="FDF12" s="106"/>
      <c r="FDG12" s="106"/>
      <c r="FDH12" s="106"/>
      <c r="FDI12" s="106"/>
      <c r="FDJ12" s="106"/>
      <c r="FDK12" s="106"/>
      <c r="FDL12" s="106"/>
      <c r="FDM12" s="106"/>
      <c r="FDN12" s="106"/>
      <c r="FDO12" s="106"/>
      <c r="FDP12" s="106"/>
      <c r="FDQ12" s="106"/>
      <c r="FDR12" s="106"/>
      <c r="FDS12" s="106"/>
      <c r="FDT12" s="106"/>
      <c r="FDU12" s="106"/>
      <c r="FDV12" s="106"/>
      <c r="FDW12" s="106"/>
      <c r="FDX12" s="106"/>
      <c r="FDY12" s="106"/>
      <c r="FDZ12" s="106"/>
      <c r="FEA12" s="106"/>
      <c r="FEB12" s="106"/>
      <c r="FEC12" s="106"/>
      <c r="FED12" s="106"/>
      <c r="FEE12" s="106"/>
      <c r="FEF12" s="106"/>
      <c r="FEG12" s="106"/>
      <c r="FEH12" s="106"/>
      <c r="FEI12" s="106"/>
      <c r="FEJ12" s="106"/>
      <c r="FEK12" s="106"/>
      <c r="FEL12" s="106"/>
      <c r="FEM12" s="106"/>
      <c r="FEN12" s="106"/>
      <c r="FEO12" s="106"/>
      <c r="FEP12" s="106"/>
      <c r="FEQ12" s="106"/>
      <c r="FER12" s="106"/>
      <c r="FES12" s="106"/>
      <c r="FET12" s="106"/>
      <c r="FEU12" s="106"/>
      <c r="FEV12" s="106"/>
      <c r="FEW12" s="106"/>
      <c r="FEX12" s="106"/>
      <c r="FEY12" s="106"/>
      <c r="FEZ12" s="106"/>
      <c r="FFA12" s="106"/>
      <c r="FFB12" s="106"/>
      <c r="FFC12" s="106"/>
      <c r="FFD12" s="106"/>
      <c r="FFE12" s="106"/>
      <c r="FFF12" s="106"/>
      <c r="FFG12" s="106"/>
      <c r="FFH12" s="106"/>
      <c r="FFI12" s="106"/>
      <c r="FFJ12" s="106"/>
      <c r="FFK12" s="106"/>
      <c r="FFL12" s="106"/>
      <c r="FFM12" s="106"/>
      <c r="FFN12" s="106"/>
      <c r="FFO12" s="106"/>
      <c r="FFP12" s="106"/>
      <c r="FFQ12" s="106"/>
      <c r="FFR12" s="106"/>
      <c r="FFS12" s="106"/>
      <c r="FFT12" s="106"/>
      <c r="FFU12" s="106"/>
      <c r="FFV12" s="106"/>
      <c r="FFW12" s="106"/>
      <c r="FFX12" s="106"/>
      <c r="FFY12" s="106"/>
      <c r="FFZ12" s="106"/>
      <c r="FGA12" s="106"/>
      <c r="FGB12" s="106"/>
      <c r="FGC12" s="106"/>
      <c r="FGD12" s="106"/>
      <c r="FGE12" s="106"/>
      <c r="FGF12" s="106"/>
      <c r="FGG12" s="106"/>
      <c r="FGH12" s="106"/>
      <c r="FGI12" s="106"/>
      <c r="FGJ12" s="106"/>
      <c r="FGK12" s="106"/>
      <c r="FGL12" s="106"/>
      <c r="FGM12" s="106"/>
      <c r="FGN12" s="106"/>
      <c r="FGO12" s="106"/>
      <c r="FGP12" s="106"/>
      <c r="FGQ12" s="106"/>
      <c r="FGR12" s="106"/>
      <c r="FGS12" s="106"/>
      <c r="FGT12" s="106"/>
      <c r="FGU12" s="106"/>
      <c r="FGV12" s="106"/>
      <c r="FGW12" s="106"/>
      <c r="FGX12" s="106"/>
      <c r="FGY12" s="106"/>
      <c r="FGZ12" s="106"/>
      <c r="FHA12" s="106"/>
      <c r="FHB12" s="106"/>
      <c r="FHC12" s="106"/>
      <c r="FHD12" s="106"/>
      <c r="FHE12" s="106"/>
      <c r="FHF12" s="106"/>
      <c r="FHG12" s="106"/>
      <c r="FHH12" s="106"/>
      <c r="FHI12" s="106"/>
      <c r="FHJ12" s="106"/>
      <c r="FHK12" s="106"/>
      <c r="FHL12" s="106"/>
      <c r="FHM12" s="106"/>
      <c r="FHN12" s="106"/>
      <c r="FHO12" s="106"/>
      <c r="FHP12" s="106"/>
      <c r="FHQ12" s="106"/>
      <c r="FHR12" s="106"/>
      <c r="FHS12" s="106"/>
      <c r="FHT12" s="106"/>
      <c r="FHU12" s="106"/>
      <c r="FHV12" s="106"/>
      <c r="FHW12" s="106"/>
      <c r="FHX12" s="106"/>
      <c r="FHY12" s="106"/>
      <c r="FHZ12" s="106"/>
      <c r="FIA12" s="106"/>
      <c r="FIB12" s="106"/>
      <c r="FIC12" s="106"/>
      <c r="FID12" s="106"/>
      <c r="FIE12" s="106"/>
      <c r="FIF12" s="106"/>
      <c r="FIG12" s="106"/>
      <c r="FIH12" s="106"/>
      <c r="FII12" s="106"/>
      <c r="FIJ12" s="106"/>
      <c r="FIK12" s="106"/>
      <c r="FIL12" s="106"/>
      <c r="FIM12" s="106"/>
      <c r="FIN12" s="106"/>
      <c r="FIO12" s="106"/>
      <c r="FIP12" s="106"/>
      <c r="FIQ12" s="106"/>
      <c r="FIR12" s="106"/>
      <c r="FIS12" s="106"/>
      <c r="FIT12" s="106"/>
      <c r="FIU12" s="106"/>
      <c r="FIV12" s="106"/>
      <c r="FIW12" s="106"/>
      <c r="FIX12" s="106"/>
      <c r="FIY12" s="106"/>
      <c r="FIZ12" s="106"/>
      <c r="FJA12" s="106"/>
      <c r="FJB12" s="106"/>
      <c r="FJC12" s="106"/>
      <c r="FJD12" s="106"/>
      <c r="FJE12" s="106"/>
      <c r="FJF12" s="106"/>
      <c r="FJG12" s="106"/>
      <c r="FJH12" s="106"/>
      <c r="FJI12" s="106"/>
      <c r="FJJ12" s="106"/>
      <c r="FJK12" s="106"/>
      <c r="FJL12" s="106"/>
      <c r="FJM12" s="106"/>
      <c r="FJN12" s="106"/>
      <c r="FJO12" s="106"/>
      <c r="FJP12" s="106"/>
      <c r="FJQ12" s="106"/>
      <c r="FJR12" s="106"/>
      <c r="FJS12" s="106"/>
      <c r="FJT12" s="106"/>
      <c r="FJU12" s="106"/>
      <c r="FJV12" s="106"/>
      <c r="FJW12" s="106"/>
      <c r="FJX12" s="106"/>
      <c r="FJY12" s="106"/>
      <c r="FJZ12" s="106"/>
      <c r="FKA12" s="106"/>
      <c r="FKB12" s="106"/>
      <c r="FKC12" s="106"/>
      <c r="FKD12" s="106"/>
      <c r="FKE12" s="106"/>
      <c r="FKF12" s="106"/>
      <c r="FKG12" s="106"/>
      <c r="FKH12" s="106"/>
      <c r="FKI12" s="106"/>
      <c r="FKJ12" s="106"/>
      <c r="FKK12" s="106"/>
      <c r="FKL12" s="106"/>
      <c r="FKM12" s="106"/>
      <c r="FKN12" s="106"/>
      <c r="FKO12" s="106"/>
      <c r="FKP12" s="106"/>
      <c r="FKQ12" s="106"/>
      <c r="FKR12" s="106"/>
      <c r="FKS12" s="106"/>
      <c r="FKT12" s="106"/>
      <c r="FKU12" s="106"/>
      <c r="FKV12" s="106"/>
      <c r="FKW12" s="106"/>
      <c r="FKX12" s="106"/>
      <c r="FKY12" s="106"/>
      <c r="FKZ12" s="106"/>
      <c r="FLA12" s="106"/>
      <c r="FLB12" s="106"/>
      <c r="FLC12" s="106"/>
      <c r="FLD12" s="106"/>
      <c r="FLE12" s="106"/>
      <c r="FLF12" s="106"/>
      <c r="FLG12" s="106"/>
      <c r="FLH12" s="106"/>
      <c r="FLI12" s="106"/>
      <c r="FLJ12" s="106"/>
      <c r="FLK12" s="106"/>
      <c r="FLL12" s="106"/>
      <c r="FLM12" s="106"/>
      <c r="FLN12" s="106"/>
      <c r="FLO12" s="106"/>
      <c r="FLP12" s="106"/>
      <c r="FLQ12" s="106"/>
      <c r="FLR12" s="106"/>
      <c r="FLS12" s="106"/>
      <c r="FLT12" s="106"/>
      <c r="FLU12" s="106"/>
      <c r="FLV12" s="106"/>
      <c r="FLW12" s="106"/>
      <c r="FLX12" s="106"/>
      <c r="FLY12" s="106"/>
      <c r="FLZ12" s="106"/>
      <c r="FMA12" s="106"/>
      <c r="FMB12" s="106"/>
      <c r="FMC12" s="106"/>
      <c r="FMD12" s="106"/>
      <c r="FME12" s="106"/>
      <c r="FMF12" s="106"/>
      <c r="FMG12" s="106"/>
      <c r="FMH12" s="106"/>
      <c r="FMI12" s="106"/>
      <c r="FMJ12" s="106"/>
      <c r="FMK12" s="106"/>
      <c r="FML12" s="106"/>
      <c r="FMM12" s="106"/>
      <c r="FMN12" s="106"/>
      <c r="FMO12" s="106"/>
      <c r="FMP12" s="106"/>
      <c r="FMQ12" s="106"/>
      <c r="FMR12" s="106"/>
      <c r="FMS12" s="106"/>
      <c r="FMT12" s="106"/>
      <c r="FMU12" s="106"/>
      <c r="FMV12" s="106"/>
      <c r="FMW12" s="106"/>
      <c r="FMX12" s="106"/>
      <c r="FMY12" s="106"/>
      <c r="FMZ12" s="106"/>
      <c r="FNA12" s="106"/>
      <c r="FNB12" s="106"/>
      <c r="FNC12" s="106"/>
      <c r="FND12" s="106"/>
      <c r="FNE12" s="106"/>
      <c r="FNF12" s="106"/>
      <c r="FNG12" s="106"/>
      <c r="FNH12" s="106"/>
      <c r="FNI12" s="106"/>
      <c r="FNJ12" s="106"/>
      <c r="FNK12" s="106"/>
      <c r="FNL12" s="106"/>
      <c r="FNM12" s="106"/>
      <c r="FNN12" s="106"/>
      <c r="FNO12" s="106"/>
      <c r="FNP12" s="106"/>
      <c r="FNQ12" s="106"/>
      <c r="FNR12" s="106"/>
      <c r="FNS12" s="106"/>
      <c r="FNT12" s="106"/>
      <c r="FNU12" s="106"/>
      <c r="FNV12" s="106"/>
      <c r="FNW12" s="106"/>
      <c r="FNX12" s="106"/>
      <c r="FNY12" s="106"/>
      <c r="FNZ12" s="106"/>
      <c r="FOA12" s="106"/>
      <c r="FOB12" s="106"/>
      <c r="FOC12" s="106"/>
      <c r="FOD12" s="106"/>
      <c r="FOE12" s="106"/>
      <c r="FOF12" s="106"/>
      <c r="FOG12" s="106"/>
      <c r="FOH12" s="106"/>
      <c r="FOI12" s="106"/>
      <c r="FOJ12" s="106"/>
      <c r="FOK12" s="106"/>
      <c r="FOL12" s="106"/>
      <c r="FOM12" s="106"/>
      <c r="FON12" s="106"/>
      <c r="FOO12" s="106"/>
      <c r="FOP12" s="106"/>
      <c r="FOQ12" s="106"/>
      <c r="FOR12" s="106"/>
      <c r="FOS12" s="106"/>
      <c r="FOT12" s="106"/>
      <c r="FOU12" s="106"/>
      <c r="FOV12" s="106"/>
      <c r="FOW12" s="106"/>
      <c r="FOX12" s="106"/>
      <c r="FOY12" s="106"/>
      <c r="FOZ12" s="106"/>
      <c r="FPA12" s="106"/>
      <c r="FPB12" s="106"/>
      <c r="FPC12" s="106"/>
      <c r="FPD12" s="106"/>
      <c r="FPE12" s="106"/>
      <c r="FPF12" s="106"/>
      <c r="FPG12" s="106"/>
      <c r="FPH12" s="106"/>
      <c r="FPI12" s="106"/>
      <c r="FPJ12" s="106"/>
      <c r="FPK12" s="106"/>
      <c r="FPL12" s="106"/>
      <c r="FPM12" s="106"/>
      <c r="FPN12" s="106"/>
      <c r="FPO12" s="106"/>
      <c r="FPP12" s="106"/>
      <c r="FPQ12" s="106"/>
      <c r="FPR12" s="106"/>
      <c r="FPS12" s="106"/>
      <c r="FPT12" s="106"/>
      <c r="FPU12" s="106"/>
      <c r="FPV12" s="106"/>
      <c r="FPW12" s="106"/>
      <c r="FPX12" s="106"/>
      <c r="FPY12" s="106"/>
      <c r="FPZ12" s="106"/>
      <c r="FQA12" s="106"/>
      <c r="FQB12" s="106"/>
      <c r="FQC12" s="106"/>
      <c r="FQD12" s="106"/>
      <c r="FQE12" s="106"/>
      <c r="FQF12" s="106"/>
      <c r="FQG12" s="106"/>
      <c r="FQH12" s="106"/>
      <c r="FQI12" s="106"/>
      <c r="FQJ12" s="106"/>
      <c r="FQK12" s="106"/>
      <c r="FQL12" s="106"/>
      <c r="FQM12" s="106"/>
      <c r="FQN12" s="106"/>
      <c r="FQO12" s="106"/>
      <c r="FQP12" s="106"/>
      <c r="FQQ12" s="106"/>
      <c r="FQR12" s="106"/>
      <c r="FQS12" s="106"/>
      <c r="FQT12" s="106"/>
      <c r="FQU12" s="106"/>
      <c r="FQV12" s="106"/>
      <c r="FQW12" s="106"/>
      <c r="FQX12" s="106"/>
      <c r="FQY12" s="106"/>
      <c r="FQZ12" s="106"/>
      <c r="FRA12" s="106"/>
      <c r="FRB12" s="106"/>
      <c r="FRC12" s="106"/>
      <c r="FRD12" s="106"/>
      <c r="FRE12" s="106"/>
      <c r="FRF12" s="106"/>
      <c r="FRG12" s="106"/>
      <c r="FRH12" s="106"/>
      <c r="FRI12" s="106"/>
      <c r="FRJ12" s="106"/>
      <c r="FRK12" s="106"/>
      <c r="FRL12" s="106"/>
      <c r="FRM12" s="106"/>
      <c r="FRN12" s="106"/>
      <c r="FRO12" s="106"/>
      <c r="FRP12" s="106"/>
      <c r="FRQ12" s="106"/>
      <c r="FRR12" s="106"/>
      <c r="FRS12" s="106"/>
      <c r="FRT12" s="106"/>
      <c r="FRU12" s="106"/>
      <c r="FRV12" s="106"/>
      <c r="FRW12" s="106"/>
      <c r="FRX12" s="106"/>
      <c r="FRY12" s="106"/>
      <c r="FRZ12" s="106"/>
      <c r="FSA12" s="106"/>
      <c r="FSB12" s="106"/>
      <c r="FSC12" s="106"/>
      <c r="FSD12" s="106"/>
      <c r="FSE12" s="106"/>
      <c r="FSF12" s="106"/>
      <c r="FSG12" s="106"/>
      <c r="FSH12" s="106"/>
      <c r="FSI12" s="106"/>
      <c r="FSJ12" s="106"/>
      <c r="FSK12" s="106"/>
      <c r="FSL12" s="106"/>
      <c r="FSM12" s="106"/>
      <c r="FSN12" s="106"/>
      <c r="FSO12" s="106"/>
      <c r="FSP12" s="106"/>
      <c r="FSQ12" s="106"/>
      <c r="FSR12" s="106"/>
      <c r="FSS12" s="106"/>
      <c r="FST12" s="106"/>
      <c r="FSU12" s="106"/>
      <c r="FSV12" s="106"/>
      <c r="FSW12" s="106"/>
      <c r="FSX12" s="106"/>
      <c r="FSY12" s="106"/>
      <c r="FSZ12" s="106"/>
      <c r="FTA12" s="106"/>
      <c r="FTB12" s="106"/>
      <c r="FTC12" s="106"/>
      <c r="FTD12" s="106"/>
      <c r="FTE12" s="106"/>
      <c r="FTF12" s="106"/>
      <c r="FTG12" s="106"/>
      <c r="FTH12" s="106"/>
      <c r="FTI12" s="106"/>
      <c r="FTJ12" s="106"/>
      <c r="FTK12" s="106"/>
      <c r="FTL12" s="106"/>
      <c r="FTM12" s="106"/>
      <c r="FTN12" s="106"/>
      <c r="FTO12" s="106"/>
      <c r="FTP12" s="106"/>
      <c r="FTQ12" s="106"/>
      <c r="FTR12" s="106"/>
      <c r="FTS12" s="106"/>
      <c r="FTT12" s="106"/>
      <c r="FTU12" s="106"/>
      <c r="FTV12" s="106"/>
      <c r="FTW12" s="106"/>
      <c r="FTX12" s="106"/>
      <c r="FTY12" s="106"/>
      <c r="FTZ12" s="106"/>
      <c r="FUA12" s="106"/>
      <c r="FUB12" s="106"/>
      <c r="FUC12" s="106"/>
      <c r="FUD12" s="106"/>
      <c r="FUE12" s="106"/>
      <c r="FUF12" s="106"/>
      <c r="FUG12" s="106"/>
      <c r="FUH12" s="106"/>
      <c r="FUI12" s="106"/>
      <c r="FUJ12" s="106"/>
      <c r="FUK12" s="106"/>
      <c r="FUL12" s="106"/>
      <c r="FUM12" s="106"/>
      <c r="FUN12" s="106"/>
      <c r="FUO12" s="106"/>
      <c r="FUP12" s="106"/>
      <c r="FUQ12" s="106"/>
      <c r="FUR12" s="106"/>
      <c r="FUS12" s="106"/>
      <c r="FUT12" s="106"/>
      <c r="FUU12" s="106"/>
      <c r="FUV12" s="106"/>
      <c r="FUW12" s="106"/>
      <c r="FUX12" s="106"/>
      <c r="FUY12" s="106"/>
      <c r="FUZ12" s="106"/>
      <c r="FVA12" s="106"/>
      <c r="FVB12" s="106"/>
      <c r="FVC12" s="106"/>
      <c r="FVD12" s="106"/>
      <c r="FVE12" s="106"/>
      <c r="FVF12" s="106"/>
      <c r="FVG12" s="106"/>
      <c r="FVH12" s="106"/>
      <c r="FVI12" s="106"/>
      <c r="FVJ12" s="106"/>
      <c r="FVK12" s="106"/>
      <c r="FVL12" s="106"/>
      <c r="FVM12" s="106"/>
      <c r="FVN12" s="106"/>
      <c r="FVO12" s="106"/>
      <c r="FVP12" s="106"/>
      <c r="FVQ12" s="106"/>
      <c r="FVR12" s="106"/>
      <c r="FVS12" s="106"/>
      <c r="FVT12" s="106"/>
      <c r="FVU12" s="106"/>
      <c r="FVV12" s="106"/>
      <c r="FVW12" s="106"/>
      <c r="FVX12" s="106"/>
      <c r="FVY12" s="106"/>
      <c r="FVZ12" s="106"/>
      <c r="FWA12" s="106"/>
      <c r="FWB12" s="106"/>
      <c r="FWC12" s="106"/>
      <c r="FWD12" s="106"/>
      <c r="FWE12" s="106"/>
      <c r="FWF12" s="106"/>
      <c r="FWG12" s="106"/>
      <c r="FWH12" s="106"/>
      <c r="FWI12" s="106"/>
      <c r="FWJ12" s="106"/>
      <c r="FWK12" s="106"/>
      <c r="FWL12" s="106"/>
      <c r="FWM12" s="106"/>
      <c r="FWN12" s="106"/>
      <c r="FWO12" s="106"/>
      <c r="FWP12" s="106"/>
      <c r="FWQ12" s="106"/>
      <c r="FWR12" s="106"/>
      <c r="FWS12" s="106"/>
      <c r="FWT12" s="106"/>
      <c r="FWU12" s="106"/>
      <c r="FWV12" s="106"/>
      <c r="FWW12" s="106"/>
      <c r="FWX12" s="106"/>
      <c r="FWY12" s="106"/>
      <c r="FWZ12" s="106"/>
      <c r="FXA12" s="106"/>
      <c r="FXB12" s="106"/>
      <c r="FXC12" s="106"/>
      <c r="FXD12" s="106"/>
      <c r="FXE12" s="106"/>
      <c r="FXF12" s="106"/>
      <c r="FXG12" s="106"/>
      <c r="FXH12" s="106"/>
      <c r="FXI12" s="106"/>
      <c r="FXJ12" s="106"/>
      <c r="FXK12" s="106"/>
      <c r="FXL12" s="106"/>
      <c r="FXM12" s="106"/>
      <c r="FXN12" s="106"/>
      <c r="FXO12" s="106"/>
      <c r="FXP12" s="106"/>
      <c r="FXQ12" s="106"/>
      <c r="FXR12" s="106"/>
      <c r="FXS12" s="106"/>
      <c r="FXT12" s="106"/>
      <c r="FXU12" s="106"/>
      <c r="FXV12" s="106"/>
      <c r="FXW12" s="106"/>
      <c r="FXX12" s="106"/>
      <c r="FXY12" s="106"/>
      <c r="FXZ12" s="106"/>
      <c r="FYA12" s="106"/>
      <c r="FYB12" s="106"/>
      <c r="FYC12" s="106"/>
      <c r="FYD12" s="106"/>
      <c r="FYE12" s="106"/>
      <c r="FYF12" s="106"/>
      <c r="FYG12" s="106"/>
      <c r="FYH12" s="106"/>
      <c r="FYI12" s="106"/>
      <c r="FYJ12" s="106"/>
      <c r="FYK12" s="106"/>
      <c r="FYL12" s="106"/>
      <c r="FYM12" s="106"/>
      <c r="FYN12" s="106"/>
      <c r="FYO12" s="106"/>
      <c r="FYP12" s="106"/>
      <c r="FYQ12" s="106"/>
      <c r="FYR12" s="106"/>
      <c r="FYS12" s="106"/>
      <c r="FYT12" s="106"/>
      <c r="FYU12" s="106"/>
      <c r="FYV12" s="106"/>
      <c r="FYW12" s="106"/>
      <c r="FYX12" s="106"/>
      <c r="FYY12" s="106"/>
      <c r="FYZ12" s="106"/>
      <c r="FZA12" s="106"/>
      <c r="FZB12" s="106"/>
      <c r="FZC12" s="106"/>
      <c r="FZD12" s="106"/>
      <c r="FZE12" s="106"/>
      <c r="FZF12" s="106"/>
      <c r="FZG12" s="106"/>
      <c r="FZH12" s="106"/>
      <c r="FZI12" s="106"/>
      <c r="FZJ12" s="106"/>
      <c r="FZK12" s="106"/>
      <c r="FZL12" s="106"/>
      <c r="FZM12" s="106"/>
      <c r="FZN12" s="106"/>
      <c r="FZO12" s="106"/>
      <c r="FZP12" s="106"/>
      <c r="FZQ12" s="106"/>
      <c r="FZR12" s="106"/>
      <c r="FZS12" s="106"/>
      <c r="FZT12" s="106"/>
      <c r="FZU12" s="106"/>
      <c r="FZV12" s="106"/>
      <c r="FZW12" s="106"/>
      <c r="FZX12" s="106"/>
      <c r="FZY12" s="106"/>
      <c r="FZZ12" s="106"/>
      <c r="GAA12" s="106"/>
      <c r="GAB12" s="106"/>
      <c r="GAC12" s="106"/>
      <c r="GAD12" s="106"/>
      <c r="GAE12" s="106"/>
      <c r="GAF12" s="106"/>
      <c r="GAG12" s="106"/>
      <c r="GAH12" s="106"/>
      <c r="GAI12" s="106"/>
      <c r="GAJ12" s="106"/>
      <c r="GAK12" s="106"/>
      <c r="GAL12" s="106"/>
      <c r="GAM12" s="106"/>
      <c r="GAN12" s="106"/>
      <c r="GAO12" s="106"/>
      <c r="GAP12" s="106"/>
      <c r="GAQ12" s="106"/>
      <c r="GAR12" s="106"/>
      <c r="GAS12" s="106"/>
      <c r="GAT12" s="106"/>
      <c r="GAU12" s="106"/>
      <c r="GAV12" s="106"/>
      <c r="GAW12" s="106"/>
      <c r="GAX12" s="106"/>
      <c r="GAY12" s="106"/>
      <c r="GAZ12" s="106"/>
      <c r="GBA12" s="106"/>
      <c r="GBB12" s="106"/>
      <c r="GBC12" s="106"/>
      <c r="GBD12" s="106"/>
      <c r="GBE12" s="106"/>
      <c r="GBF12" s="106"/>
      <c r="GBG12" s="106"/>
      <c r="GBH12" s="106"/>
      <c r="GBI12" s="106"/>
      <c r="GBJ12" s="106"/>
      <c r="GBK12" s="106"/>
      <c r="GBL12" s="106"/>
      <c r="GBM12" s="106"/>
      <c r="GBN12" s="106"/>
      <c r="GBO12" s="106"/>
      <c r="GBP12" s="106"/>
      <c r="GBQ12" s="106"/>
      <c r="GBR12" s="106"/>
      <c r="GBS12" s="106"/>
      <c r="GBT12" s="106"/>
      <c r="GBU12" s="106"/>
      <c r="GBV12" s="106"/>
      <c r="GBW12" s="106"/>
      <c r="GBX12" s="106"/>
      <c r="GBY12" s="106"/>
      <c r="GBZ12" s="106"/>
      <c r="GCA12" s="106"/>
      <c r="GCB12" s="106"/>
      <c r="GCC12" s="106"/>
      <c r="GCD12" s="106"/>
      <c r="GCE12" s="106"/>
      <c r="GCF12" s="106"/>
      <c r="GCG12" s="106"/>
      <c r="GCH12" s="106"/>
      <c r="GCI12" s="106"/>
      <c r="GCJ12" s="106"/>
      <c r="GCK12" s="106"/>
      <c r="GCL12" s="106"/>
      <c r="GCM12" s="106"/>
      <c r="GCN12" s="106"/>
      <c r="GCO12" s="106"/>
      <c r="GCP12" s="106"/>
      <c r="GCQ12" s="106"/>
      <c r="GCR12" s="106"/>
      <c r="GCS12" s="106"/>
      <c r="GCT12" s="106"/>
      <c r="GCU12" s="106"/>
      <c r="GCV12" s="106"/>
      <c r="GCW12" s="106"/>
      <c r="GCX12" s="106"/>
      <c r="GCY12" s="106"/>
      <c r="GCZ12" s="106"/>
      <c r="GDA12" s="106"/>
      <c r="GDB12" s="106"/>
      <c r="GDC12" s="106"/>
      <c r="GDD12" s="106"/>
      <c r="GDE12" s="106"/>
      <c r="GDF12" s="106"/>
      <c r="GDG12" s="106"/>
      <c r="GDH12" s="106"/>
      <c r="GDI12" s="106"/>
      <c r="GDJ12" s="106"/>
      <c r="GDK12" s="106"/>
      <c r="GDL12" s="106"/>
      <c r="GDM12" s="106"/>
      <c r="GDN12" s="106"/>
      <c r="GDO12" s="106"/>
      <c r="GDP12" s="106"/>
      <c r="GDQ12" s="106"/>
      <c r="GDR12" s="106"/>
      <c r="GDS12" s="106"/>
      <c r="GDT12" s="106"/>
      <c r="GDU12" s="106"/>
      <c r="GDV12" s="106"/>
      <c r="GDW12" s="106"/>
      <c r="GDX12" s="106"/>
      <c r="GDY12" s="106"/>
      <c r="GDZ12" s="106"/>
      <c r="GEA12" s="106"/>
      <c r="GEB12" s="106"/>
      <c r="GEC12" s="106"/>
      <c r="GED12" s="106"/>
      <c r="GEE12" s="106"/>
      <c r="GEF12" s="106"/>
      <c r="GEG12" s="106"/>
      <c r="GEH12" s="106"/>
      <c r="GEI12" s="106"/>
      <c r="GEJ12" s="106"/>
      <c r="GEK12" s="106"/>
      <c r="GEL12" s="106"/>
      <c r="GEM12" s="106"/>
      <c r="GEN12" s="106"/>
      <c r="GEO12" s="106"/>
      <c r="GEP12" s="106"/>
      <c r="GEQ12" s="106"/>
      <c r="GER12" s="106"/>
      <c r="GES12" s="106"/>
      <c r="GET12" s="106"/>
      <c r="GEU12" s="106"/>
      <c r="GEV12" s="106"/>
      <c r="GEW12" s="106"/>
      <c r="GEX12" s="106"/>
      <c r="GEY12" s="106"/>
      <c r="GEZ12" s="106"/>
      <c r="GFA12" s="106"/>
      <c r="GFB12" s="106"/>
      <c r="GFC12" s="106"/>
      <c r="GFD12" s="106"/>
      <c r="GFE12" s="106"/>
      <c r="GFF12" s="106"/>
      <c r="GFG12" s="106"/>
      <c r="GFH12" s="106"/>
      <c r="GFI12" s="106"/>
      <c r="GFJ12" s="106"/>
      <c r="GFK12" s="106"/>
      <c r="GFL12" s="106"/>
      <c r="GFM12" s="106"/>
      <c r="GFN12" s="106"/>
      <c r="GFO12" s="106"/>
      <c r="GFP12" s="106"/>
      <c r="GFQ12" s="106"/>
      <c r="GFR12" s="106"/>
      <c r="GFS12" s="106"/>
      <c r="GFT12" s="106"/>
      <c r="GFU12" s="106"/>
      <c r="GFV12" s="106"/>
      <c r="GFW12" s="106"/>
      <c r="GFX12" s="106"/>
      <c r="GFY12" s="106"/>
      <c r="GFZ12" s="106"/>
      <c r="GGA12" s="106"/>
      <c r="GGB12" s="106"/>
      <c r="GGC12" s="106"/>
      <c r="GGD12" s="106"/>
      <c r="GGE12" s="106"/>
      <c r="GGF12" s="106"/>
      <c r="GGG12" s="106"/>
      <c r="GGH12" s="106"/>
      <c r="GGI12" s="106"/>
      <c r="GGJ12" s="106"/>
      <c r="GGK12" s="106"/>
      <c r="GGL12" s="106"/>
      <c r="GGM12" s="106"/>
      <c r="GGN12" s="106"/>
      <c r="GGO12" s="106"/>
      <c r="GGP12" s="106"/>
      <c r="GGQ12" s="106"/>
      <c r="GGR12" s="106"/>
      <c r="GGS12" s="106"/>
      <c r="GGT12" s="106"/>
      <c r="GGU12" s="106"/>
      <c r="GGV12" s="106"/>
      <c r="GGW12" s="106"/>
      <c r="GGX12" s="106"/>
      <c r="GGY12" s="106"/>
      <c r="GGZ12" s="106"/>
      <c r="GHA12" s="106"/>
      <c r="GHB12" s="106"/>
      <c r="GHC12" s="106"/>
      <c r="GHD12" s="106"/>
      <c r="GHE12" s="106"/>
      <c r="GHF12" s="106"/>
      <c r="GHG12" s="106"/>
      <c r="GHH12" s="106"/>
      <c r="GHI12" s="106"/>
      <c r="GHJ12" s="106"/>
      <c r="GHK12" s="106"/>
      <c r="GHL12" s="106"/>
      <c r="GHM12" s="106"/>
      <c r="GHN12" s="106"/>
      <c r="GHO12" s="106"/>
      <c r="GHP12" s="106"/>
      <c r="GHQ12" s="106"/>
      <c r="GHR12" s="106"/>
      <c r="GHS12" s="106"/>
      <c r="GHT12" s="106"/>
      <c r="GHU12" s="106"/>
      <c r="GHV12" s="106"/>
      <c r="GHW12" s="106"/>
      <c r="GHX12" s="106"/>
      <c r="GHY12" s="106"/>
      <c r="GHZ12" s="106"/>
      <c r="GIA12" s="106"/>
      <c r="GIB12" s="106"/>
      <c r="GIC12" s="106"/>
      <c r="GID12" s="106"/>
      <c r="GIE12" s="106"/>
      <c r="GIF12" s="106"/>
      <c r="GIG12" s="106"/>
      <c r="GIH12" s="106"/>
      <c r="GII12" s="106"/>
      <c r="GIJ12" s="106"/>
      <c r="GIK12" s="106"/>
      <c r="GIL12" s="106"/>
      <c r="GIM12" s="106"/>
      <c r="GIN12" s="106"/>
      <c r="GIO12" s="106"/>
      <c r="GIP12" s="106"/>
      <c r="GIQ12" s="106"/>
      <c r="GIR12" s="106"/>
      <c r="GIS12" s="106"/>
      <c r="GIT12" s="106"/>
      <c r="GIU12" s="106"/>
      <c r="GIV12" s="106"/>
      <c r="GIW12" s="106"/>
      <c r="GIX12" s="106"/>
      <c r="GIY12" s="106"/>
      <c r="GIZ12" s="106"/>
      <c r="GJA12" s="106"/>
      <c r="GJB12" s="106"/>
      <c r="GJC12" s="106"/>
      <c r="GJD12" s="106"/>
      <c r="GJE12" s="106"/>
      <c r="GJF12" s="106"/>
      <c r="GJG12" s="106"/>
      <c r="GJH12" s="106"/>
      <c r="GJI12" s="106"/>
      <c r="GJJ12" s="106"/>
      <c r="GJK12" s="106"/>
      <c r="GJL12" s="106"/>
      <c r="GJM12" s="106"/>
      <c r="GJN12" s="106"/>
      <c r="GJO12" s="106"/>
      <c r="GJP12" s="106"/>
      <c r="GJQ12" s="106"/>
      <c r="GJR12" s="106"/>
      <c r="GJS12" s="106"/>
      <c r="GJT12" s="106"/>
      <c r="GJU12" s="106"/>
      <c r="GJV12" s="106"/>
      <c r="GJW12" s="106"/>
      <c r="GJX12" s="106"/>
      <c r="GJY12" s="106"/>
      <c r="GJZ12" s="106"/>
      <c r="GKA12" s="106"/>
      <c r="GKB12" s="106"/>
      <c r="GKC12" s="106"/>
      <c r="GKD12" s="106"/>
      <c r="GKE12" s="106"/>
      <c r="GKF12" s="106"/>
      <c r="GKG12" s="106"/>
      <c r="GKH12" s="106"/>
      <c r="GKI12" s="106"/>
      <c r="GKJ12" s="106"/>
      <c r="GKK12" s="106"/>
      <c r="GKL12" s="106"/>
      <c r="GKM12" s="106"/>
      <c r="GKN12" s="106"/>
      <c r="GKO12" s="106"/>
      <c r="GKP12" s="106"/>
      <c r="GKQ12" s="106"/>
      <c r="GKR12" s="106"/>
      <c r="GKS12" s="106"/>
      <c r="GKT12" s="106"/>
      <c r="GKU12" s="106"/>
      <c r="GKV12" s="106"/>
      <c r="GKW12" s="106"/>
      <c r="GKX12" s="106"/>
      <c r="GKY12" s="106"/>
      <c r="GKZ12" s="106"/>
      <c r="GLA12" s="106"/>
      <c r="GLB12" s="106"/>
      <c r="GLC12" s="106"/>
      <c r="GLD12" s="106"/>
      <c r="GLE12" s="106"/>
      <c r="GLF12" s="106"/>
      <c r="GLG12" s="106"/>
      <c r="GLH12" s="106"/>
      <c r="GLI12" s="106"/>
      <c r="GLJ12" s="106"/>
      <c r="GLK12" s="106"/>
      <c r="GLL12" s="106"/>
      <c r="GLM12" s="106"/>
      <c r="GLN12" s="106"/>
      <c r="GLO12" s="106"/>
      <c r="GLP12" s="106"/>
      <c r="GLQ12" s="106"/>
      <c r="GLR12" s="106"/>
      <c r="GLS12" s="106"/>
      <c r="GLT12" s="106"/>
      <c r="GLU12" s="106"/>
      <c r="GLV12" s="106"/>
      <c r="GLW12" s="106"/>
      <c r="GLX12" s="106"/>
      <c r="GLY12" s="106"/>
      <c r="GLZ12" s="106"/>
      <c r="GMA12" s="106"/>
      <c r="GMB12" s="106"/>
      <c r="GMC12" s="106"/>
      <c r="GMD12" s="106"/>
      <c r="GME12" s="106"/>
      <c r="GMF12" s="106"/>
      <c r="GMG12" s="106"/>
      <c r="GMH12" s="106"/>
      <c r="GMI12" s="106"/>
      <c r="GMJ12" s="106"/>
      <c r="GMK12" s="106"/>
      <c r="GML12" s="106"/>
      <c r="GMM12" s="106"/>
      <c r="GMN12" s="106"/>
      <c r="GMO12" s="106"/>
      <c r="GMP12" s="106"/>
      <c r="GMQ12" s="106"/>
      <c r="GMR12" s="106"/>
      <c r="GMS12" s="106"/>
      <c r="GMT12" s="106"/>
      <c r="GMU12" s="106"/>
      <c r="GMV12" s="106"/>
      <c r="GMW12" s="106"/>
      <c r="GMX12" s="106"/>
      <c r="GMY12" s="106"/>
      <c r="GMZ12" s="106"/>
      <c r="GNA12" s="106"/>
      <c r="GNB12" s="106"/>
      <c r="GNC12" s="106"/>
      <c r="GND12" s="106"/>
      <c r="GNE12" s="106"/>
      <c r="GNF12" s="106"/>
      <c r="GNG12" s="106"/>
      <c r="GNH12" s="106"/>
      <c r="GNI12" s="106"/>
      <c r="GNJ12" s="106"/>
      <c r="GNK12" s="106"/>
      <c r="GNL12" s="106"/>
      <c r="GNM12" s="106"/>
      <c r="GNN12" s="106"/>
      <c r="GNO12" s="106"/>
      <c r="GNP12" s="106"/>
      <c r="GNQ12" s="106"/>
      <c r="GNR12" s="106"/>
      <c r="GNS12" s="106"/>
      <c r="GNT12" s="106"/>
      <c r="GNU12" s="106"/>
      <c r="GNV12" s="106"/>
      <c r="GNW12" s="106"/>
      <c r="GNX12" s="106"/>
      <c r="GNY12" s="106"/>
      <c r="GNZ12" s="106"/>
      <c r="GOA12" s="106"/>
      <c r="GOB12" s="106"/>
      <c r="GOC12" s="106"/>
      <c r="GOD12" s="106"/>
      <c r="GOE12" s="106"/>
      <c r="GOF12" s="106"/>
      <c r="GOG12" s="106"/>
      <c r="GOH12" s="106"/>
      <c r="GOI12" s="106"/>
      <c r="GOJ12" s="106"/>
      <c r="GOK12" s="106"/>
      <c r="GOL12" s="106"/>
      <c r="GOM12" s="106"/>
      <c r="GON12" s="106"/>
      <c r="GOO12" s="106"/>
      <c r="GOP12" s="106"/>
      <c r="GOQ12" s="106"/>
      <c r="GOR12" s="106"/>
      <c r="GOS12" s="106"/>
      <c r="GOT12" s="106"/>
      <c r="GOU12" s="106"/>
      <c r="GOV12" s="106"/>
      <c r="GOW12" s="106"/>
      <c r="GOX12" s="106"/>
      <c r="GOY12" s="106"/>
      <c r="GOZ12" s="106"/>
      <c r="GPA12" s="106"/>
      <c r="GPB12" s="106"/>
      <c r="GPC12" s="106"/>
      <c r="GPD12" s="106"/>
      <c r="GPE12" s="106"/>
      <c r="GPF12" s="106"/>
      <c r="GPG12" s="106"/>
      <c r="GPH12" s="106"/>
      <c r="GPI12" s="106"/>
      <c r="GPJ12" s="106"/>
      <c r="GPK12" s="106"/>
      <c r="GPL12" s="106"/>
      <c r="GPM12" s="106"/>
      <c r="GPN12" s="106"/>
      <c r="GPO12" s="106"/>
      <c r="GPP12" s="106"/>
      <c r="GPQ12" s="106"/>
      <c r="GPR12" s="106"/>
      <c r="GPS12" s="106"/>
      <c r="GPT12" s="106"/>
      <c r="GPU12" s="106"/>
      <c r="GPV12" s="106"/>
      <c r="GPW12" s="106"/>
      <c r="GPX12" s="106"/>
      <c r="GPY12" s="106"/>
      <c r="GPZ12" s="106"/>
      <c r="GQA12" s="106"/>
      <c r="GQB12" s="106"/>
      <c r="GQC12" s="106"/>
      <c r="GQD12" s="106"/>
      <c r="GQE12" s="106"/>
      <c r="GQF12" s="106"/>
      <c r="GQG12" s="106"/>
      <c r="GQH12" s="106"/>
      <c r="GQI12" s="106"/>
      <c r="GQJ12" s="106"/>
      <c r="GQK12" s="106"/>
      <c r="GQL12" s="106"/>
      <c r="GQM12" s="106"/>
      <c r="GQN12" s="106"/>
      <c r="GQO12" s="106"/>
      <c r="GQP12" s="106"/>
      <c r="GQQ12" s="106"/>
      <c r="GQR12" s="106"/>
      <c r="GQS12" s="106"/>
      <c r="GQT12" s="106"/>
      <c r="GQU12" s="106"/>
      <c r="GQV12" s="106"/>
      <c r="GQW12" s="106"/>
      <c r="GQX12" s="106"/>
      <c r="GQY12" s="106"/>
      <c r="GQZ12" s="106"/>
      <c r="GRA12" s="106"/>
      <c r="GRB12" s="106"/>
      <c r="GRC12" s="106"/>
      <c r="GRD12" s="106"/>
      <c r="GRE12" s="106"/>
      <c r="GRF12" s="106"/>
      <c r="GRG12" s="106"/>
      <c r="GRH12" s="106"/>
      <c r="GRI12" s="106"/>
      <c r="GRJ12" s="106"/>
      <c r="GRK12" s="106"/>
      <c r="GRL12" s="106"/>
      <c r="GRM12" s="106"/>
      <c r="GRN12" s="106"/>
      <c r="GRO12" s="106"/>
      <c r="GRP12" s="106"/>
      <c r="GRQ12" s="106"/>
      <c r="GRR12" s="106"/>
      <c r="GRS12" s="106"/>
      <c r="GRT12" s="106"/>
      <c r="GRU12" s="106"/>
      <c r="GRV12" s="106"/>
      <c r="GRW12" s="106"/>
      <c r="GRX12" s="106"/>
      <c r="GRY12" s="106"/>
      <c r="GRZ12" s="106"/>
      <c r="GSA12" s="106"/>
      <c r="GSB12" s="106"/>
      <c r="GSC12" s="106"/>
      <c r="GSD12" s="106"/>
      <c r="GSE12" s="106"/>
      <c r="GSF12" s="106"/>
      <c r="GSG12" s="106"/>
      <c r="GSH12" s="106"/>
      <c r="GSI12" s="106"/>
      <c r="GSJ12" s="106"/>
      <c r="GSK12" s="106"/>
      <c r="GSL12" s="106"/>
      <c r="GSM12" s="106"/>
      <c r="GSN12" s="106"/>
      <c r="GSO12" s="106"/>
      <c r="GSP12" s="106"/>
      <c r="GSQ12" s="106"/>
      <c r="GSR12" s="106"/>
      <c r="GSS12" s="106"/>
      <c r="GST12" s="106"/>
      <c r="GSU12" s="106"/>
      <c r="GSV12" s="106"/>
      <c r="GSW12" s="106"/>
      <c r="GSX12" s="106"/>
      <c r="GSY12" s="106"/>
      <c r="GSZ12" s="106"/>
      <c r="GTA12" s="106"/>
      <c r="GTB12" s="106"/>
      <c r="GTC12" s="106"/>
      <c r="GTD12" s="106"/>
      <c r="GTE12" s="106"/>
      <c r="GTF12" s="106"/>
      <c r="GTG12" s="106"/>
      <c r="GTH12" s="106"/>
      <c r="GTI12" s="106"/>
      <c r="GTJ12" s="106"/>
      <c r="GTK12" s="106"/>
      <c r="GTL12" s="106"/>
      <c r="GTM12" s="106"/>
      <c r="GTN12" s="106"/>
      <c r="GTO12" s="106"/>
      <c r="GTP12" s="106"/>
      <c r="GTQ12" s="106"/>
      <c r="GTR12" s="106"/>
      <c r="GTS12" s="106"/>
      <c r="GTT12" s="106"/>
      <c r="GTU12" s="106"/>
      <c r="GTV12" s="106"/>
      <c r="GTW12" s="106"/>
      <c r="GTX12" s="106"/>
      <c r="GTY12" s="106"/>
      <c r="GTZ12" s="106"/>
      <c r="GUA12" s="106"/>
      <c r="GUB12" s="106"/>
      <c r="GUC12" s="106"/>
      <c r="GUD12" s="106"/>
      <c r="GUE12" s="106"/>
      <c r="GUF12" s="106"/>
      <c r="GUG12" s="106"/>
      <c r="GUH12" s="106"/>
      <c r="GUI12" s="106"/>
      <c r="GUJ12" s="106"/>
      <c r="GUK12" s="106"/>
      <c r="GUL12" s="106"/>
      <c r="GUM12" s="106"/>
      <c r="GUN12" s="106"/>
      <c r="GUO12" s="106"/>
      <c r="GUP12" s="106"/>
      <c r="GUQ12" s="106"/>
      <c r="GUR12" s="106"/>
      <c r="GUS12" s="106"/>
      <c r="GUT12" s="106"/>
      <c r="GUU12" s="106"/>
      <c r="GUV12" s="106"/>
      <c r="GUW12" s="106"/>
      <c r="GUX12" s="106"/>
      <c r="GUY12" s="106"/>
      <c r="GUZ12" s="106"/>
      <c r="GVA12" s="106"/>
      <c r="GVB12" s="106"/>
      <c r="GVC12" s="106"/>
      <c r="GVD12" s="106"/>
      <c r="GVE12" s="106"/>
      <c r="GVF12" s="106"/>
      <c r="GVG12" s="106"/>
      <c r="GVH12" s="106"/>
      <c r="GVI12" s="106"/>
      <c r="GVJ12" s="106"/>
      <c r="GVK12" s="106"/>
      <c r="GVL12" s="106"/>
      <c r="GVM12" s="106"/>
      <c r="GVN12" s="106"/>
      <c r="GVO12" s="106"/>
      <c r="GVP12" s="106"/>
      <c r="GVQ12" s="106"/>
      <c r="GVR12" s="106"/>
      <c r="GVS12" s="106"/>
      <c r="GVT12" s="106"/>
      <c r="GVU12" s="106"/>
      <c r="GVV12" s="106"/>
      <c r="GVW12" s="106"/>
      <c r="GVX12" s="106"/>
      <c r="GVY12" s="106"/>
      <c r="GVZ12" s="106"/>
      <c r="GWA12" s="106"/>
      <c r="GWB12" s="106"/>
      <c r="GWC12" s="106"/>
      <c r="GWD12" s="106"/>
      <c r="GWE12" s="106"/>
      <c r="GWF12" s="106"/>
      <c r="GWG12" s="106"/>
      <c r="GWH12" s="106"/>
      <c r="GWI12" s="106"/>
      <c r="GWJ12" s="106"/>
      <c r="GWK12" s="106"/>
      <c r="GWL12" s="106"/>
      <c r="GWM12" s="106"/>
      <c r="GWN12" s="106"/>
      <c r="GWO12" s="106"/>
      <c r="GWP12" s="106"/>
      <c r="GWQ12" s="106"/>
      <c r="GWR12" s="106"/>
      <c r="GWS12" s="106"/>
      <c r="GWT12" s="106"/>
      <c r="GWU12" s="106"/>
      <c r="GWV12" s="106"/>
      <c r="GWW12" s="106"/>
      <c r="GWX12" s="106"/>
      <c r="GWY12" s="106"/>
      <c r="GWZ12" s="106"/>
      <c r="GXA12" s="106"/>
      <c r="GXB12" s="106"/>
      <c r="GXC12" s="106"/>
      <c r="GXD12" s="106"/>
      <c r="GXE12" s="106"/>
      <c r="GXF12" s="106"/>
      <c r="GXG12" s="106"/>
      <c r="GXH12" s="106"/>
      <c r="GXI12" s="106"/>
      <c r="GXJ12" s="106"/>
      <c r="GXK12" s="106"/>
      <c r="GXL12" s="106"/>
      <c r="GXM12" s="106"/>
      <c r="GXN12" s="106"/>
      <c r="GXO12" s="106"/>
      <c r="GXP12" s="106"/>
      <c r="GXQ12" s="106"/>
      <c r="GXR12" s="106"/>
      <c r="GXS12" s="106"/>
      <c r="GXT12" s="106"/>
      <c r="GXU12" s="106"/>
      <c r="GXV12" s="106"/>
      <c r="GXW12" s="106"/>
      <c r="GXX12" s="106"/>
      <c r="GXY12" s="106"/>
      <c r="GXZ12" s="106"/>
      <c r="GYA12" s="106"/>
      <c r="GYB12" s="106"/>
      <c r="GYC12" s="106"/>
      <c r="GYD12" s="106"/>
      <c r="GYE12" s="106"/>
      <c r="GYF12" s="106"/>
      <c r="GYG12" s="106"/>
      <c r="GYH12" s="106"/>
      <c r="GYI12" s="106"/>
      <c r="GYJ12" s="106"/>
      <c r="GYK12" s="106"/>
      <c r="GYL12" s="106"/>
      <c r="GYM12" s="106"/>
      <c r="GYN12" s="106"/>
      <c r="GYO12" s="106"/>
      <c r="GYP12" s="106"/>
      <c r="GYQ12" s="106"/>
      <c r="GYR12" s="106"/>
      <c r="GYS12" s="106"/>
      <c r="GYT12" s="106"/>
      <c r="GYU12" s="106"/>
      <c r="GYV12" s="106"/>
      <c r="GYW12" s="106"/>
      <c r="GYX12" s="106"/>
      <c r="GYY12" s="106"/>
      <c r="GYZ12" s="106"/>
      <c r="GZA12" s="106"/>
      <c r="GZB12" s="106"/>
      <c r="GZC12" s="106"/>
      <c r="GZD12" s="106"/>
      <c r="GZE12" s="106"/>
      <c r="GZF12" s="106"/>
      <c r="GZG12" s="106"/>
      <c r="GZH12" s="106"/>
      <c r="GZI12" s="106"/>
      <c r="GZJ12" s="106"/>
      <c r="GZK12" s="106"/>
      <c r="GZL12" s="106"/>
      <c r="GZM12" s="106"/>
      <c r="GZN12" s="106"/>
      <c r="GZO12" s="106"/>
      <c r="GZP12" s="106"/>
      <c r="GZQ12" s="106"/>
      <c r="GZR12" s="106"/>
      <c r="GZS12" s="106"/>
      <c r="GZT12" s="106"/>
      <c r="GZU12" s="106"/>
      <c r="GZV12" s="106"/>
      <c r="GZW12" s="106"/>
      <c r="GZX12" s="106"/>
      <c r="GZY12" s="106"/>
      <c r="GZZ12" s="106"/>
      <c r="HAA12" s="106"/>
      <c r="HAB12" s="106"/>
      <c r="HAC12" s="106"/>
      <c r="HAD12" s="106"/>
      <c r="HAE12" s="106"/>
      <c r="HAF12" s="106"/>
      <c r="HAG12" s="106"/>
      <c r="HAH12" s="106"/>
      <c r="HAI12" s="106"/>
      <c r="HAJ12" s="106"/>
      <c r="HAK12" s="106"/>
      <c r="HAL12" s="106"/>
      <c r="HAM12" s="106"/>
      <c r="HAN12" s="106"/>
      <c r="HAO12" s="106"/>
      <c r="HAP12" s="106"/>
      <c r="HAQ12" s="106"/>
      <c r="HAR12" s="106"/>
      <c r="HAS12" s="106"/>
      <c r="HAT12" s="106"/>
      <c r="HAU12" s="106"/>
      <c r="HAV12" s="106"/>
      <c r="HAW12" s="106"/>
      <c r="HAX12" s="106"/>
      <c r="HAY12" s="106"/>
      <c r="HAZ12" s="106"/>
      <c r="HBA12" s="106"/>
      <c r="HBB12" s="106"/>
      <c r="HBC12" s="106"/>
      <c r="HBD12" s="106"/>
      <c r="HBE12" s="106"/>
      <c r="HBF12" s="106"/>
      <c r="HBG12" s="106"/>
      <c r="HBH12" s="106"/>
      <c r="HBI12" s="106"/>
      <c r="HBJ12" s="106"/>
      <c r="HBK12" s="106"/>
      <c r="HBL12" s="106"/>
      <c r="HBM12" s="106"/>
      <c r="HBN12" s="106"/>
      <c r="HBO12" s="106"/>
      <c r="HBP12" s="106"/>
      <c r="HBQ12" s="106"/>
      <c r="HBR12" s="106"/>
      <c r="HBS12" s="106"/>
      <c r="HBT12" s="106"/>
      <c r="HBU12" s="106"/>
      <c r="HBV12" s="106"/>
      <c r="HBW12" s="106"/>
      <c r="HBX12" s="106"/>
      <c r="HBY12" s="106"/>
      <c r="HBZ12" s="106"/>
      <c r="HCA12" s="106"/>
      <c r="HCB12" s="106"/>
      <c r="HCC12" s="106"/>
      <c r="HCD12" s="106"/>
      <c r="HCE12" s="106"/>
      <c r="HCF12" s="106"/>
      <c r="HCG12" s="106"/>
      <c r="HCH12" s="106"/>
      <c r="HCI12" s="106"/>
      <c r="HCJ12" s="106"/>
      <c r="HCK12" s="106"/>
      <c r="HCL12" s="106"/>
      <c r="HCM12" s="106"/>
      <c r="HCN12" s="106"/>
      <c r="HCO12" s="106"/>
      <c r="HCP12" s="106"/>
      <c r="HCQ12" s="106"/>
      <c r="HCR12" s="106"/>
      <c r="HCS12" s="106"/>
      <c r="HCT12" s="106"/>
      <c r="HCU12" s="106"/>
      <c r="HCV12" s="106"/>
      <c r="HCW12" s="106"/>
      <c r="HCX12" s="106"/>
      <c r="HCY12" s="106"/>
      <c r="HCZ12" s="106"/>
      <c r="HDA12" s="106"/>
      <c r="HDB12" s="106"/>
      <c r="HDC12" s="106"/>
      <c r="HDD12" s="106"/>
      <c r="HDE12" s="106"/>
      <c r="HDF12" s="106"/>
      <c r="HDG12" s="106"/>
      <c r="HDH12" s="106"/>
      <c r="HDI12" s="106"/>
      <c r="HDJ12" s="106"/>
      <c r="HDK12" s="106"/>
      <c r="HDL12" s="106"/>
      <c r="HDM12" s="106"/>
      <c r="HDN12" s="106"/>
      <c r="HDO12" s="106"/>
      <c r="HDP12" s="106"/>
      <c r="HDQ12" s="106"/>
      <c r="HDR12" s="106"/>
      <c r="HDS12" s="106"/>
      <c r="HDT12" s="106"/>
      <c r="HDU12" s="106"/>
      <c r="HDV12" s="106"/>
      <c r="HDW12" s="106"/>
      <c r="HDX12" s="106"/>
      <c r="HDY12" s="106"/>
      <c r="HDZ12" s="106"/>
      <c r="HEA12" s="106"/>
      <c r="HEB12" s="106"/>
      <c r="HEC12" s="106"/>
      <c r="HED12" s="106"/>
      <c r="HEE12" s="106"/>
      <c r="HEF12" s="106"/>
      <c r="HEG12" s="106"/>
      <c r="HEH12" s="106"/>
      <c r="HEI12" s="106"/>
      <c r="HEJ12" s="106"/>
      <c r="HEK12" s="106"/>
      <c r="HEL12" s="106"/>
      <c r="HEM12" s="106"/>
      <c r="HEN12" s="106"/>
      <c r="HEO12" s="106"/>
      <c r="HEP12" s="106"/>
      <c r="HEQ12" s="106"/>
      <c r="HER12" s="106"/>
      <c r="HES12" s="106"/>
      <c r="HET12" s="106"/>
      <c r="HEU12" s="106"/>
      <c r="HEV12" s="106"/>
      <c r="HEW12" s="106"/>
      <c r="HEX12" s="106"/>
      <c r="HEY12" s="106"/>
      <c r="HEZ12" s="106"/>
      <c r="HFA12" s="106"/>
      <c r="HFB12" s="106"/>
      <c r="HFC12" s="106"/>
      <c r="HFD12" s="106"/>
      <c r="HFE12" s="106"/>
      <c r="HFF12" s="106"/>
      <c r="HFG12" s="106"/>
      <c r="HFH12" s="106"/>
      <c r="HFI12" s="106"/>
      <c r="HFJ12" s="106"/>
      <c r="HFK12" s="106"/>
      <c r="HFL12" s="106"/>
      <c r="HFM12" s="106"/>
      <c r="HFN12" s="106"/>
      <c r="HFO12" s="106"/>
      <c r="HFP12" s="106"/>
      <c r="HFQ12" s="106"/>
      <c r="HFR12" s="106"/>
      <c r="HFS12" s="106"/>
      <c r="HFT12" s="106"/>
      <c r="HFU12" s="106"/>
      <c r="HFV12" s="106"/>
      <c r="HFW12" s="106"/>
      <c r="HFX12" s="106"/>
      <c r="HFY12" s="106"/>
      <c r="HFZ12" s="106"/>
      <c r="HGA12" s="106"/>
      <c r="HGB12" s="106"/>
      <c r="HGC12" s="106"/>
      <c r="HGD12" s="106"/>
      <c r="HGE12" s="106"/>
      <c r="HGF12" s="106"/>
      <c r="HGG12" s="106"/>
      <c r="HGH12" s="106"/>
      <c r="HGI12" s="106"/>
      <c r="HGJ12" s="106"/>
      <c r="HGK12" s="106"/>
      <c r="HGL12" s="106"/>
      <c r="HGM12" s="106"/>
      <c r="HGN12" s="106"/>
      <c r="HGO12" s="106"/>
      <c r="HGP12" s="106"/>
      <c r="HGQ12" s="106"/>
      <c r="HGR12" s="106"/>
      <c r="HGS12" s="106"/>
      <c r="HGT12" s="106"/>
      <c r="HGU12" s="106"/>
      <c r="HGV12" s="106"/>
      <c r="HGW12" s="106"/>
      <c r="HGX12" s="106"/>
      <c r="HGY12" s="106"/>
      <c r="HGZ12" s="106"/>
      <c r="HHA12" s="106"/>
      <c r="HHB12" s="106"/>
      <c r="HHC12" s="106"/>
      <c r="HHD12" s="106"/>
      <c r="HHE12" s="106"/>
      <c r="HHF12" s="106"/>
      <c r="HHG12" s="106"/>
      <c r="HHH12" s="106"/>
      <c r="HHI12" s="106"/>
      <c r="HHJ12" s="106"/>
      <c r="HHK12" s="106"/>
      <c r="HHL12" s="106"/>
      <c r="HHM12" s="106"/>
      <c r="HHN12" s="106"/>
      <c r="HHO12" s="106"/>
      <c r="HHP12" s="106"/>
      <c r="HHQ12" s="106"/>
      <c r="HHR12" s="106"/>
      <c r="HHS12" s="106"/>
      <c r="HHT12" s="106"/>
      <c r="HHU12" s="106"/>
      <c r="HHV12" s="106"/>
      <c r="HHW12" s="106"/>
      <c r="HHX12" s="106"/>
      <c r="HHY12" s="106"/>
      <c r="HHZ12" s="106"/>
      <c r="HIA12" s="106"/>
      <c r="HIB12" s="106"/>
      <c r="HIC12" s="106"/>
      <c r="HID12" s="106"/>
      <c r="HIE12" s="106"/>
      <c r="HIF12" s="106"/>
      <c r="HIG12" s="106"/>
      <c r="HIH12" s="106"/>
      <c r="HII12" s="106"/>
      <c r="HIJ12" s="106"/>
      <c r="HIK12" s="106"/>
      <c r="HIL12" s="106"/>
      <c r="HIM12" s="106"/>
      <c r="HIN12" s="106"/>
      <c r="HIO12" s="106"/>
      <c r="HIP12" s="106"/>
      <c r="HIQ12" s="106"/>
      <c r="HIR12" s="106"/>
      <c r="HIS12" s="106"/>
      <c r="HIT12" s="106"/>
      <c r="HIU12" s="106"/>
      <c r="HIV12" s="106"/>
      <c r="HIW12" s="106"/>
      <c r="HIX12" s="106"/>
      <c r="HIY12" s="106"/>
      <c r="HIZ12" s="106"/>
      <c r="HJA12" s="106"/>
      <c r="HJB12" s="106"/>
      <c r="HJC12" s="106"/>
      <c r="HJD12" s="106"/>
      <c r="HJE12" s="106"/>
      <c r="HJF12" s="106"/>
      <c r="HJG12" s="106"/>
      <c r="HJH12" s="106"/>
      <c r="HJI12" s="106"/>
      <c r="HJJ12" s="106"/>
      <c r="HJK12" s="106"/>
      <c r="HJL12" s="106"/>
      <c r="HJM12" s="106"/>
      <c r="HJN12" s="106"/>
      <c r="HJO12" s="106"/>
      <c r="HJP12" s="106"/>
      <c r="HJQ12" s="106"/>
      <c r="HJR12" s="106"/>
      <c r="HJS12" s="106"/>
      <c r="HJT12" s="106"/>
      <c r="HJU12" s="106"/>
      <c r="HJV12" s="106"/>
      <c r="HJW12" s="106"/>
      <c r="HJX12" s="106"/>
      <c r="HJY12" s="106"/>
      <c r="HJZ12" s="106"/>
      <c r="HKA12" s="106"/>
      <c r="HKB12" s="106"/>
      <c r="HKC12" s="106"/>
      <c r="HKD12" s="106"/>
      <c r="HKE12" s="106"/>
      <c r="HKF12" s="106"/>
      <c r="HKG12" s="106"/>
      <c r="HKH12" s="106"/>
      <c r="HKI12" s="106"/>
      <c r="HKJ12" s="106"/>
      <c r="HKK12" s="106"/>
      <c r="HKL12" s="106"/>
      <c r="HKM12" s="106"/>
      <c r="HKN12" s="106"/>
      <c r="HKO12" s="106"/>
      <c r="HKP12" s="106"/>
      <c r="HKQ12" s="106"/>
      <c r="HKR12" s="106"/>
      <c r="HKS12" s="106"/>
      <c r="HKT12" s="106"/>
      <c r="HKU12" s="106"/>
      <c r="HKV12" s="106"/>
      <c r="HKW12" s="106"/>
      <c r="HKX12" s="106"/>
      <c r="HKY12" s="106"/>
      <c r="HKZ12" s="106"/>
      <c r="HLA12" s="106"/>
      <c r="HLB12" s="106"/>
      <c r="HLC12" s="106"/>
      <c r="HLD12" s="106"/>
      <c r="HLE12" s="106"/>
      <c r="HLF12" s="106"/>
      <c r="HLG12" s="106"/>
      <c r="HLH12" s="106"/>
      <c r="HLI12" s="106"/>
      <c r="HLJ12" s="106"/>
      <c r="HLK12" s="106"/>
      <c r="HLL12" s="106"/>
      <c r="HLM12" s="106"/>
      <c r="HLN12" s="106"/>
      <c r="HLO12" s="106"/>
      <c r="HLP12" s="106"/>
      <c r="HLQ12" s="106"/>
      <c r="HLR12" s="106"/>
      <c r="HLS12" s="106"/>
      <c r="HLT12" s="106"/>
      <c r="HLU12" s="106"/>
      <c r="HLV12" s="106"/>
      <c r="HLW12" s="106"/>
      <c r="HLX12" s="106"/>
      <c r="HLY12" s="106"/>
      <c r="HLZ12" s="106"/>
      <c r="HMA12" s="106"/>
      <c r="HMB12" s="106"/>
      <c r="HMC12" s="106"/>
      <c r="HMD12" s="106"/>
      <c r="HME12" s="106"/>
      <c r="HMF12" s="106"/>
      <c r="HMG12" s="106"/>
      <c r="HMH12" s="106"/>
      <c r="HMI12" s="106"/>
      <c r="HMJ12" s="106"/>
      <c r="HMK12" s="106"/>
      <c r="HML12" s="106"/>
      <c r="HMM12" s="106"/>
      <c r="HMN12" s="106"/>
      <c r="HMO12" s="106"/>
      <c r="HMP12" s="106"/>
      <c r="HMQ12" s="106"/>
      <c r="HMR12" s="106"/>
      <c r="HMS12" s="106"/>
      <c r="HMT12" s="106"/>
      <c r="HMU12" s="106"/>
      <c r="HMV12" s="106"/>
      <c r="HMW12" s="106"/>
      <c r="HMX12" s="106"/>
      <c r="HMY12" s="106"/>
      <c r="HMZ12" s="106"/>
      <c r="HNA12" s="106"/>
      <c r="HNB12" s="106"/>
      <c r="HNC12" s="106"/>
      <c r="HND12" s="106"/>
      <c r="HNE12" s="106"/>
      <c r="HNF12" s="106"/>
      <c r="HNG12" s="106"/>
      <c r="HNH12" s="106"/>
      <c r="HNI12" s="106"/>
      <c r="HNJ12" s="106"/>
      <c r="HNK12" s="106"/>
      <c r="HNL12" s="106"/>
      <c r="HNM12" s="106"/>
      <c r="HNN12" s="106"/>
      <c r="HNO12" s="106"/>
      <c r="HNP12" s="106"/>
      <c r="HNQ12" s="106"/>
      <c r="HNR12" s="106"/>
      <c r="HNS12" s="106"/>
      <c r="HNT12" s="106"/>
      <c r="HNU12" s="106"/>
      <c r="HNV12" s="106"/>
      <c r="HNW12" s="106"/>
      <c r="HNX12" s="106"/>
      <c r="HNY12" s="106"/>
      <c r="HNZ12" s="106"/>
      <c r="HOA12" s="106"/>
      <c r="HOB12" s="106"/>
      <c r="HOC12" s="106"/>
      <c r="HOD12" s="106"/>
      <c r="HOE12" s="106"/>
      <c r="HOF12" s="106"/>
      <c r="HOG12" s="106"/>
      <c r="HOH12" s="106"/>
      <c r="HOI12" s="106"/>
      <c r="HOJ12" s="106"/>
      <c r="HOK12" s="106"/>
      <c r="HOL12" s="106"/>
      <c r="HOM12" s="106"/>
      <c r="HON12" s="106"/>
      <c r="HOO12" s="106"/>
      <c r="HOP12" s="106"/>
      <c r="HOQ12" s="106"/>
      <c r="HOR12" s="106"/>
      <c r="HOS12" s="106"/>
      <c r="HOT12" s="106"/>
      <c r="HOU12" s="106"/>
      <c r="HOV12" s="106"/>
      <c r="HOW12" s="106"/>
      <c r="HOX12" s="106"/>
      <c r="HOY12" s="106"/>
      <c r="HOZ12" s="106"/>
      <c r="HPA12" s="106"/>
      <c r="HPB12" s="106"/>
      <c r="HPC12" s="106"/>
      <c r="HPD12" s="106"/>
      <c r="HPE12" s="106"/>
      <c r="HPF12" s="106"/>
      <c r="HPG12" s="106"/>
      <c r="HPH12" s="106"/>
      <c r="HPI12" s="106"/>
      <c r="HPJ12" s="106"/>
      <c r="HPK12" s="106"/>
      <c r="HPL12" s="106"/>
      <c r="HPM12" s="106"/>
      <c r="HPN12" s="106"/>
      <c r="HPO12" s="106"/>
      <c r="HPP12" s="106"/>
      <c r="HPQ12" s="106"/>
      <c r="HPR12" s="106"/>
      <c r="HPS12" s="106"/>
      <c r="HPT12" s="106"/>
      <c r="HPU12" s="106"/>
      <c r="HPV12" s="106"/>
      <c r="HPW12" s="106"/>
      <c r="HPX12" s="106"/>
      <c r="HPY12" s="106"/>
      <c r="HPZ12" s="106"/>
      <c r="HQA12" s="106"/>
      <c r="HQB12" s="106"/>
      <c r="HQC12" s="106"/>
      <c r="HQD12" s="106"/>
      <c r="HQE12" s="106"/>
      <c r="HQF12" s="106"/>
      <c r="HQG12" s="106"/>
      <c r="HQH12" s="106"/>
      <c r="HQI12" s="106"/>
      <c r="HQJ12" s="106"/>
      <c r="HQK12" s="106"/>
      <c r="HQL12" s="106"/>
      <c r="HQM12" s="106"/>
      <c r="HQN12" s="106"/>
      <c r="HQO12" s="106"/>
      <c r="HQP12" s="106"/>
      <c r="HQQ12" s="106"/>
      <c r="HQR12" s="106"/>
      <c r="HQS12" s="106"/>
      <c r="HQT12" s="106"/>
      <c r="HQU12" s="106"/>
      <c r="HQV12" s="106"/>
      <c r="HQW12" s="106"/>
      <c r="HQX12" s="106"/>
      <c r="HQY12" s="106"/>
      <c r="HQZ12" s="106"/>
      <c r="HRA12" s="106"/>
      <c r="HRB12" s="106"/>
      <c r="HRC12" s="106"/>
      <c r="HRD12" s="106"/>
      <c r="HRE12" s="106"/>
      <c r="HRF12" s="106"/>
      <c r="HRG12" s="106"/>
      <c r="HRH12" s="106"/>
      <c r="HRI12" s="106"/>
      <c r="HRJ12" s="106"/>
      <c r="HRK12" s="106"/>
      <c r="HRL12" s="106"/>
      <c r="HRM12" s="106"/>
      <c r="HRN12" s="106"/>
      <c r="HRO12" s="106"/>
      <c r="HRP12" s="106"/>
      <c r="HRQ12" s="106"/>
      <c r="HRR12" s="106"/>
      <c r="HRS12" s="106"/>
      <c r="HRT12" s="106"/>
      <c r="HRU12" s="106"/>
      <c r="HRV12" s="106"/>
      <c r="HRW12" s="106"/>
      <c r="HRX12" s="106"/>
      <c r="HRY12" s="106"/>
      <c r="HRZ12" s="106"/>
      <c r="HSA12" s="106"/>
      <c r="HSB12" s="106"/>
      <c r="HSC12" s="106"/>
      <c r="HSD12" s="106"/>
      <c r="HSE12" s="106"/>
      <c r="HSF12" s="106"/>
      <c r="HSG12" s="106"/>
      <c r="HSH12" s="106"/>
      <c r="HSI12" s="106"/>
      <c r="HSJ12" s="106"/>
      <c r="HSK12" s="106"/>
      <c r="HSL12" s="106"/>
      <c r="HSM12" s="106"/>
      <c r="HSN12" s="106"/>
      <c r="HSO12" s="106"/>
      <c r="HSP12" s="106"/>
      <c r="HSQ12" s="106"/>
      <c r="HSR12" s="106"/>
      <c r="HSS12" s="106"/>
      <c r="HST12" s="106"/>
      <c r="HSU12" s="106"/>
      <c r="HSV12" s="106"/>
      <c r="HSW12" s="106"/>
      <c r="HSX12" s="106"/>
      <c r="HSY12" s="106"/>
      <c r="HSZ12" s="106"/>
      <c r="HTA12" s="106"/>
      <c r="HTB12" s="106"/>
      <c r="HTC12" s="106"/>
      <c r="HTD12" s="106"/>
      <c r="HTE12" s="106"/>
      <c r="HTF12" s="106"/>
      <c r="HTG12" s="106"/>
      <c r="HTH12" s="106"/>
      <c r="HTI12" s="106"/>
      <c r="HTJ12" s="106"/>
      <c r="HTK12" s="106"/>
      <c r="HTL12" s="106"/>
      <c r="HTM12" s="106"/>
      <c r="HTN12" s="106"/>
      <c r="HTO12" s="106"/>
      <c r="HTP12" s="106"/>
      <c r="HTQ12" s="106"/>
      <c r="HTR12" s="106"/>
      <c r="HTS12" s="106"/>
      <c r="HTT12" s="106"/>
      <c r="HTU12" s="106"/>
      <c r="HTV12" s="106"/>
      <c r="HTW12" s="106"/>
      <c r="HTX12" s="106"/>
      <c r="HTY12" s="106"/>
      <c r="HTZ12" s="106"/>
      <c r="HUA12" s="106"/>
      <c r="HUB12" s="106"/>
      <c r="HUC12" s="106"/>
      <c r="HUD12" s="106"/>
      <c r="HUE12" s="106"/>
      <c r="HUF12" s="106"/>
      <c r="HUG12" s="106"/>
      <c r="HUH12" s="106"/>
      <c r="HUI12" s="106"/>
      <c r="HUJ12" s="106"/>
      <c r="HUK12" s="106"/>
      <c r="HUL12" s="106"/>
      <c r="HUM12" s="106"/>
      <c r="HUN12" s="106"/>
      <c r="HUO12" s="106"/>
      <c r="HUP12" s="106"/>
      <c r="HUQ12" s="106"/>
      <c r="HUR12" s="106"/>
      <c r="HUS12" s="106"/>
      <c r="HUT12" s="106"/>
      <c r="HUU12" s="106"/>
      <c r="HUV12" s="106"/>
      <c r="HUW12" s="106"/>
      <c r="HUX12" s="106"/>
      <c r="HUY12" s="106"/>
      <c r="HUZ12" s="106"/>
      <c r="HVA12" s="106"/>
      <c r="HVB12" s="106"/>
      <c r="HVC12" s="106"/>
      <c r="HVD12" s="106"/>
      <c r="HVE12" s="106"/>
      <c r="HVF12" s="106"/>
      <c r="HVG12" s="106"/>
      <c r="HVH12" s="106"/>
      <c r="HVI12" s="106"/>
      <c r="HVJ12" s="106"/>
      <c r="HVK12" s="106"/>
      <c r="HVL12" s="106"/>
      <c r="HVM12" s="106"/>
      <c r="HVN12" s="106"/>
      <c r="HVO12" s="106"/>
      <c r="HVP12" s="106"/>
      <c r="HVQ12" s="106"/>
      <c r="HVR12" s="106"/>
      <c r="HVS12" s="106"/>
      <c r="HVT12" s="106"/>
      <c r="HVU12" s="106"/>
      <c r="HVV12" s="106"/>
      <c r="HVW12" s="106"/>
      <c r="HVX12" s="106"/>
      <c r="HVY12" s="106"/>
      <c r="HVZ12" s="106"/>
      <c r="HWA12" s="106"/>
      <c r="HWB12" s="106"/>
      <c r="HWC12" s="106"/>
      <c r="HWD12" s="106"/>
      <c r="HWE12" s="106"/>
      <c r="HWF12" s="106"/>
      <c r="HWG12" s="106"/>
      <c r="HWH12" s="106"/>
      <c r="HWI12" s="106"/>
      <c r="HWJ12" s="106"/>
      <c r="HWK12" s="106"/>
      <c r="HWL12" s="106"/>
      <c r="HWM12" s="106"/>
      <c r="HWN12" s="106"/>
      <c r="HWO12" s="106"/>
      <c r="HWP12" s="106"/>
      <c r="HWQ12" s="106"/>
      <c r="HWR12" s="106"/>
      <c r="HWS12" s="106"/>
      <c r="HWT12" s="106"/>
      <c r="HWU12" s="106"/>
      <c r="HWV12" s="106"/>
      <c r="HWW12" s="106"/>
      <c r="HWX12" s="106"/>
      <c r="HWY12" s="106"/>
      <c r="HWZ12" s="106"/>
      <c r="HXA12" s="106"/>
      <c r="HXB12" s="106"/>
      <c r="HXC12" s="106"/>
      <c r="HXD12" s="106"/>
      <c r="HXE12" s="106"/>
      <c r="HXF12" s="106"/>
      <c r="HXG12" s="106"/>
      <c r="HXH12" s="106"/>
      <c r="HXI12" s="106"/>
      <c r="HXJ12" s="106"/>
      <c r="HXK12" s="106"/>
      <c r="HXL12" s="106"/>
      <c r="HXM12" s="106"/>
      <c r="HXN12" s="106"/>
      <c r="HXO12" s="106"/>
      <c r="HXP12" s="106"/>
      <c r="HXQ12" s="106"/>
      <c r="HXR12" s="106"/>
      <c r="HXS12" s="106"/>
      <c r="HXT12" s="106"/>
      <c r="HXU12" s="106"/>
      <c r="HXV12" s="106"/>
      <c r="HXW12" s="106"/>
      <c r="HXX12" s="106"/>
      <c r="HXY12" s="106"/>
      <c r="HXZ12" s="106"/>
      <c r="HYA12" s="106"/>
      <c r="HYB12" s="106"/>
      <c r="HYC12" s="106"/>
      <c r="HYD12" s="106"/>
      <c r="HYE12" s="106"/>
      <c r="HYF12" s="106"/>
      <c r="HYG12" s="106"/>
      <c r="HYH12" s="106"/>
      <c r="HYI12" s="106"/>
      <c r="HYJ12" s="106"/>
      <c r="HYK12" s="106"/>
      <c r="HYL12" s="106"/>
      <c r="HYM12" s="106"/>
      <c r="HYN12" s="106"/>
      <c r="HYO12" s="106"/>
      <c r="HYP12" s="106"/>
      <c r="HYQ12" s="106"/>
      <c r="HYR12" s="106"/>
      <c r="HYS12" s="106"/>
      <c r="HYT12" s="106"/>
      <c r="HYU12" s="106"/>
      <c r="HYV12" s="106"/>
      <c r="HYW12" s="106"/>
      <c r="HYX12" s="106"/>
      <c r="HYY12" s="106"/>
      <c r="HYZ12" s="106"/>
      <c r="HZA12" s="106"/>
      <c r="HZB12" s="106"/>
      <c r="HZC12" s="106"/>
      <c r="HZD12" s="106"/>
      <c r="HZE12" s="106"/>
      <c r="HZF12" s="106"/>
      <c r="HZG12" s="106"/>
      <c r="HZH12" s="106"/>
      <c r="HZI12" s="106"/>
      <c r="HZJ12" s="106"/>
      <c r="HZK12" s="106"/>
      <c r="HZL12" s="106"/>
      <c r="HZM12" s="106"/>
      <c r="HZN12" s="106"/>
      <c r="HZO12" s="106"/>
      <c r="HZP12" s="106"/>
      <c r="HZQ12" s="106"/>
      <c r="HZR12" s="106"/>
      <c r="HZS12" s="106"/>
      <c r="HZT12" s="106"/>
      <c r="HZU12" s="106"/>
      <c r="HZV12" s="106"/>
      <c r="HZW12" s="106"/>
      <c r="HZX12" s="106"/>
      <c r="HZY12" s="106"/>
      <c r="HZZ12" s="106"/>
      <c r="IAA12" s="106"/>
      <c r="IAB12" s="106"/>
      <c r="IAC12" s="106"/>
      <c r="IAD12" s="106"/>
      <c r="IAE12" s="106"/>
      <c r="IAF12" s="106"/>
      <c r="IAG12" s="106"/>
      <c r="IAH12" s="106"/>
      <c r="IAI12" s="106"/>
      <c r="IAJ12" s="106"/>
      <c r="IAK12" s="106"/>
      <c r="IAL12" s="106"/>
      <c r="IAM12" s="106"/>
      <c r="IAN12" s="106"/>
      <c r="IAO12" s="106"/>
      <c r="IAP12" s="106"/>
      <c r="IAQ12" s="106"/>
      <c r="IAR12" s="106"/>
      <c r="IAS12" s="106"/>
      <c r="IAT12" s="106"/>
      <c r="IAU12" s="106"/>
      <c r="IAV12" s="106"/>
      <c r="IAW12" s="106"/>
      <c r="IAX12" s="106"/>
      <c r="IAY12" s="106"/>
      <c r="IAZ12" s="106"/>
      <c r="IBA12" s="106"/>
      <c r="IBB12" s="106"/>
      <c r="IBC12" s="106"/>
      <c r="IBD12" s="106"/>
      <c r="IBE12" s="106"/>
      <c r="IBF12" s="106"/>
      <c r="IBG12" s="106"/>
      <c r="IBH12" s="106"/>
      <c r="IBI12" s="106"/>
      <c r="IBJ12" s="106"/>
      <c r="IBK12" s="106"/>
      <c r="IBL12" s="106"/>
      <c r="IBM12" s="106"/>
      <c r="IBN12" s="106"/>
      <c r="IBO12" s="106"/>
      <c r="IBP12" s="106"/>
      <c r="IBQ12" s="106"/>
      <c r="IBR12" s="106"/>
      <c r="IBS12" s="106"/>
      <c r="IBT12" s="106"/>
      <c r="IBU12" s="106"/>
      <c r="IBV12" s="106"/>
      <c r="IBW12" s="106"/>
      <c r="IBX12" s="106"/>
      <c r="IBY12" s="106"/>
      <c r="IBZ12" s="106"/>
      <c r="ICA12" s="106"/>
      <c r="ICB12" s="106"/>
      <c r="ICC12" s="106"/>
      <c r="ICD12" s="106"/>
      <c r="ICE12" s="106"/>
      <c r="ICF12" s="106"/>
      <c r="ICG12" s="106"/>
      <c r="ICH12" s="106"/>
      <c r="ICI12" s="106"/>
      <c r="ICJ12" s="106"/>
      <c r="ICK12" s="106"/>
      <c r="ICL12" s="106"/>
      <c r="ICM12" s="106"/>
      <c r="ICN12" s="106"/>
      <c r="ICO12" s="106"/>
      <c r="ICP12" s="106"/>
      <c r="ICQ12" s="106"/>
      <c r="ICR12" s="106"/>
      <c r="ICS12" s="106"/>
      <c r="ICT12" s="106"/>
      <c r="ICU12" s="106"/>
      <c r="ICV12" s="106"/>
      <c r="ICW12" s="106"/>
      <c r="ICX12" s="106"/>
      <c r="ICY12" s="106"/>
      <c r="ICZ12" s="106"/>
      <c r="IDA12" s="106"/>
      <c r="IDB12" s="106"/>
      <c r="IDC12" s="106"/>
      <c r="IDD12" s="106"/>
      <c r="IDE12" s="106"/>
      <c r="IDF12" s="106"/>
      <c r="IDG12" s="106"/>
      <c r="IDH12" s="106"/>
      <c r="IDI12" s="106"/>
      <c r="IDJ12" s="106"/>
      <c r="IDK12" s="106"/>
      <c r="IDL12" s="106"/>
      <c r="IDM12" s="106"/>
      <c r="IDN12" s="106"/>
      <c r="IDO12" s="106"/>
      <c r="IDP12" s="106"/>
      <c r="IDQ12" s="106"/>
      <c r="IDR12" s="106"/>
      <c r="IDS12" s="106"/>
      <c r="IDT12" s="106"/>
      <c r="IDU12" s="106"/>
      <c r="IDV12" s="106"/>
      <c r="IDW12" s="106"/>
      <c r="IDX12" s="106"/>
      <c r="IDY12" s="106"/>
      <c r="IDZ12" s="106"/>
      <c r="IEA12" s="106"/>
      <c r="IEB12" s="106"/>
      <c r="IEC12" s="106"/>
      <c r="IED12" s="106"/>
      <c r="IEE12" s="106"/>
      <c r="IEF12" s="106"/>
      <c r="IEG12" s="106"/>
      <c r="IEH12" s="106"/>
      <c r="IEI12" s="106"/>
      <c r="IEJ12" s="106"/>
      <c r="IEK12" s="106"/>
      <c r="IEL12" s="106"/>
      <c r="IEM12" s="106"/>
      <c r="IEN12" s="106"/>
      <c r="IEO12" s="106"/>
      <c r="IEP12" s="106"/>
      <c r="IEQ12" s="106"/>
      <c r="IER12" s="106"/>
      <c r="IES12" s="106"/>
      <c r="IET12" s="106"/>
      <c r="IEU12" s="106"/>
      <c r="IEV12" s="106"/>
      <c r="IEW12" s="106"/>
      <c r="IEX12" s="106"/>
      <c r="IEY12" s="106"/>
      <c r="IEZ12" s="106"/>
      <c r="IFA12" s="106"/>
      <c r="IFB12" s="106"/>
      <c r="IFC12" s="106"/>
      <c r="IFD12" s="106"/>
      <c r="IFE12" s="106"/>
      <c r="IFF12" s="106"/>
      <c r="IFG12" s="106"/>
      <c r="IFH12" s="106"/>
      <c r="IFI12" s="106"/>
      <c r="IFJ12" s="106"/>
      <c r="IFK12" s="106"/>
      <c r="IFL12" s="106"/>
      <c r="IFM12" s="106"/>
      <c r="IFN12" s="106"/>
      <c r="IFO12" s="106"/>
      <c r="IFP12" s="106"/>
      <c r="IFQ12" s="106"/>
      <c r="IFR12" s="106"/>
      <c r="IFS12" s="106"/>
      <c r="IFT12" s="106"/>
      <c r="IFU12" s="106"/>
      <c r="IFV12" s="106"/>
      <c r="IFW12" s="106"/>
      <c r="IFX12" s="106"/>
      <c r="IFY12" s="106"/>
      <c r="IFZ12" s="106"/>
      <c r="IGA12" s="106"/>
      <c r="IGB12" s="106"/>
      <c r="IGC12" s="106"/>
      <c r="IGD12" s="106"/>
      <c r="IGE12" s="106"/>
      <c r="IGF12" s="106"/>
      <c r="IGG12" s="106"/>
      <c r="IGH12" s="106"/>
      <c r="IGI12" s="106"/>
      <c r="IGJ12" s="106"/>
      <c r="IGK12" s="106"/>
      <c r="IGL12" s="106"/>
      <c r="IGM12" s="106"/>
      <c r="IGN12" s="106"/>
      <c r="IGO12" s="106"/>
      <c r="IGP12" s="106"/>
      <c r="IGQ12" s="106"/>
      <c r="IGR12" s="106"/>
      <c r="IGS12" s="106"/>
      <c r="IGT12" s="106"/>
      <c r="IGU12" s="106"/>
      <c r="IGV12" s="106"/>
      <c r="IGW12" s="106"/>
      <c r="IGX12" s="106"/>
      <c r="IGY12" s="106"/>
      <c r="IGZ12" s="106"/>
      <c r="IHA12" s="106"/>
      <c r="IHB12" s="106"/>
      <c r="IHC12" s="106"/>
      <c r="IHD12" s="106"/>
      <c r="IHE12" s="106"/>
      <c r="IHF12" s="106"/>
      <c r="IHG12" s="106"/>
      <c r="IHH12" s="106"/>
      <c r="IHI12" s="106"/>
      <c r="IHJ12" s="106"/>
      <c r="IHK12" s="106"/>
      <c r="IHL12" s="106"/>
      <c r="IHM12" s="106"/>
      <c r="IHN12" s="106"/>
      <c r="IHO12" s="106"/>
      <c r="IHP12" s="106"/>
      <c r="IHQ12" s="106"/>
      <c r="IHR12" s="106"/>
      <c r="IHS12" s="106"/>
      <c r="IHT12" s="106"/>
      <c r="IHU12" s="106"/>
      <c r="IHV12" s="106"/>
      <c r="IHW12" s="106"/>
      <c r="IHX12" s="106"/>
      <c r="IHY12" s="106"/>
      <c r="IHZ12" s="106"/>
      <c r="IIA12" s="106"/>
      <c r="IIB12" s="106"/>
      <c r="IIC12" s="106"/>
      <c r="IID12" s="106"/>
      <c r="IIE12" s="106"/>
      <c r="IIF12" s="106"/>
      <c r="IIG12" s="106"/>
      <c r="IIH12" s="106"/>
      <c r="III12" s="106"/>
      <c r="IIJ12" s="106"/>
      <c r="IIK12" s="106"/>
      <c r="IIL12" s="106"/>
      <c r="IIM12" s="106"/>
      <c r="IIN12" s="106"/>
      <c r="IIO12" s="106"/>
      <c r="IIP12" s="106"/>
      <c r="IIQ12" s="106"/>
      <c r="IIR12" s="106"/>
      <c r="IIS12" s="106"/>
      <c r="IIT12" s="106"/>
      <c r="IIU12" s="106"/>
      <c r="IIV12" s="106"/>
      <c r="IIW12" s="106"/>
      <c r="IIX12" s="106"/>
      <c r="IIY12" s="106"/>
      <c r="IIZ12" s="106"/>
      <c r="IJA12" s="106"/>
      <c r="IJB12" s="106"/>
      <c r="IJC12" s="106"/>
      <c r="IJD12" s="106"/>
      <c r="IJE12" s="106"/>
      <c r="IJF12" s="106"/>
      <c r="IJG12" s="106"/>
      <c r="IJH12" s="106"/>
      <c r="IJI12" s="106"/>
      <c r="IJJ12" s="106"/>
      <c r="IJK12" s="106"/>
      <c r="IJL12" s="106"/>
      <c r="IJM12" s="106"/>
      <c r="IJN12" s="106"/>
      <c r="IJO12" s="106"/>
      <c r="IJP12" s="106"/>
      <c r="IJQ12" s="106"/>
      <c r="IJR12" s="106"/>
      <c r="IJS12" s="106"/>
      <c r="IJT12" s="106"/>
      <c r="IJU12" s="106"/>
      <c r="IJV12" s="106"/>
      <c r="IJW12" s="106"/>
      <c r="IJX12" s="106"/>
      <c r="IJY12" s="106"/>
      <c r="IJZ12" s="106"/>
      <c r="IKA12" s="106"/>
      <c r="IKB12" s="106"/>
      <c r="IKC12" s="106"/>
      <c r="IKD12" s="106"/>
      <c r="IKE12" s="106"/>
      <c r="IKF12" s="106"/>
      <c r="IKG12" s="106"/>
      <c r="IKH12" s="106"/>
      <c r="IKI12" s="106"/>
      <c r="IKJ12" s="106"/>
      <c r="IKK12" s="106"/>
      <c r="IKL12" s="106"/>
      <c r="IKM12" s="106"/>
      <c r="IKN12" s="106"/>
      <c r="IKO12" s="106"/>
      <c r="IKP12" s="106"/>
      <c r="IKQ12" s="106"/>
      <c r="IKR12" s="106"/>
      <c r="IKS12" s="106"/>
      <c r="IKT12" s="106"/>
      <c r="IKU12" s="106"/>
      <c r="IKV12" s="106"/>
      <c r="IKW12" s="106"/>
      <c r="IKX12" s="106"/>
      <c r="IKY12" s="106"/>
      <c r="IKZ12" s="106"/>
      <c r="ILA12" s="106"/>
      <c r="ILB12" s="106"/>
      <c r="ILC12" s="106"/>
      <c r="ILD12" s="106"/>
      <c r="ILE12" s="106"/>
      <c r="ILF12" s="106"/>
      <c r="ILG12" s="106"/>
      <c r="ILH12" s="106"/>
      <c r="ILI12" s="106"/>
      <c r="ILJ12" s="106"/>
      <c r="ILK12" s="106"/>
      <c r="ILL12" s="106"/>
      <c r="ILM12" s="106"/>
      <c r="ILN12" s="106"/>
      <c r="ILO12" s="106"/>
      <c r="ILP12" s="106"/>
      <c r="ILQ12" s="106"/>
      <c r="ILR12" s="106"/>
      <c r="ILS12" s="106"/>
      <c r="ILT12" s="106"/>
      <c r="ILU12" s="106"/>
      <c r="ILV12" s="106"/>
      <c r="ILW12" s="106"/>
      <c r="ILX12" s="106"/>
      <c r="ILY12" s="106"/>
      <c r="ILZ12" s="106"/>
      <c r="IMA12" s="106"/>
      <c r="IMB12" s="106"/>
      <c r="IMC12" s="106"/>
      <c r="IMD12" s="106"/>
      <c r="IME12" s="106"/>
      <c r="IMF12" s="106"/>
      <c r="IMG12" s="106"/>
      <c r="IMH12" s="106"/>
      <c r="IMI12" s="106"/>
      <c r="IMJ12" s="106"/>
      <c r="IMK12" s="106"/>
      <c r="IML12" s="106"/>
      <c r="IMM12" s="106"/>
      <c r="IMN12" s="106"/>
      <c r="IMO12" s="106"/>
      <c r="IMP12" s="106"/>
      <c r="IMQ12" s="106"/>
      <c r="IMR12" s="106"/>
      <c r="IMS12" s="106"/>
      <c r="IMT12" s="106"/>
      <c r="IMU12" s="106"/>
      <c r="IMV12" s="106"/>
      <c r="IMW12" s="106"/>
      <c r="IMX12" s="106"/>
      <c r="IMY12" s="106"/>
      <c r="IMZ12" s="106"/>
      <c r="INA12" s="106"/>
      <c r="INB12" s="106"/>
      <c r="INC12" s="106"/>
      <c r="IND12" s="106"/>
      <c r="INE12" s="106"/>
      <c r="INF12" s="106"/>
      <c r="ING12" s="106"/>
      <c r="INH12" s="106"/>
      <c r="INI12" s="106"/>
      <c r="INJ12" s="106"/>
      <c r="INK12" s="106"/>
      <c r="INL12" s="106"/>
      <c r="INM12" s="106"/>
      <c r="INN12" s="106"/>
      <c r="INO12" s="106"/>
      <c r="INP12" s="106"/>
      <c r="INQ12" s="106"/>
      <c r="INR12" s="106"/>
      <c r="INS12" s="106"/>
      <c r="INT12" s="106"/>
      <c r="INU12" s="106"/>
      <c r="INV12" s="106"/>
      <c r="INW12" s="106"/>
      <c r="INX12" s="106"/>
      <c r="INY12" s="106"/>
      <c r="INZ12" s="106"/>
      <c r="IOA12" s="106"/>
      <c r="IOB12" s="106"/>
      <c r="IOC12" s="106"/>
      <c r="IOD12" s="106"/>
      <c r="IOE12" s="106"/>
      <c r="IOF12" s="106"/>
      <c r="IOG12" s="106"/>
      <c r="IOH12" s="106"/>
      <c r="IOI12" s="106"/>
      <c r="IOJ12" s="106"/>
      <c r="IOK12" s="106"/>
      <c r="IOL12" s="106"/>
      <c r="IOM12" s="106"/>
      <c r="ION12" s="106"/>
      <c r="IOO12" s="106"/>
      <c r="IOP12" s="106"/>
      <c r="IOQ12" s="106"/>
      <c r="IOR12" s="106"/>
      <c r="IOS12" s="106"/>
      <c r="IOT12" s="106"/>
      <c r="IOU12" s="106"/>
      <c r="IOV12" s="106"/>
      <c r="IOW12" s="106"/>
      <c r="IOX12" s="106"/>
      <c r="IOY12" s="106"/>
      <c r="IOZ12" s="106"/>
      <c r="IPA12" s="106"/>
      <c r="IPB12" s="106"/>
      <c r="IPC12" s="106"/>
      <c r="IPD12" s="106"/>
      <c r="IPE12" s="106"/>
      <c r="IPF12" s="106"/>
      <c r="IPG12" s="106"/>
      <c r="IPH12" s="106"/>
      <c r="IPI12" s="106"/>
      <c r="IPJ12" s="106"/>
      <c r="IPK12" s="106"/>
      <c r="IPL12" s="106"/>
      <c r="IPM12" s="106"/>
      <c r="IPN12" s="106"/>
      <c r="IPO12" s="106"/>
      <c r="IPP12" s="106"/>
      <c r="IPQ12" s="106"/>
      <c r="IPR12" s="106"/>
      <c r="IPS12" s="106"/>
      <c r="IPT12" s="106"/>
      <c r="IPU12" s="106"/>
      <c r="IPV12" s="106"/>
      <c r="IPW12" s="106"/>
      <c r="IPX12" s="106"/>
      <c r="IPY12" s="106"/>
      <c r="IPZ12" s="106"/>
      <c r="IQA12" s="106"/>
      <c r="IQB12" s="106"/>
      <c r="IQC12" s="106"/>
      <c r="IQD12" s="106"/>
      <c r="IQE12" s="106"/>
      <c r="IQF12" s="106"/>
      <c r="IQG12" s="106"/>
      <c r="IQH12" s="106"/>
      <c r="IQI12" s="106"/>
      <c r="IQJ12" s="106"/>
      <c r="IQK12" s="106"/>
      <c r="IQL12" s="106"/>
      <c r="IQM12" s="106"/>
      <c r="IQN12" s="106"/>
      <c r="IQO12" s="106"/>
      <c r="IQP12" s="106"/>
      <c r="IQQ12" s="106"/>
      <c r="IQR12" s="106"/>
      <c r="IQS12" s="106"/>
      <c r="IQT12" s="106"/>
      <c r="IQU12" s="106"/>
      <c r="IQV12" s="106"/>
      <c r="IQW12" s="106"/>
      <c r="IQX12" s="106"/>
      <c r="IQY12" s="106"/>
      <c r="IQZ12" s="106"/>
      <c r="IRA12" s="106"/>
      <c r="IRB12" s="106"/>
      <c r="IRC12" s="106"/>
      <c r="IRD12" s="106"/>
      <c r="IRE12" s="106"/>
      <c r="IRF12" s="106"/>
      <c r="IRG12" s="106"/>
      <c r="IRH12" s="106"/>
      <c r="IRI12" s="106"/>
      <c r="IRJ12" s="106"/>
      <c r="IRK12" s="106"/>
      <c r="IRL12" s="106"/>
      <c r="IRM12" s="106"/>
      <c r="IRN12" s="106"/>
      <c r="IRO12" s="106"/>
      <c r="IRP12" s="106"/>
      <c r="IRQ12" s="106"/>
      <c r="IRR12" s="106"/>
      <c r="IRS12" s="106"/>
      <c r="IRT12" s="106"/>
      <c r="IRU12" s="106"/>
      <c r="IRV12" s="106"/>
      <c r="IRW12" s="106"/>
      <c r="IRX12" s="106"/>
      <c r="IRY12" s="106"/>
      <c r="IRZ12" s="106"/>
      <c r="ISA12" s="106"/>
      <c r="ISB12" s="106"/>
      <c r="ISC12" s="106"/>
      <c r="ISD12" s="106"/>
      <c r="ISE12" s="106"/>
      <c r="ISF12" s="106"/>
      <c r="ISG12" s="106"/>
      <c r="ISH12" s="106"/>
      <c r="ISI12" s="106"/>
      <c r="ISJ12" s="106"/>
      <c r="ISK12" s="106"/>
      <c r="ISL12" s="106"/>
      <c r="ISM12" s="106"/>
      <c r="ISN12" s="106"/>
      <c r="ISO12" s="106"/>
      <c r="ISP12" s="106"/>
      <c r="ISQ12" s="106"/>
      <c r="ISR12" s="106"/>
      <c r="ISS12" s="106"/>
      <c r="IST12" s="106"/>
      <c r="ISU12" s="106"/>
      <c r="ISV12" s="106"/>
      <c r="ISW12" s="106"/>
      <c r="ISX12" s="106"/>
      <c r="ISY12" s="106"/>
      <c r="ISZ12" s="106"/>
      <c r="ITA12" s="106"/>
      <c r="ITB12" s="106"/>
      <c r="ITC12" s="106"/>
      <c r="ITD12" s="106"/>
      <c r="ITE12" s="106"/>
      <c r="ITF12" s="106"/>
      <c r="ITG12" s="106"/>
      <c r="ITH12" s="106"/>
      <c r="ITI12" s="106"/>
      <c r="ITJ12" s="106"/>
      <c r="ITK12" s="106"/>
      <c r="ITL12" s="106"/>
      <c r="ITM12" s="106"/>
      <c r="ITN12" s="106"/>
      <c r="ITO12" s="106"/>
      <c r="ITP12" s="106"/>
      <c r="ITQ12" s="106"/>
      <c r="ITR12" s="106"/>
      <c r="ITS12" s="106"/>
      <c r="ITT12" s="106"/>
      <c r="ITU12" s="106"/>
      <c r="ITV12" s="106"/>
      <c r="ITW12" s="106"/>
      <c r="ITX12" s="106"/>
      <c r="ITY12" s="106"/>
      <c r="ITZ12" s="106"/>
      <c r="IUA12" s="106"/>
      <c r="IUB12" s="106"/>
      <c r="IUC12" s="106"/>
      <c r="IUD12" s="106"/>
      <c r="IUE12" s="106"/>
      <c r="IUF12" s="106"/>
      <c r="IUG12" s="106"/>
      <c r="IUH12" s="106"/>
      <c r="IUI12" s="106"/>
      <c r="IUJ12" s="106"/>
      <c r="IUK12" s="106"/>
      <c r="IUL12" s="106"/>
      <c r="IUM12" s="106"/>
      <c r="IUN12" s="106"/>
      <c r="IUO12" s="106"/>
      <c r="IUP12" s="106"/>
      <c r="IUQ12" s="106"/>
      <c r="IUR12" s="106"/>
      <c r="IUS12" s="106"/>
      <c r="IUT12" s="106"/>
      <c r="IUU12" s="106"/>
      <c r="IUV12" s="106"/>
      <c r="IUW12" s="106"/>
      <c r="IUX12" s="106"/>
      <c r="IUY12" s="106"/>
      <c r="IUZ12" s="106"/>
      <c r="IVA12" s="106"/>
      <c r="IVB12" s="106"/>
      <c r="IVC12" s="106"/>
      <c r="IVD12" s="106"/>
      <c r="IVE12" s="106"/>
      <c r="IVF12" s="106"/>
      <c r="IVG12" s="106"/>
      <c r="IVH12" s="106"/>
      <c r="IVI12" s="106"/>
      <c r="IVJ12" s="106"/>
      <c r="IVK12" s="106"/>
      <c r="IVL12" s="106"/>
      <c r="IVM12" s="106"/>
      <c r="IVN12" s="106"/>
      <c r="IVO12" s="106"/>
      <c r="IVP12" s="106"/>
      <c r="IVQ12" s="106"/>
      <c r="IVR12" s="106"/>
      <c r="IVS12" s="106"/>
      <c r="IVT12" s="106"/>
      <c r="IVU12" s="106"/>
      <c r="IVV12" s="106"/>
      <c r="IVW12" s="106"/>
      <c r="IVX12" s="106"/>
      <c r="IVY12" s="106"/>
      <c r="IVZ12" s="106"/>
      <c r="IWA12" s="106"/>
      <c r="IWB12" s="106"/>
      <c r="IWC12" s="106"/>
      <c r="IWD12" s="106"/>
      <c r="IWE12" s="106"/>
      <c r="IWF12" s="106"/>
      <c r="IWG12" s="106"/>
      <c r="IWH12" s="106"/>
      <c r="IWI12" s="106"/>
      <c r="IWJ12" s="106"/>
      <c r="IWK12" s="106"/>
      <c r="IWL12" s="106"/>
      <c r="IWM12" s="106"/>
      <c r="IWN12" s="106"/>
      <c r="IWO12" s="106"/>
      <c r="IWP12" s="106"/>
      <c r="IWQ12" s="106"/>
      <c r="IWR12" s="106"/>
      <c r="IWS12" s="106"/>
      <c r="IWT12" s="106"/>
      <c r="IWU12" s="106"/>
      <c r="IWV12" s="106"/>
      <c r="IWW12" s="106"/>
      <c r="IWX12" s="106"/>
      <c r="IWY12" s="106"/>
      <c r="IWZ12" s="106"/>
      <c r="IXA12" s="106"/>
      <c r="IXB12" s="106"/>
      <c r="IXC12" s="106"/>
      <c r="IXD12" s="106"/>
      <c r="IXE12" s="106"/>
      <c r="IXF12" s="106"/>
      <c r="IXG12" s="106"/>
      <c r="IXH12" s="106"/>
      <c r="IXI12" s="106"/>
      <c r="IXJ12" s="106"/>
      <c r="IXK12" s="106"/>
      <c r="IXL12" s="106"/>
      <c r="IXM12" s="106"/>
      <c r="IXN12" s="106"/>
      <c r="IXO12" s="106"/>
      <c r="IXP12" s="106"/>
      <c r="IXQ12" s="106"/>
      <c r="IXR12" s="106"/>
      <c r="IXS12" s="106"/>
      <c r="IXT12" s="106"/>
      <c r="IXU12" s="106"/>
      <c r="IXV12" s="106"/>
      <c r="IXW12" s="106"/>
      <c r="IXX12" s="106"/>
      <c r="IXY12" s="106"/>
      <c r="IXZ12" s="106"/>
      <c r="IYA12" s="106"/>
      <c r="IYB12" s="106"/>
      <c r="IYC12" s="106"/>
      <c r="IYD12" s="106"/>
      <c r="IYE12" s="106"/>
      <c r="IYF12" s="106"/>
      <c r="IYG12" s="106"/>
      <c r="IYH12" s="106"/>
      <c r="IYI12" s="106"/>
      <c r="IYJ12" s="106"/>
      <c r="IYK12" s="106"/>
      <c r="IYL12" s="106"/>
      <c r="IYM12" s="106"/>
      <c r="IYN12" s="106"/>
      <c r="IYO12" s="106"/>
      <c r="IYP12" s="106"/>
      <c r="IYQ12" s="106"/>
      <c r="IYR12" s="106"/>
      <c r="IYS12" s="106"/>
      <c r="IYT12" s="106"/>
      <c r="IYU12" s="106"/>
      <c r="IYV12" s="106"/>
      <c r="IYW12" s="106"/>
      <c r="IYX12" s="106"/>
      <c r="IYY12" s="106"/>
      <c r="IYZ12" s="106"/>
      <c r="IZA12" s="106"/>
      <c r="IZB12" s="106"/>
      <c r="IZC12" s="106"/>
      <c r="IZD12" s="106"/>
      <c r="IZE12" s="106"/>
      <c r="IZF12" s="106"/>
      <c r="IZG12" s="106"/>
      <c r="IZH12" s="106"/>
      <c r="IZI12" s="106"/>
      <c r="IZJ12" s="106"/>
      <c r="IZK12" s="106"/>
      <c r="IZL12" s="106"/>
      <c r="IZM12" s="106"/>
      <c r="IZN12" s="106"/>
      <c r="IZO12" s="106"/>
      <c r="IZP12" s="106"/>
      <c r="IZQ12" s="106"/>
      <c r="IZR12" s="106"/>
      <c r="IZS12" s="106"/>
      <c r="IZT12" s="106"/>
      <c r="IZU12" s="106"/>
      <c r="IZV12" s="106"/>
      <c r="IZW12" s="106"/>
      <c r="IZX12" s="106"/>
      <c r="IZY12" s="106"/>
      <c r="IZZ12" s="106"/>
      <c r="JAA12" s="106"/>
      <c r="JAB12" s="106"/>
      <c r="JAC12" s="106"/>
      <c r="JAD12" s="106"/>
      <c r="JAE12" s="106"/>
      <c r="JAF12" s="106"/>
      <c r="JAG12" s="106"/>
      <c r="JAH12" s="106"/>
      <c r="JAI12" s="106"/>
      <c r="JAJ12" s="106"/>
      <c r="JAK12" s="106"/>
      <c r="JAL12" s="106"/>
      <c r="JAM12" s="106"/>
      <c r="JAN12" s="106"/>
      <c r="JAO12" s="106"/>
      <c r="JAP12" s="106"/>
      <c r="JAQ12" s="106"/>
      <c r="JAR12" s="106"/>
      <c r="JAS12" s="106"/>
      <c r="JAT12" s="106"/>
      <c r="JAU12" s="106"/>
      <c r="JAV12" s="106"/>
      <c r="JAW12" s="106"/>
      <c r="JAX12" s="106"/>
      <c r="JAY12" s="106"/>
      <c r="JAZ12" s="106"/>
      <c r="JBA12" s="106"/>
      <c r="JBB12" s="106"/>
      <c r="JBC12" s="106"/>
      <c r="JBD12" s="106"/>
      <c r="JBE12" s="106"/>
      <c r="JBF12" s="106"/>
      <c r="JBG12" s="106"/>
      <c r="JBH12" s="106"/>
      <c r="JBI12" s="106"/>
      <c r="JBJ12" s="106"/>
      <c r="JBK12" s="106"/>
      <c r="JBL12" s="106"/>
      <c r="JBM12" s="106"/>
      <c r="JBN12" s="106"/>
      <c r="JBO12" s="106"/>
      <c r="JBP12" s="106"/>
      <c r="JBQ12" s="106"/>
      <c r="JBR12" s="106"/>
      <c r="JBS12" s="106"/>
      <c r="JBT12" s="106"/>
      <c r="JBU12" s="106"/>
      <c r="JBV12" s="106"/>
      <c r="JBW12" s="106"/>
      <c r="JBX12" s="106"/>
      <c r="JBY12" s="106"/>
      <c r="JBZ12" s="106"/>
      <c r="JCA12" s="106"/>
      <c r="JCB12" s="106"/>
      <c r="JCC12" s="106"/>
      <c r="JCD12" s="106"/>
      <c r="JCE12" s="106"/>
      <c r="JCF12" s="106"/>
      <c r="JCG12" s="106"/>
      <c r="JCH12" s="106"/>
      <c r="JCI12" s="106"/>
      <c r="JCJ12" s="106"/>
      <c r="JCK12" s="106"/>
      <c r="JCL12" s="106"/>
      <c r="JCM12" s="106"/>
      <c r="JCN12" s="106"/>
      <c r="JCO12" s="106"/>
      <c r="JCP12" s="106"/>
      <c r="JCQ12" s="106"/>
      <c r="JCR12" s="106"/>
      <c r="JCS12" s="106"/>
      <c r="JCT12" s="106"/>
      <c r="JCU12" s="106"/>
      <c r="JCV12" s="106"/>
      <c r="JCW12" s="106"/>
      <c r="JCX12" s="106"/>
      <c r="JCY12" s="106"/>
      <c r="JCZ12" s="106"/>
      <c r="JDA12" s="106"/>
      <c r="JDB12" s="106"/>
      <c r="JDC12" s="106"/>
      <c r="JDD12" s="106"/>
      <c r="JDE12" s="106"/>
      <c r="JDF12" s="106"/>
      <c r="JDG12" s="106"/>
      <c r="JDH12" s="106"/>
      <c r="JDI12" s="106"/>
      <c r="JDJ12" s="106"/>
      <c r="JDK12" s="106"/>
      <c r="JDL12" s="106"/>
      <c r="JDM12" s="106"/>
      <c r="JDN12" s="106"/>
      <c r="JDO12" s="106"/>
      <c r="JDP12" s="106"/>
      <c r="JDQ12" s="106"/>
      <c r="JDR12" s="106"/>
      <c r="JDS12" s="106"/>
      <c r="JDT12" s="106"/>
      <c r="JDU12" s="106"/>
      <c r="JDV12" s="106"/>
      <c r="JDW12" s="106"/>
      <c r="JDX12" s="106"/>
      <c r="JDY12" s="106"/>
      <c r="JDZ12" s="106"/>
      <c r="JEA12" s="106"/>
      <c r="JEB12" s="106"/>
      <c r="JEC12" s="106"/>
      <c r="JED12" s="106"/>
      <c r="JEE12" s="106"/>
      <c r="JEF12" s="106"/>
      <c r="JEG12" s="106"/>
      <c r="JEH12" s="106"/>
      <c r="JEI12" s="106"/>
      <c r="JEJ12" s="106"/>
      <c r="JEK12" s="106"/>
      <c r="JEL12" s="106"/>
      <c r="JEM12" s="106"/>
      <c r="JEN12" s="106"/>
      <c r="JEO12" s="106"/>
      <c r="JEP12" s="106"/>
      <c r="JEQ12" s="106"/>
      <c r="JER12" s="106"/>
      <c r="JES12" s="106"/>
      <c r="JET12" s="106"/>
      <c r="JEU12" s="106"/>
      <c r="JEV12" s="106"/>
      <c r="JEW12" s="106"/>
      <c r="JEX12" s="106"/>
      <c r="JEY12" s="106"/>
      <c r="JEZ12" s="106"/>
      <c r="JFA12" s="106"/>
      <c r="JFB12" s="106"/>
      <c r="JFC12" s="106"/>
      <c r="JFD12" s="106"/>
      <c r="JFE12" s="106"/>
      <c r="JFF12" s="106"/>
      <c r="JFG12" s="106"/>
      <c r="JFH12" s="106"/>
      <c r="JFI12" s="106"/>
      <c r="JFJ12" s="106"/>
      <c r="JFK12" s="106"/>
      <c r="JFL12" s="106"/>
      <c r="JFM12" s="106"/>
      <c r="JFN12" s="106"/>
      <c r="JFO12" s="106"/>
      <c r="JFP12" s="106"/>
      <c r="JFQ12" s="106"/>
      <c r="JFR12" s="106"/>
      <c r="JFS12" s="106"/>
      <c r="JFT12" s="106"/>
      <c r="JFU12" s="106"/>
      <c r="JFV12" s="106"/>
      <c r="JFW12" s="106"/>
      <c r="JFX12" s="106"/>
      <c r="JFY12" s="106"/>
      <c r="JFZ12" s="106"/>
      <c r="JGA12" s="106"/>
      <c r="JGB12" s="106"/>
      <c r="JGC12" s="106"/>
      <c r="JGD12" s="106"/>
      <c r="JGE12" s="106"/>
      <c r="JGF12" s="106"/>
      <c r="JGG12" s="106"/>
      <c r="JGH12" s="106"/>
      <c r="JGI12" s="106"/>
      <c r="JGJ12" s="106"/>
      <c r="JGK12" s="106"/>
      <c r="JGL12" s="106"/>
      <c r="JGM12" s="106"/>
      <c r="JGN12" s="106"/>
      <c r="JGO12" s="106"/>
      <c r="JGP12" s="106"/>
      <c r="JGQ12" s="106"/>
      <c r="JGR12" s="106"/>
      <c r="JGS12" s="106"/>
      <c r="JGT12" s="106"/>
      <c r="JGU12" s="106"/>
      <c r="JGV12" s="106"/>
      <c r="JGW12" s="106"/>
      <c r="JGX12" s="106"/>
      <c r="JGY12" s="106"/>
      <c r="JGZ12" s="106"/>
      <c r="JHA12" s="106"/>
      <c r="JHB12" s="106"/>
      <c r="JHC12" s="106"/>
      <c r="JHD12" s="106"/>
      <c r="JHE12" s="106"/>
      <c r="JHF12" s="106"/>
      <c r="JHG12" s="106"/>
      <c r="JHH12" s="106"/>
      <c r="JHI12" s="106"/>
      <c r="JHJ12" s="106"/>
      <c r="JHK12" s="106"/>
      <c r="JHL12" s="106"/>
      <c r="JHM12" s="106"/>
      <c r="JHN12" s="106"/>
      <c r="JHO12" s="106"/>
      <c r="JHP12" s="106"/>
      <c r="JHQ12" s="106"/>
      <c r="JHR12" s="106"/>
      <c r="JHS12" s="106"/>
      <c r="JHT12" s="106"/>
      <c r="JHU12" s="106"/>
      <c r="JHV12" s="106"/>
      <c r="JHW12" s="106"/>
      <c r="JHX12" s="106"/>
      <c r="JHY12" s="106"/>
      <c r="JHZ12" s="106"/>
      <c r="JIA12" s="106"/>
      <c r="JIB12" s="106"/>
      <c r="JIC12" s="106"/>
      <c r="JID12" s="106"/>
      <c r="JIE12" s="106"/>
      <c r="JIF12" s="106"/>
      <c r="JIG12" s="106"/>
      <c r="JIH12" s="106"/>
      <c r="JII12" s="106"/>
      <c r="JIJ12" s="106"/>
      <c r="JIK12" s="106"/>
      <c r="JIL12" s="106"/>
      <c r="JIM12" s="106"/>
      <c r="JIN12" s="106"/>
      <c r="JIO12" s="106"/>
      <c r="JIP12" s="106"/>
      <c r="JIQ12" s="106"/>
      <c r="JIR12" s="106"/>
      <c r="JIS12" s="106"/>
      <c r="JIT12" s="106"/>
      <c r="JIU12" s="106"/>
      <c r="JIV12" s="106"/>
      <c r="JIW12" s="106"/>
      <c r="JIX12" s="106"/>
      <c r="JIY12" s="106"/>
      <c r="JIZ12" s="106"/>
      <c r="JJA12" s="106"/>
      <c r="JJB12" s="106"/>
      <c r="JJC12" s="106"/>
      <c r="JJD12" s="106"/>
      <c r="JJE12" s="106"/>
      <c r="JJF12" s="106"/>
      <c r="JJG12" s="106"/>
      <c r="JJH12" s="106"/>
      <c r="JJI12" s="106"/>
      <c r="JJJ12" s="106"/>
      <c r="JJK12" s="106"/>
      <c r="JJL12" s="106"/>
      <c r="JJM12" s="106"/>
      <c r="JJN12" s="106"/>
      <c r="JJO12" s="106"/>
      <c r="JJP12" s="106"/>
      <c r="JJQ12" s="106"/>
      <c r="JJR12" s="106"/>
      <c r="JJS12" s="106"/>
      <c r="JJT12" s="106"/>
      <c r="JJU12" s="106"/>
      <c r="JJV12" s="106"/>
      <c r="JJW12" s="106"/>
      <c r="JJX12" s="106"/>
      <c r="JJY12" s="106"/>
      <c r="JJZ12" s="106"/>
      <c r="JKA12" s="106"/>
      <c r="JKB12" s="106"/>
      <c r="JKC12" s="106"/>
      <c r="JKD12" s="106"/>
      <c r="JKE12" s="106"/>
      <c r="JKF12" s="106"/>
      <c r="JKG12" s="106"/>
      <c r="JKH12" s="106"/>
      <c r="JKI12" s="106"/>
      <c r="JKJ12" s="106"/>
      <c r="JKK12" s="106"/>
      <c r="JKL12" s="106"/>
      <c r="JKM12" s="106"/>
      <c r="JKN12" s="106"/>
      <c r="JKO12" s="106"/>
      <c r="JKP12" s="106"/>
      <c r="JKQ12" s="106"/>
      <c r="JKR12" s="106"/>
      <c r="JKS12" s="106"/>
      <c r="JKT12" s="106"/>
      <c r="JKU12" s="106"/>
      <c r="JKV12" s="106"/>
      <c r="JKW12" s="106"/>
      <c r="JKX12" s="106"/>
      <c r="JKY12" s="106"/>
      <c r="JKZ12" s="106"/>
      <c r="JLA12" s="106"/>
      <c r="JLB12" s="106"/>
      <c r="JLC12" s="106"/>
      <c r="JLD12" s="106"/>
      <c r="JLE12" s="106"/>
      <c r="JLF12" s="106"/>
      <c r="JLG12" s="106"/>
      <c r="JLH12" s="106"/>
      <c r="JLI12" s="106"/>
      <c r="JLJ12" s="106"/>
      <c r="JLK12" s="106"/>
      <c r="JLL12" s="106"/>
      <c r="JLM12" s="106"/>
      <c r="JLN12" s="106"/>
      <c r="JLO12" s="106"/>
      <c r="JLP12" s="106"/>
      <c r="JLQ12" s="106"/>
      <c r="JLR12" s="106"/>
      <c r="JLS12" s="106"/>
      <c r="JLT12" s="106"/>
      <c r="JLU12" s="106"/>
      <c r="JLV12" s="106"/>
      <c r="JLW12" s="106"/>
      <c r="JLX12" s="106"/>
      <c r="JLY12" s="106"/>
      <c r="JLZ12" s="106"/>
      <c r="JMA12" s="106"/>
      <c r="JMB12" s="106"/>
      <c r="JMC12" s="106"/>
      <c r="JMD12" s="106"/>
      <c r="JME12" s="106"/>
      <c r="JMF12" s="106"/>
      <c r="JMG12" s="106"/>
      <c r="JMH12" s="106"/>
      <c r="JMI12" s="106"/>
      <c r="JMJ12" s="106"/>
      <c r="JMK12" s="106"/>
      <c r="JML12" s="106"/>
      <c r="JMM12" s="106"/>
      <c r="JMN12" s="106"/>
      <c r="JMO12" s="106"/>
      <c r="JMP12" s="106"/>
      <c r="JMQ12" s="106"/>
      <c r="JMR12" s="106"/>
      <c r="JMS12" s="106"/>
      <c r="JMT12" s="106"/>
      <c r="JMU12" s="106"/>
      <c r="JMV12" s="106"/>
      <c r="JMW12" s="106"/>
      <c r="JMX12" s="106"/>
      <c r="JMY12" s="106"/>
      <c r="JMZ12" s="106"/>
      <c r="JNA12" s="106"/>
      <c r="JNB12" s="106"/>
      <c r="JNC12" s="106"/>
      <c r="JND12" s="106"/>
      <c r="JNE12" s="106"/>
      <c r="JNF12" s="106"/>
      <c r="JNG12" s="106"/>
      <c r="JNH12" s="106"/>
      <c r="JNI12" s="106"/>
      <c r="JNJ12" s="106"/>
      <c r="JNK12" s="106"/>
      <c r="JNL12" s="106"/>
      <c r="JNM12" s="106"/>
      <c r="JNN12" s="106"/>
      <c r="JNO12" s="106"/>
      <c r="JNP12" s="106"/>
      <c r="JNQ12" s="106"/>
      <c r="JNR12" s="106"/>
      <c r="JNS12" s="106"/>
      <c r="JNT12" s="106"/>
      <c r="JNU12" s="106"/>
      <c r="JNV12" s="106"/>
      <c r="JNW12" s="106"/>
      <c r="JNX12" s="106"/>
      <c r="JNY12" s="106"/>
      <c r="JNZ12" s="106"/>
      <c r="JOA12" s="106"/>
      <c r="JOB12" s="106"/>
      <c r="JOC12" s="106"/>
      <c r="JOD12" s="106"/>
      <c r="JOE12" s="106"/>
      <c r="JOF12" s="106"/>
      <c r="JOG12" s="106"/>
      <c r="JOH12" s="106"/>
      <c r="JOI12" s="106"/>
      <c r="JOJ12" s="106"/>
      <c r="JOK12" s="106"/>
      <c r="JOL12" s="106"/>
      <c r="JOM12" s="106"/>
      <c r="JON12" s="106"/>
      <c r="JOO12" s="106"/>
      <c r="JOP12" s="106"/>
      <c r="JOQ12" s="106"/>
      <c r="JOR12" s="106"/>
      <c r="JOS12" s="106"/>
      <c r="JOT12" s="106"/>
      <c r="JOU12" s="106"/>
      <c r="JOV12" s="106"/>
      <c r="JOW12" s="106"/>
      <c r="JOX12" s="106"/>
      <c r="JOY12" s="106"/>
      <c r="JOZ12" s="106"/>
      <c r="JPA12" s="106"/>
      <c r="JPB12" s="106"/>
      <c r="JPC12" s="106"/>
      <c r="JPD12" s="106"/>
      <c r="JPE12" s="106"/>
      <c r="JPF12" s="106"/>
      <c r="JPG12" s="106"/>
      <c r="JPH12" s="106"/>
      <c r="JPI12" s="106"/>
      <c r="JPJ12" s="106"/>
      <c r="JPK12" s="106"/>
      <c r="JPL12" s="106"/>
      <c r="JPM12" s="106"/>
      <c r="JPN12" s="106"/>
      <c r="JPO12" s="106"/>
      <c r="JPP12" s="106"/>
      <c r="JPQ12" s="106"/>
      <c r="JPR12" s="106"/>
      <c r="JPS12" s="106"/>
      <c r="JPT12" s="106"/>
      <c r="JPU12" s="106"/>
      <c r="JPV12" s="106"/>
      <c r="JPW12" s="106"/>
      <c r="JPX12" s="106"/>
      <c r="JPY12" s="106"/>
      <c r="JPZ12" s="106"/>
      <c r="JQA12" s="106"/>
      <c r="JQB12" s="106"/>
      <c r="JQC12" s="106"/>
      <c r="JQD12" s="106"/>
      <c r="JQE12" s="106"/>
      <c r="JQF12" s="106"/>
      <c r="JQG12" s="106"/>
      <c r="JQH12" s="106"/>
      <c r="JQI12" s="106"/>
      <c r="JQJ12" s="106"/>
      <c r="JQK12" s="106"/>
      <c r="JQL12" s="106"/>
      <c r="JQM12" s="106"/>
      <c r="JQN12" s="106"/>
      <c r="JQO12" s="106"/>
      <c r="JQP12" s="106"/>
      <c r="JQQ12" s="106"/>
      <c r="JQR12" s="106"/>
      <c r="JQS12" s="106"/>
      <c r="JQT12" s="106"/>
      <c r="JQU12" s="106"/>
      <c r="JQV12" s="106"/>
      <c r="JQW12" s="106"/>
      <c r="JQX12" s="106"/>
      <c r="JQY12" s="106"/>
      <c r="JQZ12" s="106"/>
      <c r="JRA12" s="106"/>
      <c r="JRB12" s="106"/>
      <c r="JRC12" s="106"/>
      <c r="JRD12" s="106"/>
      <c r="JRE12" s="106"/>
      <c r="JRF12" s="106"/>
      <c r="JRG12" s="106"/>
      <c r="JRH12" s="106"/>
      <c r="JRI12" s="106"/>
      <c r="JRJ12" s="106"/>
      <c r="JRK12" s="106"/>
      <c r="JRL12" s="106"/>
      <c r="JRM12" s="106"/>
      <c r="JRN12" s="106"/>
      <c r="JRO12" s="106"/>
      <c r="JRP12" s="106"/>
      <c r="JRQ12" s="106"/>
      <c r="JRR12" s="106"/>
      <c r="JRS12" s="106"/>
      <c r="JRT12" s="106"/>
      <c r="JRU12" s="106"/>
      <c r="JRV12" s="106"/>
      <c r="JRW12" s="106"/>
      <c r="JRX12" s="106"/>
      <c r="JRY12" s="106"/>
      <c r="JRZ12" s="106"/>
      <c r="JSA12" s="106"/>
      <c r="JSB12" s="106"/>
      <c r="JSC12" s="106"/>
      <c r="JSD12" s="106"/>
      <c r="JSE12" s="106"/>
      <c r="JSF12" s="106"/>
      <c r="JSG12" s="106"/>
      <c r="JSH12" s="106"/>
      <c r="JSI12" s="106"/>
      <c r="JSJ12" s="106"/>
      <c r="JSK12" s="106"/>
      <c r="JSL12" s="106"/>
      <c r="JSM12" s="106"/>
      <c r="JSN12" s="106"/>
      <c r="JSO12" s="106"/>
      <c r="JSP12" s="106"/>
      <c r="JSQ12" s="106"/>
      <c r="JSR12" s="106"/>
      <c r="JSS12" s="106"/>
      <c r="JST12" s="106"/>
      <c r="JSU12" s="106"/>
      <c r="JSV12" s="106"/>
      <c r="JSW12" s="106"/>
      <c r="JSX12" s="106"/>
      <c r="JSY12" s="106"/>
      <c r="JSZ12" s="106"/>
      <c r="JTA12" s="106"/>
      <c r="JTB12" s="106"/>
      <c r="JTC12" s="106"/>
      <c r="JTD12" s="106"/>
      <c r="JTE12" s="106"/>
      <c r="JTF12" s="106"/>
      <c r="JTG12" s="106"/>
      <c r="JTH12" s="106"/>
      <c r="JTI12" s="106"/>
      <c r="JTJ12" s="106"/>
      <c r="JTK12" s="106"/>
      <c r="JTL12" s="106"/>
      <c r="JTM12" s="106"/>
      <c r="JTN12" s="106"/>
      <c r="JTO12" s="106"/>
      <c r="JTP12" s="106"/>
      <c r="JTQ12" s="106"/>
      <c r="JTR12" s="106"/>
      <c r="JTS12" s="106"/>
      <c r="JTT12" s="106"/>
      <c r="JTU12" s="106"/>
      <c r="JTV12" s="106"/>
      <c r="JTW12" s="106"/>
      <c r="JTX12" s="106"/>
      <c r="JTY12" s="106"/>
      <c r="JTZ12" s="106"/>
      <c r="JUA12" s="106"/>
      <c r="JUB12" s="106"/>
      <c r="JUC12" s="106"/>
      <c r="JUD12" s="106"/>
      <c r="JUE12" s="106"/>
      <c r="JUF12" s="106"/>
      <c r="JUG12" s="106"/>
      <c r="JUH12" s="106"/>
      <c r="JUI12" s="106"/>
      <c r="JUJ12" s="106"/>
      <c r="JUK12" s="106"/>
      <c r="JUL12" s="106"/>
      <c r="JUM12" s="106"/>
      <c r="JUN12" s="106"/>
      <c r="JUO12" s="106"/>
      <c r="JUP12" s="106"/>
      <c r="JUQ12" s="106"/>
      <c r="JUR12" s="106"/>
      <c r="JUS12" s="106"/>
      <c r="JUT12" s="106"/>
      <c r="JUU12" s="106"/>
      <c r="JUV12" s="106"/>
      <c r="JUW12" s="106"/>
      <c r="JUX12" s="106"/>
      <c r="JUY12" s="106"/>
      <c r="JUZ12" s="106"/>
      <c r="JVA12" s="106"/>
      <c r="JVB12" s="106"/>
      <c r="JVC12" s="106"/>
      <c r="JVD12" s="106"/>
      <c r="JVE12" s="106"/>
      <c r="JVF12" s="106"/>
      <c r="JVG12" s="106"/>
      <c r="JVH12" s="106"/>
      <c r="JVI12" s="106"/>
      <c r="JVJ12" s="106"/>
      <c r="JVK12" s="106"/>
      <c r="JVL12" s="106"/>
      <c r="JVM12" s="106"/>
      <c r="JVN12" s="106"/>
      <c r="JVO12" s="106"/>
      <c r="JVP12" s="106"/>
      <c r="JVQ12" s="106"/>
      <c r="JVR12" s="106"/>
      <c r="JVS12" s="106"/>
      <c r="JVT12" s="106"/>
      <c r="JVU12" s="106"/>
      <c r="JVV12" s="106"/>
      <c r="JVW12" s="106"/>
      <c r="JVX12" s="106"/>
      <c r="JVY12" s="106"/>
      <c r="JVZ12" s="106"/>
      <c r="JWA12" s="106"/>
      <c r="JWB12" s="106"/>
      <c r="JWC12" s="106"/>
      <c r="JWD12" s="106"/>
      <c r="JWE12" s="106"/>
      <c r="JWF12" s="106"/>
      <c r="JWG12" s="106"/>
      <c r="JWH12" s="106"/>
      <c r="JWI12" s="106"/>
      <c r="JWJ12" s="106"/>
      <c r="JWK12" s="106"/>
      <c r="JWL12" s="106"/>
      <c r="JWM12" s="106"/>
      <c r="JWN12" s="106"/>
      <c r="JWO12" s="106"/>
      <c r="JWP12" s="106"/>
      <c r="JWQ12" s="106"/>
      <c r="JWR12" s="106"/>
      <c r="JWS12" s="106"/>
      <c r="JWT12" s="106"/>
      <c r="JWU12" s="106"/>
      <c r="JWV12" s="106"/>
      <c r="JWW12" s="106"/>
      <c r="JWX12" s="106"/>
      <c r="JWY12" s="106"/>
      <c r="JWZ12" s="106"/>
      <c r="JXA12" s="106"/>
      <c r="JXB12" s="106"/>
      <c r="JXC12" s="106"/>
      <c r="JXD12" s="106"/>
      <c r="JXE12" s="106"/>
      <c r="JXF12" s="106"/>
      <c r="JXG12" s="106"/>
      <c r="JXH12" s="106"/>
      <c r="JXI12" s="106"/>
      <c r="JXJ12" s="106"/>
      <c r="JXK12" s="106"/>
      <c r="JXL12" s="106"/>
      <c r="JXM12" s="106"/>
      <c r="JXN12" s="106"/>
      <c r="JXO12" s="106"/>
      <c r="JXP12" s="106"/>
      <c r="JXQ12" s="106"/>
      <c r="JXR12" s="106"/>
      <c r="JXS12" s="106"/>
      <c r="JXT12" s="106"/>
      <c r="JXU12" s="106"/>
      <c r="JXV12" s="106"/>
      <c r="JXW12" s="106"/>
      <c r="JXX12" s="106"/>
      <c r="JXY12" s="106"/>
      <c r="JXZ12" s="106"/>
      <c r="JYA12" s="106"/>
      <c r="JYB12" s="106"/>
      <c r="JYC12" s="106"/>
      <c r="JYD12" s="106"/>
      <c r="JYE12" s="106"/>
      <c r="JYF12" s="106"/>
      <c r="JYG12" s="106"/>
      <c r="JYH12" s="106"/>
      <c r="JYI12" s="106"/>
      <c r="JYJ12" s="106"/>
      <c r="JYK12" s="106"/>
      <c r="JYL12" s="106"/>
      <c r="JYM12" s="106"/>
      <c r="JYN12" s="106"/>
      <c r="JYO12" s="106"/>
      <c r="JYP12" s="106"/>
      <c r="JYQ12" s="106"/>
      <c r="JYR12" s="106"/>
      <c r="JYS12" s="106"/>
      <c r="JYT12" s="106"/>
      <c r="JYU12" s="106"/>
      <c r="JYV12" s="106"/>
      <c r="JYW12" s="106"/>
      <c r="JYX12" s="106"/>
      <c r="JYY12" s="106"/>
      <c r="JYZ12" s="106"/>
      <c r="JZA12" s="106"/>
      <c r="JZB12" s="106"/>
      <c r="JZC12" s="106"/>
      <c r="JZD12" s="106"/>
      <c r="JZE12" s="106"/>
      <c r="JZF12" s="106"/>
      <c r="JZG12" s="106"/>
      <c r="JZH12" s="106"/>
      <c r="JZI12" s="106"/>
      <c r="JZJ12" s="106"/>
      <c r="JZK12" s="106"/>
      <c r="JZL12" s="106"/>
      <c r="JZM12" s="106"/>
      <c r="JZN12" s="106"/>
      <c r="JZO12" s="106"/>
      <c r="JZP12" s="106"/>
      <c r="JZQ12" s="106"/>
      <c r="JZR12" s="106"/>
      <c r="JZS12" s="106"/>
      <c r="JZT12" s="106"/>
      <c r="JZU12" s="106"/>
      <c r="JZV12" s="106"/>
      <c r="JZW12" s="106"/>
      <c r="JZX12" s="106"/>
      <c r="JZY12" s="106"/>
      <c r="JZZ12" s="106"/>
      <c r="KAA12" s="106"/>
      <c r="KAB12" s="106"/>
      <c r="KAC12" s="106"/>
      <c r="KAD12" s="106"/>
      <c r="KAE12" s="106"/>
      <c r="KAF12" s="106"/>
      <c r="KAG12" s="106"/>
      <c r="KAH12" s="106"/>
      <c r="KAI12" s="106"/>
      <c r="KAJ12" s="106"/>
      <c r="KAK12" s="106"/>
      <c r="KAL12" s="106"/>
      <c r="KAM12" s="106"/>
      <c r="KAN12" s="106"/>
      <c r="KAO12" s="106"/>
      <c r="KAP12" s="106"/>
      <c r="KAQ12" s="106"/>
      <c r="KAR12" s="106"/>
      <c r="KAS12" s="106"/>
      <c r="KAT12" s="106"/>
      <c r="KAU12" s="106"/>
      <c r="KAV12" s="106"/>
      <c r="KAW12" s="106"/>
      <c r="KAX12" s="106"/>
      <c r="KAY12" s="106"/>
      <c r="KAZ12" s="106"/>
      <c r="KBA12" s="106"/>
      <c r="KBB12" s="106"/>
      <c r="KBC12" s="106"/>
      <c r="KBD12" s="106"/>
      <c r="KBE12" s="106"/>
      <c r="KBF12" s="106"/>
      <c r="KBG12" s="106"/>
      <c r="KBH12" s="106"/>
      <c r="KBI12" s="106"/>
      <c r="KBJ12" s="106"/>
      <c r="KBK12" s="106"/>
      <c r="KBL12" s="106"/>
      <c r="KBM12" s="106"/>
      <c r="KBN12" s="106"/>
      <c r="KBO12" s="106"/>
      <c r="KBP12" s="106"/>
      <c r="KBQ12" s="106"/>
      <c r="KBR12" s="106"/>
      <c r="KBS12" s="106"/>
      <c r="KBT12" s="106"/>
      <c r="KBU12" s="106"/>
      <c r="KBV12" s="106"/>
      <c r="KBW12" s="106"/>
      <c r="KBX12" s="106"/>
      <c r="KBY12" s="106"/>
      <c r="KBZ12" s="106"/>
      <c r="KCA12" s="106"/>
      <c r="KCB12" s="106"/>
      <c r="KCC12" s="106"/>
      <c r="KCD12" s="106"/>
      <c r="KCE12" s="106"/>
      <c r="KCF12" s="106"/>
      <c r="KCG12" s="106"/>
      <c r="KCH12" s="106"/>
      <c r="KCI12" s="106"/>
      <c r="KCJ12" s="106"/>
      <c r="KCK12" s="106"/>
      <c r="KCL12" s="106"/>
      <c r="KCM12" s="106"/>
      <c r="KCN12" s="106"/>
      <c r="KCO12" s="106"/>
      <c r="KCP12" s="106"/>
      <c r="KCQ12" s="106"/>
      <c r="KCR12" s="106"/>
      <c r="KCS12" s="106"/>
      <c r="KCT12" s="106"/>
      <c r="KCU12" s="106"/>
      <c r="KCV12" s="106"/>
      <c r="KCW12" s="106"/>
      <c r="KCX12" s="106"/>
      <c r="KCY12" s="106"/>
      <c r="KCZ12" s="106"/>
      <c r="KDA12" s="106"/>
      <c r="KDB12" s="106"/>
      <c r="KDC12" s="106"/>
      <c r="KDD12" s="106"/>
      <c r="KDE12" s="106"/>
      <c r="KDF12" s="106"/>
      <c r="KDG12" s="106"/>
      <c r="KDH12" s="106"/>
      <c r="KDI12" s="106"/>
      <c r="KDJ12" s="106"/>
      <c r="KDK12" s="106"/>
      <c r="KDL12" s="106"/>
      <c r="KDM12" s="106"/>
      <c r="KDN12" s="106"/>
      <c r="KDO12" s="106"/>
      <c r="KDP12" s="106"/>
      <c r="KDQ12" s="106"/>
      <c r="KDR12" s="106"/>
      <c r="KDS12" s="106"/>
      <c r="KDT12" s="106"/>
      <c r="KDU12" s="106"/>
      <c r="KDV12" s="106"/>
      <c r="KDW12" s="106"/>
      <c r="KDX12" s="106"/>
      <c r="KDY12" s="106"/>
      <c r="KDZ12" s="106"/>
      <c r="KEA12" s="106"/>
      <c r="KEB12" s="106"/>
      <c r="KEC12" s="106"/>
      <c r="KED12" s="106"/>
      <c r="KEE12" s="106"/>
      <c r="KEF12" s="106"/>
      <c r="KEG12" s="106"/>
      <c r="KEH12" s="106"/>
      <c r="KEI12" s="106"/>
      <c r="KEJ12" s="106"/>
      <c r="KEK12" s="106"/>
      <c r="KEL12" s="106"/>
      <c r="KEM12" s="106"/>
      <c r="KEN12" s="106"/>
      <c r="KEO12" s="106"/>
      <c r="KEP12" s="106"/>
      <c r="KEQ12" s="106"/>
      <c r="KER12" s="106"/>
      <c r="KES12" s="106"/>
      <c r="KET12" s="106"/>
      <c r="KEU12" s="106"/>
      <c r="KEV12" s="106"/>
      <c r="KEW12" s="106"/>
      <c r="KEX12" s="106"/>
      <c r="KEY12" s="106"/>
      <c r="KEZ12" s="106"/>
      <c r="KFA12" s="106"/>
      <c r="KFB12" s="106"/>
      <c r="KFC12" s="106"/>
      <c r="KFD12" s="106"/>
      <c r="KFE12" s="106"/>
      <c r="KFF12" s="106"/>
      <c r="KFG12" s="106"/>
      <c r="KFH12" s="106"/>
      <c r="KFI12" s="106"/>
      <c r="KFJ12" s="106"/>
      <c r="KFK12" s="106"/>
      <c r="KFL12" s="106"/>
      <c r="KFM12" s="106"/>
      <c r="KFN12" s="106"/>
      <c r="KFO12" s="106"/>
      <c r="KFP12" s="106"/>
      <c r="KFQ12" s="106"/>
      <c r="KFR12" s="106"/>
      <c r="KFS12" s="106"/>
      <c r="KFT12" s="106"/>
      <c r="KFU12" s="106"/>
      <c r="KFV12" s="106"/>
      <c r="KFW12" s="106"/>
      <c r="KFX12" s="106"/>
      <c r="KFY12" s="106"/>
      <c r="KFZ12" s="106"/>
      <c r="KGA12" s="106"/>
      <c r="KGB12" s="106"/>
      <c r="KGC12" s="106"/>
      <c r="KGD12" s="106"/>
      <c r="KGE12" s="106"/>
      <c r="KGF12" s="106"/>
      <c r="KGG12" s="106"/>
      <c r="KGH12" s="106"/>
      <c r="KGI12" s="106"/>
      <c r="KGJ12" s="106"/>
      <c r="KGK12" s="106"/>
      <c r="KGL12" s="106"/>
      <c r="KGM12" s="106"/>
      <c r="KGN12" s="106"/>
      <c r="KGO12" s="106"/>
      <c r="KGP12" s="106"/>
      <c r="KGQ12" s="106"/>
      <c r="KGR12" s="106"/>
      <c r="KGS12" s="106"/>
      <c r="KGT12" s="106"/>
      <c r="KGU12" s="106"/>
      <c r="KGV12" s="106"/>
      <c r="KGW12" s="106"/>
      <c r="KGX12" s="106"/>
      <c r="KGY12" s="106"/>
      <c r="KGZ12" s="106"/>
      <c r="KHA12" s="106"/>
      <c r="KHB12" s="106"/>
      <c r="KHC12" s="106"/>
      <c r="KHD12" s="106"/>
      <c r="KHE12" s="106"/>
      <c r="KHF12" s="106"/>
      <c r="KHG12" s="106"/>
      <c r="KHH12" s="106"/>
      <c r="KHI12" s="106"/>
      <c r="KHJ12" s="106"/>
      <c r="KHK12" s="106"/>
      <c r="KHL12" s="106"/>
      <c r="KHM12" s="106"/>
      <c r="KHN12" s="106"/>
      <c r="KHO12" s="106"/>
      <c r="KHP12" s="106"/>
      <c r="KHQ12" s="106"/>
      <c r="KHR12" s="106"/>
      <c r="KHS12" s="106"/>
      <c r="KHT12" s="106"/>
      <c r="KHU12" s="106"/>
      <c r="KHV12" s="106"/>
      <c r="KHW12" s="106"/>
      <c r="KHX12" s="106"/>
      <c r="KHY12" s="106"/>
      <c r="KHZ12" s="106"/>
      <c r="KIA12" s="106"/>
      <c r="KIB12" s="106"/>
      <c r="KIC12" s="106"/>
      <c r="KID12" s="106"/>
      <c r="KIE12" s="106"/>
      <c r="KIF12" s="106"/>
      <c r="KIG12" s="106"/>
      <c r="KIH12" s="106"/>
      <c r="KII12" s="106"/>
      <c r="KIJ12" s="106"/>
      <c r="KIK12" s="106"/>
      <c r="KIL12" s="106"/>
      <c r="KIM12" s="106"/>
      <c r="KIN12" s="106"/>
      <c r="KIO12" s="106"/>
      <c r="KIP12" s="106"/>
      <c r="KIQ12" s="106"/>
      <c r="KIR12" s="106"/>
      <c r="KIS12" s="106"/>
      <c r="KIT12" s="106"/>
      <c r="KIU12" s="106"/>
      <c r="KIV12" s="106"/>
      <c r="KIW12" s="106"/>
      <c r="KIX12" s="106"/>
      <c r="KIY12" s="106"/>
      <c r="KIZ12" s="106"/>
      <c r="KJA12" s="106"/>
      <c r="KJB12" s="106"/>
      <c r="KJC12" s="106"/>
      <c r="KJD12" s="106"/>
      <c r="KJE12" s="106"/>
      <c r="KJF12" s="106"/>
      <c r="KJG12" s="106"/>
      <c r="KJH12" s="106"/>
      <c r="KJI12" s="106"/>
      <c r="KJJ12" s="106"/>
      <c r="KJK12" s="106"/>
      <c r="KJL12" s="106"/>
      <c r="KJM12" s="106"/>
      <c r="KJN12" s="106"/>
      <c r="KJO12" s="106"/>
      <c r="KJP12" s="106"/>
      <c r="KJQ12" s="106"/>
      <c r="KJR12" s="106"/>
      <c r="KJS12" s="106"/>
      <c r="KJT12" s="106"/>
      <c r="KJU12" s="106"/>
      <c r="KJV12" s="106"/>
      <c r="KJW12" s="106"/>
      <c r="KJX12" s="106"/>
      <c r="KJY12" s="106"/>
      <c r="KJZ12" s="106"/>
      <c r="KKA12" s="106"/>
      <c r="KKB12" s="106"/>
      <c r="KKC12" s="106"/>
      <c r="KKD12" s="106"/>
      <c r="KKE12" s="106"/>
      <c r="KKF12" s="106"/>
      <c r="KKG12" s="106"/>
      <c r="KKH12" s="106"/>
      <c r="KKI12" s="106"/>
      <c r="KKJ12" s="106"/>
      <c r="KKK12" s="106"/>
      <c r="KKL12" s="106"/>
      <c r="KKM12" s="106"/>
      <c r="KKN12" s="106"/>
      <c r="KKO12" s="106"/>
      <c r="KKP12" s="106"/>
      <c r="KKQ12" s="106"/>
      <c r="KKR12" s="106"/>
      <c r="KKS12" s="106"/>
      <c r="KKT12" s="106"/>
      <c r="KKU12" s="106"/>
      <c r="KKV12" s="106"/>
      <c r="KKW12" s="106"/>
      <c r="KKX12" s="106"/>
      <c r="KKY12" s="106"/>
      <c r="KKZ12" s="106"/>
      <c r="KLA12" s="106"/>
      <c r="KLB12" s="106"/>
      <c r="KLC12" s="106"/>
      <c r="KLD12" s="106"/>
      <c r="KLE12" s="106"/>
      <c r="KLF12" s="106"/>
      <c r="KLG12" s="106"/>
      <c r="KLH12" s="106"/>
      <c r="KLI12" s="106"/>
      <c r="KLJ12" s="106"/>
      <c r="KLK12" s="106"/>
      <c r="KLL12" s="106"/>
      <c r="KLM12" s="106"/>
      <c r="KLN12" s="106"/>
      <c r="KLO12" s="106"/>
      <c r="KLP12" s="106"/>
      <c r="KLQ12" s="106"/>
      <c r="KLR12" s="106"/>
      <c r="KLS12" s="106"/>
      <c r="KLT12" s="106"/>
      <c r="KLU12" s="106"/>
      <c r="KLV12" s="106"/>
      <c r="KLW12" s="106"/>
      <c r="KLX12" s="106"/>
      <c r="KLY12" s="106"/>
      <c r="KLZ12" s="106"/>
      <c r="KMA12" s="106"/>
      <c r="KMB12" s="106"/>
      <c r="KMC12" s="106"/>
      <c r="KMD12" s="106"/>
      <c r="KME12" s="106"/>
      <c r="KMF12" s="106"/>
      <c r="KMG12" s="106"/>
      <c r="KMH12" s="106"/>
      <c r="KMI12" s="106"/>
      <c r="KMJ12" s="106"/>
      <c r="KMK12" s="106"/>
      <c r="KML12" s="106"/>
      <c r="KMM12" s="106"/>
      <c r="KMN12" s="106"/>
      <c r="KMO12" s="106"/>
      <c r="KMP12" s="106"/>
      <c r="KMQ12" s="106"/>
      <c r="KMR12" s="106"/>
      <c r="KMS12" s="106"/>
      <c r="KMT12" s="106"/>
      <c r="KMU12" s="106"/>
      <c r="KMV12" s="106"/>
      <c r="KMW12" s="106"/>
      <c r="KMX12" s="106"/>
      <c r="KMY12" s="106"/>
      <c r="KMZ12" s="106"/>
      <c r="KNA12" s="106"/>
      <c r="KNB12" s="106"/>
      <c r="KNC12" s="106"/>
      <c r="KND12" s="106"/>
      <c r="KNE12" s="106"/>
      <c r="KNF12" s="106"/>
      <c r="KNG12" s="106"/>
      <c r="KNH12" s="106"/>
      <c r="KNI12" s="106"/>
      <c r="KNJ12" s="106"/>
      <c r="KNK12" s="106"/>
      <c r="KNL12" s="106"/>
      <c r="KNM12" s="106"/>
      <c r="KNN12" s="106"/>
      <c r="KNO12" s="106"/>
      <c r="KNP12" s="106"/>
      <c r="KNQ12" s="106"/>
      <c r="KNR12" s="106"/>
      <c r="KNS12" s="106"/>
      <c r="KNT12" s="106"/>
      <c r="KNU12" s="106"/>
      <c r="KNV12" s="106"/>
      <c r="KNW12" s="106"/>
      <c r="KNX12" s="106"/>
      <c r="KNY12" s="106"/>
      <c r="KNZ12" s="106"/>
      <c r="KOA12" s="106"/>
      <c r="KOB12" s="106"/>
      <c r="KOC12" s="106"/>
      <c r="KOD12" s="106"/>
      <c r="KOE12" s="106"/>
      <c r="KOF12" s="106"/>
      <c r="KOG12" s="106"/>
      <c r="KOH12" s="106"/>
      <c r="KOI12" s="106"/>
      <c r="KOJ12" s="106"/>
      <c r="KOK12" s="106"/>
      <c r="KOL12" s="106"/>
      <c r="KOM12" s="106"/>
      <c r="KON12" s="106"/>
      <c r="KOO12" s="106"/>
      <c r="KOP12" s="106"/>
      <c r="KOQ12" s="106"/>
      <c r="KOR12" s="106"/>
      <c r="KOS12" s="106"/>
      <c r="KOT12" s="106"/>
      <c r="KOU12" s="106"/>
      <c r="KOV12" s="106"/>
      <c r="KOW12" s="106"/>
      <c r="KOX12" s="106"/>
      <c r="KOY12" s="106"/>
      <c r="KOZ12" s="106"/>
      <c r="KPA12" s="106"/>
      <c r="KPB12" s="106"/>
      <c r="KPC12" s="106"/>
      <c r="KPD12" s="106"/>
      <c r="KPE12" s="106"/>
      <c r="KPF12" s="106"/>
      <c r="KPG12" s="106"/>
      <c r="KPH12" s="106"/>
      <c r="KPI12" s="106"/>
      <c r="KPJ12" s="106"/>
      <c r="KPK12" s="106"/>
      <c r="KPL12" s="106"/>
      <c r="KPM12" s="106"/>
      <c r="KPN12" s="106"/>
      <c r="KPO12" s="106"/>
      <c r="KPP12" s="106"/>
      <c r="KPQ12" s="106"/>
      <c r="KPR12" s="106"/>
      <c r="KPS12" s="106"/>
      <c r="KPT12" s="106"/>
      <c r="KPU12" s="106"/>
      <c r="KPV12" s="106"/>
      <c r="KPW12" s="106"/>
      <c r="KPX12" s="106"/>
      <c r="KPY12" s="106"/>
      <c r="KPZ12" s="106"/>
      <c r="KQA12" s="106"/>
      <c r="KQB12" s="106"/>
      <c r="KQC12" s="106"/>
      <c r="KQD12" s="106"/>
      <c r="KQE12" s="106"/>
      <c r="KQF12" s="106"/>
      <c r="KQG12" s="106"/>
      <c r="KQH12" s="106"/>
      <c r="KQI12" s="106"/>
      <c r="KQJ12" s="106"/>
      <c r="KQK12" s="106"/>
      <c r="KQL12" s="106"/>
      <c r="KQM12" s="106"/>
      <c r="KQN12" s="106"/>
      <c r="KQO12" s="106"/>
      <c r="KQP12" s="106"/>
      <c r="KQQ12" s="106"/>
      <c r="KQR12" s="106"/>
      <c r="KQS12" s="106"/>
      <c r="KQT12" s="106"/>
      <c r="KQU12" s="106"/>
      <c r="KQV12" s="106"/>
      <c r="KQW12" s="106"/>
      <c r="KQX12" s="106"/>
      <c r="KQY12" s="106"/>
      <c r="KQZ12" s="106"/>
      <c r="KRA12" s="106"/>
      <c r="KRB12" s="106"/>
      <c r="KRC12" s="106"/>
      <c r="KRD12" s="106"/>
      <c r="KRE12" s="106"/>
      <c r="KRF12" s="106"/>
      <c r="KRG12" s="106"/>
      <c r="KRH12" s="106"/>
      <c r="KRI12" s="106"/>
      <c r="KRJ12" s="106"/>
      <c r="KRK12" s="106"/>
      <c r="KRL12" s="106"/>
      <c r="KRM12" s="106"/>
      <c r="KRN12" s="106"/>
      <c r="KRO12" s="106"/>
      <c r="KRP12" s="106"/>
      <c r="KRQ12" s="106"/>
      <c r="KRR12" s="106"/>
      <c r="KRS12" s="106"/>
      <c r="KRT12" s="106"/>
      <c r="KRU12" s="106"/>
      <c r="KRV12" s="106"/>
      <c r="KRW12" s="106"/>
      <c r="KRX12" s="106"/>
      <c r="KRY12" s="106"/>
      <c r="KRZ12" s="106"/>
      <c r="KSA12" s="106"/>
      <c r="KSB12" s="106"/>
      <c r="KSC12" s="106"/>
      <c r="KSD12" s="106"/>
      <c r="KSE12" s="106"/>
      <c r="KSF12" s="106"/>
      <c r="KSG12" s="106"/>
      <c r="KSH12" s="106"/>
      <c r="KSI12" s="106"/>
      <c r="KSJ12" s="106"/>
      <c r="KSK12" s="106"/>
      <c r="KSL12" s="106"/>
      <c r="KSM12" s="106"/>
      <c r="KSN12" s="106"/>
      <c r="KSO12" s="106"/>
      <c r="KSP12" s="106"/>
      <c r="KSQ12" s="106"/>
      <c r="KSR12" s="106"/>
      <c r="KSS12" s="106"/>
      <c r="KST12" s="106"/>
      <c r="KSU12" s="106"/>
      <c r="KSV12" s="106"/>
      <c r="KSW12" s="106"/>
      <c r="KSX12" s="106"/>
      <c r="KSY12" s="106"/>
      <c r="KSZ12" s="106"/>
      <c r="KTA12" s="106"/>
      <c r="KTB12" s="106"/>
      <c r="KTC12" s="106"/>
      <c r="KTD12" s="106"/>
      <c r="KTE12" s="106"/>
      <c r="KTF12" s="106"/>
      <c r="KTG12" s="106"/>
      <c r="KTH12" s="106"/>
      <c r="KTI12" s="106"/>
      <c r="KTJ12" s="106"/>
      <c r="KTK12" s="106"/>
      <c r="KTL12" s="106"/>
      <c r="KTM12" s="106"/>
      <c r="KTN12" s="106"/>
      <c r="KTO12" s="106"/>
      <c r="KTP12" s="106"/>
      <c r="KTQ12" s="106"/>
      <c r="KTR12" s="106"/>
      <c r="KTS12" s="106"/>
      <c r="KTT12" s="106"/>
      <c r="KTU12" s="106"/>
      <c r="KTV12" s="106"/>
      <c r="KTW12" s="106"/>
      <c r="KTX12" s="106"/>
      <c r="KTY12" s="106"/>
      <c r="KTZ12" s="106"/>
      <c r="KUA12" s="106"/>
      <c r="KUB12" s="106"/>
      <c r="KUC12" s="106"/>
      <c r="KUD12" s="106"/>
      <c r="KUE12" s="106"/>
      <c r="KUF12" s="106"/>
      <c r="KUG12" s="106"/>
      <c r="KUH12" s="106"/>
      <c r="KUI12" s="106"/>
      <c r="KUJ12" s="106"/>
      <c r="KUK12" s="106"/>
      <c r="KUL12" s="106"/>
      <c r="KUM12" s="106"/>
      <c r="KUN12" s="106"/>
      <c r="KUO12" s="106"/>
      <c r="KUP12" s="106"/>
      <c r="KUQ12" s="106"/>
      <c r="KUR12" s="106"/>
      <c r="KUS12" s="106"/>
      <c r="KUT12" s="106"/>
      <c r="KUU12" s="106"/>
      <c r="KUV12" s="106"/>
      <c r="KUW12" s="106"/>
      <c r="KUX12" s="106"/>
      <c r="KUY12" s="106"/>
      <c r="KUZ12" s="106"/>
      <c r="KVA12" s="106"/>
      <c r="KVB12" s="106"/>
      <c r="KVC12" s="106"/>
      <c r="KVD12" s="106"/>
      <c r="KVE12" s="106"/>
      <c r="KVF12" s="106"/>
      <c r="KVG12" s="106"/>
      <c r="KVH12" s="106"/>
      <c r="KVI12" s="106"/>
      <c r="KVJ12" s="106"/>
      <c r="KVK12" s="106"/>
      <c r="KVL12" s="106"/>
      <c r="KVM12" s="106"/>
      <c r="KVN12" s="106"/>
      <c r="KVO12" s="106"/>
      <c r="KVP12" s="106"/>
      <c r="KVQ12" s="106"/>
      <c r="KVR12" s="106"/>
      <c r="KVS12" s="106"/>
      <c r="KVT12" s="106"/>
      <c r="KVU12" s="106"/>
      <c r="KVV12" s="106"/>
      <c r="KVW12" s="106"/>
      <c r="KVX12" s="106"/>
      <c r="KVY12" s="106"/>
      <c r="KVZ12" s="106"/>
      <c r="KWA12" s="106"/>
      <c r="KWB12" s="106"/>
      <c r="KWC12" s="106"/>
      <c r="KWD12" s="106"/>
      <c r="KWE12" s="106"/>
      <c r="KWF12" s="106"/>
      <c r="KWG12" s="106"/>
      <c r="KWH12" s="106"/>
      <c r="KWI12" s="106"/>
      <c r="KWJ12" s="106"/>
      <c r="KWK12" s="106"/>
      <c r="KWL12" s="106"/>
      <c r="KWM12" s="106"/>
      <c r="KWN12" s="106"/>
      <c r="KWO12" s="106"/>
      <c r="KWP12" s="106"/>
      <c r="KWQ12" s="106"/>
      <c r="KWR12" s="106"/>
      <c r="KWS12" s="106"/>
      <c r="KWT12" s="106"/>
      <c r="KWU12" s="106"/>
      <c r="KWV12" s="106"/>
      <c r="KWW12" s="106"/>
      <c r="KWX12" s="106"/>
      <c r="KWY12" s="106"/>
      <c r="KWZ12" s="106"/>
      <c r="KXA12" s="106"/>
      <c r="KXB12" s="106"/>
      <c r="KXC12" s="106"/>
      <c r="KXD12" s="106"/>
      <c r="KXE12" s="106"/>
      <c r="KXF12" s="106"/>
      <c r="KXG12" s="106"/>
      <c r="KXH12" s="106"/>
      <c r="KXI12" s="106"/>
      <c r="KXJ12" s="106"/>
      <c r="KXK12" s="106"/>
      <c r="KXL12" s="106"/>
      <c r="KXM12" s="106"/>
      <c r="KXN12" s="106"/>
      <c r="KXO12" s="106"/>
      <c r="KXP12" s="106"/>
      <c r="KXQ12" s="106"/>
      <c r="KXR12" s="106"/>
      <c r="KXS12" s="106"/>
      <c r="KXT12" s="106"/>
      <c r="KXU12" s="106"/>
      <c r="KXV12" s="106"/>
      <c r="KXW12" s="106"/>
      <c r="KXX12" s="106"/>
      <c r="KXY12" s="106"/>
      <c r="KXZ12" s="106"/>
      <c r="KYA12" s="106"/>
      <c r="KYB12" s="106"/>
      <c r="KYC12" s="106"/>
      <c r="KYD12" s="106"/>
      <c r="KYE12" s="106"/>
      <c r="KYF12" s="106"/>
      <c r="KYG12" s="106"/>
      <c r="KYH12" s="106"/>
      <c r="KYI12" s="106"/>
      <c r="KYJ12" s="106"/>
      <c r="KYK12" s="106"/>
      <c r="KYL12" s="106"/>
      <c r="KYM12" s="106"/>
      <c r="KYN12" s="106"/>
      <c r="KYO12" s="106"/>
      <c r="KYP12" s="106"/>
      <c r="KYQ12" s="106"/>
      <c r="KYR12" s="106"/>
      <c r="KYS12" s="106"/>
      <c r="KYT12" s="106"/>
      <c r="KYU12" s="106"/>
      <c r="KYV12" s="106"/>
      <c r="KYW12" s="106"/>
      <c r="KYX12" s="106"/>
      <c r="KYY12" s="106"/>
      <c r="KYZ12" s="106"/>
      <c r="KZA12" s="106"/>
      <c r="KZB12" s="106"/>
      <c r="KZC12" s="106"/>
      <c r="KZD12" s="106"/>
      <c r="KZE12" s="106"/>
      <c r="KZF12" s="106"/>
      <c r="KZG12" s="106"/>
      <c r="KZH12" s="106"/>
      <c r="KZI12" s="106"/>
      <c r="KZJ12" s="106"/>
      <c r="KZK12" s="106"/>
      <c r="KZL12" s="106"/>
      <c r="KZM12" s="106"/>
      <c r="KZN12" s="106"/>
      <c r="KZO12" s="106"/>
      <c r="KZP12" s="106"/>
      <c r="KZQ12" s="106"/>
      <c r="KZR12" s="106"/>
      <c r="KZS12" s="106"/>
      <c r="KZT12" s="106"/>
      <c r="KZU12" s="106"/>
      <c r="KZV12" s="106"/>
      <c r="KZW12" s="106"/>
      <c r="KZX12" s="106"/>
      <c r="KZY12" s="106"/>
      <c r="KZZ12" s="106"/>
      <c r="LAA12" s="106"/>
      <c r="LAB12" s="106"/>
      <c r="LAC12" s="106"/>
      <c r="LAD12" s="106"/>
      <c r="LAE12" s="106"/>
      <c r="LAF12" s="106"/>
      <c r="LAG12" s="106"/>
      <c r="LAH12" s="106"/>
      <c r="LAI12" s="106"/>
      <c r="LAJ12" s="106"/>
      <c r="LAK12" s="106"/>
      <c r="LAL12" s="106"/>
      <c r="LAM12" s="106"/>
      <c r="LAN12" s="106"/>
      <c r="LAO12" s="106"/>
      <c r="LAP12" s="106"/>
      <c r="LAQ12" s="106"/>
      <c r="LAR12" s="106"/>
      <c r="LAS12" s="106"/>
      <c r="LAT12" s="106"/>
      <c r="LAU12" s="106"/>
      <c r="LAV12" s="106"/>
      <c r="LAW12" s="106"/>
      <c r="LAX12" s="106"/>
      <c r="LAY12" s="106"/>
      <c r="LAZ12" s="106"/>
      <c r="LBA12" s="106"/>
      <c r="LBB12" s="106"/>
      <c r="LBC12" s="106"/>
      <c r="LBD12" s="106"/>
      <c r="LBE12" s="106"/>
      <c r="LBF12" s="106"/>
      <c r="LBG12" s="106"/>
      <c r="LBH12" s="106"/>
      <c r="LBI12" s="106"/>
      <c r="LBJ12" s="106"/>
      <c r="LBK12" s="106"/>
      <c r="LBL12" s="106"/>
      <c r="LBM12" s="106"/>
      <c r="LBN12" s="106"/>
      <c r="LBO12" s="106"/>
      <c r="LBP12" s="106"/>
      <c r="LBQ12" s="106"/>
      <c r="LBR12" s="106"/>
      <c r="LBS12" s="106"/>
      <c r="LBT12" s="106"/>
      <c r="LBU12" s="106"/>
      <c r="LBV12" s="106"/>
      <c r="LBW12" s="106"/>
      <c r="LBX12" s="106"/>
      <c r="LBY12" s="106"/>
      <c r="LBZ12" s="106"/>
      <c r="LCA12" s="106"/>
      <c r="LCB12" s="106"/>
      <c r="LCC12" s="106"/>
      <c r="LCD12" s="106"/>
      <c r="LCE12" s="106"/>
      <c r="LCF12" s="106"/>
      <c r="LCG12" s="106"/>
      <c r="LCH12" s="106"/>
      <c r="LCI12" s="106"/>
      <c r="LCJ12" s="106"/>
      <c r="LCK12" s="106"/>
      <c r="LCL12" s="106"/>
      <c r="LCM12" s="106"/>
      <c r="LCN12" s="106"/>
      <c r="LCO12" s="106"/>
      <c r="LCP12" s="106"/>
      <c r="LCQ12" s="106"/>
      <c r="LCR12" s="106"/>
      <c r="LCS12" s="106"/>
      <c r="LCT12" s="106"/>
      <c r="LCU12" s="106"/>
      <c r="LCV12" s="106"/>
      <c r="LCW12" s="106"/>
      <c r="LCX12" s="106"/>
      <c r="LCY12" s="106"/>
      <c r="LCZ12" s="106"/>
      <c r="LDA12" s="106"/>
      <c r="LDB12" s="106"/>
      <c r="LDC12" s="106"/>
      <c r="LDD12" s="106"/>
      <c r="LDE12" s="106"/>
      <c r="LDF12" s="106"/>
      <c r="LDG12" s="106"/>
      <c r="LDH12" s="106"/>
      <c r="LDI12" s="106"/>
      <c r="LDJ12" s="106"/>
      <c r="LDK12" s="106"/>
      <c r="LDL12" s="106"/>
      <c r="LDM12" s="106"/>
      <c r="LDN12" s="106"/>
      <c r="LDO12" s="106"/>
      <c r="LDP12" s="106"/>
      <c r="LDQ12" s="106"/>
      <c r="LDR12" s="106"/>
      <c r="LDS12" s="106"/>
      <c r="LDT12" s="106"/>
      <c r="LDU12" s="106"/>
      <c r="LDV12" s="106"/>
      <c r="LDW12" s="106"/>
      <c r="LDX12" s="106"/>
      <c r="LDY12" s="106"/>
      <c r="LDZ12" s="106"/>
      <c r="LEA12" s="106"/>
      <c r="LEB12" s="106"/>
      <c r="LEC12" s="106"/>
      <c r="LED12" s="106"/>
      <c r="LEE12" s="106"/>
      <c r="LEF12" s="106"/>
      <c r="LEG12" s="106"/>
      <c r="LEH12" s="106"/>
      <c r="LEI12" s="106"/>
      <c r="LEJ12" s="106"/>
      <c r="LEK12" s="106"/>
      <c r="LEL12" s="106"/>
      <c r="LEM12" s="106"/>
      <c r="LEN12" s="106"/>
      <c r="LEO12" s="106"/>
      <c r="LEP12" s="106"/>
      <c r="LEQ12" s="106"/>
      <c r="LER12" s="106"/>
      <c r="LES12" s="106"/>
      <c r="LET12" s="106"/>
      <c r="LEU12" s="106"/>
      <c r="LEV12" s="106"/>
      <c r="LEW12" s="106"/>
      <c r="LEX12" s="106"/>
      <c r="LEY12" s="106"/>
      <c r="LEZ12" s="106"/>
      <c r="LFA12" s="106"/>
      <c r="LFB12" s="106"/>
      <c r="LFC12" s="106"/>
      <c r="LFD12" s="106"/>
      <c r="LFE12" s="106"/>
      <c r="LFF12" s="106"/>
      <c r="LFG12" s="106"/>
      <c r="LFH12" s="106"/>
      <c r="LFI12" s="106"/>
      <c r="LFJ12" s="106"/>
      <c r="LFK12" s="106"/>
      <c r="LFL12" s="106"/>
      <c r="LFM12" s="106"/>
      <c r="LFN12" s="106"/>
      <c r="LFO12" s="106"/>
      <c r="LFP12" s="106"/>
      <c r="LFQ12" s="106"/>
      <c r="LFR12" s="106"/>
      <c r="LFS12" s="106"/>
      <c r="LFT12" s="106"/>
      <c r="LFU12" s="106"/>
      <c r="LFV12" s="106"/>
      <c r="LFW12" s="106"/>
      <c r="LFX12" s="106"/>
      <c r="LFY12" s="106"/>
      <c r="LFZ12" s="106"/>
      <c r="LGA12" s="106"/>
      <c r="LGB12" s="106"/>
      <c r="LGC12" s="106"/>
      <c r="LGD12" s="106"/>
      <c r="LGE12" s="106"/>
      <c r="LGF12" s="106"/>
      <c r="LGG12" s="106"/>
      <c r="LGH12" s="106"/>
      <c r="LGI12" s="106"/>
      <c r="LGJ12" s="106"/>
      <c r="LGK12" s="106"/>
      <c r="LGL12" s="106"/>
      <c r="LGM12" s="106"/>
      <c r="LGN12" s="106"/>
      <c r="LGO12" s="106"/>
      <c r="LGP12" s="106"/>
      <c r="LGQ12" s="106"/>
      <c r="LGR12" s="106"/>
      <c r="LGS12" s="106"/>
      <c r="LGT12" s="106"/>
      <c r="LGU12" s="106"/>
      <c r="LGV12" s="106"/>
      <c r="LGW12" s="106"/>
      <c r="LGX12" s="106"/>
      <c r="LGY12" s="106"/>
      <c r="LGZ12" s="106"/>
      <c r="LHA12" s="106"/>
      <c r="LHB12" s="106"/>
      <c r="LHC12" s="106"/>
      <c r="LHD12" s="106"/>
      <c r="LHE12" s="106"/>
      <c r="LHF12" s="106"/>
      <c r="LHG12" s="106"/>
      <c r="LHH12" s="106"/>
      <c r="LHI12" s="106"/>
      <c r="LHJ12" s="106"/>
      <c r="LHK12" s="106"/>
      <c r="LHL12" s="106"/>
      <c r="LHM12" s="106"/>
      <c r="LHN12" s="106"/>
      <c r="LHO12" s="106"/>
      <c r="LHP12" s="106"/>
      <c r="LHQ12" s="106"/>
      <c r="LHR12" s="106"/>
      <c r="LHS12" s="106"/>
      <c r="LHT12" s="106"/>
      <c r="LHU12" s="106"/>
      <c r="LHV12" s="106"/>
      <c r="LHW12" s="106"/>
      <c r="LHX12" s="106"/>
      <c r="LHY12" s="106"/>
      <c r="LHZ12" s="106"/>
      <c r="LIA12" s="106"/>
      <c r="LIB12" s="106"/>
      <c r="LIC12" s="106"/>
      <c r="LID12" s="106"/>
      <c r="LIE12" s="106"/>
      <c r="LIF12" s="106"/>
      <c r="LIG12" s="106"/>
      <c r="LIH12" s="106"/>
      <c r="LII12" s="106"/>
      <c r="LIJ12" s="106"/>
      <c r="LIK12" s="106"/>
      <c r="LIL12" s="106"/>
      <c r="LIM12" s="106"/>
      <c r="LIN12" s="106"/>
      <c r="LIO12" s="106"/>
      <c r="LIP12" s="106"/>
      <c r="LIQ12" s="106"/>
      <c r="LIR12" s="106"/>
      <c r="LIS12" s="106"/>
      <c r="LIT12" s="106"/>
      <c r="LIU12" s="106"/>
      <c r="LIV12" s="106"/>
      <c r="LIW12" s="106"/>
      <c r="LIX12" s="106"/>
      <c r="LIY12" s="106"/>
      <c r="LIZ12" s="106"/>
      <c r="LJA12" s="106"/>
      <c r="LJB12" s="106"/>
      <c r="LJC12" s="106"/>
      <c r="LJD12" s="106"/>
      <c r="LJE12" s="106"/>
      <c r="LJF12" s="106"/>
      <c r="LJG12" s="106"/>
      <c r="LJH12" s="106"/>
      <c r="LJI12" s="106"/>
      <c r="LJJ12" s="106"/>
      <c r="LJK12" s="106"/>
      <c r="LJL12" s="106"/>
      <c r="LJM12" s="106"/>
      <c r="LJN12" s="106"/>
      <c r="LJO12" s="106"/>
      <c r="LJP12" s="106"/>
      <c r="LJQ12" s="106"/>
      <c r="LJR12" s="106"/>
      <c r="LJS12" s="106"/>
      <c r="LJT12" s="106"/>
      <c r="LJU12" s="106"/>
      <c r="LJV12" s="106"/>
      <c r="LJW12" s="106"/>
      <c r="LJX12" s="106"/>
      <c r="LJY12" s="106"/>
      <c r="LJZ12" s="106"/>
      <c r="LKA12" s="106"/>
      <c r="LKB12" s="106"/>
      <c r="LKC12" s="106"/>
      <c r="LKD12" s="106"/>
      <c r="LKE12" s="106"/>
      <c r="LKF12" s="106"/>
      <c r="LKG12" s="106"/>
      <c r="LKH12" s="106"/>
      <c r="LKI12" s="106"/>
      <c r="LKJ12" s="106"/>
      <c r="LKK12" s="106"/>
      <c r="LKL12" s="106"/>
      <c r="LKM12" s="106"/>
      <c r="LKN12" s="106"/>
      <c r="LKO12" s="106"/>
      <c r="LKP12" s="106"/>
      <c r="LKQ12" s="106"/>
      <c r="LKR12" s="106"/>
      <c r="LKS12" s="106"/>
      <c r="LKT12" s="106"/>
      <c r="LKU12" s="106"/>
      <c r="LKV12" s="106"/>
      <c r="LKW12" s="106"/>
      <c r="LKX12" s="106"/>
      <c r="LKY12" s="106"/>
      <c r="LKZ12" s="106"/>
      <c r="LLA12" s="106"/>
      <c r="LLB12" s="106"/>
      <c r="LLC12" s="106"/>
      <c r="LLD12" s="106"/>
      <c r="LLE12" s="106"/>
      <c r="LLF12" s="106"/>
      <c r="LLG12" s="106"/>
      <c r="LLH12" s="106"/>
      <c r="LLI12" s="106"/>
      <c r="LLJ12" s="106"/>
      <c r="LLK12" s="106"/>
      <c r="LLL12" s="106"/>
      <c r="LLM12" s="106"/>
      <c r="LLN12" s="106"/>
      <c r="LLO12" s="106"/>
      <c r="LLP12" s="106"/>
      <c r="LLQ12" s="106"/>
      <c r="LLR12" s="106"/>
      <c r="LLS12" s="106"/>
      <c r="LLT12" s="106"/>
      <c r="LLU12" s="106"/>
      <c r="LLV12" s="106"/>
      <c r="LLW12" s="106"/>
      <c r="LLX12" s="106"/>
      <c r="LLY12" s="106"/>
      <c r="LLZ12" s="106"/>
      <c r="LMA12" s="106"/>
      <c r="LMB12" s="106"/>
      <c r="LMC12" s="106"/>
      <c r="LMD12" s="106"/>
      <c r="LME12" s="106"/>
      <c r="LMF12" s="106"/>
      <c r="LMG12" s="106"/>
      <c r="LMH12" s="106"/>
      <c r="LMI12" s="106"/>
      <c r="LMJ12" s="106"/>
      <c r="LMK12" s="106"/>
      <c r="LML12" s="106"/>
      <c r="LMM12" s="106"/>
      <c r="LMN12" s="106"/>
      <c r="LMO12" s="106"/>
      <c r="LMP12" s="106"/>
      <c r="LMQ12" s="106"/>
      <c r="LMR12" s="106"/>
      <c r="LMS12" s="106"/>
      <c r="LMT12" s="106"/>
      <c r="LMU12" s="106"/>
      <c r="LMV12" s="106"/>
      <c r="LMW12" s="106"/>
      <c r="LMX12" s="106"/>
      <c r="LMY12" s="106"/>
      <c r="LMZ12" s="106"/>
      <c r="LNA12" s="106"/>
      <c r="LNB12" s="106"/>
      <c r="LNC12" s="106"/>
      <c r="LND12" s="106"/>
      <c r="LNE12" s="106"/>
      <c r="LNF12" s="106"/>
      <c r="LNG12" s="106"/>
      <c r="LNH12" s="106"/>
      <c r="LNI12" s="106"/>
      <c r="LNJ12" s="106"/>
      <c r="LNK12" s="106"/>
      <c r="LNL12" s="106"/>
      <c r="LNM12" s="106"/>
      <c r="LNN12" s="106"/>
      <c r="LNO12" s="106"/>
      <c r="LNP12" s="106"/>
      <c r="LNQ12" s="106"/>
      <c r="LNR12" s="106"/>
      <c r="LNS12" s="106"/>
      <c r="LNT12" s="106"/>
      <c r="LNU12" s="106"/>
      <c r="LNV12" s="106"/>
      <c r="LNW12" s="106"/>
      <c r="LNX12" s="106"/>
      <c r="LNY12" s="106"/>
      <c r="LNZ12" s="106"/>
      <c r="LOA12" s="106"/>
      <c r="LOB12" s="106"/>
      <c r="LOC12" s="106"/>
      <c r="LOD12" s="106"/>
      <c r="LOE12" s="106"/>
      <c r="LOF12" s="106"/>
      <c r="LOG12" s="106"/>
      <c r="LOH12" s="106"/>
      <c r="LOI12" s="106"/>
      <c r="LOJ12" s="106"/>
      <c r="LOK12" s="106"/>
      <c r="LOL12" s="106"/>
      <c r="LOM12" s="106"/>
      <c r="LON12" s="106"/>
      <c r="LOO12" s="106"/>
      <c r="LOP12" s="106"/>
      <c r="LOQ12" s="106"/>
      <c r="LOR12" s="106"/>
      <c r="LOS12" s="106"/>
      <c r="LOT12" s="106"/>
      <c r="LOU12" s="106"/>
      <c r="LOV12" s="106"/>
      <c r="LOW12" s="106"/>
      <c r="LOX12" s="106"/>
      <c r="LOY12" s="106"/>
      <c r="LOZ12" s="106"/>
      <c r="LPA12" s="106"/>
      <c r="LPB12" s="106"/>
      <c r="LPC12" s="106"/>
      <c r="LPD12" s="106"/>
      <c r="LPE12" s="106"/>
      <c r="LPF12" s="106"/>
      <c r="LPG12" s="106"/>
      <c r="LPH12" s="106"/>
      <c r="LPI12" s="106"/>
      <c r="LPJ12" s="106"/>
      <c r="LPK12" s="106"/>
      <c r="LPL12" s="106"/>
      <c r="LPM12" s="106"/>
      <c r="LPN12" s="106"/>
      <c r="LPO12" s="106"/>
      <c r="LPP12" s="106"/>
      <c r="LPQ12" s="106"/>
      <c r="LPR12" s="106"/>
      <c r="LPS12" s="106"/>
      <c r="LPT12" s="106"/>
      <c r="LPU12" s="106"/>
      <c r="LPV12" s="106"/>
      <c r="LPW12" s="106"/>
      <c r="LPX12" s="106"/>
      <c r="LPY12" s="106"/>
      <c r="LPZ12" s="106"/>
      <c r="LQA12" s="106"/>
      <c r="LQB12" s="106"/>
      <c r="LQC12" s="106"/>
      <c r="LQD12" s="106"/>
      <c r="LQE12" s="106"/>
      <c r="LQF12" s="106"/>
      <c r="LQG12" s="106"/>
      <c r="LQH12" s="106"/>
      <c r="LQI12" s="106"/>
      <c r="LQJ12" s="106"/>
      <c r="LQK12" s="106"/>
      <c r="LQL12" s="106"/>
      <c r="LQM12" s="106"/>
      <c r="LQN12" s="106"/>
      <c r="LQO12" s="106"/>
      <c r="LQP12" s="106"/>
      <c r="LQQ12" s="106"/>
      <c r="LQR12" s="106"/>
      <c r="LQS12" s="106"/>
      <c r="LQT12" s="106"/>
      <c r="LQU12" s="106"/>
      <c r="LQV12" s="106"/>
      <c r="LQW12" s="106"/>
      <c r="LQX12" s="106"/>
      <c r="LQY12" s="106"/>
      <c r="LQZ12" s="106"/>
      <c r="LRA12" s="106"/>
      <c r="LRB12" s="106"/>
      <c r="LRC12" s="106"/>
      <c r="LRD12" s="106"/>
      <c r="LRE12" s="106"/>
      <c r="LRF12" s="106"/>
      <c r="LRG12" s="106"/>
      <c r="LRH12" s="106"/>
      <c r="LRI12" s="106"/>
      <c r="LRJ12" s="106"/>
      <c r="LRK12" s="106"/>
      <c r="LRL12" s="106"/>
      <c r="LRM12" s="106"/>
      <c r="LRN12" s="106"/>
      <c r="LRO12" s="106"/>
      <c r="LRP12" s="106"/>
      <c r="LRQ12" s="106"/>
      <c r="LRR12" s="106"/>
      <c r="LRS12" s="106"/>
      <c r="LRT12" s="106"/>
      <c r="LRU12" s="106"/>
      <c r="LRV12" s="106"/>
      <c r="LRW12" s="106"/>
      <c r="LRX12" s="106"/>
      <c r="LRY12" s="106"/>
      <c r="LRZ12" s="106"/>
      <c r="LSA12" s="106"/>
      <c r="LSB12" s="106"/>
      <c r="LSC12" s="106"/>
      <c r="LSD12" s="106"/>
      <c r="LSE12" s="106"/>
      <c r="LSF12" s="106"/>
      <c r="LSG12" s="106"/>
      <c r="LSH12" s="106"/>
      <c r="LSI12" s="106"/>
      <c r="LSJ12" s="106"/>
      <c r="LSK12" s="106"/>
      <c r="LSL12" s="106"/>
      <c r="LSM12" s="106"/>
      <c r="LSN12" s="106"/>
      <c r="LSO12" s="106"/>
      <c r="LSP12" s="106"/>
      <c r="LSQ12" s="106"/>
      <c r="LSR12" s="106"/>
      <c r="LSS12" s="106"/>
      <c r="LST12" s="106"/>
      <c r="LSU12" s="106"/>
      <c r="LSV12" s="106"/>
      <c r="LSW12" s="106"/>
      <c r="LSX12" s="106"/>
      <c r="LSY12" s="106"/>
      <c r="LSZ12" s="106"/>
      <c r="LTA12" s="106"/>
      <c r="LTB12" s="106"/>
      <c r="LTC12" s="106"/>
      <c r="LTD12" s="106"/>
      <c r="LTE12" s="106"/>
      <c r="LTF12" s="106"/>
      <c r="LTG12" s="106"/>
      <c r="LTH12" s="106"/>
      <c r="LTI12" s="106"/>
      <c r="LTJ12" s="106"/>
      <c r="LTK12" s="106"/>
      <c r="LTL12" s="106"/>
      <c r="LTM12" s="106"/>
      <c r="LTN12" s="106"/>
      <c r="LTO12" s="106"/>
      <c r="LTP12" s="106"/>
      <c r="LTQ12" s="106"/>
      <c r="LTR12" s="106"/>
      <c r="LTS12" s="106"/>
      <c r="LTT12" s="106"/>
      <c r="LTU12" s="106"/>
      <c r="LTV12" s="106"/>
      <c r="LTW12" s="106"/>
      <c r="LTX12" s="106"/>
      <c r="LTY12" s="106"/>
      <c r="LTZ12" s="106"/>
      <c r="LUA12" s="106"/>
      <c r="LUB12" s="106"/>
      <c r="LUC12" s="106"/>
      <c r="LUD12" s="106"/>
      <c r="LUE12" s="106"/>
      <c r="LUF12" s="106"/>
      <c r="LUG12" s="106"/>
      <c r="LUH12" s="106"/>
      <c r="LUI12" s="106"/>
      <c r="LUJ12" s="106"/>
      <c r="LUK12" s="106"/>
      <c r="LUL12" s="106"/>
      <c r="LUM12" s="106"/>
      <c r="LUN12" s="106"/>
      <c r="LUO12" s="106"/>
      <c r="LUP12" s="106"/>
      <c r="LUQ12" s="106"/>
      <c r="LUR12" s="106"/>
      <c r="LUS12" s="106"/>
      <c r="LUT12" s="106"/>
      <c r="LUU12" s="106"/>
      <c r="LUV12" s="106"/>
      <c r="LUW12" s="106"/>
      <c r="LUX12" s="106"/>
      <c r="LUY12" s="106"/>
      <c r="LUZ12" s="106"/>
      <c r="LVA12" s="106"/>
      <c r="LVB12" s="106"/>
      <c r="LVC12" s="106"/>
      <c r="LVD12" s="106"/>
      <c r="LVE12" s="106"/>
      <c r="LVF12" s="106"/>
      <c r="LVG12" s="106"/>
      <c r="LVH12" s="106"/>
      <c r="LVI12" s="106"/>
      <c r="LVJ12" s="106"/>
      <c r="LVK12" s="106"/>
      <c r="LVL12" s="106"/>
      <c r="LVM12" s="106"/>
      <c r="LVN12" s="106"/>
      <c r="LVO12" s="106"/>
      <c r="LVP12" s="106"/>
      <c r="LVQ12" s="106"/>
      <c r="LVR12" s="106"/>
      <c r="LVS12" s="106"/>
      <c r="LVT12" s="106"/>
      <c r="LVU12" s="106"/>
      <c r="LVV12" s="106"/>
      <c r="LVW12" s="106"/>
      <c r="LVX12" s="106"/>
      <c r="LVY12" s="106"/>
      <c r="LVZ12" s="106"/>
      <c r="LWA12" s="106"/>
      <c r="LWB12" s="106"/>
      <c r="LWC12" s="106"/>
      <c r="LWD12" s="106"/>
      <c r="LWE12" s="106"/>
      <c r="LWF12" s="106"/>
      <c r="LWG12" s="106"/>
      <c r="LWH12" s="106"/>
      <c r="LWI12" s="106"/>
      <c r="LWJ12" s="106"/>
      <c r="LWK12" s="106"/>
      <c r="LWL12" s="106"/>
      <c r="LWM12" s="106"/>
      <c r="LWN12" s="106"/>
      <c r="LWO12" s="106"/>
      <c r="LWP12" s="106"/>
      <c r="LWQ12" s="106"/>
      <c r="LWR12" s="106"/>
      <c r="LWS12" s="106"/>
      <c r="LWT12" s="106"/>
      <c r="LWU12" s="106"/>
      <c r="LWV12" s="106"/>
      <c r="LWW12" s="106"/>
      <c r="LWX12" s="106"/>
      <c r="LWY12" s="106"/>
      <c r="LWZ12" s="106"/>
      <c r="LXA12" s="106"/>
      <c r="LXB12" s="106"/>
      <c r="LXC12" s="106"/>
      <c r="LXD12" s="106"/>
      <c r="LXE12" s="106"/>
      <c r="LXF12" s="106"/>
      <c r="LXG12" s="106"/>
      <c r="LXH12" s="106"/>
      <c r="LXI12" s="106"/>
      <c r="LXJ12" s="106"/>
      <c r="LXK12" s="106"/>
      <c r="LXL12" s="106"/>
      <c r="LXM12" s="106"/>
      <c r="LXN12" s="106"/>
      <c r="LXO12" s="106"/>
      <c r="LXP12" s="106"/>
      <c r="LXQ12" s="106"/>
      <c r="LXR12" s="106"/>
      <c r="LXS12" s="106"/>
      <c r="LXT12" s="106"/>
      <c r="LXU12" s="106"/>
      <c r="LXV12" s="106"/>
      <c r="LXW12" s="106"/>
      <c r="LXX12" s="106"/>
      <c r="LXY12" s="106"/>
      <c r="LXZ12" s="106"/>
      <c r="LYA12" s="106"/>
      <c r="LYB12" s="106"/>
      <c r="LYC12" s="106"/>
      <c r="LYD12" s="106"/>
      <c r="LYE12" s="106"/>
      <c r="LYF12" s="106"/>
      <c r="LYG12" s="106"/>
      <c r="LYH12" s="106"/>
      <c r="LYI12" s="106"/>
      <c r="LYJ12" s="106"/>
      <c r="LYK12" s="106"/>
      <c r="LYL12" s="106"/>
      <c r="LYM12" s="106"/>
      <c r="LYN12" s="106"/>
      <c r="LYO12" s="106"/>
      <c r="LYP12" s="106"/>
      <c r="LYQ12" s="106"/>
      <c r="LYR12" s="106"/>
      <c r="LYS12" s="106"/>
      <c r="LYT12" s="106"/>
      <c r="LYU12" s="106"/>
      <c r="LYV12" s="106"/>
      <c r="LYW12" s="106"/>
      <c r="LYX12" s="106"/>
      <c r="LYY12" s="106"/>
      <c r="LYZ12" s="106"/>
      <c r="LZA12" s="106"/>
      <c r="LZB12" s="106"/>
      <c r="LZC12" s="106"/>
      <c r="LZD12" s="106"/>
      <c r="LZE12" s="106"/>
      <c r="LZF12" s="106"/>
      <c r="LZG12" s="106"/>
      <c r="LZH12" s="106"/>
      <c r="LZI12" s="106"/>
      <c r="LZJ12" s="106"/>
      <c r="LZK12" s="106"/>
      <c r="LZL12" s="106"/>
      <c r="LZM12" s="106"/>
      <c r="LZN12" s="106"/>
      <c r="LZO12" s="106"/>
      <c r="LZP12" s="106"/>
      <c r="LZQ12" s="106"/>
      <c r="LZR12" s="106"/>
      <c r="LZS12" s="106"/>
      <c r="LZT12" s="106"/>
      <c r="LZU12" s="106"/>
      <c r="LZV12" s="106"/>
      <c r="LZW12" s="106"/>
      <c r="LZX12" s="106"/>
      <c r="LZY12" s="106"/>
      <c r="LZZ12" s="106"/>
      <c r="MAA12" s="106"/>
      <c r="MAB12" s="106"/>
      <c r="MAC12" s="106"/>
      <c r="MAD12" s="106"/>
      <c r="MAE12" s="106"/>
      <c r="MAF12" s="106"/>
      <c r="MAG12" s="106"/>
      <c r="MAH12" s="106"/>
      <c r="MAI12" s="106"/>
      <c r="MAJ12" s="106"/>
      <c r="MAK12" s="106"/>
      <c r="MAL12" s="106"/>
      <c r="MAM12" s="106"/>
      <c r="MAN12" s="106"/>
      <c r="MAO12" s="106"/>
      <c r="MAP12" s="106"/>
      <c r="MAQ12" s="106"/>
      <c r="MAR12" s="106"/>
      <c r="MAS12" s="106"/>
      <c r="MAT12" s="106"/>
      <c r="MAU12" s="106"/>
      <c r="MAV12" s="106"/>
      <c r="MAW12" s="106"/>
      <c r="MAX12" s="106"/>
      <c r="MAY12" s="106"/>
      <c r="MAZ12" s="106"/>
      <c r="MBA12" s="106"/>
      <c r="MBB12" s="106"/>
      <c r="MBC12" s="106"/>
      <c r="MBD12" s="106"/>
      <c r="MBE12" s="106"/>
      <c r="MBF12" s="106"/>
      <c r="MBG12" s="106"/>
      <c r="MBH12" s="106"/>
      <c r="MBI12" s="106"/>
      <c r="MBJ12" s="106"/>
      <c r="MBK12" s="106"/>
      <c r="MBL12" s="106"/>
      <c r="MBM12" s="106"/>
      <c r="MBN12" s="106"/>
      <c r="MBO12" s="106"/>
      <c r="MBP12" s="106"/>
      <c r="MBQ12" s="106"/>
      <c r="MBR12" s="106"/>
      <c r="MBS12" s="106"/>
      <c r="MBT12" s="106"/>
      <c r="MBU12" s="106"/>
      <c r="MBV12" s="106"/>
      <c r="MBW12" s="106"/>
      <c r="MBX12" s="106"/>
      <c r="MBY12" s="106"/>
      <c r="MBZ12" s="106"/>
      <c r="MCA12" s="106"/>
      <c r="MCB12" s="106"/>
      <c r="MCC12" s="106"/>
      <c r="MCD12" s="106"/>
      <c r="MCE12" s="106"/>
      <c r="MCF12" s="106"/>
      <c r="MCG12" s="106"/>
      <c r="MCH12" s="106"/>
      <c r="MCI12" s="106"/>
      <c r="MCJ12" s="106"/>
      <c r="MCK12" s="106"/>
      <c r="MCL12" s="106"/>
      <c r="MCM12" s="106"/>
      <c r="MCN12" s="106"/>
      <c r="MCO12" s="106"/>
      <c r="MCP12" s="106"/>
      <c r="MCQ12" s="106"/>
      <c r="MCR12" s="106"/>
      <c r="MCS12" s="106"/>
      <c r="MCT12" s="106"/>
      <c r="MCU12" s="106"/>
      <c r="MCV12" s="106"/>
      <c r="MCW12" s="106"/>
      <c r="MCX12" s="106"/>
      <c r="MCY12" s="106"/>
      <c r="MCZ12" s="106"/>
      <c r="MDA12" s="106"/>
      <c r="MDB12" s="106"/>
      <c r="MDC12" s="106"/>
      <c r="MDD12" s="106"/>
      <c r="MDE12" s="106"/>
      <c r="MDF12" s="106"/>
      <c r="MDG12" s="106"/>
      <c r="MDH12" s="106"/>
      <c r="MDI12" s="106"/>
      <c r="MDJ12" s="106"/>
      <c r="MDK12" s="106"/>
      <c r="MDL12" s="106"/>
      <c r="MDM12" s="106"/>
      <c r="MDN12" s="106"/>
      <c r="MDO12" s="106"/>
      <c r="MDP12" s="106"/>
      <c r="MDQ12" s="106"/>
      <c r="MDR12" s="106"/>
      <c r="MDS12" s="106"/>
      <c r="MDT12" s="106"/>
      <c r="MDU12" s="106"/>
      <c r="MDV12" s="106"/>
      <c r="MDW12" s="106"/>
      <c r="MDX12" s="106"/>
      <c r="MDY12" s="106"/>
      <c r="MDZ12" s="106"/>
      <c r="MEA12" s="106"/>
      <c r="MEB12" s="106"/>
      <c r="MEC12" s="106"/>
      <c r="MED12" s="106"/>
      <c r="MEE12" s="106"/>
      <c r="MEF12" s="106"/>
      <c r="MEG12" s="106"/>
      <c r="MEH12" s="106"/>
      <c r="MEI12" s="106"/>
      <c r="MEJ12" s="106"/>
      <c r="MEK12" s="106"/>
      <c r="MEL12" s="106"/>
      <c r="MEM12" s="106"/>
      <c r="MEN12" s="106"/>
      <c r="MEO12" s="106"/>
      <c r="MEP12" s="106"/>
      <c r="MEQ12" s="106"/>
      <c r="MER12" s="106"/>
      <c r="MES12" s="106"/>
      <c r="MET12" s="106"/>
      <c r="MEU12" s="106"/>
      <c r="MEV12" s="106"/>
      <c r="MEW12" s="106"/>
      <c r="MEX12" s="106"/>
      <c r="MEY12" s="106"/>
      <c r="MEZ12" s="106"/>
      <c r="MFA12" s="106"/>
      <c r="MFB12" s="106"/>
      <c r="MFC12" s="106"/>
      <c r="MFD12" s="106"/>
      <c r="MFE12" s="106"/>
      <c r="MFF12" s="106"/>
      <c r="MFG12" s="106"/>
      <c r="MFH12" s="106"/>
      <c r="MFI12" s="106"/>
      <c r="MFJ12" s="106"/>
      <c r="MFK12" s="106"/>
      <c r="MFL12" s="106"/>
      <c r="MFM12" s="106"/>
      <c r="MFN12" s="106"/>
      <c r="MFO12" s="106"/>
      <c r="MFP12" s="106"/>
      <c r="MFQ12" s="106"/>
      <c r="MFR12" s="106"/>
      <c r="MFS12" s="106"/>
      <c r="MFT12" s="106"/>
      <c r="MFU12" s="106"/>
      <c r="MFV12" s="106"/>
      <c r="MFW12" s="106"/>
      <c r="MFX12" s="106"/>
      <c r="MFY12" s="106"/>
      <c r="MFZ12" s="106"/>
      <c r="MGA12" s="106"/>
      <c r="MGB12" s="106"/>
      <c r="MGC12" s="106"/>
      <c r="MGD12" s="106"/>
      <c r="MGE12" s="106"/>
      <c r="MGF12" s="106"/>
      <c r="MGG12" s="106"/>
      <c r="MGH12" s="106"/>
      <c r="MGI12" s="106"/>
      <c r="MGJ12" s="106"/>
      <c r="MGK12" s="106"/>
      <c r="MGL12" s="106"/>
      <c r="MGM12" s="106"/>
      <c r="MGN12" s="106"/>
      <c r="MGO12" s="106"/>
      <c r="MGP12" s="106"/>
      <c r="MGQ12" s="106"/>
      <c r="MGR12" s="106"/>
      <c r="MGS12" s="106"/>
      <c r="MGT12" s="106"/>
      <c r="MGU12" s="106"/>
      <c r="MGV12" s="106"/>
      <c r="MGW12" s="106"/>
      <c r="MGX12" s="106"/>
      <c r="MGY12" s="106"/>
      <c r="MGZ12" s="106"/>
      <c r="MHA12" s="106"/>
      <c r="MHB12" s="106"/>
      <c r="MHC12" s="106"/>
      <c r="MHD12" s="106"/>
      <c r="MHE12" s="106"/>
      <c r="MHF12" s="106"/>
      <c r="MHG12" s="106"/>
      <c r="MHH12" s="106"/>
      <c r="MHI12" s="106"/>
      <c r="MHJ12" s="106"/>
      <c r="MHK12" s="106"/>
      <c r="MHL12" s="106"/>
      <c r="MHM12" s="106"/>
      <c r="MHN12" s="106"/>
      <c r="MHO12" s="106"/>
      <c r="MHP12" s="106"/>
      <c r="MHQ12" s="106"/>
      <c r="MHR12" s="106"/>
      <c r="MHS12" s="106"/>
      <c r="MHT12" s="106"/>
      <c r="MHU12" s="106"/>
      <c r="MHV12" s="106"/>
      <c r="MHW12" s="106"/>
      <c r="MHX12" s="106"/>
      <c r="MHY12" s="106"/>
      <c r="MHZ12" s="106"/>
      <c r="MIA12" s="106"/>
      <c r="MIB12" s="106"/>
      <c r="MIC12" s="106"/>
      <c r="MID12" s="106"/>
      <c r="MIE12" s="106"/>
      <c r="MIF12" s="106"/>
      <c r="MIG12" s="106"/>
      <c r="MIH12" s="106"/>
      <c r="MII12" s="106"/>
      <c r="MIJ12" s="106"/>
      <c r="MIK12" s="106"/>
      <c r="MIL12" s="106"/>
      <c r="MIM12" s="106"/>
      <c r="MIN12" s="106"/>
      <c r="MIO12" s="106"/>
      <c r="MIP12" s="106"/>
      <c r="MIQ12" s="106"/>
      <c r="MIR12" s="106"/>
      <c r="MIS12" s="106"/>
      <c r="MIT12" s="106"/>
      <c r="MIU12" s="106"/>
      <c r="MIV12" s="106"/>
      <c r="MIW12" s="106"/>
      <c r="MIX12" s="106"/>
      <c r="MIY12" s="106"/>
      <c r="MIZ12" s="106"/>
      <c r="MJA12" s="106"/>
      <c r="MJB12" s="106"/>
      <c r="MJC12" s="106"/>
      <c r="MJD12" s="106"/>
      <c r="MJE12" s="106"/>
      <c r="MJF12" s="106"/>
      <c r="MJG12" s="106"/>
      <c r="MJH12" s="106"/>
      <c r="MJI12" s="106"/>
      <c r="MJJ12" s="106"/>
      <c r="MJK12" s="106"/>
      <c r="MJL12" s="106"/>
      <c r="MJM12" s="106"/>
      <c r="MJN12" s="106"/>
      <c r="MJO12" s="106"/>
      <c r="MJP12" s="106"/>
      <c r="MJQ12" s="106"/>
      <c r="MJR12" s="106"/>
      <c r="MJS12" s="106"/>
      <c r="MJT12" s="106"/>
      <c r="MJU12" s="106"/>
      <c r="MJV12" s="106"/>
      <c r="MJW12" s="106"/>
      <c r="MJX12" s="106"/>
      <c r="MJY12" s="106"/>
      <c r="MJZ12" s="106"/>
      <c r="MKA12" s="106"/>
      <c r="MKB12" s="106"/>
      <c r="MKC12" s="106"/>
      <c r="MKD12" s="106"/>
      <c r="MKE12" s="106"/>
      <c r="MKF12" s="106"/>
      <c r="MKG12" s="106"/>
      <c r="MKH12" s="106"/>
      <c r="MKI12" s="106"/>
      <c r="MKJ12" s="106"/>
      <c r="MKK12" s="106"/>
      <c r="MKL12" s="106"/>
      <c r="MKM12" s="106"/>
      <c r="MKN12" s="106"/>
      <c r="MKO12" s="106"/>
      <c r="MKP12" s="106"/>
      <c r="MKQ12" s="106"/>
      <c r="MKR12" s="106"/>
      <c r="MKS12" s="106"/>
      <c r="MKT12" s="106"/>
      <c r="MKU12" s="106"/>
      <c r="MKV12" s="106"/>
      <c r="MKW12" s="106"/>
      <c r="MKX12" s="106"/>
      <c r="MKY12" s="106"/>
      <c r="MKZ12" s="106"/>
      <c r="MLA12" s="106"/>
      <c r="MLB12" s="106"/>
      <c r="MLC12" s="106"/>
      <c r="MLD12" s="106"/>
      <c r="MLE12" s="106"/>
      <c r="MLF12" s="106"/>
      <c r="MLG12" s="106"/>
      <c r="MLH12" s="106"/>
      <c r="MLI12" s="106"/>
      <c r="MLJ12" s="106"/>
      <c r="MLK12" s="106"/>
      <c r="MLL12" s="106"/>
      <c r="MLM12" s="106"/>
      <c r="MLN12" s="106"/>
      <c r="MLO12" s="106"/>
      <c r="MLP12" s="106"/>
      <c r="MLQ12" s="106"/>
      <c r="MLR12" s="106"/>
      <c r="MLS12" s="106"/>
      <c r="MLT12" s="106"/>
      <c r="MLU12" s="106"/>
      <c r="MLV12" s="106"/>
      <c r="MLW12" s="106"/>
      <c r="MLX12" s="106"/>
      <c r="MLY12" s="106"/>
      <c r="MLZ12" s="106"/>
      <c r="MMA12" s="106"/>
      <c r="MMB12" s="106"/>
      <c r="MMC12" s="106"/>
      <c r="MMD12" s="106"/>
      <c r="MME12" s="106"/>
      <c r="MMF12" s="106"/>
      <c r="MMG12" s="106"/>
      <c r="MMH12" s="106"/>
      <c r="MMI12" s="106"/>
      <c r="MMJ12" s="106"/>
      <c r="MMK12" s="106"/>
      <c r="MML12" s="106"/>
      <c r="MMM12" s="106"/>
      <c r="MMN12" s="106"/>
      <c r="MMO12" s="106"/>
      <c r="MMP12" s="106"/>
      <c r="MMQ12" s="106"/>
      <c r="MMR12" s="106"/>
      <c r="MMS12" s="106"/>
      <c r="MMT12" s="106"/>
      <c r="MMU12" s="106"/>
      <c r="MMV12" s="106"/>
      <c r="MMW12" s="106"/>
      <c r="MMX12" s="106"/>
      <c r="MMY12" s="106"/>
      <c r="MMZ12" s="106"/>
      <c r="MNA12" s="106"/>
      <c r="MNB12" s="106"/>
      <c r="MNC12" s="106"/>
      <c r="MND12" s="106"/>
      <c r="MNE12" s="106"/>
      <c r="MNF12" s="106"/>
      <c r="MNG12" s="106"/>
      <c r="MNH12" s="106"/>
      <c r="MNI12" s="106"/>
      <c r="MNJ12" s="106"/>
      <c r="MNK12" s="106"/>
      <c r="MNL12" s="106"/>
      <c r="MNM12" s="106"/>
      <c r="MNN12" s="106"/>
      <c r="MNO12" s="106"/>
      <c r="MNP12" s="106"/>
      <c r="MNQ12" s="106"/>
      <c r="MNR12" s="106"/>
      <c r="MNS12" s="106"/>
      <c r="MNT12" s="106"/>
      <c r="MNU12" s="106"/>
      <c r="MNV12" s="106"/>
      <c r="MNW12" s="106"/>
      <c r="MNX12" s="106"/>
      <c r="MNY12" s="106"/>
      <c r="MNZ12" s="106"/>
      <c r="MOA12" s="106"/>
      <c r="MOB12" s="106"/>
      <c r="MOC12" s="106"/>
      <c r="MOD12" s="106"/>
      <c r="MOE12" s="106"/>
      <c r="MOF12" s="106"/>
      <c r="MOG12" s="106"/>
      <c r="MOH12" s="106"/>
      <c r="MOI12" s="106"/>
      <c r="MOJ12" s="106"/>
      <c r="MOK12" s="106"/>
      <c r="MOL12" s="106"/>
      <c r="MOM12" s="106"/>
      <c r="MON12" s="106"/>
      <c r="MOO12" s="106"/>
      <c r="MOP12" s="106"/>
      <c r="MOQ12" s="106"/>
      <c r="MOR12" s="106"/>
      <c r="MOS12" s="106"/>
      <c r="MOT12" s="106"/>
      <c r="MOU12" s="106"/>
      <c r="MOV12" s="106"/>
      <c r="MOW12" s="106"/>
      <c r="MOX12" s="106"/>
      <c r="MOY12" s="106"/>
      <c r="MOZ12" s="106"/>
      <c r="MPA12" s="106"/>
      <c r="MPB12" s="106"/>
      <c r="MPC12" s="106"/>
      <c r="MPD12" s="106"/>
      <c r="MPE12" s="106"/>
      <c r="MPF12" s="106"/>
      <c r="MPG12" s="106"/>
      <c r="MPH12" s="106"/>
      <c r="MPI12" s="106"/>
      <c r="MPJ12" s="106"/>
      <c r="MPK12" s="106"/>
      <c r="MPL12" s="106"/>
      <c r="MPM12" s="106"/>
      <c r="MPN12" s="106"/>
      <c r="MPO12" s="106"/>
      <c r="MPP12" s="106"/>
      <c r="MPQ12" s="106"/>
      <c r="MPR12" s="106"/>
      <c r="MPS12" s="106"/>
      <c r="MPT12" s="106"/>
      <c r="MPU12" s="106"/>
      <c r="MPV12" s="106"/>
      <c r="MPW12" s="106"/>
      <c r="MPX12" s="106"/>
      <c r="MPY12" s="106"/>
      <c r="MPZ12" s="106"/>
      <c r="MQA12" s="106"/>
      <c r="MQB12" s="106"/>
      <c r="MQC12" s="106"/>
      <c r="MQD12" s="106"/>
      <c r="MQE12" s="106"/>
      <c r="MQF12" s="106"/>
      <c r="MQG12" s="106"/>
      <c r="MQH12" s="106"/>
      <c r="MQI12" s="106"/>
      <c r="MQJ12" s="106"/>
      <c r="MQK12" s="106"/>
      <c r="MQL12" s="106"/>
      <c r="MQM12" s="106"/>
      <c r="MQN12" s="106"/>
      <c r="MQO12" s="106"/>
      <c r="MQP12" s="106"/>
      <c r="MQQ12" s="106"/>
      <c r="MQR12" s="106"/>
      <c r="MQS12" s="106"/>
      <c r="MQT12" s="106"/>
      <c r="MQU12" s="106"/>
      <c r="MQV12" s="106"/>
      <c r="MQW12" s="106"/>
      <c r="MQX12" s="106"/>
      <c r="MQY12" s="106"/>
      <c r="MQZ12" s="106"/>
      <c r="MRA12" s="106"/>
      <c r="MRB12" s="106"/>
      <c r="MRC12" s="106"/>
      <c r="MRD12" s="106"/>
      <c r="MRE12" s="106"/>
      <c r="MRF12" s="106"/>
      <c r="MRG12" s="106"/>
      <c r="MRH12" s="106"/>
      <c r="MRI12" s="106"/>
      <c r="MRJ12" s="106"/>
      <c r="MRK12" s="106"/>
      <c r="MRL12" s="106"/>
      <c r="MRM12" s="106"/>
      <c r="MRN12" s="106"/>
      <c r="MRO12" s="106"/>
      <c r="MRP12" s="106"/>
      <c r="MRQ12" s="106"/>
      <c r="MRR12" s="106"/>
      <c r="MRS12" s="106"/>
      <c r="MRT12" s="106"/>
      <c r="MRU12" s="106"/>
      <c r="MRV12" s="106"/>
      <c r="MRW12" s="106"/>
      <c r="MRX12" s="106"/>
      <c r="MRY12" s="106"/>
      <c r="MRZ12" s="106"/>
      <c r="MSA12" s="106"/>
      <c r="MSB12" s="106"/>
      <c r="MSC12" s="106"/>
      <c r="MSD12" s="106"/>
      <c r="MSE12" s="106"/>
      <c r="MSF12" s="106"/>
      <c r="MSG12" s="106"/>
      <c r="MSH12" s="106"/>
      <c r="MSI12" s="106"/>
      <c r="MSJ12" s="106"/>
      <c r="MSK12" s="106"/>
      <c r="MSL12" s="106"/>
      <c r="MSM12" s="106"/>
      <c r="MSN12" s="106"/>
      <c r="MSO12" s="106"/>
      <c r="MSP12" s="106"/>
      <c r="MSQ12" s="106"/>
      <c r="MSR12" s="106"/>
      <c r="MSS12" s="106"/>
      <c r="MST12" s="106"/>
      <c r="MSU12" s="106"/>
      <c r="MSV12" s="106"/>
      <c r="MSW12" s="106"/>
      <c r="MSX12" s="106"/>
      <c r="MSY12" s="106"/>
      <c r="MSZ12" s="106"/>
      <c r="MTA12" s="106"/>
      <c r="MTB12" s="106"/>
      <c r="MTC12" s="106"/>
      <c r="MTD12" s="106"/>
      <c r="MTE12" s="106"/>
      <c r="MTF12" s="106"/>
      <c r="MTG12" s="106"/>
      <c r="MTH12" s="106"/>
      <c r="MTI12" s="106"/>
      <c r="MTJ12" s="106"/>
      <c r="MTK12" s="106"/>
      <c r="MTL12" s="106"/>
      <c r="MTM12" s="106"/>
      <c r="MTN12" s="106"/>
      <c r="MTO12" s="106"/>
      <c r="MTP12" s="106"/>
      <c r="MTQ12" s="106"/>
      <c r="MTR12" s="106"/>
      <c r="MTS12" s="106"/>
      <c r="MTT12" s="106"/>
      <c r="MTU12" s="106"/>
      <c r="MTV12" s="106"/>
      <c r="MTW12" s="106"/>
      <c r="MTX12" s="106"/>
      <c r="MTY12" s="106"/>
      <c r="MTZ12" s="106"/>
      <c r="MUA12" s="106"/>
      <c r="MUB12" s="106"/>
      <c r="MUC12" s="106"/>
      <c r="MUD12" s="106"/>
      <c r="MUE12" s="106"/>
      <c r="MUF12" s="106"/>
      <c r="MUG12" s="106"/>
      <c r="MUH12" s="106"/>
      <c r="MUI12" s="106"/>
      <c r="MUJ12" s="106"/>
      <c r="MUK12" s="106"/>
      <c r="MUL12" s="106"/>
      <c r="MUM12" s="106"/>
      <c r="MUN12" s="106"/>
      <c r="MUO12" s="106"/>
      <c r="MUP12" s="106"/>
      <c r="MUQ12" s="106"/>
      <c r="MUR12" s="106"/>
      <c r="MUS12" s="106"/>
      <c r="MUT12" s="106"/>
      <c r="MUU12" s="106"/>
      <c r="MUV12" s="106"/>
      <c r="MUW12" s="106"/>
      <c r="MUX12" s="106"/>
      <c r="MUY12" s="106"/>
      <c r="MUZ12" s="106"/>
      <c r="MVA12" s="106"/>
      <c r="MVB12" s="106"/>
      <c r="MVC12" s="106"/>
      <c r="MVD12" s="106"/>
      <c r="MVE12" s="106"/>
      <c r="MVF12" s="106"/>
      <c r="MVG12" s="106"/>
      <c r="MVH12" s="106"/>
      <c r="MVI12" s="106"/>
      <c r="MVJ12" s="106"/>
      <c r="MVK12" s="106"/>
      <c r="MVL12" s="106"/>
      <c r="MVM12" s="106"/>
      <c r="MVN12" s="106"/>
      <c r="MVO12" s="106"/>
      <c r="MVP12" s="106"/>
      <c r="MVQ12" s="106"/>
      <c r="MVR12" s="106"/>
      <c r="MVS12" s="106"/>
      <c r="MVT12" s="106"/>
      <c r="MVU12" s="106"/>
      <c r="MVV12" s="106"/>
      <c r="MVW12" s="106"/>
      <c r="MVX12" s="106"/>
      <c r="MVY12" s="106"/>
      <c r="MVZ12" s="106"/>
      <c r="MWA12" s="106"/>
      <c r="MWB12" s="106"/>
      <c r="MWC12" s="106"/>
      <c r="MWD12" s="106"/>
      <c r="MWE12" s="106"/>
      <c r="MWF12" s="106"/>
      <c r="MWG12" s="106"/>
      <c r="MWH12" s="106"/>
      <c r="MWI12" s="106"/>
      <c r="MWJ12" s="106"/>
      <c r="MWK12" s="106"/>
      <c r="MWL12" s="106"/>
      <c r="MWM12" s="106"/>
      <c r="MWN12" s="106"/>
      <c r="MWO12" s="106"/>
      <c r="MWP12" s="106"/>
      <c r="MWQ12" s="106"/>
      <c r="MWR12" s="106"/>
      <c r="MWS12" s="106"/>
      <c r="MWT12" s="106"/>
      <c r="MWU12" s="106"/>
      <c r="MWV12" s="106"/>
      <c r="MWW12" s="106"/>
      <c r="MWX12" s="106"/>
      <c r="MWY12" s="106"/>
      <c r="MWZ12" s="106"/>
      <c r="MXA12" s="106"/>
      <c r="MXB12" s="106"/>
      <c r="MXC12" s="106"/>
      <c r="MXD12" s="106"/>
      <c r="MXE12" s="106"/>
      <c r="MXF12" s="106"/>
      <c r="MXG12" s="106"/>
      <c r="MXH12" s="106"/>
      <c r="MXI12" s="106"/>
      <c r="MXJ12" s="106"/>
      <c r="MXK12" s="106"/>
      <c r="MXL12" s="106"/>
      <c r="MXM12" s="106"/>
      <c r="MXN12" s="106"/>
      <c r="MXO12" s="106"/>
      <c r="MXP12" s="106"/>
      <c r="MXQ12" s="106"/>
      <c r="MXR12" s="106"/>
      <c r="MXS12" s="106"/>
      <c r="MXT12" s="106"/>
      <c r="MXU12" s="106"/>
      <c r="MXV12" s="106"/>
      <c r="MXW12" s="106"/>
      <c r="MXX12" s="106"/>
      <c r="MXY12" s="106"/>
      <c r="MXZ12" s="106"/>
      <c r="MYA12" s="106"/>
      <c r="MYB12" s="106"/>
      <c r="MYC12" s="106"/>
      <c r="MYD12" s="106"/>
      <c r="MYE12" s="106"/>
      <c r="MYF12" s="106"/>
      <c r="MYG12" s="106"/>
      <c r="MYH12" s="106"/>
      <c r="MYI12" s="106"/>
      <c r="MYJ12" s="106"/>
      <c r="MYK12" s="106"/>
      <c r="MYL12" s="106"/>
      <c r="MYM12" s="106"/>
      <c r="MYN12" s="106"/>
      <c r="MYO12" s="106"/>
      <c r="MYP12" s="106"/>
      <c r="MYQ12" s="106"/>
      <c r="MYR12" s="106"/>
      <c r="MYS12" s="106"/>
      <c r="MYT12" s="106"/>
      <c r="MYU12" s="106"/>
      <c r="MYV12" s="106"/>
      <c r="MYW12" s="106"/>
      <c r="MYX12" s="106"/>
      <c r="MYY12" s="106"/>
      <c r="MYZ12" s="106"/>
      <c r="MZA12" s="106"/>
      <c r="MZB12" s="106"/>
      <c r="MZC12" s="106"/>
      <c r="MZD12" s="106"/>
      <c r="MZE12" s="106"/>
      <c r="MZF12" s="106"/>
      <c r="MZG12" s="106"/>
      <c r="MZH12" s="106"/>
      <c r="MZI12" s="106"/>
      <c r="MZJ12" s="106"/>
      <c r="MZK12" s="106"/>
      <c r="MZL12" s="106"/>
      <c r="MZM12" s="106"/>
      <c r="MZN12" s="106"/>
      <c r="MZO12" s="106"/>
      <c r="MZP12" s="106"/>
      <c r="MZQ12" s="106"/>
      <c r="MZR12" s="106"/>
      <c r="MZS12" s="106"/>
      <c r="MZT12" s="106"/>
      <c r="MZU12" s="106"/>
      <c r="MZV12" s="106"/>
      <c r="MZW12" s="106"/>
      <c r="MZX12" s="106"/>
      <c r="MZY12" s="106"/>
      <c r="MZZ12" s="106"/>
      <c r="NAA12" s="106"/>
      <c r="NAB12" s="106"/>
      <c r="NAC12" s="106"/>
      <c r="NAD12" s="106"/>
      <c r="NAE12" s="106"/>
      <c r="NAF12" s="106"/>
      <c r="NAG12" s="106"/>
      <c r="NAH12" s="106"/>
      <c r="NAI12" s="106"/>
      <c r="NAJ12" s="106"/>
      <c r="NAK12" s="106"/>
      <c r="NAL12" s="106"/>
      <c r="NAM12" s="106"/>
      <c r="NAN12" s="106"/>
      <c r="NAO12" s="106"/>
      <c r="NAP12" s="106"/>
      <c r="NAQ12" s="106"/>
      <c r="NAR12" s="106"/>
      <c r="NAS12" s="106"/>
      <c r="NAT12" s="106"/>
      <c r="NAU12" s="106"/>
      <c r="NAV12" s="106"/>
      <c r="NAW12" s="106"/>
      <c r="NAX12" s="106"/>
      <c r="NAY12" s="106"/>
      <c r="NAZ12" s="106"/>
      <c r="NBA12" s="106"/>
      <c r="NBB12" s="106"/>
      <c r="NBC12" s="106"/>
      <c r="NBD12" s="106"/>
      <c r="NBE12" s="106"/>
      <c r="NBF12" s="106"/>
      <c r="NBG12" s="106"/>
      <c r="NBH12" s="106"/>
      <c r="NBI12" s="106"/>
      <c r="NBJ12" s="106"/>
      <c r="NBK12" s="106"/>
      <c r="NBL12" s="106"/>
      <c r="NBM12" s="106"/>
      <c r="NBN12" s="106"/>
      <c r="NBO12" s="106"/>
      <c r="NBP12" s="106"/>
      <c r="NBQ12" s="106"/>
      <c r="NBR12" s="106"/>
      <c r="NBS12" s="106"/>
      <c r="NBT12" s="106"/>
      <c r="NBU12" s="106"/>
      <c r="NBV12" s="106"/>
      <c r="NBW12" s="106"/>
      <c r="NBX12" s="106"/>
      <c r="NBY12" s="106"/>
      <c r="NBZ12" s="106"/>
      <c r="NCA12" s="106"/>
      <c r="NCB12" s="106"/>
      <c r="NCC12" s="106"/>
      <c r="NCD12" s="106"/>
      <c r="NCE12" s="106"/>
      <c r="NCF12" s="106"/>
      <c r="NCG12" s="106"/>
      <c r="NCH12" s="106"/>
      <c r="NCI12" s="106"/>
      <c r="NCJ12" s="106"/>
      <c r="NCK12" s="106"/>
      <c r="NCL12" s="106"/>
      <c r="NCM12" s="106"/>
      <c r="NCN12" s="106"/>
      <c r="NCO12" s="106"/>
      <c r="NCP12" s="106"/>
      <c r="NCQ12" s="106"/>
      <c r="NCR12" s="106"/>
      <c r="NCS12" s="106"/>
      <c r="NCT12" s="106"/>
      <c r="NCU12" s="106"/>
      <c r="NCV12" s="106"/>
      <c r="NCW12" s="106"/>
      <c r="NCX12" s="106"/>
      <c r="NCY12" s="106"/>
      <c r="NCZ12" s="106"/>
      <c r="NDA12" s="106"/>
      <c r="NDB12" s="106"/>
      <c r="NDC12" s="106"/>
      <c r="NDD12" s="106"/>
      <c r="NDE12" s="106"/>
      <c r="NDF12" s="106"/>
      <c r="NDG12" s="106"/>
      <c r="NDH12" s="106"/>
      <c r="NDI12" s="106"/>
      <c r="NDJ12" s="106"/>
      <c r="NDK12" s="106"/>
      <c r="NDL12" s="106"/>
      <c r="NDM12" s="106"/>
      <c r="NDN12" s="106"/>
      <c r="NDO12" s="106"/>
      <c r="NDP12" s="106"/>
      <c r="NDQ12" s="106"/>
      <c r="NDR12" s="106"/>
      <c r="NDS12" s="106"/>
      <c r="NDT12" s="106"/>
      <c r="NDU12" s="106"/>
      <c r="NDV12" s="106"/>
      <c r="NDW12" s="106"/>
      <c r="NDX12" s="106"/>
      <c r="NDY12" s="106"/>
      <c r="NDZ12" s="106"/>
      <c r="NEA12" s="106"/>
      <c r="NEB12" s="106"/>
      <c r="NEC12" s="106"/>
      <c r="NED12" s="106"/>
      <c r="NEE12" s="106"/>
      <c r="NEF12" s="106"/>
      <c r="NEG12" s="106"/>
      <c r="NEH12" s="106"/>
      <c r="NEI12" s="106"/>
      <c r="NEJ12" s="106"/>
      <c r="NEK12" s="106"/>
      <c r="NEL12" s="106"/>
      <c r="NEM12" s="106"/>
      <c r="NEN12" s="106"/>
      <c r="NEO12" s="106"/>
      <c r="NEP12" s="106"/>
      <c r="NEQ12" s="106"/>
      <c r="NER12" s="106"/>
      <c r="NES12" s="106"/>
      <c r="NET12" s="106"/>
      <c r="NEU12" s="106"/>
      <c r="NEV12" s="106"/>
      <c r="NEW12" s="106"/>
      <c r="NEX12" s="106"/>
      <c r="NEY12" s="106"/>
      <c r="NEZ12" s="106"/>
      <c r="NFA12" s="106"/>
      <c r="NFB12" s="106"/>
      <c r="NFC12" s="106"/>
      <c r="NFD12" s="106"/>
      <c r="NFE12" s="106"/>
      <c r="NFF12" s="106"/>
      <c r="NFG12" s="106"/>
      <c r="NFH12" s="106"/>
      <c r="NFI12" s="106"/>
      <c r="NFJ12" s="106"/>
      <c r="NFK12" s="106"/>
      <c r="NFL12" s="106"/>
      <c r="NFM12" s="106"/>
      <c r="NFN12" s="106"/>
      <c r="NFO12" s="106"/>
      <c r="NFP12" s="106"/>
      <c r="NFQ12" s="106"/>
      <c r="NFR12" s="106"/>
      <c r="NFS12" s="106"/>
      <c r="NFT12" s="106"/>
      <c r="NFU12" s="106"/>
      <c r="NFV12" s="106"/>
      <c r="NFW12" s="106"/>
      <c r="NFX12" s="106"/>
      <c r="NFY12" s="106"/>
      <c r="NFZ12" s="106"/>
      <c r="NGA12" s="106"/>
      <c r="NGB12" s="106"/>
      <c r="NGC12" s="106"/>
      <c r="NGD12" s="106"/>
      <c r="NGE12" s="106"/>
      <c r="NGF12" s="106"/>
      <c r="NGG12" s="106"/>
      <c r="NGH12" s="106"/>
      <c r="NGI12" s="106"/>
      <c r="NGJ12" s="106"/>
      <c r="NGK12" s="106"/>
      <c r="NGL12" s="106"/>
      <c r="NGM12" s="106"/>
      <c r="NGN12" s="106"/>
      <c r="NGO12" s="106"/>
      <c r="NGP12" s="106"/>
      <c r="NGQ12" s="106"/>
      <c r="NGR12" s="106"/>
      <c r="NGS12" s="106"/>
      <c r="NGT12" s="106"/>
      <c r="NGU12" s="106"/>
      <c r="NGV12" s="106"/>
      <c r="NGW12" s="106"/>
      <c r="NGX12" s="106"/>
      <c r="NGY12" s="106"/>
      <c r="NGZ12" s="106"/>
      <c r="NHA12" s="106"/>
      <c r="NHB12" s="106"/>
      <c r="NHC12" s="106"/>
      <c r="NHD12" s="106"/>
      <c r="NHE12" s="106"/>
      <c r="NHF12" s="106"/>
      <c r="NHG12" s="106"/>
      <c r="NHH12" s="106"/>
      <c r="NHI12" s="106"/>
      <c r="NHJ12" s="106"/>
      <c r="NHK12" s="106"/>
      <c r="NHL12" s="106"/>
      <c r="NHM12" s="106"/>
      <c r="NHN12" s="106"/>
      <c r="NHO12" s="106"/>
      <c r="NHP12" s="106"/>
      <c r="NHQ12" s="106"/>
      <c r="NHR12" s="106"/>
      <c r="NHS12" s="106"/>
      <c r="NHT12" s="106"/>
      <c r="NHU12" s="106"/>
      <c r="NHV12" s="106"/>
      <c r="NHW12" s="106"/>
      <c r="NHX12" s="106"/>
      <c r="NHY12" s="106"/>
      <c r="NHZ12" s="106"/>
      <c r="NIA12" s="106"/>
      <c r="NIB12" s="106"/>
      <c r="NIC12" s="106"/>
      <c r="NID12" s="106"/>
      <c r="NIE12" s="106"/>
      <c r="NIF12" s="106"/>
      <c r="NIG12" s="106"/>
      <c r="NIH12" s="106"/>
      <c r="NII12" s="106"/>
      <c r="NIJ12" s="106"/>
      <c r="NIK12" s="106"/>
      <c r="NIL12" s="106"/>
      <c r="NIM12" s="106"/>
      <c r="NIN12" s="106"/>
      <c r="NIO12" s="106"/>
      <c r="NIP12" s="106"/>
      <c r="NIQ12" s="106"/>
      <c r="NIR12" s="106"/>
      <c r="NIS12" s="106"/>
      <c r="NIT12" s="106"/>
      <c r="NIU12" s="106"/>
      <c r="NIV12" s="106"/>
      <c r="NIW12" s="106"/>
      <c r="NIX12" s="106"/>
      <c r="NIY12" s="106"/>
      <c r="NIZ12" s="106"/>
      <c r="NJA12" s="106"/>
      <c r="NJB12" s="106"/>
      <c r="NJC12" s="106"/>
      <c r="NJD12" s="106"/>
      <c r="NJE12" s="106"/>
      <c r="NJF12" s="106"/>
      <c r="NJG12" s="106"/>
      <c r="NJH12" s="106"/>
      <c r="NJI12" s="106"/>
      <c r="NJJ12" s="106"/>
      <c r="NJK12" s="106"/>
      <c r="NJL12" s="106"/>
      <c r="NJM12" s="106"/>
      <c r="NJN12" s="106"/>
      <c r="NJO12" s="106"/>
      <c r="NJP12" s="106"/>
      <c r="NJQ12" s="106"/>
      <c r="NJR12" s="106"/>
      <c r="NJS12" s="106"/>
      <c r="NJT12" s="106"/>
      <c r="NJU12" s="106"/>
      <c r="NJV12" s="106"/>
      <c r="NJW12" s="106"/>
      <c r="NJX12" s="106"/>
      <c r="NJY12" s="106"/>
      <c r="NJZ12" s="106"/>
      <c r="NKA12" s="106"/>
      <c r="NKB12" s="106"/>
      <c r="NKC12" s="106"/>
      <c r="NKD12" s="106"/>
      <c r="NKE12" s="106"/>
      <c r="NKF12" s="106"/>
      <c r="NKG12" s="106"/>
      <c r="NKH12" s="106"/>
      <c r="NKI12" s="106"/>
      <c r="NKJ12" s="106"/>
      <c r="NKK12" s="106"/>
      <c r="NKL12" s="106"/>
      <c r="NKM12" s="106"/>
      <c r="NKN12" s="106"/>
      <c r="NKO12" s="106"/>
      <c r="NKP12" s="106"/>
      <c r="NKQ12" s="106"/>
      <c r="NKR12" s="106"/>
      <c r="NKS12" s="106"/>
      <c r="NKT12" s="106"/>
      <c r="NKU12" s="106"/>
      <c r="NKV12" s="106"/>
      <c r="NKW12" s="106"/>
      <c r="NKX12" s="106"/>
      <c r="NKY12" s="106"/>
      <c r="NKZ12" s="106"/>
      <c r="NLA12" s="106"/>
      <c r="NLB12" s="106"/>
      <c r="NLC12" s="106"/>
      <c r="NLD12" s="106"/>
      <c r="NLE12" s="106"/>
      <c r="NLF12" s="106"/>
      <c r="NLG12" s="106"/>
      <c r="NLH12" s="106"/>
      <c r="NLI12" s="106"/>
      <c r="NLJ12" s="106"/>
      <c r="NLK12" s="106"/>
      <c r="NLL12" s="106"/>
      <c r="NLM12" s="106"/>
      <c r="NLN12" s="106"/>
      <c r="NLO12" s="106"/>
      <c r="NLP12" s="106"/>
      <c r="NLQ12" s="106"/>
      <c r="NLR12" s="106"/>
      <c r="NLS12" s="106"/>
      <c r="NLT12" s="106"/>
      <c r="NLU12" s="106"/>
      <c r="NLV12" s="106"/>
      <c r="NLW12" s="106"/>
      <c r="NLX12" s="106"/>
      <c r="NLY12" s="106"/>
      <c r="NLZ12" s="106"/>
      <c r="NMA12" s="106"/>
      <c r="NMB12" s="106"/>
      <c r="NMC12" s="106"/>
      <c r="NMD12" s="106"/>
      <c r="NME12" s="106"/>
      <c r="NMF12" s="106"/>
      <c r="NMG12" s="106"/>
      <c r="NMH12" s="106"/>
      <c r="NMI12" s="106"/>
      <c r="NMJ12" s="106"/>
      <c r="NMK12" s="106"/>
      <c r="NML12" s="106"/>
      <c r="NMM12" s="106"/>
      <c r="NMN12" s="106"/>
      <c r="NMO12" s="106"/>
      <c r="NMP12" s="106"/>
      <c r="NMQ12" s="106"/>
      <c r="NMR12" s="106"/>
      <c r="NMS12" s="106"/>
      <c r="NMT12" s="106"/>
      <c r="NMU12" s="106"/>
      <c r="NMV12" s="106"/>
      <c r="NMW12" s="106"/>
      <c r="NMX12" s="106"/>
      <c r="NMY12" s="106"/>
      <c r="NMZ12" s="106"/>
      <c r="NNA12" s="106"/>
      <c r="NNB12" s="106"/>
      <c r="NNC12" s="106"/>
      <c r="NND12" s="106"/>
      <c r="NNE12" s="106"/>
      <c r="NNF12" s="106"/>
      <c r="NNG12" s="106"/>
      <c r="NNH12" s="106"/>
      <c r="NNI12" s="106"/>
      <c r="NNJ12" s="106"/>
      <c r="NNK12" s="106"/>
      <c r="NNL12" s="106"/>
      <c r="NNM12" s="106"/>
      <c r="NNN12" s="106"/>
      <c r="NNO12" s="106"/>
      <c r="NNP12" s="106"/>
      <c r="NNQ12" s="106"/>
      <c r="NNR12" s="106"/>
      <c r="NNS12" s="106"/>
      <c r="NNT12" s="106"/>
      <c r="NNU12" s="106"/>
      <c r="NNV12" s="106"/>
      <c r="NNW12" s="106"/>
      <c r="NNX12" s="106"/>
      <c r="NNY12" s="106"/>
      <c r="NNZ12" s="106"/>
      <c r="NOA12" s="106"/>
      <c r="NOB12" s="106"/>
      <c r="NOC12" s="106"/>
      <c r="NOD12" s="106"/>
      <c r="NOE12" s="106"/>
      <c r="NOF12" s="106"/>
      <c r="NOG12" s="106"/>
      <c r="NOH12" s="106"/>
      <c r="NOI12" s="106"/>
      <c r="NOJ12" s="106"/>
      <c r="NOK12" s="106"/>
      <c r="NOL12" s="106"/>
      <c r="NOM12" s="106"/>
      <c r="NON12" s="106"/>
      <c r="NOO12" s="106"/>
      <c r="NOP12" s="106"/>
      <c r="NOQ12" s="106"/>
      <c r="NOR12" s="106"/>
      <c r="NOS12" s="106"/>
      <c r="NOT12" s="106"/>
      <c r="NOU12" s="106"/>
      <c r="NOV12" s="106"/>
      <c r="NOW12" s="106"/>
      <c r="NOX12" s="106"/>
      <c r="NOY12" s="106"/>
      <c r="NOZ12" s="106"/>
      <c r="NPA12" s="106"/>
      <c r="NPB12" s="106"/>
      <c r="NPC12" s="106"/>
      <c r="NPD12" s="106"/>
      <c r="NPE12" s="106"/>
      <c r="NPF12" s="106"/>
      <c r="NPG12" s="106"/>
      <c r="NPH12" s="106"/>
      <c r="NPI12" s="106"/>
      <c r="NPJ12" s="106"/>
      <c r="NPK12" s="106"/>
      <c r="NPL12" s="106"/>
      <c r="NPM12" s="106"/>
      <c r="NPN12" s="106"/>
      <c r="NPO12" s="106"/>
      <c r="NPP12" s="106"/>
      <c r="NPQ12" s="106"/>
      <c r="NPR12" s="106"/>
      <c r="NPS12" s="106"/>
      <c r="NPT12" s="106"/>
      <c r="NPU12" s="106"/>
      <c r="NPV12" s="106"/>
      <c r="NPW12" s="106"/>
      <c r="NPX12" s="106"/>
      <c r="NPY12" s="106"/>
      <c r="NPZ12" s="106"/>
      <c r="NQA12" s="106"/>
      <c r="NQB12" s="106"/>
      <c r="NQC12" s="106"/>
      <c r="NQD12" s="106"/>
      <c r="NQE12" s="106"/>
      <c r="NQF12" s="106"/>
      <c r="NQG12" s="106"/>
      <c r="NQH12" s="106"/>
      <c r="NQI12" s="106"/>
      <c r="NQJ12" s="106"/>
      <c r="NQK12" s="106"/>
      <c r="NQL12" s="106"/>
      <c r="NQM12" s="106"/>
      <c r="NQN12" s="106"/>
      <c r="NQO12" s="106"/>
      <c r="NQP12" s="106"/>
      <c r="NQQ12" s="106"/>
      <c r="NQR12" s="106"/>
      <c r="NQS12" s="106"/>
      <c r="NQT12" s="106"/>
      <c r="NQU12" s="106"/>
      <c r="NQV12" s="106"/>
      <c r="NQW12" s="106"/>
      <c r="NQX12" s="106"/>
      <c r="NQY12" s="106"/>
      <c r="NQZ12" s="106"/>
      <c r="NRA12" s="106"/>
      <c r="NRB12" s="106"/>
      <c r="NRC12" s="106"/>
      <c r="NRD12" s="106"/>
      <c r="NRE12" s="106"/>
      <c r="NRF12" s="106"/>
      <c r="NRG12" s="106"/>
      <c r="NRH12" s="106"/>
      <c r="NRI12" s="106"/>
      <c r="NRJ12" s="106"/>
      <c r="NRK12" s="106"/>
      <c r="NRL12" s="106"/>
      <c r="NRM12" s="106"/>
      <c r="NRN12" s="106"/>
      <c r="NRO12" s="106"/>
      <c r="NRP12" s="106"/>
      <c r="NRQ12" s="106"/>
      <c r="NRR12" s="106"/>
      <c r="NRS12" s="106"/>
      <c r="NRT12" s="106"/>
      <c r="NRU12" s="106"/>
      <c r="NRV12" s="106"/>
      <c r="NRW12" s="106"/>
      <c r="NRX12" s="106"/>
      <c r="NRY12" s="106"/>
      <c r="NRZ12" s="106"/>
      <c r="NSA12" s="106"/>
      <c r="NSB12" s="106"/>
      <c r="NSC12" s="106"/>
      <c r="NSD12" s="106"/>
      <c r="NSE12" s="106"/>
      <c r="NSF12" s="106"/>
      <c r="NSG12" s="106"/>
      <c r="NSH12" s="106"/>
      <c r="NSI12" s="106"/>
      <c r="NSJ12" s="106"/>
      <c r="NSK12" s="106"/>
      <c r="NSL12" s="106"/>
      <c r="NSM12" s="106"/>
      <c r="NSN12" s="106"/>
      <c r="NSO12" s="106"/>
      <c r="NSP12" s="106"/>
      <c r="NSQ12" s="106"/>
      <c r="NSR12" s="106"/>
      <c r="NSS12" s="106"/>
      <c r="NST12" s="106"/>
      <c r="NSU12" s="106"/>
      <c r="NSV12" s="106"/>
      <c r="NSW12" s="106"/>
      <c r="NSX12" s="106"/>
      <c r="NSY12" s="106"/>
      <c r="NSZ12" s="106"/>
      <c r="NTA12" s="106"/>
      <c r="NTB12" s="106"/>
      <c r="NTC12" s="106"/>
      <c r="NTD12" s="106"/>
      <c r="NTE12" s="106"/>
      <c r="NTF12" s="106"/>
      <c r="NTG12" s="106"/>
      <c r="NTH12" s="106"/>
      <c r="NTI12" s="106"/>
      <c r="NTJ12" s="106"/>
      <c r="NTK12" s="106"/>
      <c r="NTL12" s="106"/>
      <c r="NTM12" s="106"/>
      <c r="NTN12" s="106"/>
      <c r="NTO12" s="106"/>
      <c r="NTP12" s="106"/>
      <c r="NTQ12" s="106"/>
      <c r="NTR12" s="106"/>
      <c r="NTS12" s="106"/>
      <c r="NTT12" s="106"/>
      <c r="NTU12" s="106"/>
      <c r="NTV12" s="106"/>
      <c r="NTW12" s="106"/>
      <c r="NTX12" s="106"/>
      <c r="NTY12" s="106"/>
      <c r="NTZ12" s="106"/>
      <c r="NUA12" s="106"/>
      <c r="NUB12" s="106"/>
      <c r="NUC12" s="106"/>
      <c r="NUD12" s="106"/>
      <c r="NUE12" s="106"/>
      <c r="NUF12" s="106"/>
      <c r="NUG12" s="106"/>
      <c r="NUH12" s="106"/>
      <c r="NUI12" s="106"/>
      <c r="NUJ12" s="106"/>
      <c r="NUK12" s="106"/>
      <c r="NUL12" s="106"/>
      <c r="NUM12" s="106"/>
      <c r="NUN12" s="106"/>
      <c r="NUO12" s="106"/>
      <c r="NUP12" s="106"/>
      <c r="NUQ12" s="106"/>
      <c r="NUR12" s="106"/>
      <c r="NUS12" s="106"/>
      <c r="NUT12" s="106"/>
      <c r="NUU12" s="106"/>
      <c r="NUV12" s="106"/>
      <c r="NUW12" s="106"/>
      <c r="NUX12" s="106"/>
      <c r="NUY12" s="106"/>
      <c r="NUZ12" s="106"/>
      <c r="NVA12" s="106"/>
      <c r="NVB12" s="106"/>
      <c r="NVC12" s="106"/>
      <c r="NVD12" s="106"/>
      <c r="NVE12" s="106"/>
      <c r="NVF12" s="106"/>
      <c r="NVG12" s="106"/>
      <c r="NVH12" s="106"/>
      <c r="NVI12" s="106"/>
      <c r="NVJ12" s="106"/>
      <c r="NVK12" s="106"/>
      <c r="NVL12" s="106"/>
      <c r="NVM12" s="106"/>
      <c r="NVN12" s="106"/>
      <c r="NVO12" s="106"/>
      <c r="NVP12" s="106"/>
      <c r="NVQ12" s="106"/>
      <c r="NVR12" s="106"/>
      <c r="NVS12" s="106"/>
      <c r="NVT12" s="106"/>
      <c r="NVU12" s="106"/>
      <c r="NVV12" s="106"/>
      <c r="NVW12" s="106"/>
      <c r="NVX12" s="106"/>
      <c r="NVY12" s="106"/>
      <c r="NVZ12" s="106"/>
      <c r="NWA12" s="106"/>
      <c r="NWB12" s="106"/>
      <c r="NWC12" s="106"/>
      <c r="NWD12" s="106"/>
      <c r="NWE12" s="106"/>
      <c r="NWF12" s="106"/>
      <c r="NWG12" s="106"/>
      <c r="NWH12" s="106"/>
      <c r="NWI12" s="106"/>
      <c r="NWJ12" s="106"/>
      <c r="NWK12" s="106"/>
      <c r="NWL12" s="106"/>
      <c r="NWM12" s="106"/>
      <c r="NWN12" s="106"/>
      <c r="NWO12" s="106"/>
      <c r="NWP12" s="106"/>
      <c r="NWQ12" s="106"/>
      <c r="NWR12" s="106"/>
      <c r="NWS12" s="106"/>
      <c r="NWT12" s="106"/>
      <c r="NWU12" s="106"/>
      <c r="NWV12" s="106"/>
      <c r="NWW12" s="106"/>
      <c r="NWX12" s="106"/>
      <c r="NWY12" s="106"/>
      <c r="NWZ12" s="106"/>
      <c r="NXA12" s="106"/>
      <c r="NXB12" s="106"/>
      <c r="NXC12" s="106"/>
      <c r="NXD12" s="106"/>
      <c r="NXE12" s="106"/>
      <c r="NXF12" s="106"/>
      <c r="NXG12" s="106"/>
      <c r="NXH12" s="106"/>
      <c r="NXI12" s="106"/>
      <c r="NXJ12" s="106"/>
      <c r="NXK12" s="106"/>
      <c r="NXL12" s="106"/>
      <c r="NXM12" s="106"/>
      <c r="NXN12" s="106"/>
      <c r="NXO12" s="106"/>
      <c r="NXP12" s="106"/>
      <c r="NXQ12" s="106"/>
      <c r="NXR12" s="106"/>
      <c r="NXS12" s="106"/>
      <c r="NXT12" s="106"/>
      <c r="NXU12" s="106"/>
      <c r="NXV12" s="106"/>
      <c r="NXW12" s="106"/>
      <c r="NXX12" s="106"/>
      <c r="NXY12" s="106"/>
      <c r="NXZ12" s="106"/>
      <c r="NYA12" s="106"/>
      <c r="NYB12" s="106"/>
      <c r="NYC12" s="106"/>
      <c r="NYD12" s="106"/>
      <c r="NYE12" s="106"/>
      <c r="NYF12" s="106"/>
      <c r="NYG12" s="106"/>
      <c r="NYH12" s="106"/>
      <c r="NYI12" s="106"/>
      <c r="NYJ12" s="106"/>
      <c r="NYK12" s="106"/>
      <c r="NYL12" s="106"/>
      <c r="NYM12" s="106"/>
      <c r="NYN12" s="106"/>
      <c r="NYO12" s="106"/>
      <c r="NYP12" s="106"/>
      <c r="NYQ12" s="106"/>
      <c r="NYR12" s="106"/>
      <c r="NYS12" s="106"/>
      <c r="NYT12" s="106"/>
      <c r="NYU12" s="106"/>
      <c r="NYV12" s="106"/>
      <c r="NYW12" s="106"/>
      <c r="NYX12" s="106"/>
      <c r="NYY12" s="106"/>
      <c r="NYZ12" s="106"/>
      <c r="NZA12" s="106"/>
      <c r="NZB12" s="106"/>
      <c r="NZC12" s="106"/>
      <c r="NZD12" s="106"/>
      <c r="NZE12" s="106"/>
      <c r="NZF12" s="106"/>
      <c r="NZG12" s="106"/>
      <c r="NZH12" s="106"/>
      <c r="NZI12" s="106"/>
      <c r="NZJ12" s="106"/>
      <c r="NZK12" s="106"/>
      <c r="NZL12" s="106"/>
      <c r="NZM12" s="106"/>
      <c r="NZN12" s="106"/>
      <c r="NZO12" s="106"/>
      <c r="NZP12" s="106"/>
      <c r="NZQ12" s="106"/>
      <c r="NZR12" s="106"/>
      <c r="NZS12" s="106"/>
      <c r="NZT12" s="106"/>
      <c r="NZU12" s="106"/>
      <c r="NZV12" s="106"/>
      <c r="NZW12" s="106"/>
      <c r="NZX12" s="106"/>
      <c r="NZY12" s="106"/>
      <c r="NZZ12" s="106"/>
      <c r="OAA12" s="106"/>
      <c r="OAB12" s="106"/>
      <c r="OAC12" s="106"/>
      <c r="OAD12" s="106"/>
      <c r="OAE12" s="106"/>
      <c r="OAF12" s="106"/>
      <c r="OAG12" s="106"/>
      <c r="OAH12" s="106"/>
      <c r="OAI12" s="106"/>
      <c r="OAJ12" s="106"/>
      <c r="OAK12" s="106"/>
      <c r="OAL12" s="106"/>
      <c r="OAM12" s="106"/>
      <c r="OAN12" s="106"/>
      <c r="OAO12" s="106"/>
      <c r="OAP12" s="106"/>
      <c r="OAQ12" s="106"/>
      <c r="OAR12" s="106"/>
      <c r="OAS12" s="106"/>
      <c r="OAT12" s="106"/>
      <c r="OAU12" s="106"/>
      <c r="OAV12" s="106"/>
      <c r="OAW12" s="106"/>
      <c r="OAX12" s="106"/>
      <c r="OAY12" s="106"/>
      <c r="OAZ12" s="106"/>
      <c r="OBA12" s="106"/>
      <c r="OBB12" s="106"/>
      <c r="OBC12" s="106"/>
      <c r="OBD12" s="106"/>
      <c r="OBE12" s="106"/>
      <c r="OBF12" s="106"/>
      <c r="OBG12" s="106"/>
      <c r="OBH12" s="106"/>
      <c r="OBI12" s="106"/>
      <c r="OBJ12" s="106"/>
      <c r="OBK12" s="106"/>
      <c r="OBL12" s="106"/>
      <c r="OBM12" s="106"/>
      <c r="OBN12" s="106"/>
      <c r="OBO12" s="106"/>
      <c r="OBP12" s="106"/>
      <c r="OBQ12" s="106"/>
      <c r="OBR12" s="106"/>
      <c r="OBS12" s="106"/>
      <c r="OBT12" s="106"/>
      <c r="OBU12" s="106"/>
      <c r="OBV12" s="106"/>
      <c r="OBW12" s="106"/>
      <c r="OBX12" s="106"/>
      <c r="OBY12" s="106"/>
      <c r="OBZ12" s="106"/>
      <c r="OCA12" s="106"/>
      <c r="OCB12" s="106"/>
      <c r="OCC12" s="106"/>
      <c r="OCD12" s="106"/>
      <c r="OCE12" s="106"/>
      <c r="OCF12" s="106"/>
      <c r="OCG12" s="106"/>
      <c r="OCH12" s="106"/>
      <c r="OCI12" s="106"/>
      <c r="OCJ12" s="106"/>
      <c r="OCK12" s="106"/>
      <c r="OCL12" s="106"/>
      <c r="OCM12" s="106"/>
      <c r="OCN12" s="106"/>
      <c r="OCO12" s="106"/>
      <c r="OCP12" s="106"/>
      <c r="OCQ12" s="106"/>
      <c r="OCR12" s="106"/>
      <c r="OCS12" s="106"/>
      <c r="OCT12" s="106"/>
      <c r="OCU12" s="106"/>
      <c r="OCV12" s="106"/>
      <c r="OCW12" s="106"/>
      <c r="OCX12" s="106"/>
      <c r="OCY12" s="106"/>
      <c r="OCZ12" s="106"/>
      <c r="ODA12" s="106"/>
      <c r="ODB12" s="106"/>
      <c r="ODC12" s="106"/>
      <c r="ODD12" s="106"/>
      <c r="ODE12" s="106"/>
      <c r="ODF12" s="106"/>
      <c r="ODG12" s="106"/>
      <c r="ODH12" s="106"/>
      <c r="ODI12" s="106"/>
      <c r="ODJ12" s="106"/>
      <c r="ODK12" s="106"/>
      <c r="ODL12" s="106"/>
      <c r="ODM12" s="106"/>
      <c r="ODN12" s="106"/>
      <c r="ODO12" s="106"/>
      <c r="ODP12" s="106"/>
      <c r="ODQ12" s="106"/>
      <c r="ODR12" s="106"/>
      <c r="ODS12" s="106"/>
      <c r="ODT12" s="106"/>
      <c r="ODU12" s="106"/>
      <c r="ODV12" s="106"/>
      <c r="ODW12" s="106"/>
      <c r="ODX12" s="106"/>
      <c r="ODY12" s="106"/>
      <c r="ODZ12" s="106"/>
      <c r="OEA12" s="106"/>
      <c r="OEB12" s="106"/>
      <c r="OEC12" s="106"/>
      <c r="OED12" s="106"/>
      <c r="OEE12" s="106"/>
      <c r="OEF12" s="106"/>
      <c r="OEG12" s="106"/>
      <c r="OEH12" s="106"/>
      <c r="OEI12" s="106"/>
      <c r="OEJ12" s="106"/>
      <c r="OEK12" s="106"/>
      <c r="OEL12" s="106"/>
      <c r="OEM12" s="106"/>
      <c r="OEN12" s="106"/>
      <c r="OEO12" s="106"/>
      <c r="OEP12" s="106"/>
      <c r="OEQ12" s="106"/>
      <c r="OER12" s="106"/>
      <c r="OES12" s="106"/>
      <c r="OET12" s="106"/>
      <c r="OEU12" s="106"/>
      <c r="OEV12" s="106"/>
      <c r="OEW12" s="106"/>
      <c r="OEX12" s="106"/>
      <c r="OEY12" s="106"/>
      <c r="OEZ12" s="106"/>
      <c r="OFA12" s="106"/>
      <c r="OFB12" s="106"/>
      <c r="OFC12" s="106"/>
      <c r="OFD12" s="106"/>
      <c r="OFE12" s="106"/>
      <c r="OFF12" s="106"/>
      <c r="OFG12" s="106"/>
      <c r="OFH12" s="106"/>
      <c r="OFI12" s="106"/>
      <c r="OFJ12" s="106"/>
      <c r="OFK12" s="106"/>
      <c r="OFL12" s="106"/>
      <c r="OFM12" s="106"/>
      <c r="OFN12" s="106"/>
      <c r="OFO12" s="106"/>
      <c r="OFP12" s="106"/>
      <c r="OFQ12" s="106"/>
      <c r="OFR12" s="106"/>
      <c r="OFS12" s="106"/>
      <c r="OFT12" s="106"/>
      <c r="OFU12" s="106"/>
      <c r="OFV12" s="106"/>
      <c r="OFW12" s="106"/>
      <c r="OFX12" s="106"/>
      <c r="OFY12" s="106"/>
      <c r="OFZ12" s="106"/>
      <c r="OGA12" s="106"/>
      <c r="OGB12" s="106"/>
      <c r="OGC12" s="106"/>
      <c r="OGD12" s="106"/>
      <c r="OGE12" s="106"/>
      <c r="OGF12" s="106"/>
      <c r="OGG12" s="106"/>
      <c r="OGH12" s="106"/>
      <c r="OGI12" s="106"/>
      <c r="OGJ12" s="106"/>
      <c r="OGK12" s="106"/>
      <c r="OGL12" s="106"/>
      <c r="OGM12" s="106"/>
      <c r="OGN12" s="106"/>
      <c r="OGO12" s="106"/>
      <c r="OGP12" s="106"/>
      <c r="OGQ12" s="106"/>
      <c r="OGR12" s="106"/>
      <c r="OGS12" s="106"/>
      <c r="OGT12" s="106"/>
      <c r="OGU12" s="106"/>
      <c r="OGV12" s="106"/>
      <c r="OGW12" s="106"/>
      <c r="OGX12" s="106"/>
      <c r="OGY12" s="106"/>
      <c r="OGZ12" s="106"/>
      <c r="OHA12" s="106"/>
      <c r="OHB12" s="106"/>
      <c r="OHC12" s="106"/>
      <c r="OHD12" s="106"/>
      <c r="OHE12" s="106"/>
      <c r="OHF12" s="106"/>
      <c r="OHG12" s="106"/>
      <c r="OHH12" s="106"/>
      <c r="OHI12" s="106"/>
      <c r="OHJ12" s="106"/>
      <c r="OHK12" s="106"/>
      <c r="OHL12" s="106"/>
      <c r="OHM12" s="106"/>
      <c r="OHN12" s="106"/>
      <c r="OHO12" s="106"/>
      <c r="OHP12" s="106"/>
      <c r="OHQ12" s="106"/>
      <c r="OHR12" s="106"/>
      <c r="OHS12" s="106"/>
      <c r="OHT12" s="106"/>
      <c r="OHU12" s="106"/>
      <c r="OHV12" s="106"/>
      <c r="OHW12" s="106"/>
      <c r="OHX12" s="106"/>
      <c r="OHY12" s="106"/>
      <c r="OHZ12" s="106"/>
      <c r="OIA12" s="106"/>
      <c r="OIB12" s="106"/>
      <c r="OIC12" s="106"/>
      <c r="OID12" s="106"/>
      <c r="OIE12" s="106"/>
      <c r="OIF12" s="106"/>
      <c r="OIG12" s="106"/>
      <c r="OIH12" s="106"/>
      <c r="OII12" s="106"/>
      <c r="OIJ12" s="106"/>
      <c r="OIK12" s="106"/>
      <c r="OIL12" s="106"/>
      <c r="OIM12" s="106"/>
      <c r="OIN12" s="106"/>
      <c r="OIO12" s="106"/>
      <c r="OIP12" s="106"/>
      <c r="OIQ12" s="106"/>
      <c r="OIR12" s="106"/>
      <c r="OIS12" s="106"/>
      <c r="OIT12" s="106"/>
      <c r="OIU12" s="106"/>
      <c r="OIV12" s="106"/>
      <c r="OIW12" s="106"/>
      <c r="OIX12" s="106"/>
      <c r="OIY12" s="106"/>
      <c r="OIZ12" s="106"/>
      <c r="OJA12" s="106"/>
      <c r="OJB12" s="106"/>
      <c r="OJC12" s="106"/>
      <c r="OJD12" s="106"/>
      <c r="OJE12" s="106"/>
      <c r="OJF12" s="106"/>
      <c r="OJG12" s="106"/>
      <c r="OJH12" s="106"/>
      <c r="OJI12" s="106"/>
      <c r="OJJ12" s="106"/>
      <c r="OJK12" s="106"/>
      <c r="OJL12" s="106"/>
      <c r="OJM12" s="106"/>
      <c r="OJN12" s="106"/>
      <c r="OJO12" s="106"/>
      <c r="OJP12" s="106"/>
      <c r="OJQ12" s="106"/>
      <c r="OJR12" s="106"/>
      <c r="OJS12" s="106"/>
      <c r="OJT12" s="106"/>
      <c r="OJU12" s="106"/>
      <c r="OJV12" s="106"/>
      <c r="OJW12" s="106"/>
      <c r="OJX12" s="106"/>
      <c r="OJY12" s="106"/>
      <c r="OJZ12" s="106"/>
      <c r="OKA12" s="106"/>
      <c r="OKB12" s="106"/>
      <c r="OKC12" s="106"/>
      <c r="OKD12" s="106"/>
      <c r="OKE12" s="106"/>
      <c r="OKF12" s="106"/>
      <c r="OKG12" s="106"/>
      <c r="OKH12" s="106"/>
      <c r="OKI12" s="106"/>
      <c r="OKJ12" s="106"/>
      <c r="OKK12" s="106"/>
      <c r="OKL12" s="106"/>
      <c r="OKM12" s="106"/>
      <c r="OKN12" s="106"/>
      <c r="OKO12" s="106"/>
      <c r="OKP12" s="106"/>
      <c r="OKQ12" s="106"/>
      <c r="OKR12" s="106"/>
      <c r="OKS12" s="106"/>
      <c r="OKT12" s="106"/>
      <c r="OKU12" s="106"/>
      <c r="OKV12" s="106"/>
      <c r="OKW12" s="106"/>
      <c r="OKX12" s="106"/>
      <c r="OKY12" s="106"/>
      <c r="OKZ12" s="106"/>
      <c r="OLA12" s="106"/>
      <c r="OLB12" s="106"/>
      <c r="OLC12" s="106"/>
      <c r="OLD12" s="106"/>
      <c r="OLE12" s="106"/>
      <c r="OLF12" s="106"/>
      <c r="OLG12" s="106"/>
      <c r="OLH12" s="106"/>
      <c r="OLI12" s="106"/>
      <c r="OLJ12" s="106"/>
      <c r="OLK12" s="106"/>
      <c r="OLL12" s="106"/>
      <c r="OLM12" s="106"/>
      <c r="OLN12" s="106"/>
      <c r="OLO12" s="106"/>
      <c r="OLP12" s="106"/>
      <c r="OLQ12" s="106"/>
      <c r="OLR12" s="106"/>
      <c r="OLS12" s="106"/>
      <c r="OLT12" s="106"/>
      <c r="OLU12" s="106"/>
      <c r="OLV12" s="106"/>
      <c r="OLW12" s="106"/>
      <c r="OLX12" s="106"/>
      <c r="OLY12" s="106"/>
      <c r="OLZ12" s="106"/>
      <c r="OMA12" s="106"/>
      <c r="OMB12" s="106"/>
      <c r="OMC12" s="106"/>
      <c r="OMD12" s="106"/>
      <c r="OME12" s="106"/>
      <c r="OMF12" s="106"/>
      <c r="OMG12" s="106"/>
      <c r="OMH12" s="106"/>
      <c r="OMI12" s="106"/>
      <c r="OMJ12" s="106"/>
      <c r="OMK12" s="106"/>
      <c r="OML12" s="106"/>
      <c r="OMM12" s="106"/>
      <c r="OMN12" s="106"/>
      <c r="OMO12" s="106"/>
      <c r="OMP12" s="106"/>
      <c r="OMQ12" s="106"/>
      <c r="OMR12" s="106"/>
      <c r="OMS12" s="106"/>
      <c r="OMT12" s="106"/>
      <c r="OMU12" s="106"/>
      <c r="OMV12" s="106"/>
      <c r="OMW12" s="106"/>
      <c r="OMX12" s="106"/>
      <c r="OMY12" s="106"/>
      <c r="OMZ12" s="106"/>
      <c r="ONA12" s="106"/>
      <c r="ONB12" s="106"/>
      <c r="ONC12" s="106"/>
      <c r="OND12" s="106"/>
      <c r="ONE12" s="106"/>
      <c r="ONF12" s="106"/>
      <c r="ONG12" s="106"/>
      <c r="ONH12" s="106"/>
      <c r="ONI12" s="106"/>
      <c r="ONJ12" s="106"/>
      <c r="ONK12" s="106"/>
      <c r="ONL12" s="106"/>
      <c r="ONM12" s="106"/>
      <c r="ONN12" s="106"/>
      <c r="ONO12" s="106"/>
      <c r="ONP12" s="106"/>
      <c r="ONQ12" s="106"/>
      <c r="ONR12" s="106"/>
      <c r="ONS12" s="106"/>
      <c r="ONT12" s="106"/>
      <c r="ONU12" s="106"/>
      <c r="ONV12" s="106"/>
      <c r="ONW12" s="106"/>
      <c r="ONX12" s="106"/>
      <c r="ONY12" s="106"/>
      <c r="ONZ12" s="106"/>
      <c r="OOA12" s="106"/>
      <c r="OOB12" s="106"/>
      <c r="OOC12" s="106"/>
      <c r="OOD12" s="106"/>
      <c r="OOE12" s="106"/>
      <c r="OOF12" s="106"/>
      <c r="OOG12" s="106"/>
      <c r="OOH12" s="106"/>
      <c r="OOI12" s="106"/>
      <c r="OOJ12" s="106"/>
      <c r="OOK12" s="106"/>
      <c r="OOL12" s="106"/>
      <c r="OOM12" s="106"/>
      <c r="OON12" s="106"/>
      <c r="OOO12" s="106"/>
      <c r="OOP12" s="106"/>
      <c r="OOQ12" s="106"/>
      <c r="OOR12" s="106"/>
      <c r="OOS12" s="106"/>
      <c r="OOT12" s="106"/>
      <c r="OOU12" s="106"/>
      <c r="OOV12" s="106"/>
      <c r="OOW12" s="106"/>
      <c r="OOX12" s="106"/>
      <c r="OOY12" s="106"/>
      <c r="OOZ12" s="106"/>
      <c r="OPA12" s="106"/>
      <c r="OPB12" s="106"/>
      <c r="OPC12" s="106"/>
      <c r="OPD12" s="106"/>
      <c r="OPE12" s="106"/>
      <c r="OPF12" s="106"/>
      <c r="OPG12" s="106"/>
      <c r="OPH12" s="106"/>
      <c r="OPI12" s="106"/>
      <c r="OPJ12" s="106"/>
      <c r="OPK12" s="106"/>
      <c r="OPL12" s="106"/>
      <c r="OPM12" s="106"/>
      <c r="OPN12" s="106"/>
      <c r="OPO12" s="106"/>
      <c r="OPP12" s="106"/>
      <c r="OPQ12" s="106"/>
      <c r="OPR12" s="106"/>
      <c r="OPS12" s="106"/>
      <c r="OPT12" s="106"/>
      <c r="OPU12" s="106"/>
      <c r="OPV12" s="106"/>
      <c r="OPW12" s="106"/>
      <c r="OPX12" s="106"/>
      <c r="OPY12" s="106"/>
      <c r="OPZ12" s="106"/>
      <c r="OQA12" s="106"/>
      <c r="OQB12" s="106"/>
      <c r="OQC12" s="106"/>
      <c r="OQD12" s="106"/>
      <c r="OQE12" s="106"/>
      <c r="OQF12" s="106"/>
      <c r="OQG12" s="106"/>
      <c r="OQH12" s="106"/>
      <c r="OQI12" s="106"/>
      <c r="OQJ12" s="106"/>
      <c r="OQK12" s="106"/>
      <c r="OQL12" s="106"/>
      <c r="OQM12" s="106"/>
      <c r="OQN12" s="106"/>
      <c r="OQO12" s="106"/>
      <c r="OQP12" s="106"/>
      <c r="OQQ12" s="106"/>
      <c r="OQR12" s="106"/>
      <c r="OQS12" s="106"/>
      <c r="OQT12" s="106"/>
      <c r="OQU12" s="106"/>
      <c r="OQV12" s="106"/>
      <c r="OQW12" s="106"/>
      <c r="OQX12" s="106"/>
      <c r="OQY12" s="106"/>
      <c r="OQZ12" s="106"/>
      <c r="ORA12" s="106"/>
      <c r="ORB12" s="106"/>
      <c r="ORC12" s="106"/>
      <c r="ORD12" s="106"/>
      <c r="ORE12" s="106"/>
      <c r="ORF12" s="106"/>
      <c r="ORG12" s="106"/>
      <c r="ORH12" s="106"/>
      <c r="ORI12" s="106"/>
      <c r="ORJ12" s="106"/>
      <c r="ORK12" s="106"/>
      <c r="ORL12" s="106"/>
      <c r="ORM12" s="106"/>
      <c r="ORN12" s="106"/>
      <c r="ORO12" s="106"/>
      <c r="ORP12" s="106"/>
      <c r="ORQ12" s="106"/>
      <c r="ORR12" s="106"/>
      <c r="ORS12" s="106"/>
      <c r="ORT12" s="106"/>
      <c r="ORU12" s="106"/>
      <c r="ORV12" s="106"/>
      <c r="ORW12" s="106"/>
      <c r="ORX12" s="106"/>
      <c r="ORY12" s="106"/>
      <c r="ORZ12" s="106"/>
      <c r="OSA12" s="106"/>
      <c r="OSB12" s="106"/>
      <c r="OSC12" s="106"/>
      <c r="OSD12" s="106"/>
      <c r="OSE12" s="106"/>
      <c r="OSF12" s="106"/>
      <c r="OSG12" s="106"/>
      <c r="OSH12" s="106"/>
      <c r="OSI12" s="106"/>
      <c r="OSJ12" s="106"/>
      <c r="OSK12" s="106"/>
      <c r="OSL12" s="106"/>
      <c r="OSM12" s="106"/>
      <c r="OSN12" s="106"/>
      <c r="OSO12" s="106"/>
      <c r="OSP12" s="106"/>
      <c r="OSQ12" s="106"/>
      <c r="OSR12" s="106"/>
      <c r="OSS12" s="106"/>
      <c r="OST12" s="106"/>
      <c r="OSU12" s="106"/>
      <c r="OSV12" s="106"/>
      <c r="OSW12" s="106"/>
      <c r="OSX12" s="106"/>
      <c r="OSY12" s="106"/>
      <c r="OSZ12" s="106"/>
      <c r="OTA12" s="106"/>
      <c r="OTB12" s="106"/>
      <c r="OTC12" s="106"/>
      <c r="OTD12" s="106"/>
      <c r="OTE12" s="106"/>
      <c r="OTF12" s="106"/>
      <c r="OTG12" s="106"/>
      <c r="OTH12" s="106"/>
      <c r="OTI12" s="106"/>
      <c r="OTJ12" s="106"/>
      <c r="OTK12" s="106"/>
      <c r="OTL12" s="106"/>
      <c r="OTM12" s="106"/>
      <c r="OTN12" s="106"/>
      <c r="OTO12" s="106"/>
      <c r="OTP12" s="106"/>
      <c r="OTQ12" s="106"/>
      <c r="OTR12" s="106"/>
      <c r="OTS12" s="106"/>
      <c r="OTT12" s="106"/>
      <c r="OTU12" s="106"/>
      <c r="OTV12" s="106"/>
      <c r="OTW12" s="106"/>
      <c r="OTX12" s="106"/>
      <c r="OTY12" s="106"/>
      <c r="OTZ12" s="106"/>
      <c r="OUA12" s="106"/>
      <c r="OUB12" s="106"/>
      <c r="OUC12" s="106"/>
      <c r="OUD12" s="106"/>
      <c r="OUE12" s="106"/>
      <c r="OUF12" s="106"/>
      <c r="OUG12" s="106"/>
      <c r="OUH12" s="106"/>
      <c r="OUI12" s="106"/>
      <c r="OUJ12" s="106"/>
      <c r="OUK12" s="106"/>
      <c r="OUL12" s="106"/>
      <c r="OUM12" s="106"/>
      <c r="OUN12" s="106"/>
      <c r="OUO12" s="106"/>
      <c r="OUP12" s="106"/>
      <c r="OUQ12" s="106"/>
      <c r="OUR12" s="106"/>
      <c r="OUS12" s="106"/>
      <c r="OUT12" s="106"/>
      <c r="OUU12" s="106"/>
      <c r="OUV12" s="106"/>
      <c r="OUW12" s="106"/>
      <c r="OUX12" s="106"/>
      <c r="OUY12" s="106"/>
      <c r="OUZ12" s="106"/>
      <c r="OVA12" s="106"/>
      <c r="OVB12" s="106"/>
      <c r="OVC12" s="106"/>
      <c r="OVD12" s="106"/>
      <c r="OVE12" s="106"/>
      <c r="OVF12" s="106"/>
      <c r="OVG12" s="106"/>
      <c r="OVH12" s="106"/>
      <c r="OVI12" s="106"/>
      <c r="OVJ12" s="106"/>
      <c r="OVK12" s="106"/>
      <c r="OVL12" s="106"/>
      <c r="OVM12" s="106"/>
      <c r="OVN12" s="106"/>
      <c r="OVO12" s="106"/>
      <c r="OVP12" s="106"/>
      <c r="OVQ12" s="106"/>
      <c r="OVR12" s="106"/>
      <c r="OVS12" s="106"/>
      <c r="OVT12" s="106"/>
      <c r="OVU12" s="106"/>
      <c r="OVV12" s="106"/>
      <c r="OVW12" s="106"/>
      <c r="OVX12" s="106"/>
      <c r="OVY12" s="106"/>
      <c r="OVZ12" s="106"/>
      <c r="OWA12" s="106"/>
      <c r="OWB12" s="106"/>
      <c r="OWC12" s="106"/>
      <c r="OWD12" s="106"/>
      <c r="OWE12" s="106"/>
      <c r="OWF12" s="106"/>
      <c r="OWG12" s="106"/>
      <c r="OWH12" s="106"/>
      <c r="OWI12" s="106"/>
      <c r="OWJ12" s="106"/>
      <c r="OWK12" s="106"/>
      <c r="OWL12" s="106"/>
      <c r="OWM12" s="106"/>
      <c r="OWN12" s="106"/>
      <c r="OWO12" s="106"/>
      <c r="OWP12" s="106"/>
      <c r="OWQ12" s="106"/>
      <c r="OWR12" s="106"/>
      <c r="OWS12" s="106"/>
      <c r="OWT12" s="106"/>
      <c r="OWU12" s="106"/>
      <c r="OWV12" s="106"/>
      <c r="OWW12" s="106"/>
      <c r="OWX12" s="106"/>
      <c r="OWY12" s="106"/>
      <c r="OWZ12" s="106"/>
      <c r="OXA12" s="106"/>
      <c r="OXB12" s="106"/>
      <c r="OXC12" s="106"/>
      <c r="OXD12" s="106"/>
      <c r="OXE12" s="106"/>
      <c r="OXF12" s="106"/>
      <c r="OXG12" s="106"/>
      <c r="OXH12" s="106"/>
      <c r="OXI12" s="106"/>
      <c r="OXJ12" s="106"/>
      <c r="OXK12" s="106"/>
      <c r="OXL12" s="106"/>
      <c r="OXM12" s="106"/>
      <c r="OXN12" s="106"/>
      <c r="OXO12" s="106"/>
      <c r="OXP12" s="106"/>
      <c r="OXQ12" s="106"/>
      <c r="OXR12" s="106"/>
      <c r="OXS12" s="106"/>
      <c r="OXT12" s="106"/>
      <c r="OXU12" s="106"/>
      <c r="OXV12" s="106"/>
      <c r="OXW12" s="106"/>
      <c r="OXX12" s="106"/>
      <c r="OXY12" s="106"/>
      <c r="OXZ12" s="106"/>
      <c r="OYA12" s="106"/>
      <c r="OYB12" s="106"/>
      <c r="OYC12" s="106"/>
      <c r="OYD12" s="106"/>
      <c r="OYE12" s="106"/>
      <c r="OYF12" s="106"/>
      <c r="OYG12" s="106"/>
      <c r="OYH12" s="106"/>
      <c r="OYI12" s="106"/>
      <c r="OYJ12" s="106"/>
      <c r="OYK12" s="106"/>
      <c r="OYL12" s="106"/>
      <c r="OYM12" s="106"/>
      <c r="OYN12" s="106"/>
      <c r="OYO12" s="106"/>
      <c r="OYP12" s="106"/>
      <c r="OYQ12" s="106"/>
      <c r="OYR12" s="106"/>
      <c r="OYS12" s="106"/>
      <c r="OYT12" s="106"/>
      <c r="OYU12" s="106"/>
      <c r="OYV12" s="106"/>
      <c r="OYW12" s="106"/>
      <c r="OYX12" s="106"/>
      <c r="OYY12" s="106"/>
      <c r="OYZ12" s="106"/>
      <c r="OZA12" s="106"/>
      <c r="OZB12" s="106"/>
      <c r="OZC12" s="106"/>
      <c r="OZD12" s="106"/>
      <c r="OZE12" s="106"/>
      <c r="OZF12" s="106"/>
      <c r="OZG12" s="106"/>
      <c r="OZH12" s="106"/>
      <c r="OZI12" s="106"/>
      <c r="OZJ12" s="106"/>
      <c r="OZK12" s="106"/>
      <c r="OZL12" s="106"/>
      <c r="OZM12" s="106"/>
      <c r="OZN12" s="106"/>
      <c r="OZO12" s="106"/>
      <c r="OZP12" s="106"/>
      <c r="OZQ12" s="106"/>
      <c r="OZR12" s="106"/>
      <c r="OZS12" s="106"/>
      <c r="OZT12" s="106"/>
      <c r="OZU12" s="106"/>
      <c r="OZV12" s="106"/>
      <c r="OZW12" s="106"/>
      <c r="OZX12" s="106"/>
      <c r="OZY12" s="106"/>
      <c r="OZZ12" s="106"/>
      <c r="PAA12" s="106"/>
      <c r="PAB12" s="106"/>
      <c r="PAC12" s="106"/>
      <c r="PAD12" s="106"/>
      <c r="PAE12" s="106"/>
      <c r="PAF12" s="106"/>
      <c r="PAG12" s="106"/>
      <c r="PAH12" s="106"/>
      <c r="PAI12" s="106"/>
      <c r="PAJ12" s="106"/>
      <c r="PAK12" s="106"/>
      <c r="PAL12" s="106"/>
      <c r="PAM12" s="106"/>
      <c r="PAN12" s="106"/>
      <c r="PAO12" s="106"/>
      <c r="PAP12" s="106"/>
      <c r="PAQ12" s="106"/>
      <c r="PAR12" s="106"/>
      <c r="PAS12" s="106"/>
      <c r="PAT12" s="106"/>
      <c r="PAU12" s="106"/>
      <c r="PAV12" s="106"/>
      <c r="PAW12" s="106"/>
      <c r="PAX12" s="106"/>
      <c r="PAY12" s="106"/>
      <c r="PAZ12" s="106"/>
      <c r="PBA12" s="106"/>
      <c r="PBB12" s="106"/>
      <c r="PBC12" s="106"/>
      <c r="PBD12" s="106"/>
      <c r="PBE12" s="106"/>
      <c r="PBF12" s="106"/>
      <c r="PBG12" s="106"/>
      <c r="PBH12" s="106"/>
      <c r="PBI12" s="106"/>
      <c r="PBJ12" s="106"/>
      <c r="PBK12" s="106"/>
      <c r="PBL12" s="106"/>
      <c r="PBM12" s="106"/>
      <c r="PBN12" s="106"/>
      <c r="PBO12" s="106"/>
      <c r="PBP12" s="106"/>
      <c r="PBQ12" s="106"/>
      <c r="PBR12" s="106"/>
      <c r="PBS12" s="106"/>
      <c r="PBT12" s="106"/>
      <c r="PBU12" s="106"/>
      <c r="PBV12" s="106"/>
      <c r="PBW12" s="106"/>
      <c r="PBX12" s="106"/>
      <c r="PBY12" s="106"/>
      <c r="PBZ12" s="106"/>
      <c r="PCA12" s="106"/>
      <c r="PCB12" s="106"/>
      <c r="PCC12" s="106"/>
      <c r="PCD12" s="106"/>
      <c r="PCE12" s="106"/>
      <c r="PCF12" s="106"/>
      <c r="PCG12" s="106"/>
      <c r="PCH12" s="106"/>
      <c r="PCI12" s="106"/>
      <c r="PCJ12" s="106"/>
      <c r="PCK12" s="106"/>
      <c r="PCL12" s="106"/>
      <c r="PCM12" s="106"/>
      <c r="PCN12" s="106"/>
      <c r="PCO12" s="106"/>
      <c r="PCP12" s="106"/>
      <c r="PCQ12" s="106"/>
      <c r="PCR12" s="106"/>
      <c r="PCS12" s="106"/>
      <c r="PCT12" s="106"/>
      <c r="PCU12" s="106"/>
      <c r="PCV12" s="106"/>
      <c r="PCW12" s="106"/>
      <c r="PCX12" s="106"/>
      <c r="PCY12" s="106"/>
      <c r="PCZ12" s="106"/>
      <c r="PDA12" s="106"/>
      <c r="PDB12" s="106"/>
      <c r="PDC12" s="106"/>
      <c r="PDD12" s="106"/>
      <c r="PDE12" s="106"/>
      <c r="PDF12" s="106"/>
      <c r="PDG12" s="106"/>
      <c r="PDH12" s="106"/>
      <c r="PDI12" s="106"/>
      <c r="PDJ12" s="106"/>
      <c r="PDK12" s="106"/>
      <c r="PDL12" s="106"/>
      <c r="PDM12" s="106"/>
      <c r="PDN12" s="106"/>
      <c r="PDO12" s="106"/>
      <c r="PDP12" s="106"/>
      <c r="PDQ12" s="106"/>
      <c r="PDR12" s="106"/>
      <c r="PDS12" s="106"/>
      <c r="PDT12" s="106"/>
      <c r="PDU12" s="106"/>
      <c r="PDV12" s="106"/>
      <c r="PDW12" s="106"/>
      <c r="PDX12" s="106"/>
      <c r="PDY12" s="106"/>
      <c r="PDZ12" s="106"/>
      <c r="PEA12" s="106"/>
      <c r="PEB12" s="106"/>
      <c r="PEC12" s="106"/>
      <c r="PED12" s="106"/>
      <c r="PEE12" s="106"/>
      <c r="PEF12" s="106"/>
      <c r="PEG12" s="106"/>
      <c r="PEH12" s="106"/>
      <c r="PEI12" s="106"/>
      <c r="PEJ12" s="106"/>
      <c r="PEK12" s="106"/>
      <c r="PEL12" s="106"/>
      <c r="PEM12" s="106"/>
      <c r="PEN12" s="106"/>
      <c r="PEO12" s="106"/>
      <c r="PEP12" s="106"/>
      <c r="PEQ12" s="106"/>
      <c r="PER12" s="106"/>
      <c r="PES12" s="106"/>
      <c r="PET12" s="106"/>
      <c r="PEU12" s="106"/>
      <c r="PEV12" s="106"/>
      <c r="PEW12" s="106"/>
      <c r="PEX12" s="106"/>
      <c r="PEY12" s="106"/>
      <c r="PEZ12" s="106"/>
      <c r="PFA12" s="106"/>
      <c r="PFB12" s="106"/>
      <c r="PFC12" s="106"/>
      <c r="PFD12" s="106"/>
      <c r="PFE12" s="106"/>
      <c r="PFF12" s="106"/>
      <c r="PFG12" s="106"/>
      <c r="PFH12" s="106"/>
      <c r="PFI12" s="106"/>
      <c r="PFJ12" s="106"/>
      <c r="PFK12" s="106"/>
      <c r="PFL12" s="106"/>
      <c r="PFM12" s="106"/>
      <c r="PFN12" s="106"/>
      <c r="PFO12" s="106"/>
      <c r="PFP12" s="106"/>
      <c r="PFQ12" s="106"/>
      <c r="PFR12" s="106"/>
      <c r="PFS12" s="106"/>
      <c r="PFT12" s="106"/>
      <c r="PFU12" s="106"/>
      <c r="PFV12" s="106"/>
      <c r="PFW12" s="106"/>
      <c r="PFX12" s="106"/>
      <c r="PFY12" s="106"/>
      <c r="PFZ12" s="106"/>
      <c r="PGA12" s="106"/>
      <c r="PGB12" s="106"/>
      <c r="PGC12" s="106"/>
      <c r="PGD12" s="106"/>
      <c r="PGE12" s="106"/>
      <c r="PGF12" s="106"/>
      <c r="PGG12" s="106"/>
      <c r="PGH12" s="106"/>
      <c r="PGI12" s="106"/>
      <c r="PGJ12" s="106"/>
      <c r="PGK12" s="106"/>
      <c r="PGL12" s="106"/>
      <c r="PGM12" s="106"/>
      <c r="PGN12" s="106"/>
      <c r="PGO12" s="106"/>
      <c r="PGP12" s="106"/>
      <c r="PGQ12" s="106"/>
      <c r="PGR12" s="106"/>
      <c r="PGS12" s="106"/>
      <c r="PGT12" s="106"/>
      <c r="PGU12" s="106"/>
      <c r="PGV12" s="106"/>
      <c r="PGW12" s="106"/>
      <c r="PGX12" s="106"/>
      <c r="PGY12" s="106"/>
      <c r="PGZ12" s="106"/>
      <c r="PHA12" s="106"/>
      <c r="PHB12" s="106"/>
      <c r="PHC12" s="106"/>
      <c r="PHD12" s="106"/>
      <c r="PHE12" s="106"/>
      <c r="PHF12" s="106"/>
      <c r="PHG12" s="106"/>
      <c r="PHH12" s="106"/>
      <c r="PHI12" s="106"/>
      <c r="PHJ12" s="106"/>
      <c r="PHK12" s="106"/>
      <c r="PHL12" s="106"/>
      <c r="PHM12" s="106"/>
      <c r="PHN12" s="106"/>
      <c r="PHO12" s="106"/>
      <c r="PHP12" s="106"/>
      <c r="PHQ12" s="106"/>
      <c r="PHR12" s="106"/>
      <c r="PHS12" s="106"/>
      <c r="PHT12" s="106"/>
      <c r="PHU12" s="106"/>
      <c r="PHV12" s="106"/>
      <c r="PHW12" s="106"/>
      <c r="PHX12" s="106"/>
      <c r="PHY12" s="106"/>
      <c r="PHZ12" s="106"/>
      <c r="PIA12" s="106"/>
      <c r="PIB12" s="106"/>
      <c r="PIC12" s="106"/>
      <c r="PID12" s="106"/>
      <c r="PIE12" s="106"/>
      <c r="PIF12" s="106"/>
      <c r="PIG12" s="106"/>
      <c r="PIH12" s="106"/>
      <c r="PII12" s="106"/>
      <c r="PIJ12" s="106"/>
      <c r="PIK12" s="106"/>
      <c r="PIL12" s="106"/>
      <c r="PIM12" s="106"/>
      <c r="PIN12" s="106"/>
      <c r="PIO12" s="106"/>
      <c r="PIP12" s="106"/>
      <c r="PIQ12" s="106"/>
      <c r="PIR12" s="106"/>
      <c r="PIS12" s="106"/>
      <c r="PIT12" s="106"/>
      <c r="PIU12" s="106"/>
      <c r="PIV12" s="106"/>
      <c r="PIW12" s="106"/>
      <c r="PIX12" s="106"/>
      <c r="PIY12" s="106"/>
      <c r="PIZ12" s="106"/>
      <c r="PJA12" s="106"/>
      <c r="PJB12" s="106"/>
      <c r="PJC12" s="106"/>
      <c r="PJD12" s="106"/>
      <c r="PJE12" s="106"/>
      <c r="PJF12" s="106"/>
      <c r="PJG12" s="106"/>
      <c r="PJH12" s="106"/>
      <c r="PJI12" s="106"/>
      <c r="PJJ12" s="106"/>
      <c r="PJK12" s="106"/>
      <c r="PJL12" s="106"/>
      <c r="PJM12" s="106"/>
      <c r="PJN12" s="106"/>
      <c r="PJO12" s="106"/>
      <c r="PJP12" s="106"/>
      <c r="PJQ12" s="106"/>
      <c r="PJR12" s="106"/>
      <c r="PJS12" s="106"/>
      <c r="PJT12" s="106"/>
      <c r="PJU12" s="106"/>
      <c r="PJV12" s="106"/>
      <c r="PJW12" s="106"/>
      <c r="PJX12" s="106"/>
      <c r="PJY12" s="106"/>
      <c r="PJZ12" s="106"/>
      <c r="PKA12" s="106"/>
      <c r="PKB12" s="106"/>
      <c r="PKC12" s="106"/>
      <c r="PKD12" s="106"/>
      <c r="PKE12" s="106"/>
      <c r="PKF12" s="106"/>
      <c r="PKG12" s="106"/>
      <c r="PKH12" s="106"/>
      <c r="PKI12" s="106"/>
      <c r="PKJ12" s="106"/>
      <c r="PKK12" s="106"/>
      <c r="PKL12" s="106"/>
      <c r="PKM12" s="106"/>
      <c r="PKN12" s="106"/>
      <c r="PKO12" s="106"/>
      <c r="PKP12" s="106"/>
      <c r="PKQ12" s="106"/>
      <c r="PKR12" s="106"/>
      <c r="PKS12" s="106"/>
      <c r="PKT12" s="106"/>
      <c r="PKU12" s="106"/>
      <c r="PKV12" s="106"/>
      <c r="PKW12" s="106"/>
      <c r="PKX12" s="106"/>
      <c r="PKY12" s="106"/>
      <c r="PKZ12" s="106"/>
      <c r="PLA12" s="106"/>
      <c r="PLB12" s="106"/>
      <c r="PLC12" s="106"/>
      <c r="PLD12" s="106"/>
      <c r="PLE12" s="106"/>
      <c r="PLF12" s="106"/>
      <c r="PLG12" s="106"/>
      <c r="PLH12" s="106"/>
      <c r="PLI12" s="106"/>
      <c r="PLJ12" s="106"/>
      <c r="PLK12" s="106"/>
      <c r="PLL12" s="106"/>
      <c r="PLM12" s="106"/>
      <c r="PLN12" s="106"/>
      <c r="PLO12" s="106"/>
      <c r="PLP12" s="106"/>
      <c r="PLQ12" s="106"/>
      <c r="PLR12" s="106"/>
      <c r="PLS12" s="106"/>
      <c r="PLT12" s="106"/>
      <c r="PLU12" s="106"/>
      <c r="PLV12" s="106"/>
      <c r="PLW12" s="106"/>
      <c r="PLX12" s="106"/>
      <c r="PLY12" s="106"/>
      <c r="PLZ12" s="106"/>
      <c r="PMA12" s="106"/>
      <c r="PMB12" s="106"/>
      <c r="PMC12" s="106"/>
      <c r="PMD12" s="106"/>
      <c r="PME12" s="106"/>
      <c r="PMF12" s="106"/>
      <c r="PMG12" s="106"/>
      <c r="PMH12" s="106"/>
      <c r="PMI12" s="106"/>
      <c r="PMJ12" s="106"/>
      <c r="PMK12" s="106"/>
      <c r="PML12" s="106"/>
      <c r="PMM12" s="106"/>
      <c r="PMN12" s="106"/>
      <c r="PMO12" s="106"/>
      <c r="PMP12" s="106"/>
      <c r="PMQ12" s="106"/>
      <c r="PMR12" s="106"/>
      <c r="PMS12" s="106"/>
      <c r="PMT12" s="106"/>
      <c r="PMU12" s="106"/>
      <c r="PMV12" s="106"/>
      <c r="PMW12" s="106"/>
      <c r="PMX12" s="106"/>
      <c r="PMY12" s="106"/>
      <c r="PMZ12" s="106"/>
      <c r="PNA12" s="106"/>
      <c r="PNB12" s="106"/>
      <c r="PNC12" s="106"/>
      <c r="PND12" s="106"/>
      <c r="PNE12" s="106"/>
      <c r="PNF12" s="106"/>
      <c r="PNG12" s="106"/>
      <c r="PNH12" s="106"/>
      <c r="PNI12" s="106"/>
      <c r="PNJ12" s="106"/>
      <c r="PNK12" s="106"/>
      <c r="PNL12" s="106"/>
      <c r="PNM12" s="106"/>
      <c r="PNN12" s="106"/>
      <c r="PNO12" s="106"/>
      <c r="PNP12" s="106"/>
      <c r="PNQ12" s="106"/>
      <c r="PNR12" s="106"/>
      <c r="PNS12" s="106"/>
      <c r="PNT12" s="106"/>
      <c r="PNU12" s="106"/>
      <c r="PNV12" s="106"/>
      <c r="PNW12" s="106"/>
      <c r="PNX12" s="106"/>
      <c r="PNY12" s="106"/>
      <c r="PNZ12" s="106"/>
      <c r="POA12" s="106"/>
      <c r="POB12" s="106"/>
      <c r="POC12" s="106"/>
      <c r="POD12" s="106"/>
      <c r="POE12" s="106"/>
      <c r="POF12" s="106"/>
      <c r="POG12" s="106"/>
      <c r="POH12" s="106"/>
      <c r="POI12" s="106"/>
      <c r="POJ12" s="106"/>
      <c r="POK12" s="106"/>
      <c r="POL12" s="106"/>
      <c r="POM12" s="106"/>
      <c r="PON12" s="106"/>
      <c r="POO12" s="106"/>
      <c r="POP12" s="106"/>
      <c r="POQ12" s="106"/>
      <c r="POR12" s="106"/>
      <c r="POS12" s="106"/>
      <c r="POT12" s="106"/>
      <c r="POU12" s="106"/>
      <c r="POV12" s="106"/>
      <c r="POW12" s="106"/>
      <c r="POX12" s="106"/>
      <c r="POY12" s="106"/>
      <c r="POZ12" s="106"/>
      <c r="PPA12" s="106"/>
      <c r="PPB12" s="106"/>
      <c r="PPC12" s="106"/>
      <c r="PPD12" s="106"/>
      <c r="PPE12" s="106"/>
      <c r="PPF12" s="106"/>
      <c r="PPG12" s="106"/>
      <c r="PPH12" s="106"/>
      <c r="PPI12" s="106"/>
      <c r="PPJ12" s="106"/>
      <c r="PPK12" s="106"/>
      <c r="PPL12" s="106"/>
      <c r="PPM12" s="106"/>
      <c r="PPN12" s="106"/>
      <c r="PPO12" s="106"/>
      <c r="PPP12" s="106"/>
      <c r="PPQ12" s="106"/>
      <c r="PPR12" s="106"/>
      <c r="PPS12" s="106"/>
      <c r="PPT12" s="106"/>
      <c r="PPU12" s="106"/>
      <c r="PPV12" s="106"/>
      <c r="PPW12" s="106"/>
      <c r="PPX12" s="106"/>
      <c r="PPY12" s="106"/>
      <c r="PPZ12" s="106"/>
      <c r="PQA12" s="106"/>
      <c r="PQB12" s="106"/>
      <c r="PQC12" s="106"/>
      <c r="PQD12" s="106"/>
      <c r="PQE12" s="106"/>
      <c r="PQF12" s="106"/>
      <c r="PQG12" s="106"/>
      <c r="PQH12" s="106"/>
      <c r="PQI12" s="106"/>
      <c r="PQJ12" s="106"/>
      <c r="PQK12" s="106"/>
      <c r="PQL12" s="106"/>
      <c r="PQM12" s="106"/>
      <c r="PQN12" s="106"/>
      <c r="PQO12" s="106"/>
      <c r="PQP12" s="106"/>
      <c r="PQQ12" s="106"/>
      <c r="PQR12" s="106"/>
      <c r="PQS12" s="106"/>
      <c r="PQT12" s="106"/>
      <c r="PQU12" s="106"/>
      <c r="PQV12" s="106"/>
      <c r="PQW12" s="106"/>
      <c r="PQX12" s="106"/>
      <c r="PQY12" s="106"/>
      <c r="PQZ12" s="106"/>
      <c r="PRA12" s="106"/>
      <c r="PRB12" s="106"/>
      <c r="PRC12" s="106"/>
      <c r="PRD12" s="106"/>
      <c r="PRE12" s="106"/>
      <c r="PRF12" s="106"/>
      <c r="PRG12" s="106"/>
      <c r="PRH12" s="106"/>
      <c r="PRI12" s="106"/>
      <c r="PRJ12" s="106"/>
      <c r="PRK12" s="106"/>
      <c r="PRL12" s="106"/>
      <c r="PRM12" s="106"/>
      <c r="PRN12" s="106"/>
      <c r="PRO12" s="106"/>
      <c r="PRP12" s="106"/>
      <c r="PRQ12" s="106"/>
      <c r="PRR12" s="106"/>
      <c r="PRS12" s="106"/>
      <c r="PRT12" s="106"/>
      <c r="PRU12" s="106"/>
      <c r="PRV12" s="106"/>
      <c r="PRW12" s="106"/>
      <c r="PRX12" s="106"/>
      <c r="PRY12" s="106"/>
      <c r="PRZ12" s="106"/>
      <c r="PSA12" s="106"/>
      <c r="PSB12" s="106"/>
      <c r="PSC12" s="106"/>
      <c r="PSD12" s="106"/>
      <c r="PSE12" s="106"/>
      <c r="PSF12" s="106"/>
      <c r="PSG12" s="106"/>
      <c r="PSH12" s="106"/>
      <c r="PSI12" s="106"/>
      <c r="PSJ12" s="106"/>
      <c r="PSK12" s="106"/>
      <c r="PSL12" s="106"/>
      <c r="PSM12" s="106"/>
      <c r="PSN12" s="106"/>
      <c r="PSO12" s="106"/>
      <c r="PSP12" s="106"/>
      <c r="PSQ12" s="106"/>
      <c r="PSR12" s="106"/>
      <c r="PSS12" s="106"/>
      <c r="PST12" s="106"/>
      <c r="PSU12" s="106"/>
      <c r="PSV12" s="106"/>
      <c r="PSW12" s="106"/>
      <c r="PSX12" s="106"/>
      <c r="PSY12" s="106"/>
      <c r="PSZ12" s="106"/>
      <c r="PTA12" s="106"/>
      <c r="PTB12" s="106"/>
      <c r="PTC12" s="106"/>
      <c r="PTD12" s="106"/>
      <c r="PTE12" s="106"/>
      <c r="PTF12" s="106"/>
      <c r="PTG12" s="106"/>
      <c r="PTH12" s="106"/>
      <c r="PTI12" s="106"/>
      <c r="PTJ12" s="106"/>
      <c r="PTK12" s="106"/>
      <c r="PTL12" s="106"/>
      <c r="PTM12" s="106"/>
      <c r="PTN12" s="106"/>
      <c r="PTO12" s="106"/>
      <c r="PTP12" s="106"/>
      <c r="PTQ12" s="106"/>
      <c r="PTR12" s="106"/>
      <c r="PTS12" s="106"/>
      <c r="PTT12" s="106"/>
      <c r="PTU12" s="106"/>
      <c r="PTV12" s="106"/>
      <c r="PTW12" s="106"/>
      <c r="PTX12" s="106"/>
      <c r="PTY12" s="106"/>
      <c r="PTZ12" s="106"/>
      <c r="PUA12" s="106"/>
      <c r="PUB12" s="106"/>
      <c r="PUC12" s="106"/>
      <c r="PUD12" s="106"/>
      <c r="PUE12" s="106"/>
      <c r="PUF12" s="106"/>
      <c r="PUG12" s="106"/>
      <c r="PUH12" s="106"/>
      <c r="PUI12" s="106"/>
      <c r="PUJ12" s="106"/>
      <c r="PUK12" s="106"/>
      <c r="PUL12" s="106"/>
      <c r="PUM12" s="106"/>
      <c r="PUN12" s="106"/>
      <c r="PUO12" s="106"/>
      <c r="PUP12" s="106"/>
      <c r="PUQ12" s="106"/>
      <c r="PUR12" s="106"/>
      <c r="PUS12" s="106"/>
      <c r="PUT12" s="106"/>
      <c r="PUU12" s="106"/>
      <c r="PUV12" s="106"/>
      <c r="PUW12" s="106"/>
      <c r="PUX12" s="106"/>
      <c r="PUY12" s="106"/>
      <c r="PUZ12" s="106"/>
      <c r="PVA12" s="106"/>
      <c r="PVB12" s="106"/>
      <c r="PVC12" s="106"/>
      <c r="PVD12" s="106"/>
      <c r="PVE12" s="106"/>
      <c r="PVF12" s="106"/>
      <c r="PVG12" s="106"/>
      <c r="PVH12" s="106"/>
      <c r="PVI12" s="106"/>
      <c r="PVJ12" s="106"/>
      <c r="PVK12" s="106"/>
      <c r="PVL12" s="106"/>
      <c r="PVM12" s="106"/>
      <c r="PVN12" s="106"/>
      <c r="PVO12" s="106"/>
      <c r="PVP12" s="106"/>
      <c r="PVQ12" s="106"/>
      <c r="PVR12" s="106"/>
      <c r="PVS12" s="106"/>
      <c r="PVT12" s="106"/>
      <c r="PVU12" s="106"/>
      <c r="PVV12" s="106"/>
      <c r="PVW12" s="106"/>
      <c r="PVX12" s="106"/>
      <c r="PVY12" s="106"/>
      <c r="PVZ12" s="106"/>
      <c r="PWA12" s="106"/>
      <c r="PWB12" s="106"/>
      <c r="PWC12" s="106"/>
      <c r="PWD12" s="106"/>
      <c r="PWE12" s="106"/>
      <c r="PWF12" s="106"/>
      <c r="PWG12" s="106"/>
      <c r="PWH12" s="106"/>
      <c r="PWI12" s="106"/>
      <c r="PWJ12" s="106"/>
      <c r="PWK12" s="106"/>
      <c r="PWL12" s="106"/>
      <c r="PWM12" s="106"/>
      <c r="PWN12" s="106"/>
      <c r="PWO12" s="106"/>
      <c r="PWP12" s="106"/>
      <c r="PWQ12" s="106"/>
      <c r="PWR12" s="106"/>
      <c r="PWS12" s="106"/>
      <c r="PWT12" s="106"/>
      <c r="PWU12" s="106"/>
      <c r="PWV12" s="106"/>
      <c r="PWW12" s="106"/>
      <c r="PWX12" s="106"/>
      <c r="PWY12" s="106"/>
      <c r="PWZ12" s="106"/>
      <c r="PXA12" s="106"/>
      <c r="PXB12" s="106"/>
      <c r="PXC12" s="106"/>
      <c r="PXD12" s="106"/>
      <c r="PXE12" s="106"/>
      <c r="PXF12" s="106"/>
      <c r="PXG12" s="106"/>
      <c r="PXH12" s="106"/>
      <c r="PXI12" s="106"/>
      <c r="PXJ12" s="106"/>
      <c r="PXK12" s="106"/>
      <c r="PXL12" s="106"/>
      <c r="PXM12" s="106"/>
      <c r="PXN12" s="106"/>
      <c r="PXO12" s="106"/>
      <c r="PXP12" s="106"/>
      <c r="PXQ12" s="106"/>
      <c r="PXR12" s="106"/>
      <c r="PXS12" s="106"/>
      <c r="PXT12" s="106"/>
      <c r="PXU12" s="106"/>
      <c r="PXV12" s="106"/>
      <c r="PXW12" s="106"/>
      <c r="PXX12" s="106"/>
      <c r="PXY12" s="106"/>
      <c r="PXZ12" s="106"/>
      <c r="PYA12" s="106"/>
      <c r="PYB12" s="106"/>
      <c r="PYC12" s="106"/>
      <c r="PYD12" s="106"/>
      <c r="PYE12" s="106"/>
      <c r="PYF12" s="106"/>
      <c r="PYG12" s="106"/>
      <c r="PYH12" s="106"/>
      <c r="PYI12" s="106"/>
      <c r="PYJ12" s="106"/>
      <c r="PYK12" s="106"/>
      <c r="PYL12" s="106"/>
      <c r="PYM12" s="106"/>
      <c r="PYN12" s="106"/>
      <c r="PYO12" s="106"/>
      <c r="PYP12" s="106"/>
      <c r="PYQ12" s="106"/>
      <c r="PYR12" s="106"/>
      <c r="PYS12" s="106"/>
      <c r="PYT12" s="106"/>
      <c r="PYU12" s="106"/>
      <c r="PYV12" s="106"/>
      <c r="PYW12" s="106"/>
      <c r="PYX12" s="106"/>
      <c r="PYY12" s="106"/>
      <c r="PYZ12" s="106"/>
      <c r="PZA12" s="106"/>
      <c r="PZB12" s="106"/>
      <c r="PZC12" s="106"/>
      <c r="PZD12" s="106"/>
      <c r="PZE12" s="106"/>
      <c r="PZF12" s="106"/>
      <c r="PZG12" s="106"/>
      <c r="PZH12" s="106"/>
      <c r="PZI12" s="106"/>
      <c r="PZJ12" s="106"/>
      <c r="PZK12" s="106"/>
      <c r="PZL12" s="106"/>
      <c r="PZM12" s="106"/>
      <c r="PZN12" s="106"/>
      <c r="PZO12" s="106"/>
      <c r="PZP12" s="106"/>
      <c r="PZQ12" s="106"/>
      <c r="PZR12" s="106"/>
      <c r="PZS12" s="106"/>
      <c r="PZT12" s="106"/>
      <c r="PZU12" s="106"/>
      <c r="PZV12" s="106"/>
      <c r="PZW12" s="106"/>
      <c r="PZX12" s="106"/>
      <c r="PZY12" s="106"/>
      <c r="PZZ12" s="106"/>
      <c r="QAA12" s="106"/>
      <c r="QAB12" s="106"/>
      <c r="QAC12" s="106"/>
      <c r="QAD12" s="106"/>
      <c r="QAE12" s="106"/>
      <c r="QAF12" s="106"/>
      <c r="QAG12" s="106"/>
      <c r="QAH12" s="106"/>
      <c r="QAI12" s="106"/>
      <c r="QAJ12" s="106"/>
      <c r="QAK12" s="106"/>
      <c r="QAL12" s="106"/>
      <c r="QAM12" s="106"/>
      <c r="QAN12" s="106"/>
      <c r="QAO12" s="106"/>
      <c r="QAP12" s="106"/>
      <c r="QAQ12" s="106"/>
      <c r="QAR12" s="106"/>
      <c r="QAS12" s="106"/>
      <c r="QAT12" s="106"/>
      <c r="QAU12" s="106"/>
      <c r="QAV12" s="106"/>
      <c r="QAW12" s="106"/>
      <c r="QAX12" s="106"/>
      <c r="QAY12" s="106"/>
      <c r="QAZ12" s="106"/>
      <c r="QBA12" s="106"/>
      <c r="QBB12" s="106"/>
      <c r="QBC12" s="106"/>
      <c r="QBD12" s="106"/>
      <c r="QBE12" s="106"/>
      <c r="QBF12" s="106"/>
      <c r="QBG12" s="106"/>
      <c r="QBH12" s="106"/>
      <c r="QBI12" s="106"/>
      <c r="QBJ12" s="106"/>
      <c r="QBK12" s="106"/>
      <c r="QBL12" s="106"/>
      <c r="QBM12" s="106"/>
      <c r="QBN12" s="106"/>
      <c r="QBO12" s="106"/>
      <c r="QBP12" s="106"/>
      <c r="QBQ12" s="106"/>
      <c r="QBR12" s="106"/>
      <c r="QBS12" s="106"/>
      <c r="QBT12" s="106"/>
      <c r="QBU12" s="106"/>
      <c r="QBV12" s="106"/>
      <c r="QBW12" s="106"/>
      <c r="QBX12" s="106"/>
      <c r="QBY12" s="106"/>
      <c r="QBZ12" s="106"/>
      <c r="QCA12" s="106"/>
      <c r="QCB12" s="106"/>
      <c r="QCC12" s="106"/>
      <c r="QCD12" s="106"/>
      <c r="QCE12" s="106"/>
      <c r="QCF12" s="106"/>
      <c r="QCG12" s="106"/>
      <c r="QCH12" s="106"/>
      <c r="QCI12" s="106"/>
      <c r="QCJ12" s="106"/>
      <c r="QCK12" s="106"/>
      <c r="QCL12" s="106"/>
      <c r="QCM12" s="106"/>
      <c r="QCN12" s="106"/>
      <c r="QCO12" s="106"/>
      <c r="QCP12" s="106"/>
      <c r="QCQ12" s="106"/>
      <c r="QCR12" s="106"/>
      <c r="QCS12" s="106"/>
      <c r="QCT12" s="106"/>
      <c r="QCU12" s="106"/>
      <c r="QCV12" s="106"/>
      <c r="QCW12" s="106"/>
      <c r="QCX12" s="106"/>
      <c r="QCY12" s="106"/>
      <c r="QCZ12" s="106"/>
      <c r="QDA12" s="106"/>
      <c r="QDB12" s="106"/>
      <c r="QDC12" s="106"/>
      <c r="QDD12" s="106"/>
      <c r="QDE12" s="106"/>
      <c r="QDF12" s="106"/>
      <c r="QDG12" s="106"/>
      <c r="QDH12" s="106"/>
      <c r="QDI12" s="106"/>
      <c r="QDJ12" s="106"/>
      <c r="QDK12" s="106"/>
      <c r="QDL12" s="106"/>
      <c r="QDM12" s="106"/>
      <c r="QDN12" s="106"/>
      <c r="QDO12" s="106"/>
      <c r="QDP12" s="106"/>
      <c r="QDQ12" s="106"/>
      <c r="QDR12" s="106"/>
      <c r="QDS12" s="106"/>
      <c r="QDT12" s="106"/>
      <c r="QDU12" s="106"/>
      <c r="QDV12" s="106"/>
      <c r="QDW12" s="106"/>
      <c r="QDX12" s="106"/>
      <c r="QDY12" s="106"/>
      <c r="QDZ12" s="106"/>
      <c r="QEA12" s="106"/>
      <c r="QEB12" s="106"/>
      <c r="QEC12" s="106"/>
      <c r="QED12" s="106"/>
      <c r="QEE12" s="106"/>
      <c r="QEF12" s="106"/>
      <c r="QEG12" s="106"/>
      <c r="QEH12" s="106"/>
      <c r="QEI12" s="106"/>
      <c r="QEJ12" s="106"/>
      <c r="QEK12" s="106"/>
      <c r="QEL12" s="106"/>
      <c r="QEM12" s="106"/>
      <c r="QEN12" s="106"/>
      <c r="QEO12" s="106"/>
      <c r="QEP12" s="106"/>
      <c r="QEQ12" s="106"/>
      <c r="QER12" s="106"/>
      <c r="QES12" s="106"/>
      <c r="QET12" s="106"/>
      <c r="QEU12" s="106"/>
      <c r="QEV12" s="106"/>
      <c r="QEW12" s="106"/>
      <c r="QEX12" s="106"/>
      <c r="QEY12" s="106"/>
      <c r="QEZ12" s="106"/>
      <c r="QFA12" s="106"/>
      <c r="QFB12" s="106"/>
      <c r="QFC12" s="106"/>
      <c r="QFD12" s="106"/>
      <c r="QFE12" s="106"/>
      <c r="QFF12" s="106"/>
      <c r="QFG12" s="106"/>
      <c r="QFH12" s="106"/>
      <c r="QFI12" s="106"/>
      <c r="QFJ12" s="106"/>
      <c r="QFK12" s="106"/>
      <c r="QFL12" s="106"/>
      <c r="QFM12" s="106"/>
      <c r="QFN12" s="106"/>
      <c r="QFO12" s="106"/>
      <c r="QFP12" s="106"/>
      <c r="QFQ12" s="106"/>
      <c r="QFR12" s="106"/>
      <c r="QFS12" s="106"/>
      <c r="QFT12" s="106"/>
      <c r="QFU12" s="106"/>
      <c r="QFV12" s="106"/>
      <c r="QFW12" s="106"/>
      <c r="QFX12" s="106"/>
      <c r="QFY12" s="106"/>
      <c r="QFZ12" s="106"/>
      <c r="QGA12" s="106"/>
      <c r="QGB12" s="106"/>
      <c r="QGC12" s="106"/>
      <c r="QGD12" s="106"/>
      <c r="QGE12" s="106"/>
      <c r="QGF12" s="106"/>
      <c r="QGG12" s="106"/>
      <c r="QGH12" s="106"/>
      <c r="QGI12" s="106"/>
      <c r="QGJ12" s="106"/>
      <c r="QGK12" s="106"/>
      <c r="QGL12" s="106"/>
      <c r="QGM12" s="106"/>
      <c r="QGN12" s="106"/>
      <c r="QGO12" s="106"/>
      <c r="QGP12" s="106"/>
      <c r="QGQ12" s="106"/>
      <c r="QGR12" s="106"/>
      <c r="QGS12" s="106"/>
      <c r="QGT12" s="106"/>
      <c r="QGU12" s="106"/>
      <c r="QGV12" s="106"/>
      <c r="QGW12" s="106"/>
      <c r="QGX12" s="106"/>
      <c r="QGY12" s="106"/>
      <c r="QGZ12" s="106"/>
      <c r="QHA12" s="106"/>
      <c r="QHB12" s="106"/>
      <c r="QHC12" s="106"/>
      <c r="QHD12" s="106"/>
      <c r="QHE12" s="106"/>
      <c r="QHF12" s="106"/>
      <c r="QHG12" s="106"/>
      <c r="QHH12" s="106"/>
      <c r="QHI12" s="106"/>
      <c r="QHJ12" s="106"/>
      <c r="QHK12" s="106"/>
      <c r="QHL12" s="106"/>
      <c r="QHM12" s="106"/>
      <c r="QHN12" s="106"/>
      <c r="QHO12" s="106"/>
      <c r="QHP12" s="106"/>
      <c r="QHQ12" s="106"/>
      <c r="QHR12" s="106"/>
      <c r="QHS12" s="106"/>
      <c r="QHT12" s="106"/>
      <c r="QHU12" s="106"/>
      <c r="QHV12" s="106"/>
      <c r="QHW12" s="106"/>
      <c r="QHX12" s="106"/>
      <c r="QHY12" s="106"/>
      <c r="QHZ12" s="106"/>
      <c r="QIA12" s="106"/>
      <c r="QIB12" s="106"/>
      <c r="QIC12" s="106"/>
      <c r="QID12" s="106"/>
      <c r="QIE12" s="106"/>
      <c r="QIF12" s="106"/>
      <c r="QIG12" s="106"/>
      <c r="QIH12" s="106"/>
      <c r="QII12" s="106"/>
      <c r="QIJ12" s="106"/>
      <c r="QIK12" s="106"/>
      <c r="QIL12" s="106"/>
      <c r="QIM12" s="106"/>
      <c r="QIN12" s="106"/>
      <c r="QIO12" s="106"/>
      <c r="QIP12" s="106"/>
      <c r="QIQ12" s="106"/>
      <c r="QIR12" s="106"/>
      <c r="QIS12" s="106"/>
      <c r="QIT12" s="106"/>
      <c r="QIU12" s="106"/>
      <c r="QIV12" s="106"/>
      <c r="QIW12" s="106"/>
      <c r="QIX12" s="106"/>
      <c r="QIY12" s="106"/>
      <c r="QIZ12" s="106"/>
      <c r="QJA12" s="106"/>
      <c r="QJB12" s="106"/>
      <c r="QJC12" s="106"/>
      <c r="QJD12" s="106"/>
      <c r="QJE12" s="106"/>
      <c r="QJF12" s="106"/>
      <c r="QJG12" s="106"/>
      <c r="QJH12" s="106"/>
      <c r="QJI12" s="106"/>
      <c r="QJJ12" s="106"/>
      <c r="QJK12" s="106"/>
      <c r="QJL12" s="106"/>
      <c r="QJM12" s="106"/>
      <c r="QJN12" s="106"/>
      <c r="QJO12" s="106"/>
      <c r="QJP12" s="106"/>
      <c r="QJQ12" s="106"/>
      <c r="QJR12" s="106"/>
      <c r="QJS12" s="106"/>
      <c r="QJT12" s="106"/>
      <c r="QJU12" s="106"/>
      <c r="QJV12" s="106"/>
      <c r="QJW12" s="106"/>
      <c r="QJX12" s="106"/>
      <c r="QJY12" s="106"/>
      <c r="QJZ12" s="106"/>
      <c r="QKA12" s="106"/>
      <c r="QKB12" s="106"/>
      <c r="QKC12" s="106"/>
      <c r="QKD12" s="106"/>
      <c r="QKE12" s="106"/>
      <c r="QKF12" s="106"/>
      <c r="QKG12" s="106"/>
      <c r="QKH12" s="106"/>
      <c r="QKI12" s="106"/>
      <c r="QKJ12" s="106"/>
      <c r="QKK12" s="106"/>
      <c r="QKL12" s="106"/>
      <c r="QKM12" s="106"/>
      <c r="QKN12" s="106"/>
      <c r="QKO12" s="106"/>
      <c r="QKP12" s="106"/>
      <c r="QKQ12" s="106"/>
      <c r="QKR12" s="106"/>
      <c r="QKS12" s="106"/>
      <c r="QKT12" s="106"/>
      <c r="QKU12" s="106"/>
      <c r="QKV12" s="106"/>
      <c r="QKW12" s="106"/>
      <c r="QKX12" s="106"/>
      <c r="QKY12" s="106"/>
      <c r="QKZ12" s="106"/>
      <c r="QLA12" s="106"/>
      <c r="QLB12" s="106"/>
      <c r="QLC12" s="106"/>
      <c r="QLD12" s="106"/>
      <c r="QLE12" s="106"/>
      <c r="QLF12" s="106"/>
      <c r="QLG12" s="106"/>
      <c r="QLH12" s="106"/>
      <c r="QLI12" s="106"/>
      <c r="QLJ12" s="106"/>
      <c r="QLK12" s="106"/>
      <c r="QLL12" s="106"/>
      <c r="QLM12" s="106"/>
      <c r="QLN12" s="106"/>
      <c r="QLO12" s="106"/>
      <c r="QLP12" s="106"/>
      <c r="QLQ12" s="106"/>
      <c r="QLR12" s="106"/>
      <c r="QLS12" s="106"/>
      <c r="QLT12" s="106"/>
      <c r="QLU12" s="106"/>
      <c r="QLV12" s="106"/>
      <c r="QLW12" s="106"/>
      <c r="QLX12" s="106"/>
      <c r="QLY12" s="106"/>
      <c r="QLZ12" s="106"/>
      <c r="QMA12" s="106"/>
      <c r="QMB12" s="106"/>
      <c r="QMC12" s="106"/>
      <c r="QMD12" s="106"/>
      <c r="QME12" s="106"/>
      <c r="QMF12" s="106"/>
      <c r="QMG12" s="106"/>
      <c r="QMH12" s="106"/>
      <c r="QMI12" s="106"/>
      <c r="QMJ12" s="106"/>
      <c r="QMK12" s="106"/>
      <c r="QML12" s="106"/>
      <c r="QMM12" s="106"/>
      <c r="QMN12" s="106"/>
      <c r="QMO12" s="106"/>
      <c r="QMP12" s="106"/>
      <c r="QMQ12" s="106"/>
      <c r="QMR12" s="106"/>
      <c r="QMS12" s="106"/>
      <c r="QMT12" s="106"/>
      <c r="QMU12" s="106"/>
      <c r="QMV12" s="106"/>
      <c r="QMW12" s="106"/>
      <c r="QMX12" s="106"/>
      <c r="QMY12" s="106"/>
      <c r="QMZ12" s="106"/>
      <c r="QNA12" s="106"/>
      <c r="QNB12" s="106"/>
      <c r="QNC12" s="106"/>
      <c r="QND12" s="106"/>
      <c r="QNE12" s="106"/>
      <c r="QNF12" s="106"/>
      <c r="QNG12" s="106"/>
      <c r="QNH12" s="106"/>
      <c r="QNI12" s="106"/>
      <c r="QNJ12" s="106"/>
      <c r="QNK12" s="106"/>
      <c r="QNL12" s="106"/>
      <c r="QNM12" s="106"/>
      <c r="QNN12" s="106"/>
      <c r="QNO12" s="106"/>
      <c r="QNP12" s="106"/>
      <c r="QNQ12" s="106"/>
      <c r="QNR12" s="106"/>
      <c r="QNS12" s="106"/>
      <c r="QNT12" s="106"/>
      <c r="QNU12" s="106"/>
      <c r="QNV12" s="106"/>
      <c r="QNW12" s="106"/>
      <c r="QNX12" s="106"/>
      <c r="QNY12" s="106"/>
      <c r="QNZ12" s="106"/>
      <c r="QOA12" s="106"/>
      <c r="QOB12" s="106"/>
      <c r="QOC12" s="106"/>
      <c r="QOD12" s="106"/>
      <c r="QOE12" s="106"/>
      <c r="QOF12" s="106"/>
      <c r="QOG12" s="106"/>
      <c r="QOH12" s="106"/>
      <c r="QOI12" s="106"/>
      <c r="QOJ12" s="106"/>
      <c r="QOK12" s="106"/>
      <c r="QOL12" s="106"/>
      <c r="QOM12" s="106"/>
      <c r="QON12" s="106"/>
      <c r="QOO12" s="106"/>
      <c r="QOP12" s="106"/>
      <c r="QOQ12" s="106"/>
      <c r="QOR12" s="106"/>
      <c r="QOS12" s="106"/>
      <c r="QOT12" s="106"/>
      <c r="QOU12" s="106"/>
      <c r="QOV12" s="106"/>
      <c r="QOW12" s="106"/>
      <c r="QOX12" s="106"/>
      <c r="QOY12" s="106"/>
      <c r="QOZ12" s="106"/>
      <c r="QPA12" s="106"/>
      <c r="QPB12" s="106"/>
      <c r="QPC12" s="106"/>
      <c r="QPD12" s="106"/>
      <c r="QPE12" s="106"/>
      <c r="QPF12" s="106"/>
      <c r="QPG12" s="106"/>
      <c r="QPH12" s="106"/>
      <c r="QPI12" s="106"/>
      <c r="QPJ12" s="106"/>
      <c r="QPK12" s="106"/>
      <c r="QPL12" s="106"/>
      <c r="QPM12" s="106"/>
      <c r="QPN12" s="106"/>
      <c r="QPO12" s="106"/>
      <c r="QPP12" s="106"/>
      <c r="QPQ12" s="106"/>
      <c r="QPR12" s="106"/>
      <c r="QPS12" s="106"/>
      <c r="QPT12" s="106"/>
      <c r="QPU12" s="106"/>
      <c r="QPV12" s="106"/>
      <c r="QPW12" s="106"/>
      <c r="QPX12" s="106"/>
      <c r="QPY12" s="106"/>
      <c r="QPZ12" s="106"/>
      <c r="QQA12" s="106"/>
      <c r="QQB12" s="106"/>
      <c r="QQC12" s="106"/>
      <c r="QQD12" s="106"/>
      <c r="QQE12" s="106"/>
      <c r="QQF12" s="106"/>
      <c r="QQG12" s="106"/>
      <c r="QQH12" s="106"/>
      <c r="QQI12" s="106"/>
      <c r="QQJ12" s="106"/>
      <c r="QQK12" s="106"/>
      <c r="QQL12" s="106"/>
      <c r="QQM12" s="106"/>
      <c r="QQN12" s="106"/>
      <c r="QQO12" s="106"/>
      <c r="QQP12" s="106"/>
      <c r="QQQ12" s="106"/>
      <c r="QQR12" s="106"/>
      <c r="QQS12" s="106"/>
      <c r="QQT12" s="106"/>
      <c r="QQU12" s="106"/>
      <c r="QQV12" s="106"/>
      <c r="QQW12" s="106"/>
      <c r="QQX12" s="106"/>
      <c r="QQY12" s="106"/>
      <c r="QQZ12" s="106"/>
      <c r="QRA12" s="106"/>
      <c r="QRB12" s="106"/>
      <c r="QRC12" s="106"/>
      <c r="QRD12" s="106"/>
      <c r="QRE12" s="106"/>
      <c r="QRF12" s="106"/>
      <c r="QRG12" s="106"/>
      <c r="QRH12" s="106"/>
      <c r="QRI12" s="106"/>
      <c r="QRJ12" s="106"/>
      <c r="QRK12" s="106"/>
      <c r="QRL12" s="106"/>
      <c r="QRM12" s="106"/>
      <c r="QRN12" s="106"/>
      <c r="QRO12" s="106"/>
      <c r="QRP12" s="106"/>
      <c r="QRQ12" s="106"/>
      <c r="QRR12" s="106"/>
      <c r="QRS12" s="106"/>
      <c r="QRT12" s="106"/>
      <c r="QRU12" s="106"/>
      <c r="QRV12" s="106"/>
      <c r="QRW12" s="106"/>
      <c r="QRX12" s="106"/>
      <c r="QRY12" s="106"/>
      <c r="QRZ12" s="106"/>
      <c r="QSA12" s="106"/>
      <c r="QSB12" s="106"/>
      <c r="QSC12" s="106"/>
      <c r="QSD12" s="106"/>
      <c r="QSE12" s="106"/>
      <c r="QSF12" s="106"/>
      <c r="QSG12" s="106"/>
      <c r="QSH12" s="106"/>
      <c r="QSI12" s="106"/>
      <c r="QSJ12" s="106"/>
      <c r="QSK12" s="106"/>
      <c r="QSL12" s="106"/>
      <c r="QSM12" s="106"/>
      <c r="QSN12" s="106"/>
      <c r="QSO12" s="106"/>
      <c r="QSP12" s="106"/>
      <c r="QSQ12" s="106"/>
      <c r="QSR12" s="106"/>
      <c r="QSS12" s="106"/>
      <c r="QST12" s="106"/>
      <c r="QSU12" s="106"/>
      <c r="QSV12" s="106"/>
      <c r="QSW12" s="106"/>
      <c r="QSX12" s="106"/>
      <c r="QSY12" s="106"/>
      <c r="QSZ12" s="106"/>
      <c r="QTA12" s="106"/>
      <c r="QTB12" s="106"/>
      <c r="QTC12" s="106"/>
      <c r="QTD12" s="106"/>
      <c r="QTE12" s="106"/>
      <c r="QTF12" s="106"/>
      <c r="QTG12" s="106"/>
      <c r="QTH12" s="106"/>
      <c r="QTI12" s="106"/>
      <c r="QTJ12" s="106"/>
      <c r="QTK12" s="106"/>
      <c r="QTL12" s="106"/>
      <c r="QTM12" s="106"/>
      <c r="QTN12" s="106"/>
      <c r="QTO12" s="106"/>
      <c r="QTP12" s="106"/>
      <c r="QTQ12" s="106"/>
      <c r="QTR12" s="106"/>
      <c r="QTS12" s="106"/>
      <c r="QTT12" s="106"/>
      <c r="QTU12" s="106"/>
      <c r="QTV12" s="106"/>
      <c r="QTW12" s="106"/>
      <c r="QTX12" s="106"/>
      <c r="QTY12" s="106"/>
      <c r="QTZ12" s="106"/>
      <c r="QUA12" s="106"/>
      <c r="QUB12" s="106"/>
      <c r="QUC12" s="106"/>
      <c r="QUD12" s="106"/>
      <c r="QUE12" s="106"/>
      <c r="QUF12" s="106"/>
      <c r="QUG12" s="106"/>
      <c r="QUH12" s="106"/>
      <c r="QUI12" s="106"/>
      <c r="QUJ12" s="106"/>
      <c r="QUK12" s="106"/>
      <c r="QUL12" s="106"/>
      <c r="QUM12" s="106"/>
      <c r="QUN12" s="106"/>
      <c r="QUO12" s="106"/>
      <c r="QUP12" s="106"/>
      <c r="QUQ12" s="106"/>
      <c r="QUR12" s="106"/>
      <c r="QUS12" s="106"/>
      <c r="QUT12" s="106"/>
      <c r="QUU12" s="106"/>
      <c r="QUV12" s="106"/>
      <c r="QUW12" s="106"/>
      <c r="QUX12" s="106"/>
      <c r="QUY12" s="106"/>
      <c r="QUZ12" s="106"/>
      <c r="QVA12" s="106"/>
      <c r="QVB12" s="106"/>
      <c r="QVC12" s="106"/>
      <c r="QVD12" s="106"/>
      <c r="QVE12" s="106"/>
      <c r="QVF12" s="106"/>
      <c r="QVG12" s="106"/>
      <c r="QVH12" s="106"/>
      <c r="QVI12" s="106"/>
      <c r="QVJ12" s="106"/>
      <c r="QVK12" s="106"/>
      <c r="QVL12" s="106"/>
      <c r="QVM12" s="106"/>
      <c r="QVN12" s="106"/>
      <c r="QVO12" s="106"/>
      <c r="QVP12" s="106"/>
      <c r="QVQ12" s="106"/>
      <c r="QVR12" s="106"/>
      <c r="QVS12" s="106"/>
      <c r="QVT12" s="106"/>
      <c r="QVU12" s="106"/>
      <c r="QVV12" s="106"/>
      <c r="QVW12" s="106"/>
      <c r="QVX12" s="106"/>
      <c r="QVY12" s="106"/>
      <c r="QVZ12" s="106"/>
      <c r="QWA12" s="106"/>
      <c r="QWB12" s="106"/>
      <c r="QWC12" s="106"/>
      <c r="QWD12" s="106"/>
      <c r="QWE12" s="106"/>
      <c r="QWF12" s="106"/>
      <c r="QWG12" s="106"/>
      <c r="QWH12" s="106"/>
      <c r="QWI12" s="106"/>
      <c r="QWJ12" s="106"/>
      <c r="QWK12" s="106"/>
      <c r="QWL12" s="106"/>
      <c r="QWM12" s="106"/>
      <c r="QWN12" s="106"/>
      <c r="QWO12" s="106"/>
      <c r="QWP12" s="106"/>
      <c r="QWQ12" s="106"/>
      <c r="QWR12" s="106"/>
      <c r="QWS12" s="106"/>
      <c r="QWT12" s="106"/>
      <c r="QWU12" s="106"/>
      <c r="QWV12" s="106"/>
      <c r="QWW12" s="106"/>
      <c r="QWX12" s="106"/>
      <c r="QWY12" s="106"/>
      <c r="QWZ12" s="106"/>
      <c r="QXA12" s="106"/>
      <c r="QXB12" s="106"/>
      <c r="QXC12" s="106"/>
      <c r="QXD12" s="106"/>
      <c r="QXE12" s="106"/>
      <c r="QXF12" s="106"/>
      <c r="QXG12" s="106"/>
      <c r="QXH12" s="106"/>
      <c r="QXI12" s="106"/>
      <c r="QXJ12" s="106"/>
      <c r="QXK12" s="106"/>
      <c r="QXL12" s="106"/>
      <c r="QXM12" s="106"/>
      <c r="QXN12" s="106"/>
      <c r="QXO12" s="106"/>
      <c r="QXP12" s="106"/>
      <c r="QXQ12" s="106"/>
      <c r="QXR12" s="106"/>
      <c r="QXS12" s="106"/>
      <c r="QXT12" s="106"/>
      <c r="QXU12" s="106"/>
      <c r="QXV12" s="106"/>
      <c r="QXW12" s="106"/>
      <c r="QXX12" s="106"/>
      <c r="QXY12" s="106"/>
      <c r="QXZ12" s="106"/>
      <c r="QYA12" s="106"/>
      <c r="QYB12" s="106"/>
      <c r="QYC12" s="106"/>
      <c r="QYD12" s="106"/>
      <c r="QYE12" s="106"/>
      <c r="QYF12" s="106"/>
      <c r="QYG12" s="106"/>
      <c r="QYH12" s="106"/>
      <c r="QYI12" s="106"/>
      <c r="QYJ12" s="106"/>
      <c r="QYK12" s="106"/>
      <c r="QYL12" s="106"/>
      <c r="QYM12" s="106"/>
      <c r="QYN12" s="106"/>
      <c r="QYO12" s="106"/>
      <c r="QYP12" s="106"/>
      <c r="QYQ12" s="106"/>
      <c r="QYR12" s="106"/>
      <c r="QYS12" s="106"/>
      <c r="QYT12" s="106"/>
      <c r="QYU12" s="106"/>
      <c r="QYV12" s="106"/>
      <c r="QYW12" s="106"/>
      <c r="QYX12" s="106"/>
      <c r="QYY12" s="106"/>
      <c r="QYZ12" s="106"/>
      <c r="QZA12" s="106"/>
      <c r="QZB12" s="106"/>
      <c r="QZC12" s="106"/>
      <c r="QZD12" s="106"/>
      <c r="QZE12" s="106"/>
      <c r="QZF12" s="106"/>
      <c r="QZG12" s="106"/>
      <c r="QZH12" s="106"/>
      <c r="QZI12" s="106"/>
      <c r="QZJ12" s="106"/>
      <c r="QZK12" s="106"/>
      <c r="QZL12" s="106"/>
      <c r="QZM12" s="106"/>
      <c r="QZN12" s="106"/>
      <c r="QZO12" s="106"/>
      <c r="QZP12" s="106"/>
      <c r="QZQ12" s="106"/>
      <c r="QZR12" s="106"/>
      <c r="QZS12" s="106"/>
      <c r="QZT12" s="106"/>
      <c r="QZU12" s="106"/>
      <c r="QZV12" s="106"/>
      <c r="QZW12" s="106"/>
      <c r="QZX12" s="106"/>
      <c r="QZY12" s="106"/>
      <c r="QZZ12" s="106"/>
      <c r="RAA12" s="106"/>
      <c r="RAB12" s="106"/>
      <c r="RAC12" s="106"/>
      <c r="RAD12" s="106"/>
      <c r="RAE12" s="106"/>
      <c r="RAF12" s="106"/>
      <c r="RAG12" s="106"/>
      <c r="RAH12" s="106"/>
      <c r="RAI12" s="106"/>
      <c r="RAJ12" s="106"/>
      <c r="RAK12" s="106"/>
      <c r="RAL12" s="106"/>
      <c r="RAM12" s="106"/>
      <c r="RAN12" s="106"/>
      <c r="RAO12" s="106"/>
      <c r="RAP12" s="106"/>
      <c r="RAQ12" s="106"/>
      <c r="RAR12" s="106"/>
      <c r="RAS12" s="106"/>
      <c r="RAT12" s="106"/>
      <c r="RAU12" s="106"/>
      <c r="RAV12" s="106"/>
      <c r="RAW12" s="106"/>
      <c r="RAX12" s="106"/>
      <c r="RAY12" s="106"/>
      <c r="RAZ12" s="106"/>
      <c r="RBA12" s="106"/>
      <c r="RBB12" s="106"/>
      <c r="RBC12" s="106"/>
      <c r="RBD12" s="106"/>
      <c r="RBE12" s="106"/>
      <c r="RBF12" s="106"/>
      <c r="RBG12" s="106"/>
      <c r="RBH12" s="106"/>
      <c r="RBI12" s="106"/>
      <c r="RBJ12" s="106"/>
      <c r="RBK12" s="106"/>
      <c r="RBL12" s="106"/>
      <c r="RBM12" s="106"/>
      <c r="RBN12" s="106"/>
      <c r="RBO12" s="106"/>
      <c r="RBP12" s="106"/>
      <c r="RBQ12" s="106"/>
      <c r="RBR12" s="106"/>
      <c r="RBS12" s="106"/>
      <c r="RBT12" s="106"/>
      <c r="RBU12" s="106"/>
      <c r="RBV12" s="106"/>
      <c r="RBW12" s="106"/>
      <c r="RBX12" s="106"/>
      <c r="RBY12" s="106"/>
      <c r="RBZ12" s="106"/>
      <c r="RCA12" s="106"/>
      <c r="RCB12" s="106"/>
      <c r="RCC12" s="106"/>
      <c r="RCD12" s="106"/>
      <c r="RCE12" s="106"/>
      <c r="RCF12" s="106"/>
      <c r="RCG12" s="106"/>
      <c r="RCH12" s="106"/>
      <c r="RCI12" s="106"/>
      <c r="RCJ12" s="106"/>
      <c r="RCK12" s="106"/>
      <c r="RCL12" s="106"/>
      <c r="RCM12" s="106"/>
      <c r="RCN12" s="106"/>
      <c r="RCO12" s="106"/>
      <c r="RCP12" s="106"/>
      <c r="RCQ12" s="106"/>
      <c r="RCR12" s="106"/>
      <c r="RCS12" s="106"/>
      <c r="RCT12" s="106"/>
      <c r="RCU12" s="106"/>
      <c r="RCV12" s="106"/>
      <c r="RCW12" s="106"/>
      <c r="RCX12" s="106"/>
      <c r="RCY12" s="106"/>
      <c r="RCZ12" s="106"/>
      <c r="RDA12" s="106"/>
      <c r="RDB12" s="106"/>
      <c r="RDC12" s="106"/>
      <c r="RDD12" s="106"/>
      <c r="RDE12" s="106"/>
      <c r="RDF12" s="106"/>
      <c r="RDG12" s="106"/>
      <c r="RDH12" s="106"/>
      <c r="RDI12" s="106"/>
      <c r="RDJ12" s="106"/>
      <c r="RDK12" s="106"/>
      <c r="RDL12" s="106"/>
      <c r="RDM12" s="106"/>
      <c r="RDN12" s="106"/>
      <c r="RDO12" s="106"/>
      <c r="RDP12" s="106"/>
      <c r="RDQ12" s="106"/>
      <c r="RDR12" s="106"/>
      <c r="RDS12" s="106"/>
      <c r="RDT12" s="106"/>
      <c r="RDU12" s="106"/>
      <c r="RDV12" s="106"/>
      <c r="RDW12" s="106"/>
      <c r="RDX12" s="106"/>
      <c r="RDY12" s="106"/>
      <c r="RDZ12" s="106"/>
      <c r="REA12" s="106"/>
      <c r="REB12" s="106"/>
      <c r="REC12" s="106"/>
      <c r="RED12" s="106"/>
      <c r="REE12" s="106"/>
      <c r="REF12" s="106"/>
      <c r="REG12" s="106"/>
      <c r="REH12" s="106"/>
      <c r="REI12" s="106"/>
      <c r="REJ12" s="106"/>
      <c r="REK12" s="106"/>
      <c r="REL12" s="106"/>
      <c r="REM12" s="106"/>
      <c r="REN12" s="106"/>
      <c r="REO12" s="106"/>
      <c r="REP12" s="106"/>
      <c r="REQ12" s="106"/>
      <c r="RER12" s="106"/>
      <c r="RES12" s="106"/>
      <c r="RET12" s="106"/>
      <c r="REU12" s="106"/>
      <c r="REV12" s="106"/>
      <c r="REW12" s="106"/>
      <c r="REX12" s="106"/>
      <c r="REY12" s="106"/>
      <c r="REZ12" s="106"/>
      <c r="RFA12" s="106"/>
      <c r="RFB12" s="106"/>
      <c r="RFC12" s="106"/>
      <c r="RFD12" s="106"/>
      <c r="RFE12" s="106"/>
      <c r="RFF12" s="106"/>
      <c r="RFG12" s="106"/>
      <c r="RFH12" s="106"/>
      <c r="RFI12" s="106"/>
      <c r="RFJ12" s="106"/>
      <c r="RFK12" s="106"/>
      <c r="RFL12" s="106"/>
      <c r="RFM12" s="106"/>
      <c r="RFN12" s="106"/>
      <c r="RFO12" s="106"/>
      <c r="RFP12" s="106"/>
      <c r="RFQ12" s="106"/>
      <c r="RFR12" s="106"/>
      <c r="RFS12" s="106"/>
      <c r="RFT12" s="106"/>
      <c r="RFU12" s="106"/>
      <c r="RFV12" s="106"/>
      <c r="RFW12" s="106"/>
      <c r="RFX12" s="106"/>
      <c r="RFY12" s="106"/>
      <c r="RFZ12" s="106"/>
      <c r="RGA12" s="106"/>
      <c r="RGB12" s="106"/>
      <c r="RGC12" s="106"/>
      <c r="RGD12" s="106"/>
      <c r="RGE12" s="106"/>
      <c r="RGF12" s="106"/>
      <c r="RGG12" s="106"/>
      <c r="RGH12" s="106"/>
      <c r="RGI12" s="106"/>
      <c r="RGJ12" s="106"/>
      <c r="RGK12" s="106"/>
      <c r="RGL12" s="106"/>
      <c r="RGM12" s="106"/>
      <c r="RGN12" s="106"/>
      <c r="RGO12" s="106"/>
      <c r="RGP12" s="106"/>
      <c r="RGQ12" s="106"/>
      <c r="RGR12" s="106"/>
      <c r="RGS12" s="106"/>
      <c r="RGT12" s="106"/>
      <c r="RGU12" s="106"/>
      <c r="RGV12" s="106"/>
      <c r="RGW12" s="106"/>
      <c r="RGX12" s="106"/>
      <c r="RGY12" s="106"/>
      <c r="RGZ12" s="106"/>
      <c r="RHA12" s="106"/>
      <c r="RHB12" s="106"/>
      <c r="RHC12" s="106"/>
      <c r="RHD12" s="106"/>
      <c r="RHE12" s="106"/>
      <c r="RHF12" s="106"/>
      <c r="RHG12" s="106"/>
      <c r="RHH12" s="106"/>
      <c r="RHI12" s="106"/>
      <c r="RHJ12" s="106"/>
      <c r="RHK12" s="106"/>
      <c r="RHL12" s="106"/>
      <c r="RHM12" s="106"/>
      <c r="RHN12" s="106"/>
      <c r="RHO12" s="106"/>
      <c r="RHP12" s="106"/>
      <c r="RHQ12" s="106"/>
      <c r="RHR12" s="106"/>
      <c r="RHS12" s="106"/>
      <c r="RHT12" s="106"/>
      <c r="RHU12" s="106"/>
      <c r="RHV12" s="106"/>
      <c r="RHW12" s="106"/>
      <c r="RHX12" s="106"/>
      <c r="RHY12" s="106"/>
      <c r="RHZ12" s="106"/>
      <c r="RIA12" s="106"/>
      <c r="RIB12" s="106"/>
      <c r="RIC12" s="106"/>
      <c r="RID12" s="106"/>
      <c r="RIE12" s="106"/>
      <c r="RIF12" s="106"/>
      <c r="RIG12" s="106"/>
      <c r="RIH12" s="106"/>
      <c r="RII12" s="106"/>
      <c r="RIJ12" s="106"/>
      <c r="RIK12" s="106"/>
      <c r="RIL12" s="106"/>
      <c r="RIM12" s="106"/>
      <c r="RIN12" s="106"/>
      <c r="RIO12" s="106"/>
      <c r="RIP12" s="106"/>
      <c r="RIQ12" s="106"/>
      <c r="RIR12" s="106"/>
      <c r="RIS12" s="106"/>
      <c r="RIT12" s="106"/>
      <c r="RIU12" s="106"/>
      <c r="RIV12" s="106"/>
      <c r="RIW12" s="106"/>
      <c r="RIX12" s="106"/>
      <c r="RIY12" s="106"/>
      <c r="RIZ12" s="106"/>
      <c r="RJA12" s="106"/>
      <c r="RJB12" s="106"/>
      <c r="RJC12" s="106"/>
      <c r="RJD12" s="106"/>
      <c r="RJE12" s="106"/>
      <c r="RJF12" s="106"/>
      <c r="RJG12" s="106"/>
      <c r="RJH12" s="106"/>
      <c r="RJI12" s="106"/>
      <c r="RJJ12" s="106"/>
      <c r="RJK12" s="106"/>
      <c r="RJL12" s="106"/>
      <c r="RJM12" s="106"/>
      <c r="RJN12" s="106"/>
      <c r="RJO12" s="106"/>
      <c r="RJP12" s="106"/>
      <c r="RJQ12" s="106"/>
      <c r="RJR12" s="106"/>
      <c r="RJS12" s="106"/>
      <c r="RJT12" s="106"/>
      <c r="RJU12" s="106"/>
      <c r="RJV12" s="106"/>
      <c r="RJW12" s="106"/>
      <c r="RJX12" s="106"/>
      <c r="RJY12" s="106"/>
      <c r="RJZ12" s="106"/>
      <c r="RKA12" s="106"/>
      <c r="RKB12" s="106"/>
      <c r="RKC12" s="106"/>
      <c r="RKD12" s="106"/>
      <c r="RKE12" s="106"/>
      <c r="RKF12" s="106"/>
      <c r="RKG12" s="106"/>
      <c r="RKH12" s="106"/>
      <c r="RKI12" s="106"/>
      <c r="RKJ12" s="106"/>
      <c r="RKK12" s="106"/>
      <c r="RKL12" s="106"/>
      <c r="RKM12" s="106"/>
      <c r="RKN12" s="106"/>
      <c r="RKO12" s="106"/>
      <c r="RKP12" s="106"/>
      <c r="RKQ12" s="106"/>
      <c r="RKR12" s="106"/>
      <c r="RKS12" s="106"/>
      <c r="RKT12" s="106"/>
      <c r="RKU12" s="106"/>
      <c r="RKV12" s="106"/>
      <c r="RKW12" s="106"/>
      <c r="RKX12" s="106"/>
      <c r="RKY12" s="106"/>
      <c r="RKZ12" s="106"/>
      <c r="RLA12" s="106"/>
      <c r="RLB12" s="106"/>
      <c r="RLC12" s="106"/>
      <c r="RLD12" s="106"/>
      <c r="RLE12" s="106"/>
      <c r="RLF12" s="106"/>
      <c r="RLG12" s="106"/>
      <c r="RLH12" s="106"/>
      <c r="RLI12" s="106"/>
      <c r="RLJ12" s="106"/>
      <c r="RLK12" s="106"/>
      <c r="RLL12" s="106"/>
      <c r="RLM12" s="106"/>
      <c r="RLN12" s="106"/>
      <c r="RLO12" s="106"/>
      <c r="RLP12" s="106"/>
      <c r="RLQ12" s="106"/>
      <c r="RLR12" s="106"/>
      <c r="RLS12" s="106"/>
      <c r="RLT12" s="106"/>
      <c r="RLU12" s="106"/>
      <c r="RLV12" s="106"/>
      <c r="RLW12" s="106"/>
      <c r="RLX12" s="106"/>
      <c r="RLY12" s="106"/>
      <c r="RLZ12" s="106"/>
      <c r="RMA12" s="106"/>
      <c r="RMB12" s="106"/>
      <c r="RMC12" s="106"/>
      <c r="RMD12" s="106"/>
      <c r="RME12" s="106"/>
      <c r="RMF12" s="106"/>
      <c r="RMG12" s="106"/>
      <c r="RMH12" s="106"/>
      <c r="RMI12" s="106"/>
      <c r="RMJ12" s="106"/>
      <c r="RMK12" s="106"/>
      <c r="RML12" s="106"/>
      <c r="RMM12" s="106"/>
      <c r="RMN12" s="106"/>
      <c r="RMO12" s="106"/>
      <c r="RMP12" s="106"/>
      <c r="RMQ12" s="106"/>
      <c r="RMR12" s="106"/>
      <c r="RMS12" s="106"/>
      <c r="RMT12" s="106"/>
      <c r="RMU12" s="106"/>
      <c r="RMV12" s="106"/>
      <c r="RMW12" s="106"/>
      <c r="RMX12" s="106"/>
      <c r="RMY12" s="106"/>
      <c r="RMZ12" s="106"/>
      <c r="RNA12" s="106"/>
      <c r="RNB12" s="106"/>
      <c r="RNC12" s="106"/>
      <c r="RND12" s="106"/>
      <c r="RNE12" s="106"/>
      <c r="RNF12" s="106"/>
      <c r="RNG12" s="106"/>
      <c r="RNH12" s="106"/>
      <c r="RNI12" s="106"/>
      <c r="RNJ12" s="106"/>
      <c r="RNK12" s="106"/>
      <c r="RNL12" s="106"/>
      <c r="RNM12" s="106"/>
      <c r="RNN12" s="106"/>
      <c r="RNO12" s="106"/>
      <c r="RNP12" s="106"/>
      <c r="RNQ12" s="106"/>
      <c r="RNR12" s="106"/>
      <c r="RNS12" s="106"/>
      <c r="RNT12" s="106"/>
      <c r="RNU12" s="106"/>
      <c r="RNV12" s="106"/>
      <c r="RNW12" s="106"/>
      <c r="RNX12" s="106"/>
      <c r="RNY12" s="106"/>
      <c r="RNZ12" s="106"/>
      <c r="ROA12" s="106"/>
      <c r="ROB12" s="106"/>
      <c r="ROC12" s="106"/>
      <c r="ROD12" s="106"/>
      <c r="ROE12" s="106"/>
      <c r="ROF12" s="106"/>
      <c r="ROG12" s="106"/>
      <c r="ROH12" s="106"/>
      <c r="ROI12" s="106"/>
      <c r="ROJ12" s="106"/>
      <c r="ROK12" s="106"/>
      <c r="ROL12" s="106"/>
      <c r="ROM12" s="106"/>
      <c r="RON12" s="106"/>
      <c r="ROO12" s="106"/>
      <c r="ROP12" s="106"/>
      <c r="ROQ12" s="106"/>
      <c r="ROR12" s="106"/>
      <c r="ROS12" s="106"/>
      <c r="ROT12" s="106"/>
      <c r="ROU12" s="106"/>
      <c r="ROV12" s="106"/>
      <c r="ROW12" s="106"/>
      <c r="ROX12" s="106"/>
      <c r="ROY12" s="106"/>
      <c r="ROZ12" s="106"/>
      <c r="RPA12" s="106"/>
      <c r="RPB12" s="106"/>
      <c r="RPC12" s="106"/>
      <c r="RPD12" s="106"/>
      <c r="RPE12" s="106"/>
      <c r="RPF12" s="106"/>
      <c r="RPG12" s="106"/>
      <c r="RPH12" s="106"/>
      <c r="RPI12" s="106"/>
      <c r="RPJ12" s="106"/>
      <c r="RPK12" s="106"/>
      <c r="RPL12" s="106"/>
      <c r="RPM12" s="106"/>
      <c r="RPN12" s="106"/>
      <c r="RPO12" s="106"/>
      <c r="RPP12" s="106"/>
      <c r="RPQ12" s="106"/>
      <c r="RPR12" s="106"/>
      <c r="RPS12" s="106"/>
      <c r="RPT12" s="106"/>
      <c r="RPU12" s="106"/>
      <c r="RPV12" s="106"/>
      <c r="RPW12" s="106"/>
      <c r="RPX12" s="106"/>
      <c r="RPY12" s="106"/>
      <c r="RPZ12" s="106"/>
      <c r="RQA12" s="106"/>
      <c r="RQB12" s="106"/>
      <c r="RQC12" s="106"/>
      <c r="RQD12" s="106"/>
      <c r="RQE12" s="106"/>
      <c r="RQF12" s="106"/>
      <c r="RQG12" s="106"/>
      <c r="RQH12" s="106"/>
      <c r="RQI12" s="106"/>
      <c r="RQJ12" s="106"/>
      <c r="RQK12" s="106"/>
      <c r="RQL12" s="106"/>
      <c r="RQM12" s="106"/>
      <c r="RQN12" s="106"/>
      <c r="RQO12" s="106"/>
      <c r="RQP12" s="106"/>
      <c r="RQQ12" s="106"/>
      <c r="RQR12" s="106"/>
      <c r="RQS12" s="106"/>
      <c r="RQT12" s="106"/>
      <c r="RQU12" s="106"/>
      <c r="RQV12" s="106"/>
      <c r="RQW12" s="106"/>
      <c r="RQX12" s="106"/>
      <c r="RQY12" s="106"/>
      <c r="RQZ12" s="106"/>
      <c r="RRA12" s="106"/>
      <c r="RRB12" s="106"/>
      <c r="RRC12" s="106"/>
      <c r="RRD12" s="106"/>
      <c r="RRE12" s="106"/>
      <c r="RRF12" s="106"/>
      <c r="RRG12" s="106"/>
      <c r="RRH12" s="106"/>
      <c r="RRI12" s="106"/>
      <c r="RRJ12" s="106"/>
      <c r="RRK12" s="106"/>
      <c r="RRL12" s="106"/>
      <c r="RRM12" s="106"/>
      <c r="RRN12" s="106"/>
      <c r="RRO12" s="106"/>
      <c r="RRP12" s="106"/>
      <c r="RRQ12" s="106"/>
      <c r="RRR12" s="106"/>
      <c r="RRS12" s="106"/>
      <c r="RRT12" s="106"/>
      <c r="RRU12" s="106"/>
      <c r="RRV12" s="106"/>
      <c r="RRW12" s="106"/>
      <c r="RRX12" s="106"/>
      <c r="RRY12" s="106"/>
      <c r="RRZ12" s="106"/>
      <c r="RSA12" s="106"/>
      <c r="RSB12" s="106"/>
      <c r="RSC12" s="106"/>
      <c r="RSD12" s="106"/>
      <c r="RSE12" s="106"/>
      <c r="RSF12" s="106"/>
      <c r="RSG12" s="106"/>
      <c r="RSH12" s="106"/>
      <c r="RSI12" s="106"/>
      <c r="RSJ12" s="106"/>
      <c r="RSK12" s="106"/>
      <c r="RSL12" s="106"/>
      <c r="RSM12" s="106"/>
      <c r="RSN12" s="106"/>
      <c r="RSO12" s="106"/>
      <c r="RSP12" s="106"/>
      <c r="RSQ12" s="106"/>
      <c r="RSR12" s="106"/>
      <c r="RSS12" s="106"/>
      <c r="RST12" s="106"/>
      <c r="RSU12" s="106"/>
      <c r="RSV12" s="106"/>
      <c r="RSW12" s="106"/>
      <c r="RSX12" s="106"/>
      <c r="RSY12" s="106"/>
      <c r="RSZ12" s="106"/>
      <c r="RTA12" s="106"/>
      <c r="RTB12" s="106"/>
      <c r="RTC12" s="106"/>
      <c r="RTD12" s="106"/>
      <c r="RTE12" s="106"/>
      <c r="RTF12" s="106"/>
      <c r="RTG12" s="106"/>
      <c r="RTH12" s="106"/>
      <c r="RTI12" s="106"/>
      <c r="RTJ12" s="106"/>
      <c r="RTK12" s="106"/>
      <c r="RTL12" s="106"/>
      <c r="RTM12" s="106"/>
      <c r="RTN12" s="106"/>
      <c r="RTO12" s="106"/>
      <c r="RTP12" s="106"/>
      <c r="RTQ12" s="106"/>
      <c r="RTR12" s="106"/>
      <c r="RTS12" s="106"/>
      <c r="RTT12" s="106"/>
      <c r="RTU12" s="106"/>
      <c r="RTV12" s="106"/>
      <c r="RTW12" s="106"/>
      <c r="RTX12" s="106"/>
      <c r="RTY12" s="106"/>
      <c r="RTZ12" s="106"/>
      <c r="RUA12" s="106"/>
      <c r="RUB12" s="106"/>
      <c r="RUC12" s="106"/>
      <c r="RUD12" s="106"/>
      <c r="RUE12" s="106"/>
      <c r="RUF12" s="106"/>
      <c r="RUG12" s="106"/>
      <c r="RUH12" s="106"/>
      <c r="RUI12" s="106"/>
      <c r="RUJ12" s="106"/>
      <c r="RUK12" s="106"/>
      <c r="RUL12" s="106"/>
      <c r="RUM12" s="106"/>
      <c r="RUN12" s="106"/>
      <c r="RUO12" s="106"/>
      <c r="RUP12" s="106"/>
      <c r="RUQ12" s="106"/>
      <c r="RUR12" s="106"/>
      <c r="RUS12" s="106"/>
      <c r="RUT12" s="106"/>
      <c r="RUU12" s="106"/>
      <c r="RUV12" s="106"/>
      <c r="RUW12" s="106"/>
      <c r="RUX12" s="106"/>
      <c r="RUY12" s="106"/>
      <c r="RUZ12" s="106"/>
      <c r="RVA12" s="106"/>
      <c r="RVB12" s="106"/>
      <c r="RVC12" s="106"/>
      <c r="RVD12" s="106"/>
      <c r="RVE12" s="106"/>
      <c r="RVF12" s="106"/>
      <c r="RVG12" s="106"/>
      <c r="RVH12" s="106"/>
      <c r="RVI12" s="106"/>
      <c r="RVJ12" s="106"/>
      <c r="RVK12" s="106"/>
      <c r="RVL12" s="106"/>
      <c r="RVM12" s="106"/>
      <c r="RVN12" s="106"/>
      <c r="RVO12" s="106"/>
      <c r="RVP12" s="106"/>
      <c r="RVQ12" s="106"/>
      <c r="RVR12" s="106"/>
      <c r="RVS12" s="106"/>
      <c r="RVT12" s="106"/>
      <c r="RVU12" s="106"/>
      <c r="RVV12" s="106"/>
      <c r="RVW12" s="106"/>
      <c r="RVX12" s="106"/>
      <c r="RVY12" s="106"/>
      <c r="RVZ12" s="106"/>
      <c r="RWA12" s="106"/>
      <c r="RWB12" s="106"/>
      <c r="RWC12" s="106"/>
      <c r="RWD12" s="106"/>
      <c r="RWE12" s="106"/>
      <c r="RWF12" s="106"/>
      <c r="RWG12" s="106"/>
      <c r="RWH12" s="106"/>
      <c r="RWI12" s="106"/>
      <c r="RWJ12" s="106"/>
      <c r="RWK12" s="106"/>
      <c r="RWL12" s="106"/>
      <c r="RWM12" s="106"/>
      <c r="RWN12" s="106"/>
      <c r="RWO12" s="106"/>
      <c r="RWP12" s="106"/>
      <c r="RWQ12" s="106"/>
      <c r="RWR12" s="106"/>
      <c r="RWS12" s="106"/>
      <c r="RWT12" s="106"/>
      <c r="RWU12" s="106"/>
      <c r="RWV12" s="106"/>
      <c r="RWW12" s="106"/>
      <c r="RWX12" s="106"/>
      <c r="RWY12" s="106"/>
      <c r="RWZ12" s="106"/>
      <c r="RXA12" s="106"/>
      <c r="RXB12" s="106"/>
      <c r="RXC12" s="106"/>
      <c r="RXD12" s="106"/>
      <c r="RXE12" s="106"/>
      <c r="RXF12" s="106"/>
      <c r="RXG12" s="106"/>
      <c r="RXH12" s="106"/>
      <c r="RXI12" s="106"/>
      <c r="RXJ12" s="106"/>
      <c r="RXK12" s="106"/>
      <c r="RXL12" s="106"/>
      <c r="RXM12" s="106"/>
      <c r="RXN12" s="106"/>
      <c r="RXO12" s="106"/>
      <c r="RXP12" s="106"/>
      <c r="RXQ12" s="106"/>
      <c r="RXR12" s="106"/>
      <c r="RXS12" s="106"/>
      <c r="RXT12" s="106"/>
      <c r="RXU12" s="106"/>
      <c r="RXV12" s="106"/>
      <c r="RXW12" s="106"/>
      <c r="RXX12" s="106"/>
      <c r="RXY12" s="106"/>
      <c r="RXZ12" s="106"/>
      <c r="RYA12" s="106"/>
      <c r="RYB12" s="106"/>
      <c r="RYC12" s="106"/>
      <c r="RYD12" s="106"/>
      <c r="RYE12" s="106"/>
      <c r="RYF12" s="106"/>
      <c r="RYG12" s="106"/>
      <c r="RYH12" s="106"/>
      <c r="RYI12" s="106"/>
      <c r="RYJ12" s="106"/>
      <c r="RYK12" s="106"/>
      <c r="RYL12" s="106"/>
      <c r="RYM12" s="106"/>
      <c r="RYN12" s="106"/>
      <c r="RYO12" s="106"/>
      <c r="RYP12" s="106"/>
      <c r="RYQ12" s="106"/>
      <c r="RYR12" s="106"/>
      <c r="RYS12" s="106"/>
      <c r="RYT12" s="106"/>
      <c r="RYU12" s="106"/>
      <c r="RYV12" s="106"/>
      <c r="RYW12" s="106"/>
      <c r="RYX12" s="106"/>
      <c r="RYY12" s="106"/>
      <c r="RYZ12" s="106"/>
      <c r="RZA12" s="106"/>
      <c r="RZB12" s="106"/>
      <c r="RZC12" s="106"/>
      <c r="RZD12" s="106"/>
      <c r="RZE12" s="106"/>
      <c r="RZF12" s="106"/>
      <c r="RZG12" s="106"/>
      <c r="RZH12" s="106"/>
      <c r="RZI12" s="106"/>
      <c r="RZJ12" s="106"/>
      <c r="RZK12" s="106"/>
      <c r="RZL12" s="106"/>
      <c r="RZM12" s="106"/>
      <c r="RZN12" s="106"/>
      <c r="RZO12" s="106"/>
      <c r="RZP12" s="106"/>
      <c r="RZQ12" s="106"/>
      <c r="RZR12" s="106"/>
      <c r="RZS12" s="106"/>
      <c r="RZT12" s="106"/>
      <c r="RZU12" s="106"/>
      <c r="RZV12" s="106"/>
      <c r="RZW12" s="106"/>
      <c r="RZX12" s="106"/>
      <c r="RZY12" s="106"/>
      <c r="RZZ12" s="106"/>
      <c r="SAA12" s="106"/>
      <c r="SAB12" s="106"/>
      <c r="SAC12" s="106"/>
      <c r="SAD12" s="106"/>
      <c r="SAE12" s="106"/>
      <c r="SAF12" s="106"/>
      <c r="SAG12" s="106"/>
      <c r="SAH12" s="106"/>
      <c r="SAI12" s="106"/>
      <c r="SAJ12" s="106"/>
      <c r="SAK12" s="106"/>
      <c r="SAL12" s="106"/>
      <c r="SAM12" s="106"/>
      <c r="SAN12" s="106"/>
      <c r="SAO12" s="106"/>
      <c r="SAP12" s="106"/>
      <c r="SAQ12" s="106"/>
      <c r="SAR12" s="106"/>
      <c r="SAS12" s="106"/>
      <c r="SAT12" s="106"/>
      <c r="SAU12" s="106"/>
      <c r="SAV12" s="106"/>
      <c r="SAW12" s="106"/>
      <c r="SAX12" s="106"/>
      <c r="SAY12" s="106"/>
      <c r="SAZ12" s="106"/>
      <c r="SBA12" s="106"/>
      <c r="SBB12" s="106"/>
      <c r="SBC12" s="106"/>
      <c r="SBD12" s="106"/>
      <c r="SBE12" s="106"/>
      <c r="SBF12" s="106"/>
      <c r="SBG12" s="106"/>
      <c r="SBH12" s="106"/>
      <c r="SBI12" s="106"/>
      <c r="SBJ12" s="106"/>
      <c r="SBK12" s="106"/>
      <c r="SBL12" s="106"/>
      <c r="SBM12" s="106"/>
      <c r="SBN12" s="106"/>
      <c r="SBO12" s="106"/>
      <c r="SBP12" s="106"/>
      <c r="SBQ12" s="106"/>
      <c r="SBR12" s="106"/>
      <c r="SBS12" s="106"/>
      <c r="SBT12" s="106"/>
      <c r="SBU12" s="106"/>
      <c r="SBV12" s="106"/>
      <c r="SBW12" s="106"/>
      <c r="SBX12" s="106"/>
      <c r="SBY12" s="106"/>
      <c r="SBZ12" s="106"/>
      <c r="SCA12" s="106"/>
      <c r="SCB12" s="106"/>
      <c r="SCC12" s="106"/>
      <c r="SCD12" s="106"/>
      <c r="SCE12" s="106"/>
      <c r="SCF12" s="106"/>
      <c r="SCG12" s="106"/>
      <c r="SCH12" s="106"/>
      <c r="SCI12" s="106"/>
      <c r="SCJ12" s="106"/>
      <c r="SCK12" s="106"/>
      <c r="SCL12" s="106"/>
      <c r="SCM12" s="106"/>
      <c r="SCN12" s="106"/>
      <c r="SCO12" s="106"/>
      <c r="SCP12" s="106"/>
      <c r="SCQ12" s="106"/>
      <c r="SCR12" s="106"/>
      <c r="SCS12" s="106"/>
      <c r="SCT12" s="106"/>
      <c r="SCU12" s="106"/>
      <c r="SCV12" s="106"/>
      <c r="SCW12" s="106"/>
      <c r="SCX12" s="106"/>
      <c r="SCY12" s="106"/>
      <c r="SCZ12" s="106"/>
      <c r="SDA12" s="106"/>
      <c r="SDB12" s="106"/>
      <c r="SDC12" s="106"/>
      <c r="SDD12" s="106"/>
      <c r="SDE12" s="106"/>
      <c r="SDF12" s="106"/>
      <c r="SDG12" s="106"/>
      <c r="SDH12" s="106"/>
      <c r="SDI12" s="106"/>
      <c r="SDJ12" s="106"/>
      <c r="SDK12" s="106"/>
      <c r="SDL12" s="106"/>
      <c r="SDM12" s="106"/>
      <c r="SDN12" s="106"/>
      <c r="SDO12" s="106"/>
      <c r="SDP12" s="106"/>
      <c r="SDQ12" s="106"/>
      <c r="SDR12" s="106"/>
      <c r="SDS12" s="106"/>
      <c r="SDT12" s="106"/>
      <c r="SDU12" s="106"/>
      <c r="SDV12" s="106"/>
      <c r="SDW12" s="106"/>
      <c r="SDX12" s="106"/>
      <c r="SDY12" s="106"/>
      <c r="SDZ12" s="106"/>
      <c r="SEA12" s="106"/>
      <c r="SEB12" s="106"/>
      <c r="SEC12" s="106"/>
      <c r="SED12" s="106"/>
      <c r="SEE12" s="106"/>
      <c r="SEF12" s="106"/>
      <c r="SEG12" s="106"/>
      <c r="SEH12" s="106"/>
      <c r="SEI12" s="106"/>
      <c r="SEJ12" s="106"/>
      <c r="SEK12" s="106"/>
      <c r="SEL12" s="106"/>
      <c r="SEM12" s="106"/>
      <c r="SEN12" s="106"/>
      <c r="SEO12" s="106"/>
      <c r="SEP12" s="106"/>
      <c r="SEQ12" s="106"/>
      <c r="SER12" s="106"/>
      <c r="SES12" s="106"/>
      <c r="SET12" s="106"/>
      <c r="SEU12" s="106"/>
      <c r="SEV12" s="106"/>
      <c r="SEW12" s="106"/>
      <c r="SEX12" s="106"/>
      <c r="SEY12" s="106"/>
      <c r="SEZ12" s="106"/>
      <c r="SFA12" s="106"/>
      <c r="SFB12" s="106"/>
      <c r="SFC12" s="106"/>
      <c r="SFD12" s="106"/>
      <c r="SFE12" s="106"/>
      <c r="SFF12" s="106"/>
      <c r="SFG12" s="106"/>
      <c r="SFH12" s="106"/>
      <c r="SFI12" s="106"/>
      <c r="SFJ12" s="106"/>
      <c r="SFK12" s="106"/>
      <c r="SFL12" s="106"/>
      <c r="SFM12" s="106"/>
      <c r="SFN12" s="106"/>
      <c r="SFO12" s="106"/>
      <c r="SFP12" s="106"/>
      <c r="SFQ12" s="106"/>
      <c r="SFR12" s="106"/>
      <c r="SFS12" s="106"/>
      <c r="SFT12" s="106"/>
      <c r="SFU12" s="106"/>
      <c r="SFV12" s="106"/>
      <c r="SFW12" s="106"/>
      <c r="SFX12" s="106"/>
      <c r="SFY12" s="106"/>
      <c r="SFZ12" s="106"/>
      <c r="SGA12" s="106"/>
      <c r="SGB12" s="106"/>
      <c r="SGC12" s="106"/>
      <c r="SGD12" s="106"/>
      <c r="SGE12" s="106"/>
      <c r="SGF12" s="106"/>
      <c r="SGG12" s="106"/>
      <c r="SGH12" s="106"/>
      <c r="SGI12" s="106"/>
      <c r="SGJ12" s="106"/>
      <c r="SGK12" s="106"/>
      <c r="SGL12" s="106"/>
      <c r="SGM12" s="106"/>
      <c r="SGN12" s="106"/>
      <c r="SGO12" s="106"/>
      <c r="SGP12" s="106"/>
      <c r="SGQ12" s="106"/>
      <c r="SGR12" s="106"/>
      <c r="SGS12" s="106"/>
      <c r="SGT12" s="106"/>
      <c r="SGU12" s="106"/>
      <c r="SGV12" s="106"/>
      <c r="SGW12" s="106"/>
      <c r="SGX12" s="106"/>
      <c r="SGY12" s="106"/>
      <c r="SGZ12" s="106"/>
      <c r="SHA12" s="106"/>
      <c r="SHB12" s="106"/>
      <c r="SHC12" s="106"/>
      <c r="SHD12" s="106"/>
      <c r="SHE12" s="106"/>
      <c r="SHF12" s="106"/>
      <c r="SHG12" s="106"/>
      <c r="SHH12" s="106"/>
      <c r="SHI12" s="106"/>
      <c r="SHJ12" s="106"/>
      <c r="SHK12" s="106"/>
      <c r="SHL12" s="106"/>
      <c r="SHM12" s="106"/>
      <c r="SHN12" s="106"/>
      <c r="SHO12" s="106"/>
      <c r="SHP12" s="106"/>
      <c r="SHQ12" s="106"/>
      <c r="SHR12" s="106"/>
      <c r="SHS12" s="106"/>
      <c r="SHT12" s="106"/>
      <c r="SHU12" s="106"/>
      <c r="SHV12" s="106"/>
      <c r="SHW12" s="106"/>
      <c r="SHX12" s="106"/>
      <c r="SHY12" s="106"/>
      <c r="SHZ12" s="106"/>
      <c r="SIA12" s="106"/>
      <c r="SIB12" s="106"/>
      <c r="SIC12" s="106"/>
      <c r="SID12" s="106"/>
      <c r="SIE12" s="106"/>
      <c r="SIF12" s="106"/>
      <c r="SIG12" s="106"/>
      <c r="SIH12" s="106"/>
      <c r="SII12" s="106"/>
      <c r="SIJ12" s="106"/>
      <c r="SIK12" s="106"/>
      <c r="SIL12" s="106"/>
      <c r="SIM12" s="106"/>
      <c r="SIN12" s="106"/>
      <c r="SIO12" s="106"/>
      <c r="SIP12" s="106"/>
      <c r="SIQ12" s="106"/>
      <c r="SIR12" s="106"/>
      <c r="SIS12" s="106"/>
      <c r="SIT12" s="106"/>
      <c r="SIU12" s="106"/>
      <c r="SIV12" s="106"/>
      <c r="SIW12" s="106"/>
      <c r="SIX12" s="106"/>
      <c r="SIY12" s="106"/>
      <c r="SIZ12" s="106"/>
      <c r="SJA12" s="106"/>
      <c r="SJB12" s="106"/>
      <c r="SJC12" s="106"/>
      <c r="SJD12" s="106"/>
      <c r="SJE12" s="106"/>
      <c r="SJF12" s="106"/>
      <c r="SJG12" s="106"/>
      <c r="SJH12" s="106"/>
      <c r="SJI12" s="106"/>
      <c r="SJJ12" s="106"/>
      <c r="SJK12" s="106"/>
      <c r="SJL12" s="106"/>
      <c r="SJM12" s="106"/>
      <c r="SJN12" s="106"/>
      <c r="SJO12" s="106"/>
      <c r="SJP12" s="106"/>
      <c r="SJQ12" s="106"/>
      <c r="SJR12" s="106"/>
      <c r="SJS12" s="106"/>
      <c r="SJT12" s="106"/>
      <c r="SJU12" s="106"/>
      <c r="SJV12" s="106"/>
      <c r="SJW12" s="106"/>
      <c r="SJX12" s="106"/>
      <c r="SJY12" s="106"/>
      <c r="SJZ12" s="106"/>
      <c r="SKA12" s="106"/>
      <c r="SKB12" s="106"/>
      <c r="SKC12" s="106"/>
      <c r="SKD12" s="106"/>
      <c r="SKE12" s="106"/>
      <c r="SKF12" s="106"/>
      <c r="SKG12" s="106"/>
      <c r="SKH12" s="106"/>
      <c r="SKI12" s="106"/>
      <c r="SKJ12" s="106"/>
      <c r="SKK12" s="106"/>
      <c r="SKL12" s="106"/>
      <c r="SKM12" s="106"/>
      <c r="SKN12" s="106"/>
      <c r="SKO12" s="106"/>
      <c r="SKP12" s="106"/>
      <c r="SKQ12" s="106"/>
      <c r="SKR12" s="106"/>
      <c r="SKS12" s="106"/>
      <c r="SKT12" s="106"/>
      <c r="SKU12" s="106"/>
      <c r="SKV12" s="106"/>
      <c r="SKW12" s="106"/>
      <c r="SKX12" s="106"/>
      <c r="SKY12" s="106"/>
      <c r="SKZ12" s="106"/>
      <c r="SLA12" s="106"/>
      <c r="SLB12" s="106"/>
      <c r="SLC12" s="106"/>
      <c r="SLD12" s="106"/>
      <c r="SLE12" s="106"/>
      <c r="SLF12" s="106"/>
      <c r="SLG12" s="106"/>
      <c r="SLH12" s="106"/>
      <c r="SLI12" s="106"/>
      <c r="SLJ12" s="106"/>
      <c r="SLK12" s="106"/>
      <c r="SLL12" s="106"/>
      <c r="SLM12" s="106"/>
      <c r="SLN12" s="106"/>
      <c r="SLO12" s="106"/>
      <c r="SLP12" s="106"/>
      <c r="SLQ12" s="106"/>
      <c r="SLR12" s="106"/>
      <c r="SLS12" s="106"/>
      <c r="SLT12" s="106"/>
      <c r="SLU12" s="106"/>
      <c r="SLV12" s="106"/>
      <c r="SLW12" s="106"/>
      <c r="SLX12" s="106"/>
      <c r="SLY12" s="106"/>
      <c r="SLZ12" s="106"/>
      <c r="SMA12" s="106"/>
      <c r="SMB12" s="106"/>
      <c r="SMC12" s="106"/>
      <c r="SMD12" s="106"/>
      <c r="SME12" s="106"/>
      <c r="SMF12" s="106"/>
      <c r="SMG12" s="106"/>
      <c r="SMH12" s="106"/>
      <c r="SMI12" s="106"/>
      <c r="SMJ12" s="106"/>
      <c r="SMK12" s="106"/>
      <c r="SML12" s="106"/>
      <c r="SMM12" s="106"/>
      <c r="SMN12" s="106"/>
      <c r="SMO12" s="106"/>
      <c r="SMP12" s="106"/>
      <c r="SMQ12" s="106"/>
      <c r="SMR12" s="106"/>
      <c r="SMS12" s="106"/>
      <c r="SMT12" s="106"/>
      <c r="SMU12" s="106"/>
      <c r="SMV12" s="106"/>
      <c r="SMW12" s="106"/>
      <c r="SMX12" s="106"/>
      <c r="SMY12" s="106"/>
      <c r="SMZ12" s="106"/>
      <c r="SNA12" s="106"/>
      <c r="SNB12" s="106"/>
      <c r="SNC12" s="106"/>
      <c r="SND12" s="106"/>
      <c r="SNE12" s="106"/>
      <c r="SNF12" s="106"/>
      <c r="SNG12" s="106"/>
      <c r="SNH12" s="106"/>
      <c r="SNI12" s="106"/>
      <c r="SNJ12" s="106"/>
      <c r="SNK12" s="106"/>
      <c r="SNL12" s="106"/>
      <c r="SNM12" s="106"/>
      <c r="SNN12" s="106"/>
      <c r="SNO12" s="106"/>
      <c r="SNP12" s="106"/>
      <c r="SNQ12" s="106"/>
      <c r="SNR12" s="106"/>
      <c r="SNS12" s="106"/>
      <c r="SNT12" s="106"/>
      <c r="SNU12" s="106"/>
      <c r="SNV12" s="106"/>
      <c r="SNW12" s="106"/>
      <c r="SNX12" s="106"/>
      <c r="SNY12" s="106"/>
      <c r="SNZ12" s="106"/>
      <c r="SOA12" s="106"/>
      <c r="SOB12" s="106"/>
      <c r="SOC12" s="106"/>
      <c r="SOD12" s="106"/>
      <c r="SOE12" s="106"/>
      <c r="SOF12" s="106"/>
      <c r="SOG12" s="106"/>
      <c r="SOH12" s="106"/>
      <c r="SOI12" s="106"/>
      <c r="SOJ12" s="106"/>
      <c r="SOK12" s="106"/>
      <c r="SOL12" s="106"/>
      <c r="SOM12" s="106"/>
      <c r="SON12" s="106"/>
      <c r="SOO12" s="106"/>
      <c r="SOP12" s="106"/>
      <c r="SOQ12" s="106"/>
      <c r="SOR12" s="106"/>
      <c r="SOS12" s="106"/>
      <c r="SOT12" s="106"/>
      <c r="SOU12" s="106"/>
      <c r="SOV12" s="106"/>
      <c r="SOW12" s="106"/>
      <c r="SOX12" s="106"/>
      <c r="SOY12" s="106"/>
      <c r="SOZ12" s="106"/>
      <c r="SPA12" s="106"/>
      <c r="SPB12" s="106"/>
      <c r="SPC12" s="106"/>
      <c r="SPD12" s="106"/>
      <c r="SPE12" s="106"/>
      <c r="SPF12" s="106"/>
      <c r="SPG12" s="106"/>
      <c r="SPH12" s="106"/>
      <c r="SPI12" s="106"/>
      <c r="SPJ12" s="106"/>
      <c r="SPK12" s="106"/>
      <c r="SPL12" s="106"/>
      <c r="SPM12" s="106"/>
      <c r="SPN12" s="106"/>
      <c r="SPO12" s="106"/>
      <c r="SPP12" s="106"/>
      <c r="SPQ12" s="106"/>
      <c r="SPR12" s="106"/>
      <c r="SPS12" s="106"/>
      <c r="SPT12" s="106"/>
      <c r="SPU12" s="106"/>
      <c r="SPV12" s="106"/>
      <c r="SPW12" s="106"/>
      <c r="SPX12" s="106"/>
      <c r="SPY12" s="106"/>
      <c r="SPZ12" s="106"/>
      <c r="SQA12" s="106"/>
      <c r="SQB12" s="106"/>
      <c r="SQC12" s="106"/>
      <c r="SQD12" s="106"/>
      <c r="SQE12" s="106"/>
      <c r="SQF12" s="106"/>
      <c r="SQG12" s="106"/>
      <c r="SQH12" s="106"/>
      <c r="SQI12" s="106"/>
      <c r="SQJ12" s="106"/>
      <c r="SQK12" s="106"/>
      <c r="SQL12" s="106"/>
      <c r="SQM12" s="106"/>
      <c r="SQN12" s="106"/>
      <c r="SQO12" s="106"/>
      <c r="SQP12" s="106"/>
      <c r="SQQ12" s="106"/>
      <c r="SQR12" s="106"/>
      <c r="SQS12" s="106"/>
      <c r="SQT12" s="106"/>
      <c r="SQU12" s="106"/>
      <c r="SQV12" s="106"/>
      <c r="SQW12" s="106"/>
      <c r="SQX12" s="106"/>
      <c r="SQY12" s="106"/>
      <c r="SQZ12" s="106"/>
      <c r="SRA12" s="106"/>
      <c r="SRB12" s="106"/>
      <c r="SRC12" s="106"/>
      <c r="SRD12" s="106"/>
      <c r="SRE12" s="106"/>
      <c r="SRF12" s="106"/>
      <c r="SRG12" s="106"/>
      <c r="SRH12" s="106"/>
      <c r="SRI12" s="106"/>
      <c r="SRJ12" s="106"/>
      <c r="SRK12" s="106"/>
      <c r="SRL12" s="106"/>
      <c r="SRM12" s="106"/>
      <c r="SRN12" s="106"/>
      <c r="SRO12" s="106"/>
      <c r="SRP12" s="106"/>
      <c r="SRQ12" s="106"/>
      <c r="SRR12" s="106"/>
      <c r="SRS12" s="106"/>
      <c r="SRT12" s="106"/>
      <c r="SRU12" s="106"/>
      <c r="SRV12" s="106"/>
      <c r="SRW12" s="106"/>
      <c r="SRX12" s="106"/>
      <c r="SRY12" s="106"/>
      <c r="SRZ12" s="106"/>
      <c r="SSA12" s="106"/>
      <c r="SSB12" s="106"/>
      <c r="SSC12" s="106"/>
      <c r="SSD12" s="106"/>
      <c r="SSE12" s="106"/>
      <c r="SSF12" s="106"/>
      <c r="SSG12" s="106"/>
      <c r="SSH12" s="106"/>
      <c r="SSI12" s="106"/>
      <c r="SSJ12" s="106"/>
      <c r="SSK12" s="106"/>
      <c r="SSL12" s="106"/>
      <c r="SSM12" s="106"/>
      <c r="SSN12" s="106"/>
      <c r="SSO12" s="106"/>
      <c r="SSP12" s="106"/>
      <c r="SSQ12" s="106"/>
      <c r="SSR12" s="106"/>
      <c r="SSS12" s="106"/>
      <c r="SST12" s="106"/>
      <c r="SSU12" s="106"/>
      <c r="SSV12" s="106"/>
      <c r="SSW12" s="106"/>
      <c r="SSX12" s="106"/>
      <c r="SSY12" s="106"/>
      <c r="SSZ12" s="106"/>
      <c r="STA12" s="106"/>
      <c r="STB12" s="106"/>
      <c r="STC12" s="106"/>
      <c r="STD12" s="106"/>
      <c r="STE12" s="106"/>
      <c r="STF12" s="106"/>
      <c r="STG12" s="106"/>
      <c r="STH12" s="106"/>
      <c r="STI12" s="106"/>
      <c r="STJ12" s="106"/>
      <c r="STK12" s="106"/>
      <c r="STL12" s="106"/>
      <c r="STM12" s="106"/>
      <c r="STN12" s="106"/>
      <c r="STO12" s="106"/>
      <c r="STP12" s="106"/>
      <c r="STQ12" s="106"/>
      <c r="STR12" s="106"/>
      <c r="STS12" s="106"/>
      <c r="STT12" s="106"/>
      <c r="STU12" s="106"/>
      <c r="STV12" s="106"/>
      <c r="STW12" s="106"/>
      <c r="STX12" s="106"/>
      <c r="STY12" s="106"/>
      <c r="STZ12" s="106"/>
      <c r="SUA12" s="106"/>
      <c r="SUB12" s="106"/>
      <c r="SUC12" s="106"/>
      <c r="SUD12" s="106"/>
      <c r="SUE12" s="106"/>
      <c r="SUF12" s="106"/>
      <c r="SUG12" s="106"/>
      <c r="SUH12" s="106"/>
      <c r="SUI12" s="106"/>
      <c r="SUJ12" s="106"/>
      <c r="SUK12" s="106"/>
      <c r="SUL12" s="106"/>
      <c r="SUM12" s="106"/>
      <c r="SUN12" s="106"/>
      <c r="SUO12" s="106"/>
      <c r="SUP12" s="106"/>
      <c r="SUQ12" s="106"/>
      <c r="SUR12" s="106"/>
      <c r="SUS12" s="106"/>
      <c r="SUT12" s="106"/>
      <c r="SUU12" s="106"/>
      <c r="SUV12" s="106"/>
      <c r="SUW12" s="106"/>
      <c r="SUX12" s="106"/>
      <c r="SUY12" s="106"/>
      <c r="SUZ12" s="106"/>
      <c r="SVA12" s="106"/>
      <c r="SVB12" s="106"/>
      <c r="SVC12" s="106"/>
      <c r="SVD12" s="106"/>
      <c r="SVE12" s="106"/>
      <c r="SVF12" s="106"/>
      <c r="SVG12" s="106"/>
      <c r="SVH12" s="106"/>
      <c r="SVI12" s="106"/>
      <c r="SVJ12" s="106"/>
      <c r="SVK12" s="106"/>
      <c r="SVL12" s="106"/>
      <c r="SVM12" s="106"/>
      <c r="SVN12" s="106"/>
      <c r="SVO12" s="106"/>
      <c r="SVP12" s="106"/>
      <c r="SVQ12" s="106"/>
      <c r="SVR12" s="106"/>
      <c r="SVS12" s="106"/>
      <c r="SVT12" s="106"/>
      <c r="SVU12" s="106"/>
      <c r="SVV12" s="106"/>
      <c r="SVW12" s="106"/>
      <c r="SVX12" s="106"/>
      <c r="SVY12" s="106"/>
      <c r="SVZ12" s="106"/>
      <c r="SWA12" s="106"/>
      <c r="SWB12" s="106"/>
      <c r="SWC12" s="106"/>
      <c r="SWD12" s="106"/>
      <c r="SWE12" s="106"/>
      <c r="SWF12" s="106"/>
      <c r="SWG12" s="106"/>
      <c r="SWH12" s="106"/>
      <c r="SWI12" s="106"/>
      <c r="SWJ12" s="106"/>
      <c r="SWK12" s="106"/>
      <c r="SWL12" s="106"/>
      <c r="SWM12" s="106"/>
      <c r="SWN12" s="106"/>
      <c r="SWO12" s="106"/>
      <c r="SWP12" s="106"/>
      <c r="SWQ12" s="106"/>
      <c r="SWR12" s="106"/>
      <c r="SWS12" s="106"/>
      <c r="SWT12" s="106"/>
      <c r="SWU12" s="106"/>
      <c r="SWV12" s="106"/>
      <c r="SWW12" s="106"/>
      <c r="SWX12" s="106"/>
      <c r="SWY12" s="106"/>
      <c r="SWZ12" s="106"/>
      <c r="SXA12" s="106"/>
      <c r="SXB12" s="106"/>
      <c r="SXC12" s="106"/>
      <c r="SXD12" s="106"/>
      <c r="SXE12" s="106"/>
      <c r="SXF12" s="106"/>
      <c r="SXG12" s="106"/>
      <c r="SXH12" s="106"/>
      <c r="SXI12" s="106"/>
      <c r="SXJ12" s="106"/>
      <c r="SXK12" s="106"/>
      <c r="SXL12" s="106"/>
      <c r="SXM12" s="106"/>
      <c r="SXN12" s="106"/>
      <c r="SXO12" s="106"/>
      <c r="SXP12" s="106"/>
      <c r="SXQ12" s="106"/>
      <c r="SXR12" s="106"/>
      <c r="SXS12" s="106"/>
      <c r="SXT12" s="106"/>
      <c r="SXU12" s="106"/>
      <c r="SXV12" s="106"/>
      <c r="SXW12" s="106"/>
      <c r="SXX12" s="106"/>
      <c r="SXY12" s="106"/>
      <c r="SXZ12" s="106"/>
      <c r="SYA12" s="106"/>
      <c r="SYB12" s="106"/>
      <c r="SYC12" s="106"/>
      <c r="SYD12" s="106"/>
      <c r="SYE12" s="106"/>
      <c r="SYF12" s="106"/>
      <c r="SYG12" s="106"/>
      <c r="SYH12" s="106"/>
      <c r="SYI12" s="106"/>
      <c r="SYJ12" s="106"/>
      <c r="SYK12" s="106"/>
      <c r="SYL12" s="106"/>
      <c r="SYM12" s="106"/>
      <c r="SYN12" s="106"/>
      <c r="SYO12" s="106"/>
      <c r="SYP12" s="106"/>
      <c r="SYQ12" s="106"/>
      <c r="SYR12" s="106"/>
      <c r="SYS12" s="106"/>
      <c r="SYT12" s="106"/>
      <c r="SYU12" s="106"/>
      <c r="SYV12" s="106"/>
      <c r="SYW12" s="106"/>
      <c r="SYX12" s="106"/>
      <c r="SYY12" s="106"/>
      <c r="SYZ12" s="106"/>
      <c r="SZA12" s="106"/>
      <c r="SZB12" s="106"/>
      <c r="SZC12" s="106"/>
      <c r="SZD12" s="106"/>
      <c r="SZE12" s="106"/>
      <c r="SZF12" s="106"/>
      <c r="SZG12" s="106"/>
      <c r="SZH12" s="106"/>
      <c r="SZI12" s="106"/>
      <c r="SZJ12" s="106"/>
      <c r="SZK12" s="106"/>
      <c r="SZL12" s="106"/>
      <c r="SZM12" s="106"/>
      <c r="SZN12" s="106"/>
      <c r="SZO12" s="106"/>
      <c r="SZP12" s="106"/>
      <c r="SZQ12" s="106"/>
      <c r="SZR12" s="106"/>
      <c r="SZS12" s="106"/>
      <c r="SZT12" s="106"/>
      <c r="SZU12" s="106"/>
      <c r="SZV12" s="106"/>
      <c r="SZW12" s="106"/>
      <c r="SZX12" s="106"/>
      <c r="SZY12" s="106"/>
      <c r="SZZ12" s="106"/>
      <c r="TAA12" s="106"/>
      <c r="TAB12" s="106"/>
      <c r="TAC12" s="106"/>
      <c r="TAD12" s="106"/>
      <c r="TAE12" s="106"/>
      <c r="TAF12" s="106"/>
      <c r="TAG12" s="106"/>
      <c r="TAH12" s="106"/>
      <c r="TAI12" s="106"/>
      <c r="TAJ12" s="106"/>
      <c r="TAK12" s="106"/>
      <c r="TAL12" s="106"/>
      <c r="TAM12" s="106"/>
      <c r="TAN12" s="106"/>
      <c r="TAO12" s="106"/>
      <c r="TAP12" s="106"/>
      <c r="TAQ12" s="106"/>
      <c r="TAR12" s="106"/>
      <c r="TAS12" s="106"/>
      <c r="TAT12" s="106"/>
      <c r="TAU12" s="106"/>
      <c r="TAV12" s="106"/>
      <c r="TAW12" s="106"/>
      <c r="TAX12" s="106"/>
      <c r="TAY12" s="106"/>
      <c r="TAZ12" s="106"/>
      <c r="TBA12" s="106"/>
      <c r="TBB12" s="106"/>
      <c r="TBC12" s="106"/>
      <c r="TBD12" s="106"/>
      <c r="TBE12" s="106"/>
      <c r="TBF12" s="106"/>
      <c r="TBG12" s="106"/>
      <c r="TBH12" s="106"/>
      <c r="TBI12" s="106"/>
      <c r="TBJ12" s="106"/>
      <c r="TBK12" s="106"/>
      <c r="TBL12" s="106"/>
      <c r="TBM12" s="106"/>
      <c r="TBN12" s="106"/>
      <c r="TBO12" s="106"/>
      <c r="TBP12" s="106"/>
      <c r="TBQ12" s="106"/>
      <c r="TBR12" s="106"/>
      <c r="TBS12" s="106"/>
      <c r="TBT12" s="106"/>
      <c r="TBU12" s="106"/>
      <c r="TBV12" s="106"/>
      <c r="TBW12" s="106"/>
      <c r="TBX12" s="106"/>
      <c r="TBY12" s="106"/>
      <c r="TBZ12" s="106"/>
      <c r="TCA12" s="106"/>
      <c r="TCB12" s="106"/>
      <c r="TCC12" s="106"/>
      <c r="TCD12" s="106"/>
      <c r="TCE12" s="106"/>
      <c r="TCF12" s="106"/>
      <c r="TCG12" s="106"/>
      <c r="TCH12" s="106"/>
      <c r="TCI12" s="106"/>
      <c r="TCJ12" s="106"/>
      <c r="TCK12" s="106"/>
      <c r="TCL12" s="106"/>
      <c r="TCM12" s="106"/>
      <c r="TCN12" s="106"/>
      <c r="TCO12" s="106"/>
      <c r="TCP12" s="106"/>
      <c r="TCQ12" s="106"/>
      <c r="TCR12" s="106"/>
      <c r="TCS12" s="106"/>
      <c r="TCT12" s="106"/>
      <c r="TCU12" s="106"/>
      <c r="TCV12" s="106"/>
      <c r="TCW12" s="106"/>
      <c r="TCX12" s="106"/>
      <c r="TCY12" s="106"/>
      <c r="TCZ12" s="106"/>
      <c r="TDA12" s="106"/>
      <c r="TDB12" s="106"/>
      <c r="TDC12" s="106"/>
      <c r="TDD12" s="106"/>
      <c r="TDE12" s="106"/>
      <c r="TDF12" s="106"/>
      <c r="TDG12" s="106"/>
      <c r="TDH12" s="106"/>
      <c r="TDI12" s="106"/>
      <c r="TDJ12" s="106"/>
      <c r="TDK12" s="106"/>
      <c r="TDL12" s="106"/>
      <c r="TDM12" s="106"/>
      <c r="TDN12" s="106"/>
      <c r="TDO12" s="106"/>
      <c r="TDP12" s="106"/>
      <c r="TDQ12" s="106"/>
      <c r="TDR12" s="106"/>
      <c r="TDS12" s="106"/>
      <c r="TDT12" s="106"/>
      <c r="TDU12" s="106"/>
      <c r="TDV12" s="106"/>
      <c r="TDW12" s="106"/>
      <c r="TDX12" s="106"/>
      <c r="TDY12" s="106"/>
      <c r="TDZ12" s="106"/>
      <c r="TEA12" s="106"/>
      <c r="TEB12" s="106"/>
      <c r="TEC12" s="106"/>
      <c r="TED12" s="106"/>
      <c r="TEE12" s="106"/>
      <c r="TEF12" s="106"/>
      <c r="TEG12" s="106"/>
      <c r="TEH12" s="106"/>
      <c r="TEI12" s="106"/>
      <c r="TEJ12" s="106"/>
      <c r="TEK12" s="106"/>
      <c r="TEL12" s="106"/>
      <c r="TEM12" s="106"/>
      <c r="TEN12" s="106"/>
      <c r="TEO12" s="106"/>
      <c r="TEP12" s="106"/>
      <c r="TEQ12" s="106"/>
      <c r="TER12" s="106"/>
      <c r="TES12" s="106"/>
      <c r="TET12" s="106"/>
      <c r="TEU12" s="106"/>
      <c r="TEV12" s="106"/>
      <c r="TEW12" s="106"/>
      <c r="TEX12" s="106"/>
      <c r="TEY12" s="106"/>
      <c r="TEZ12" s="106"/>
      <c r="TFA12" s="106"/>
      <c r="TFB12" s="106"/>
      <c r="TFC12" s="106"/>
      <c r="TFD12" s="106"/>
      <c r="TFE12" s="106"/>
      <c r="TFF12" s="106"/>
      <c r="TFG12" s="106"/>
      <c r="TFH12" s="106"/>
      <c r="TFI12" s="106"/>
      <c r="TFJ12" s="106"/>
      <c r="TFK12" s="106"/>
      <c r="TFL12" s="106"/>
      <c r="TFM12" s="106"/>
      <c r="TFN12" s="106"/>
      <c r="TFO12" s="106"/>
      <c r="TFP12" s="106"/>
      <c r="TFQ12" s="106"/>
      <c r="TFR12" s="106"/>
      <c r="TFS12" s="106"/>
      <c r="TFT12" s="106"/>
      <c r="TFU12" s="106"/>
      <c r="TFV12" s="106"/>
      <c r="TFW12" s="106"/>
      <c r="TFX12" s="106"/>
      <c r="TFY12" s="106"/>
      <c r="TFZ12" s="106"/>
      <c r="TGA12" s="106"/>
      <c r="TGB12" s="106"/>
      <c r="TGC12" s="106"/>
      <c r="TGD12" s="106"/>
      <c r="TGE12" s="106"/>
      <c r="TGF12" s="106"/>
      <c r="TGG12" s="106"/>
      <c r="TGH12" s="106"/>
      <c r="TGI12" s="106"/>
      <c r="TGJ12" s="106"/>
      <c r="TGK12" s="106"/>
      <c r="TGL12" s="106"/>
      <c r="TGM12" s="106"/>
      <c r="TGN12" s="106"/>
      <c r="TGO12" s="106"/>
      <c r="TGP12" s="106"/>
      <c r="TGQ12" s="106"/>
      <c r="TGR12" s="106"/>
      <c r="TGS12" s="106"/>
      <c r="TGT12" s="106"/>
      <c r="TGU12" s="106"/>
      <c r="TGV12" s="106"/>
      <c r="TGW12" s="106"/>
      <c r="TGX12" s="106"/>
      <c r="TGY12" s="106"/>
      <c r="TGZ12" s="106"/>
      <c r="THA12" s="106"/>
      <c r="THB12" s="106"/>
      <c r="THC12" s="106"/>
      <c r="THD12" s="106"/>
      <c r="THE12" s="106"/>
      <c r="THF12" s="106"/>
      <c r="THG12" s="106"/>
      <c r="THH12" s="106"/>
      <c r="THI12" s="106"/>
      <c r="THJ12" s="106"/>
      <c r="THK12" s="106"/>
      <c r="THL12" s="106"/>
      <c r="THM12" s="106"/>
      <c r="THN12" s="106"/>
      <c r="THO12" s="106"/>
      <c r="THP12" s="106"/>
      <c r="THQ12" s="106"/>
      <c r="THR12" s="106"/>
      <c r="THS12" s="106"/>
      <c r="THT12" s="106"/>
      <c r="THU12" s="106"/>
      <c r="THV12" s="106"/>
      <c r="THW12" s="106"/>
      <c r="THX12" s="106"/>
      <c r="THY12" s="106"/>
      <c r="THZ12" s="106"/>
      <c r="TIA12" s="106"/>
      <c r="TIB12" s="106"/>
      <c r="TIC12" s="106"/>
      <c r="TID12" s="106"/>
      <c r="TIE12" s="106"/>
      <c r="TIF12" s="106"/>
      <c r="TIG12" s="106"/>
      <c r="TIH12" s="106"/>
      <c r="TII12" s="106"/>
      <c r="TIJ12" s="106"/>
      <c r="TIK12" s="106"/>
      <c r="TIL12" s="106"/>
      <c r="TIM12" s="106"/>
      <c r="TIN12" s="106"/>
      <c r="TIO12" s="106"/>
      <c r="TIP12" s="106"/>
      <c r="TIQ12" s="106"/>
      <c r="TIR12" s="106"/>
      <c r="TIS12" s="106"/>
      <c r="TIT12" s="106"/>
      <c r="TIU12" s="106"/>
      <c r="TIV12" s="106"/>
      <c r="TIW12" s="106"/>
      <c r="TIX12" s="106"/>
      <c r="TIY12" s="106"/>
      <c r="TIZ12" s="106"/>
      <c r="TJA12" s="106"/>
      <c r="TJB12" s="106"/>
      <c r="TJC12" s="106"/>
      <c r="TJD12" s="106"/>
      <c r="TJE12" s="106"/>
      <c r="TJF12" s="106"/>
      <c r="TJG12" s="106"/>
      <c r="TJH12" s="106"/>
      <c r="TJI12" s="106"/>
      <c r="TJJ12" s="106"/>
      <c r="TJK12" s="106"/>
      <c r="TJL12" s="106"/>
      <c r="TJM12" s="106"/>
      <c r="TJN12" s="106"/>
      <c r="TJO12" s="106"/>
      <c r="TJP12" s="106"/>
      <c r="TJQ12" s="106"/>
      <c r="TJR12" s="106"/>
      <c r="TJS12" s="106"/>
      <c r="TJT12" s="106"/>
      <c r="TJU12" s="106"/>
      <c r="TJV12" s="106"/>
      <c r="TJW12" s="106"/>
      <c r="TJX12" s="106"/>
      <c r="TJY12" s="106"/>
      <c r="TJZ12" s="106"/>
      <c r="TKA12" s="106"/>
      <c r="TKB12" s="106"/>
      <c r="TKC12" s="106"/>
      <c r="TKD12" s="106"/>
      <c r="TKE12" s="106"/>
      <c r="TKF12" s="106"/>
      <c r="TKG12" s="106"/>
      <c r="TKH12" s="106"/>
      <c r="TKI12" s="106"/>
      <c r="TKJ12" s="106"/>
      <c r="TKK12" s="106"/>
      <c r="TKL12" s="106"/>
      <c r="TKM12" s="106"/>
      <c r="TKN12" s="106"/>
      <c r="TKO12" s="106"/>
      <c r="TKP12" s="106"/>
      <c r="TKQ12" s="106"/>
      <c r="TKR12" s="106"/>
      <c r="TKS12" s="106"/>
      <c r="TKT12" s="106"/>
      <c r="TKU12" s="106"/>
      <c r="TKV12" s="106"/>
      <c r="TKW12" s="106"/>
      <c r="TKX12" s="106"/>
      <c r="TKY12" s="106"/>
      <c r="TKZ12" s="106"/>
      <c r="TLA12" s="106"/>
      <c r="TLB12" s="106"/>
      <c r="TLC12" s="106"/>
      <c r="TLD12" s="106"/>
      <c r="TLE12" s="106"/>
      <c r="TLF12" s="106"/>
      <c r="TLG12" s="106"/>
      <c r="TLH12" s="106"/>
      <c r="TLI12" s="106"/>
      <c r="TLJ12" s="106"/>
      <c r="TLK12" s="106"/>
      <c r="TLL12" s="106"/>
      <c r="TLM12" s="106"/>
      <c r="TLN12" s="106"/>
      <c r="TLO12" s="106"/>
      <c r="TLP12" s="106"/>
      <c r="TLQ12" s="106"/>
      <c r="TLR12" s="106"/>
      <c r="TLS12" s="106"/>
      <c r="TLT12" s="106"/>
      <c r="TLU12" s="106"/>
      <c r="TLV12" s="106"/>
      <c r="TLW12" s="106"/>
      <c r="TLX12" s="106"/>
      <c r="TLY12" s="106"/>
      <c r="TLZ12" s="106"/>
      <c r="TMA12" s="106"/>
      <c r="TMB12" s="106"/>
      <c r="TMC12" s="106"/>
      <c r="TMD12" s="106"/>
      <c r="TME12" s="106"/>
      <c r="TMF12" s="106"/>
      <c r="TMG12" s="106"/>
      <c r="TMH12" s="106"/>
      <c r="TMI12" s="106"/>
      <c r="TMJ12" s="106"/>
      <c r="TMK12" s="106"/>
      <c r="TML12" s="106"/>
      <c r="TMM12" s="106"/>
      <c r="TMN12" s="106"/>
      <c r="TMO12" s="106"/>
      <c r="TMP12" s="106"/>
      <c r="TMQ12" s="106"/>
      <c r="TMR12" s="106"/>
      <c r="TMS12" s="106"/>
      <c r="TMT12" s="106"/>
      <c r="TMU12" s="106"/>
      <c r="TMV12" s="106"/>
      <c r="TMW12" s="106"/>
      <c r="TMX12" s="106"/>
      <c r="TMY12" s="106"/>
      <c r="TMZ12" s="106"/>
      <c r="TNA12" s="106"/>
      <c r="TNB12" s="106"/>
      <c r="TNC12" s="106"/>
      <c r="TND12" s="106"/>
      <c r="TNE12" s="106"/>
      <c r="TNF12" s="106"/>
      <c r="TNG12" s="106"/>
      <c r="TNH12" s="106"/>
      <c r="TNI12" s="106"/>
      <c r="TNJ12" s="106"/>
      <c r="TNK12" s="106"/>
      <c r="TNL12" s="106"/>
      <c r="TNM12" s="106"/>
      <c r="TNN12" s="106"/>
      <c r="TNO12" s="106"/>
      <c r="TNP12" s="106"/>
      <c r="TNQ12" s="106"/>
      <c r="TNR12" s="106"/>
      <c r="TNS12" s="106"/>
      <c r="TNT12" s="106"/>
      <c r="TNU12" s="106"/>
      <c r="TNV12" s="106"/>
      <c r="TNW12" s="106"/>
      <c r="TNX12" s="106"/>
      <c r="TNY12" s="106"/>
      <c r="TNZ12" s="106"/>
      <c r="TOA12" s="106"/>
      <c r="TOB12" s="106"/>
      <c r="TOC12" s="106"/>
      <c r="TOD12" s="106"/>
      <c r="TOE12" s="106"/>
      <c r="TOF12" s="106"/>
      <c r="TOG12" s="106"/>
      <c r="TOH12" s="106"/>
      <c r="TOI12" s="106"/>
      <c r="TOJ12" s="106"/>
      <c r="TOK12" s="106"/>
      <c r="TOL12" s="106"/>
      <c r="TOM12" s="106"/>
      <c r="TON12" s="106"/>
      <c r="TOO12" s="106"/>
      <c r="TOP12" s="106"/>
      <c r="TOQ12" s="106"/>
      <c r="TOR12" s="106"/>
      <c r="TOS12" s="106"/>
      <c r="TOT12" s="106"/>
      <c r="TOU12" s="106"/>
      <c r="TOV12" s="106"/>
      <c r="TOW12" s="106"/>
      <c r="TOX12" s="106"/>
      <c r="TOY12" s="106"/>
      <c r="TOZ12" s="106"/>
      <c r="TPA12" s="106"/>
      <c r="TPB12" s="106"/>
      <c r="TPC12" s="106"/>
      <c r="TPD12" s="106"/>
      <c r="TPE12" s="106"/>
      <c r="TPF12" s="106"/>
      <c r="TPG12" s="106"/>
      <c r="TPH12" s="106"/>
      <c r="TPI12" s="106"/>
      <c r="TPJ12" s="106"/>
      <c r="TPK12" s="106"/>
      <c r="TPL12" s="106"/>
      <c r="TPM12" s="106"/>
      <c r="TPN12" s="106"/>
      <c r="TPO12" s="106"/>
      <c r="TPP12" s="106"/>
      <c r="TPQ12" s="106"/>
      <c r="TPR12" s="106"/>
      <c r="TPS12" s="106"/>
      <c r="TPT12" s="106"/>
      <c r="TPU12" s="106"/>
      <c r="TPV12" s="106"/>
      <c r="TPW12" s="106"/>
      <c r="TPX12" s="106"/>
      <c r="TPY12" s="106"/>
      <c r="TPZ12" s="106"/>
      <c r="TQA12" s="106"/>
      <c r="TQB12" s="106"/>
      <c r="TQC12" s="106"/>
      <c r="TQD12" s="106"/>
      <c r="TQE12" s="106"/>
      <c r="TQF12" s="106"/>
      <c r="TQG12" s="106"/>
      <c r="TQH12" s="106"/>
      <c r="TQI12" s="106"/>
      <c r="TQJ12" s="106"/>
      <c r="TQK12" s="106"/>
      <c r="TQL12" s="106"/>
      <c r="TQM12" s="106"/>
      <c r="TQN12" s="106"/>
      <c r="TQO12" s="106"/>
      <c r="TQP12" s="106"/>
      <c r="TQQ12" s="106"/>
      <c r="TQR12" s="106"/>
      <c r="TQS12" s="106"/>
      <c r="TQT12" s="106"/>
      <c r="TQU12" s="106"/>
      <c r="TQV12" s="106"/>
      <c r="TQW12" s="106"/>
      <c r="TQX12" s="106"/>
      <c r="TQY12" s="106"/>
      <c r="TQZ12" s="106"/>
      <c r="TRA12" s="106"/>
      <c r="TRB12" s="106"/>
      <c r="TRC12" s="106"/>
      <c r="TRD12" s="106"/>
      <c r="TRE12" s="106"/>
      <c r="TRF12" s="106"/>
      <c r="TRG12" s="106"/>
      <c r="TRH12" s="106"/>
      <c r="TRI12" s="106"/>
      <c r="TRJ12" s="106"/>
      <c r="TRK12" s="106"/>
      <c r="TRL12" s="106"/>
      <c r="TRM12" s="106"/>
      <c r="TRN12" s="106"/>
      <c r="TRO12" s="106"/>
      <c r="TRP12" s="106"/>
      <c r="TRQ12" s="106"/>
      <c r="TRR12" s="106"/>
      <c r="TRS12" s="106"/>
      <c r="TRT12" s="106"/>
      <c r="TRU12" s="106"/>
      <c r="TRV12" s="106"/>
      <c r="TRW12" s="106"/>
      <c r="TRX12" s="106"/>
      <c r="TRY12" s="106"/>
      <c r="TRZ12" s="106"/>
      <c r="TSA12" s="106"/>
      <c r="TSB12" s="106"/>
      <c r="TSC12" s="106"/>
      <c r="TSD12" s="106"/>
      <c r="TSE12" s="106"/>
      <c r="TSF12" s="106"/>
      <c r="TSG12" s="106"/>
      <c r="TSH12" s="106"/>
      <c r="TSI12" s="106"/>
      <c r="TSJ12" s="106"/>
      <c r="TSK12" s="106"/>
      <c r="TSL12" s="106"/>
      <c r="TSM12" s="106"/>
      <c r="TSN12" s="106"/>
      <c r="TSO12" s="106"/>
      <c r="TSP12" s="106"/>
      <c r="TSQ12" s="106"/>
      <c r="TSR12" s="106"/>
      <c r="TSS12" s="106"/>
      <c r="TST12" s="106"/>
      <c r="TSU12" s="106"/>
      <c r="TSV12" s="106"/>
      <c r="TSW12" s="106"/>
      <c r="TSX12" s="106"/>
      <c r="TSY12" s="106"/>
      <c r="TSZ12" s="106"/>
      <c r="TTA12" s="106"/>
      <c r="TTB12" s="106"/>
      <c r="TTC12" s="106"/>
      <c r="TTD12" s="106"/>
      <c r="TTE12" s="106"/>
      <c r="TTF12" s="106"/>
      <c r="TTG12" s="106"/>
      <c r="TTH12" s="106"/>
      <c r="TTI12" s="106"/>
      <c r="TTJ12" s="106"/>
      <c r="TTK12" s="106"/>
      <c r="TTL12" s="106"/>
      <c r="TTM12" s="106"/>
      <c r="TTN12" s="106"/>
      <c r="TTO12" s="106"/>
      <c r="TTP12" s="106"/>
      <c r="TTQ12" s="106"/>
      <c r="TTR12" s="106"/>
      <c r="TTS12" s="106"/>
      <c r="TTT12" s="106"/>
      <c r="TTU12" s="106"/>
      <c r="TTV12" s="106"/>
      <c r="TTW12" s="106"/>
      <c r="TTX12" s="106"/>
      <c r="TTY12" s="106"/>
      <c r="TTZ12" s="106"/>
      <c r="TUA12" s="106"/>
      <c r="TUB12" s="106"/>
      <c r="TUC12" s="106"/>
      <c r="TUD12" s="106"/>
      <c r="TUE12" s="106"/>
      <c r="TUF12" s="106"/>
      <c r="TUG12" s="106"/>
      <c r="TUH12" s="106"/>
      <c r="TUI12" s="106"/>
      <c r="TUJ12" s="106"/>
      <c r="TUK12" s="106"/>
      <c r="TUL12" s="106"/>
      <c r="TUM12" s="106"/>
      <c r="TUN12" s="106"/>
      <c r="TUO12" s="106"/>
      <c r="TUP12" s="106"/>
      <c r="TUQ12" s="106"/>
      <c r="TUR12" s="106"/>
      <c r="TUS12" s="106"/>
      <c r="TUT12" s="106"/>
      <c r="TUU12" s="106"/>
      <c r="TUV12" s="106"/>
      <c r="TUW12" s="106"/>
      <c r="TUX12" s="106"/>
      <c r="TUY12" s="106"/>
      <c r="TUZ12" s="106"/>
      <c r="TVA12" s="106"/>
      <c r="TVB12" s="106"/>
      <c r="TVC12" s="106"/>
      <c r="TVD12" s="106"/>
      <c r="TVE12" s="106"/>
      <c r="TVF12" s="106"/>
      <c r="TVG12" s="106"/>
      <c r="TVH12" s="106"/>
      <c r="TVI12" s="106"/>
      <c r="TVJ12" s="106"/>
      <c r="TVK12" s="106"/>
      <c r="TVL12" s="106"/>
      <c r="TVM12" s="106"/>
      <c r="TVN12" s="106"/>
      <c r="TVO12" s="106"/>
      <c r="TVP12" s="106"/>
      <c r="TVQ12" s="106"/>
      <c r="TVR12" s="106"/>
      <c r="TVS12" s="106"/>
      <c r="TVT12" s="106"/>
      <c r="TVU12" s="106"/>
      <c r="TVV12" s="106"/>
      <c r="TVW12" s="106"/>
      <c r="TVX12" s="106"/>
      <c r="TVY12" s="106"/>
      <c r="TVZ12" s="106"/>
      <c r="TWA12" s="106"/>
      <c r="TWB12" s="106"/>
      <c r="TWC12" s="106"/>
      <c r="TWD12" s="106"/>
      <c r="TWE12" s="106"/>
      <c r="TWF12" s="106"/>
      <c r="TWG12" s="106"/>
      <c r="TWH12" s="106"/>
      <c r="TWI12" s="106"/>
      <c r="TWJ12" s="106"/>
      <c r="TWK12" s="106"/>
      <c r="TWL12" s="106"/>
      <c r="TWM12" s="106"/>
      <c r="TWN12" s="106"/>
      <c r="TWO12" s="106"/>
      <c r="TWP12" s="106"/>
      <c r="TWQ12" s="106"/>
      <c r="TWR12" s="106"/>
      <c r="TWS12" s="106"/>
      <c r="TWT12" s="106"/>
      <c r="TWU12" s="106"/>
      <c r="TWV12" s="106"/>
      <c r="TWW12" s="106"/>
      <c r="TWX12" s="106"/>
      <c r="TWY12" s="106"/>
      <c r="TWZ12" s="106"/>
      <c r="TXA12" s="106"/>
      <c r="TXB12" s="106"/>
      <c r="TXC12" s="106"/>
      <c r="TXD12" s="106"/>
      <c r="TXE12" s="106"/>
      <c r="TXF12" s="106"/>
      <c r="TXG12" s="106"/>
      <c r="TXH12" s="106"/>
      <c r="TXI12" s="106"/>
      <c r="TXJ12" s="106"/>
      <c r="TXK12" s="106"/>
      <c r="TXL12" s="106"/>
      <c r="TXM12" s="106"/>
      <c r="TXN12" s="106"/>
      <c r="TXO12" s="106"/>
      <c r="TXP12" s="106"/>
      <c r="TXQ12" s="106"/>
      <c r="TXR12" s="106"/>
      <c r="TXS12" s="106"/>
      <c r="TXT12" s="106"/>
      <c r="TXU12" s="106"/>
      <c r="TXV12" s="106"/>
      <c r="TXW12" s="106"/>
      <c r="TXX12" s="106"/>
      <c r="TXY12" s="106"/>
      <c r="TXZ12" s="106"/>
      <c r="TYA12" s="106"/>
      <c r="TYB12" s="106"/>
      <c r="TYC12" s="106"/>
      <c r="TYD12" s="106"/>
      <c r="TYE12" s="106"/>
      <c r="TYF12" s="106"/>
      <c r="TYG12" s="106"/>
      <c r="TYH12" s="106"/>
      <c r="TYI12" s="106"/>
      <c r="TYJ12" s="106"/>
      <c r="TYK12" s="106"/>
      <c r="TYL12" s="106"/>
      <c r="TYM12" s="106"/>
      <c r="TYN12" s="106"/>
      <c r="TYO12" s="106"/>
      <c r="TYP12" s="106"/>
      <c r="TYQ12" s="106"/>
      <c r="TYR12" s="106"/>
      <c r="TYS12" s="106"/>
      <c r="TYT12" s="106"/>
      <c r="TYU12" s="106"/>
      <c r="TYV12" s="106"/>
      <c r="TYW12" s="106"/>
      <c r="TYX12" s="106"/>
      <c r="TYY12" s="106"/>
      <c r="TYZ12" s="106"/>
      <c r="TZA12" s="106"/>
      <c r="TZB12" s="106"/>
      <c r="TZC12" s="106"/>
      <c r="TZD12" s="106"/>
      <c r="TZE12" s="106"/>
      <c r="TZF12" s="106"/>
      <c r="TZG12" s="106"/>
      <c r="TZH12" s="106"/>
      <c r="TZI12" s="106"/>
      <c r="TZJ12" s="106"/>
      <c r="TZK12" s="106"/>
      <c r="TZL12" s="106"/>
      <c r="TZM12" s="106"/>
      <c r="TZN12" s="106"/>
      <c r="TZO12" s="106"/>
      <c r="TZP12" s="106"/>
      <c r="TZQ12" s="106"/>
      <c r="TZR12" s="106"/>
      <c r="TZS12" s="106"/>
      <c r="TZT12" s="106"/>
      <c r="TZU12" s="106"/>
      <c r="TZV12" s="106"/>
      <c r="TZW12" s="106"/>
      <c r="TZX12" s="106"/>
      <c r="TZY12" s="106"/>
      <c r="TZZ12" s="106"/>
      <c r="UAA12" s="106"/>
      <c r="UAB12" s="106"/>
      <c r="UAC12" s="106"/>
      <c r="UAD12" s="106"/>
      <c r="UAE12" s="106"/>
      <c r="UAF12" s="106"/>
      <c r="UAG12" s="106"/>
      <c r="UAH12" s="106"/>
      <c r="UAI12" s="106"/>
      <c r="UAJ12" s="106"/>
      <c r="UAK12" s="106"/>
      <c r="UAL12" s="106"/>
      <c r="UAM12" s="106"/>
      <c r="UAN12" s="106"/>
      <c r="UAO12" s="106"/>
      <c r="UAP12" s="106"/>
      <c r="UAQ12" s="106"/>
      <c r="UAR12" s="106"/>
      <c r="UAS12" s="106"/>
      <c r="UAT12" s="106"/>
      <c r="UAU12" s="106"/>
      <c r="UAV12" s="106"/>
      <c r="UAW12" s="106"/>
      <c r="UAX12" s="106"/>
      <c r="UAY12" s="106"/>
      <c r="UAZ12" s="106"/>
      <c r="UBA12" s="106"/>
      <c r="UBB12" s="106"/>
      <c r="UBC12" s="106"/>
      <c r="UBD12" s="106"/>
      <c r="UBE12" s="106"/>
      <c r="UBF12" s="106"/>
      <c r="UBG12" s="106"/>
      <c r="UBH12" s="106"/>
      <c r="UBI12" s="106"/>
      <c r="UBJ12" s="106"/>
      <c r="UBK12" s="106"/>
      <c r="UBL12" s="106"/>
      <c r="UBM12" s="106"/>
      <c r="UBN12" s="106"/>
      <c r="UBO12" s="106"/>
      <c r="UBP12" s="106"/>
      <c r="UBQ12" s="106"/>
      <c r="UBR12" s="106"/>
      <c r="UBS12" s="106"/>
      <c r="UBT12" s="106"/>
      <c r="UBU12" s="106"/>
      <c r="UBV12" s="106"/>
      <c r="UBW12" s="106"/>
      <c r="UBX12" s="106"/>
      <c r="UBY12" s="106"/>
      <c r="UBZ12" s="106"/>
      <c r="UCA12" s="106"/>
      <c r="UCB12" s="106"/>
      <c r="UCC12" s="106"/>
      <c r="UCD12" s="106"/>
      <c r="UCE12" s="106"/>
      <c r="UCF12" s="106"/>
      <c r="UCG12" s="106"/>
      <c r="UCH12" s="106"/>
      <c r="UCI12" s="106"/>
      <c r="UCJ12" s="106"/>
      <c r="UCK12" s="106"/>
      <c r="UCL12" s="106"/>
      <c r="UCM12" s="106"/>
      <c r="UCN12" s="106"/>
      <c r="UCO12" s="106"/>
      <c r="UCP12" s="106"/>
      <c r="UCQ12" s="106"/>
      <c r="UCR12" s="106"/>
      <c r="UCS12" s="106"/>
      <c r="UCT12" s="106"/>
      <c r="UCU12" s="106"/>
      <c r="UCV12" s="106"/>
      <c r="UCW12" s="106"/>
      <c r="UCX12" s="106"/>
      <c r="UCY12" s="106"/>
      <c r="UCZ12" s="106"/>
      <c r="UDA12" s="106"/>
      <c r="UDB12" s="106"/>
      <c r="UDC12" s="106"/>
      <c r="UDD12" s="106"/>
      <c r="UDE12" s="106"/>
      <c r="UDF12" s="106"/>
      <c r="UDG12" s="106"/>
      <c r="UDH12" s="106"/>
      <c r="UDI12" s="106"/>
      <c r="UDJ12" s="106"/>
      <c r="UDK12" s="106"/>
      <c r="UDL12" s="106"/>
      <c r="UDM12" s="106"/>
      <c r="UDN12" s="106"/>
      <c r="UDO12" s="106"/>
      <c r="UDP12" s="106"/>
      <c r="UDQ12" s="106"/>
      <c r="UDR12" s="106"/>
      <c r="UDS12" s="106"/>
      <c r="UDT12" s="106"/>
      <c r="UDU12" s="106"/>
      <c r="UDV12" s="106"/>
      <c r="UDW12" s="106"/>
      <c r="UDX12" s="106"/>
      <c r="UDY12" s="106"/>
      <c r="UDZ12" s="106"/>
      <c r="UEA12" s="106"/>
      <c r="UEB12" s="106"/>
      <c r="UEC12" s="106"/>
      <c r="UED12" s="106"/>
      <c r="UEE12" s="106"/>
      <c r="UEF12" s="106"/>
      <c r="UEG12" s="106"/>
      <c r="UEH12" s="106"/>
      <c r="UEI12" s="106"/>
      <c r="UEJ12" s="106"/>
      <c r="UEK12" s="106"/>
      <c r="UEL12" s="106"/>
      <c r="UEM12" s="106"/>
      <c r="UEN12" s="106"/>
      <c r="UEO12" s="106"/>
      <c r="UEP12" s="106"/>
      <c r="UEQ12" s="106"/>
      <c r="UER12" s="106"/>
      <c r="UES12" s="106"/>
      <c r="UET12" s="106"/>
      <c r="UEU12" s="106"/>
      <c r="UEV12" s="106"/>
      <c r="UEW12" s="106"/>
      <c r="UEX12" s="106"/>
      <c r="UEY12" s="106"/>
      <c r="UEZ12" s="106"/>
      <c r="UFA12" s="106"/>
      <c r="UFB12" s="106"/>
      <c r="UFC12" s="106"/>
      <c r="UFD12" s="106"/>
      <c r="UFE12" s="106"/>
      <c r="UFF12" s="106"/>
      <c r="UFG12" s="106"/>
      <c r="UFH12" s="106"/>
      <c r="UFI12" s="106"/>
      <c r="UFJ12" s="106"/>
      <c r="UFK12" s="106"/>
      <c r="UFL12" s="106"/>
      <c r="UFM12" s="106"/>
      <c r="UFN12" s="106"/>
      <c r="UFO12" s="106"/>
      <c r="UFP12" s="106"/>
      <c r="UFQ12" s="106"/>
      <c r="UFR12" s="106"/>
      <c r="UFS12" s="106"/>
      <c r="UFT12" s="106"/>
      <c r="UFU12" s="106"/>
      <c r="UFV12" s="106"/>
      <c r="UFW12" s="106"/>
      <c r="UFX12" s="106"/>
      <c r="UFY12" s="106"/>
      <c r="UFZ12" s="106"/>
      <c r="UGA12" s="106"/>
      <c r="UGB12" s="106"/>
      <c r="UGC12" s="106"/>
      <c r="UGD12" s="106"/>
      <c r="UGE12" s="106"/>
      <c r="UGF12" s="106"/>
      <c r="UGG12" s="106"/>
      <c r="UGH12" s="106"/>
      <c r="UGI12" s="106"/>
      <c r="UGJ12" s="106"/>
      <c r="UGK12" s="106"/>
      <c r="UGL12" s="106"/>
      <c r="UGM12" s="106"/>
      <c r="UGN12" s="106"/>
      <c r="UGO12" s="106"/>
      <c r="UGP12" s="106"/>
      <c r="UGQ12" s="106"/>
      <c r="UGR12" s="106"/>
      <c r="UGS12" s="106"/>
      <c r="UGT12" s="106"/>
      <c r="UGU12" s="106"/>
      <c r="UGV12" s="106"/>
      <c r="UGW12" s="106"/>
      <c r="UGX12" s="106"/>
      <c r="UGY12" s="106"/>
      <c r="UGZ12" s="106"/>
      <c r="UHA12" s="106"/>
      <c r="UHB12" s="106"/>
      <c r="UHC12" s="106"/>
      <c r="UHD12" s="106"/>
      <c r="UHE12" s="106"/>
      <c r="UHF12" s="106"/>
      <c r="UHG12" s="106"/>
      <c r="UHH12" s="106"/>
      <c r="UHI12" s="106"/>
      <c r="UHJ12" s="106"/>
      <c r="UHK12" s="106"/>
      <c r="UHL12" s="106"/>
      <c r="UHM12" s="106"/>
      <c r="UHN12" s="106"/>
      <c r="UHO12" s="106"/>
      <c r="UHP12" s="106"/>
      <c r="UHQ12" s="106"/>
      <c r="UHR12" s="106"/>
      <c r="UHS12" s="106"/>
      <c r="UHT12" s="106"/>
      <c r="UHU12" s="106"/>
      <c r="UHV12" s="106"/>
      <c r="UHW12" s="106"/>
      <c r="UHX12" s="106"/>
      <c r="UHY12" s="106"/>
      <c r="UHZ12" s="106"/>
      <c r="UIA12" s="106"/>
      <c r="UIB12" s="106"/>
      <c r="UIC12" s="106"/>
      <c r="UID12" s="106"/>
      <c r="UIE12" s="106"/>
      <c r="UIF12" s="106"/>
      <c r="UIG12" s="106"/>
      <c r="UIH12" s="106"/>
      <c r="UII12" s="106"/>
      <c r="UIJ12" s="106"/>
      <c r="UIK12" s="106"/>
      <c r="UIL12" s="106"/>
      <c r="UIM12" s="106"/>
      <c r="UIN12" s="106"/>
      <c r="UIO12" s="106"/>
      <c r="UIP12" s="106"/>
      <c r="UIQ12" s="106"/>
      <c r="UIR12" s="106"/>
      <c r="UIS12" s="106"/>
      <c r="UIT12" s="106"/>
      <c r="UIU12" s="106"/>
      <c r="UIV12" s="106"/>
      <c r="UIW12" s="106"/>
      <c r="UIX12" s="106"/>
      <c r="UIY12" s="106"/>
      <c r="UIZ12" s="106"/>
      <c r="UJA12" s="106"/>
      <c r="UJB12" s="106"/>
      <c r="UJC12" s="106"/>
      <c r="UJD12" s="106"/>
      <c r="UJE12" s="106"/>
      <c r="UJF12" s="106"/>
      <c r="UJG12" s="106"/>
      <c r="UJH12" s="106"/>
      <c r="UJI12" s="106"/>
      <c r="UJJ12" s="106"/>
      <c r="UJK12" s="106"/>
      <c r="UJL12" s="106"/>
      <c r="UJM12" s="106"/>
      <c r="UJN12" s="106"/>
      <c r="UJO12" s="106"/>
      <c r="UJP12" s="106"/>
      <c r="UJQ12" s="106"/>
      <c r="UJR12" s="106"/>
      <c r="UJS12" s="106"/>
      <c r="UJT12" s="106"/>
      <c r="UJU12" s="106"/>
      <c r="UJV12" s="106"/>
      <c r="UJW12" s="106"/>
      <c r="UJX12" s="106"/>
      <c r="UJY12" s="106"/>
      <c r="UJZ12" s="106"/>
      <c r="UKA12" s="106"/>
      <c r="UKB12" s="106"/>
      <c r="UKC12" s="106"/>
      <c r="UKD12" s="106"/>
      <c r="UKE12" s="106"/>
      <c r="UKF12" s="106"/>
      <c r="UKG12" s="106"/>
      <c r="UKH12" s="106"/>
      <c r="UKI12" s="106"/>
      <c r="UKJ12" s="106"/>
      <c r="UKK12" s="106"/>
      <c r="UKL12" s="106"/>
      <c r="UKM12" s="106"/>
      <c r="UKN12" s="106"/>
      <c r="UKO12" s="106"/>
      <c r="UKP12" s="106"/>
      <c r="UKQ12" s="106"/>
      <c r="UKR12" s="106"/>
      <c r="UKS12" s="106"/>
      <c r="UKT12" s="106"/>
      <c r="UKU12" s="106"/>
      <c r="UKV12" s="106"/>
      <c r="UKW12" s="106"/>
      <c r="UKX12" s="106"/>
      <c r="UKY12" s="106"/>
      <c r="UKZ12" s="106"/>
      <c r="ULA12" s="106"/>
      <c r="ULB12" s="106"/>
      <c r="ULC12" s="106"/>
      <c r="ULD12" s="106"/>
      <c r="ULE12" s="106"/>
      <c r="ULF12" s="106"/>
      <c r="ULG12" s="106"/>
      <c r="ULH12" s="106"/>
      <c r="ULI12" s="106"/>
      <c r="ULJ12" s="106"/>
      <c r="ULK12" s="106"/>
      <c r="ULL12" s="106"/>
      <c r="ULM12" s="106"/>
      <c r="ULN12" s="106"/>
      <c r="ULO12" s="106"/>
      <c r="ULP12" s="106"/>
      <c r="ULQ12" s="106"/>
      <c r="ULR12" s="106"/>
      <c r="ULS12" s="106"/>
      <c r="ULT12" s="106"/>
      <c r="ULU12" s="106"/>
      <c r="ULV12" s="106"/>
      <c r="ULW12" s="106"/>
      <c r="ULX12" s="106"/>
      <c r="ULY12" s="106"/>
      <c r="ULZ12" s="106"/>
      <c r="UMA12" s="106"/>
      <c r="UMB12" s="106"/>
      <c r="UMC12" s="106"/>
      <c r="UMD12" s="106"/>
      <c r="UME12" s="106"/>
      <c r="UMF12" s="106"/>
      <c r="UMG12" s="106"/>
      <c r="UMH12" s="106"/>
      <c r="UMI12" s="106"/>
      <c r="UMJ12" s="106"/>
      <c r="UMK12" s="106"/>
      <c r="UML12" s="106"/>
      <c r="UMM12" s="106"/>
      <c r="UMN12" s="106"/>
      <c r="UMO12" s="106"/>
      <c r="UMP12" s="106"/>
      <c r="UMQ12" s="106"/>
      <c r="UMR12" s="106"/>
      <c r="UMS12" s="106"/>
      <c r="UMT12" s="106"/>
      <c r="UMU12" s="106"/>
      <c r="UMV12" s="106"/>
      <c r="UMW12" s="106"/>
      <c r="UMX12" s="106"/>
      <c r="UMY12" s="106"/>
      <c r="UMZ12" s="106"/>
      <c r="UNA12" s="106"/>
      <c r="UNB12" s="106"/>
      <c r="UNC12" s="106"/>
      <c r="UND12" s="106"/>
      <c r="UNE12" s="106"/>
      <c r="UNF12" s="106"/>
      <c r="UNG12" s="106"/>
      <c r="UNH12" s="106"/>
      <c r="UNI12" s="106"/>
      <c r="UNJ12" s="106"/>
      <c r="UNK12" s="106"/>
      <c r="UNL12" s="106"/>
      <c r="UNM12" s="106"/>
      <c r="UNN12" s="106"/>
      <c r="UNO12" s="106"/>
      <c r="UNP12" s="106"/>
      <c r="UNQ12" s="106"/>
      <c r="UNR12" s="106"/>
      <c r="UNS12" s="106"/>
      <c r="UNT12" s="106"/>
      <c r="UNU12" s="106"/>
      <c r="UNV12" s="106"/>
      <c r="UNW12" s="106"/>
      <c r="UNX12" s="106"/>
      <c r="UNY12" s="106"/>
      <c r="UNZ12" s="106"/>
      <c r="UOA12" s="106"/>
      <c r="UOB12" s="106"/>
      <c r="UOC12" s="106"/>
      <c r="UOD12" s="106"/>
      <c r="UOE12" s="106"/>
      <c r="UOF12" s="106"/>
      <c r="UOG12" s="106"/>
      <c r="UOH12" s="106"/>
      <c r="UOI12" s="106"/>
      <c r="UOJ12" s="106"/>
      <c r="UOK12" s="106"/>
      <c r="UOL12" s="106"/>
      <c r="UOM12" s="106"/>
      <c r="UON12" s="106"/>
      <c r="UOO12" s="106"/>
      <c r="UOP12" s="106"/>
      <c r="UOQ12" s="106"/>
      <c r="UOR12" s="106"/>
      <c r="UOS12" s="106"/>
      <c r="UOT12" s="106"/>
      <c r="UOU12" s="106"/>
      <c r="UOV12" s="106"/>
      <c r="UOW12" s="106"/>
      <c r="UOX12" s="106"/>
      <c r="UOY12" s="106"/>
      <c r="UOZ12" s="106"/>
      <c r="UPA12" s="106"/>
      <c r="UPB12" s="106"/>
      <c r="UPC12" s="106"/>
      <c r="UPD12" s="106"/>
      <c r="UPE12" s="106"/>
      <c r="UPF12" s="106"/>
      <c r="UPG12" s="106"/>
      <c r="UPH12" s="106"/>
      <c r="UPI12" s="106"/>
      <c r="UPJ12" s="106"/>
      <c r="UPK12" s="106"/>
      <c r="UPL12" s="106"/>
      <c r="UPM12" s="106"/>
      <c r="UPN12" s="106"/>
      <c r="UPO12" s="106"/>
      <c r="UPP12" s="106"/>
      <c r="UPQ12" s="106"/>
      <c r="UPR12" s="106"/>
      <c r="UPS12" s="106"/>
      <c r="UPT12" s="106"/>
      <c r="UPU12" s="106"/>
      <c r="UPV12" s="106"/>
      <c r="UPW12" s="106"/>
      <c r="UPX12" s="106"/>
      <c r="UPY12" s="106"/>
      <c r="UPZ12" s="106"/>
      <c r="UQA12" s="106"/>
      <c r="UQB12" s="106"/>
      <c r="UQC12" s="106"/>
      <c r="UQD12" s="106"/>
      <c r="UQE12" s="106"/>
      <c r="UQF12" s="106"/>
      <c r="UQG12" s="106"/>
      <c r="UQH12" s="106"/>
      <c r="UQI12" s="106"/>
      <c r="UQJ12" s="106"/>
      <c r="UQK12" s="106"/>
      <c r="UQL12" s="106"/>
      <c r="UQM12" s="106"/>
      <c r="UQN12" s="106"/>
      <c r="UQO12" s="106"/>
      <c r="UQP12" s="106"/>
      <c r="UQQ12" s="106"/>
      <c r="UQR12" s="106"/>
      <c r="UQS12" s="106"/>
      <c r="UQT12" s="106"/>
      <c r="UQU12" s="106"/>
      <c r="UQV12" s="106"/>
      <c r="UQW12" s="106"/>
      <c r="UQX12" s="106"/>
      <c r="UQY12" s="106"/>
      <c r="UQZ12" s="106"/>
      <c r="URA12" s="106"/>
      <c r="URB12" s="106"/>
      <c r="URC12" s="106"/>
      <c r="URD12" s="106"/>
      <c r="URE12" s="106"/>
      <c r="URF12" s="106"/>
      <c r="URG12" s="106"/>
      <c r="URH12" s="106"/>
      <c r="URI12" s="106"/>
      <c r="URJ12" s="106"/>
      <c r="URK12" s="106"/>
      <c r="URL12" s="106"/>
      <c r="URM12" s="106"/>
      <c r="URN12" s="106"/>
      <c r="URO12" s="106"/>
      <c r="URP12" s="106"/>
      <c r="URQ12" s="106"/>
      <c r="URR12" s="106"/>
      <c r="URS12" s="106"/>
      <c r="URT12" s="106"/>
      <c r="URU12" s="106"/>
      <c r="URV12" s="106"/>
      <c r="URW12" s="106"/>
      <c r="URX12" s="106"/>
      <c r="URY12" s="106"/>
      <c r="URZ12" s="106"/>
      <c r="USA12" s="106"/>
      <c r="USB12" s="106"/>
      <c r="USC12" s="106"/>
      <c r="USD12" s="106"/>
      <c r="USE12" s="106"/>
      <c r="USF12" s="106"/>
      <c r="USG12" s="106"/>
      <c r="USH12" s="106"/>
      <c r="USI12" s="106"/>
      <c r="USJ12" s="106"/>
      <c r="USK12" s="106"/>
      <c r="USL12" s="106"/>
      <c r="USM12" s="106"/>
      <c r="USN12" s="106"/>
      <c r="USO12" s="106"/>
      <c r="USP12" s="106"/>
      <c r="USQ12" s="106"/>
      <c r="USR12" s="106"/>
      <c r="USS12" s="106"/>
      <c r="UST12" s="106"/>
      <c r="USU12" s="106"/>
      <c r="USV12" s="106"/>
      <c r="USW12" s="106"/>
      <c r="USX12" s="106"/>
      <c r="USY12" s="106"/>
      <c r="USZ12" s="106"/>
      <c r="UTA12" s="106"/>
      <c r="UTB12" s="106"/>
      <c r="UTC12" s="106"/>
      <c r="UTD12" s="106"/>
      <c r="UTE12" s="106"/>
      <c r="UTF12" s="106"/>
      <c r="UTG12" s="106"/>
      <c r="UTH12" s="106"/>
      <c r="UTI12" s="106"/>
      <c r="UTJ12" s="106"/>
      <c r="UTK12" s="106"/>
      <c r="UTL12" s="106"/>
      <c r="UTM12" s="106"/>
      <c r="UTN12" s="106"/>
      <c r="UTO12" s="106"/>
      <c r="UTP12" s="106"/>
      <c r="UTQ12" s="106"/>
      <c r="UTR12" s="106"/>
      <c r="UTS12" s="106"/>
      <c r="UTT12" s="106"/>
      <c r="UTU12" s="106"/>
      <c r="UTV12" s="106"/>
      <c r="UTW12" s="106"/>
      <c r="UTX12" s="106"/>
      <c r="UTY12" s="106"/>
      <c r="UTZ12" s="106"/>
      <c r="UUA12" s="106"/>
      <c r="UUB12" s="106"/>
      <c r="UUC12" s="106"/>
      <c r="UUD12" s="106"/>
      <c r="UUE12" s="106"/>
      <c r="UUF12" s="106"/>
      <c r="UUG12" s="106"/>
      <c r="UUH12" s="106"/>
      <c r="UUI12" s="106"/>
      <c r="UUJ12" s="106"/>
      <c r="UUK12" s="106"/>
      <c r="UUL12" s="106"/>
      <c r="UUM12" s="106"/>
      <c r="UUN12" s="106"/>
      <c r="UUO12" s="106"/>
      <c r="UUP12" s="106"/>
      <c r="UUQ12" s="106"/>
      <c r="UUR12" s="106"/>
      <c r="UUS12" s="106"/>
      <c r="UUT12" s="106"/>
      <c r="UUU12" s="106"/>
      <c r="UUV12" s="106"/>
      <c r="UUW12" s="106"/>
      <c r="UUX12" s="106"/>
      <c r="UUY12" s="106"/>
      <c r="UUZ12" s="106"/>
      <c r="UVA12" s="106"/>
      <c r="UVB12" s="106"/>
      <c r="UVC12" s="106"/>
      <c r="UVD12" s="106"/>
      <c r="UVE12" s="106"/>
      <c r="UVF12" s="106"/>
      <c r="UVG12" s="106"/>
      <c r="UVH12" s="106"/>
      <c r="UVI12" s="106"/>
      <c r="UVJ12" s="106"/>
      <c r="UVK12" s="106"/>
      <c r="UVL12" s="106"/>
      <c r="UVM12" s="106"/>
      <c r="UVN12" s="106"/>
      <c r="UVO12" s="106"/>
      <c r="UVP12" s="106"/>
      <c r="UVQ12" s="106"/>
      <c r="UVR12" s="106"/>
      <c r="UVS12" s="106"/>
      <c r="UVT12" s="106"/>
      <c r="UVU12" s="106"/>
      <c r="UVV12" s="106"/>
      <c r="UVW12" s="106"/>
      <c r="UVX12" s="106"/>
      <c r="UVY12" s="106"/>
      <c r="UVZ12" s="106"/>
      <c r="UWA12" s="106"/>
      <c r="UWB12" s="106"/>
      <c r="UWC12" s="106"/>
      <c r="UWD12" s="106"/>
      <c r="UWE12" s="106"/>
      <c r="UWF12" s="106"/>
      <c r="UWG12" s="106"/>
      <c r="UWH12" s="106"/>
      <c r="UWI12" s="106"/>
      <c r="UWJ12" s="106"/>
      <c r="UWK12" s="106"/>
      <c r="UWL12" s="106"/>
      <c r="UWM12" s="106"/>
      <c r="UWN12" s="106"/>
      <c r="UWO12" s="106"/>
      <c r="UWP12" s="106"/>
      <c r="UWQ12" s="106"/>
      <c r="UWR12" s="106"/>
      <c r="UWS12" s="106"/>
      <c r="UWT12" s="106"/>
      <c r="UWU12" s="106"/>
      <c r="UWV12" s="106"/>
      <c r="UWW12" s="106"/>
      <c r="UWX12" s="106"/>
      <c r="UWY12" s="106"/>
      <c r="UWZ12" s="106"/>
      <c r="UXA12" s="106"/>
      <c r="UXB12" s="106"/>
      <c r="UXC12" s="106"/>
      <c r="UXD12" s="106"/>
      <c r="UXE12" s="106"/>
      <c r="UXF12" s="106"/>
      <c r="UXG12" s="106"/>
      <c r="UXH12" s="106"/>
      <c r="UXI12" s="106"/>
      <c r="UXJ12" s="106"/>
      <c r="UXK12" s="106"/>
      <c r="UXL12" s="106"/>
      <c r="UXM12" s="106"/>
      <c r="UXN12" s="106"/>
      <c r="UXO12" s="106"/>
      <c r="UXP12" s="106"/>
      <c r="UXQ12" s="106"/>
      <c r="UXR12" s="106"/>
      <c r="UXS12" s="106"/>
      <c r="UXT12" s="106"/>
      <c r="UXU12" s="106"/>
      <c r="UXV12" s="106"/>
      <c r="UXW12" s="106"/>
      <c r="UXX12" s="106"/>
      <c r="UXY12" s="106"/>
      <c r="UXZ12" s="106"/>
      <c r="UYA12" s="106"/>
      <c r="UYB12" s="106"/>
      <c r="UYC12" s="106"/>
      <c r="UYD12" s="106"/>
      <c r="UYE12" s="106"/>
      <c r="UYF12" s="106"/>
      <c r="UYG12" s="106"/>
      <c r="UYH12" s="106"/>
      <c r="UYI12" s="106"/>
      <c r="UYJ12" s="106"/>
      <c r="UYK12" s="106"/>
      <c r="UYL12" s="106"/>
      <c r="UYM12" s="106"/>
      <c r="UYN12" s="106"/>
      <c r="UYO12" s="106"/>
      <c r="UYP12" s="106"/>
      <c r="UYQ12" s="106"/>
      <c r="UYR12" s="106"/>
      <c r="UYS12" s="106"/>
      <c r="UYT12" s="106"/>
      <c r="UYU12" s="106"/>
      <c r="UYV12" s="106"/>
      <c r="UYW12" s="106"/>
      <c r="UYX12" s="106"/>
      <c r="UYY12" s="106"/>
      <c r="UYZ12" s="106"/>
      <c r="UZA12" s="106"/>
      <c r="UZB12" s="106"/>
      <c r="UZC12" s="106"/>
      <c r="UZD12" s="106"/>
      <c r="UZE12" s="106"/>
      <c r="UZF12" s="106"/>
      <c r="UZG12" s="106"/>
      <c r="UZH12" s="106"/>
      <c r="UZI12" s="106"/>
      <c r="UZJ12" s="106"/>
      <c r="UZK12" s="106"/>
      <c r="UZL12" s="106"/>
      <c r="UZM12" s="106"/>
      <c r="UZN12" s="106"/>
      <c r="UZO12" s="106"/>
      <c r="UZP12" s="106"/>
      <c r="UZQ12" s="106"/>
      <c r="UZR12" s="106"/>
      <c r="UZS12" s="106"/>
      <c r="UZT12" s="106"/>
      <c r="UZU12" s="106"/>
      <c r="UZV12" s="106"/>
      <c r="UZW12" s="106"/>
      <c r="UZX12" s="106"/>
      <c r="UZY12" s="106"/>
      <c r="UZZ12" s="106"/>
      <c r="VAA12" s="106"/>
      <c r="VAB12" s="106"/>
      <c r="VAC12" s="106"/>
      <c r="VAD12" s="106"/>
      <c r="VAE12" s="106"/>
      <c r="VAF12" s="106"/>
      <c r="VAG12" s="106"/>
      <c r="VAH12" s="106"/>
      <c r="VAI12" s="106"/>
      <c r="VAJ12" s="106"/>
      <c r="VAK12" s="106"/>
      <c r="VAL12" s="106"/>
      <c r="VAM12" s="106"/>
      <c r="VAN12" s="106"/>
      <c r="VAO12" s="106"/>
      <c r="VAP12" s="106"/>
      <c r="VAQ12" s="106"/>
      <c r="VAR12" s="106"/>
      <c r="VAS12" s="106"/>
      <c r="VAT12" s="106"/>
      <c r="VAU12" s="106"/>
      <c r="VAV12" s="106"/>
      <c r="VAW12" s="106"/>
      <c r="VAX12" s="106"/>
      <c r="VAY12" s="106"/>
      <c r="VAZ12" s="106"/>
      <c r="VBA12" s="106"/>
      <c r="VBB12" s="106"/>
      <c r="VBC12" s="106"/>
      <c r="VBD12" s="106"/>
      <c r="VBE12" s="106"/>
      <c r="VBF12" s="106"/>
      <c r="VBG12" s="106"/>
      <c r="VBH12" s="106"/>
      <c r="VBI12" s="106"/>
      <c r="VBJ12" s="106"/>
      <c r="VBK12" s="106"/>
      <c r="VBL12" s="106"/>
      <c r="VBM12" s="106"/>
      <c r="VBN12" s="106"/>
      <c r="VBO12" s="106"/>
      <c r="VBP12" s="106"/>
      <c r="VBQ12" s="106"/>
      <c r="VBR12" s="106"/>
      <c r="VBS12" s="106"/>
      <c r="VBT12" s="106"/>
      <c r="VBU12" s="106"/>
      <c r="VBV12" s="106"/>
      <c r="VBW12" s="106"/>
      <c r="VBX12" s="106"/>
      <c r="VBY12" s="106"/>
      <c r="VBZ12" s="106"/>
      <c r="VCA12" s="106"/>
      <c r="VCB12" s="106"/>
      <c r="VCC12" s="106"/>
      <c r="VCD12" s="106"/>
      <c r="VCE12" s="106"/>
      <c r="VCF12" s="106"/>
      <c r="VCG12" s="106"/>
      <c r="VCH12" s="106"/>
      <c r="VCI12" s="106"/>
      <c r="VCJ12" s="106"/>
      <c r="VCK12" s="106"/>
      <c r="VCL12" s="106"/>
      <c r="VCM12" s="106"/>
      <c r="VCN12" s="106"/>
      <c r="VCO12" s="106"/>
      <c r="VCP12" s="106"/>
      <c r="VCQ12" s="106"/>
      <c r="VCR12" s="106"/>
      <c r="VCS12" s="106"/>
      <c r="VCT12" s="106"/>
      <c r="VCU12" s="106"/>
      <c r="VCV12" s="106"/>
      <c r="VCW12" s="106"/>
      <c r="VCX12" s="106"/>
      <c r="VCY12" s="106"/>
      <c r="VCZ12" s="106"/>
      <c r="VDA12" s="106"/>
      <c r="VDB12" s="106"/>
      <c r="VDC12" s="106"/>
      <c r="VDD12" s="106"/>
      <c r="VDE12" s="106"/>
      <c r="VDF12" s="106"/>
      <c r="VDG12" s="106"/>
      <c r="VDH12" s="106"/>
      <c r="VDI12" s="106"/>
      <c r="VDJ12" s="106"/>
      <c r="VDK12" s="106"/>
      <c r="VDL12" s="106"/>
      <c r="VDM12" s="106"/>
      <c r="VDN12" s="106"/>
      <c r="VDO12" s="106"/>
      <c r="VDP12" s="106"/>
      <c r="VDQ12" s="106"/>
      <c r="VDR12" s="106"/>
      <c r="VDS12" s="106"/>
      <c r="VDT12" s="106"/>
      <c r="VDU12" s="106"/>
      <c r="VDV12" s="106"/>
      <c r="VDW12" s="106"/>
      <c r="VDX12" s="106"/>
      <c r="VDY12" s="106"/>
      <c r="VDZ12" s="106"/>
      <c r="VEA12" s="106"/>
      <c r="VEB12" s="106"/>
      <c r="VEC12" s="106"/>
      <c r="VED12" s="106"/>
      <c r="VEE12" s="106"/>
      <c r="VEF12" s="106"/>
      <c r="VEG12" s="106"/>
      <c r="VEH12" s="106"/>
      <c r="VEI12" s="106"/>
      <c r="VEJ12" s="106"/>
      <c r="VEK12" s="106"/>
      <c r="VEL12" s="106"/>
      <c r="VEM12" s="106"/>
      <c r="VEN12" s="106"/>
      <c r="VEO12" s="106"/>
      <c r="VEP12" s="106"/>
      <c r="VEQ12" s="106"/>
      <c r="VER12" s="106"/>
      <c r="VES12" s="106"/>
      <c r="VET12" s="106"/>
      <c r="VEU12" s="106"/>
      <c r="VEV12" s="106"/>
      <c r="VEW12" s="106"/>
      <c r="VEX12" s="106"/>
      <c r="VEY12" s="106"/>
      <c r="VEZ12" s="106"/>
      <c r="VFA12" s="106"/>
      <c r="VFB12" s="106"/>
      <c r="VFC12" s="106"/>
      <c r="VFD12" s="106"/>
      <c r="VFE12" s="106"/>
      <c r="VFF12" s="106"/>
      <c r="VFG12" s="106"/>
      <c r="VFH12" s="106"/>
      <c r="VFI12" s="106"/>
      <c r="VFJ12" s="106"/>
      <c r="VFK12" s="106"/>
      <c r="VFL12" s="106"/>
      <c r="VFM12" s="106"/>
      <c r="VFN12" s="106"/>
      <c r="VFO12" s="106"/>
      <c r="VFP12" s="106"/>
      <c r="VFQ12" s="106"/>
      <c r="VFR12" s="106"/>
      <c r="VFS12" s="106"/>
      <c r="VFT12" s="106"/>
      <c r="VFU12" s="106"/>
      <c r="VFV12" s="106"/>
      <c r="VFW12" s="106"/>
      <c r="VFX12" s="106"/>
      <c r="VFY12" s="106"/>
      <c r="VFZ12" s="106"/>
      <c r="VGA12" s="106"/>
      <c r="VGB12" s="106"/>
      <c r="VGC12" s="106"/>
      <c r="VGD12" s="106"/>
      <c r="VGE12" s="106"/>
      <c r="VGF12" s="106"/>
      <c r="VGG12" s="106"/>
      <c r="VGH12" s="106"/>
      <c r="VGI12" s="106"/>
      <c r="VGJ12" s="106"/>
      <c r="VGK12" s="106"/>
      <c r="VGL12" s="106"/>
      <c r="VGM12" s="106"/>
      <c r="VGN12" s="106"/>
      <c r="VGO12" s="106"/>
      <c r="VGP12" s="106"/>
      <c r="VGQ12" s="106"/>
      <c r="VGR12" s="106"/>
      <c r="VGS12" s="106"/>
      <c r="VGT12" s="106"/>
      <c r="VGU12" s="106"/>
      <c r="VGV12" s="106"/>
      <c r="VGW12" s="106"/>
      <c r="VGX12" s="106"/>
      <c r="VGY12" s="106"/>
      <c r="VGZ12" s="106"/>
      <c r="VHA12" s="106"/>
      <c r="VHB12" s="106"/>
      <c r="VHC12" s="106"/>
      <c r="VHD12" s="106"/>
      <c r="VHE12" s="106"/>
      <c r="VHF12" s="106"/>
      <c r="VHG12" s="106"/>
      <c r="VHH12" s="106"/>
      <c r="VHI12" s="106"/>
      <c r="VHJ12" s="106"/>
      <c r="VHK12" s="106"/>
      <c r="VHL12" s="106"/>
      <c r="VHM12" s="106"/>
      <c r="VHN12" s="106"/>
      <c r="VHO12" s="106"/>
      <c r="VHP12" s="106"/>
      <c r="VHQ12" s="106"/>
      <c r="VHR12" s="106"/>
      <c r="VHS12" s="106"/>
      <c r="VHT12" s="106"/>
      <c r="VHU12" s="106"/>
      <c r="VHV12" s="106"/>
      <c r="VHW12" s="106"/>
      <c r="VHX12" s="106"/>
      <c r="VHY12" s="106"/>
      <c r="VHZ12" s="106"/>
      <c r="VIA12" s="106"/>
      <c r="VIB12" s="106"/>
      <c r="VIC12" s="106"/>
      <c r="VID12" s="106"/>
      <c r="VIE12" s="106"/>
      <c r="VIF12" s="106"/>
      <c r="VIG12" s="106"/>
      <c r="VIH12" s="106"/>
      <c r="VII12" s="106"/>
      <c r="VIJ12" s="106"/>
      <c r="VIK12" s="106"/>
      <c r="VIL12" s="106"/>
      <c r="VIM12" s="106"/>
      <c r="VIN12" s="106"/>
      <c r="VIO12" s="106"/>
      <c r="VIP12" s="106"/>
      <c r="VIQ12" s="106"/>
      <c r="VIR12" s="106"/>
      <c r="VIS12" s="106"/>
      <c r="VIT12" s="106"/>
      <c r="VIU12" s="106"/>
      <c r="VIV12" s="106"/>
      <c r="VIW12" s="106"/>
      <c r="VIX12" s="106"/>
      <c r="VIY12" s="106"/>
      <c r="VIZ12" s="106"/>
      <c r="VJA12" s="106"/>
      <c r="VJB12" s="106"/>
      <c r="VJC12" s="106"/>
      <c r="VJD12" s="106"/>
      <c r="VJE12" s="106"/>
      <c r="VJF12" s="106"/>
      <c r="VJG12" s="106"/>
      <c r="VJH12" s="106"/>
      <c r="VJI12" s="106"/>
      <c r="VJJ12" s="106"/>
      <c r="VJK12" s="106"/>
      <c r="VJL12" s="106"/>
      <c r="VJM12" s="106"/>
      <c r="VJN12" s="106"/>
      <c r="VJO12" s="106"/>
      <c r="VJP12" s="106"/>
      <c r="VJQ12" s="106"/>
      <c r="VJR12" s="106"/>
      <c r="VJS12" s="106"/>
      <c r="VJT12" s="106"/>
      <c r="VJU12" s="106"/>
      <c r="VJV12" s="106"/>
      <c r="VJW12" s="106"/>
      <c r="VJX12" s="106"/>
      <c r="VJY12" s="106"/>
      <c r="VJZ12" s="106"/>
      <c r="VKA12" s="106"/>
      <c r="VKB12" s="106"/>
      <c r="VKC12" s="106"/>
      <c r="VKD12" s="106"/>
      <c r="VKE12" s="106"/>
      <c r="VKF12" s="106"/>
      <c r="VKG12" s="106"/>
      <c r="VKH12" s="106"/>
      <c r="VKI12" s="106"/>
      <c r="VKJ12" s="106"/>
      <c r="VKK12" s="106"/>
      <c r="VKL12" s="106"/>
      <c r="VKM12" s="106"/>
      <c r="VKN12" s="106"/>
      <c r="VKO12" s="106"/>
      <c r="VKP12" s="106"/>
      <c r="VKQ12" s="106"/>
      <c r="VKR12" s="106"/>
      <c r="VKS12" s="106"/>
      <c r="VKT12" s="106"/>
      <c r="VKU12" s="106"/>
      <c r="VKV12" s="106"/>
      <c r="VKW12" s="106"/>
      <c r="VKX12" s="106"/>
      <c r="VKY12" s="106"/>
      <c r="VKZ12" s="106"/>
      <c r="VLA12" s="106"/>
      <c r="VLB12" s="106"/>
      <c r="VLC12" s="106"/>
      <c r="VLD12" s="106"/>
      <c r="VLE12" s="106"/>
      <c r="VLF12" s="106"/>
      <c r="VLG12" s="106"/>
      <c r="VLH12" s="106"/>
      <c r="VLI12" s="106"/>
      <c r="VLJ12" s="106"/>
      <c r="VLK12" s="106"/>
      <c r="VLL12" s="106"/>
      <c r="VLM12" s="106"/>
      <c r="VLN12" s="106"/>
      <c r="VLO12" s="106"/>
      <c r="VLP12" s="106"/>
      <c r="VLQ12" s="106"/>
      <c r="VLR12" s="106"/>
      <c r="VLS12" s="106"/>
      <c r="VLT12" s="106"/>
      <c r="VLU12" s="106"/>
      <c r="VLV12" s="106"/>
      <c r="VLW12" s="106"/>
      <c r="VLX12" s="106"/>
      <c r="VLY12" s="106"/>
      <c r="VLZ12" s="106"/>
      <c r="VMA12" s="106"/>
      <c r="VMB12" s="106"/>
      <c r="VMC12" s="106"/>
      <c r="VMD12" s="106"/>
      <c r="VME12" s="106"/>
      <c r="VMF12" s="106"/>
      <c r="VMG12" s="106"/>
      <c r="VMH12" s="106"/>
      <c r="VMI12" s="106"/>
      <c r="VMJ12" s="106"/>
      <c r="VMK12" s="106"/>
      <c r="VML12" s="106"/>
      <c r="VMM12" s="106"/>
      <c r="VMN12" s="106"/>
      <c r="VMO12" s="106"/>
      <c r="VMP12" s="106"/>
      <c r="VMQ12" s="106"/>
      <c r="VMR12" s="106"/>
      <c r="VMS12" s="106"/>
      <c r="VMT12" s="106"/>
      <c r="VMU12" s="106"/>
      <c r="VMV12" s="106"/>
      <c r="VMW12" s="106"/>
      <c r="VMX12" s="106"/>
      <c r="VMY12" s="106"/>
      <c r="VMZ12" s="106"/>
      <c r="VNA12" s="106"/>
      <c r="VNB12" s="106"/>
      <c r="VNC12" s="106"/>
      <c r="VND12" s="106"/>
      <c r="VNE12" s="106"/>
      <c r="VNF12" s="106"/>
      <c r="VNG12" s="106"/>
      <c r="VNH12" s="106"/>
      <c r="VNI12" s="106"/>
      <c r="VNJ12" s="106"/>
      <c r="VNK12" s="106"/>
      <c r="VNL12" s="106"/>
      <c r="VNM12" s="106"/>
      <c r="VNN12" s="106"/>
      <c r="VNO12" s="106"/>
      <c r="VNP12" s="106"/>
      <c r="VNQ12" s="106"/>
      <c r="VNR12" s="106"/>
      <c r="VNS12" s="106"/>
      <c r="VNT12" s="106"/>
      <c r="VNU12" s="106"/>
      <c r="VNV12" s="106"/>
      <c r="VNW12" s="106"/>
      <c r="VNX12" s="106"/>
      <c r="VNY12" s="106"/>
      <c r="VNZ12" s="106"/>
      <c r="VOA12" s="106"/>
      <c r="VOB12" s="106"/>
      <c r="VOC12" s="106"/>
      <c r="VOD12" s="106"/>
      <c r="VOE12" s="106"/>
      <c r="VOF12" s="106"/>
      <c r="VOG12" s="106"/>
      <c r="VOH12" s="106"/>
      <c r="VOI12" s="106"/>
      <c r="VOJ12" s="106"/>
      <c r="VOK12" s="106"/>
      <c r="VOL12" s="106"/>
      <c r="VOM12" s="106"/>
      <c r="VON12" s="106"/>
      <c r="VOO12" s="106"/>
      <c r="VOP12" s="106"/>
      <c r="VOQ12" s="106"/>
      <c r="VOR12" s="106"/>
      <c r="VOS12" s="106"/>
      <c r="VOT12" s="106"/>
      <c r="VOU12" s="106"/>
      <c r="VOV12" s="106"/>
      <c r="VOW12" s="106"/>
      <c r="VOX12" s="106"/>
      <c r="VOY12" s="106"/>
      <c r="VOZ12" s="106"/>
      <c r="VPA12" s="106"/>
      <c r="VPB12" s="106"/>
      <c r="VPC12" s="106"/>
      <c r="VPD12" s="106"/>
      <c r="VPE12" s="106"/>
      <c r="VPF12" s="106"/>
      <c r="VPG12" s="106"/>
      <c r="VPH12" s="106"/>
      <c r="VPI12" s="106"/>
      <c r="VPJ12" s="106"/>
      <c r="VPK12" s="106"/>
      <c r="VPL12" s="106"/>
      <c r="VPM12" s="106"/>
      <c r="VPN12" s="106"/>
      <c r="VPO12" s="106"/>
      <c r="VPP12" s="106"/>
      <c r="VPQ12" s="106"/>
      <c r="VPR12" s="106"/>
      <c r="VPS12" s="106"/>
      <c r="VPT12" s="106"/>
      <c r="VPU12" s="106"/>
      <c r="VPV12" s="106"/>
      <c r="VPW12" s="106"/>
      <c r="VPX12" s="106"/>
      <c r="VPY12" s="106"/>
      <c r="VPZ12" s="106"/>
      <c r="VQA12" s="106"/>
      <c r="VQB12" s="106"/>
      <c r="VQC12" s="106"/>
      <c r="VQD12" s="106"/>
      <c r="VQE12" s="106"/>
      <c r="VQF12" s="106"/>
      <c r="VQG12" s="106"/>
      <c r="VQH12" s="106"/>
      <c r="VQI12" s="106"/>
      <c r="VQJ12" s="106"/>
      <c r="VQK12" s="106"/>
      <c r="VQL12" s="106"/>
      <c r="VQM12" s="106"/>
      <c r="VQN12" s="106"/>
      <c r="VQO12" s="106"/>
      <c r="VQP12" s="106"/>
      <c r="VQQ12" s="106"/>
      <c r="VQR12" s="106"/>
      <c r="VQS12" s="106"/>
      <c r="VQT12" s="106"/>
      <c r="VQU12" s="106"/>
      <c r="VQV12" s="106"/>
      <c r="VQW12" s="106"/>
      <c r="VQX12" s="106"/>
      <c r="VQY12" s="106"/>
      <c r="VQZ12" s="106"/>
      <c r="VRA12" s="106"/>
      <c r="VRB12" s="106"/>
      <c r="VRC12" s="106"/>
      <c r="VRD12" s="106"/>
      <c r="VRE12" s="106"/>
      <c r="VRF12" s="106"/>
      <c r="VRG12" s="106"/>
      <c r="VRH12" s="106"/>
      <c r="VRI12" s="106"/>
      <c r="VRJ12" s="106"/>
      <c r="VRK12" s="106"/>
      <c r="VRL12" s="106"/>
      <c r="VRM12" s="106"/>
      <c r="VRN12" s="106"/>
      <c r="VRO12" s="106"/>
      <c r="VRP12" s="106"/>
      <c r="VRQ12" s="106"/>
      <c r="VRR12" s="106"/>
      <c r="VRS12" s="106"/>
      <c r="VRT12" s="106"/>
      <c r="VRU12" s="106"/>
      <c r="VRV12" s="106"/>
      <c r="VRW12" s="106"/>
      <c r="VRX12" s="106"/>
      <c r="VRY12" s="106"/>
      <c r="VRZ12" s="106"/>
      <c r="VSA12" s="106"/>
      <c r="VSB12" s="106"/>
      <c r="VSC12" s="106"/>
      <c r="VSD12" s="106"/>
      <c r="VSE12" s="106"/>
      <c r="VSF12" s="106"/>
      <c r="VSG12" s="106"/>
      <c r="VSH12" s="106"/>
      <c r="VSI12" s="106"/>
      <c r="VSJ12" s="106"/>
      <c r="VSK12" s="106"/>
      <c r="VSL12" s="106"/>
      <c r="VSM12" s="106"/>
      <c r="VSN12" s="106"/>
      <c r="VSO12" s="106"/>
      <c r="VSP12" s="106"/>
      <c r="VSQ12" s="106"/>
      <c r="VSR12" s="106"/>
      <c r="VSS12" s="106"/>
      <c r="VST12" s="106"/>
      <c r="VSU12" s="106"/>
      <c r="VSV12" s="106"/>
      <c r="VSW12" s="106"/>
      <c r="VSX12" s="106"/>
      <c r="VSY12" s="106"/>
      <c r="VSZ12" s="106"/>
      <c r="VTA12" s="106"/>
      <c r="VTB12" s="106"/>
      <c r="VTC12" s="106"/>
      <c r="VTD12" s="106"/>
      <c r="VTE12" s="106"/>
      <c r="VTF12" s="106"/>
      <c r="VTG12" s="106"/>
      <c r="VTH12" s="106"/>
      <c r="VTI12" s="106"/>
      <c r="VTJ12" s="106"/>
      <c r="VTK12" s="106"/>
      <c r="VTL12" s="106"/>
      <c r="VTM12" s="106"/>
      <c r="VTN12" s="106"/>
      <c r="VTO12" s="106"/>
      <c r="VTP12" s="106"/>
      <c r="VTQ12" s="106"/>
      <c r="VTR12" s="106"/>
      <c r="VTS12" s="106"/>
      <c r="VTT12" s="106"/>
      <c r="VTU12" s="106"/>
      <c r="VTV12" s="106"/>
      <c r="VTW12" s="106"/>
      <c r="VTX12" s="106"/>
      <c r="VTY12" s="106"/>
      <c r="VTZ12" s="106"/>
      <c r="VUA12" s="106"/>
      <c r="VUB12" s="106"/>
      <c r="VUC12" s="106"/>
      <c r="VUD12" s="106"/>
      <c r="VUE12" s="106"/>
      <c r="VUF12" s="106"/>
      <c r="VUG12" s="106"/>
      <c r="VUH12" s="106"/>
      <c r="VUI12" s="106"/>
      <c r="VUJ12" s="106"/>
      <c r="VUK12" s="106"/>
      <c r="VUL12" s="106"/>
      <c r="VUM12" s="106"/>
      <c r="VUN12" s="106"/>
      <c r="VUO12" s="106"/>
      <c r="VUP12" s="106"/>
      <c r="VUQ12" s="106"/>
      <c r="VUR12" s="106"/>
      <c r="VUS12" s="106"/>
      <c r="VUT12" s="106"/>
      <c r="VUU12" s="106"/>
      <c r="VUV12" s="106"/>
      <c r="VUW12" s="106"/>
      <c r="VUX12" s="106"/>
      <c r="VUY12" s="106"/>
      <c r="VUZ12" s="106"/>
      <c r="VVA12" s="106"/>
      <c r="VVB12" s="106"/>
      <c r="VVC12" s="106"/>
      <c r="VVD12" s="106"/>
      <c r="VVE12" s="106"/>
      <c r="VVF12" s="106"/>
      <c r="VVG12" s="106"/>
      <c r="VVH12" s="106"/>
      <c r="VVI12" s="106"/>
      <c r="VVJ12" s="106"/>
      <c r="VVK12" s="106"/>
      <c r="VVL12" s="106"/>
      <c r="VVM12" s="106"/>
      <c r="VVN12" s="106"/>
      <c r="VVO12" s="106"/>
      <c r="VVP12" s="106"/>
      <c r="VVQ12" s="106"/>
      <c r="VVR12" s="106"/>
      <c r="VVS12" s="106"/>
      <c r="VVT12" s="106"/>
      <c r="VVU12" s="106"/>
      <c r="VVV12" s="106"/>
      <c r="VVW12" s="106"/>
      <c r="VVX12" s="106"/>
      <c r="VVY12" s="106"/>
      <c r="VVZ12" s="106"/>
      <c r="VWA12" s="106"/>
      <c r="VWB12" s="106"/>
      <c r="VWC12" s="106"/>
      <c r="VWD12" s="106"/>
      <c r="VWE12" s="106"/>
      <c r="VWF12" s="106"/>
      <c r="VWG12" s="106"/>
      <c r="VWH12" s="106"/>
      <c r="VWI12" s="106"/>
      <c r="VWJ12" s="106"/>
      <c r="VWK12" s="106"/>
      <c r="VWL12" s="106"/>
      <c r="VWM12" s="106"/>
      <c r="VWN12" s="106"/>
      <c r="VWO12" s="106"/>
      <c r="VWP12" s="106"/>
      <c r="VWQ12" s="106"/>
      <c r="VWR12" s="106"/>
      <c r="VWS12" s="106"/>
      <c r="VWT12" s="106"/>
      <c r="VWU12" s="106"/>
      <c r="VWV12" s="106"/>
      <c r="VWW12" s="106"/>
      <c r="VWX12" s="106"/>
      <c r="VWY12" s="106"/>
      <c r="VWZ12" s="106"/>
      <c r="VXA12" s="106"/>
      <c r="VXB12" s="106"/>
      <c r="VXC12" s="106"/>
      <c r="VXD12" s="106"/>
      <c r="VXE12" s="106"/>
      <c r="VXF12" s="106"/>
      <c r="VXG12" s="106"/>
      <c r="VXH12" s="106"/>
      <c r="VXI12" s="106"/>
      <c r="VXJ12" s="106"/>
      <c r="VXK12" s="106"/>
      <c r="VXL12" s="106"/>
      <c r="VXM12" s="106"/>
      <c r="VXN12" s="106"/>
      <c r="VXO12" s="106"/>
      <c r="VXP12" s="106"/>
      <c r="VXQ12" s="106"/>
      <c r="VXR12" s="106"/>
      <c r="VXS12" s="106"/>
      <c r="VXT12" s="106"/>
      <c r="VXU12" s="106"/>
      <c r="VXV12" s="106"/>
      <c r="VXW12" s="106"/>
      <c r="VXX12" s="106"/>
      <c r="VXY12" s="106"/>
      <c r="VXZ12" s="106"/>
      <c r="VYA12" s="106"/>
      <c r="VYB12" s="106"/>
      <c r="VYC12" s="106"/>
      <c r="VYD12" s="106"/>
      <c r="VYE12" s="106"/>
      <c r="VYF12" s="106"/>
      <c r="VYG12" s="106"/>
      <c r="VYH12" s="106"/>
      <c r="VYI12" s="106"/>
      <c r="VYJ12" s="106"/>
      <c r="VYK12" s="106"/>
      <c r="VYL12" s="106"/>
      <c r="VYM12" s="106"/>
      <c r="VYN12" s="106"/>
      <c r="VYO12" s="106"/>
      <c r="VYP12" s="106"/>
      <c r="VYQ12" s="106"/>
      <c r="VYR12" s="106"/>
      <c r="VYS12" s="106"/>
      <c r="VYT12" s="106"/>
      <c r="VYU12" s="106"/>
      <c r="VYV12" s="106"/>
      <c r="VYW12" s="106"/>
      <c r="VYX12" s="106"/>
      <c r="VYY12" s="106"/>
      <c r="VYZ12" s="106"/>
      <c r="VZA12" s="106"/>
      <c r="VZB12" s="106"/>
      <c r="VZC12" s="106"/>
      <c r="VZD12" s="106"/>
      <c r="VZE12" s="106"/>
      <c r="VZF12" s="106"/>
      <c r="VZG12" s="106"/>
      <c r="VZH12" s="106"/>
      <c r="VZI12" s="106"/>
      <c r="VZJ12" s="106"/>
      <c r="VZK12" s="106"/>
      <c r="VZL12" s="106"/>
      <c r="VZM12" s="106"/>
      <c r="VZN12" s="106"/>
      <c r="VZO12" s="106"/>
      <c r="VZP12" s="106"/>
      <c r="VZQ12" s="106"/>
      <c r="VZR12" s="106"/>
      <c r="VZS12" s="106"/>
      <c r="VZT12" s="106"/>
      <c r="VZU12" s="106"/>
      <c r="VZV12" s="106"/>
      <c r="VZW12" s="106"/>
      <c r="VZX12" s="106"/>
      <c r="VZY12" s="106"/>
      <c r="VZZ12" s="106"/>
      <c r="WAA12" s="106"/>
      <c r="WAB12" s="106"/>
      <c r="WAC12" s="106"/>
      <c r="WAD12" s="106"/>
      <c r="WAE12" s="106"/>
      <c r="WAF12" s="106"/>
      <c r="WAG12" s="106"/>
      <c r="WAH12" s="106"/>
      <c r="WAI12" s="106"/>
      <c r="WAJ12" s="106"/>
      <c r="WAK12" s="106"/>
      <c r="WAL12" s="106"/>
      <c r="WAM12" s="106"/>
      <c r="WAN12" s="106"/>
      <c r="WAO12" s="106"/>
      <c r="WAP12" s="106"/>
      <c r="WAQ12" s="106"/>
      <c r="WAR12" s="106"/>
      <c r="WAS12" s="106"/>
      <c r="WAT12" s="106"/>
      <c r="WAU12" s="106"/>
      <c r="WAV12" s="106"/>
      <c r="WAW12" s="106"/>
      <c r="WAX12" s="106"/>
      <c r="WAY12" s="106"/>
      <c r="WAZ12" s="106"/>
      <c r="WBA12" s="106"/>
      <c r="WBB12" s="106"/>
      <c r="WBC12" s="106"/>
      <c r="WBD12" s="106"/>
      <c r="WBE12" s="106"/>
      <c r="WBF12" s="106"/>
      <c r="WBG12" s="106"/>
      <c r="WBH12" s="106"/>
      <c r="WBI12" s="106"/>
      <c r="WBJ12" s="106"/>
      <c r="WBK12" s="106"/>
      <c r="WBL12" s="106"/>
      <c r="WBM12" s="106"/>
      <c r="WBN12" s="106"/>
      <c r="WBO12" s="106"/>
      <c r="WBP12" s="106"/>
      <c r="WBQ12" s="106"/>
      <c r="WBR12" s="106"/>
      <c r="WBS12" s="106"/>
      <c r="WBT12" s="106"/>
      <c r="WBU12" s="106"/>
      <c r="WBV12" s="106"/>
      <c r="WBW12" s="106"/>
      <c r="WBX12" s="106"/>
      <c r="WBY12" s="106"/>
      <c r="WBZ12" s="106"/>
      <c r="WCA12" s="106"/>
      <c r="WCB12" s="106"/>
      <c r="WCC12" s="106"/>
      <c r="WCD12" s="106"/>
      <c r="WCE12" s="106"/>
      <c r="WCF12" s="106"/>
      <c r="WCG12" s="106"/>
      <c r="WCH12" s="106"/>
      <c r="WCI12" s="106"/>
      <c r="WCJ12" s="106"/>
      <c r="WCK12" s="106"/>
      <c r="WCL12" s="106"/>
      <c r="WCM12" s="106"/>
      <c r="WCN12" s="106"/>
      <c r="WCO12" s="106"/>
      <c r="WCP12" s="106"/>
      <c r="WCQ12" s="106"/>
      <c r="WCR12" s="106"/>
      <c r="WCS12" s="106"/>
      <c r="WCT12" s="106"/>
      <c r="WCU12" s="106"/>
      <c r="WCV12" s="106"/>
      <c r="WCW12" s="106"/>
      <c r="WCX12" s="106"/>
      <c r="WCY12" s="106"/>
      <c r="WCZ12" s="106"/>
      <c r="WDA12" s="106"/>
      <c r="WDB12" s="106"/>
      <c r="WDC12" s="106"/>
      <c r="WDD12" s="106"/>
      <c r="WDE12" s="106"/>
      <c r="WDF12" s="106"/>
      <c r="WDG12" s="106"/>
      <c r="WDH12" s="106"/>
      <c r="WDI12" s="106"/>
      <c r="WDJ12" s="106"/>
      <c r="WDK12" s="106"/>
      <c r="WDL12" s="106"/>
      <c r="WDM12" s="106"/>
      <c r="WDN12" s="106"/>
      <c r="WDO12" s="106"/>
      <c r="WDP12" s="106"/>
      <c r="WDQ12" s="106"/>
      <c r="WDR12" s="106"/>
      <c r="WDS12" s="106"/>
      <c r="WDT12" s="106"/>
      <c r="WDU12" s="106"/>
      <c r="WDV12" s="106"/>
      <c r="WDW12" s="106"/>
      <c r="WDX12" s="106"/>
      <c r="WDY12" s="106"/>
      <c r="WDZ12" s="106"/>
      <c r="WEA12" s="106"/>
      <c r="WEB12" s="106"/>
      <c r="WEC12" s="106"/>
      <c r="WED12" s="106"/>
      <c r="WEE12" s="106"/>
      <c r="WEF12" s="106"/>
      <c r="WEG12" s="106"/>
      <c r="WEH12" s="106"/>
      <c r="WEI12" s="106"/>
      <c r="WEJ12" s="106"/>
      <c r="WEK12" s="106"/>
      <c r="WEL12" s="106"/>
      <c r="WEM12" s="106"/>
      <c r="WEN12" s="106"/>
      <c r="WEO12" s="106"/>
      <c r="WEP12" s="106"/>
      <c r="WEQ12" s="106"/>
      <c r="WER12" s="106"/>
      <c r="WES12" s="106"/>
      <c r="WET12" s="106"/>
      <c r="WEU12" s="106"/>
      <c r="WEV12" s="106"/>
      <c r="WEW12" s="106"/>
      <c r="WEX12" s="106"/>
      <c r="WEY12" s="106"/>
      <c r="WEZ12" s="106"/>
      <c r="WFA12" s="106"/>
      <c r="WFB12" s="106"/>
      <c r="WFC12" s="106"/>
      <c r="WFD12" s="106"/>
      <c r="WFE12" s="106"/>
      <c r="WFF12" s="106"/>
      <c r="WFG12" s="106"/>
      <c r="WFH12" s="106"/>
      <c r="WFI12" s="106"/>
      <c r="WFJ12" s="106"/>
      <c r="WFK12" s="106"/>
      <c r="WFL12" s="106"/>
      <c r="WFM12" s="106"/>
      <c r="WFN12" s="106"/>
      <c r="WFO12" s="106"/>
      <c r="WFP12" s="106"/>
      <c r="WFQ12" s="106"/>
      <c r="WFR12" s="106"/>
      <c r="WFS12" s="106"/>
      <c r="WFT12" s="106"/>
      <c r="WFU12" s="106"/>
      <c r="WFV12" s="106"/>
      <c r="WFW12" s="106"/>
      <c r="WFX12" s="106"/>
      <c r="WFY12" s="106"/>
      <c r="WFZ12" s="106"/>
      <c r="WGA12" s="106"/>
      <c r="WGB12" s="106"/>
      <c r="WGC12" s="106"/>
      <c r="WGD12" s="106"/>
      <c r="WGE12" s="106"/>
      <c r="WGF12" s="106"/>
      <c r="WGG12" s="106"/>
      <c r="WGH12" s="106"/>
      <c r="WGI12" s="106"/>
      <c r="WGJ12" s="106"/>
      <c r="WGK12" s="106"/>
      <c r="WGL12" s="106"/>
      <c r="WGM12" s="106"/>
      <c r="WGN12" s="106"/>
      <c r="WGO12" s="106"/>
      <c r="WGP12" s="106"/>
      <c r="WGQ12" s="106"/>
      <c r="WGR12" s="106"/>
      <c r="WGS12" s="106"/>
      <c r="WGT12" s="106"/>
      <c r="WGU12" s="106"/>
      <c r="WGV12" s="106"/>
      <c r="WGW12" s="106"/>
      <c r="WGX12" s="106"/>
      <c r="WGY12" s="106"/>
      <c r="WGZ12" s="106"/>
      <c r="WHA12" s="106"/>
      <c r="WHB12" s="106"/>
      <c r="WHC12" s="106"/>
      <c r="WHD12" s="106"/>
      <c r="WHE12" s="106"/>
      <c r="WHF12" s="106"/>
      <c r="WHG12" s="106"/>
      <c r="WHH12" s="106"/>
      <c r="WHI12" s="106"/>
      <c r="WHJ12" s="106"/>
      <c r="WHK12" s="106"/>
      <c r="WHL12" s="106"/>
      <c r="WHM12" s="106"/>
      <c r="WHN12" s="106"/>
      <c r="WHO12" s="106"/>
      <c r="WHP12" s="106"/>
      <c r="WHQ12" s="106"/>
      <c r="WHR12" s="106"/>
      <c r="WHS12" s="106"/>
      <c r="WHT12" s="106"/>
      <c r="WHU12" s="106"/>
      <c r="WHV12" s="106"/>
      <c r="WHW12" s="106"/>
      <c r="WHX12" s="106"/>
      <c r="WHY12" s="106"/>
      <c r="WHZ12" s="106"/>
      <c r="WIA12" s="106"/>
      <c r="WIB12" s="106"/>
      <c r="WIC12" s="106"/>
      <c r="WID12" s="106"/>
      <c r="WIE12" s="106"/>
      <c r="WIF12" s="106"/>
      <c r="WIG12" s="106"/>
      <c r="WIH12" s="106"/>
      <c r="WII12" s="106"/>
      <c r="WIJ12" s="106"/>
      <c r="WIK12" s="106"/>
      <c r="WIL12" s="106"/>
      <c r="WIM12" s="106"/>
      <c r="WIN12" s="106"/>
      <c r="WIO12" s="106"/>
      <c r="WIP12" s="106"/>
      <c r="WIQ12" s="106"/>
      <c r="WIR12" s="106"/>
      <c r="WIS12" s="106"/>
      <c r="WIT12" s="106"/>
      <c r="WIU12" s="106"/>
      <c r="WIV12" s="106"/>
      <c r="WIW12" s="106"/>
      <c r="WIX12" s="106"/>
      <c r="WIY12" s="106"/>
      <c r="WIZ12" s="106"/>
      <c r="WJA12" s="106"/>
      <c r="WJB12" s="106"/>
      <c r="WJC12" s="106"/>
      <c r="WJD12" s="106"/>
      <c r="WJE12" s="106"/>
      <c r="WJF12" s="106"/>
      <c r="WJG12" s="106"/>
      <c r="WJH12" s="106"/>
      <c r="WJI12" s="106"/>
      <c r="WJJ12" s="106"/>
      <c r="WJK12" s="106"/>
      <c r="WJL12" s="106"/>
      <c r="WJM12" s="106"/>
      <c r="WJN12" s="106"/>
      <c r="WJO12" s="106"/>
      <c r="WJP12" s="106"/>
      <c r="WJQ12" s="106"/>
      <c r="WJR12" s="106"/>
      <c r="WJS12" s="106"/>
      <c r="WJT12" s="106"/>
      <c r="WJU12" s="106"/>
      <c r="WJV12" s="106"/>
      <c r="WJW12" s="106"/>
      <c r="WJX12" s="106"/>
      <c r="WJY12" s="106"/>
      <c r="WJZ12" s="106"/>
      <c r="WKA12" s="106"/>
      <c r="WKB12" s="106"/>
      <c r="WKC12" s="106"/>
      <c r="WKD12" s="106"/>
      <c r="WKE12" s="106"/>
      <c r="WKF12" s="106"/>
      <c r="WKG12" s="106"/>
      <c r="WKH12" s="106"/>
      <c r="WKI12" s="106"/>
      <c r="WKJ12" s="106"/>
      <c r="WKK12" s="106"/>
      <c r="WKL12" s="106"/>
      <c r="WKM12" s="106"/>
      <c r="WKN12" s="106"/>
      <c r="WKO12" s="106"/>
      <c r="WKP12" s="106"/>
      <c r="WKQ12" s="106"/>
      <c r="WKR12" s="106"/>
      <c r="WKS12" s="106"/>
      <c r="WKT12" s="106"/>
      <c r="WKU12" s="106"/>
      <c r="WKV12" s="106"/>
      <c r="WKW12" s="106"/>
      <c r="WKX12" s="106"/>
      <c r="WKY12" s="106"/>
      <c r="WKZ12" s="106"/>
      <c r="WLA12" s="106"/>
      <c r="WLB12" s="106"/>
      <c r="WLC12" s="106"/>
      <c r="WLD12" s="106"/>
      <c r="WLE12" s="106"/>
      <c r="WLF12" s="106"/>
      <c r="WLG12" s="106"/>
      <c r="WLH12" s="106"/>
      <c r="WLI12" s="106"/>
      <c r="WLJ12" s="106"/>
      <c r="WLK12" s="106"/>
      <c r="WLL12" s="106"/>
      <c r="WLM12" s="106"/>
      <c r="WLN12" s="106"/>
      <c r="WLO12" s="106"/>
      <c r="WLP12" s="106"/>
      <c r="WLQ12" s="106"/>
      <c r="WLR12" s="106"/>
      <c r="WLS12" s="106"/>
      <c r="WLT12" s="106"/>
      <c r="WLU12" s="106"/>
      <c r="WLV12" s="106"/>
      <c r="WLW12" s="106"/>
      <c r="WLX12" s="106"/>
      <c r="WLY12" s="106"/>
      <c r="WLZ12" s="106"/>
      <c r="WMA12" s="106"/>
      <c r="WMB12" s="106"/>
      <c r="WMC12" s="106"/>
      <c r="WMD12" s="106"/>
      <c r="WME12" s="106"/>
      <c r="WMF12" s="106"/>
      <c r="WMG12" s="106"/>
      <c r="WMH12" s="106"/>
      <c r="WMI12" s="106"/>
      <c r="WMJ12" s="106"/>
      <c r="WMK12" s="106"/>
      <c r="WML12" s="106"/>
      <c r="WMM12" s="106"/>
      <c r="WMN12" s="106"/>
      <c r="WMO12" s="106"/>
      <c r="WMP12" s="106"/>
      <c r="WMQ12" s="106"/>
      <c r="WMR12" s="106"/>
      <c r="WMS12" s="106"/>
      <c r="WMT12" s="106"/>
      <c r="WMU12" s="106"/>
      <c r="WMV12" s="106"/>
      <c r="WMW12" s="106"/>
      <c r="WMX12" s="106"/>
      <c r="WMY12" s="106"/>
      <c r="WMZ12" s="106"/>
      <c r="WNA12" s="106"/>
      <c r="WNB12" s="106"/>
      <c r="WNC12" s="106"/>
      <c r="WND12" s="106"/>
      <c r="WNE12" s="106"/>
      <c r="WNF12" s="106"/>
      <c r="WNG12" s="106"/>
      <c r="WNH12" s="106"/>
      <c r="WNI12" s="106"/>
      <c r="WNJ12" s="106"/>
      <c r="WNK12" s="106"/>
      <c r="WNL12" s="106"/>
      <c r="WNM12" s="106"/>
      <c r="WNN12" s="106"/>
      <c r="WNO12" s="106"/>
      <c r="WNP12" s="106"/>
      <c r="WNQ12" s="106"/>
      <c r="WNR12" s="106"/>
      <c r="WNS12" s="106"/>
      <c r="WNT12" s="106"/>
      <c r="WNU12" s="106"/>
      <c r="WNV12" s="106"/>
      <c r="WNW12" s="106"/>
      <c r="WNX12" s="106"/>
      <c r="WNY12" s="106"/>
      <c r="WNZ12" s="106"/>
      <c r="WOA12" s="106"/>
      <c r="WOB12" s="106"/>
      <c r="WOC12" s="106"/>
      <c r="WOD12" s="106"/>
      <c r="WOE12" s="106"/>
      <c r="WOF12" s="106"/>
      <c r="WOG12" s="106"/>
      <c r="WOH12" s="106"/>
      <c r="WOI12" s="106"/>
      <c r="WOJ12" s="106"/>
      <c r="WOK12" s="106"/>
      <c r="WOL12" s="106"/>
      <c r="WOM12" s="106"/>
      <c r="WON12" s="106"/>
      <c r="WOO12" s="106"/>
      <c r="WOP12" s="106"/>
      <c r="WOQ12" s="106"/>
      <c r="WOR12" s="106"/>
      <c r="WOS12" s="106"/>
      <c r="WOT12" s="106"/>
      <c r="WOU12" s="106"/>
      <c r="WOV12" s="106"/>
      <c r="WOW12" s="106"/>
      <c r="WOX12" s="106"/>
      <c r="WOY12" s="106"/>
      <c r="WOZ12" s="106"/>
      <c r="WPA12" s="106"/>
      <c r="WPB12" s="106"/>
      <c r="WPC12" s="106"/>
      <c r="WPD12" s="106"/>
      <c r="WPE12" s="106"/>
      <c r="WPF12" s="106"/>
      <c r="WPG12" s="106"/>
      <c r="WPH12" s="106"/>
      <c r="WPI12" s="106"/>
      <c r="WPJ12" s="106"/>
      <c r="WPK12" s="106"/>
      <c r="WPL12" s="106"/>
      <c r="WPM12" s="106"/>
      <c r="WPN12" s="106"/>
      <c r="WPO12" s="106"/>
      <c r="WPP12" s="106"/>
      <c r="WPQ12" s="106"/>
      <c r="WPR12" s="106"/>
      <c r="WPS12" s="106"/>
      <c r="WPT12" s="106"/>
      <c r="WPU12" s="106"/>
      <c r="WPV12" s="106"/>
      <c r="WPW12" s="106"/>
      <c r="WPX12" s="106"/>
      <c r="WPY12" s="106"/>
      <c r="WPZ12" s="106"/>
      <c r="WQA12" s="106"/>
      <c r="WQB12" s="106"/>
      <c r="WQC12" s="106"/>
      <c r="WQD12" s="106"/>
      <c r="WQE12" s="106"/>
      <c r="WQF12" s="106"/>
      <c r="WQG12" s="106"/>
      <c r="WQH12" s="106"/>
      <c r="WQI12" s="106"/>
      <c r="WQJ12" s="106"/>
      <c r="WQK12" s="106"/>
      <c r="WQL12" s="106"/>
      <c r="WQM12" s="106"/>
      <c r="WQN12" s="106"/>
      <c r="WQO12" s="106"/>
      <c r="WQP12" s="106"/>
      <c r="WQQ12" s="106"/>
      <c r="WQR12" s="106"/>
      <c r="WQS12" s="106"/>
      <c r="WQT12" s="106"/>
      <c r="WQU12" s="106"/>
      <c r="WQV12" s="106"/>
      <c r="WQW12" s="106"/>
      <c r="WQX12" s="106"/>
      <c r="WQY12" s="106"/>
      <c r="WQZ12" s="106"/>
      <c r="WRA12" s="106"/>
      <c r="WRB12" s="106"/>
      <c r="WRC12" s="106"/>
      <c r="WRD12" s="106"/>
      <c r="WRE12" s="106"/>
      <c r="WRF12" s="106"/>
      <c r="WRG12" s="106"/>
      <c r="WRH12" s="106"/>
      <c r="WRI12" s="106"/>
      <c r="WRJ12" s="106"/>
      <c r="WRK12" s="106"/>
      <c r="WRL12" s="106"/>
      <c r="WRM12" s="106"/>
      <c r="WRN12" s="106"/>
      <c r="WRO12" s="106"/>
      <c r="WRP12" s="106"/>
      <c r="WRQ12" s="106"/>
      <c r="WRR12" s="106"/>
      <c r="WRS12" s="106"/>
      <c r="WRT12" s="106"/>
      <c r="WRU12" s="106"/>
      <c r="WRV12" s="106"/>
      <c r="WRW12" s="106"/>
      <c r="WRX12" s="106"/>
      <c r="WRY12" s="106"/>
      <c r="WRZ12" s="106"/>
      <c r="WSA12" s="106"/>
      <c r="WSB12" s="106"/>
      <c r="WSC12" s="106"/>
      <c r="WSD12" s="106"/>
      <c r="WSE12" s="106"/>
      <c r="WSF12" s="106"/>
      <c r="WSG12" s="106"/>
      <c r="WSH12" s="106"/>
      <c r="WSI12" s="106"/>
      <c r="WSJ12" s="106"/>
      <c r="WSK12" s="106"/>
      <c r="WSL12" s="106"/>
      <c r="WSM12" s="106"/>
      <c r="WSN12" s="106"/>
      <c r="WSO12" s="106"/>
      <c r="WSP12" s="106"/>
      <c r="WSQ12" s="106"/>
      <c r="WSR12" s="106"/>
      <c r="WSS12" s="106"/>
      <c r="WST12" s="106"/>
      <c r="WSU12" s="106"/>
      <c r="WSV12" s="106"/>
      <c r="WSW12" s="106"/>
      <c r="WSX12" s="106"/>
      <c r="WSY12" s="106"/>
      <c r="WSZ12" s="106"/>
      <c r="WTA12" s="106"/>
      <c r="WTB12" s="106"/>
      <c r="WTC12" s="106"/>
      <c r="WTD12" s="106"/>
      <c r="WTE12" s="106"/>
      <c r="WTF12" s="106"/>
      <c r="WTG12" s="106"/>
      <c r="WTH12" s="106"/>
      <c r="WTI12" s="106"/>
      <c r="WTJ12" s="106"/>
      <c r="WTK12" s="106"/>
      <c r="WTL12" s="106"/>
      <c r="WTM12" s="106"/>
      <c r="WTN12" s="106"/>
      <c r="WTO12" s="106"/>
      <c r="WTP12" s="106"/>
      <c r="WTQ12" s="106"/>
      <c r="WTR12" s="106"/>
      <c r="WTS12" s="106"/>
      <c r="WTT12" s="106"/>
      <c r="WTU12" s="106"/>
      <c r="WTV12" s="106"/>
      <c r="WTW12" s="106"/>
      <c r="WTX12" s="106"/>
      <c r="WTY12" s="106"/>
      <c r="WTZ12" s="106"/>
      <c r="WUA12" s="106"/>
      <c r="WUB12" s="106"/>
      <c r="WUC12" s="106"/>
      <c r="WUD12" s="106"/>
      <c r="WUE12" s="106"/>
      <c r="WUF12" s="106"/>
      <c r="WUG12" s="106"/>
      <c r="WUH12" s="106"/>
      <c r="WUI12" s="106"/>
      <c r="WUJ12" s="106"/>
      <c r="WUK12" s="106"/>
      <c r="WUL12" s="106"/>
      <c r="WUM12" s="106"/>
      <c r="WUN12" s="106"/>
      <c r="WUO12" s="106"/>
      <c r="WUP12" s="106"/>
      <c r="WUQ12" s="106"/>
      <c r="WUR12" s="106"/>
      <c r="WUS12" s="106"/>
      <c r="WUT12" s="106"/>
      <c r="WUU12" s="106"/>
      <c r="WUV12" s="106"/>
      <c r="WUW12" s="106"/>
      <c r="WUX12" s="106"/>
      <c r="WUY12" s="106"/>
      <c r="WUZ12" s="106"/>
      <c r="WVA12" s="106"/>
      <c r="WVB12" s="106"/>
      <c r="WVC12" s="106"/>
      <c r="WVD12" s="106"/>
      <c r="WVE12" s="106"/>
      <c r="WVF12" s="106"/>
      <c r="WVG12" s="106"/>
      <c r="WVH12" s="106"/>
      <c r="WVI12" s="106"/>
      <c r="WVJ12" s="106"/>
      <c r="WVK12" s="106"/>
      <c r="WVL12" s="106"/>
      <c r="WVM12" s="106"/>
      <c r="WVN12" s="106"/>
      <c r="WVO12" s="106"/>
      <c r="WVP12" s="106"/>
      <c r="WVQ12" s="106"/>
      <c r="WVR12" s="106"/>
      <c r="WVS12" s="106"/>
      <c r="WVT12" s="106"/>
      <c r="WVU12" s="106"/>
      <c r="WVV12" s="106"/>
      <c r="WVW12" s="106"/>
      <c r="WVX12" s="106"/>
      <c r="WVY12" s="106"/>
      <c r="WVZ12" s="106"/>
      <c r="WWA12" s="106"/>
      <c r="WWB12" s="106"/>
      <c r="WWC12" s="106"/>
      <c r="WWD12" s="106"/>
      <c r="WWE12" s="106"/>
      <c r="WWF12" s="106"/>
      <c r="WWG12" s="106"/>
      <c r="WWH12" s="106"/>
      <c r="WWI12" s="106"/>
      <c r="WWJ12" s="106"/>
      <c r="WWK12" s="106"/>
      <c r="WWL12" s="106"/>
      <c r="WWM12" s="106"/>
      <c r="WWN12" s="106"/>
      <c r="WWO12" s="106"/>
      <c r="WWP12" s="106"/>
      <c r="WWQ12" s="106"/>
      <c r="WWR12" s="106"/>
      <c r="WWS12" s="106"/>
      <c r="WWT12" s="106"/>
      <c r="WWU12" s="106"/>
      <c r="WWV12" s="106"/>
      <c r="WWW12" s="106"/>
      <c r="WWX12" s="106"/>
      <c r="WWY12" s="106"/>
      <c r="WWZ12" s="106"/>
      <c r="WXA12" s="106"/>
      <c r="WXB12" s="106"/>
      <c r="WXC12" s="106"/>
      <c r="WXD12" s="106"/>
      <c r="WXE12" s="106"/>
      <c r="WXF12" s="106"/>
      <c r="WXG12" s="106"/>
      <c r="WXH12" s="106"/>
      <c r="WXI12" s="106"/>
      <c r="WXJ12" s="106"/>
      <c r="WXK12" s="106"/>
      <c r="WXL12" s="106"/>
      <c r="WXM12" s="106"/>
      <c r="WXN12" s="106"/>
      <c r="WXO12" s="106"/>
      <c r="WXP12" s="106"/>
      <c r="WXQ12" s="106"/>
      <c r="WXR12" s="106"/>
      <c r="WXS12" s="106"/>
      <c r="WXT12" s="106"/>
      <c r="WXU12" s="106"/>
      <c r="WXV12" s="106"/>
      <c r="WXW12" s="106"/>
      <c r="WXX12" s="106"/>
      <c r="WXY12" s="106"/>
      <c r="WXZ12" s="106"/>
      <c r="WYA12" s="106"/>
      <c r="WYB12" s="106"/>
      <c r="WYC12" s="106"/>
      <c r="WYD12" s="106"/>
      <c r="WYE12" s="106"/>
      <c r="WYF12" s="106"/>
      <c r="WYG12" s="106"/>
      <c r="WYH12" s="106"/>
      <c r="WYI12" s="106"/>
      <c r="WYJ12" s="106"/>
      <c r="WYK12" s="106"/>
      <c r="WYL12" s="106"/>
      <c r="WYM12" s="106"/>
      <c r="WYN12" s="106"/>
      <c r="WYO12" s="106"/>
      <c r="WYP12" s="106"/>
      <c r="WYQ12" s="106"/>
      <c r="WYR12" s="106"/>
      <c r="WYS12" s="106"/>
      <c r="WYT12" s="106"/>
      <c r="WYU12" s="106"/>
      <c r="WYV12" s="106"/>
      <c r="WYW12" s="106"/>
      <c r="WYX12" s="106"/>
      <c r="WYY12" s="106"/>
      <c r="WYZ12" s="106"/>
      <c r="WZA12" s="106"/>
      <c r="WZB12" s="106"/>
      <c r="WZC12" s="106"/>
      <c r="WZD12" s="106"/>
      <c r="WZE12" s="106"/>
      <c r="WZF12" s="106"/>
      <c r="WZG12" s="106"/>
      <c r="WZH12" s="106"/>
      <c r="WZI12" s="106"/>
      <c r="WZJ12" s="106"/>
      <c r="WZK12" s="106"/>
      <c r="WZL12" s="106"/>
      <c r="WZM12" s="106"/>
      <c r="WZN12" s="106"/>
      <c r="WZO12" s="106"/>
      <c r="WZP12" s="106"/>
      <c r="WZQ12" s="106"/>
      <c r="WZR12" s="106"/>
      <c r="WZS12" s="106"/>
      <c r="WZT12" s="106"/>
      <c r="WZU12" s="106"/>
      <c r="WZV12" s="106"/>
      <c r="WZW12" s="106"/>
      <c r="WZX12" s="106"/>
      <c r="WZY12" s="106"/>
      <c r="WZZ12" s="106"/>
      <c r="XAA12" s="106"/>
      <c r="XAB12" s="106"/>
      <c r="XAC12" s="106"/>
      <c r="XAD12" s="106"/>
      <c r="XAE12" s="106"/>
      <c r="XAF12" s="106"/>
      <c r="XAG12" s="106"/>
      <c r="XAH12" s="106"/>
      <c r="XAI12" s="106"/>
      <c r="XAJ12" s="106"/>
      <c r="XAK12" s="106"/>
      <c r="XAL12" s="106"/>
      <c r="XAM12" s="106"/>
      <c r="XAN12" s="106"/>
      <c r="XAO12" s="106"/>
      <c r="XAP12" s="106"/>
      <c r="XAQ12" s="106"/>
      <c r="XAR12" s="106"/>
      <c r="XAS12" s="106"/>
      <c r="XAT12" s="106"/>
      <c r="XAU12" s="106"/>
      <c r="XAV12" s="106"/>
      <c r="XAW12" s="106"/>
      <c r="XAX12" s="106"/>
      <c r="XAY12" s="106"/>
      <c r="XAZ12" s="106"/>
      <c r="XBA12" s="106"/>
      <c r="XBB12" s="106"/>
      <c r="XBC12" s="106"/>
      <c r="XBD12" s="106"/>
      <c r="XBE12" s="106"/>
      <c r="XBF12" s="106"/>
      <c r="XBG12" s="106"/>
      <c r="XBH12" s="106"/>
      <c r="XBI12" s="106"/>
      <c r="XBJ12" s="106"/>
      <c r="XBK12" s="106"/>
      <c r="XBL12" s="106"/>
      <c r="XBM12" s="106"/>
      <c r="XBN12" s="106"/>
      <c r="XBO12" s="106"/>
      <c r="XBP12" s="106"/>
      <c r="XBQ12" s="106"/>
      <c r="XBR12" s="106"/>
      <c r="XBS12" s="106"/>
      <c r="XBT12" s="106"/>
      <c r="XBU12" s="106"/>
      <c r="XBV12" s="106"/>
      <c r="XBW12" s="106"/>
      <c r="XBX12" s="106"/>
      <c r="XBY12" s="106"/>
      <c r="XBZ12" s="106"/>
      <c r="XCA12" s="106"/>
      <c r="XCB12" s="106"/>
      <c r="XCC12" s="106"/>
      <c r="XCD12" s="106"/>
      <c r="XCE12" s="106"/>
      <c r="XCF12" s="106"/>
      <c r="XCG12" s="106"/>
      <c r="XCH12" s="106"/>
      <c r="XCI12" s="106"/>
      <c r="XCJ12" s="106"/>
      <c r="XCK12" s="106"/>
      <c r="XCL12" s="106"/>
      <c r="XCM12" s="106"/>
      <c r="XCN12" s="106"/>
      <c r="XCO12" s="106"/>
      <c r="XCP12" s="106"/>
      <c r="XCQ12" s="106"/>
      <c r="XCR12" s="106"/>
      <c r="XCS12" s="106"/>
      <c r="XCT12" s="106"/>
      <c r="XCU12" s="106"/>
      <c r="XCV12" s="106"/>
      <c r="XCW12" s="106"/>
      <c r="XCX12" s="106"/>
      <c r="XCY12" s="106"/>
      <c r="XCZ12" s="106"/>
      <c r="XDA12" s="106"/>
      <c r="XDB12" s="106"/>
      <c r="XDC12" s="106"/>
      <c r="XDD12" s="106"/>
      <c r="XDE12" s="106"/>
      <c r="XDF12" s="106"/>
      <c r="XDG12" s="106"/>
      <c r="XDH12" s="106"/>
      <c r="XDI12" s="106"/>
      <c r="XDJ12" s="106"/>
      <c r="XDK12" s="106"/>
      <c r="XDL12" s="106"/>
      <c r="XDM12" s="106"/>
      <c r="XDN12" s="106"/>
      <c r="XDO12" s="106"/>
      <c r="XDP12" s="106"/>
      <c r="XDQ12" s="106"/>
      <c r="XDR12" s="106"/>
      <c r="XDS12" s="106"/>
      <c r="XDT12" s="106"/>
      <c r="XDU12" s="106"/>
      <c r="XDV12" s="106"/>
      <c r="XDW12" s="106"/>
      <c r="XDX12" s="106"/>
      <c r="XDY12" s="106"/>
      <c r="XDZ12" s="106"/>
      <c r="XEA12" s="106"/>
      <c r="XEB12" s="106"/>
      <c r="XEC12" s="106"/>
      <c r="XED12" s="106"/>
      <c r="XEE12" s="106"/>
      <c r="XEF12" s="106"/>
      <c r="XEG12" s="106"/>
      <c r="XEH12" s="106"/>
      <c r="XEI12" s="106"/>
      <c r="XEJ12" s="106"/>
      <c r="XEK12" s="106"/>
      <c r="XEL12" s="106"/>
      <c r="XEM12" s="106"/>
      <c r="XEN12" s="106"/>
      <c r="XEO12" s="106"/>
      <c r="XEP12" s="106"/>
      <c r="XEQ12" s="106"/>
      <c r="XER12" s="106"/>
      <c r="XES12" s="106"/>
      <c r="XET12" s="106"/>
      <c r="XEU12" s="106"/>
      <c r="XEV12" s="106"/>
      <c r="XEW12" s="106"/>
      <c r="XEX12" s="106"/>
      <c r="XEY12" s="106"/>
      <c r="XEZ12" s="106"/>
      <c r="XFA12" s="106"/>
      <c r="XFB12" s="106"/>
      <c r="XFC12" s="106"/>
      <c r="XFD12" s="106"/>
    </row>
    <row r="13" spans="1:16384" s="125" customFormat="1" ht="25.5" customHeight="1" x14ac:dyDescent="0.2">
      <c r="A13" s="118" t="s">
        <v>1615</v>
      </c>
      <c r="B13" s="118" t="s">
        <v>1618</v>
      </c>
      <c r="C13" s="118" t="s">
        <v>1629</v>
      </c>
      <c r="D13" s="118" t="s">
        <v>1616</v>
      </c>
      <c r="E13" s="118" t="s">
        <v>1635</v>
      </c>
      <c r="F13" s="124"/>
    </row>
    <row r="14" spans="1:16384" s="113" customFormat="1" ht="51" customHeight="1" x14ac:dyDescent="0.3">
      <c r="A14" s="106" t="s">
        <v>1611</v>
      </c>
      <c r="B14" s="106" t="s">
        <v>1624</v>
      </c>
      <c r="C14" s="106" t="s">
        <v>1626</v>
      </c>
      <c r="D14" s="106" t="s">
        <v>1631</v>
      </c>
      <c r="E14" s="120" t="s">
        <v>1608</v>
      </c>
      <c r="F14" s="122" t="s">
        <v>1581</v>
      </c>
      <c r="H14" s="110"/>
      <c r="I14" s="110"/>
      <c r="J14" s="110"/>
      <c r="K14" s="110"/>
      <c r="L14" s="110"/>
      <c r="N14" s="110"/>
      <c r="O14" s="110"/>
      <c r="P14" s="110"/>
      <c r="Q14" s="110"/>
      <c r="R14" s="110"/>
      <c r="T14" s="110"/>
      <c r="U14" s="110"/>
      <c r="V14" s="110"/>
      <c r="W14" s="110"/>
      <c r="X14" s="110"/>
      <c r="Z14" s="110"/>
      <c r="AA14" s="110"/>
      <c r="AB14" s="110"/>
      <c r="AC14" s="110"/>
      <c r="AD14" s="110"/>
      <c r="AF14" s="110"/>
      <c r="AG14" s="110"/>
      <c r="AH14" s="110"/>
      <c r="AI14" s="110"/>
      <c r="AJ14" s="110"/>
      <c r="AL14" s="110"/>
      <c r="AM14" s="110"/>
      <c r="AN14" s="110"/>
      <c r="AO14" s="110"/>
      <c r="AP14" s="110"/>
      <c r="AR14" s="110"/>
      <c r="AS14" s="110"/>
      <c r="AT14" s="110"/>
      <c r="AU14" s="110"/>
      <c r="AV14" s="110"/>
      <c r="AX14" s="110"/>
      <c r="AY14" s="110"/>
      <c r="AZ14" s="110"/>
      <c r="BA14" s="110"/>
      <c r="BB14" s="110"/>
      <c r="BD14" s="110"/>
      <c r="BE14" s="110"/>
      <c r="BF14" s="110"/>
      <c r="BG14" s="110"/>
      <c r="BH14" s="110"/>
      <c r="BJ14" s="110"/>
      <c r="BK14" s="110"/>
      <c r="BL14" s="110"/>
      <c r="BM14" s="110"/>
      <c r="BN14" s="110"/>
      <c r="BP14" s="110"/>
      <c r="BQ14" s="110"/>
      <c r="BR14" s="110"/>
      <c r="BS14" s="110"/>
      <c r="BT14" s="110"/>
      <c r="BV14" s="110"/>
      <c r="BW14" s="110"/>
      <c r="BX14" s="110"/>
      <c r="BY14" s="110"/>
      <c r="BZ14" s="110"/>
      <c r="CB14" s="110"/>
      <c r="CC14" s="110"/>
      <c r="CD14" s="110"/>
      <c r="CE14" s="110"/>
      <c r="CF14" s="110"/>
      <c r="CH14" s="110"/>
      <c r="CI14" s="110"/>
      <c r="CJ14" s="110"/>
      <c r="CK14" s="110"/>
      <c r="CL14" s="110"/>
      <c r="CN14" s="110"/>
      <c r="CO14" s="110"/>
      <c r="CP14" s="110"/>
      <c r="CQ14" s="110"/>
      <c r="CR14" s="110"/>
      <c r="CT14" s="110"/>
      <c r="CU14" s="110"/>
      <c r="CV14" s="110"/>
      <c r="CW14" s="110"/>
      <c r="CX14" s="110"/>
      <c r="CZ14" s="110"/>
      <c r="DA14" s="110"/>
      <c r="DB14" s="110"/>
      <c r="DC14" s="110"/>
      <c r="DD14" s="110"/>
      <c r="DF14" s="110"/>
      <c r="DG14" s="110"/>
      <c r="DH14" s="110"/>
      <c r="DI14" s="110"/>
      <c r="DJ14" s="110"/>
      <c r="DL14" s="110"/>
      <c r="DM14" s="110"/>
      <c r="DN14" s="110"/>
      <c r="DO14" s="110"/>
      <c r="DP14" s="110"/>
      <c r="DR14" s="110"/>
      <c r="DS14" s="110"/>
      <c r="DT14" s="110"/>
      <c r="DU14" s="110"/>
      <c r="DV14" s="110"/>
      <c r="DX14" s="110"/>
      <c r="DY14" s="110"/>
      <c r="DZ14" s="110"/>
      <c r="EA14" s="110"/>
      <c r="EB14" s="110"/>
      <c r="ED14" s="110"/>
      <c r="EE14" s="110"/>
      <c r="EF14" s="110"/>
      <c r="EG14" s="110"/>
      <c r="EH14" s="110"/>
      <c r="EJ14" s="110"/>
      <c r="EK14" s="110"/>
      <c r="EL14" s="110"/>
      <c r="EM14" s="110"/>
      <c r="EN14" s="110"/>
      <c r="EP14" s="110"/>
      <c r="EQ14" s="110"/>
      <c r="ER14" s="110"/>
      <c r="ES14" s="110"/>
      <c r="ET14" s="110"/>
      <c r="EV14" s="110"/>
      <c r="EW14" s="110"/>
      <c r="EX14" s="110"/>
      <c r="EY14" s="110"/>
      <c r="EZ14" s="110"/>
      <c r="FB14" s="110"/>
      <c r="FC14" s="110"/>
      <c r="FD14" s="110"/>
      <c r="FE14" s="110"/>
      <c r="FF14" s="110"/>
      <c r="FH14" s="110"/>
      <c r="FI14" s="110"/>
      <c r="FJ14" s="110"/>
      <c r="FK14" s="110"/>
      <c r="FL14" s="110"/>
      <c r="FN14" s="110"/>
      <c r="FO14" s="110"/>
      <c r="FP14" s="110"/>
      <c r="FQ14" s="110"/>
      <c r="FR14" s="110"/>
      <c r="FT14" s="110"/>
      <c r="FU14" s="110"/>
      <c r="FV14" s="110"/>
      <c r="FW14" s="110"/>
      <c r="FX14" s="110"/>
      <c r="FZ14" s="110"/>
      <c r="GA14" s="110"/>
      <c r="GB14" s="110"/>
      <c r="GC14" s="110"/>
      <c r="GD14" s="110"/>
      <c r="GF14" s="110"/>
      <c r="GG14" s="110"/>
      <c r="GH14" s="110"/>
      <c r="GI14" s="110"/>
      <c r="GJ14" s="110"/>
      <c r="GL14" s="110"/>
      <c r="GM14" s="110"/>
      <c r="GN14" s="110"/>
      <c r="GO14" s="110"/>
      <c r="GP14" s="110"/>
      <c r="GR14" s="110"/>
      <c r="GS14" s="110"/>
      <c r="GT14" s="110"/>
      <c r="GU14" s="110"/>
      <c r="GV14" s="110"/>
      <c r="GX14" s="110"/>
      <c r="GY14" s="110"/>
      <c r="GZ14" s="110"/>
      <c r="HA14" s="110"/>
      <c r="HB14" s="110"/>
      <c r="HD14" s="110"/>
      <c r="HE14" s="110"/>
      <c r="HF14" s="110"/>
      <c r="HG14" s="110"/>
      <c r="HH14" s="110"/>
      <c r="HJ14" s="110"/>
      <c r="HK14" s="110"/>
      <c r="HL14" s="110"/>
      <c r="HM14" s="110"/>
      <c r="HN14" s="110"/>
      <c r="HP14" s="110"/>
      <c r="HQ14" s="110"/>
      <c r="HR14" s="110"/>
      <c r="HS14" s="110"/>
      <c r="HT14" s="110"/>
      <c r="HV14" s="110"/>
      <c r="HW14" s="110"/>
      <c r="HX14" s="110"/>
      <c r="HY14" s="110"/>
      <c r="HZ14" s="110"/>
      <c r="IB14" s="110"/>
      <c r="IC14" s="110"/>
      <c r="ID14" s="110"/>
      <c r="IE14" s="110"/>
      <c r="IF14" s="110"/>
      <c r="IH14" s="110"/>
      <c r="II14" s="110"/>
      <c r="IJ14" s="110"/>
      <c r="IK14" s="110"/>
      <c r="IL14" s="110"/>
      <c r="IN14" s="110"/>
      <c r="IO14" s="110"/>
      <c r="IP14" s="110"/>
      <c r="IQ14" s="110"/>
      <c r="IR14" s="110"/>
      <c r="IT14" s="110"/>
      <c r="IU14" s="110"/>
      <c r="IV14" s="110"/>
      <c r="IW14" s="110"/>
      <c r="IX14" s="110"/>
      <c r="IZ14" s="110"/>
      <c r="JA14" s="110"/>
      <c r="JB14" s="110"/>
      <c r="JC14" s="110"/>
      <c r="JD14" s="110"/>
      <c r="JF14" s="110"/>
      <c r="JG14" s="110"/>
      <c r="JH14" s="110"/>
      <c r="JI14" s="110"/>
      <c r="JJ14" s="110"/>
      <c r="JL14" s="110"/>
      <c r="JM14" s="110"/>
      <c r="JN14" s="110"/>
      <c r="JO14" s="110"/>
      <c r="JP14" s="110"/>
      <c r="JR14" s="110"/>
      <c r="JS14" s="110"/>
      <c r="JT14" s="110"/>
      <c r="JU14" s="110"/>
      <c r="JV14" s="110"/>
      <c r="JX14" s="110"/>
      <c r="JY14" s="110"/>
      <c r="JZ14" s="110"/>
      <c r="KA14" s="110"/>
      <c r="KB14" s="110"/>
      <c r="KD14" s="110"/>
      <c r="KE14" s="110"/>
      <c r="KF14" s="110"/>
      <c r="KG14" s="110"/>
      <c r="KH14" s="110"/>
      <c r="KJ14" s="110"/>
      <c r="KK14" s="110"/>
      <c r="KL14" s="110"/>
      <c r="KM14" s="110"/>
      <c r="KN14" s="110"/>
      <c r="KP14" s="110"/>
      <c r="KQ14" s="110"/>
      <c r="KR14" s="110"/>
      <c r="KS14" s="110"/>
      <c r="KT14" s="110"/>
      <c r="KV14" s="110"/>
      <c r="KW14" s="110"/>
      <c r="KX14" s="110"/>
      <c r="KY14" s="110"/>
      <c r="KZ14" s="110"/>
      <c r="LB14" s="110"/>
      <c r="LC14" s="110"/>
      <c r="LD14" s="110"/>
      <c r="LE14" s="110"/>
      <c r="LF14" s="110"/>
      <c r="LH14" s="110"/>
      <c r="LI14" s="110"/>
      <c r="LJ14" s="110"/>
      <c r="LK14" s="110"/>
      <c r="LL14" s="110"/>
      <c r="LN14" s="110"/>
      <c r="LO14" s="110"/>
      <c r="LP14" s="110"/>
      <c r="LQ14" s="110"/>
      <c r="LR14" s="110"/>
      <c r="LT14" s="110"/>
      <c r="LU14" s="110"/>
      <c r="LV14" s="110"/>
      <c r="LW14" s="110"/>
      <c r="LX14" s="110"/>
      <c r="LZ14" s="110"/>
      <c r="MA14" s="110"/>
      <c r="MB14" s="110"/>
      <c r="MC14" s="110"/>
      <c r="MD14" s="110"/>
      <c r="MF14" s="110"/>
      <c r="MG14" s="110"/>
      <c r="MH14" s="110"/>
      <c r="MI14" s="110"/>
      <c r="MJ14" s="110"/>
      <c r="ML14" s="110"/>
      <c r="MM14" s="110"/>
      <c r="MN14" s="110"/>
      <c r="MO14" s="110"/>
      <c r="MP14" s="110"/>
      <c r="MR14" s="110"/>
      <c r="MS14" s="110"/>
      <c r="MT14" s="110"/>
      <c r="MU14" s="110"/>
      <c r="MV14" s="110"/>
      <c r="MX14" s="110"/>
      <c r="MY14" s="110"/>
      <c r="MZ14" s="110"/>
      <c r="NA14" s="110"/>
      <c r="NB14" s="110"/>
      <c r="ND14" s="110"/>
      <c r="NE14" s="110"/>
      <c r="NF14" s="110"/>
      <c r="NG14" s="110"/>
      <c r="NH14" s="110"/>
      <c r="NJ14" s="110"/>
      <c r="NK14" s="110"/>
      <c r="NL14" s="110"/>
      <c r="NM14" s="110"/>
      <c r="NN14" s="110"/>
      <c r="NP14" s="110"/>
      <c r="NQ14" s="110"/>
      <c r="NR14" s="110"/>
      <c r="NS14" s="110"/>
      <c r="NT14" s="110"/>
      <c r="NV14" s="110"/>
      <c r="NW14" s="110"/>
      <c r="NX14" s="110"/>
      <c r="NY14" s="110"/>
      <c r="NZ14" s="110"/>
      <c r="OB14" s="110"/>
      <c r="OC14" s="110"/>
      <c r="OD14" s="110"/>
      <c r="OE14" s="110"/>
      <c r="OF14" s="110"/>
      <c r="OH14" s="110"/>
      <c r="OI14" s="110"/>
      <c r="OJ14" s="110"/>
      <c r="OK14" s="110"/>
      <c r="OL14" s="110"/>
      <c r="ON14" s="110"/>
      <c r="OO14" s="110"/>
      <c r="OP14" s="110"/>
      <c r="OQ14" s="110"/>
      <c r="OR14" s="110"/>
      <c r="OT14" s="110"/>
      <c r="OU14" s="110"/>
      <c r="OV14" s="110"/>
      <c r="OW14" s="110"/>
      <c r="OX14" s="110"/>
      <c r="OZ14" s="110"/>
      <c r="PA14" s="110"/>
      <c r="PB14" s="110"/>
      <c r="PC14" s="110"/>
      <c r="PD14" s="110"/>
      <c r="PF14" s="110"/>
      <c r="PG14" s="110"/>
      <c r="PH14" s="110"/>
      <c r="PI14" s="110"/>
      <c r="PJ14" s="110"/>
      <c r="PL14" s="110"/>
      <c r="PM14" s="110"/>
      <c r="PN14" s="110"/>
      <c r="PO14" s="110"/>
      <c r="PP14" s="110"/>
      <c r="PR14" s="110"/>
      <c r="PS14" s="110"/>
      <c r="PT14" s="110"/>
      <c r="PU14" s="110"/>
      <c r="PV14" s="110"/>
      <c r="PX14" s="110"/>
      <c r="PY14" s="110"/>
      <c r="PZ14" s="110"/>
      <c r="QA14" s="110"/>
      <c r="QB14" s="110"/>
      <c r="QD14" s="110"/>
      <c r="QE14" s="110"/>
      <c r="QF14" s="110"/>
      <c r="QG14" s="110"/>
      <c r="QH14" s="110"/>
      <c r="QJ14" s="110"/>
      <c r="QK14" s="110"/>
      <c r="QL14" s="110"/>
      <c r="QM14" s="110"/>
      <c r="QN14" s="110"/>
      <c r="QP14" s="110"/>
      <c r="QQ14" s="110"/>
      <c r="QR14" s="110"/>
      <c r="QS14" s="110"/>
      <c r="QT14" s="110"/>
      <c r="QV14" s="110"/>
      <c r="QW14" s="110"/>
      <c r="QX14" s="110"/>
      <c r="QY14" s="110"/>
      <c r="QZ14" s="110"/>
      <c r="RB14" s="110"/>
      <c r="RC14" s="110"/>
      <c r="RD14" s="110"/>
      <c r="RE14" s="110"/>
      <c r="RF14" s="110"/>
      <c r="RH14" s="110"/>
      <c r="RI14" s="110"/>
      <c r="RJ14" s="110"/>
      <c r="RK14" s="110"/>
      <c r="RL14" s="110"/>
      <c r="RN14" s="110"/>
      <c r="RO14" s="110"/>
      <c r="RP14" s="110"/>
      <c r="RQ14" s="110"/>
      <c r="RR14" s="110"/>
      <c r="RT14" s="110"/>
      <c r="RU14" s="110"/>
      <c r="RV14" s="110"/>
      <c r="RW14" s="110"/>
      <c r="RX14" s="110"/>
      <c r="RZ14" s="110"/>
      <c r="SA14" s="110"/>
      <c r="SB14" s="110"/>
      <c r="SC14" s="110"/>
      <c r="SD14" s="110"/>
      <c r="SF14" s="110"/>
      <c r="SG14" s="110"/>
      <c r="SH14" s="110"/>
      <c r="SI14" s="110"/>
      <c r="SJ14" s="110"/>
      <c r="SL14" s="110"/>
      <c r="SM14" s="110"/>
      <c r="SN14" s="110"/>
      <c r="SO14" s="110"/>
      <c r="SP14" s="110"/>
      <c r="SR14" s="110"/>
      <c r="SS14" s="110"/>
      <c r="ST14" s="110"/>
      <c r="SU14" s="110"/>
      <c r="SV14" s="110"/>
      <c r="SX14" s="110"/>
      <c r="SY14" s="110"/>
      <c r="SZ14" s="110"/>
      <c r="TA14" s="110"/>
      <c r="TB14" s="110"/>
      <c r="TD14" s="110"/>
      <c r="TE14" s="110"/>
      <c r="TF14" s="110"/>
      <c r="TG14" s="110"/>
      <c r="TH14" s="110"/>
      <c r="TJ14" s="110"/>
      <c r="TK14" s="110"/>
      <c r="TL14" s="110"/>
      <c r="TM14" s="110"/>
      <c r="TN14" s="110"/>
      <c r="TP14" s="110"/>
      <c r="TQ14" s="110"/>
      <c r="TR14" s="110"/>
      <c r="TS14" s="110"/>
      <c r="TT14" s="110"/>
      <c r="TV14" s="110"/>
      <c r="TW14" s="110"/>
      <c r="TX14" s="110"/>
      <c r="TY14" s="110"/>
      <c r="TZ14" s="110"/>
      <c r="UB14" s="110"/>
      <c r="UC14" s="110"/>
      <c r="UD14" s="110"/>
      <c r="UE14" s="110"/>
      <c r="UF14" s="110"/>
      <c r="UH14" s="110"/>
      <c r="UI14" s="110"/>
      <c r="UJ14" s="110"/>
      <c r="UK14" s="110"/>
      <c r="UL14" s="110"/>
      <c r="UN14" s="110"/>
      <c r="UO14" s="110"/>
      <c r="UP14" s="110"/>
      <c r="UQ14" s="110"/>
      <c r="UR14" s="110"/>
      <c r="UT14" s="110"/>
      <c r="UU14" s="110"/>
      <c r="UV14" s="110"/>
      <c r="UW14" s="110"/>
      <c r="UX14" s="110"/>
      <c r="UZ14" s="110"/>
      <c r="VA14" s="110"/>
      <c r="VB14" s="110"/>
      <c r="VC14" s="110"/>
      <c r="VD14" s="110"/>
      <c r="VF14" s="110"/>
      <c r="VG14" s="110"/>
      <c r="VH14" s="110"/>
      <c r="VI14" s="110"/>
      <c r="VJ14" s="110"/>
      <c r="VL14" s="110"/>
      <c r="VM14" s="110"/>
      <c r="VN14" s="110"/>
      <c r="VO14" s="110"/>
      <c r="VP14" s="110"/>
      <c r="VR14" s="110"/>
      <c r="VS14" s="110"/>
      <c r="VT14" s="110"/>
      <c r="VU14" s="110"/>
      <c r="VV14" s="110"/>
      <c r="VX14" s="110"/>
      <c r="VY14" s="110"/>
      <c r="VZ14" s="110"/>
      <c r="WA14" s="110"/>
      <c r="WB14" s="110"/>
      <c r="WD14" s="110"/>
      <c r="WE14" s="110"/>
      <c r="WF14" s="110"/>
      <c r="WG14" s="110"/>
      <c r="WH14" s="110"/>
      <c r="WJ14" s="110"/>
      <c r="WK14" s="110"/>
      <c r="WL14" s="110"/>
      <c r="WM14" s="110"/>
      <c r="WN14" s="110"/>
      <c r="WP14" s="110"/>
      <c r="WQ14" s="110"/>
      <c r="WR14" s="110"/>
      <c r="WS14" s="110"/>
      <c r="WT14" s="110"/>
      <c r="WV14" s="110"/>
      <c r="WW14" s="110"/>
      <c r="WX14" s="110"/>
      <c r="WY14" s="110"/>
      <c r="WZ14" s="110"/>
      <c r="XB14" s="110"/>
      <c r="XC14" s="110"/>
      <c r="XD14" s="110"/>
      <c r="XE14" s="110"/>
      <c r="XF14" s="110"/>
      <c r="XH14" s="110"/>
      <c r="XI14" s="110"/>
      <c r="XJ14" s="110"/>
      <c r="XK14" s="110"/>
      <c r="XL14" s="110"/>
      <c r="XN14" s="110"/>
      <c r="XO14" s="110"/>
      <c r="XP14" s="110"/>
      <c r="XQ14" s="110"/>
      <c r="XR14" s="110"/>
      <c r="XT14" s="110"/>
      <c r="XU14" s="110"/>
      <c r="XV14" s="110"/>
      <c r="XW14" s="110"/>
      <c r="XX14" s="110"/>
      <c r="XZ14" s="110"/>
      <c r="YA14" s="110"/>
      <c r="YB14" s="110"/>
      <c r="YC14" s="110"/>
      <c r="YD14" s="110"/>
      <c r="YF14" s="110"/>
      <c r="YG14" s="110"/>
      <c r="YH14" s="110"/>
      <c r="YI14" s="110"/>
      <c r="YJ14" s="110"/>
      <c r="YL14" s="110"/>
      <c r="YM14" s="110"/>
      <c r="YN14" s="110"/>
      <c r="YO14" s="110"/>
      <c r="YP14" s="110"/>
      <c r="YR14" s="110"/>
      <c r="YS14" s="110"/>
      <c r="YT14" s="110"/>
      <c r="YU14" s="110"/>
      <c r="YV14" s="110"/>
      <c r="YX14" s="110"/>
      <c r="YY14" s="110"/>
      <c r="YZ14" s="110"/>
      <c r="ZA14" s="110"/>
      <c r="ZB14" s="110"/>
      <c r="ZD14" s="110"/>
      <c r="ZE14" s="110"/>
      <c r="ZF14" s="110"/>
      <c r="ZG14" s="110"/>
      <c r="ZH14" s="110"/>
      <c r="ZJ14" s="110"/>
      <c r="ZK14" s="110"/>
      <c r="ZL14" s="110"/>
      <c r="ZM14" s="110"/>
      <c r="ZN14" s="110"/>
      <c r="ZP14" s="110"/>
      <c r="ZQ14" s="110"/>
      <c r="ZR14" s="110"/>
      <c r="ZS14" s="110"/>
      <c r="ZT14" s="110"/>
      <c r="ZV14" s="110"/>
      <c r="ZW14" s="110"/>
      <c r="ZX14" s="110"/>
      <c r="ZY14" s="110"/>
      <c r="ZZ14" s="110"/>
      <c r="AAB14" s="110"/>
      <c r="AAC14" s="110"/>
      <c r="AAD14" s="110"/>
      <c r="AAE14" s="110"/>
      <c r="AAF14" s="110"/>
      <c r="AAH14" s="110"/>
      <c r="AAI14" s="110"/>
      <c r="AAJ14" s="110"/>
      <c r="AAK14" s="110"/>
      <c r="AAL14" s="110"/>
      <c r="AAN14" s="110"/>
      <c r="AAO14" s="110"/>
      <c r="AAP14" s="110"/>
      <c r="AAQ14" s="110"/>
      <c r="AAR14" s="110"/>
      <c r="AAT14" s="110"/>
      <c r="AAU14" s="110"/>
      <c r="AAV14" s="110"/>
      <c r="AAW14" s="110"/>
      <c r="AAX14" s="110"/>
      <c r="AAZ14" s="110"/>
      <c r="ABA14" s="110"/>
      <c r="ABB14" s="110"/>
      <c r="ABC14" s="110"/>
      <c r="ABD14" s="110"/>
      <c r="ABF14" s="110"/>
      <c r="ABG14" s="110"/>
      <c r="ABH14" s="110"/>
      <c r="ABI14" s="110"/>
      <c r="ABJ14" s="110"/>
      <c r="ABL14" s="110"/>
      <c r="ABM14" s="110"/>
      <c r="ABN14" s="110"/>
      <c r="ABO14" s="110"/>
      <c r="ABP14" s="110"/>
      <c r="ABR14" s="110"/>
      <c r="ABS14" s="110"/>
      <c r="ABT14" s="110"/>
      <c r="ABU14" s="110"/>
      <c r="ABV14" s="110"/>
      <c r="ABX14" s="110"/>
      <c r="ABY14" s="110"/>
      <c r="ABZ14" s="110"/>
      <c r="ACA14" s="110"/>
      <c r="ACB14" s="110"/>
      <c r="ACD14" s="110"/>
      <c r="ACE14" s="110"/>
      <c r="ACF14" s="110"/>
      <c r="ACG14" s="110"/>
      <c r="ACH14" s="110"/>
      <c r="ACJ14" s="110"/>
      <c r="ACK14" s="110"/>
      <c r="ACL14" s="110"/>
      <c r="ACM14" s="110"/>
      <c r="ACN14" s="110"/>
      <c r="ACP14" s="110"/>
      <c r="ACQ14" s="110"/>
      <c r="ACR14" s="110"/>
      <c r="ACS14" s="110"/>
      <c r="ACT14" s="110"/>
      <c r="ACV14" s="110"/>
      <c r="ACW14" s="110"/>
      <c r="ACX14" s="110"/>
      <c r="ACY14" s="110"/>
      <c r="ACZ14" s="110"/>
      <c r="ADB14" s="110"/>
      <c r="ADC14" s="110"/>
      <c r="ADD14" s="110"/>
      <c r="ADE14" s="110"/>
      <c r="ADF14" s="110"/>
      <c r="ADH14" s="110"/>
      <c r="ADI14" s="110"/>
      <c r="ADJ14" s="110"/>
      <c r="ADK14" s="110"/>
      <c r="ADL14" s="110"/>
      <c r="ADN14" s="110"/>
      <c r="ADO14" s="110"/>
      <c r="ADP14" s="110"/>
      <c r="ADQ14" s="110"/>
      <c r="ADR14" s="110"/>
      <c r="ADT14" s="110"/>
      <c r="ADU14" s="110"/>
      <c r="ADV14" s="110"/>
      <c r="ADW14" s="110"/>
      <c r="ADX14" s="110"/>
      <c r="ADZ14" s="110"/>
      <c r="AEA14" s="110"/>
      <c r="AEB14" s="110"/>
      <c r="AEC14" s="110"/>
      <c r="AED14" s="110"/>
      <c r="AEF14" s="110"/>
      <c r="AEG14" s="110"/>
      <c r="AEH14" s="110"/>
      <c r="AEI14" s="110"/>
      <c r="AEJ14" s="110"/>
      <c r="AEL14" s="110"/>
      <c r="AEM14" s="110"/>
      <c r="AEN14" s="110"/>
      <c r="AEO14" s="110"/>
      <c r="AEP14" s="110"/>
      <c r="AER14" s="110"/>
      <c r="AES14" s="110"/>
      <c r="AET14" s="110"/>
      <c r="AEU14" s="110"/>
      <c r="AEV14" s="110"/>
      <c r="AEX14" s="110"/>
      <c r="AEY14" s="110"/>
      <c r="AEZ14" s="110"/>
      <c r="AFA14" s="110"/>
      <c r="AFB14" s="110"/>
      <c r="AFD14" s="110"/>
      <c r="AFE14" s="110"/>
      <c r="AFF14" s="110"/>
      <c r="AFG14" s="110"/>
      <c r="AFH14" s="110"/>
      <c r="AFJ14" s="110"/>
      <c r="AFK14" s="110"/>
      <c r="AFL14" s="110"/>
      <c r="AFM14" s="110"/>
      <c r="AFN14" s="110"/>
      <c r="AFP14" s="110"/>
      <c r="AFQ14" s="110"/>
      <c r="AFR14" s="110"/>
      <c r="AFS14" s="110"/>
      <c r="AFT14" s="110"/>
      <c r="AFV14" s="110"/>
      <c r="AFW14" s="110"/>
      <c r="AFX14" s="110"/>
      <c r="AFY14" s="110"/>
      <c r="AFZ14" s="110"/>
      <c r="AGB14" s="110"/>
      <c r="AGC14" s="110"/>
      <c r="AGD14" s="110"/>
      <c r="AGE14" s="110"/>
      <c r="AGF14" s="110"/>
      <c r="AGH14" s="110"/>
      <c r="AGI14" s="110"/>
      <c r="AGJ14" s="110"/>
      <c r="AGK14" s="110"/>
      <c r="AGL14" s="110"/>
      <c r="AGN14" s="110"/>
      <c r="AGO14" s="110"/>
      <c r="AGP14" s="110"/>
      <c r="AGQ14" s="110"/>
      <c r="AGR14" s="110"/>
      <c r="AGT14" s="110"/>
      <c r="AGU14" s="110"/>
      <c r="AGV14" s="110"/>
      <c r="AGW14" s="110"/>
      <c r="AGX14" s="110"/>
      <c r="AGZ14" s="110"/>
      <c r="AHA14" s="110"/>
      <c r="AHB14" s="110"/>
      <c r="AHC14" s="110"/>
      <c r="AHD14" s="110"/>
      <c r="AHF14" s="110"/>
      <c r="AHG14" s="110"/>
      <c r="AHH14" s="110"/>
      <c r="AHI14" s="110"/>
      <c r="AHJ14" s="110"/>
      <c r="AHL14" s="110"/>
      <c r="AHM14" s="110"/>
      <c r="AHN14" s="110"/>
      <c r="AHO14" s="110"/>
      <c r="AHP14" s="110"/>
      <c r="AHR14" s="110"/>
      <c r="AHS14" s="110"/>
      <c r="AHT14" s="110"/>
      <c r="AHU14" s="110"/>
      <c r="AHV14" s="110"/>
      <c r="AHX14" s="110"/>
      <c r="AHY14" s="110"/>
      <c r="AHZ14" s="110"/>
      <c r="AIA14" s="110"/>
      <c r="AIB14" s="110"/>
      <c r="AID14" s="110"/>
      <c r="AIE14" s="110"/>
      <c r="AIF14" s="110"/>
      <c r="AIG14" s="110"/>
      <c r="AIH14" s="110"/>
      <c r="AIJ14" s="110"/>
      <c r="AIK14" s="110"/>
      <c r="AIL14" s="110"/>
      <c r="AIM14" s="110"/>
      <c r="AIN14" s="110"/>
      <c r="AIP14" s="110"/>
      <c r="AIQ14" s="110"/>
      <c r="AIR14" s="110"/>
      <c r="AIS14" s="110"/>
      <c r="AIT14" s="110"/>
      <c r="AIV14" s="110"/>
      <c r="AIW14" s="110"/>
      <c r="AIX14" s="110"/>
      <c r="AIY14" s="110"/>
      <c r="AIZ14" s="110"/>
      <c r="AJB14" s="110"/>
      <c r="AJC14" s="110"/>
      <c r="AJD14" s="110"/>
      <c r="AJE14" s="110"/>
      <c r="AJF14" s="110"/>
      <c r="AJH14" s="110"/>
      <c r="AJI14" s="110"/>
      <c r="AJJ14" s="110"/>
      <c r="AJK14" s="110"/>
      <c r="AJL14" s="110"/>
      <c r="AJN14" s="110"/>
      <c r="AJO14" s="110"/>
      <c r="AJP14" s="110"/>
      <c r="AJQ14" s="110"/>
      <c r="AJR14" s="110"/>
      <c r="AJT14" s="110"/>
      <c r="AJU14" s="110"/>
      <c r="AJV14" s="110"/>
      <c r="AJW14" s="110"/>
      <c r="AJX14" s="110"/>
      <c r="AJZ14" s="110"/>
      <c r="AKA14" s="110"/>
      <c r="AKB14" s="110"/>
      <c r="AKC14" s="110"/>
      <c r="AKD14" s="110"/>
      <c r="AKF14" s="110"/>
      <c r="AKG14" s="110"/>
      <c r="AKH14" s="110"/>
      <c r="AKI14" s="110"/>
      <c r="AKJ14" s="110"/>
      <c r="AKL14" s="110"/>
      <c r="AKM14" s="110"/>
      <c r="AKN14" s="110"/>
      <c r="AKO14" s="110"/>
      <c r="AKP14" s="110"/>
      <c r="AKR14" s="110"/>
      <c r="AKS14" s="110"/>
      <c r="AKT14" s="110"/>
      <c r="AKU14" s="110"/>
      <c r="AKV14" s="110"/>
      <c r="AKX14" s="110"/>
      <c r="AKY14" s="110"/>
      <c r="AKZ14" s="110"/>
      <c r="ALA14" s="110"/>
      <c r="ALB14" s="110"/>
      <c r="ALD14" s="110"/>
      <c r="ALE14" s="110"/>
      <c r="ALF14" s="110"/>
      <c r="ALG14" s="110"/>
      <c r="ALH14" s="110"/>
      <c r="ALJ14" s="110"/>
      <c r="ALK14" s="110"/>
      <c r="ALL14" s="110"/>
      <c r="ALM14" s="110"/>
      <c r="ALN14" s="110"/>
      <c r="ALP14" s="110"/>
      <c r="ALQ14" s="110"/>
      <c r="ALR14" s="110"/>
      <c r="ALS14" s="110"/>
      <c r="ALT14" s="110"/>
      <c r="ALV14" s="110"/>
      <c r="ALW14" s="110"/>
      <c r="ALX14" s="110"/>
      <c r="ALY14" s="110"/>
      <c r="ALZ14" s="110"/>
      <c r="AMB14" s="110"/>
      <c r="AMC14" s="110"/>
      <c r="AMD14" s="110"/>
      <c r="AME14" s="110"/>
      <c r="AMF14" s="110"/>
      <c r="AMH14" s="110"/>
      <c r="AMI14" s="110"/>
      <c r="AMJ14" s="110"/>
      <c r="AMK14" s="110"/>
      <c r="AML14" s="110"/>
      <c r="AMN14" s="110"/>
      <c r="AMO14" s="110"/>
      <c r="AMP14" s="110"/>
      <c r="AMQ14" s="110"/>
      <c r="AMR14" s="110"/>
      <c r="AMT14" s="110"/>
      <c r="AMU14" s="110"/>
      <c r="AMV14" s="110"/>
      <c r="AMW14" s="110"/>
      <c r="AMX14" s="110"/>
      <c r="AMZ14" s="110"/>
      <c r="ANA14" s="110"/>
      <c r="ANB14" s="110"/>
      <c r="ANC14" s="110"/>
      <c r="AND14" s="110"/>
      <c r="ANF14" s="110"/>
      <c r="ANG14" s="110"/>
      <c r="ANH14" s="110"/>
      <c r="ANI14" s="110"/>
      <c r="ANJ14" s="110"/>
      <c r="ANL14" s="110"/>
      <c r="ANM14" s="110"/>
      <c r="ANN14" s="110"/>
      <c r="ANO14" s="110"/>
      <c r="ANP14" s="110"/>
      <c r="ANR14" s="110"/>
      <c r="ANS14" s="110"/>
      <c r="ANT14" s="110"/>
      <c r="ANU14" s="110"/>
      <c r="ANV14" s="110"/>
      <c r="ANX14" s="110"/>
      <c r="ANY14" s="110"/>
      <c r="ANZ14" s="110"/>
      <c r="AOA14" s="110"/>
      <c r="AOB14" s="110"/>
      <c r="AOD14" s="110"/>
      <c r="AOE14" s="110"/>
      <c r="AOF14" s="110"/>
      <c r="AOG14" s="110"/>
      <c r="AOH14" s="110"/>
      <c r="AOJ14" s="110"/>
      <c r="AOK14" s="110"/>
      <c r="AOL14" s="110"/>
      <c r="AOM14" s="110"/>
      <c r="AON14" s="110"/>
      <c r="AOP14" s="110"/>
      <c r="AOQ14" s="110"/>
      <c r="AOR14" s="110"/>
      <c r="AOS14" s="110"/>
      <c r="AOT14" s="110"/>
      <c r="AOV14" s="110"/>
      <c r="AOW14" s="110"/>
      <c r="AOX14" s="110"/>
      <c r="AOY14" s="110"/>
      <c r="AOZ14" s="110"/>
      <c r="APB14" s="110"/>
      <c r="APC14" s="110"/>
      <c r="APD14" s="110"/>
      <c r="APE14" s="110"/>
      <c r="APF14" s="110"/>
      <c r="APH14" s="110"/>
      <c r="API14" s="110"/>
      <c r="APJ14" s="110"/>
      <c r="APK14" s="110"/>
      <c r="APL14" s="110"/>
      <c r="APN14" s="110"/>
      <c r="APO14" s="110"/>
      <c r="APP14" s="110"/>
      <c r="APQ14" s="110"/>
      <c r="APR14" s="110"/>
      <c r="APT14" s="110"/>
      <c r="APU14" s="110"/>
      <c r="APV14" s="110"/>
      <c r="APW14" s="110"/>
      <c r="APX14" s="110"/>
      <c r="APZ14" s="110"/>
      <c r="AQA14" s="110"/>
      <c r="AQB14" s="110"/>
      <c r="AQC14" s="110"/>
      <c r="AQD14" s="110"/>
      <c r="AQF14" s="110"/>
      <c r="AQG14" s="110"/>
      <c r="AQH14" s="110"/>
      <c r="AQI14" s="110"/>
      <c r="AQJ14" s="110"/>
      <c r="AQL14" s="110"/>
      <c r="AQM14" s="110"/>
      <c r="AQN14" s="110"/>
      <c r="AQO14" s="110"/>
      <c r="AQP14" s="110"/>
      <c r="AQR14" s="110"/>
      <c r="AQS14" s="110"/>
      <c r="AQT14" s="110"/>
      <c r="AQU14" s="110"/>
      <c r="AQV14" s="110"/>
      <c r="AQX14" s="110"/>
      <c r="AQY14" s="110"/>
      <c r="AQZ14" s="110"/>
      <c r="ARA14" s="110"/>
      <c r="ARB14" s="110"/>
      <c r="ARD14" s="110"/>
      <c r="ARE14" s="110"/>
      <c r="ARF14" s="110"/>
      <c r="ARG14" s="110"/>
      <c r="ARH14" s="110"/>
      <c r="ARJ14" s="110"/>
      <c r="ARK14" s="110"/>
      <c r="ARL14" s="110"/>
      <c r="ARM14" s="110"/>
      <c r="ARN14" s="110"/>
      <c r="ARP14" s="110"/>
      <c r="ARQ14" s="110"/>
      <c r="ARR14" s="110"/>
      <c r="ARS14" s="110"/>
      <c r="ART14" s="110"/>
      <c r="ARV14" s="110"/>
      <c r="ARW14" s="110"/>
      <c r="ARX14" s="110"/>
      <c r="ARY14" s="110"/>
      <c r="ARZ14" s="110"/>
      <c r="ASB14" s="110"/>
      <c r="ASC14" s="110"/>
      <c r="ASD14" s="110"/>
      <c r="ASE14" s="110"/>
      <c r="ASF14" s="110"/>
      <c r="ASH14" s="110"/>
      <c r="ASI14" s="110"/>
      <c r="ASJ14" s="110"/>
      <c r="ASK14" s="110"/>
      <c r="ASL14" s="110"/>
      <c r="ASN14" s="110"/>
      <c r="ASO14" s="110"/>
      <c r="ASP14" s="110"/>
      <c r="ASQ14" s="110"/>
      <c r="ASR14" s="110"/>
      <c r="AST14" s="110"/>
      <c r="ASU14" s="110"/>
      <c r="ASV14" s="110"/>
      <c r="ASW14" s="110"/>
      <c r="ASX14" s="110"/>
      <c r="ASZ14" s="110"/>
      <c r="ATA14" s="110"/>
      <c r="ATB14" s="110"/>
      <c r="ATC14" s="110"/>
      <c r="ATD14" s="110"/>
      <c r="ATF14" s="110"/>
      <c r="ATG14" s="110"/>
      <c r="ATH14" s="110"/>
      <c r="ATI14" s="110"/>
      <c r="ATJ14" s="110"/>
      <c r="ATL14" s="110"/>
      <c r="ATM14" s="110"/>
      <c r="ATN14" s="110"/>
      <c r="ATO14" s="110"/>
      <c r="ATP14" s="110"/>
      <c r="ATR14" s="110"/>
      <c r="ATS14" s="110"/>
      <c r="ATT14" s="110"/>
      <c r="ATU14" s="110"/>
      <c r="ATV14" s="110"/>
      <c r="ATX14" s="110"/>
      <c r="ATY14" s="110"/>
      <c r="ATZ14" s="110"/>
      <c r="AUA14" s="110"/>
      <c r="AUB14" s="110"/>
      <c r="AUD14" s="110"/>
      <c r="AUE14" s="110"/>
      <c r="AUF14" s="110"/>
      <c r="AUG14" s="110"/>
      <c r="AUH14" s="110"/>
      <c r="AUJ14" s="110"/>
      <c r="AUK14" s="110"/>
      <c r="AUL14" s="110"/>
      <c r="AUM14" s="110"/>
      <c r="AUN14" s="110"/>
      <c r="AUP14" s="110"/>
      <c r="AUQ14" s="110"/>
      <c r="AUR14" s="110"/>
      <c r="AUS14" s="110"/>
      <c r="AUT14" s="110"/>
      <c r="AUV14" s="110"/>
      <c r="AUW14" s="110"/>
      <c r="AUX14" s="110"/>
      <c r="AUY14" s="110"/>
      <c r="AUZ14" s="110"/>
      <c r="AVB14" s="110"/>
      <c r="AVC14" s="110"/>
      <c r="AVD14" s="110"/>
      <c r="AVE14" s="110"/>
      <c r="AVF14" s="110"/>
      <c r="AVH14" s="110"/>
      <c r="AVI14" s="110"/>
      <c r="AVJ14" s="110"/>
      <c r="AVK14" s="110"/>
      <c r="AVL14" s="110"/>
      <c r="AVN14" s="110"/>
      <c r="AVO14" s="110"/>
      <c r="AVP14" s="110"/>
      <c r="AVQ14" s="110"/>
      <c r="AVR14" s="110"/>
      <c r="AVT14" s="110"/>
      <c r="AVU14" s="110"/>
      <c r="AVV14" s="110"/>
      <c r="AVW14" s="110"/>
      <c r="AVX14" s="110"/>
      <c r="AVZ14" s="110"/>
      <c r="AWA14" s="110"/>
      <c r="AWB14" s="110"/>
      <c r="AWC14" s="110"/>
      <c r="AWD14" s="110"/>
      <c r="AWF14" s="110"/>
      <c r="AWG14" s="110"/>
      <c r="AWH14" s="110"/>
      <c r="AWI14" s="110"/>
      <c r="AWJ14" s="110"/>
      <c r="AWL14" s="110"/>
      <c r="AWM14" s="110"/>
      <c r="AWN14" s="110"/>
      <c r="AWO14" s="110"/>
      <c r="AWP14" s="110"/>
      <c r="AWR14" s="110"/>
      <c r="AWS14" s="110"/>
      <c r="AWT14" s="110"/>
      <c r="AWU14" s="110"/>
      <c r="AWV14" s="110"/>
      <c r="AWX14" s="110"/>
      <c r="AWY14" s="110"/>
      <c r="AWZ14" s="110"/>
      <c r="AXA14" s="110"/>
      <c r="AXB14" s="110"/>
      <c r="AXD14" s="110"/>
      <c r="AXE14" s="110"/>
      <c r="AXF14" s="110"/>
      <c r="AXG14" s="110"/>
      <c r="AXH14" s="110"/>
      <c r="AXJ14" s="110"/>
      <c r="AXK14" s="110"/>
      <c r="AXL14" s="110"/>
      <c r="AXM14" s="110"/>
      <c r="AXN14" s="110"/>
      <c r="AXP14" s="110"/>
      <c r="AXQ14" s="110"/>
      <c r="AXR14" s="110"/>
      <c r="AXS14" s="110"/>
      <c r="AXT14" s="110"/>
      <c r="AXV14" s="110"/>
      <c r="AXW14" s="110"/>
      <c r="AXX14" s="110"/>
      <c r="AXY14" s="110"/>
      <c r="AXZ14" s="110"/>
      <c r="AYB14" s="110"/>
      <c r="AYC14" s="110"/>
      <c r="AYD14" s="110"/>
      <c r="AYE14" s="110"/>
      <c r="AYF14" s="110"/>
      <c r="AYH14" s="110"/>
      <c r="AYI14" s="110"/>
      <c r="AYJ14" s="110"/>
      <c r="AYK14" s="110"/>
      <c r="AYL14" s="110"/>
      <c r="AYN14" s="110"/>
      <c r="AYO14" s="110"/>
      <c r="AYP14" s="110"/>
      <c r="AYQ14" s="110"/>
      <c r="AYR14" s="110"/>
      <c r="AYT14" s="110"/>
      <c r="AYU14" s="110"/>
      <c r="AYV14" s="110"/>
      <c r="AYW14" s="110"/>
      <c r="AYX14" s="110"/>
      <c r="AYZ14" s="110"/>
      <c r="AZA14" s="110"/>
      <c r="AZB14" s="110"/>
      <c r="AZC14" s="110"/>
      <c r="AZD14" s="110"/>
      <c r="AZF14" s="110"/>
      <c r="AZG14" s="110"/>
      <c r="AZH14" s="110"/>
      <c r="AZI14" s="110"/>
      <c r="AZJ14" s="110"/>
      <c r="AZL14" s="110"/>
      <c r="AZM14" s="110"/>
      <c r="AZN14" s="110"/>
      <c r="AZO14" s="110"/>
      <c r="AZP14" s="110"/>
      <c r="AZR14" s="110"/>
      <c r="AZS14" s="110"/>
      <c r="AZT14" s="110"/>
      <c r="AZU14" s="110"/>
      <c r="AZV14" s="110"/>
      <c r="AZX14" s="110"/>
      <c r="AZY14" s="110"/>
      <c r="AZZ14" s="110"/>
      <c r="BAA14" s="110"/>
      <c r="BAB14" s="110"/>
      <c r="BAD14" s="110"/>
      <c r="BAE14" s="110"/>
      <c r="BAF14" s="110"/>
      <c r="BAG14" s="110"/>
      <c r="BAH14" s="110"/>
      <c r="BAJ14" s="110"/>
      <c r="BAK14" s="110"/>
      <c r="BAL14" s="110"/>
      <c r="BAM14" s="110"/>
      <c r="BAN14" s="110"/>
      <c r="BAP14" s="110"/>
      <c r="BAQ14" s="110"/>
      <c r="BAR14" s="110"/>
      <c r="BAS14" s="110"/>
      <c r="BAT14" s="110"/>
      <c r="BAV14" s="110"/>
      <c r="BAW14" s="110"/>
      <c r="BAX14" s="110"/>
      <c r="BAY14" s="110"/>
      <c r="BAZ14" s="110"/>
      <c r="BBB14" s="110"/>
      <c r="BBC14" s="110"/>
      <c r="BBD14" s="110"/>
      <c r="BBE14" s="110"/>
      <c r="BBF14" s="110"/>
      <c r="BBH14" s="110"/>
      <c r="BBI14" s="110"/>
      <c r="BBJ14" s="110"/>
      <c r="BBK14" s="110"/>
      <c r="BBL14" s="110"/>
      <c r="BBN14" s="110"/>
      <c r="BBO14" s="110"/>
      <c r="BBP14" s="110"/>
      <c r="BBQ14" s="110"/>
      <c r="BBR14" s="110"/>
      <c r="BBT14" s="110"/>
      <c r="BBU14" s="110"/>
      <c r="BBV14" s="110"/>
      <c r="BBW14" s="110"/>
      <c r="BBX14" s="110"/>
      <c r="BBZ14" s="110"/>
      <c r="BCA14" s="110"/>
      <c r="BCB14" s="110"/>
      <c r="BCC14" s="110"/>
      <c r="BCD14" s="110"/>
      <c r="BCF14" s="110"/>
      <c r="BCG14" s="110"/>
      <c r="BCH14" s="110"/>
      <c r="BCI14" s="110"/>
      <c r="BCJ14" s="110"/>
      <c r="BCL14" s="110"/>
      <c r="BCM14" s="110"/>
      <c r="BCN14" s="110"/>
      <c r="BCO14" s="110"/>
      <c r="BCP14" s="110"/>
      <c r="BCR14" s="110"/>
      <c r="BCS14" s="110"/>
      <c r="BCT14" s="110"/>
      <c r="BCU14" s="110"/>
      <c r="BCV14" s="110"/>
      <c r="BCX14" s="110"/>
      <c r="BCY14" s="110"/>
      <c r="BCZ14" s="110"/>
      <c r="BDA14" s="110"/>
      <c r="BDB14" s="110"/>
      <c r="BDD14" s="110"/>
      <c r="BDE14" s="110"/>
      <c r="BDF14" s="110"/>
      <c r="BDG14" s="110"/>
      <c r="BDH14" s="110"/>
      <c r="BDJ14" s="110"/>
      <c r="BDK14" s="110"/>
      <c r="BDL14" s="110"/>
      <c r="BDM14" s="110"/>
      <c r="BDN14" s="110"/>
      <c r="BDP14" s="110"/>
      <c r="BDQ14" s="110"/>
      <c r="BDR14" s="110"/>
      <c r="BDS14" s="110"/>
      <c r="BDT14" s="110"/>
      <c r="BDV14" s="110"/>
      <c r="BDW14" s="110"/>
      <c r="BDX14" s="110"/>
      <c r="BDY14" s="110"/>
      <c r="BDZ14" s="110"/>
      <c r="BEB14" s="110"/>
      <c r="BEC14" s="110"/>
      <c r="BED14" s="110"/>
      <c r="BEE14" s="110"/>
      <c r="BEF14" s="110"/>
      <c r="BEH14" s="110"/>
      <c r="BEI14" s="110"/>
      <c r="BEJ14" s="110"/>
      <c r="BEK14" s="110"/>
      <c r="BEL14" s="110"/>
      <c r="BEN14" s="110"/>
      <c r="BEO14" s="110"/>
      <c r="BEP14" s="110"/>
      <c r="BEQ14" s="110"/>
      <c r="BER14" s="110"/>
      <c r="BET14" s="110"/>
      <c r="BEU14" s="110"/>
      <c r="BEV14" s="110"/>
      <c r="BEW14" s="110"/>
      <c r="BEX14" s="110"/>
      <c r="BEZ14" s="110"/>
      <c r="BFA14" s="110"/>
      <c r="BFB14" s="110"/>
      <c r="BFC14" s="110"/>
      <c r="BFD14" s="110"/>
      <c r="BFF14" s="110"/>
      <c r="BFG14" s="110"/>
      <c r="BFH14" s="110"/>
      <c r="BFI14" s="110"/>
      <c r="BFJ14" s="110"/>
      <c r="BFL14" s="110"/>
      <c r="BFM14" s="110"/>
      <c r="BFN14" s="110"/>
      <c r="BFO14" s="110"/>
      <c r="BFP14" s="110"/>
      <c r="BFR14" s="110"/>
      <c r="BFS14" s="110"/>
      <c r="BFT14" s="110"/>
      <c r="BFU14" s="110"/>
      <c r="BFV14" s="110"/>
      <c r="BFX14" s="110"/>
      <c r="BFY14" s="110"/>
      <c r="BFZ14" s="110"/>
      <c r="BGA14" s="110"/>
      <c r="BGB14" s="110"/>
      <c r="BGD14" s="110"/>
      <c r="BGE14" s="110"/>
      <c r="BGF14" s="110"/>
      <c r="BGG14" s="110"/>
      <c r="BGH14" s="110"/>
      <c r="BGJ14" s="110"/>
      <c r="BGK14" s="110"/>
      <c r="BGL14" s="110"/>
      <c r="BGM14" s="110"/>
      <c r="BGN14" s="110"/>
      <c r="BGP14" s="110"/>
      <c r="BGQ14" s="110"/>
      <c r="BGR14" s="110"/>
      <c r="BGS14" s="110"/>
      <c r="BGT14" s="110"/>
      <c r="BGV14" s="110"/>
      <c r="BGW14" s="110"/>
      <c r="BGX14" s="110"/>
      <c r="BGY14" s="110"/>
      <c r="BGZ14" s="110"/>
      <c r="BHB14" s="110"/>
      <c r="BHC14" s="110"/>
      <c r="BHD14" s="110"/>
      <c r="BHE14" s="110"/>
      <c r="BHF14" s="110"/>
      <c r="BHH14" s="110"/>
      <c r="BHI14" s="110"/>
      <c r="BHJ14" s="110"/>
      <c r="BHK14" s="110"/>
      <c r="BHL14" s="110"/>
      <c r="BHN14" s="110"/>
      <c r="BHO14" s="110"/>
      <c r="BHP14" s="110"/>
      <c r="BHQ14" s="110"/>
      <c r="BHR14" s="110"/>
      <c r="BHT14" s="110"/>
      <c r="BHU14" s="110"/>
      <c r="BHV14" s="110"/>
      <c r="BHW14" s="110"/>
      <c r="BHX14" s="110"/>
      <c r="BHZ14" s="110"/>
      <c r="BIA14" s="110"/>
      <c r="BIB14" s="110"/>
      <c r="BIC14" s="110"/>
      <c r="BID14" s="110"/>
      <c r="BIF14" s="110"/>
      <c r="BIG14" s="110"/>
      <c r="BIH14" s="110"/>
      <c r="BII14" s="110"/>
      <c r="BIJ14" s="110"/>
      <c r="BIL14" s="110"/>
      <c r="BIM14" s="110"/>
      <c r="BIN14" s="110"/>
      <c r="BIO14" s="110"/>
      <c r="BIP14" s="110"/>
      <c r="BIR14" s="110"/>
      <c r="BIS14" s="110"/>
      <c r="BIT14" s="110"/>
      <c r="BIU14" s="110"/>
      <c r="BIV14" s="110"/>
      <c r="BIX14" s="110"/>
      <c r="BIY14" s="110"/>
      <c r="BIZ14" s="110"/>
      <c r="BJA14" s="110"/>
      <c r="BJB14" s="110"/>
      <c r="BJD14" s="110"/>
      <c r="BJE14" s="110"/>
      <c r="BJF14" s="110"/>
      <c r="BJG14" s="110"/>
      <c r="BJH14" s="110"/>
      <c r="BJJ14" s="110"/>
      <c r="BJK14" s="110"/>
      <c r="BJL14" s="110"/>
      <c r="BJM14" s="110"/>
      <c r="BJN14" s="110"/>
      <c r="BJP14" s="110"/>
      <c r="BJQ14" s="110"/>
      <c r="BJR14" s="110"/>
      <c r="BJS14" s="110"/>
      <c r="BJT14" s="110"/>
      <c r="BJV14" s="110"/>
      <c r="BJW14" s="110"/>
      <c r="BJX14" s="110"/>
      <c r="BJY14" s="110"/>
      <c r="BJZ14" s="110"/>
      <c r="BKB14" s="110"/>
      <c r="BKC14" s="110"/>
      <c r="BKD14" s="110"/>
      <c r="BKE14" s="110"/>
      <c r="BKF14" s="110"/>
      <c r="BKH14" s="110"/>
      <c r="BKI14" s="110"/>
      <c r="BKJ14" s="110"/>
      <c r="BKK14" s="110"/>
      <c r="BKL14" s="110"/>
      <c r="BKN14" s="110"/>
      <c r="BKO14" s="110"/>
      <c r="BKP14" s="110"/>
      <c r="BKQ14" s="110"/>
      <c r="BKR14" s="110"/>
      <c r="BKT14" s="110"/>
      <c r="BKU14" s="110"/>
      <c r="BKV14" s="110"/>
      <c r="BKW14" s="110"/>
      <c r="BKX14" s="110"/>
      <c r="BKZ14" s="110"/>
      <c r="BLA14" s="110"/>
      <c r="BLB14" s="110"/>
      <c r="BLC14" s="110"/>
      <c r="BLD14" s="110"/>
      <c r="BLF14" s="110"/>
      <c r="BLG14" s="110"/>
      <c r="BLH14" s="110"/>
      <c r="BLI14" s="110"/>
      <c r="BLJ14" s="110"/>
      <c r="BLL14" s="110"/>
      <c r="BLM14" s="110"/>
      <c r="BLN14" s="110"/>
      <c r="BLO14" s="110"/>
      <c r="BLP14" s="110"/>
      <c r="BLR14" s="110"/>
      <c r="BLS14" s="110"/>
      <c r="BLT14" s="110"/>
      <c r="BLU14" s="110"/>
      <c r="BLV14" s="110"/>
      <c r="BLX14" s="110"/>
      <c r="BLY14" s="110"/>
      <c r="BLZ14" s="110"/>
      <c r="BMA14" s="110"/>
      <c r="BMB14" s="110"/>
      <c r="BMD14" s="110"/>
      <c r="BME14" s="110"/>
      <c r="BMF14" s="110"/>
      <c r="BMG14" s="110"/>
      <c r="BMH14" s="110"/>
      <c r="BMJ14" s="110"/>
      <c r="BMK14" s="110"/>
      <c r="BML14" s="110"/>
      <c r="BMM14" s="110"/>
      <c r="BMN14" s="110"/>
      <c r="BMP14" s="110"/>
      <c r="BMQ14" s="110"/>
      <c r="BMR14" s="110"/>
      <c r="BMS14" s="110"/>
      <c r="BMT14" s="110"/>
      <c r="BMV14" s="110"/>
      <c r="BMW14" s="110"/>
      <c r="BMX14" s="110"/>
      <c r="BMY14" s="110"/>
      <c r="BMZ14" s="110"/>
      <c r="BNB14" s="110"/>
      <c r="BNC14" s="110"/>
      <c r="BND14" s="110"/>
      <c r="BNE14" s="110"/>
      <c r="BNF14" s="110"/>
      <c r="BNH14" s="110"/>
      <c r="BNI14" s="110"/>
      <c r="BNJ14" s="110"/>
      <c r="BNK14" s="110"/>
      <c r="BNL14" s="110"/>
      <c r="BNN14" s="110"/>
      <c r="BNO14" s="110"/>
      <c r="BNP14" s="110"/>
      <c r="BNQ14" s="110"/>
      <c r="BNR14" s="110"/>
      <c r="BNT14" s="110"/>
      <c r="BNU14" s="110"/>
      <c r="BNV14" s="110"/>
      <c r="BNW14" s="110"/>
      <c r="BNX14" s="110"/>
      <c r="BNZ14" s="110"/>
      <c r="BOA14" s="110"/>
      <c r="BOB14" s="110"/>
      <c r="BOC14" s="110"/>
      <c r="BOD14" s="110"/>
      <c r="BOF14" s="110"/>
      <c r="BOG14" s="110"/>
      <c r="BOH14" s="110"/>
      <c r="BOI14" s="110"/>
      <c r="BOJ14" s="110"/>
      <c r="BOL14" s="110"/>
      <c r="BOM14" s="110"/>
      <c r="BON14" s="110"/>
      <c r="BOO14" s="110"/>
      <c r="BOP14" s="110"/>
      <c r="BOR14" s="110"/>
      <c r="BOS14" s="110"/>
      <c r="BOT14" s="110"/>
      <c r="BOU14" s="110"/>
      <c r="BOV14" s="110"/>
      <c r="BOX14" s="110"/>
      <c r="BOY14" s="110"/>
      <c r="BOZ14" s="110"/>
      <c r="BPA14" s="110"/>
      <c r="BPB14" s="110"/>
      <c r="BPD14" s="110"/>
      <c r="BPE14" s="110"/>
      <c r="BPF14" s="110"/>
      <c r="BPG14" s="110"/>
      <c r="BPH14" s="110"/>
      <c r="BPJ14" s="110"/>
      <c r="BPK14" s="110"/>
      <c r="BPL14" s="110"/>
      <c r="BPM14" s="110"/>
      <c r="BPN14" s="110"/>
      <c r="BPP14" s="110"/>
      <c r="BPQ14" s="110"/>
      <c r="BPR14" s="110"/>
      <c r="BPS14" s="110"/>
      <c r="BPT14" s="110"/>
      <c r="BPV14" s="110"/>
      <c r="BPW14" s="110"/>
      <c r="BPX14" s="110"/>
      <c r="BPY14" s="110"/>
      <c r="BPZ14" s="110"/>
      <c r="BQB14" s="110"/>
      <c r="BQC14" s="110"/>
      <c r="BQD14" s="110"/>
      <c r="BQE14" s="110"/>
      <c r="BQF14" s="110"/>
      <c r="BQH14" s="110"/>
      <c r="BQI14" s="110"/>
      <c r="BQJ14" s="110"/>
      <c r="BQK14" s="110"/>
      <c r="BQL14" s="110"/>
      <c r="BQN14" s="110"/>
      <c r="BQO14" s="110"/>
      <c r="BQP14" s="110"/>
      <c r="BQQ14" s="110"/>
      <c r="BQR14" s="110"/>
      <c r="BQT14" s="110"/>
      <c r="BQU14" s="110"/>
      <c r="BQV14" s="110"/>
      <c r="BQW14" s="110"/>
      <c r="BQX14" s="110"/>
      <c r="BQZ14" s="110"/>
      <c r="BRA14" s="110"/>
      <c r="BRB14" s="110"/>
      <c r="BRC14" s="110"/>
      <c r="BRD14" s="110"/>
      <c r="BRF14" s="110"/>
      <c r="BRG14" s="110"/>
      <c r="BRH14" s="110"/>
      <c r="BRI14" s="110"/>
      <c r="BRJ14" s="110"/>
      <c r="BRL14" s="110"/>
      <c r="BRM14" s="110"/>
      <c r="BRN14" s="110"/>
      <c r="BRO14" s="110"/>
      <c r="BRP14" s="110"/>
      <c r="BRR14" s="110"/>
      <c r="BRS14" s="110"/>
      <c r="BRT14" s="110"/>
      <c r="BRU14" s="110"/>
      <c r="BRV14" s="110"/>
      <c r="BRX14" s="110"/>
      <c r="BRY14" s="110"/>
      <c r="BRZ14" s="110"/>
      <c r="BSA14" s="110"/>
      <c r="BSB14" s="110"/>
      <c r="BSD14" s="110"/>
      <c r="BSE14" s="110"/>
      <c r="BSF14" s="110"/>
      <c r="BSG14" s="110"/>
      <c r="BSH14" s="110"/>
      <c r="BSJ14" s="110"/>
      <c r="BSK14" s="110"/>
      <c r="BSL14" s="110"/>
      <c r="BSM14" s="110"/>
      <c r="BSN14" s="110"/>
      <c r="BSP14" s="110"/>
      <c r="BSQ14" s="110"/>
      <c r="BSR14" s="110"/>
      <c r="BSS14" s="110"/>
      <c r="BST14" s="110"/>
      <c r="BSV14" s="110"/>
      <c r="BSW14" s="110"/>
      <c r="BSX14" s="110"/>
      <c r="BSY14" s="110"/>
      <c r="BSZ14" s="110"/>
      <c r="BTB14" s="110"/>
      <c r="BTC14" s="110"/>
      <c r="BTD14" s="110"/>
      <c r="BTE14" s="110"/>
      <c r="BTF14" s="110"/>
      <c r="BTH14" s="110"/>
      <c r="BTI14" s="110"/>
      <c r="BTJ14" s="110"/>
      <c r="BTK14" s="110"/>
      <c r="BTL14" s="110"/>
      <c r="BTN14" s="110"/>
      <c r="BTO14" s="110"/>
      <c r="BTP14" s="110"/>
      <c r="BTQ14" s="110"/>
      <c r="BTR14" s="110"/>
      <c r="BTT14" s="110"/>
      <c r="BTU14" s="110"/>
      <c r="BTV14" s="110"/>
      <c r="BTW14" s="110"/>
      <c r="BTX14" s="110"/>
      <c r="BTZ14" s="110"/>
      <c r="BUA14" s="110"/>
      <c r="BUB14" s="110"/>
      <c r="BUC14" s="110"/>
      <c r="BUD14" s="110"/>
      <c r="BUF14" s="110"/>
      <c r="BUG14" s="110"/>
      <c r="BUH14" s="110"/>
      <c r="BUI14" s="110"/>
      <c r="BUJ14" s="110"/>
      <c r="BUL14" s="110"/>
      <c r="BUM14" s="110"/>
      <c r="BUN14" s="110"/>
      <c r="BUO14" s="110"/>
      <c r="BUP14" s="110"/>
      <c r="BUR14" s="110"/>
      <c r="BUS14" s="110"/>
      <c r="BUT14" s="110"/>
      <c r="BUU14" s="110"/>
      <c r="BUV14" s="110"/>
      <c r="BUX14" s="110"/>
      <c r="BUY14" s="110"/>
      <c r="BUZ14" s="110"/>
      <c r="BVA14" s="110"/>
      <c r="BVB14" s="110"/>
      <c r="BVD14" s="110"/>
      <c r="BVE14" s="110"/>
      <c r="BVF14" s="110"/>
      <c r="BVG14" s="110"/>
      <c r="BVH14" s="110"/>
      <c r="BVJ14" s="110"/>
      <c r="BVK14" s="110"/>
      <c r="BVL14" s="110"/>
      <c r="BVM14" s="110"/>
      <c r="BVN14" s="110"/>
      <c r="BVP14" s="110"/>
      <c r="BVQ14" s="110"/>
      <c r="BVR14" s="110"/>
      <c r="BVS14" s="110"/>
      <c r="BVT14" s="110"/>
      <c r="BVV14" s="110"/>
      <c r="BVW14" s="110"/>
      <c r="BVX14" s="110"/>
      <c r="BVY14" s="110"/>
      <c r="BVZ14" s="110"/>
      <c r="BWB14" s="110"/>
      <c r="BWC14" s="110"/>
      <c r="BWD14" s="110"/>
      <c r="BWE14" s="110"/>
      <c r="BWF14" s="110"/>
      <c r="BWH14" s="110"/>
      <c r="BWI14" s="110"/>
      <c r="BWJ14" s="110"/>
      <c r="BWK14" s="110"/>
      <c r="BWL14" s="110"/>
      <c r="BWN14" s="110"/>
      <c r="BWO14" s="110"/>
      <c r="BWP14" s="110"/>
      <c r="BWQ14" s="110"/>
      <c r="BWR14" s="110"/>
      <c r="BWT14" s="110"/>
      <c r="BWU14" s="110"/>
      <c r="BWV14" s="110"/>
      <c r="BWW14" s="110"/>
      <c r="BWX14" s="110"/>
      <c r="BWZ14" s="110"/>
      <c r="BXA14" s="110"/>
      <c r="BXB14" s="110"/>
      <c r="BXC14" s="110"/>
      <c r="BXD14" s="110"/>
      <c r="BXF14" s="110"/>
      <c r="BXG14" s="110"/>
      <c r="BXH14" s="110"/>
      <c r="BXI14" s="110"/>
      <c r="BXJ14" s="110"/>
      <c r="BXL14" s="110"/>
      <c r="BXM14" s="110"/>
      <c r="BXN14" s="110"/>
      <c r="BXO14" s="110"/>
      <c r="BXP14" s="110"/>
      <c r="BXR14" s="110"/>
      <c r="BXS14" s="110"/>
      <c r="BXT14" s="110"/>
      <c r="BXU14" s="110"/>
      <c r="BXV14" s="110"/>
      <c r="BXX14" s="110"/>
      <c r="BXY14" s="110"/>
      <c r="BXZ14" s="110"/>
      <c r="BYA14" s="110"/>
      <c r="BYB14" s="110"/>
      <c r="BYD14" s="110"/>
      <c r="BYE14" s="110"/>
      <c r="BYF14" s="110"/>
      <c r="BYG14" s="110"/>
      <c r="BYH14" s="110"/>
      <c r="BYJ14" s="110"/>
      <c r="BYK14" s="110"/>
      <c r="BYL14" s="110"/>
      <c r="BYM14" s="110"/>
      <c r="BYN14" s="110"/>
      <c r="BYP14" s="110"/>
      <c r="BYQ14" s="110"/>
      <c r="BYR14" s="110"/>
      <c r="BYS14" s="110"/>
      <c r="BYT14" s="110"/>
      <c r="BYV14" s="110"/>
      <c r="BYW14" s="110"/>
      <c r="BYX14" s="110"/>
      <c r="BYY14" s="110"/>
      <c r="BYZ14" s="110"/>
      <c r="BZB14" s="110"/>
      <c r="BZC14" s="110"/>
      <c r="BZD14" s="110"/>
      <c r="BZE14" s="110"/>
      <c r="BZF14" s="110"/>
      <c r="BZH14" s="110"/>
      <c r="BZI14" s="110"/>
      <c r="BZJ14" s="110"/>
      <c r="BZK14" s="110"/>
      <c r="BZL14" s="110"/>
      <c r="BZN14" s="110"/>
      <c r="BZO14" s="110"/>
      <c r="BZP14" s="110"/>
      <c r="BZQ14" s="110"/>
      <c r="BZR14" s="110"/>
      <c r="BZT14" s="110"/>
      <c r="BZU14" s="110"/>
      <c r="BZV14" s="110"/>
      <c r="BZW14" s="110"/>
      <c r="BZX14" s="110"/>
      <c r="BZZ14" s="110"/>
      <c r="CAA14" s="110"/>
      <c r="CAB14" s="110"/>
      <c r="CAC14" s="110"/>
      <c r="CAD14" s="110"/>
      <c r="CAF14" s="110"/>
      <c r="CAG14" s="110"/>
      <c r="CAH14" s="110"/>
      <c r="CAI14" s="110"/>
      <c r="CAJ14" s="110"/>
      <c r="CAL14" s="110"/>
      <c r="CAM14" s="110"/>
      <c r="CAN14" s="110"/>
      <c r="CAO14" s="110"/>
      <c r="CAP14" s="110"/>
      <c r="CAR14" s="110"/>
      <c r="CAS14" s="110"/>
      <c r="CAT14" s="110"/>
      <c r="CAU14" s="110"/>
      <c r="CAV14" s="110"/>
      <c r="CAX14" s="110"/>
      <c r="CAY14" s="110"/>
      <c r="CAZ14" s="110"/>
      <c r="CBA14" s="110"/>
      <c r="CBB14" s="110"/>
      <c r="CBD14" s="110"/>
      <c r="CBE14" s="110"/>
      <c r="CBF14" s="110"/>
      <c r="CBG14" s="110"/>
      <c r="CBH14" s="110"/>
      <c r="CBJ14" s="110"/>
      <c r="CBK14" s="110"/>
      <c r="CBL14" s="110"/>
      <c r="CBM14" s="110"/>
      <c r="CBN14" s="110"/>
      <c r="CBP14" s="110"/>
      <c r="CBQ14" s="110"/>
      <c r="CBR14" s="110"/>
      <c r="CBS14" s="110"/>
      <c r="CBT14" s="110"/>
      <c r="CBV14" s="110"/>
      <c r="CBW14" s="110"/>
      <c r="CBX14" s="110"/>
      <c r="CBY14" s="110"/>
      <c r="CBZ14" s="110"/>
      <c r="CCB14" s="110"/>
      <c r="CCC14" s="110"/>
      <c r="CCD14" s="110"/>
      <c r="CCE14" s="110"/>
      <c r="CCF14" s="110"/>
      <c r="CCH14" s="110"/>
      <c r="CCI14" s="110"/>
      <c r="CCJ14" s="110"/>
      <c r="CCK14" s="110"/>
      <c r="CCL14" s="110"/>
      <c r="CCN14" s="110"/>
      <c r="CCO14" s="110"/>
      <c r="CCP14" s="110"/>
      <c r="CCQ14" s="110"/>
      <c r="CCR14" s="110"/>
      <c r="CCT14" s="110"/>
      <c r="CCU14" s="110"/>
      <c r="CCV14" s="110"/>
      <c r="CCW14" s="110"/>
      <c r="CCX14" s="110"/>
      <c r="CCZ14" s="110"/>
      <c r="CDA14" s="110"/>
      <c r="CDB14" s="110"/>
      <c r="CDC14" s="110"/>
      <c r="CDD14" s="110"/>
      <c r="CDF14" s="110"/>
      <c r="CDG14" s="110"/>
      <c r="CDH14" s="110"/>
      <c r="CDI14" s="110"/>
      <c r="CDJ14" s="110"/>
      <c r="CDL14" s="110"/>
      <c r="CDM14" s="110"/>
      <c r="CDN14" s="110"/>
      <c r="CDO14" s="110"/>
      <c r="CDP14" s="110"/>
      <c r="CDR14" s="110"/>
      <c r="CDS14" s="110"/>
      <c r="CDT14" s="110"/>
      <c r="CDU14" s="110"/>
      <c r="CDV14" s="110"/>
      <c r="CDX14" s="110"/>
      <c r="CDY14" s="110"/>
      <c r="CDZ14" s="110"/>
      <c r="CEA14" s="110"/>
      <c r="CEB14" s="110"/>
      <c r="CED14" s="110"/>
      <c r="CEE14" s="110"/>
      <c r="CEF14" s="110"/>
      <c r="CEG14" s="110"/>
      <c r="CEH14" s="110"/>
      <c r="CEJ14" s="110"/>
      <c r="CEK14" s="110"/>
      <c r="CEL14" s="110"/>
      <c r="CEM14" s="110"/>
      <c r="CEN14" s="110"/>
      <c r="CEP14" s="110"/>
      <c r="CEQ14" s="110"/>
      <c r="CER14" s="110"/>
      <c r="CES14" s="110"/>
      <c r="CET14" s="110"/>
      <c r="CEV14" s="110"/>
      <c r="CEW14" s="110"/>
      <c r="CEX14" s="110"/>
      <c r="CEY14" s="110"/>
      <c r="CEZ14" s="110"/>
      <c r="CFB14" s="110"/>
      <c r="CFC14" s="110"/>
      <c r="CFD14" s="110"/>
      <c r="CFE14" s="110"/>
      <c r="CFF14" s="110"/>
      <c r="CFH14" s="110"/>
      <c r="CFI14" s="110"/>
      <c r="CFJ14" s="110"/>
      <c r="CFK14" s="110"/>
      <c r="CFL14" s="110"/>
      <c r="CFN14" s="110"/>
      <c r="CFO14" s="110"/>
      <c r="CFP14" s="110"/>
      <c r="CFQ14" s="110"/>
      <c r="CFR14" s="110"/>
      <c r="CFT14" s="110"/>
      <c r="CFU14" s="110"/>
      <c r="CFV14" s="110"/>
      <c r="CFW14" s="110"/>
      <c r="CFX14" s="110"/>
      <c r="CFZ14" s="110"/>
      <c r="CGA14" s="110"/>
      <c r="CGB14" s="110"/>
      <c r="CGC14" s="110"/>
      <c r="CGD14" s="110"/>
      <c r="CGF14" s="110"/>
      <c r="CGG14" s="110"/>
      <c r="CGH14" s="110"/>
      <c r="CGI14" s="110"/>
      <c r="CGJ14" s="110"/>
      <c r="CGL14" s="110"/>
      <c r="CGM14" s="110"/>
      <c r="CGN14" s="110"/>
      <c r="CGO14" s="110"/>
      <c r="CGP14" s="110"/>
      <c r="CGR14" s="110"/>
      <c r="CGS14" s="110"/>
      <c r="CGT14" s="110"/>
      <c r="CGU14" s="110"/>
      <c r="CGV14" s="110"/>
      <c r="CGX14" s="110"/>
      <c r="CGY14" s="110"/>
      <c r="CGZ14" s="110"/>
      <c r="CHA14" s="110"/>
      <c r="CHB14" s="110"/>
      <c r="CHD14" s="110"/>
      <c r="CHE14" s="110"/>
      <c r="CHF14" s="110"/>
      <c r="CHG14" s="110"/>
      <c r="CHH14" s="110"/>
      <c r="CHJ14" s="110"/>
      <c r="CHK14" s="110"/>
      <c r="CHL14" s="110"/>
      <c r="CHM14" s="110"/>
      <c r="CHN14" s="110"/>
      <c r="CHP14" s="110"/>
      <c r="CHQ14" s="110"/>
      <c r="CHR14" s="110"/>
      <c r="CHS14" s="110"/>
      <c r="CHT14" s="110"/>
      <c r="CHV14" s="110"/>
      <c r="CHW14" s="110"/>
      <c r="CHX14" s="110"/>
      <c r="CHY14" s="110"/>
      <c r="CHZ14" s="110"/>
      <c r="CIB14" s="110"/>
      <c r="CIC14" s="110"/>
      <c r="CID14" s="110"/>
      <c r="CIE14" s="110"/>
      <c r="CIF14" s="110"/>
      <c r="CIH14" s="110"/>
      <c r="CII14" s="110"/>
      <c r="CIJ14" s="110"/>
      <c r="CIK14" s="110"/>
      <c r="CIL14" s="110"/>
      <c r="CIN14" s="110"/>
      <c r="CIO14" s="110"/>
      <c r="CIP14" s="110"/>
      <c r="CIQ14" s="110"/>
      <c r="CIR14" s="110"/>
      <c r="CIT14" s="110"/>
      <c r="CIU14" s="110"/>
      <c r="CIV14" s="110"/>
      <c r="CIW14" s="110"/>
      <c r="CIX14" s="110"/>
      <c r="CIZ14" s="110"/>
      <c r="CJA14" s="110"/>
      <c r="CJB14" s="110"/>
      <c r="CJC14" s="110"/>
      <c r="CJD14" s="110"/>
      <c r="CJF14" s="110"/>
      <c r="CJG14" s="110"/>
      <c r="CJH14" s="110"/>
      <c r="CJI14" s="110"/>
      <c r="CJJ14" s="110"/>
      <c r="CJL14" s="110"/>
      <c r="CJM14" s="110"/>
      <c r="CJN14" s="110"/>
      <c r="CJO14" s="110"/>
      <c r="CJP14" s="110"/>
      <c r="CJR14" s="110"/>
      <c r="CJS14" s="110"/>
      <c r="CJT14" s="110"/>
      <c r="CJU14" s="110"/>
      <c r="CJV14" s="110"/>
      <c r="CJX14" s="110"/>
      <c r="CJY14" s="110"/>
      <c r="CJZ14" s="110"/>
      <c r="CKA14" s="110"/>
      <c r="CKB14" s="110"/>
      <c r="CKD14" s="110"/>
      <c r="CKE14" s="110"/>
      <c r="CKF14" s="110"/>
      <c r="CKG14" s="110"/>
      <c r="CKH14" s="110"/>
      <c r="CKJ14" s="110"/>
      <c r="CKK14" s="110"/>
      <c r="CKL14" s="110"/>
      <c r="CKM14" s="110"/>
      <c r="CKN14" s="110"/>
      <c r="CKP14" s="110"/>
      <c r="CKQ14" s="110"/>
      <c r="CKR14" s="110"/>
      <c r="CKS14" s="110"/>
      <c r="CKT14" s="110"/>
      <c r="CKV14" s="110"/>
      <c r="CKW14" s="110"/>
      <c r="CKX14" s="110"/>
      <c r="CKY14" s="110"/>
      <c r="CKZ14" s="110"/>
      <c r="CLB14" s="110"/>
      <c r="CLC14" s="110"/>
      <c r="CLD14" s="110"/>
      <c r="CLE14" s="110"/>
      <c r="CLF14" s="110"/>
      <c r="CLH14" s="110"/>
      <c r="CLI14" s="110"/>
      <c r="CLJ14" s="110"/>
      <c r="CLK14" s="110"/>
      <c r="CLL14" s="110"/>
      <c r="CLN14" s="110"/>
      <c r="CLO14" s="110"/>
      <c r="CLP14" s="110"/>
      <c r="CLQ14" s="110"/>
      <c r="CLR14" s="110"/>
      <c r="CLT14" s="110"/>
      <c r="CLU14" s="110"/>
      <c r="CLV14" s="110"/>
      <c r="CLW14" s="110"/>
      <c r="CLX14" s="110"/>
      <c r="CLZ14" s="110"/>
      <c r="CMA14" s="110"/>
      <c r="CMB14" s="110"/>
      <c r="CMC14" s="110"/>
      <c r="CMD14" s="110"/>
      <c r="CMF14" s="110"/>
      <c r="CMG14" s="110"/>
      <c r="CMH14" s="110"/>
      <c r="CMI14" s="110"/>
      <c r="CMJ14" s="110"/>
      <c r="CML14" s="110"/>
      <c r="CMM14" s="110"/>
      <c r="CMN14" s="110"/>
      <c r="CMO14" s="110"/>
      <c r="CMP14" s="110"/>
      <c r="CMR14" s="110"/>
      <c r="CMS14" s="110"/>
      <c r="CMT14" s="110"/>
      <c r="CMU14" s="110"/>
      <c r="CMV14" s="110"/>
      <c r="CMX14" s="110"/>
      <c r="CMY14" s="110"/>
      <c r="CMZ14" s="110"/>
      <c r="CNA14" s="110"/>
      <c r="CNB14" s="110"/>
      <c r="CND14" s="110"/>
      <c r="CNE14" s="110"/>
      <c r="CNF14" s="110"/>
      <c r="CNG14" s="110"/>
      <c r="CNH14" s="110"/>
      <c r="CNJ14" s="110"/>
      <c r="CNK14" s="110"/>
      <c r="CNL14" s="110"/>
      <c r="CNM14" s="110"/>
      <c r="CNN14" s="110"/>
      <c r="CNP14" s="110"/>
      <c r="CNQ14" s="110"/>
      <c r="CNR14" s="110"/>
      <c r="CNS14" s="110"/>
      <c r="CNT14" s="110"/>
      <c r="CNV14" s="110"/>
      <c r="CNW14" s="110"/>
      <c r="CNX14" s="110"/>
      <c r="CNY14" s="110"/>
      <c r="CNZ14" s="110"/>
      <c r="COB14" s="110"/>
      <c r="COC14" s="110"/>
      <c r="COD14" s="110"/>
      <c r="COE14" s="110"/>
      <c r="COF14" s="110"/>
      <c r="COH14" s="110"/>
      <c r="COI14" s="110"/>
      <c r="COJ14" s="110"/>
      <c r="COK14" s="110"/>
      <c r="COL14" s="110"/>
      <c r="CON14" s="110"/>
      <c r="COO14" s="110"/>
      <c r="COP14" s="110"/>
      <c r="COQ14" s="110"/>
      <c r="COR14" s="110"/>
      <c r="COT14" s="110"/>
      <c r="COU14" s="110"/>
      <c r="COV14" s="110"/>
      <c r="COW14" s="110"/>
      <c r="COX14" s="110"/>
      <c r="COZ14" s="110"/>
      <c r="CPA14" s="110"/>
      <c r="CPB14" s="110"/>
      <c r="CPC14" s="110"/>
      <c r="CPD14" s="110"/>
      <c r="CPF14" s="110"/>
      <c r="CPG14" s="110"/>
      <c r="CPH14" s="110"/>
      <c r="CPI14" s="110"/>
      <c r="CPJ14" s="110"/>
      <c r="CPL14" s="110"/>
      <c r="CPM14" s="110"/>
      <c r="CPN14" s="110"/>
      <c r="CPO14" s="110"/>
      <c r="CPP14" s="110"/>
      <c r="CPR14" s="110"/>
      <c r="CPS14" s="110"/>
      <c r="CPT14" s="110"/>
      <c r="CPU14" s="110"/>
      <c r="CPV14" s="110"/>
      <c r="CPX14" s="110"/>
      <c r="CPY14" s="110"/>
      <c r="CPZ14" s="110"/>
      <c r="CQA14" s="110"/>
      <c r="CQB14" s="110"/>
      <c r="CQD14" s="110"/>
      <c r="CQE14" s="110"/>
      <c r="CQF14" s="110"/>
      <c r="CQG14" s="110"/>
      <c r="CQH14" s="110"/>
      <c r="CQJ14" s="110"/>
      <c r="CQK14" s="110"/>
      <c r="CQL14" s="110"/>
      <c r="CQM14" s="110"/>
      <c r="CQN14" s="110"/>
      <c r="CQP14" s="110"/>
      <c r="CQQ14" s="110"/>
      <c r="CQR14" s="110"/>
      <c r="CQS14" s="110"/>
      <c r="CQT14" s="110"/>
      <c r="CQV14" s="110"/>
      <c r="CQW14" s="110"/>
      <c r="CQX14" s="110"/>
      <c r="CQY14" s="110"/>
      <c r="CQZ14" s="110"/>
      <c r="CRB14" s="110"/>
      <c r="CRC14" s="110"/>
      <c r="CRD14" s="110"/>
      <c r="CRE14" s="110"/>
      <c r="CRF14" s="110"/>
      <c r="CRH14" s="110"/>
      <c r="CRI14" s="110"/>
      <c r="CRJ14" s="110"/>
      <c r="CRK14" s="110"/>
      <c r="CRL14" s="110"/>
      <c r="CRN14" s="110"/>
      <c r="CRO14" s="110"/>
      <c r="CRP14" s="110"/>
      <c r="CRQ14" s="110"/>
      <c r="CRR14" s="110"/>
      <c r="CRT14" s="110"/>
      <c r="CRU14" s="110"/>
      <c r="CRV14" s="110"/>
      <c r="CRW14" s="110"/>
      <c r="CRX14" s="110"/>
      <c r="CRZ14" s="110"/>
      <c r="CSA14" s="110"/>
      <c r="CSB14" s="110"/>
      <c r="CSC14" s="110"/>
      <c r="CSD14" s="110"/>
      <c r="CSF14" s="110"/>
      <c r="CSG14" s="110"/>
      <c r="CSH14" s="110"/>
      <c r="CSI14" s="110"/>
      <c r="CSJ14" s="110"/>
      <c r="CSL14" s="110"/>
      <c r="CSM14" s="110"/>
      <c r="CSN14" s="110"/>
      <c r="CSO14" s="110"/>
      <c r="CSP14" s="110"/>
      <c r="CSR14" s="110"/>
      <c r="CSS14" s="110"/>
      <c r="CST14" s="110"/>
      <c r="CSU14" s="110"/>
      <c r="CSV14" s="110"/>
      <c r="CSX14" s="110"/>
      <c r="CSY14" s="110"/>
      <c r="CSZ14" s="110"/>
      <c r="CTA14" s="110"/>
      <c r="CTB14" s="110"/>
      <c r="CTD14" s="110"/>
      <c r="CTE14" s="110"/>
      <c r="CTF14" s="110"/>
      <c r="CTG14" s="110"/>
      <c r="CTH14" s="110"/>
      <c r="CTJ14" s="110"/>
      <c r="CTK14" s="110"/>
      <c r="CTL14" s="110"/>
      <c r="CTM14" s="110"/>
      <c r="CTN14" s="110"/>
      <c r="CTP14" s="110"/>
      <c r="CTQ14" s="110"/>
      <c r="CTR14" s="110"/>
      <c r="CTS14" s="110"/>
      <c r="CTT14" s="110"/>
      <c r="CTV14" s="110"/>
      <c r="CTW14" s="110"/>
      <c r="CTX14" s="110"/>
      <c r="CTY14" s="110"/>
      <c r="CTZ14" s="110"/>
      <c r="CUB14" s="110"/>
      <c r="CUC14" s="110"/>
      <c r="CUD14" s="110"/>
      <c r="CUE14" s="110"/>
      <c r="CUF14" s="110"/>
      <c r="CUH14" s="110"/>
      <c r="CUI14" s="110"/>
      <c r="CUJ14" s="110"/>
      <c r="CUK14" s="110"/>
      <c r="CUL14" s="110"/>
      <c r="CUN14" s="110"/>
      <c r="CUO14" s="110"/>
      <c r="CUP14" s="110"/>
      <c r="CUQ14" s="110"/>
      <c r="CUR14" s="110"/>
      <c r="CUT14" s="110"/>
      <c r="CUU14" s="110"/>
      <c r="CUV14" s="110"/>
      <c r="CUW14" s="110"/>
      <c r="CUX14" s="110"/>
      <c r="CUZ14" s="110"/>
      <c r="CVA14" s="110"/>
      <c r="CVB14" s="110"/>
      <c r="CVC14" s="110"/>
      <c r="CVD14" s="110"/>
      <c r="CVF14" s="110"/>
      <c r="CVG14" s="110"/>
      <c r="CVH14" s="110"/>
      <c r="CVI14" s="110"/>
      <c r="CVJ14" s="110"/>
      <c r="CVL14" s="110"/>
      <c r="CVM14" s="110"/>
      <c r="CVN14" s="110"/>
      <c r="CVO14" s="110"/>
      <c r="CVP14" s="110"/>
      <c r="CVR14" s="110"/>
      <c r="CVS14" s="110"/>
      <c r="CVT14" s="110"/>
      <c r="CVU14" s="110"/>
      <c r="CVV14" s="110"/>
      <c r="CVX14" s="110"/>
      <c r="CVY14" s="110"/>
      <c r="CVZ14" s="110"/>
      <c r="CWA14" s="110"/>
      <c r="CWB14" s="110"/>
      <c r="CWD14" s="110"/>
      <c r="CWE14" s="110"/>
      <c r="CWF14" s="110"/>
      <c r="CWG14" s="110"/>
      <c r="CWH14" s="110"/>
      <c r="CWJ14" s="110"/>
      <c r="CWK14" s="110"/>
      <c r="CWL14" s="110"/>
      <c r="CWM14" s="110"/>
      <c r="CWN14" s="110"/>
      <c r="CWP14" s="110"/>
      <c r="CWQ14" s="110"/>
      <c r="CWR14" s="110"/>
      <c r="CWS14" s="110"/>
      <c r="CWT14" s="110"/>
      <c r="CWV14" s="110"/>
      <c r="CWW14" s="110"/>
      <c r="CWX14" s="110"/>
      <c r="CWY14" s="110"/>
      <c r="CWZ14" s="110"/>
      <c r="CXB14" s="110"/>
      <c r="CXC14" s="110"/>
      <c r="CXD14" s="110"/>
      <c r="CXE14" s="110"/>
      <c r="CXF14" s="110"/>
      <c r="CXH14" s="110"/>
      <c r="CXI14" s="110"/>
      <c r="CXJ14" s="110"/>
      <c r="CXK14" s="110"/>
      <c r="CXL14" s="110"/>
      <c r="CXN14" s="110"/>
      <c r="CXO14" s="110"/>
      <c r="CXP14" s="110"/>
      <c r="CXQ14" s="110"/>
      <c r="CXR14" s="110"/>
      <c r="CXT14" s="110"/>
      <c r="CXU14" s="110"/>
      <c r="CXV14" s="110"/>
      <c r="CXW14" s="110"/>
      <c r="CXX14" s="110"/>
      <c r="CXZ14" s="110"/>
      <c r="CYA14" s="110"/>
      <c r="CYB14" s="110"/>
      <c r="CYC14" s="110"/>
      <c r="CYD14" s="110"/>
      <c r="CYF14" s="110"/>
      <c r="CYG14" s="110"/>
      <c r="CYH14" s="110"/>
      <c r="CYI14" s="110"/>
      <c r="CYJ14" s="110"/>
      <c r="CYL14" s="110"/>
      <c r="CYM14" s="110"/>
      <c r="CYN14" s="110"/>
      <c r="CYO14" s="110"/>
      <c r="CYP14" s="110"/>
      <c r="CYR14" s="110"/>
      <c r="CYS14" s="110"/>
      <c r="CYT14" s="110"/>
      <c r="CYU14" s="110"/>
      <c r="CYV14" s="110"/>
      <c r="CYX14" s="110"/>
      <c r="CYY14" s="110"/>
      <c r="CYZ14" s="110"/>
      <c r="CZA14" s="110"/>
      <c r="CZB14" s="110"/>
      <c r="CZD14" s="110"/>
      <c r="CZE14" s="110"/>
      <c r="CZF14" s="110"/>
      <c r="CZG14" s="110"/>
      <c r="CZH14" s="110"/>
      <c r="CZJ14" s="110"/>
      <c r="CZK14" s="110"/>
      <c r="CZL14" s="110"/>
      <c r="CZM14" s="110"/>
      <c r="CZN14" s="110"/>
      <c r="CZP14" s="110"/>
      <c r="CZQ14" s="110"/>
      <c r="CZR14" s="110"/>
      <c r="CZS14" s="110"/>
      <c r="CZT14" s="110"/>
      <c r="CZV14" s="110"/>
      <c r="CZW14" s="110"/>
      <c r="CZX14" s="110"/>
      <c r="CZY14" s="110"/>
      <c r="CZZ14" s="110"/>
      <c r="DAB14" s="110"/>
      <c r="DAC14" s="110"/>
      <c r="DAD14" s="110"/>
      <c r="DAE14" s="110"/>
      <c r="DAF14" s="110"/>
      <c r="DAH14" s="110"/>
      <c r="DAI14" s="110"/>
      <c r="DAJ14" s="110"/>
      <c r="DAK14" s="110"/>
      <c r="DAL14" s="110"/>
      <c r="DAN14" s="110"/>
      <c r="DAO14" s="110"/>
      <c r="DAP14" s="110"/>
      <c r="DAQ14" s="110"/>
      <c r="DAR14" s="110"/>
      <c r="DAT14" s="110"/>
      <c r="DAU14" s="110"/>
      <c r="DAV14" s="110"/>
      <c r="DAW14" s="110"/>
      <c r="DAX14" s="110"/>
      <c r="DAZ14" s="110"/>
      <c r="DBA14" s="110"/>
      <c r="DBB14" s="110"/>
      <c r="DBC14" s="110"/>
      <c r="DBD14" s="110"/>
      <c r="DBF14" s="110"/>
      <c r="DBG14" s="110"/>
      <c r="DBH14" s="110"/>
      <c r="DBI14" s="110"/>
      <c r="DBJ14" s="110"/>
      <c r="DBL14" s="110"/>
      <c r="DBM14" s="110"/>
      <c r="DBN14" s="110"/>
      <c r="DBO14" s="110"/>
      <c r="DBP14" s="110"/>
      <c r="DBR14" s="110"/>
      <c r="DBS14" s="110"/>
      <c r="DBT14" s="110"/>
      <c r="DBU14" s="110"/>
      <c r="DBV14" s="110"/>
      <c r="DBX14" s="110"/>
      <c r="DBY14" s="110"/>
      <c r="DBZ14" s="110"/>
      <c r="DCA14" s="110"/>
      <c r="DCB14" s="110"/>
      <c r="DCD14" s="110"/>
      <c r="DCE14" s="110"/>
      <c r="DCF14" s="110"/>
      <c r="DCG14" s="110"/>
      <c r="DCH14" s="110"/>
      <c r="DCJ14" s="110"/>
      <c r="DCK14" s="110"/>
      <c r="DCL14" s="110"/>
      <c r="DCM14" s="110"/>
      <c r="DCN14" s="110"/>
      <c r="DCP14" s="110"/>
      <c r="DCQ14" s="110"/>
      <c r="DCR14" s="110"/>
      <c r="DCS14" s="110"/>
      <c r="DCT14" s="110"/>
      <c r="DCV14" s="110"/>
      <c r="DCW14" s="110"/>
      <c r="DCX14" s="110"/>
      <c r="DCY14" s="110"/>
      <c r="DCZ14" s="110"/>
      <c r="DDB14" s="110"/>
      <c r="DDC14" s="110"/>
      <c r="DDD14" s="110"/>
      <c r="DDE14" s="110"/>
      <c r="DDF14" s="110"/>
      <c r="DDH14" s="110"/>
      <c r="DDI14" s="110"/>
      <c r="DDJ14" s="110"/>
      <c r="DDK14" s="110"/>
      <c r="DDL14" s="110"/>
      <c r="DDN14" s="110"/>
      <c r="DDO14" s="110"/>
      <c r="DDP14" s="110"/>
      <c r="DDQ14" s="110"/>
      <c r="DDR14" s="110"/>
      <c r="DDT14" s="110"/>
      <c r="DDU14" s="110"/>
      <c r="DDV14" s="110"/>
      <c r="DDW14" s="110"/>
      <c r="DDX14" s="110"/>
      <c r="DDZ14" s="110"/>
      <c r="DEA14" s="110"/>
      <c r="DEB14" s="110"/>
      <c r="DEC14" s="110"/>
      <c r="DED14" s="110"/>
      <c r="DEF14" s="110"/>
      <c r="DEG14" s="110"/>
      <c r="DEH14" s="110"/>
      <c r="DEI14" s="110"/>
      <c r="DEJ14" s="110"/>
      <c r="DEL14" s="110"/>
      <c r="DEM14" s="110"/>
      <c r="DEN14" s="110"/>
      <c r="DEO14" s="110"/>
      <c r="DEP14" s="110"/>
      <c r="DER14" s="110"/>
      <c r="DES14" s="110"/>
      <c r="DET14" s="110"/>
      <c r="DEU14" s="110"/>
      <c r="DEV14" s="110"/>
      <c r="DEX14" s="110"/>
      <c r="DEY14" s="110"/>
      <c r="DEZ14" s="110"/>
      <c r="DFA14" s="110"/>
      <c r="DFB14" s="110"/>
      <c r="DFD14" s="110"/>
      <c r="DFE14" s="110"/>
      <c r="DFF14" s="110"/>
      <c r="DFG14" s="110"/>
      <c r="DFH14" s="110"/>
      <c r="DFJ14" s="110"/>
      <c r="DFK14" s="110"/>
      <c r="DFL14" s="110"/>
      <c r="DFM14" s="110"/>
      <c r="DFN14" s="110"/>
      <c r="DFP14" s="110"/>
      <c r="DFQ14" s="110"/>
      <c r="DFR14" s="110"/>
      <c r="DFS14" s="110"/>
      <c r="DFT14" s="110"/>
      <c r="DFV14" s="110"/>
      <c r="DFW14" s="110"/>
      <c r="DFX14" s="110"/>
      <c r="DFY14" s="110"/>
      <c r="DFZ14" s="110"/>
      <c r="DGB14" s="110"/>
      <c r="DGC14" s="110"/>
      <c r="DGD14" s="110"/>
      <c r="DGE14" s="110"/>
      <c r="DGF14" s="110"/>
      <c r="DGH14" s="110"/>
      <c r="DGI14" s="110"/>
      <c r="DGJ14" s="110"/>
      <c r="DGK14" s="110"/>
      <c r="DGL14" s="110"/>
      <c r="DGN14" s="110"/>
      <c r="DGO14" s="110"/>
      <c r="DGP14" s="110"/>
      <c r="DGQ14" s="110"/>
      <c r="DGR14" s="110"/>
      <c r="DGT14" s="110"/>
      <c r="DGU14" s="110"/>
      <c r="DGV14" s="110"/>
      <c r="DGW14" s="110"/>
      <c r="DGX14" s="110"/>
      <c r="DGZ14" s="110"/>
      <c r="DHA14" s="110"/>
      <c r="DHB14" s="110"/>
      <c r="DHC14" s="110"/>
      <c r="DHD14" s="110"/>
      <c r="DHF14" s="110"/>
      <c r="DHG14" s="110"/>
      <c r="DHH14" s="110"/>
      <c r="DHI14" s="110"/>
      <c r="DHJ14" s="110"/>
      <c r="DHL14" s="110"/>
      <c r="DHM14" s="110"/>
      <c r="DHN14" s="110"/>
      <c r="DHO14" s="110"/>
      <c r="DHP14" s="110"/>
      <c r="DHR14" s="110"/>
      <c r="DHS14" s="110"/>
      <c r="DHT14" s="110"/>
      <c r="DHU14" s="110"/>
      <c r="DHV14" s="110"/>
      <c r="DHX14" s="110"/>
      <c r="DHY14" s="110"/>
      <c r="DHZ14" s="110"/>
      <c r="DIA14" s="110"/>
      <c r="DIB14" s="110"/>
      <c r="DID14" s="110"/>
      <c r="DIE14" s="110"/>
      <c r="DIF14" s="110"/>
      <c r="DIG14" s="110"/>
      <c r="DIH14" s="110"/>
      <c r="DIJ14" s="110"/>
      <c r="DIK14" s="110"/>
      <c r="DIL14" s="110"/>
      <c r="DIM14" s="110"/>
      <c r="DIN14" s="110"/>
      <c r="DIP14" s="110"/>
      <c r="DIQ14" s="110"/>
      <c r="DIR14" s="110"/>
      <c r="DIS14" s="110"/>
      <c r="DIT14" s="110"/>
      <c r="DIV14" s="110"/>
      <c r="DIW14" s="110"/>
      <c r="DIX14" s="110"/>
      <c r="DIY14" s="110"/>
      <c r="DIZ14" s="110"/>
      <c r="DJB14" s="110"/>
      <c r="DJC14" s="110"/>
      <c r="DJD14" s="110"/>
      <c r="DJE14" s="110"/>
      <c r="DJF14" s="110"/>
      <c r="DJH14" s="110"/>
      <c r="DJI14" s="110"/>
      <c r="DJJ14" s="110"/>
      <c r="DJK14" s="110"/>
      <c r="DJL14" s="110"/>
      <c r="DJN14" s="110"/>
      <c r="DJO14" s="110"/>
      <c r="DJP14" s="110"/>
      <c r="DJQ14" s="110"/>
      <c r="DJR14" s="110"/>
      <c r="DJT14" s="110"/>
      <c r="DJU14" s="110"/>
      <c r="DJV14" s="110"/>
      <c r="DJW14" s="110"/>
      <c r="DJX14" s="110"/>
      <c r="DJZ14" s="110"/>
      <c r="DKA14" s="110"/>
      <c r="DKB14" s="110"/>
      <c r="DKC14" s="110"/>
      <c r="DKD14" s="110"/>
      <c r="DKF14" s="110"/>
      <c r="DKG14" s="110"/>
      <c r="DKH14" s="110"/>
      <c r="DKI14" s="110"/>
      <c r="DKJ14" s="110"/>
      <c r="DKL14" s="110"/>
      <c r="DKM14" s="110"/>
      <c r="DKN14" s="110"/>
      <c r="DKO14" s="110"/>
      <c r="DKP14" s="110"/>
      <c r="DKR14" s="110"/>
      <c r="DKS14" s="110"/>
      <c r="DKT14" s="110"/>
      <c r="DKU14" s="110"/>
      <c r="DKV14" s="110"/>
      <c r="DKX14" s="110"/>
      <c r="DKY14" s="110"/>
      <c r="DKZ14" s="110"/>
      <c r="DLA14" s="110"/>
      <c r="DLB14" s="110"/>
      <c r="DLD14" s="110"/>
      <c r="DLE14" s="110"/>
      <c r="DLF14" s="110"/>
      <c r="DLG14" s="110"/>
      <c r="DLH14" s="110"/>
      <c r="DLJ14" s="110"/>
      <c r="DLK14" s="110"/>
      <c r="DLL14" s="110"/>
      <c r="DLM14" s="110"/>
      <c r="DLN14" s="110"/>
      <c r="DLP14" s="110"/>
      <c r="DLQ14" s="110"/>
      <c r="DLR14" s="110"/>
      <c r="DLS14" s="110"/>
      <c r="DLT14" s="110"/>
      <c r="DLV14" s="110"/>
      <c r="DLW14" s="110"/>
      <c r="DLX14" s="110"/>
      <c r="DLY14" s="110"/>
      <c r="DLZ14" s="110"/>
      <c r="DMB14" s="110"/>
      <c r="DMC14" s="110"/>
      <c r="DMD14" s="110"/>
      <c r="DME14" s="110"/>
      <c r="DMF14" s="110"/>
      <c r="DMH14" s="110"/>
      <c r="DMI14" s="110"/>
      <c r="DMJ14" s="110"/>
      <c r="DMK14" s="110"/>
      <c r="DML14" s="110"/>
      <c r="DMN14" s="110"/>
      <c r="DMO14" s="110"/>
      <c r="DMP14" s="110"/>
      <c r="DMQ14" s="110"/>
      <c r="DMR14" s="110"/>
      <c r="DMT14" s="110"/>
      <c r="DMU14" s="110"/>
      <c r="DMV14" s="110"/>
      <c r="DMW14" s="110"/>
      <c r="DMX14" s="110"/>
      <c r="DMZ14" s="110"/>
      <c r="DNA14" s="110"/>
      <c r="DNB14" s="110"/>
      <c r="DNC14" s="110"/>
      <c r="DND14" s="110"/>
      <c r="DNF14" s="110"/>
      <c r="DNG14" s="110"/>
      <c r="DNH14" s="110"/>
      <c r="DNI14" s="110"/>
      <c r="DNJ14" s="110"/>
      <c r="DNL14" s="110"/>
      <c r="DNM14" s="110"/>
      <c r="DNN14" s="110"/>
      <c r="DNO14" s="110"/>
      <c r="DNP14" s="110"/>
      <c r="DNR14" s="110"/>
      <c r="DNS14" s="110"/>
      <c r="DNT14" s="110"/>
      <c r="DNU14" s="110"/>
      <c r="DNV14" s="110"/>
      <c r="DNX14" s="110"/>
      <c r="DNY14" s="110"/>
      <c r="DNZ14" s="110"/>
      <c r="DOA14" s="110"/>
      <c r="DOB14" s="110"/>
      <c r="DOD14" s="110"/>
      <c r="DOE14" s="110"/>
      <c r="DOF14" s="110"/>
      <c r="DOG14" s="110"/>
      <c r="DOH14" s="110"/>
      <c r="DOJ14" s="110"/>
      <c r="DOK14" s="110"/>
      <c r="DOL14" s="110"/>
      <c r="DOM14" s="110"/>
      <c r="DON14" s="110"/>
      <c r="DOP14" s="110"/>
      <c r="DOQ14" s="110"/>
      <c r="DOR14" s="110"/>
      <c r="DOS14" s="110"/>
      <c r="DOT14" s="110"/>
      <c r="DOV14" s="110"/>
      <c r="DOW14" s="110"/>
      <c r="DOX14" s="110"/>
      <c r="DOY14" s="110"/>
      <c r="DOZ14" s="110"/>
      <c r="DPB14" s="110"/>
      <c r="DPC14" s="110"/>
      <c r="DPD14" s="110"/>
      <c r="DPE14" s="110"/>
      <c r="DPF14" s="110"/>
      <c r="DPH14" s="110"/>
      <c r="DPI14" s="110"/>
      <c r="DPJ14" s="110"/>
      <c r="DPK14" s="110"/>
      <c r="DPL14" s="110"/>
      <c r="DPN14" s="110"/>
      <c r="DPO14" s="110"/>
      <c r="DPP14" s="110"/>
      <c r="DPQ14" s="110"/>
      <c r="DPR14" s="110"/>
      <c r="DPT14" s="110"/>
      <c r="DPU14" s="110"/>
      <c r="DPV14" s="110"/>
      <c r="DPW14" s="110"/>
      <c r="DPX14" s="110"/>
      <c r="DPZ14" s="110"/>
      <c r="DQA14" s="110"/>
      <c r="DQB14" s="110"/>
      <c r="DQC14" s="110"/>
      <c r="DQD14" s="110"/>
      <c r="DQF14" s="110"/>
      <c r="DQG14" s="110"/>
      <c r="DQH14" s="110"/>
      <c r="DQI14" s="110"/>
      <c r="DQJ14" s="110"/>
      <c r="DQL14" s="110"/>
      <c r="DQM14" s="110"/>
      <c r="DQN14" s="110"/>
      <c r="DQO14" s="110"/>
      <c r="DQP14" s="110"/>
      <c r="DQR14" s="110"/>
      <c r="DQS14" s="110"/>
      <c r="DQT14" s="110"/>
      <c r="DQU14" s="110"/>
      <c r="DQV14" s="110"/>
      <c r="DQX14" s="110"/>
      <c r="DQY14" s="110"/>
      <c r="DQZ14" s="110"/>
      <c r="DRA14" s="110"/>
      <c r="DRB14" s="110"/>
      <c r="DRD14" s="110"/>
      <c r="DRE14" s="110"/>
      <c r="DRF14" s="110"/>
      <c r="DRG14" s="110"/>
      <c r="DRH14" s="110"/>
      <c r="DRJ14" s="110"/>
      <c r="DRK14" s="110"/>
      <c r="DRL14" s="110"/>
      <c r="DRM14" s="110"/>
      <c r="DRN14" s="110"/>
      <c r="DRP14" s="110"/>
      <c r="DRQ14" s="110"/>
      <c r="DRR14" s="110"/>
      <c r="DRS14" s="110"/>
      <c r="DRT14" s="110"/>
      <c r="DRV14" s="110"/>
      <c r="DRW14" s="110"/>
      <c r="DRX14" s="110"/>
      <c r="DRY14" s="110"/>
      <c r="DRZ14" s="110"/>
      <c r="DSB14" s="110"/>
      <c r="DSC14" s="110"/>
      <c r="DSD14" s="110"/>
      <c r="DSE14" s="110"/>
      <c r="DSF14" s="110"/>
      <c r="DSH14" s="110"/>
      <c r="DSI14" s="110"/>
      <c r="DSJ14" s="110"/>
      <c r="DSK14" s="110"/>
      <c r="DSL14" s="110"/>
      <c r="DSN14" s="110"/>
      <c r="DSO14" s="110"/>
      <c r="DSP14" s="110"/>
      <c r="DSQ14" s="110"/>
      <c r="DSR14" s="110"/>
      <c r="DST14" s="110"/>
      <c r="DSU14" s="110"/>
      <c r="DSV14" s="110"/>
      <c r="DSW14" s="110"/>
      <c r="DSX14" s="110"/>
      <c r="DSZ14" s="110"/>
      <c r="DTA14" s="110"/>
      <c r="DTB14" s="110"/>
      <c r="DTC14" s="110"/>
      <c r="DTD14" s="110"/>
      <c r="DTF14" s="110"/>
      <c r="DTG14" s="110"/>
      <c r="DTH14" s="110"/>
      <c r="DTI14" s="110"/>
      <c r="DTJ14" s="110"/>
      <c r="DTL14" s="110"/>
      <c r="DTM14" s="110"/>
      <c r="DTN14" s="110"/>
      <c r="DTO14" s="110"/>
      <c r="DTP14" s="110"/>
      <c r="DTR14" s="110"/>
      <c r="DTS14" s="110"/>
      <c r="DTT14" s="110"/>
      <c r="DTU14" s="110"/>
      <c r="DTV14" s="110"/>
      <c r="DTX14" s="110"/>
      <c r="DTY14" s="110"/>
      <c r="DTZ14" s="110"/>
      <c r="DUA14" s="110"/>
      <c r="DUB14" s="110"/>
      <c r="DUD14" s="110"/>
      <c r="DUE14" s="110"/>
      <c r="DUF14" s="110"/>
      <c r="DUG14" s="110"/>
      <c r="DUH14" s="110"/>
      <c r="DUJ14" s="110"/>
      <c r="DUK14" s="110"/>
      <c r="DUL14" s="110"/>
      <c r="DUM14" s="110"/>
      <c r="DUN14" s="110"/>
      <c r="DUP14" s="110"/>
      <c r="DUQ14" s="110"/>
      <c r="DUR14" s="110"/>
      <c r="DUS14" s="110"/>
      <c r="DUT14" s="110"/>
      <c r="DUV14" s="110"/>
      <c r="DUW14" s="110"/>
      <c r="DUX14" s="110"/>
      <c r="DUY14" s="110"/>
      <c r="DUZ14" s="110"/>
      <c r="DVB14" s="110"/>
      <c r="DVC14" s="110"/>
      <c r="DVD14" s="110"/>
      <c r="DVE14" s="110"/>
      <c r="DVF14" s="110"/>
      <c r="DVH14" s="110"/>
      <c r="DVI14" s="110"/>
      <c r="DVJ14" s="110"/>
      <c r="DVK14" s="110"/>
      <c r="DVL14" s="110"/>
      <c r="DVN14" s="110"/>
      <c r="DVO14" s="110"/>
      <c r="DVP14" s="110"/>
      <c r="DVQ14" s="110"/>
      <c r="DVR14" s="110"/>
      <c r="DVT14" s="110"/>
      <c r="DVU14" s="110"/>
      <c r="DVV14" s="110"/>
      <c r="DVW14" s="110"/>
      <c r="DVX14" s="110"/>
      <c r="DVZ14" s="110"/>
      <c r="DWA14" s="110"/>
      <c r="DWB14" s="110"/>
      <c r="DWC14" s="110"/>
      <c r="DWD14" s="110"/>
      <c r="DWF14" s="110"/>
      <c r="DWG14" s="110"/>
      <c r="DWH14" s="110"/>
      <c r="DWI14" s="110"/>
      <c r="DWJ14" s="110"/>
      <c r="DWL14" s="110"/>
      <c r="DWM14" s="110"/>
      <c r="DWN14" s="110"/>
      <c r="DWO14" s="110"/>
      <c r="DWP14" s="110"/>
      <c r="DWR14" s="110"/>
      <c r="DWS14" s="110"/>
      <c r="DWT14" s="110"/>
      <c r="DWU14" s="110"/>
      <c r="DWV14" s="110"/>
      <c r="DWX14" s="110"/>
      <c r="DWY14" s="110"/>
      <c r="DWZ14" s="110"/>
      <c r="DXA14" s="110"/>
      <c r="DXB14" s="110"/>
      <c r="DXD14" s="110"/>
      <c r="DXE14" s="110"/>
      <c r="DXF14" s="110"/>
      <c r="DXG14" s="110"/>
      <c r="DXH14" s="110"/>
      <c r="DXJ14" s="110"/>
      <c r="DXK14" s="110"/>
      <c r="DXL14" s="110"/>
      <c r="DXM14" s="110"/>
      <c r="DXN14" s="110"/>
      <c r="DXP14" s="110"/>
      <c r="DXQ14" s="110"/>
      <c r="DXR14" s="110"/>
      <c r="DXS14" s="110"/>
      <c r="DXT14" s="110"/>
      <c r="DXV14" s="110"/>
      <c r="DXW14" s="110"/>
      <c r="DXX14" s="110"/>
      <c r="DXY14" s="110"/>
      <c r="DXZ14" s="110"/>
      <c r="DYB14" s="110"/>
      <c r="DYC14" s="110"/>
      <c r="DYD14" s="110"/>
      <c r="DYE14" s="110"/>
      <c r="DYF14" s="110"/>
      <c r="DYH14" s="110"/>
      <c r="DYI14" s="110"/>
      <c r="DYJ14" s="110"/>
      <c r="DYK14" s="110"/>
      <c r="DYL14" s="110"/>
      <c r="DYN14" s="110"/>
      <c r="DYO14" s="110"/>
      <c r="DYP14" s="110"/>
      <c r="DYQ14" s="110"/>
      <c r="DYR14" s="110"/>
      <c r="DYT14" s="110"/>
      <c r="DYU14" s="110"/>
      <c r="DYV14" s="110"/>
      <c r="DYW14" s="110"/>
      <c r="DYX14" s="110"/>
      <c r="DYZ14" s="110"/>
      <c r="DZA14" s="110"/>
      <c r="DZB14" s="110"/>
      <c r="DZC14" s="110"/>
      <c r="DZD14" s="110"/>
      <c r="DZF14" s="110"/>
      <c r="DZG14" s="110"/>
      <c r="DZH14" s="110"/>
      <c r="DZI14" s="110"/>
      <c r="DZJ14" s="110"/>
      <c r="DZL14" s="110"/>
      <c r="DZM14" s="110"/>
      <c r="DZN14" s="110"/>
      <c r="DZO14" s="110"/>
      <c r="DZP14" s="110"/>
      <c r="DZR14" s="110"/>
      <c r="DZS14" s="110"/>
      <c r="DZT14" s="110"/>
      <c r="DZU14" s="110"/>
      <c r="DZV14" s="110"/>
      <c r="DZX14" s="110"/>
      <c r="DZY14" s="110"/>
      <c r="DZZ14" s="110"/>
      <c r="EAA14" s="110"/>
      <c r="EAB14" s="110"/>
      <c r="EAD14" s="110"/>
      <c r="EAE14" s="110"/>
      <c r="EAF14" s="110"/>
      <c r="EAG14" s="110"/>
      <c r="EAH14" s="110"/>
      <c r="EAJ14" s="110"/>
      <c r="EAK14" s="110"/>
      <c r="EAL14" s="110"/>
      <c r="EAM14" s="110"/>
      <c r="EAN14" s="110"/>
      <c r="EAP14" s="110"/>
      <c r="EAQ14" s="110"/>
      <c r="EAR14" s="110"/>
      <c r="EAS14" s="110"/>
      <c r="EAT14" s="110"/>
      <c r="EAV14" s="110"/>
      <c r="EAW14" s="110"/>
      <c r="EAX14" s="110"/>
      <c r="EAY14" s="110"/>
      <c r="EAZ14" s="110"/>
      <c r="EBB14" s="110"/>
      <c r="EBC14" s="110"/>
      <c r="EBD14" s="110"/>
      <c r="EBE14" s="110"/>
      <c r="EBF14" s="110"/>
      <c r="EBH14" s="110"/>
      <c r="EBI14" s="110"/>
      <c r="EBJ14" s="110"/>
      <c r="EBK14" s="110"/>
      <c r="EBL14" s="110"/>
      <c r="EBN14" s="110"/>
      <c r="EBO14" s="110"/>
      <c r="EBP14" s="110"/>
      <c r="EBQ14" s="110"/>
      <c r="EBR14" s="110"/>
      <c r="EBT14" s="110"/>
      <c r="EBU14" s="110"/>
      <c r="EBV14" s="110"/>
      <c r="EBW14" s="110"/>
      <c r="EBX14" s="110"/>
      <c r="EBZ14" s="110"/>
      <c r="ECA14" s="110"/>
      <c r="ECB14" s="110"/>
      <c r="ECC14" s="110"/>
      <c r="ECD14" s="110"/>
      <c r="ECF14" s="110"/>
      <c r="ECG14" s="110"/>
      <c r="ECH14" s="110"/>
      <c r="ECI14" s="110"/>
      <c r="ECJ14" s="110"/>
      <c r="ECL14" s="110"/>
      <c r="ECM14" s="110"/>
      <c r="ECN14" s="110"/>
      <c r="ECO14" s="110"/>
      <c r="ECP14" s="110"/>
      <c r="ECR14" s="110"/>
      <c r="ECS14" s="110"/>
      <c r="ECT14" s="110"/>
      <c r="ECU14" s="110"/>
      <c r="ECV14" s="110"/>
      <c r="ECX14" s="110"/>
      <c r="ECY14" s="110"/>
      <c r="ECZ14" s="110"/>
      <c r="EDA14" s="110"/>
      <c r="EDB14" s="110"/>
      <c r="EDD14" s="110"/>
      <c r="EDE14" s="110"/>
      <c r="EDF14" s="110"/>
      <c r="EDG14" s="110"/>
      <c r="EDH14" s="110"/>
      <c r="EDJ14" s="110"/>
      <c r="EDK14" s="110"/>
      <c r="EDL14" s="110"/>
      <c r="EDM14" s="110"/>
      <c r="EDN14" s="110"/>
      <c r="EDP14" s="110"/>
      <c r="EDQ14" s="110"/>
      <c r="EDR14" s="110"/>
      <c r="EDS14" s="110"/>
      <c r="EDT14" s="110"/>
      <c r="EDV14" s="110"/>
      <c r="EDW14" s="110"/>
      <c r="EDX14" s="110"/>
      <c r="EDY14" s="110"/>
      <c r="EDZ14" s="110"/>
      <c r="EEB14" s="110"/>
      <c r="EEC14" s="110"/>
      <c r="EED14" s="110"/>
      <c r="EEE14" s="110"/>
      <c r="EEF14" s="110"/>
      <c r="EEH14" s="110"/>
      <c r="EEI14" s="110"/>
      <c r="EEJ14" s="110"/>
      <c r="EEK14" s="110"/>
      <c r="EEL14" s="110"/>
      <c r="EEN14" s="110"/>
      <c r="EEO14" s="110"/>
      <c r="EEP14" s="110"/>
      <c r="EEQ14" s="110"/>
      <c r="EER14" s="110"/>
      <c r="EET14" s="110"/>
      <c r="EEU14" s="110"/>
      <c r="EEV14" s="110"/>
      <c r="EEW14" s="110"/>
      <c r="EEX14" s="110"/>
      <c r="EEZ14" s="110"/>
      <c r="EFA14" s="110"/>
      <c r="EFB14" s="110"/>
      <c r="EFC14" s="110"/>
      <c r="EFD14" s="110"/>
      <c r="EFF14" s="110"/>
      <c r="EFG14" s="110"/>
      <c r="EFH14" s="110"/>
      <c r="EFI14" s="110"/>
      <c r="EFJ14" s="110"/>
      <c r="EFL14" s="110"/>
      <c r="EFM14" s="110"/>
      <c r="EFN14" s="110"/>
      <c r="EFO14" s="110"/>
      <c r="EFP14" s="110"/>
      <c r="EFR14" s="110"/>
      <c r="EFS14" s="110"/>
      <c r="EFT14" s="110"/>
      <c r="EFU14" s="110"/>
      <c r="EFV14" s="110"/>
      <c r="EFX14" s="110"/>
      <c r="EFY14" s="110"/>
      <c r="EFZ14" s="110"/>
      <c r="EGA14" s="110"/>
      <c r="EGB14" s="110"/>
      <c r="EGD14" s="110"/>
      <c r="EGE14" s="110"/>
      <c r="EGF14" s="110"/>
      <c r="EGG14" s="110"/>
      <c r="EGH14" s="110"/>
      <c r="EGJ14" s="110"/>
      <c r="EGK14" s="110"/>
      <c r="EGL14" s="110"/>
      <c r="EGM14" s="110"/>
      <c r="EGN14" s="110"/>
      <c r="EGP14" s="110"/>
      <c r="EGQ14" s="110"/>
      <c r="EGR14" s="110"/>
      <c r="EGS14" s="110"/>
      <c r="EGT14" s="110"/>
      <c r="EGV14" s="110"/>
      <c r="EGW14" s="110"/>
      <c r="EGX14" s="110"/>
      <c r="EGY14" s="110"/>
      <c r="EGZ14" s="110"/>
      <c r="EHB14" s="110"/>
      <c r="EHC14" s="110"/>
      <c r="EHD14" s="110"/>
      <c r="EHE14" s="110"/>
      <c r="EHF14" s="110"/>
      <c r="EHH14" s="110"/>
      <c r="EHI14" s="110"/>
      <c r="EHJ14" s="110"/>
      <c r="EHK14" s="110"/>
      <c r="EHL14" s="110"/>
      <c r="EHN14" s="110"/>
      <c r="EHO14" s="110"/>
      <c r="EHP14" s="110"/>
      <c r="EHQ14" s="110"/>
      <c r="EHR14" s="110"/>
      <c r="EHT14" s="110"/>
      <c r="EHU14" s="110"/>
      <c r="EHV14" s="110"/>
      <c r="EHW14" s="110"/>
      <c r="EHX14" s="110"/>
      <c r="EHZ14" s="110"/>
      <c r="EIA14" s="110"/>
      <c r="EIB14" s="110"/>
      <c r="EIC14" s="110"/>
      <c r="EID14" s="110"/>
      <c r="EIF14" s="110"/>
      <c r="EIG14" s="110"/>
      <c r="EIH14" s="110"/>
      <c r="EII14" s="110"/>
      <c r="EIJ14" s="110"/>
      <c r="EIL14" s="110"/>
      <c r="EIM14" s="110"/>
      <c r="EIN14" s="110"/>
      <c r="EIO14" s="110"/>
      <c r="EIP14" s="110"/>
      <c r="EIR14" s="110"/>
      <c r="EIS14" s="110"/>
      <c r="EIT14" s="110"/>
      <c r="EIU14" s="110"/>
      <c r="EIV14" s="110"/>
      <c r="EIX14" s="110"/>
      <c r="EIY14" s="110"/>
      <c r="EIZ14" s="110"/>
      <c r="EJA14" s="110"/>
      <c r="EJB14" s="110"/>
      <c r="EJD14" s="110"/>
      <c r="EJE14" s="110"/>
      <c r="EJF14" s="110"/>
      <c r="EJG14" s="110"/>
      <c r="EJH14" s="110"/>
      <c r="EJJ14" s="110"/>
      <c r="EJK14" s="110"/>
      <c r="EJL14" s="110"/>
      <c r="EJM14" s="110"/>
      <c r="EJN14" s="110"/>
      <c r="EJP14" s="110"/>
      <c r="EJQ14" s="110"/>
      <c r="EJR14" s="110"/>
      <c r="EJS14" s="110"/>
      <c r="EJT14" s="110"/>
      <c r="EJV14" s="110"/>
      <c r="EJW14" s="110"/>
      <c r="EJX14" s="110"/>
      <c r="EJY14" s="110"/>
      <c r="EJZ14" s="110"/>
      <c r="EKB14" s="110"/>
      <c r="EKC14" s="110"/>
      <c r="EKD14" s="110"/>
      <c r="EKE14" s="110"/>
      <c r="EKF14" s="110"/>
      <c r="EKH14" s="110"/>
      <c r="EKI14" s="110"/>
      <c r="EKJ14" s="110"/>
      <c r="EKK14" s="110"/>
      <c r="EKL14" s="110"/>
      <c r="EKN14" s="110"/>
      <c r="EKO14" s="110"/>
      <c r="EKP14" s="110"/>
      <c r="EKQ14" s="110"/>
      <c r="EKR14" s="110"/>
      <c r="EKT14" s="110"/>
      <c r="EKU14" s="110"/>
      <c r="EKV14" s="110"/>
      <c r="EKW14" s="110"/>
      <c r="EKX14" s="110"/>
      <c r="EKZ14" s="110"/>
      <c r="ELA14" s="110"/>
      <c r="ELB14" s="110"/>
      <c r="ELC14" s="110"/>
      <c r="ELD14" s="110"/>
      <c r="ELF14" s="110"/>
      <c r="ELG14" s="110"/>
      <c r="ELH14" s="110"/>
      <c r="ELI14" s="110"/>
      <c r="ELJ14" s="110"/>
      <c r="ELL14" s="110"/>
      <c r="ELM14" s="110"/>
      <c r="ELN14" s="110"/>
      <c r="ELO14" s="110"/>
      <c r="ELP14" s="110"/>
      <c r="ELR14" s="110"/>
      <c r="ELS14" s="110"/>
      <c r="ELT14" s="110"/>
      <c r="ELU14" s="110"/>
      <c r="ELV14" s="110"/>
      <c r="ELX14" s="110"/>
      <c r="ELY14" s="110"/>
      <c r="ELZ14" s="110"/>
      <c r="EMA14" s="110"/>
      <c r="EMB14" s="110"/>
      <c r="EMD14" s="110"/>
      <c r="EME14" s="110"/>
      <c r="EMF14" s="110"/>
      <c r="EMG14" s="110"/>
      <c r="EMH14" s="110"/>
      <c r="EMJ14" s="110"/>
      <c r="EMK14" s="110"/>
      <c r="EML14" s="110"/>
      <c r="EMM14" s="110"/>
      <c r="EMN14" s="110"/>
      <c r="EMP14" s="110"/>
      <c r="EMQ14" s="110"/>
      <c r="EMR14" s="110"/>
      <c r="EMS14" s="110"/>
      <c r="EMT14" s="110"/>
      <c r="EMV14" s="110"/>
      <c r="EMW14" s="110"/>
      <c r="EMX14" s="110"/>
      <c r="EMY14" s="110"/>
      <c r="EMZ14" s="110"/>
      <c r="ENB14" s="110"/>
      <c r="ENC14" s="110"/>
      <c r="END14" s="110"/>
      <c r="ENE14" s="110"/>
      <c r="ENF14" s="110"/>
      <c r="ENH14" s="110"/>
      <c r="ENI14" s="110"/>
      <c r="ENJ14" s="110"/>
      <c r="ENK14" s="110"/>
      <c r="ENL14" s="110"/>
      <c r="ENN14" s="110"/>
      <c r="ENO14" s="110"/>
      <c r="ENP14" s="110"/>
      <c r="ENQ14" s="110"/>
      <c r="ENR14" s="110"/>
      <c r="ENT14" s="110"/>
      <c r="ENU14" s="110"/>
      <c r="ENV14" s="110"/>
      <c r="ENW14" s="110"/>
      <c r="ENX14" s="110"/>
      <c r="ENZ14" s="110"/>
      <c r="EOA14" s="110"/>
      <c r="EOB14" s="110"/>
      <c r="EOC14" s="110"/>
      <c r="EOD14" s="110"/>
      <c r="EOF14" s="110"/>
      <c r="EOG14" s="110"/>
      <c r="EOH14" s="110"/>
      <c r="EOI14" s="110"/>
      <c r="EOJ14" s="110"/>
      <c r="EOL14" s="110"/>
      <c r="EOM14" s="110"/>
      <c r="EON14" s="110"/>
      <c r="EOO14" s="110"/>
      <c r="EOP14" s="110"/>
      <c r="EOR14" s="110"/>
      <c r="EOS14" s="110"/>
      <c r="EOT14" s="110"/>
      <c r="EOU14" s="110"/>
      <c r="EOV14" s="110"/>
      <c r="EOX14" s="110"/>
      <c r="EOY14" s="110"/>
      <c r="EOZ14" s="110"/>
      <c r="EPA14" s="110"/>
      <c r="EPB14" s="110"/>
      <c r="EPD14" s="110"/>
      <c r="EPE14" s="110"/>
      <c r="EPF14" s="110"/>
      <c r="EPG14" s="110"/>
      <c r="EPH14" s="110"/>
      <c r="EPJ14" s="110"/>
      <c r="EPK14" s="110"/>
      <c r="EPL14" s="110"/>
      <c r="EPM14" s="110"/>
      <c r="EPN14" s="110"/>
      <c r="EPP14" s="110"/>
      <c r="EPQ14" s="110"/>
      <c r="EPR14" s="110"/>
      <c r="EPS14" s="110"/>
      <c r="EPT14" s="110"/>
      <c r="EPV14" s="110"/>
      <c r="EPW14" s="110"/>
      <c r="EPX14" s="110"/>
      <c r="EPY14" s="110"/>
      <c r="EPZ14" s="110"/>
      <c r="EQB14" s="110"/>
      <c r="EQC14" s="110"/>
      <c r="EQD14" s="110"/>
      <c r="EQE14" s="110"/>
      <c r="EQF14" s="110"/>
      <c r="EQH14" s="110"/>
      <c r="EQI14" s="110"/>
      <c r="EQJ14" s="110"/>
      <c r="EQK14" s="110"/>
      <c r="EQL14" s="110"/>
      <c r="EQN14" s="110"/>
      <c r="EQO14" s="110"/>
      <c r="EQP14" s="110"/>
      <c r="EQQ14" s="110"/>
      <c r="EQR14" s="110"/>
      <c r="EQT14" s="110"/>
      <c r="EQU14" s="110"/>
      <c r="EQV14" s="110"/>
      <c r="EQW14" s="110"/>
      <c r="EQX14" s="110"/>
      <c r="EQZ14" s="110"/>
      <c r="ERA14" s="110"/>
      <c r="ERB14" s="110"/>
      <c r="ERC14" s="110"/>
      <c r="ERD14" s="110"/>
      <c r="ERF14" s="110"/>
      <c r="ERG14" s="110"/>
      <c r="ERH14" s="110"/>
      <c r="ERI14" s="110"/>
      <c r="ERJ14" s="110"/>
      <c r="ERL14" s="110"/>
      <c r="ERM14" s="110"/>
      <c r="ERN14" s="110"/>
      <c r="ERO14" s="110"/>
      <c r="ERP14" s="110"/>
      <c r="ERR14" s="110"/>
      <c r="ERS14" s="110"/>
      <c r="ERT14" s="110"/>
      <c r="ERU14" s="110"/>
      <c r="ERV14" s="110"/>
      <c r="ERX14" s="110"/>
      <c r="ERY14" s="110"/>
      <c r="ERZ14" s="110"/>
      <c r="ESA14" s="110"/>
      <c r="ESB14" s="110"/>
      <c r="ESD14" s="110"/>
      <c r="ESE14" s="110"/>
      <c r="ESF14" s="110"/>
      <c r="ESG14" s="110"/>
      <c r="ESH14" s="110"/>
      <c r="ESJ14" s="110"/>
      <c r="ESK14" s="110"/>
      <c r="ESL14" s="110"/>
      <c r="ESM14" s="110"/>
      <c r="ESN14" s="110"/>
      <c r="ESP14" s="110"/>
      <c r="ESQ14" s="110"/>
      <c r="ESR14" s="110"/>
      <c r="ESS14" s="110"/>
      <c r="EST14" s="110"/>
      <c r="ESV14" s="110"/>
      <c r="ESW14" s="110"/>
      <c r="ESX14" s="110"/>
      <c r="ESY14" s="110"/>
      <c r="ESZ14" s="110"/>
      <c r="ETB14" s="110"/>
      <c r="ETC14" s="110"/>
      <c r="ETD14" s="110"/>
      <c r="ETE14" s="110"/>
      <c r="ETF14" s="110"/>
      <c r="ETH14" s="110"/>
      <c r="ETI14" s="110"/>
      <c r="ETJ14" s="110"/>
      <c r="ETK14" s="110"/>
      <c r="ETL14" s="110"/>
      <c r="ETN14" s="110"/>
      <c r="ETO14" s="110"/>
      <c r="ETP14" s="110"/>
      <c r="ETQ14" s="110"/>
      <c r="ETR14" s="110"/>
      <c r="ETT14" s="110"/>
      <c r="ETU14" s="110"/>
      <c r="ETV14" s="110"/>
      <c r="ETW14" s="110"/>
      <c r="ETX14" s="110"/>
      <c r="ETZ14" s="110"/>
      <c r="EUA14" s="110"/>
      <c r="EUB14" s="110"/>
      <c r="EUC14" s="110"/>
      <c r="EUD14" s="110"/>
      <c r="EUF14" s="110"/>
      <c r="EUG14" s="110"/>
      <c r="EUH14" s="110"/>
      <c r="EUI14" s="110"/>
      <c r="EUJ14" s="110"/>
      <c r="EUL14" s="110"/>
      <c r="EUM14" s="110"/>
      <c r="EUN14" s="110"/>
      <c r="EUO14" s="110"/>
      <c r="EUP14" s="110"/>
      <c r="EUR14" s="110"/>
      <c r="EUS14" s="110"/>
      <c r="EUT14" s="110"/>
      <c r="EUU14" s="110"/>
      <c r="EUV14" s="110"/>
      <c r="EUX14" s="110"/>
      <c r="EUY14" s="110"/>
      <c r="EUZ14" s="110"/>
      <c r="EVA14" s="110"/>
      <c r="EVB14" s="110"/>
      <c r="EVD14" s="110"/>
      <c r="EVE14" s="110"/>
      <c r="EVF14" s="110"/>
      <c r="EVG14" s="110"/>
      <c r="EVH14" s="110"/>
      <c r="EVJ14" s="110"/>
      <c r="EVK14" s="110"/>
      <c r="EVL14" s="110"/>
      <c r="EVM14" s="110"/>
      <c r="EVN14" s="110"/>
      <c r="EVP14" s="110"/>
      <c r="EVQ14" s="110"/>
      <c r="EVR14" s="110"/>
      <c r="EVS14" s="110"/>
      <c r="EVT14" s="110"/>
      <c r="EVV14" s="110"/>
      <c r="EVW14" s="110"/>
      <c r="EVX14" s="110"/>
      <c r="EVY14" s="110"/>
      <c r="EVZ14" s="110"/>
      <c r="EWB14" s="110"/>
      <c r="EWC14" s="110"/>
      <c r="EWD14" s="110"/>
      <c r="EWE14" s="110"/>
      <c r="EWF14" s="110"/>
      <c r="EWH14" s="110"/>
      <c r="EWI14" s="110"/>
      <c r="EWJ14" s="110"/>
      <c r="EWK14" s="110"/>
      <c r="EWL14" s="110"/>
      <c r="EWN14" s="110"/>
      <c r="EWO14" s="110"/>
      <c r="EWP14" s="110"/>
      <c r="EWQ14" s="110"/>
      <c r="EWR14" s="110"/>
      <c r="EWT14" s="110"/>
      <c r="EWU14" s="110"/>
      <c r="EWV14" s="110"/>
      <c r="EWW14" s="110"/>
      <c r="EWX14" s="110"/>
      <c r="EWZ14" s="110"/>
      <c r="EXA14" s="110"/>
      <c r="EXB14" s="110"/>
      <c r="EXC14" s="110"/>
      <c r="EXD14" s="110"/>
      <c r="EXF14" s="110"/>
      <c r="EXG14" s="110"/>
      <c r="EXH14" s="110"/>
      <c r="EXI14" s="110"/>
      <c r="EXJ14" s="110"/>
      <c r="EXL14" s="110"/>
      <c r="EXM14" s="110"/>
      <c r="EXN14" s="110"/>
      <c r="EXO14" s="110"/>
      <c r="EXP14" s="110"/>
      <c r="EXR14" s="110"/>
      <c r="EXS14" s="110"/>
      <c r="EXT14" s="110"/>
      <c r="EXU14" s="110"/>
      <c r="EXV14" s="110"/>
      <c r="EXX14" s="110"/>
      <c r="EXY14" s="110"/>
      <c r="EXZ14" s="110"/>
      <c r="EYA14" s="110"/>
      <c r="EYB14" s="110"/>
      <c r="EYD14" s="110"/>
      <c r="EYE14" s="110"/>
      <c r="EYF14" s="110"/>
      <c r="EYG14" s="110"/>
      <c r="EYH14" s="110"/>
      <c r="EYJ14" s="110"/>
      <c r="EYK14" s="110"/>
      <c r="EYL14" s="110"/>
      <c r="EYM14" s="110"/>
      <c r="EYN14" s="110"/>
      <c r="EYP14" s="110"/>
      <c r="EYQ14" s="110"/>
      <c r="EYR14" s="110"/>
      <c r="EYS14" s="110"/>
      <c r="EYT14" s="110"/>
      <c r="EYV14" s="110"/>
      <c r="EYW14" s="110"/>
      <c r="EYX14" s="110"/>
      <c r="EYY14" s="110"/>
      <c r="EYZ14" s="110"/>
      <c r="EZB14" s="110"/>
      <c r="EZC14" s="110"/>
      <c r="EZD14" s="110"/>
      <c r="EZE14" s="110"/>
      <c r="EZF14" s="110"/>
      <c r="EZH14" s="110"/>
      <c r="EZI14" s="110"/>
      <c r="EZJ14" s="110"/>
      <c r="EZK14" s="110"/>
      <c r="EZL14" s="110"/>
      <c r="EZN14" s="110"/>
      <c r="EZO14" s="110"/>
      <c r="EZP14" s="110"/>
      <c r="EZQ14" s="110"/>
      <c r="EZR14" s="110"/>
      <c r="EZT14" s="110"/>
      <c r="EZU14" s="110"/>
      <c r="EZV14" s="110"/>
      <c r="EZW14" s="110"/>
      <c r="EZX14" s="110"/>
      <c r="EZZ14" s="110"/>
      <c r="FAA14" s="110"/>
      <c r="FAB14" s="110"/>
      <c r="FAC14" s="110"/>
      <c r="FAD14" s="110"/>
      <c r="FAF14" s="110"/>
      <c r="FAG14" s="110"/>
      <c r="FAH14" s="110"/>
      <c r="FAI14" s="110"/>
      <c r="FAJ14" s="110"/>
      <c r="FAL14" s="110"/>
      <c r="FAM14" s="110"/>
      <c r="FAN14" s="110"/>
      <c r="FAO14" s="110"/>
      <c r="FAP14" s="110"/>
      <c r="FAR14" s="110"/>
      <c r="FAS14" s="110"/>
      <c r="FAT14" s="110"/>
      <c r="FAU14" s="110"/>
      <c r="FAV14" s="110"/>
      <c r="FAX14" s="110"/>
      <c r="FAY14" s="110"/>
      <c r="FAZ14" s="110"/>
      <c r="FBA14" s="110"/>
      <c r="FBB14" s="110"/>
      <c r="FBD14" s="110"/>
      <c r="FBE14" s="110"/>
      <c r="FBF14" s="110"/>
      <c r="FBG14" s="110"/>
      <c r="FBH14" s="110"/>
      <c r="FBJ14" s="110"/>
      <c r="FBK14" s="110"/>
      <c r="FBL14" s="110"/>
      <c r="FBM14" s="110"/>
      <c r="FBN14" s="110"/>
      <c r="FBP14" s="110"/>
      <c r="FBQ14" s="110"/>
      <c r="FBR14" s="110"/>
      <c r="FBS14" s="110"/>
      <c r="FBT14" s="110"/>
      <c r="FBV14" s="110"/>
      <c r="FBW14" s="110"/>
      <c r="FBX14" s="110"/>
      <c r="FBY14" s="110"/>
      <c r="FBZ14" s="110"/>
      <c r="FCB14" s="110"/>
      <c r="FCC14" s="110"/>
      <c r="FCD14" s="110"/>
      <c r="FCE14" s="110"/>
      <c r="FCF14" s="110"/>
      <c r="FCH14" s="110"/>
      <c r="FCI14" s="110"/>
      <c r="FCJ14" s="110"/>
      <c r="FCK14" s="110"/>
      <c r="FCL14" s="110"/>
      <c r="FCN14" s="110"/>
      <c r="FCO14" s="110"/>
      <c r="FCP14" s="110"/>
      <c r="FCQ14" s="110"/>
      <c r="FCR14" s="110"/>
      <c r="FCT14" s="110"/>
      <c r="FCU14" s="110"/>
      <c r="FCV14" s="110"/>
      <c r="FCW14" s="110"/>
      <c r="FCX14" s="110"/>
      <c r="FCZ14" s="110"/>
      <c r="FDA14" s="110"/>
      <c r="FDB14" s="110"/>
      <c r="FDC14" s="110"/>
      <c r="FDD14" s="110"/>
      <c r="FDF14" s="110"/>
      <c r="FDG14" s="110"/>
      <c r="FDH14" s="110"/>
      <c r="FDI14" s="110"/>
      <c r="FDJ14" s="110"/>
      <c r="FDL14" s="110"/>
      <c r="FDM14" s="110"/>
      <c r="FDN14" s="110"/>
      <c r="FDO14" s="110"/>
      <c r="FDP14" s="110"/>
      <c r="FDR14" s="110"/>
      <c r="FDS14" s="110"/>
      <c r="FDT14" s="110"/>
      <c r="FDU14" s="110"/>
      <c r="FDV14" s="110"/>
      <c r="FDX14" s="110"/>
      <c r="FDY14" s="110"/>
      <c r="FDZ14" s="110"/>
      <c r="FEA14" s="110"/>
      <c r="FEB14" s="110"/>
      <c r="FED14" s="110"/>
      <c r="FEE14" s="110"/>
      <c r="FEF14" s="110"/>
      <c r="FEG14" s="110"/>
      <c r="FEH14" s="110"/>
      <c r="FEJ14" s="110"/>
      <c r="FEK14" s="110"/>
      <c r="FEL14" s="110"/>
      <c r="FEM14" s="110"/>
      <c r="FEN14" s="110"/>
      <c r="FEP14" s="110"/>
      <c r="FEQ14" s="110"/>
      <c r="FER14" s="110"/>
      <c r="FES14" s="110"/>
      <c r="FET14" s="110"/>
      <c r="FEV14" s="110"/>
      <c r="FEW14" s="110"/>
      <c r="FEX14" s="110"/>
      <c r="FEY14" s="110"/>
      <c r="FEZ14" s="110"/>
      <c r="FFB14" s="110"/>
      <c r="FFC14" s="110"/>
      <c r="FFD14" s="110"/>
      <c r="FFE14" s="110"/>
      <c r="FFF14" s="110"/>
      <c r="FFH14" s="110"/>
      <c r="FFI14" s="110"/>
      <c r="FFJ14" s="110"/>
      <c r="FFK14" s="110"/>
      <c r="FFL14" s="110"/>
      <c r="FFN14" s="110"/>
      <c r="FFO14" s="110"/>
      <c r="FFP14" s="110"/>
      <c r="FFQ14" s="110"/>
      <c r="FFR14" s="110"/>
      <c r="FFT14" s="110"/>
      <c r="FFU14" s="110"/>
      <c r="FFV14" s="110"/>
      <c r="FFW14" s="110"/>
      <c r="FFX14" s="110"/>
      <c r="FFZ14" s="110"/>
      <c r="FGA14" s="110"/>
      <c r="FGB14" s="110"/>
      <c r="FGC14" s="110"/>
      <c r="FGD14" s="110"/>
      <c r="FGF14" s="110"/>
      <c r="FGG14" s="110"/>
      <c r="FGH14" s="110"/>
      <c r="FGI14" s="110"/>
      <c r="FGJ14" s="110"/>
      <c r="FGL14" s="110"/>
      <c r="FGM14" s="110"/>
      <c r="FGN14" s="110"/>
      <c r="FGO14" s="110"/>
      <c r="FGP14" s="110"/>
      <c r="FGR14" s="110"/>
      <c r="FGS14" s="110"/>
      <c r="FGT14" s="110"/>
      <c r="FGU14" s="110"/>
      <c r="FGV14" s="110"/>
      <c r="FGX14" s="110"/>
      <c r="FGY14" s="110"/>
      <c r="FGZ14" s="110"/>
      <c r="FHA14" s="110"/>
      <c r="FHB14" s="110"/>
      <c r="FHD14" s="110"/>
      <c r="FHE14" s="110"/>
      <c r="FHF14" s="110"/>
      <c r="FHG14" s="110"/>
      <c r="FHH14" s="110"/>
      <c r="FHJ14" s="110"/>
      <c r="FHK14" s="110"/>
      <c r="FHL14" s="110"/>
      <c r="FHM14" s="110"/>
      <c r="FHN14" s="110"/>
      <c r="FHP14" s="110"/>
      <c r="FHQ14" s="110"/>
      <c r="FHR14" s="110"/>
      <c r="FHS14" s="110"/>
      <c r="FHT14" s="110"/>
      <c r="FHV14" s="110"/>
      <c r="FHW14" s="110"/>
      <c r="FHX14" s="110"/>
      <c r="FHY14" s="110"/>
      <c r="FHZ14" s="110"/>
      <c r="FIB14" s="110"/>
      <c r="FIC14" s="110"/>
      <c r="FID14" s="110"/>
      <c r="FIE14" s="110"/>
      <c r="FIF14" s="110"/>
      <c r="FIH14" s="110"/>
      <c r="FII14" s="110"/>
      <c r="FIJ14" s="110"/>
      <c r="FIK14" s="110"/>
      <c r="FIL14" s="110"/>
      <c r="FIN14" s="110"/>
      <c r="FIO14" s="110"/>
      <c r="FIP14" s="110"/>
      <c r="FIQ14" s="110"/>
      <c r="FIR14" s="110"/>
      <c r="FIT14" s="110"/>
      <c r="FIU14" s="110"/>
      <c r="FIV14" s="110"/>
      <c r="FIW14" s="110"/>
      <c r="FIX14" s="110"/>
      <c r="FIZ14" s="110"/>
      <c r="FJA14" s="110"/>
      <c r="FJB14" s="110"/>
      <c r="FJC14" s="110"/>
      <c r="FJD14" s="110"/>
      <c r="FJF14" s="110"/>
      <c r="FJG14" s="110"/>
      <c r="FJH14" s="110"/>
      <c r="FJI14" s="110"/>
      <c r="FJJ14" s="110"/>
      <c r="FJL14" s="110"/>
      <c r="FJM14" s="110"/>
      <c r="FJN14" s="110"/>
      <c r="FJO14" s="110"/>
      <c r="FJP14" s="110"/>
      <c r="FJR14" s="110"/>
      <c r="FJS14" s="110"/>
      <c r="FJT14" s="110"/>
      <c r="FJU14" s="110"/>
      <c r="FJV14" s="110"/>
      <c r="FJX14" s="110"/>
      <c r="FJY14" s="110"/>
      <c r="FJZ14" s="110"/>
      <c r="FKA14" s="110"/>
      <c r="FKB14" s="110"/>
      <c r="FKD14" s="110"/>
      <c r="FKE14" s="110"/>
      <c r="FKF14" s="110"/>
      <c r="FKG14" s="110"/>
      <c r="FKH14" s="110"/>
      <c r="FKJ14" s="110"/>
      <c r="FKK14" s="110"/>
      <c r="FKL14" s="110"/>
      <c r="FKM14" s="110"/>
      <c r="FKN14" s="110"/>
      <c r="FKP14" s="110"/>
      <c r="FKQ14" s="110"/>
      <c r="FKR14" s="110"/>
      <c r="FKS14" s="110"/>
      <c r="FKT14" s="110"/>
      <c r="FKV14" s="110"/>
      <c r="FKW14" s="110"/>
      <c r="FKX14" s="110"/>
      <c r="FKY14" s="110"/>
      <c r="FKZ14" s="110"/>
      <c r="FLB14" s="110"/>
      <c r="FLC14" s="110"/>
      <c r="FLD14" s="110"/>
      <c r="FLE14" s="110"/>
      <c r="FLF14" s="110"/>
      <c r="FLH14" s="110"/>
      <c r="FLI14" s="110"/>
      <c r="FLJ14" s="110"/>
      <c r="FLK14" s="110"/>
      <c r="FLL14" s="110"/>
      <c r="FLN14" s="110"/>
      <c r="FLO14" s="110"/>
      <c r="FLP14" s="110"/>
      <c r="FLQ14" s="110"/>
      <c r="FLR14" s="110"/>
      <c r="FLT14" s="110"/>
      <c r="FLU14" s="110"/>
      <c r="FLV14" s="110"/>
      <c r="FLW14" s="110"/>
      <c r="FLX14" s="110"/>
      <c r="FLZ14" s="110"/>
      <c r="FMA14" s="110"/>
      <c r="FMB14" s="110"/>
      <c r="FMC14" s="110"/>
      <c r="FMD14" s="110"/>
      <c r="FMF14" s="110"/>
      <c r="FMG14" s="110"/>
      <c r="FMH14" s="110"/>
      <c r="FMI14" s="110"/>
      <c r="FMJ14" s="110"/>
      <c r="FML14" s="110"/>
      <c r="FMM14" s="110"/>
      <c r="FMN14" s="110"/>
      <c r="FMO14" s="110"/>
      <c r="FMP14" s="110"/>
      <c r="FMR14" s="110"/>
      <c r="FMS14" s="110"/>
      <c r="FMT14" s="110"/>
      <c r="FMU14" s="110"/>
      <c r="FMV14" s="110"/>
      <c r="FMX14" s="110"/>
      <c r="FMY14" s="110"/>
      <c r="FMZ14" s="110"/>
      <c r="FNA14" s="110"/>
      <c r="FNB14" s="110"/>
      <c r="FND14" s="110"/>
      <c r="FNE14" s="110"/>
      <c r="FNF14" s="110"/>
      <c r="FNG14" s="110"/>
      <c r="FNH14" s="110"/>
      <c r="FNJ14" s="110"/>
      <c r="FNK14" s="110"/>
      <c r="FNL14" s="110"/>
      <c r="FNM14" s="110"/>
      <c r="FNN14" s="110"/>
      <c r="FNP14" s="110"/>
      <c r="FNQ14" s="110"/>
      <c r="FNR14" s="110"/>
      <c r="FNS14" s="110"/>
      <c r="FNT14" s="110"/>
      <c r="FNV14" s="110"/>
      <c r="FNW14" s="110"/>
      <c r="FNX14" s="110"/>
      <c r="FNY14" s="110"/>
      <c r="FNZ14" s="110"/>
      <c r="FOB14" s="110"/>
      <c r="FOC14" s="110"/>
      <c r="FOD14" s="110"/>
      <c r="FOE14" s="110"/>
      <c r="FOF14" s="110"/>
      <c r="FOH14" s="110"/>
      <c r="FOI14" s="110"/>
      <c r="FOJ14" s="110"/>
      <c r="FOK14" s="110"/>
      <c r="FOL14" s="110"/>
      <c r="FON14" s="110"/>
      <c r="FOO14" s="110"/>
      <c r="FOP14" s="110"/>
      <c r="FOQ14" s="110"/>
      <c r="FOR14" s="110"/>
      <c r="FOT14" s="110"/>
      <c r="FOU14" s="110"/>
      <c r="FOV14" s="110"/>
      <c r="FOW14" s="110"/>
      <c r="FOX14" s="110"/>
      <c r="FOZ14" s="110"/>
      <c r="FPA14" s="110"/>
      <c r="FPB14" s="110"/>
      <c r="FPC14" s="110"/>
      <c r="FPD14" s="110"/>
      <c r="FPF14" s="110"/>
      <c r="FPG14" s="110"/>
      <c r="FPH14" s="110"/>
      <c r="FPI14" s="110"/>
      <c r="FPJ14" s="110"/>
      <c r="FPL14" s="110"/>
      <c r="FPM14" s="110"/>
      <c r="FPN14" s="110"/>
      <c r="FPO14" s="110"/>
      <c r="FPP14" s="110"/>
      <c r="FPR14" s="110"/>
      <c r="FPS14" s="110"/>
      <c r="FPT14" s="110"/>
      <c r="FPU14" s="110"/>
      <c r="FPV14" s="110"/>
      <c r="FPX14" s="110"/>
      <c r="FPY14" s="110"/>
      <c r="FPZ14" s="110"/>
      <c r="FQA14" s="110"/>
      <c r="FQB14" s="110"/>
      <c r="FQD14" s="110"/>
      <c r="FQE14" s="110"/>
      <c r="FQF14" s="110"/>
      <c r="FQG14" s="110"/>
      <c r="FQH14" s="110"/>
      <c r="FQJ14" s="110"/>
      <c r="FQK14" s="110"/>
      <c r="FQL14" s="110"/>
      <c r="FQM14" s="110"/>
      <c r="FQN14" s="110"/>
      <c r="FQP14" s="110"/>
      <c r="FQQ14" s="110"/>
      <c r="FQR14" s="110"/>
      <c r="FQS14" s="110"/>
      <c r="FQT14" s="110"/>
      <c r="FQV14" s="110"/>
      <c r="FQW14" s="110"/>
      <c r="FQX14" s="110"/>
      <c r="FQY14" s="110"/>
      <c r="FQZ14" s="110"/>
      <c r="FRB14" s="110"/>
      <c r="FRC14" s="110"/>
      <c r="FRD14" s="110"/>
      <c r="FRE14" s="110"/>
      <c r="FRF14" s="110"/>
      <c r="FRH14" s="110"/>
      <c r="FRI14" s="110"/>
      <c r="FRJ14" s="110"/>
      <c r="FRK14" s="110"/>
      <c r="FRL14" s="110"/>
      <c r="FRN14" s="110"/>
      <c r="FRO14" s="110"/>
      <c r="FRP14" s="110"/>
      <c r="FRQ14" s="110"/>
      <c r="FRR14" s="110"/>
      <c r="FRT14" s="110"/>
      <c r="FRU14" s="110"/>
      <c r="FRV14" s="110"/>
      <c r="FRW14" s="110"/>
      <c r="FRX14" s="110"/>
      <c r="FRZ14" s="110"/>
      <c r="FSA14" s="110"/>
      <c r="FSB14" s="110"/>
      <c r="FSC14" s="110"/>
      <c r="FSD14" s="110"/>
      <c r="FSF14" s="110"/>
      <c r="FSG14" s="110"/>
      <c r="FSH14" s="110"/>
      <c r="FSI14" s="110"/>
      <c r="FSJ14" s="110"/>
      <c r="FSL14" s="110"/>
      <c r="FSM14" s="110"/>
      <c r="FSN14" s="110"/>
      <c r="FSO14" s="110"/>
      <c r="FSP14" s="110"/>
      <c r="FSR14" s="110"/>
      <c r="FSS14" s="110"/>
      <c r="FST14" s="110"/>
      <c r="FSU14" s="110"/>
      <c r="FSV14" s="110"/>
      <c r="FSX14" s="110"/>
      <c r="FSY14" s="110"/>
      <c r="FSZ14" s="110"/>
      <c r="FTA14" s="110"/>
      <c r="FTB14" s="110"/>
      <c r="FTD14" s="110"/>
      <c r="FTE14" s="110"/>
      <c r="FTF14" s="110"/>
      <c r="FTG14" s="110"/>
      <c r="FTH14" s="110"/>
      <c r="FTJ14" s="110"/>
      <c r="FTK14" s="110"/>
      <c r="FTL14" s="110"/>
      <c r="FTM14" s="110"/>
      <c r="FTN14" s="110"/>
      <c r="FTP14" s="110"/>
      <c r="FTQ14" s="110"/>
      <c r="FTR14" s="110"/>
      <c r="FTS14" s="110"/>
      <c r="FTT14" s="110"/>
      <c r="FTV14" s="110"/>
      <c r="FTW14" s="110"/>
      <c r="FTX14" s="110"/>
      <c r="FTY14" s="110"/>
      <c r="FTZ14" s="110"/>
      <c r="FUB14" s="110"/>
      <c r="FUC14" s="110"/>
      <c r="FUD14" s="110"/>
      <c r="FUE14" s="110"/>
      <c r="FUF14" s="110"/>
      <c r="FUH14" s="110"/>
      <c r="FUI14" s="110"/>
      <c r="FUJ14" s="110"/>
      <c r="FUK14" s="110"/>
      <c r="FUL14" s="110"/>
      <c r="FUN14" s="110"/>
      <c r="FUO14" s="110"/>
      <c r="FUP14" s="110"/>
      <c r="FUQ14" s="110"/>
      <c r="FUR14" s="110"/>
      <c r="FUT14" s="110"/>
      <c r="FUU14" s="110"/>
      <c r="FUV14" s="110"/>
      <c r="FUW14" s="110"/>
      <c r="FUX14" s="110"/>
      <c r="FUZ14" s="110"/>
      <c r="FVA14" s="110"/>
      <c r="FVB14" s="110"/>
      <c r="FVC14" s="110"/>
      <c r="FVD14" s="110"/>
      <c r="FVF14" s="110"/>
      <c r="FVG14" s="110"/>
      <c r="FVH14" s="110"/>
      <c r="FVI14" s="110"/>
      <c r="FVJ14" s="110"/>
      <c r="FVL14" s="110"/>
      <c r="FVM14" s="110"/>
      <c r="FVN14" s="110"/>
      <c r="FVO14" s="110"/>
      <c r="FVP14" s="110"/>
      <c r="FVR14" s="110"/>
      <c r="FVS14" s="110"/>
      <c r="FVT14" s="110"/>
      <c r="FVU14" s="110"/>
      <c r="FVV14" s="110"/>
      <c r="FVX14" s="110"/>
      <c r="FVY14" s="110"/>
      <c r="FVZ14" s="110"/>
      <c r="FWA14" s="110"/>
      <c r="FWB14" s="110"/>
      <c r="FWD14" s="110"/>
      <c r="FWE14" s="110"/>
      <c r="FWF14" s="110"/>
      <c r="FWG14" s="110"/>
      <c r="FWH14" s="110"/>
      <c r="FWJ14" s="110"/>
      <c r="FWK14" s="110"/>
      <c r="FWL14" s="110"/>
      <c r="FWM14" s="110"/>
      <c r="FWN14" s="110"/>
      <c r="FWP14" s="110"/>
      <c r="FWQ14" s="110"/>
      <c r="FWR14" s="110"/>
      <c r="FWS14" s="110"/>
      <c r="FWT14" s="110"/>
      <c r="FWV14" s="110"/>
      <c r="FWW14" s="110"/>
      <c r="FWX14" s="110"/>
      <c r="FWY14" s="110"/>
      <c r="FWZ14" s="110"/>
      <c r="FXB14" s="110"/>
      <c r="FXC14" s="110"/>
      <c r="FXD14" s="110"/>
      <c r="FXE14" s="110"/>
      <c r="FXF14" s="110"/>
      <c r="FXH14" s="110"/>
      <c r="FXI14" s="110"/>
      <c r="FXJ14" s="110"/>
      <c r="FXK14" s="110"/>
      <c r="FXL14" s="110"/>
      <c r="FXN14" s="110"/>
      <c r="FXO14" s="110"/>
      <c r="FXP14" s="110"/>
      <c r="FXQ14" s="110"/>
      <c r="FXR14" s="110"/>
      <c r="FXT14" s="110"/>
      <c r="FXU14" s="110"/>
      <c r="FXV14" s="110"/>
      <c r="FXW14" s="110"/>
      <c r="FXX14" s="110"/>
      <c r="FXZ14" s="110"/>
      <c r="FYA14" s="110"/>
      <c r="FYB14" s="110"/>
      <c r="FYC14" s="110"/>
      <c r="FYD14" s="110"/>
      <c r="FYF14" s="110"/>
      <c r="FYG14" s="110"/>
      <c r="FYH14" s="110"/>
      <c r="FYI14" s="110"/>
      <c r="FYJ14" s="110"/>
      <c r="FYL14" s="110"/>
      <c r="FYM14" s="110"/>
      <c r="FYN14" s="110"/>
      <c r="FYO14" s="110"/>
      <c r="FYP14" s="110"/>
      <c r="FYR14" s="110"/>
      <c r="FYS14" s="110"/>
      <c r="FYT14" s="110"/>
      <c r="FYU14" s="110"/>
      <c r="FYV14" s="110"/>
      <c r="FYX14" s="110"/>
      <c r="FYY14" s="110"/>
      <c r="FYZ14" s="110"/>
      <c r="FZA14" s="110"/>
      <c r="FZB14" s="110"/>
      <c r="FZD14" s="110"/>
      <c r="FZE14" s="110"/>
      <c r="FZF14" s="110"/>
      <c r="FZG14" s="110"/>
      <c r="FZH14" s="110"/>
      <c r="FZJ14" s="110"/>
      <c r="FZK14" s="110"/>
      <c r="FZL14" s="110"/>
      <c r="FZM14" s="110"/>
      <c r="FZN14" s="110"/>
      <c r="FZP14" s="110"/>
      <c r="FZQ14" s="110"/>
      <c r="FZR14" s="110"/>
      <c r="FZS14" s="110"/>
      <c r="FZT14" s="110"/>
      <c r="FZV14" s="110"/>
      <c r="FZW14" s="110"/>
      <c r="FZX14" s="110"/>
      <c r="FZY14" s="110"/>
      <c r="FZZ14" s="110"/>
      <c r="GAB14" s="110"/>
      <c r="GAC14" s="110"/>
      <c r="GAD14" s="110"/>
      <c r="GAE14" s="110"/>
      <c r="GAF14" s="110"/>
      <c r="GAH14" s="110"/>
      <c r="GAI14" s="110"/>
      <c r="GAJ14" s="110"/>
      <c r="GAK14" s="110"/>
      <c r="GAL14" s="110"/>
      <c r="GAN14" s="110"/>
      <c r="GAO14" s="110"/>
      <c r="GAP14" s="110"/>
      <c r="GAQ14" s="110"/>
      <c r="GAR14" s="110"/>
      <c r="GAT14" s="110"/>
      <c r="GAU14" s="110"/>
      <c r="GAV14" s="110"/>
      <c r="GAW14" s="110"/>
      <c r="GAX14" s="110"/>
      <c r="GAZ14" s="110"/>
      <c r="GBA14" s="110"/>
      <c r="GBB14" s="110"/>
      <c r="GBC14" s="110"/>
      <c r="GBD14" s="110"/>
      <c r="GBF14" s="110"/>
      <c r="GBG14" s="110"/>
      <c r="GBH14" s="110"/>
      <c r="GBI14" s="110"/>
      <c r="GBJ14" s="110"/>
      <c r="GBL14" s="110"/>
      <c r="GBM14" s="110"/>
      <c r="GBN14" s="110"/>
      <c r="GBO14" s="110"/>
      <c r="GBP14" s="110"/>
      <c r="GBR14" s="110"/>
      <c r="GBS14" s="110"/>
      <c r="GBT14" s="110"/>
      <c r="GBU14" s="110"/>
      <c r="GBV14" s="110"/>
      <c r="GBX14" s="110"/>
      <c r="GBY14" s="110"/>
      <c r="GBZ14" s="110"/>
      <c r="GCA14" s="110"/>
      <c r="GCB14" s="110"/>
      <c r="GCD14" s="110"/>
      <c r="GCE14" s="110"/>
      <c r="GCF14" s="110"/>
      <c r="GCG14" s="110"/>
      <c r="GCH14" s="110"/>
      <c r="GCJ14" s="110"/>
      <c r="GCK14" s="110"/>
      <c r="GCL14" s="110"/>
      <c r="GCM14" s="110"/>
      <c r="GCN14" s="110"/>
      <c r="GCP14" s="110"/>
      <c r="GCQ14" s="110"/>
      <c r="GCR14" s="110"/>
      <c r="GCS14" s="110"/>
      <c r="GCT14" s="110"/>
      <c r="GCV14" s="110"/>
      <c r="GCW14" s="110"/>
      <c r="GCX14" s="110"/>
      <c r="GCY14" s="110"/>
      <c r="GCZ14" s="110"/>
      <c r="GDB14" s="110"/>
      <c r="GDC14" s="110"/>
      <c r="GDD14" s="110"/>
      <c r="GDE14" s="110"/>
      <c r="GDF14" s="110"/>
      <c r="GDH14" s="110"/>
      <c r="GDI14" s="110"/>
      <c r="GDJ14" s="110"/>
      <c r="GDK14" s="110"/>
      <c r="GDL14" s="110"/>
      <c r="GDN14" s="110"/>
      <c r="GDO14" s="110"/>
      <c r="GDP14" s="110"/>
      <c r="GDQ14" s="110"/>
      <c r="GDR14" s="110"/>
      <c r="GDT14" s="110"/>
      <c r="GDU14" s="110"/>
      <c r="GDV14" s="110"/>
      <c r="GDW14" s="110"/>
      <c r="GDX14" s="110"/>
      <c r="GDZ14" s="110"/>
      <c r="GEA14" s="110"/>
      <c r="GEB14" s="110"/>
      <c r="GEC14" s="110"/>
      <c r="GED14" s="110"/>
      <c r="GEF14" s="110"/>
      <c r="GEG14" s="110"/>
      <c r="GEH14" s="110"/>
      <c r="GEI14" s="110"/>
      <c r="GEJ14" s="110"/>
      <c r="GEL14" s="110"/>
      <c r="GEM14" s="110"/>
      <c r="GEN14" s="110"/>
      <c r="GEO14" s="110"/>
      <c r="GEP14" s="110"/>
      <c r="GER14" s="110"/>
      <c r="GES14" s="110"/>
      <c r="GET14" s="110"/>
      <c r="GEU14" s="110"/>
      <c r="GEV14" s="110"/>
      <c r="GEX14" s="110"/>
      <c r="GEY14" s="110"/>
      <c r="GEZ14" s="110"/>
      <c r="GFA14" s="110"/>
      <c r="GFB14" s="110"/>
      <c r="GFD14" s="110"/>
      <c r="GFE14" s="110"/>
      <c r="GFF14" s="110"/>
      <c r="GFG14" s="110"/>
      <c r="GFH14" s="110"/>
      <c r="GFJ14" s="110"/>
      <c r="GFK14" s="110"/>
      <c r="GFL14" s="110"/>
      <c r="GFM14" s="110"/>
      <c r="GFN14" s="110"/>
      <c r="GFP14" s="110"/>
      <c r="GFQ14" s="110"/>
      <c r="GFR14" s="110"/>
      <c r="GFS14" s="110"/>
      <c r="GFT14" s="110"/>
      <c r="GFV14" s="110"/>
      <c r="GFW14" s="110"/>
      <c r="GFX14" s="110"/>
      <c r="GFY14" s="110"/>
      <c r="GFZ14" s="110"/>
      <c r="GGB14" s="110"/>
      <c r="GGC14" s="110"/>
      <c r="GGD14" s="110"/>
      <c r="GGE14" s="110"/>
      <c r="GGF14" s="110"/>
      <c r="GGH14" s="110"/>
      <c r="GGI14" s="110"/>
      <c r="GGJ14" s="110"/>
      <c r="GGK14" s="110"/>
      <c r="GGL14" s="110"/>
      <c r="GGN14" s="110"/>
      <c r="GGO14" s="110"/>
      <c r="GGP14" s="110"/>
      <c r="GGQ14" s="110"/>
      <c r="GGR14" s="110"/>
      <c r="GGT14" s="110"/>
      <c r="GGU14" s="110"/>
      <c r="GGV14" s="110"/>
      <c r="GGW14" s="110"/>
      <c r="GGX14" s="110"/>
      <c r="GGZ14" s="110"/>
      <c r="GHA14" s="110"/>
      <c r="GHB14" s="110"/>
      <c r="GHC14" s="110"/>
      <c r="GHD14" s="110"/>
      <c r="GHF14" s="110"/>
      <c r="GHG14" s="110"/>
      <c r="GHH14" s="110"/>
      <c r="GHI14" s="110"/>
      <c r="GHJ14" s="110"/>
      <c r="GHL14" s="110"/>
      <c r="GHM14" s="110"/>
      <c r="GHN14" s="110"/>
      <c r="GHO14" s="110"/>
      <c r="GHP14" s="110"/>
      <c r="GHR14" s="110"/>
      <c r="GHS14" s="110"/>
      <c r="GHT14" s="110"/>
      <c r="GHU14" s="110"/>
      <c r="GHV14" s="110"/>
      <c r="GHX14" s="110"/>
      <c r="GHY14" s="110"/>
      <c r="GHZ14" s="110"/>
      <c r="GIA14" s="110"/>
      <c r="GIB14" s="110"/>
      <c r="GID14" s="110"/>
      <c r="GIE14" s="110"/>
      <c r="GIF14" s="110"/>
      <c r="GIG14" s="110"/>
      <c r="GIH14" s="110"/>
      <c r="GIJ14" s="110"/>
      <c r="GIK14" s="110"/>
      <c r="GIL14" s="110"/>
      <c r="GIM14" s="110"/>
      <c r="GIN14" s="110"/>
      <c r="GIP14" s="110"/>
      <c r="GIQ14" s="110"/>
      <c r="GIR14" s="110"/>
      <c r="GIS14" s="110"/>
      <c r="GIT14" s="110"/>
      <c r="GIV14" s="110"/>
      <c r="GIW14" s="110"/>
      <c r="GIX14" s="110"/>
      <c r="GIY14" s="110"/>
      <c r="GIZ14" s="110"/>
      <c r="GJB14" s="110"/>
      <c r="GJC14" s="110"/>
      <c r="GJD14" s="110"/>
      <c r="GJE14" s="110"/>
      <c r="GJF14" s="110"/>
      <c r="GJH14" s="110"/>
      <c r="GJI14" s="110"/>
      <c r="GJJ14" s="110"/>
      <c r="GJK14" s="110"/>
      <c r="GJL14" s="110"/>
      <c r="GJN14" s="110"/>
      <c r="GJO14" s="110"/>
      <c r="GJP14" s="110"/>
      <c r="GJQ14" s="110"/>
      <c r="GJR14" s="110"/>
      <c r="GJT14" s="110"/>
      <c r="GJU14" s="110"/>
      <c r="GJV14" s="110"/>
      <c r="GJW14" s="110"/>
      <c r="GJX14" s="110"/>
      <c r="GJZ14" s="110"/>
      <c r="GKA14" s="110"/>
      <c r="GKB14" s="110"/>
      <c r="GKC14" s="110"/>
      <c r="GKD14" s="110"/>
      <c r="GKF14" s="110"/>
      <c r="GKG14" s="110"/>
      <c r="GKH14" s="110"/>
      <c r="GKI14" s="110"/>
      <c r="GKJ14" s="110"/>
      <c r="GKL14" s="110"/>
      <c r="GKM14" s="110"/>
      <c r="GKN14" s="110"/>
      <c r="GKO14" s="110"/>
      <c r="GKP14" s="110"/>
      <c r="GKR14" s="110"/>
      <c r="GKS14" s="110"/>
      <c r="GKT14" s="110"/>
      <c r="GKU14" s="110"/>
      <c r="GKV14" s="110"/>
      <c r="GKX14" s="110"/>
      <c r="GKY14" s="110"/>
      <c r="GKZ14" s="110"/>
      <c r="GLA14" s="110"/>
      <c r="GLB14" s="110"/>
      <c r="GLD14" s="110"/>
      <c r="GLE14" s="110"/>
      <c r="GLF14" s="110"/>
      <c r="GLG14" s="110"/>
      <c r="GLH14" s="110"/>
      <c r="GLJ14" s="110"/>
      <c r="GLK14" s="110"/>
      <c r="GLL14" s="110"/>
      <c r="GLM14" s="110"/>
      <c r="GLN14" s="110"/>
      <c r="GLP14" s="110"/>
      <c r="GLQ14" s="110"/>
      <c r="GLR14" s="110"/>
      <c r="GLS14" s="110"/>
      <c r="GLT14" s="110"/>
      <c r="GLV14" s="110"/>
      <c r="GLW14" s="110"/>
      <c r="GLX14" s="110"/>
      <c r="GLY14" s="110"/>
      <c r="GLZ14" s="110"/>
      <c r="GMB14" s="110"/>
      <c r="GMC14" s="110"/>
      <c r="GMD14" s="110"/>
      <c r="GME14" s="110"/>
      <c r="GMF14" s="110"/>
      <c r="GMH14" s="110"/>
      <c r="GMI14" s="110"/>
      <c r="GMJ14" s="110"/>
      <c r="GMK14" s="110"/>
      <c r="GML14" s="110"/>
      <c r="GMN14" s="110"/>
      <c r="GMO14" s="110"/>
      <c r="GMP14" s="110"/>
      <c r="GMQ14" s="110"/>
      <c r="GMR14" s="110"/>
      <c r="GMT14" s="110"/>
      <c r="GMU14" s="110"/>
      <c r="GMV14" s="110"/>
      <c r="GMW14" s="110"/>
      <c r="GMX14" s="110"/>
      <c r="GMZ14" s="110"/>
      <c r="GNA14" s="110"/>
      <c r="GNB14" s="110"/>
      <c r="GNC14" s="110"/>
      <c r="GND14" s="110"/>
      <c r="GNF14" s="110"/>
      <c r="GNG14" s="110"/>
      <c r="GNH14" s="110"/>
      <c r="GNI14" s="110"/>
      <c r="GNJ14" s="110"/>
      <c r="GNL14" s="110"/>
      <c r="GNM14" s="110"/>
      <c r="GNN14" s="110"/>
      <c r="GNO14" s="110"/>
      <c r="GNP14" s="110"/>
      <c r="GNR14" s="110"/>
      <c r="GNS14" s="110"/>
      <c r="GNT14" s="110"/>
      <c r="GNU14" s="110"/>
      <c r="GNV14" s="110"/>
      <c r="GNX14" s="110"/>
      <c r="GNY14" s="110"/>
      <c r="GNZ14" s="110"/>
      <c r="GOA14" s="110"/>
      <c r="GOB14" s="110"/>
      <c r="GOD14" s="110"/>
      <c r="GOE14" s="110"/>
      <c r="GOF14" s="110"/>
      <c r="GOG14" s="110"/>
      <c r="GOH14" s="110"/>
      <c r="GOJ14" s="110"/>
      <c r="GOK14" s="110"/>
      <c r="GOL14" s="110"/>
      <c r="GOM14" s="110"/>
      <c r="GON14" s="110"/>
      <c r="GOP14" s="110"/>
      <c r="GOQ14" s="110"/>
      <c r="GOR14" s="110"/>
      <c r="GOS14" s="110"/>
      <c r="GOT14" s="110"/>
      <c r="GOV14" s="110"/>
      <c r="GOW14" s="110"/>
      <c r="GOX14" s="110"/>
      <c r="GOY14" s="110"/>
      <c r="GOZ14" s="110"/>
      <c r="GPB14" s="110"/>
      <c r="GPC14" s="110"/>
      <c r="GPD14" s="110"/>
      <c r="GPE14" s="110"/>
      <c r="GPF14" s="110"/>
      <c r="GPH14" s="110"/>
      <c r="GPI14" s="110"/>
      <c r="GPJ14" s="110"/>
      <c r="GPK14" s="110"/>
      <c r="GPL14" s="110"/>
      <c r="GPN14" s="110"/>
      <c r="GPO14" s="110"/>
      <c r="GPP14" s="110"/>
      <c r="GPQ14" s="110"/>
      <c r="GPR14" s="110"/>
      <c r="GPT14" s="110"/>
      <c r="GPU14" s="110"/>
      <c r="GPV14" s="110"/>
      <c r="GPW14" s="110"/>
      <c r="GPX14" s="110"/>
      <c r="GPZ14" s="110"/>
      <c r="GQA14" s="110"/>
      <c r="GQB14" s="110"/>
      <c r="GQC14" s="110"/>
      <c r="GQD14" s="110"/>
      <c r="GQF14" s="110"/>
      <c r="GQG14" s="110"/>
      <c r="GQH14" s="110"/>
      <c r="GQI14" s="110"/>
      <c r="GQJ14" s="110"/>
      <c r="GQL14" s="110"/>
      <c r="GQM14" s="110"/>
      <c r="GQN14" s="110"/>
      <c r="GQO14" s="110"/>
      <c r="GQP14" s="110"/>
      <c r="GQR14" s="110"/>
      <c r="GQS14" s="110"/>
      <c r="GQT14" s="110"/>
      <c r="GQU14" s="110"/>
      <c r="GQV14" s="110"/>
      <c r="GQX14" s="110"/>
      <c r="GQY14" s="110"/>
      <c r="GQZ14" s="110"/>
      <c r="GRA14" s="110"/>
      <c r="GRB14" s="110"/>
      <c r="GRD14" s="110"/>
      <c r="GRE14" s="110"/>
      <c r="GRF14" s="110"/>
      <c r="GRG14" s="110"/>
      <c r="GRH14" s="110"/>
      <c r="GRJ14" s="110"/>
      <c r="GRK14" s="110"/>
      <c r="GRL14" s="110"/>
      <c r="GRM14" s="110"/>
      <c r="GRN14" s="110"/>
      <c r="GRP14" s="110"/>
      <c r="GRQ14" s="110"/>
      <c r="GRR14" s="110"/>
      <c r="GRS14" s="110"/>
      <c r="GRT14" s="110"/>
      <c r="GRV14" s="110"/>
      <c r="GRW14" s="110"/>
      <c r="GRX14" s="110"/>
      <c r="GRY14" s="110"/>
      <c r="GRZ14" s="110"/>
      <c r="GSB14" s="110"/>
      <c r="GSC14" s="110"/>
      <c r="GSD14" s="110"/>
      <c r="GSE14" s="110"/>
      <c r="GSF14" s="110"/>
      <c r="GSH14" s="110"/>
      <c r="GSI14" s="110"/>
      <c r="GSJ14" s="110"/>
      <c r="GSK14" s="110"/>
      <c r="GSL14" s="110"/>
      <c r="GSN14" s="110"/>
      <c r="GSO14" s="110"/>
      <c r="GSP14" s="110"/>
      <c r="GSQ14" s="110"/>
      <c r="GSR14" s="110"/>
      <c r="GST14" s="110"/>
      <c r="GSU14" s="110"/>
      <c r="GSV14" s="110"/>
      <c r="GSW14" s="110"/>
      <c r="GSX14" s="110"/>
      <c r="GSZ14" s="110"/>
      <c r="GTA14" s="110"/>
      <c r="GTB14" s="110"/>
      <c r="GTC14" s="110"/>
      <c r="GTD14" s="110"/>
      <c r="GTF14" s="110"/>
      <c r="GTG14" s="110"/>
      <c r="GTH14" s="110"/>
      <c r="GTI14" s="110"/>
      <c r="GTJ14" s="110"/>
      <c r="GTL14" s="110"/>
      <c r="GTM14" s="110"/>
      <c r="GTN14" s="110"/>
      <c r="GTO14" s="110"/>
      <c r="GTP14" s="110"/>
      <c r="GTR14" s="110"/>
      <c r="GTS14" s="110"/>
      <c r="GTT14" s="110"/>
      <c r="GTU14" s="110"/>
      <c r="GTV14" s="110"/>
      <c r="GTX14" s="110"/>
      <c r="GTY14" s="110"/>
      <c r="GTZ14" s="110"/>
      <c r="GUA14" s="110"/>
      <c r="GUB14" s="110"/>
      <c r="GUD14" s="110"/>
      <c r="GUE14" s="110"/>
      <c r="GUF14" s="110"/>
      <c r="GUG14" s="110"/>
      <c r="GUH14" s="110"/>
      <c r="GUJ14" s="110"/>
      <c r="GUK14" s="110"/>
      <c r="GUL14" s="110"/>
      <c r="GUM14" s="110"/>
      <c r="GUN14" s="110"/>
      <c r="GUP14" s="110"/>
      <c r="GUQ14" s="110"/>
      <c r="GUR14" s="110"/>
      <c r="GUS14" s="110"/>
      <c r="GUT14" s="110"/>
      <c r="GUV14" s="110"/>
      <c r="GUW14" s="110"/>
      <c r="GUX14" s="110"/>
      <c r="GUY14" s="110"/>
      <c r="GUZ14" s="110"/>
      <c r="GVB14" s="110"/>
      <c r="GVC14" s="110"/>
      <c r="GVD14" s="110"/>
      <c r="GVE14" s="110"/>
      <c r="GVF14" s="110"/>
      <c r="GVH14" s="110"/>
      <c r="GVI14" s="110"/>
      <c r="GVJ14" s="110"/>
      <c r="GVK14" s="110"/>
      <c r="GVL14" s="110"/>
      <c r="GVN14" s="110"/>
      <c r="GVO14" s="110"/>
      <c r="GVP14" s="110"/>
      <c r="GVQ14" s="110"/>
      <c r="GVR14" s="110"/>
      <c r="GVT14" s="110"/>
      <c r="GVU14" s="110"/>
      <c r="GVV14" s="110"/>
      <c r="GVW14" s="110"/>
      <c r="GVX14" s="110"/>
      <c r="GVZ14" s="110"/>
      <c r="GWA14" s="110"/>
      <c r="GWB14" s="110"/>
      <c r="GWC14" s="110"/>
      <c r="GWD14" s="110"/>
      <c r="GWF14" s="110"/>
      <c r="GWG14" s="110"/>
      <c r="GWH14" s="110"/>
      <c r="GWI14" s="110"/>
      <c r="GWJ14" s="110"/>
      <c r="GWL14" s="110"/>
      <c r="GWM14" s="110"/>
      <c r="GWN14" s="110"/>
      <c r="GWO14" s="110"/>
      <c r="GWP14" s="110"/>
      <c r="GWR14" s="110"/>
      <c r="GWS14" s="110"/>
      <c r="GWT14" s="110"/>
      <c r="GWU14" s="110"/>
      <c r="GWV14" s="110"/>
      <c r="GWX14" s="110"/>
      <c r="GWY14" s="110"/>
      <c r="GWZ14" s="110"/>
      <c r="GXA14" s="110"/>
      <c r="GXB14" s="110"/>
      <c r="GXD14" s="110"/>
      <c r="GXE14" s="110"/>
      <c r="GXF14" s="110"/>
      <c r="GXG14" s="110"/>
      <c r="GXH14" s="110"/>
      <c r="GXJ14" s="110"/>
      <c r="GXK14" s="110"/>
      <c r="GXL14" s="110"/>
      <c r="GXM14" s="110"/>
      <c r="GXN14" s="110"/>
      <c r="GXP14" s="110"/>
      <c r="GXQ14" s="110"/>
      <c r="GXR14" s="110"/>
      <c r="GXS14" s="110"/>
      <c r="GXT14" s="110"/>
      <c r="GXV14" s="110"/>
      <c r="GXW14" s="110"/>
      <c r="GXX14" s="110"/>
      <c r="GXY14" s="110"/>
      <c r="GXZ14" s="110"/>
      <c r="GYB14" s="110"/>
      <c r="GYC14" s="110"/>
      <c r="GYD14" s="110"/>
      <c r="GYE14" s="110"/>
      <c r="GYF14" s="110"/>
      <c r="GYH14" s="110"/>
      <c r="GYI14" s="110"/>
      <c r="GYJ14" s="110"/>
      <c r="GYK14" s="110"/>
      <c r="GYL14" s="110"/>
      <c r="GYN14" s="110"/>
      <c r="GYO14" s="110"/>
      <c r="GYP14" s="110"/>
      <c r="GYQ14" s="110"/>
      <c r="GYR14" s="110"/>
      <c r="GYT14" s="110"/>
      <c r="GYU14" s="110"/>
      <c r="GYV14" s="110"/>
      <c r="GYW14" s="110"/>
      <c r="GYX14" s="110"/>
      <c r="GYZ14" s="110"/>
      <c r="GZA14" s="110"/>
      <c r="GZB14" s="110"/>
      <c r="GZC14" s="110"/>
      <c r="GZD14" s="110"/>
      <c r="GZF14" s="110"/>
      <c r="GZG14" s="110"/>
      <c r="GZH14" s="110"/>
      <c r="GZI14" s="110"/>
      <c r="GZJ14" s="110"/>
      <c r="GZL14" s="110"/>
      <c r="GZM14" s="110"/>
      <c r="GZN14" s="110"/>
      <c r="GZO14" s="110"/>
      <c r="GZP14" s="110"/>
      <c r="GZR14" s="110"/>
      <c r="GZS14" s="110"/>
      <c r="GZT14" s="110"/>
      <c r="GZU14" s="110"/>
      <c r="GZV14" s="110"/>
      <c r="GZX14" s="110"/>
      <c r="GZY14" s="110"/>
      <c r="GZZ14" s="110"/>
      <c r="HAA14" s="110"/>
      <c r="HAB14" s="110"/>
      <c r="HAD14" s="110"/>
      <c r="HAE14" s="110"/>
      <c r="HAF14" s="110"/>
      <c r="HAG14" s="110"/>
      <c r="HAH14" s="110"/>
      <c r="HAJ14" s="110"/>
      <c r="HAK14" s="110"/>
      <c r="HAL14" s="110"/>
      <c r="HAM14" s="110"/>
      <c r="HAN14" s="110"/>
      <c r="HAP14" s="110"/>
      <c r="HAQ14" s="110"/>
      <c r="HAR14" s="110"/>
      <c r="HAS14" s="110"/>
      <c r="HAT14" s="110"/>
      <c r="HAV14" s="110"/>
      <c r="HAW14" s="110"/>
      <c r="HAX14" s="110"/>
      <c r="HAY14" s="110"/>
      <c r="HAZ14" s="110"/>
      <c r="HBB14" s="110"/>
      <c r="HBC14" s="110"/>
      <c r="HBD14" s="110"/>
      <c r="HBE14" s="110"/>
      <c r="HBF14" s="110"/>
      <c r="HBH14" s="110"/>
      <c r="HBI14" s="110"/>
      <c r="HBJ14" s="110"/>
      <c r="HBK14" s="110"/>
      <c r="HBL14" s="110"/>
      <c r="HBN14" s="110"/>
      <c r="HBO14" s="110"/>
      <c r="HBP14" s="110"/>
      <c r="HBQ14" s="110"/>
      <c r="HBR14" s="110"/>
      <c r="HBT14" s="110"/>
      <c r="HBU14" s="110"/>
      <c r="HBV14" s="110"/>
      <c r="HBW14" s="110"/>
      <c r="HBX14" s="110"/>
      <c r="HBZ14" s="110"/>
      <c r="HCA14" s="110"/>
      <c r="HCB14" s="110"/>
      <c r="HCC14" s="110"/>
      <c r="HCD14" s="110"/>
      <c r="HCF14" s="110"/>
      <c r="HCG14" s="110"/>
      <c r="HCH14" s="110"/>
      <c r="HCI14" s="110"/>
      <c r="HCJ14" s="110"/>
      <c r="HCL14" s="110"/>
      <c r="HCM14" s="110"/>
      <c r="HCN14" s="110"/>
      <c r="HCO14" s="110"/>
      <c r="HCP14" s="110"/>
      <c r="HCR14" s="110"/>
      <c r="HCS14" s="110"/>
      <c r="HCT14" s="110"/>
      <c r="HCU14" s="110"/>
      <c r="HCV14" s="110"/>
      <c r="HCX14" s="110"/>
      <c r="HCY14" s="110"/>
      <c r="HCZ14" s="110"/>
      <c r="HDA14" s="110"/>
      <c r="HDB14" s="110"/>
      <c r="HDD14" s="110"/>
      <c r="HDE14" s="110"/>
      <c r="HDF14" s="110"/>
      <c r="HDG14" s="110"/>
      <c r="HDH14" s="110"/>
      <c r="HDJ14" s="110"/>
      <c r="HDK14" s="110"/>
      <c r="HDL14" s="110"/>
      <c r="HDM14" s="110"/>
      <c r="HDN14" s="110"/>
      <c r="HDP14" s="110"/>
      <c r="HDQ14" s="110"/>
      <c r="HDR14" s="110"/>
      <c r="HDS14" s="110"/>
      <c r="HDT14" s="110"/>
      <c r="HDV14" s="110"/>
      <c r="HDW14" s="110"/>
      <c r="HDX14" s="110"/>
      <c r="HDY14" s="110"/>
      <c r="HDZ14" s="110"/>
      <c r="HEB14" s="110"/>
      <c r="HEC14" s="110"/>
      <c r="HED14" s="110"/>
      <c r="HEE14" s="110"/>
      <c r="HEF14" s="110"/>
      <c r="HEH14" s="110"/>
      <c r="HEI14" s="110"/>
      <c r="HEJ14" s="110"/>
      <c r="HEK14" s="110"/>
      <c r="HEL14" s="110"/>
      <c r="HEN14" s="110"/>
      <c r="HEO14" s="110"/>
      <c r="HEP14" s="110"/>
      <c r="HEQ14" s="110"/>
      <c r="HER14" s="110"/>
      <c r="HET14" s="110"/>
      <c r="HEU14" s="110"/>
      <c r="HEV14" s="110"/>
      <c r="HEW14" s="110"/>
      <c r="HEX14" s="110"/>
      <c r="HEZ14" s="110"/>
      <c r="HFA14" s="110"/>
      <c r="HFB14" s="110"/>
      <c r="HFC14" s="110"/>
      <c r="HFD14" s="110"/>
      <c r="HFF14" s="110"/>
      <c r="HFG14" s="110"/>
      <c r="HFH14" s="110"/>
      <c r="HFI14" s="110"/>
      <c r="HFJ14" s="110"/>
      <c r="HFL14" s="110"/>
      <c r="HFM14" s="110"/>
      <c r="HFN14" s="110"/>
      <c r="HFO14" s="110"/>
      <c r="HFP14" s="110"/>
      <c r="HFR14" s="110"/>
      <c r="HFS14" s="110"/>
      <c r="HFT14" s="110"/>
      <c r="HFU14" s="110"/>
      <c r="HFV14" s="110"/>
      <c r="HFX14" s="110"/>
      <c r="HFY14" s="110"/>
      <c r="HFZ14" s="110"/>
      <c r="HGA14" s="110"/>
      <c r="HGB14" s="110"/>
      <c r="HGD14" s="110"/>
      <c r="HGE14" s="110"/>
      <c r="HGF14" s="110"/>
      <c r="HGG14" s="110"/>
      <c r="HGH14" s="110"/>
      <c r="HGJ14" s="110"/>
      <c r="HGK14" s="110"/>
      <c r="HGL14" s="110"/>
      <c r="HGM14" s="110"/>
      <c r="HGN14" s="110"/>
      <c r="HGP14" s="110"/>
      <c r="HGQ14" s="110"/>
      <c r="HGR14" s="110"/>
      <c r="HGS14" s="110"/>
      <c r="HGT14" s="110"/>
      <c r="HGV14" s="110"/>
      <c r="HGW14" s="110"/>
      <c r="HGX14" s="110"/>
      <c r="HGY14" s="110"/>
      <c r="HGZ14" s="110"/>
      <c r="HHB14" s="110"/>
      <c r="HHC14" s="110"/>
      <c r="HHD14" s="110"/>
      <c r="HHE14" s="110"/>
      <c r="HHF14" s="110"/>
      <c r="HHH14" s="110"/>
      <c r="HHI14" s="110"/>
      <c r="HHJ14" s="110"/>
      <c r="HHK14" s="110"/>
      <c r="HHL14" s="110"/>
      <c r="HHN14" s="110"/>
      <c r="HHO14" s="110"/>
      <c r="HHP14" s="110"/>
      <c r="HHQ14" s="110"/>
      <c r="HHR14" s="110"/>
      <c r="HHT14" s="110"/>
      <c r="HHU14" s="110"/>
      <c r="HHV14" s="110"/>
      <c r="HHW14" s="110"/>
      <c r="HHX14" s="110"/>
      <c r="HHZ14" s="110"/>
      <c r="HIA14" s="110"/>
      <c r="HIB14" s="110"/>
      <c r="HIC14" s="110"/>
      <c r="HID14" s="110"/>
      <c r="HIF14" s="110"/>
      <c r="HIG14" s="110"/>
      <c r="HIH14" s="110"/>
      <c r="HII14" s="110"/>
      <c r="HIJ14" s="110"/>
      <c r="HIL14" s="110"/>
      <c r="HIM14" s="110"/>
      <c r="HIN14" s="110"/>
      <c r="HIO14" s="110"/>
      <c r="HIP14" s="110"/>
      <c r="HIR14" s="110"/>
      <c r="HIS14" s="110"/>
      <c r="HIT14" s="110"/>
      <c r="HIU14" s="110"/>
      <c r="HIV14" s="110"/>
      <c r="HIX14" s="110"/>
      <c r="HIY14" s="110"/>
      <c r="HIZ14" s="110"/>
      <c r="HJA14" s="110"/>
      <c r="HJB14" s="110"/>
      <c r="HJD14" s="110"/>
      <c r="HJE14" s="110"/>
      <c r="HJF14" s="110"/>
      <c r="HJG14" s="110"/>
      <c r="HJH14" s="110"/>
      <c r="HJJ14" s="110"/>
      <c r="HJK14" s="110"/>
      <c r="HJL14" s="110"/>
      <c r="HJM14" s="110"/>
      <c r="HJN14" s="110"/>
      <c r="HJP14" s="110"/>
      <c r="HJQ14" s="110"/>
      <c r="HJR14" s="110"/>
      <c r="HJS14" s="110"/>
      <c r="HJT14" s="110"/>
      <c r="HJV14" s="110"/>
      <c r="HJW14" s="110"/>
      <c r="HJX14" s="110"/>
      <c r="HJY14" s="110"/>
      <c r="HJZ14" s="110"/>
      <c r="HKB14" s="110"/>
      <c r="HKC14" s="110"/>
      <c r="HKD14" s="110"/>
      <c r="HKE14" s="110"/>
      <c r="HKF14" s="110"/>
      <c r="HKH14" s="110"/>
      <c r="HKI14" s="110"/>
      <c r="HKJ14" s="110"/>
      <c r="HKK14" s="110"/>
      <c r="HKL14" s="110"/>
      <c r="HKN14" s="110"/>
      <c r="HKO14" s="110"/>
      <c r="HKP14" s="110"/>
      <c r="HKQ14" s="110"/>
      <c r="HKR14" s="110"/>
      <c r="HKT14" s="110"/>
      <c r="HKU14" s="110"/>
      <c r="HKV14" s="110"/>
      <c r="HKW14" s="110"/>
      <c r="HKX14" s="110"/>
      <c r="HKZ14" s="110"/>
      <c r="HLA14" s="110"/>
      <c r="HLB14" s="110"/>
      <c r="HLC14" s="110"/>
      <c r="HLD14" s="110"/>
      <c r="HLF14" s="110"/>
      <c r="HLG14" s="110"/>
      <c r="HLH14" s="110"/>
      <c r="HLI14" s="110"/>
      <c r="HLJ14" s="110"/>
      <c r="HLL14" s="110"/>
      <c r="HLM14" s="110"/>
      <c r="HLN14" s="110"/>
      <c r="HLO14" s="110"/>
      <c r="HLP14" s="110"/>
      <c r="HLR14" s="110"/>
      <c r="HLS14" s="110"/>
      <c r="HLT14" s="110"/>
      <c r="HLU14" s="110"/>
      <c r="HLV14" s="110"/>
      <c r="HLX14" s="110"/>
      <c r="HLY14" s="110"/>
      <c r="HLZ14" s="110"/>
      <c r="HMA14" s="110"/>
      <c r="HMB14" s="110"/>
      <c r="HMD14" s="110"/>
      <c r="HME14" s="110"/>
      <c r="HMF14" s="110"/>
      <c r="HMG14" s="110"/>
      <c r="HMH14" s="110"/>
      <c r="HMJ14" s="110"/>
      <c r="HMK14" s="110"/>
      <c r="HML14" s="110"/>
      <c r="HMM14" s="110"/>
      <c r="HMN14" s="110"/>
      <c r="HMP14" s="110"/>
      <c r="HMQ14" s="110"/>
      <c r="HMR14" s="110"/>
      <c r="HMS14" s="110"/>
      <c r="HMT14" s="110"/>
      <c r="HMV14" s="110"/>
      <c r="HMW14" s="110"/>
      <c r="HMX14" s="110"/>
      <c r="HMY14" s="110"/>
      <c r="HMZ14" s="110"/>
      <c r="HNB14" s="110"/>
      <c r="HNC14" s="110"/>
      <c r="HND14" s="110"/>
      <c r="HNE14" s="110"/>
      <c r="HNF14" s="110"/>
      <c r="HNH14" s="110"/>
      <c r="HNI14" s="110"/>
      <c r="HNJ14" s="110"/>
      <c r="HNK14" s="110"/>
      <c r="HNL14" s="110"/>
      <c r="HNN14" s="110"/>
      <c r="HNO14" s="110"/>
      <c r="HNP14" s="110"/>
      <c r="HNQ14" s="110"/>
      <c r="HNR14" s="110"/>
      <c r="HNT14" s="110"/>
      <c r="HNU14" s="110"/>
      <c r="HNV14" s="110"/>
      <c r="HNW14" s="110"/>
      <c r="HNX14" s="110"/>
      <c r="HNZ14" s="110"/>
      <c r="HOA14" s="110"/>
      <c r="HOB14" s="110"/>
      <c r="HOC14" s="110"/>
      <c r="HOD14" s="110"/>
      <c r="HOF14" s="110"/>
      <c r="HOG14" s="110"/>
      <c r="HOH14" s="110"/>
      <c r="HOI14" s="110"/>
      <c r="HOJ14" s="110"/>
      <c r="HOL14" s="110"/>
      <c r="HOM14" s="110"/>
      <c r="HON14" s="110"/>
      <c r="HOO14" s="110"/>
      <c r="HOP14" s="110"/>
      <c r="HOR14" s="110"/>
      <c r="HOS14" s="110"/>
      <c r="HOT14" s="110"/>
      <c r="HOU14" s="110"/>
      <c r="HOV14" s="110"/>
      <c r="HOX14" s="110"/>
      <c r="HOY14" s="110"/>
      <c r="HOZ14" s="110"/>
      <c r="HPA14" s="110"/>
      <c r="HPB14" s="110"/>
      <c r="HPD14" s="110"/>
      <c r="HPE14" s="110"/>
      <c r="HPF14" s="110"/>
      <c r="HPG14" s="110"/>
      <c r="HPH14" s="110"/>
      <c r="HPJ14" s="110"/>
      <c r="HPK14" s="110"/>
      <c r="HPL14" s="110"/>
      <c r="HPM14" s="110"/>
      <c r="HPN14" s="110"/>
      <c r="HPP14" s="110"/>
      <c r="HPQ14" s="110"/>
      <c r="HPR14" s="110"/>
      <c r="HPS14" s="110"/>
      <c r="HPT14" s="110"/>
      <c r="HPV14" s="110"/>
      <c r="HPW14" s="110"/>
      <c r="HPX14" s="110"/>
      <c r="HPY14" s="110"/>
      <c r="HPZ14" s="110"/>
      <c r="HQB14" s="110"/>
      <c r="HQC14" s="110"/>
      <c r="HQD14" s="110"/>
      <c r="HQE14" s="110"/>
      <c r="HQF14" s="110"/>
      <c r="HQH14" s="110"/>
      <c r="HQI14" s="110"/>
      <c r="HQJ14" s="110"/>
      <c r="HQK14" s="110"/>
      <c r="HQL14" s="110"/>
      <c r="HQN14" s="110"/>
      <c r="HQO14" s="110"/>
      <c r="HQP14" s="110"/>
      <c r="HQQ14" s="110"/>
      <c r="HQR14" s="110"/>
      <c r="HQT14" s="110"/>
      <c r="HQU14" s="110"/>
      <c r="HQV14" s="110"/>
      <c r="HQW14" s="110"/>
      <c r="HQX14" s="110"/>
      <c r="HQZ14" s="110"/>
      <c r="HRA14" s="110"/>
      <c r="HRB14" s="110"/>
      <c r="HRC14" s="110"/>
      <c r="HRD14" s="110"/>
      <c r="HRF14" s="110"/>
      <c r="HRG14" s="110"/>
      <c r="HRH14" s="110"/>
      <c r="HRI14" s="110"/>
      <c r="HRJ14" s="110"/>
      <c r="HRL14" s="110"/>
      <c r="HRM14" s="110"/>
      <c r="HRN14" s="110"/>
      <c r="HRO14" s="110"/>
      <c r="HRP14" s="110"/>
      <c r="HRR14" s="110"/>
      <c r="HRS14" s="110"/>
      <c r="HRT14" s="110"/>
      <c r="HRU14" s="110"/>
      <c r="HRV14" s="110"/>
      <c r="HRX14" s="110"/>
      <c r="HRY14" s="110"/>
      <c r="HRZ14" s="110"/>
      <c r="HSA14" s="110"/>
      <c r="HSB14" s="110"/>
      <c r="HSD14" s="110"/>
      <c r="HSE14" s="110"/>
      <c r="HSF14" s="110"/>
      <c r="HSG14" s="110"/>
      <c r="HSH14" s="110"/>
      <c r="HSJ14" s="110"/>
      <c r="HSK14" s="110"/>
      <c r="HSL14" s="110"/>
      <c r="HSM14" s="110"/>
      <c r="HSN14" s="110"/>
      <c r="HSP14" s="110"/>
      <c r="HSQ14" s="110"/>
      <c r="HSR14" s="110"/>
      <c r="HSS14" s="110"/>
      <c r="HST14" s="110"/>
      <c r="HSV14" s="110"/>
      <c r="HSW14" s="110"/>
      <c r="HSX14" s="110"/>
      <c r="HSY14" s="110"/>
      <c r="HSZ14" s="110"/>
      <c r="HTB14" s="110"/>
      <c r="HTC14" s="110"/>
      <c r="HTD14" s="110"/>
      <c r="HTE14" s="110"/>
      <c r="HTF14" s="110"/>
      <c r="HTH14" s="110"/>
      <c r="HTI14" s="110"/>
      <c r="HTJ14" s="110"/>
      <c r="HTK14" s="110"/>
      <c r="HTL14" s="110"/>
      <c r="HTN14" s="110"/>
      <c r="HTO14" s="110"/>
      <c r="HTP14" s="110"/>
      <c r="HTQ14" s="110"/>
      <c r="HTR14" s="110"/>
      <c r="HTT14" s="110"/>
      <c r="HTU14" s="110"/>
      <c r="HTV14" s="110"/>
      <c r="HTW14" s="110"/>
      <c r="HTX14" s="110"/>
      <c r="HTZ14" s="110"/>
      <c r="HUA14" s="110"/>
      <c r="HUB14" s="110"/>
      <c r="HUC14" s="110"/>
      <c r="HUD14" s="110"/>
      <c r="HUF14" s="110"/>
      <c r="HUG14" s="110"/>
      <c r="HUH14" s="110"/>
      <c r="HUI14" s="110"/>
      <c r="HUJ14" s="110"/>
      <c r="HUL14" s="110"/>
      <c r="HUM14" s="110"/>
      <c r="HUN14" s="110"/>
      <c r="HUO14" s="110"/>
      <c r="HUP14" s="110"/>
      <c r="HUR14" s="110"/>
      <c r="HUS14" s="110"/>
      <c r="HUT14" s="110"/>
      <c r="HUU14" s="110"/>
      <c r="HUV14" s="110"/>
      <c r="HUX14" s="110"/>
      <c r="HUY14" s="110"/>
      <c r="HUZ14" s="110"/>
      <c r="HVA14" s="110"/>
      <c r="HVB14" s="110"/>
      <c r="HVD14" s="110"/>
      <c r="HVE14" s="110"/>
      <c r="HVF14" s="110"/>
      <c r="HVG14" s="110"/>
      <c r="HVH14" s="110"/>
      <c r="HVJ14" s="110"/>
      <c r="HVK14" s="110"/>
      <c r="HVL14" s="110"/>
      <c r="HVM14" s="110"/>
      <c r="HVN14" s="110"/>
      <c r="HVP14" s="110"/>
      <c r="HVQ14" s="110"/>
      <c r="HVR14" s="110"/>
      <c r="HVS14" s="110"/>
      <c r="HVT14" s="110"/>
      <c r="HVV14" s="110"/>
      <c r="HVW14" s="110"/>
      <c r="HVX14" s="110"/>
      <c r="HVY14" s="110"/>
      <c r="HVZ14" s="110"/>
      <c r="HWB14" s="110"/>
      <c r="HWC14" s="110"/>
      <c r="HWD14" s="110"/>
      <c r="HWE14" s="110"/>
      <c r="HWF14" s="110"/>
      <c r="HWH14" s="110"/>
      <c r="HWI14" s="110"/>
      <c r="HWJ14" s="110"/>
      <c r="HWK14" s="110"/>
      <c r="HWL14" s="110"/>
      <c r="HWN14" s="110"/>
      <c r="HWO14" s="110"/>
      <c r="HWP14" s="110"/>
      <c r="HWQ14" s="110"/>
      <c r="HWR14" s="110"/>
      <c r="HWT14" s="110"/>
      <c r="HWU14" s="110"/>
      <c r="HWV14" s="110"/>
      <c r="HWW14" s="110"/>
      <c r="HWX14" s="110"/>
      <c r="HWZ14" s="110"/>
      <c r="HXA14" s="110"/>
      <c r="HXB14" s="110"/>
      <c r="HXC14" s="110"/>
      <c r="HXD14" s="110"/>
      <c r="HXF14" s="110"/>
      <c r="HXG14" s="110"/>
      <c r="HXH14" s="110"/>
      <c r="HXI14" s="110"/>
      <c r="HXJ14" s="110"/>
      <c r="HXL14" s="110"/>
      <c r="HXM14" s="110"/>
      <c r="HXN14" s="110"/>
      <c r="HXO14" s="110"/>
      <c r="HXP14" s="110"/>
      <c r="HXR14" s="110"/>
      <c r="HXS14" s="110"/>
      <c r="HXT14" s="110"/>
      <c r="HXU14" s="110"/>
      <c r="HXV14" s="110"/>
      <c r="HXX14" s="110"/>
      <c r="HXY14" s="110"/>
      <c r="HXZ14" s="110"/>
      <c r="HYA14" s="110"/>
      <c r="HYB14" s="110"/>
      <c r="HYD14" s="110"/>
      <c r="HYE14" s="110"/>
      <c r="HYF14" s="110"/>
      <c r="HYG14" s="110"/>
      <c r="HYH14" s="110"/>
      <c r="HYJ14" s="110"/>
      <c r="HYK14" s="110"/>
      <c r="HYL14" s="110"/>
      <c r="HYM14" s="110"/>
      <c r="HYN14" s="110"/>
      <c r="HYP14" s="110"/>
      <c r="HYQ14" s="110"/>
      <c r="HYR14" s="110"/>
      <c r="HYS14" s="110"/>
      <c r="HYT14" s="110"/>
      <c r="HYV14" s="110"/>
      <c r="HYW14" s="110"/>
      <c r="HYX14" s="110"/>
      <c r="HYY14" s="110"/>
      <c r="HYZ14" s="110"/>
      <c r="HZB14" s="110"/>
      <c r="HZC14" s="110"/>
      <c r="HZD14" s="110"/>
      <c r="HZE14" s="110"/>
      <c r="HZF14" s="110"/>
      <c r="HZH14" s="110"/>
      <c r="HZI14" s="110"/>
      <c r="HZJ14" s="110"/>
      <c r="HZK14" s="110"/>
      <c r="HZL14" s="110"/>
      <c r="HZN14" s="110"/>
      <c r="HZO14" s="110"/>
      <c r="HZP14" s="110"/>
      <c r="HZQ14" s="110"/>
      <c r="HZR14" s="110"/>
      <c r="HZT14" s="110"/>
      <c r="HZU14" s="110"/>
      <c r="HZV14" s="110"/>
      <c r="HZW14" s="110"/>
      <c r="HZX14" s="110"/>
      <c r="HZZ14" s="110"/>
      <c r="IAA14" s="110"/>
      <c r="IAB14" s="110"/>
      <c r="IAC14" s="110"/>
      <c r="IAD14" s="110"/>
      <c r="IAF14" s="110"/>
      <c r="IAG14" s="110"/>
      <c r="IAH14" s="110"/>
      <c r="IAI14" s="110"/>
      <c r="IAJ14" s="110"/>
      <c r="IAL14" s="110"/>
      <c r="IAM14" s="110"/>
      <c r="IAN14" s="110"/>
      <c r="IAO14" s="110"/>
      <c r="IAP14" s="110"/>
      <c r="IAR14" s="110"/>
      <c r="IAS14" s="110"/>
      <c r="IAT14" s="110"/>
      <c r="IAU14" s="110"/>
      <c r="IAV14" s="110"/>
      <c r="IAX14" s="110"/>
      <c r="IAY14" s="110"/>
      <c r="IAZ14" s="110"/>
      <c r="IBA14" s="110"/>
      <c r="IBB14" s="110"/>
      <c r="IBD14" s="110"/>
      <c r="IBE14" s="110"/>
      <c r="IBF14" s="110"/>
      <c r="IBG14" s="110"/>
      <c r="IBH14" s="110"/>
      <c r="IBJ14" s="110"/>
      <c r="IBK14" s="110"/>
      <c r="IBL14" s="110"/>
      <c r="IBM14" s="110"/>
      <c r="IBN14" s="110"/>
      <c r="IBP14" s="110"/>
      <c r="IBQ14" s="110"/>
      <c r="IBR14" s="110"/>
      <c r="IBS14" s="110"/>
      <c r="IBT14" s="110"/>
      <c r="IBV14" s="110"/>
      <c r="IBW14" s="110"/>
      <c r="IBX14" s="110"/>
      <c r="IBY14" s="110"/>
      <c r="IBZ14" s="110"/>
      <c r="ICB14" s="110"/>
      <c r="ICC14" s="110"/>
      <c r="ICD14" s="110"/>
      <c r="ICE14" s="110"/>
      <c r="ICF14" s="110"/>
      <c r="ICH14" s="110"/>
      <c r="ICI14" s="110"/>
      <c r="ICJ14" s="110"/>
      <c r="ICK14" s="110"/>
      <c r="ICL14" s="110"/>
      <c r="ICN14" s="110"/>
      <c r="ICO14" s="110"/>
      <c r="ICP14" s="110"/>
      <c r="ICQ14" s="110"/>
      <c r="ICR14" s="110"/>
      <c r="ICT14" s="110"/>
      <c r="ICU14" s="110"/>
      <c r="ICV14" s="110"/>
      <c r="ICW14" s="110"/>
      <c r="ICX14" s="110"/>
      <c r="ICZ14" s="110"/>
      <c r="IDA14" s="110"/>
      <c r="IDB14" s="110"/>
      <c r="IDC14" s="110"/>
      <c r="IDD14" s="110"/>
      <c r="IDF14" s="110"/>
      <c r="IDG14" s="110"/>
      <c r="IDH14" s="110"/>
      <c r="IDI14" s="110"/>
      <c r="IDJ14" s="110"/>
      <c r="IDL14" s="110"/>
      <c r="IDM14" s="110"/>
      <c r="IDN14" s="110"/>
      <c r="IDO14" s="110"/>
      <c r="IDP14" s="110"/>
      <c r="IDR14" s="110"/>
      <c r="IDS14" s="110"/>
      <c r="IDT14" s="110"/>
      <c r="IDU14" s="110"/>
      <c r="IDV14" s="110"/>
      <c r="IDX14" s="110"/>
      <c r="IDY14" s="110"/>
      <c r="IDZ14" s="110"/>
      <c r="IEA14" s="110"/>
      <c r="IEB14" s="110"/>
      <c r="IED14" s="110"/>
      <c r="IEE14" s="110"/>
      <c r="IEF14" s="110"/>
      <c r="IEG14" s="110"/>
      <c r="IEH14" s="110"/>
      <c r="IEJ14" s="110"/>
      <c r="IEK14" s="110"/>
      <c r="IEL14" s="110"/>
      <c r="IEM14" s="110"/>
      <c r="IEN14" s="110"/>
      <c r="IEP14" s="110"/>
      <c r="IEQ14" s="110"/>
      <c r="IER14" s="110"/>
      <c r="IES14" s="110"/>
      <c r="IET14" s="110"/>
      <c r="IEV14" s="110"/>
      <c r="IEW14" s="110"/>
      <c r="IEX14" s="110"/>
      <c r="IEY14" s="110"/>
      <c r="IEZ14" s="110"/>
      <c r="IFB14" s="110"/>
      <c r="IFC14" s="110"/>
      <c r="IFD14" s="110"/>
      <c r="IFE14" s="110"/>
      <c r="IFF14" s="110"/>
      <c r="IFH14" s="110"/>
      <c r="IFI14" s="110"/>
      <c r="IFJ14" s="110"/>
      <c r="IFK14" s="110"/>
      <c r="IFL14" s="110"/>
      <c r="IFN14" s="110"/>
      <c r="IFO14" s="110"/>
      <c r="IFP14" s="110"/>
      <c r="IFQ14" s="110"/>
      <c r="IFR14" s="110"/>
      <c r="IFT14" s="110"/>
      <c r="IFU14" s="110"/>
      <c r="IFV14" s="110"/>
      <c r="IFW14" s="110"/>
      <c r="IFX14" s="110"/>
      <c r="IFZ14" s="110"/>
      <c r="IGA14" s="110"/>
      <c r="IGB14" s="110"/>
      <c r="IGC14" s="110"/>
      <c r="IGD14" s="110"/>
      <c r="IGF14" s="110"/>
      <c r="IGG14" s="110"/>
      <c r="IGH14" s="110"/>
      <c r="IGI14" s="110"/>
      <c r="IGJ14" s="110"/>
      <c r="IGL14" s="110"/>
      <c r="IGM14" s="110"/>
      <c r="IGN14" s="110"/>
      <c r="IGO14" s="110"/>
      <c r="IGP14" s="110"/>
      <c r="IGR14" s="110"/>
      <c r="IGS14" s="110"/>
      <c r="IGT14" s="110"/>
      <c r="IGU14" s="110"/>
      <c r="IGV14" s="110"/>
      <c r="IGX14" s="110"/>
      <c r="IGY14" s="110"/>
      <c r="IGZ14" s="110"/>
      <c r="IHA14" s="110"/>
      <c r="IHB14" s="110"/>
      <c r="IHD14" s="110"/>
      <c r="IHE14" s="110"/>
      <c r="IHF14" s="110"/>
      <c r="IHG14" s="110"/>
      <c r="IHH14" s="110"/>
      <c r="IHJ14" s="110"/>
      <c r="IHK14" s="110"/>
      <c r="IHL14" s="110"/>
      <c r="IHM14" s="110"/>
      <c r="IHN14" s="110"/>
      <c r="IHP14" s="110"/>
      <c r="IHQ14" s="110"/>
      <c r="IHR14" s="110"/>
      <c r="IHS14" s="110"/>
      <c r="IHT14" s="110"/>
      <c r="IHV14" s="110"/>
      <c r="IHW14" s="110"/>
      <c r="IHX14" s="110"/>
      <c r="IHY14" s="110"/>
      <c r="IHZ14" s="110"/>
      <c r="IIB14" s="110"/>
      <c r="IIC14" s="110"/>
      <c r="IID14" s="110"/>
      <c r="IIE14" s="110"/>
      <c r="IIF14" s="110"/>
      <c r="IIH14" s="110"/>
      <c r="III14" s="110"/>
      <c r="IIJ14" s="110"/>
      <c r="IIK14" s="110"/>
      <c r="IIL14" s="110"/>
      <c r="IIN14" s="110"/>
      <c r="IIO14" s="110"/>
      <c r="IIP14" s="110"/>
      <c r="IIQ14" s="110"/>
      <c r="IIR14" s="110"/>
      <c r="IIT14" s="110"/>
      <c r="IIU14" s="110"/>
      <c r="IIV14" s="110"/>
      <c r="IIW14" s="110"/>
      <c r="IIX14" s="110"/>
      <c r="IIZ14" s="110"/>
      <c r="IJA14" s="110"/>
      <c r="IJB14" s="110"/>
      <c r="IJC14" s="110"/>
      <c r="IJD14" s="110"/>
      <c r="IJF14" s="110"/>
      <c r="IJG14" s="110"/>
      <c r="IJH14" s="110"/>
      <c r="IJI14" s="110"/>
      <c r="IJJ14" s="110"/>
      <c r="IJL14" s="110"/>
      <c r="IJM14" s="110"/>
      <c r="IJN14" s="110"/>
      <c r="IJO14" s="110"/>
      <c r="IJP14" s="110"/>
      <c r="IJR14" s="110"/>
      <c r="IJS14" s="110"/>
      <c r="IJT14" s="110"/>
      <c r="IJU14" s="110"/>
      <c r="IJV14" s="110"/>
      <c r="IJX14" s="110"/>
      <c r="IJY14" s="110"/>
      <c r="IJZ14" s="110"/>
      <c r="IKA14" s="110"/>
      <c r="IKB14" s="110"/>
      <c r="IKD14" s="110"/>
      <c r="IKE14" s="110"/>
      <c r="IKF14" s="110"/>
      <c r="IKG14" s="110"/>
      <c r="IKH14" s="110"/>
      <c r="IKJ14" s="110"/>
      <c r="IKK14" s="110"/>
      <c r="IKL14" s="110"/>
      <c r="IKM14" s="110"/>
      <c r="IKN14" s="110"/>
      <c r="IKP14" s="110"/>
      <c r="IKQ14" s="110"/>
      <c r="IKR14" s="110"/>
      <c r="IKS14" s="110"/>
      <c r="IKT14" s="110"/>
      <c r="IKV14" s="110"/>
      <c r="IKW14" s="110"/>
      <c r="IKX14" s="110"/>
      <c r="IKY14" s="110"/>
      <c r="IKZ14" s="110"/>
      <c r="ILB14" s="110"/>
      <c r="ILC14" s="110"/>
      <c r="ILD14" s="110"/>
      <c r="ILE14" s="110"/>
      <c r="ILF14" s="110"/>
      <c r="ILH14" s="110"/>
      <c r="ILI14" s="110"/>
      <c r="ILJ14" s="110"/>
      <c r="ILK14" s="110"/>
      <c r="ILL14" s="110"/>
      <c r="ILN14" s="110"/>
      <c r="ILO14" s="110"/>
      <c r="ILP14" s="110"/>
      <c r="ILQ14" s="110"/>
      <c r="ILR14" s="110"/>
      <c r="ILT14" s="110"/>
      <c r="ILU14" s="110"/>
      <c r="ILV14" s="110"/>
      <c r="ILW14" s="110"/>
      <c r="ILX14" s="110"/>
      <c r="ILZ14" s="110"/>
      <c r="IMA14" s="110"/>
      <c r="IMB14" s="110"/>
      <c r="IMC14" s="110"/>
      <c r="IMD14" s="110"/>
      <c r="IMF14" s="110"/>
      <c r="IMG14" s="110"/>
      <c r="IMH14" s="110"/>
      <c r="IMI14" s="110"/>
      <c r="IMJ14" s="110"/>
      <c r="IML14" s="110"/>
      <c r="IMM14" s="110"/>
      <c r="IMN14" s="110"/>
      <c r="IMO14" s="110"/>
      <c r="IMP14" s="110"/>
      <c r="IMR14" s="110"/>
      <c r="IMS14" s="110"/>
      <c r="IMT14" s="110"/>
      <c r="IMU14" s="110"/>
      <c r="IMV14" s="110"/>
      <c r="IMX14" s="110"/>
      <c r="IMY14" s="110"/>
      <c r="IMZ14" s="110"/>
      <c r="INA14" s="110"/>
      <c r="INB14" s="110"/>
      <c r="IND14" s="110"/>
      <c r="INE14" s="110"/>
      <c r="INF14" s="110"/>
      <c r="ING14" s="110"/>
      <c r="INH14" s="110"/>
      <c r="INJ14" s="110"/>
      <c r="INK14" s="110"/>
      <c r="INL14" s="110"/>
      <c r="INM14" s="110"/>
      <c r="INN14" s="110"/>
      <c r="INP14" s="110"/>
      <c r="INQ14" s="110"/>
      <c r="INR14" s="110"/>
      <c r="INS14" s="110"/>
      <c r="INT14" s="110"/>
      <c r="INV14" s="110"/>
      <c r="INW14" s="110"/>
      <c r="INX14" s="110"/>
      <c r="INY14" s="110"/>
      <c r="INZ14" s="110"/>
      <c r="IOB14" s="110"/>
      <c r="IOC14" s="110"/>
      <c r="IOD14" s="110"/>
      <c r="IOE14" s="110"/>
      <c r="IOF14" s="110"/>
      <c r="IOH14" s="110"/>
      <c r="IOI14" s="110"/>
      <c r="IOJ14" s="110"/>
      <c r="IOK14" s="110"/>
      <c r="IOL14" s="110"/>
      <c r="ION14" s="110"/>
      <c r="IOO14" s="110"/>
      <c r="IOP14" s="110"/>
      <c r="IOQ14" s="110"/>
      <c r="IOR14" s="110"/>
      <c r="IOT14" s="110"/>
      <c r="IOU14" s="110"/>
      <c r="IOV14" s="110"/>
      <c r="IOW14" s="110"/>
      <c r="IOX14" s="110"/>
      <c r="IOZ14" s="110"/>
      <c r="IPA14" s="110"/>
      <c r="IPB14" s="110"/>
      <c r="IPC14" s="110"/>
      <c r="IPD14" s="110"/>
      <c r="IPF14" s="110"/>
      <c r="IPG14" s="110"/>
      <c r="IPH14" s="110"/>
      <c r="IPI14" s="110"/>
      <c r="IPJ14" s="110"/>
      <c r="IPL14" s="110"/>
      <c r="IPM14" s="110"/>
      <c r="IPN14" s="110"/>
      <c r="IPO14" s="110"/>
      <c r="IPP14" s="110"/>
      <c r="IPR14" s="110"/>
      <c r="IPS14" s="110"/>
      <c r="IPT14" s="110"/>
      <c r="IPU14" s="110"/>
      <c r="IPV14" s="110"/>
      <c r="IPX14" s="110"/>
      <c r="IPY14" s="110"/>
      <c r="IPZ14" s="110"/>
      <c r="IQA14" s="110"/>
      <c r="IQB14" s="110"/>
      <c r="IQD14" s="110"/>
      <c r="IQE14" s="110"/>
      <c r="IQF14" s="110"/>
      <c r="IQG14" s="110"/>
      <c r="IQH14" s="110"/>
      <c r="IQJ14" s="110"/>
      <c r="IQK14" s="110"/>
      <c r="IQL14" s="110"/>
      <c r="IQM14" s="110"/>
      <c r="IQN14" s="110"/>
      <c r="IQP14" s="110"/>
      <c r="IQQ14" s="110"/>
      <c r="IQR14" s="110"/>
      <c r="IQS14" s="110"/>
      <c r="IQT14" s="110"/>
      <c r="IQV14" s="110"/>
      <c r="IQW14" s="110"/>
      <c r="IQX14" s="110"/>
      <c r="IQY14" s="110"/>
      <c r="IQZ14" s="110"/>
      <c r="IRB14" s="110"/>
      <c r="IRC14" s="110"/>
      <c r="IRD14" s="110"/>
      <c r="IRE14" s="110"/>
      <c r="IRF14" s="110"/>
      <c r="IRH14" s="110"/>
      <c r="IRI14" s="110"/>
      <c r="IRJ14" s="110"/>
      <c r="IRK14" s="110"/>
      <c r="IRL14" s="110"/>
      <c r="IRN14" s="110"/>
      <c r="IRO14" s="110"/>
      <c r="IRP14" s="110"/>
      <c r="IRQ14" s="110"/>
      <c r="IRR14" s="110"/>
      <c r="IRT14" s="110"/>
      <c r="IRU14" s="110"/>
      <c r="IRV14" s="110"/>
      <c r="IRW14" s="110"/>
      <c r="IRX14" s="110"/>
      <c r="IRZ14" s="110"/>
      <c r="ISA14" s="110"/>
      <c r="ISB14" s="110"/>
      <c r="ISC14" s="110"/>
      <c r="ISD14" s="110"/>
      <c r="ISF14" s="110"/>
      <c r="ISG14" s="110"/>
      <c r="ISH14" s="110"/>
      <c r="ISI14" s="110"/>
      <c r="ISJ14" s="110"/>
      <c r="ISL14" s="110"/>
      <c r="ISM14" s="110"/>
      <c r="ISN14" s="110"/>
      <c r="ISO14" s="110"/>
      <c r="ISP14" s="110"/>
      <c r="ISR14" s="110"/>
      <c r="ISS14" s="110"/>
      <c r="IST14" s="110"/>
      <c r="ISU14" s="110"/>
      <c r="ISV14" s="110"/>
      <c r="ISX14" s="110"/>
      <c r="ISY14" s="110"/>
      <c r="ISZ14" s="110"/>
      <c r="ITA14" s="110"/>
      <c r="ITB14" s="110"/>
      <c r="ITD14" s="110"/>
      <c r="ITE14" s="110"/>
      <c r="ITF14" s="110"/>
      <c r="ITG14" s="110"/>
      <c r="ITH14" s="110"/>
      <c r="ITJ14" s="110"/>
      <c r="ITK14" s="110"/>
      <c r="ITL14" s="110"/>
      <c r="ITM14" s="110"/>
      <c r="ITN14" s="110"/>
      <c r="ITP14" s="110"/>
      <c r="ITQ14" s="110"/>
      <c r="ITR14" s="110"/>
      <c r="ITS14" s="110"/>
      <c r="ITT14" s="110"/>
      <c r="ITV14" s="110"/>
      <c r="ITW14" s="110"/>
      <c r="ITX14" s="110"/>
      <c r="ITY14" s="110"/>
      <c r="ITZ14" s="110"/>
      <c r="IUB14" s="110"/>
      <c r="IUC14" s="110"/>
      <c r="IUD14" s="110"/>
      <c r="IUE14" s="110"/>
      <c r="IUF14" s="110"/>
      <c r="IUH14" s="110"/>
      <c r="IUI14" s="110"/>
      <c r="IUJ14" s="110"/>
      <c r="IUK14" s="110"/>
      <c r="IUL14" s="110"/>
      <c r="IUN14" s="110"/>
      <c r="IUO14" s="110"/>
      <c r="IUP14" s="110"/>
      <c r="IUQ14" s="110"/>
      <c r="IUR14" s="110"/>
      <c r="IUT14" s="110"/>
      <c r="IUU14" s="110"/>
      <c r="IUV14" s="110"/>
      <c r="IUW14" s="110"/>
      <c r="IUX14" s="110"/>
      <c r="IUZ14" s="110"/>
      <c r="IVA14" s="110"/>
      <c r="IVB14" s="110"/>
      <c r="IVC14" s="110"/>
      <c r="IVD14" s="110"/>
      <c r="IVF14" s="110"/>
      <c r="IVG14" s="110"/>
      <c r="IVH14" s="110"/>
      <c r="IVI14" s="110"/>
      <c r="IVJ14" s="110"/>
      <c r="IVL14" s="110"/>
      <c r="IVM14" s="110"/>
      <c r="IVN14" s="110"/>
      <c r="IVO14" s="110"/>
      <c r="IVP14" s="110"/>
      <c r="IVR14" s="110"/>
      <c r="IVS14" s="110"/>
      <c r="IVT14" s="110"/>
      <c r="IVU14" s="110"/>
      <c r="IVV14" s="110"/>
      <c r="IVX14" s="110"/>
      <c r="IVY14" s="110"/>
      <c r="IVZ14" s="110"/>
      <c r="IWA14" s="110"/>
      <c r="IWB14" s="110"/>
      <c r="IWD14" s="110"/>
      <c r="IWE14" s="110"/>
      <c r="IWF14" s="110"/>
      <c r="IWG14" s="110"/>
      <c r="IWH14" s="110"/>
      <c r="IWJ14" s="110"/>
      <c r="IWK14" s="110"/>
      <c r="IWL14" s="110"/>
      <c r="IWM14" s="110"/>
      <c r="IWN14" s="110"/>
      <c r="IWP14" s="110"/>
      <c r="IWQ14" s="110"/>
      <c r="IWR14" s="110"/>
      <c r="IWS14" s="110"/>
      <c r="IWT14" s="110"/>
      <c r="IWV14" s="110"/>
      <c r="IWW14" s="110"/>
      <c r="IWX14" s="110"/>
      <c r="IWY14" s="110"/>
      <c r="IWZ14" s="110"/>
      <c r="IXB14" s="110"/>
      <c r="IXC14" s="110"/>
      <c r="IXD14" s="110"/>
      <c r="IXE14" s="110"/>
      <c r="IXF14" s="110"/>
      <c r="IXH14" s="110"/>
      <c r="IXI14" s="110"/>
      <c r="IXJ14" s="110"/>
      <c r="IXK14" s="110"/>
      <c r="IXL14" s="110"/>
      <c r="IXN14" s="110"/>
      <c r="IXO14" s="110"/>
      <c r="IXP14" s="110"/>
      <c r="IXQ14" s="110"/>
      <c r="IXR14" s="110"/>
      <c r="IXT14" s="110"/>
      <c r="IXU14" s="110"/>
      <c r="IXV14" s="110"/>
      <c r="IXW14" s="110"/>
      <c r="IXX14" s="110"/>
      <c r="IXZ14" s="110"/>
      <c r="IYA14" s="110"/>
      <c r="IYB14" s="110"/>
      <c r="IYC14" s="110"/>
      <c r="IYD14" s="110"/>
      <c r="IYF14" s="110"/>
      <c r="IYG14" s="110"/>
      <c r="IYH14" s="110"/>
      <c r="IYI14" s="110"/>
      <c r="IYJ14" s="110"/>
      <c r="IYL14" s="110"/>
      <c r="IYM14" s="110"/>
      <c r="IYN14" s="110"/>
      <c r="IYO14" s="110"/>
      <c r="IYP14" s="110"/>
      <c r="IYR14" s="110"/>
      <c r="IYS14" s="110"/>
      <c r="IYT14" s="110"/>
      <c r="IYU14" s="110"/>
      <c r="IYV14" s="110"/>
      <c r="IYX14" s="110"/>
      <c r="IYY14" s="110"/>
      <c r="IYZ14" s="110"/>
      <c r="IZA14" s="110"/>
      <c r="IZB14" s="110"/>
      <c r="IZD14" s="110"/>
      <c r="IZE14" s="110"/>
      <c r="IZF14" s="110"/>
      <c r="IZG14" s="110"/>
      <c r="IZH14" s="110"/>
      <c r="IZJ14" s="110"/>
      <c r="IZK14" s="110"/>
      <c r="IZL14" s="110"/>
      <c r="IZM14" s="110"/>
      <c r="IZN14" s="110"/>
      <c r="IZP14" s="110"/>
      <c r="IZQ14" s="110"/>
      <c r="IZR14" s="110"/>
      <c r="IZS14" s="110"/>
      <c r="IZT14" s="110"/>
      <c r="IZV14" s="110"/>
      <c r="IZW14" s="110"/>
      <c r="IZX14" s="110"/>
      <c r="IZY14" s="110"/>
      <c r="IZZ14" s="110"/>
      <c r="JAB14" s="110"/>
      <c r="JAC14" s="110"/>
      <c r="JAD14" s="110"/>
      <c r="JAE14" s="110"/>
      <c r="JAF14" s="110"/>
      <c r="JAH14" s="110"/>
      <c r="JAI14" s="110"/>
      <c r="JAJ14" s="110"/>
      <c r="JAK14" s="110"/>
      <c r="JAL14" s="110"/>
      <c r="JAN14" s="110"/>
      <c r="JAO14" s="110"/>
      <c r="JAP14" s="110"/>
      <c r="JAQ14" s="110"/>
      <c r="JAR14" s="110"/>
      <c r="JAT14" s="110"/>
      <c r="JAU14" s="110"/>
      <c r="JAV14" s="110"/>
      <c r="JAW14" s="110"/>
      <c r="JAX14" s="110"/>
      <c r="JAZ14" s="110"/>
      <c r="JBA14" s="110"/>
      <c r="JBB14" s="110"/>
      <c r="JBC14" s="110"/>
      <c r="JBD14" s="110"/>
      <c r="JBF14" s="110"/>
      <c r="JBG14" s="110"/>
      <c r="JBH14" s="110"/>
      <c r="JBI14" s="110"/>
      <c r="JBJ14" s="110"/>
      <c r="JBL14" s="110"/>
      <c r="JBM14" s="110"/>
      <c r="JBN14" s="110"/>
      <c r="JBO14" s="110"/>
      <c r="JBP14" s="110"/>
      <c r="JBR14" s="110"/>
      <c r="JBS14" s="110"/>
      <c r="JBT14" s="110"/>
      <c r="JBU14" s="110"/>
      <c r="JBV14" s="110"/>
      <c r="JBX14" s="110"/>
      <c r="JBY14" s="110"/>
      <c r="JBZ14" s="110"/>
      <c r="JCA14" s="110"/>
      <c r="JCB14" s="110"/>
      <c r="JCD14" s="110"/>
      <c r="JCE14" s="110"/>
      <c r="JCF14" s="110"/>
      <c r="JCG14" s="110"/>
      <c r="JCH14" s="110"/>
      <c r="JCJ14" s="110"/>
      <c r="JCK14" s="110"/>
      <c r="JCL14" s="110"/>
      <c r="JCM14" s="110"/>
      <c r="JCN14" s="110"/>
      <c r="JCP14" s="110"/>
      <c r="JCQ14" s="110"/>
      <c r="JCR14" s="110"/>
      <c r="JCS14" s="110"/>
      <c r="JCT14" s="110"/>
      <c r="JCV14" s="110"/>
      <c r="JCW14" s="110"/>
      <c r="JCX14" s="110"/>
      <c r="JCY14" s="110"/>
      <c r="JCZ14" s="110"/>
      <c r="JDB14" s="110"/>
      <c r="JDC14" s="110"/>
      <c r="JDD14" s="110"/>
      <c r="JDE14" s="110"/>
      <c r="JDF14" s="110"/>
      <c r="JDH14" s="110"/>
      <c r="JDI14" s="110"/>
      <c r="JDJ14" s="110"/>
      <c r="JDK14" s="110"/>
      <c r="JDL14" s="110"/>
      <c r="JDN14" s="110"/>
      <c r="JDO14" s="110"/>
      <c r="JDP14" s="110"/>
      <c r="JDQ14" s="110"/>
      <c r="JDR14" s="110"/>
      <c r="JDT14" s="110"/>
      <c r="JDU14" s="110"/>
      <c r="JDV14" s="110"/>
      <c r="JDW14" s="110"/>
      <c r="JDX14" s="110"/>
      <c r="JDZ14" s="110"/>
      <c r="JEA14" s="110"/>
      <c r="JEB14" s="110"/>
      <c r="JEC14" s="110"/>
      <c r="JED14" s="110"/>
      <c r="JEF14" s="110"/>
      <c r="JEG14" s="110"/>
      <c r="JEH14" s="110"/>
      <c r="JEI14" s="110"/>
      <c r="JEJ14" s="110"/>
      <c r="JEL14" s="110"/>
      <c r="JEM14" s="110"/>
      <c r="JEN14" s="110"/>
      <c r="JEO14" s="110"/>
      <c r="JEP14" s="110"/>
      <c r="JER14" s="110"/>
      <c r="JES14" s="110"/>
      <c r="JET14" s="110"/>
      <c r="JEU14" s="110"/>
      <c r="JEV14" s="110"/>
      <c r="JEX14" s="110"/>
      <c r="JEY14" s="110"/>
      <c r="JEZ14" s="110"/>
      <c r="JFA14" s="110"/>
      <c r="JFB14" s="110"/>
      <c r="JFD14" s="110"/>
      <c r="JFE14" s="110"/>
      <c r="JFF14" s="110"/>
      <c r="JFG14" s="110"/>
      <c r="JFH14" s="110"/>
      <c r="JFJ14" s="110"/>
      <c r="JFK14" s="110"/>
      <c r="JFL14" s="110"/>
      <c r="JFM14" s="110"/>
      <c r="JFN14" s="110"/>
      <c r="JFP14" s="110"/>
      <c r="JFQ14" s="110"/>
      <c r="JFR14" s="110"/>
      <c r="JFS14" s="110"/>
      <c r="JFT14" s="110"/>
      <c r="JFV14" s="110"/>
      <c r="JFW14" s="110"/>
      <c r="JFX14" s="110"/>
      <c r="JFY14" s="110"/>
      <c r="JFZ14" s="110"/>
      <c r="JGB14" s="110"/>
      <c r="JGC14" s="110"/>
      <c r="JGD14" s="110"/>
      <c r="JGE14" s="110"/>
      <c r="JGF14" s="110"/>
      <c r="JGH14" s="110"/>
      <c r="JGI14" s="110"/>
      <c r="JGJ14" s="110"/>
      <c r="JGK14" s="110"/>
      <c r="JGL14" s="110"/>
      <c r="JGN14" s="110"/>
      <c r="JGO14" s="110"/>
      <c r="JGP14" s="110"/>
      <c r="JGQ14" s="110"/>
      <c r="JGR14" s="110"/>
      <c r="JGT14" s="110"/>
      <c r="JGU14" s="110"/>
      <c r="JGV14" s="110"/>
      <c r="JGW14" s="110"/>
      <c r="JGX14" s="110"/>
      <c r="JGZ14" s="110"/>
      <c r="JHA14" s="110"/>
      <c r="JHB14" s="110"/>
      <c r="JHC14" s="110"/>
      <c r="JHD14" s="110"/>
      <c r="JHF14" s="110"/>
      <c r="JHG14" s="110"/>
      <c r="JHH14" s="110"/>
      <c r="JHI14" s="110"/>
      <c r="JHJ14" s="110"/>
      <c r="JHL14" s="110"/>
      <c r="JHM14" s="110"/>
      <c r="JHN14" s="110"/>
      <c r="JHO14" s="110"/>
      <c r="JHP14" s="110"/>
      <c r="JHR14" s="110"/>
      <c r="JHS14" s="110"/>
      <c r="JHT14" s="110"/>
      <c r="JHU14" s="110"/>
      <c r="JHV14" s="110"/>
      <c r="JHX14" s="110"/>
      <c r="JHY14" s="110"/>
      <c r="JHZ14" s="110"/>
      <c r="JIA14" s="110"/>
      <c r="JIB14" s="110"/>
      <c r="JID14" s="110"/>
      <c r="JIE14" s="110"/>
      <c r="JIF14" s="110"/>
      <c r="JIG14" s="110"/>
      <c r="JIH14" s="110"/>
      <c r="JIJ14" s="110"/>
      <c r="JIK14" s="110"/>
      <c r="JIL14" s="110"/>
      <c r="JIM14" s="110"/>
      <c r="JIN14" s="110"/>
      <c r="JIP14" s="110"/>
      <c r="JIQ14" s="110"/>
      <c r="JIR14" s="110"/>
      <c r="JIS14" s="110"/>
      <c r="JIT14" s="110"/>
      <c r="JIV14" s="110"/>
      <c r="JIW14" s="110"/>
      <c r="JIX14" s="110"/>
      <c r="JIY14" s="110"/>
      <c r="JIZ14" s="110"/>
      <c r="JJB14" s="110"/>
      <c r="JJC14" s="110"/>
      <c r="JJD14" s="110"/>
      <c r="JJE14" s="110"/>
      <c r="JJF14" s="110"/>
      <c r="JJH14" s="110"/>
      <c r="JJI14" s="110"/>
      <c r="JJJ14" s="110"/>
      <c r="JJK14" s="110"/>
      <c r="JJL14" s="110"/>
      <c r="JJN14" s="110"/>
      <c r="JJO14" s="110"/>
      <c r="JJP14" s="110"/>
      <c r="JJQ14" s="110"/>
      <c r="JJR14" s="110"/>
      <c r="JJT14" s="110"/>
      <c r="JJU14" s="110"/>
      <c r="JJV14" s="110"/>
      <c r="JJW14" s="110"/>
      <c r="JJX14" s="110"/>
      <c r="JJZ14" s="110"/>
      <c r="JKA14" s="110"/>
      <c r="JKB14" s="110"/>
      <c r="JKC14" s="110"/>
      <c r="JKD14" s="110"/>
      <c r="JKF14" s="110"/>
      <c r="JKG14" s="110"/>
      <c r="JKH14" s="110"/>
      <c r="JKI14" s="110"/>
      <c r="JKJ14" s="110"/>
      <c r="JKL14" s="110"/>
      <c r="JKM14" s="110"/>
      <c r="JKN14" s="110"/>
      <c r="JKO14" s="110"/>
      <c r="JKP14" s="110"/>
      <c r="JKR14" s="110"/>
      <c r="JKS14" s="110"/>
      <c r="JKT14" s="110"/>
      <c r="JKU14" s="110"/>
      <c r="JKV14" s="110"/>
      <c r="JKX14" s="110"/>
      <c r="JKY14" s="110"/>
      <c r="JKZ14" s="110"/>
      <c r="JLA14" s="110"/>
      <c r="JLB14" s="110"/>
      <c r="JLD14" s="110"/>
      <c r="JLE14" s="110"/>
      <c r="JLF14" s="110"/>
      <c r="JLG14" s="110"/>
      <c r="JLH14" s="110"/>
      <c r="JLJ14" s="110"/>
      <c r="JLK14" s="110"/>
      <c r="JLL14" s="110"/>
      <c r="JLM14" s="110"/>
      <c r="JLN14" s="110"/>
      <c r="JLP14" s="110"/>
      <c r="JLQ14" s="110"/>
      <c r="JLR14" s="110"/>
      <c r="JLS14" s="110"/>
      <c r="JLT14" s="110"/>
      <c r="JLV14" s="110"/>
      <c r="JLW14" s="110"/>
      <c r="JLX14" s="110"/>
      <c r="JLY14" s="110"/>
      <c r="JLZ14" s="110"/>
      <c r="JMB14" s="110"/>
      <c r="JMC14" s="110"/>
      <c r="JMD14" s="110"/>
      <c r="JME14" s="110"/>
      <c r="JMF14" s="110"/>
      <c r="JMH14" s="110"/>
      <c r="JMI14" s="110"/>
      <c r="JMJ14" s="110"/>
      <c r="JMK14" s="110"/>
      <c r="JML14" s="110"/>
      <c r="JMN14" s="110"/>
      <c r="JMO14" s="110"/>
      <c r="JMP14" s="110"/>
      <c r="JMQ14" s="110"/>
      <c r="JMR14" s="110"/>
      <c r="JMT14" s="110"/>
      <c r="JMU14" s="110"/>
      <c r="JMV14" s="110"/>
      <c r="JMW14" s="110"/>
      <c r="JMX14" s="110"/>
      <c r="JMZ14" s="110"/>
      <c r="JNA14" s="110"/>
      <c r="JNB14" s="110"/>
      <c r="JNC14" s="110"/>
      <c r="JND14" s="110"/>
      <c r="JNF14" s="110"/>
      <c r="JNG14" s="110"/>
      <c r="JNH14" s="110"/>
      <c r="JNI14" s="110"/>
      <c r="JNJ14" s="110"/>
      <c r="JNL14" s="110"/>
      <c r="JNM14" s="110"/>
      <c r="JNN14" s="110"/>
      <c r="JNO14" s="110"/>
      <c r="JNP14" s="110"/>
      <c r="JNR14" s="110"/>
      <c r="JNS14" s="110"/>
      <c r="JNT14" s="110"/>
      <c r="JNU14" s="110"/>
      <c r="JNV14" s="110"/>
      <c r="JNX14" s="110"/>
      <c r="JNY14" s="110"/>
      <c r="JNZ14" s="110"/>
      <c r="JOA14" s="110"/>
      <c r="JOB14" s="110"/>
      <c r="JOD14" s="110"/>
      <c r="JOE14" s="110"/>
      <c r="JOF14" s="110"/>
      <c r="JOG14" s="110"/>
      <c r="JOH14" s="110"/>
      <c r="JOJ14" s="110"/>
      <c r="JOK14" s="110"/>
      <c r="JOL14" s="110"/>
      <c r="JOM14" s="110"/>
      <c r="JON14" s="110"/>
      <c r="JOP14" s="110"/>
      <c r="JOQ14" s="110"/>
      <c r="JOR14" s="110"/>
      <c r="JOS14" s="110"/>
      <c r="JOT14" s="110"/>
      <c r="JOV14" s="110"/>
      <c r="JOW14" s="110"/>
      <c r="JOX14" s="110"/>
      <c r="JOY14" s="110"/>
      <c r="JOZ14" s="110"/>
      <c r="JPB14" s="110"/>
      <c r="JPC14" s="110"/>
      <c r="JPD14" s="110"/>
      <c r="JPE14" s="110"/>
      <c r="JPF14" s="110"/>
      <c r="JPH14" s="110"/>
      <c r="JPI14" s="110"/>
      <c r="JPJ14" s="110"/>
      <c r="JPK14" s="110"/>
      <c r="JPL14" s="110"/>
      <c r="JPN14" s="110"/>
      <c r="JPO14" s="110"/>
      <c r="JPP14" s="110"/>
      <c r="JPQ14" s="110"/>
      <c r="JPR14" s="110"/>
      <c r="JPT14" s="110"/>
      <c r="JPU14" s="110"/>
      <c r="JPV14" s="110"/>
      <c r="JPW14" s="110"/>
      <c r="JPX14" s="110"/>
      <c r="JPZ14" s="110"/>
      <c r="JQA14" s="110"/>
      <c r="JQB14" s="110"/>
      <c r="JQC14" s="110"/>
      <c r="JQD14" s="110"/>
      <c r="JQF14" s="110"/>
      <c r="JQG14" s="110"/>
      <c r="JQH14" s="110"/>
      <c r="JQI14" s="110"/>
      <c r="JQJ14" s="110"/>
      <c r="JQL14" s="110"/>
      <c r="JQM14" s="110"/>
      <c r="JQN14" s="110"/>
      <c r="JQO14" s="110"/>
      <c r="JQP14" s="110"/>
      <c r="JQR14" s="110"/>
      <c r="JQS14" s="110"/>
      <c r="JQT14" s="110"/>
      <c r="JQU14" s="110"/>
      <c r="JQV14" s="110"/>
      <c r="JQX14" s="110"/>
      <c r="JQY14" s="110"/>
      <c r="JQZ14" s="110"/>
      <c r="JRA14" s="110"/>
      <c r="JRB14" s="110"/>
      <c r="JRD14" s="110"/>
      <c r="JRE14" s="110"/>
      <c r="JRF14" s="110"/>
      <c r="JRG14" s="110"/>
      <c r="JRH14" s="110"/>
      <c r="JRJ14" s="110"/>
      <c r="JRK14" s="110"/>
      <c r="JRL14" s="110"/>
      <c r="JRM14" s="110"/>
      <c r="JRN14" s="110"/>
      <c r="JRP14" s="110"/>
      <c r="JRQ14" s="110"/>
      <c r="JRR14" s="110"/>
      <c r="JRS14" s="110"/>
      <c r="JRT14" s="110"/>
      <c r="JRV14" s="110"/>
      <c r="JRW14" s="110"/>
      <c r="JRX14" s="110"/>
      <c r="JRY14" s="110"/>
      <c r="JRZ14" s="110"/>
      <c r="JSB14" s="110"/>
      <c r="JSC14" s="110"/>
      <c r="JSD14" s="110"/>
      <c r="JSE14" s="110"/>
      <c r="JSF14" s="110"/>
      <c r="JSH14" s="110"/>
      <c r="JSI14" s="110"/>
      <c r="JSJ14" s="110"/>
      <c r="JSK14" s="110"/>
      <c r="JSL14" s="110"/>
      <c r="JSN14" s="110"/>
      <c r="JSO14" s="110"/>
      <c r="JSP14" s="110"/>
      <c r="JSQ14" s="110"/>
      <c r="JSR14" s="110"/>
      <c r="JST14" s="110"/>
      <c r="JSU14" s="110"/>
      <c r="JSV14" s="110"/>
      <c r="JSW14" s="110"/>
      <c r="JSX14" s="110"/>
      <c r="JSZ14" s="110"/>
      <c r="JTA14" s="110"/>
      <c r="JTB14" s="110"/>
      <c r="JTC14" s="110"/>
      <c r="JTD14" s="110"/>
      <c r="JTF14" s="110"/>
      <c r="JTG14" s="110"/>
      <c r="JTH14" s="110"/>
      <c r="JTI14" s="110"/>
      <c r="JTJ14" s="110"/>
      <c r="JTL14" s="110"/>
      <c r="JTM14" s="110"/>
      <c r="JTN14" s="110"/>
      <c r="JTO14" s="110"/>
      <c r="JTP14" s="110"/>
      <c r="JTR14" s="110"/>
      <c r="JTS14" s="110"/>
      <c r="JTT14" s="110"/>
      <c r="JTU14" s="110"/>
      <c r="JTV14" s="110"/>
      <c r="JTX14" s="110"/>
      <c r="JTY14" s="110"/>
      <c r="JTZ14" s="110"/>
      <c r="JUA14" s="110"/>
      <c r="JUB14" s="110"/>
      <c r="JUD14" s="110"/>
      <c r="JUE14" s="110"/>
      <c r="JUF14" s="110"/>
      <c r="JUG14" s="110"/>
      <c r="JUH14" s="110"/>
      <c r="JUJ14" s="110"/>
      <c r="JUK14" s="110"/>
      <c r="JUL14" s="110"/>
      <c r="JUM14" s="110"/>
      <c r="JUN14" s="110"/>
      <c r="JUP14" s="110"/>
      <c r="JUQ14" s="110"/>
      <c r="JUR14" s="110"/>
      <c r="JUS14" s="110"/>
      <c r="JUT14" s="110"/>
      <c r="JUV14" s="110"/>
      <c r="JUW14" s="110"/>
      <c r="JUX14" s="110"/>
      <c r="JUY14" s="110"/>
      <c r="JUZ14" s="110"/>
      <c r="JVB14" s="110"/>
      <c r="JVC14" s="110"/>
      <c r="JVD14" s="110"/>
      <c r="JVE14" s="110"/>
      <c r="JVF14" s="110"/>
      <c r="JVH14" s="110"/>
      <c r="JVI14" s="110"/>
      <c r="JVJ14" s="110"/>
      <c r="JVK14" s="110"/>
      <c r="JVL14" s="110"/>
      <c r="JVN14" s="110"/>
      <c r="JVO14" s="110"/>
      <c r="JVP14" s="110"/>
      <c r="JVQ14" s="110"/>
      <c r="JVR14" s="110"/>
      <c r="JVT14" s="110"/>
      <c r="JVU14" s="110"/>
      <c r="JVV14" s="110"/>
      <c r="JVW14" s="110"/>
      <c r="JVX14" s="110"/>
      <c r="JVZ14" s="110"/>
      <c r="JWA14" s="110"/>
      <c r="JWB14" s="110"/>
      <c r="JWC14" s="110"/>
      <c r="JWD14" s="110"/>
      <c r="JWF14" s="110"/>
      <c r="JWG14" s="110"/>
      <c r="JWH14" s="110"/>
      <c r="JWI14" s="110"/>
      <c r="JWJ14" s="110"/>
      <c r="JWL14" s="110"/>
      <c r="JWM14" s="110"/>
      <c r="JWN14" s="110"/>
      <c r="JWO14" s="110"/>
      <c r="JWP14" s="110"/>
      <c r="JWR14" s="110"/>
      <c r="JWS14" s="110"/>
      <c r="JWT14" s="110"/>
      <c r="JWU14" s="110"/>
      <c r="JWV14" s="110"/>
      <c r="JWX14" s="110"/>
      <c r="JWY14" s="110"/>
      <c r="JWZ14" s="110"/>
      <c r="JXA14" s="110"/>
      <c r="JXB14" s="110"/>
      <c r="JXD14" s="110"/>
      <c r="JXE14" s="110"/>
      <c r="JXF14" s="110"/>
      <c r="JXG14" s="110"/>
      <c r="JXH14" s="110"/>
      <c r="JXJ14" s="110"/>
      <c r="JXK14" s="110"/>
      <c r="JXL14" s="110"/>
      <c r="JXM14" s="110"/>
      <c r="JXN14" s="110"/>
      <c r="JXP14" s="110"/>
      <c r="JXQ14" s="110"/>
      <c r="JXR14" s="110"/>
      <c r="JXS14" s="110"/>
      <c r="JXT14" s="110"/>
      <c r="JXV14" s="110"/>
      <c r="JXW14" s="110"/>
      <c r="JXX14" s="110"/>
      <c r="JXY14" s="110"/>
      <c r="JXZ14" s="110"/>
      <c r="JYB14" s="110"/>
      <c r="JYC14" s="110"/>
      <c r="JYD14" s="110"/>
      <c r="JYE14" s="110"/>
      <c r="JYF14" s="110"/>
      <c r="JYH14" s="110"/>
      <c r="JYI14" s="110"/>
      <c r="JYJ14" s="110"/>
      <c r="JYK14" s="110"/>
      <c r="JYL14" s="110"/>
      <c r="JYN14" s="110"/>
      <c r="JYO14" s="110"/>
      <c r="JYP14" s="110"/>
      <c r="JYQ14" s="110"/>
      <c r="JYR14" s="110"/>
      <c r="JYT14" s="110"/>
      <c r="JYU14" s="110"/>
      <c r="JYV14" s="110"/>
      <c r="JYW14" s="110"/>
      <c r="JYX14" s="110"/>
      <c r="JYZ14" s="110"/>
      <c r="JZA14" s="110"/>
      <c r="JZB14" s="110"/>
      <c r="JZC14" s="110"/>
      <c r="JZD14" s="110"/>
      <c r="JZF14" s="110"/>
      <c r="JZG14" s="110"/>
      <c r="JZH14" s="110"/>
      <c r="JZI14" s="110"/>
      <c r="JZJ14" s="110"/>
      <c r="JZL14" s="110"/>
      <c r="JZM14" s="110"/>
      <c r="JZN14" s="110"/>
      <c r="JZO14" s="110"/>
      <c r="JZP14" s="110"/>
      <c r="JZR14" s="110"/>
      <c r="JZS14" s="110"/>
      <c r="JZT14" s="110"/>
      <c r="JZU14" s="110"/>
      <c r="JZV14" s="110"/>
      <c r="JZX14" s="110"/>
      <c r="JZY14" s="110"/>
      <c r="JZZ14" s="110"/>
      <c r="KAA14" s="110"/>
      <c r="KAB14" s="110"/>
      <c r="KAD14" s="110"/>
      <c r="KAE14" s="110"/>
      <c r="KAF14" s="110"/>
      <c r="KAG14" s="110"/>
      <c r="KAH14" s="110"/>
      <c r="KAJ14" s="110"/>
      <c r="KAK14" s="110"/>
      <c r="KAL14" s="110"/>
      <c r="KAM14" s="110"/>
      <c r="KAN14" s="110"/>
      <c r="KAP14" s="110"/>
      <c r="KAQ14" s="110"/>
      <c r="KAR14" s="110"/>
      <c r="KAS14" s="110"/>
      <c r="KAT14" s="110"/>
      <c r="KAV14" s="110"/>
      <c r="KAW14" s="110"/>
      <c r="KAX14" s="110"/>
      <c r="KAY14" s="110"/>
      <c r="KAZ14" s="110"/>
      <c r="KBB14" s="110"/>
      <c r="KBC14" s="110"/>
      <c r="KBD14" s="110"/>
      <c r="KBE14" s="110"/>
      <c r="KBF14" s="110"/>
      <c r="KBH14" s="110"/>
      <c r="KBI14" s="110"/>
      <c r="KBJ14" s="110"/>
      <c r="KBK14" s="110"/>
      <c r="KBL14" s="110"/>
      <c r="KBN14" s="110"/>
      <c r="KBO14" s="110"/>
      <c r="KBP14" s="110"/>
      <c r="KBQ14" s="110"/>
      <c r="KBR14" s="110"/>
      <c r="KBT14" s="110"/>
      <c r="KBU14" s="110"/>
      <c r="KBV14" s="110"/>
      <c r="KBW14" s="110"/>
      <c r="KBX14" s="110"/>
      <c r="KBZ14" s="110"/>
      <c r="KCA14" s="110"/>
      <c r="KCB14" s="110"/>
      <c r="KCC14" s="110"/>
      <c r="KCD14" s="110"/>
      <c r="KCF14" s="110"/>
      <c r="KCG14" s="110"/>
      <c r="KCH14" s="110"/>
      <c r="KCI14" s="110"/>
      <c r="KCJ14" s="110"/>
      <c r="KCL14" s="110"/>
      <c r="KCM14" s="110"/>
      <c r="KCN14" s="110"/>
      <c r="KCO14" s="110"/>
      <c r="KCP14" s="110"/>
      <c r="KCR14" s="110"/>
      <c r="KCS14" s="110"/>
      <c r="KCT14" s="110"/>
      <c r="KCU14" s="110"/>
      <c r="KCV14" s="110"/>
      <c r="KCX14" s="110"/>
      <c r="KCY14" s="110"/>
      <c r="KCZ14" s="110"/>
      <c r="KDA14" s="110"/>
      <c r="KDB14" s="110"/>
      <c r="KDD14" s="110"/>
      <c r="KDE14" s="110"/>
      <c r="KDF14" s="110"/>
      <c r="KDG14" s="110"/>
      <c r="KDH14" s="110"/>
      <c r="KDJ14" s="110"/>
      <c r="KDK14" s="110"/>
      <c r="KDL14" s="110"/>
      <c r="KDM14" s="110"/>
      <c r="KDN14" s="110"/>
      <c r="KDP14" s="110"/>
      <c r="KDQ14" s="110"/>
      <c r="KDR14" s="110"/>
      <c r="KDS14" s="110"/>
      <c r="KDT14" s="110"/>
      <c r="KDV14" s="110"/>
      <c r="KDW14" s="110"/>
      <c r="KDX14" s="110"/>
      <c r="KDY14" s="110"/>
      <c r="KDZ14" s="110"/>
      <c r="KEB14" s="110"/>
      <c r="KEC14" s="110"/>
      <c r="KED14" s="110"/>
      <c r="KEE14" s="110"/>
      <c r="KEF14" s="110"/>
      <c r="KEH14" s="110"/>
      <c r="KEI14" s="110"/>
      <c r="KEJ14" s="110"/>
      <c r="KEK14" s="110"/>
      <c r="KEL14" s="110"/>
      <c r="KEN14" s="110"/>
      <c r="KEO14" s="110"/>
      <c r="KEP14" s="110"/>
      <c r="KEQ14" s="110"/>
      <c r="KER14" s="110"/>
      <c r="KET14" s="110"/>
      <c r="KEU14" s="110"/>
      <c r="KEV14" s="110"/>
      <c r="KEW14" s="110"/>
      <c r="KEX14" s="110"/>
      <c r="KEZ14" s="110"/>
      <c r="KFA14" s="110"/>
      <c r="KFB14" s="110"/>
      <c r="KFC14" s="110"/>
      <c r="KFD14" s="110"/>
      <c r="KFF14" s="110"/>
      <c r="KFG14" s="110"/>
      <c r="KFH14" s="110"/>
      <c r="KFI14" s="110"/>
      <c r="KFJ14" s="110"/>
      <c r="KFL14" s="110"/>
      <c r="KFM14" s="110"/>
      <c r="KFN14" s="110"/>
      <c r="KFO14" s="110"/>
      <c r="KFP14" s="110"/>
      <c r="KFR14" s="110"/>
      <c r="KFS14" s="110"/>
      <c r="KFT14" s="110"/>
      <c r="KFU14" s="110"/>
      <c r="KFV14" s="110"/>
      <c r="KFX14" s="110"/>
      <c r="KFY14" s="110"/>
      <c r="KFZ14" s="110"/>
      <c r="KGA14" s="110"/>
      <c r="KGB14" s="110"/>
      <c r="KGD14" s="110"/>
      <c r="KGE14" s="110"/>
      <c r="KGF14" s="110"/>
      <c r="KGG14" s="110"/>
      <c r="KGH14" s="110"/>
      <c r="KGJ14" s="110"/>
      <c r="KGK14" s="110"/>
      <c r="KGL14" s="110"/>
      <c r="KGM14" s="110"/>
      <c r="KGN14" s="110"/>
      <c r="KGP14" s="110"/>
      <c r="KGQ14" s="110"/>
      <c r="KGR14" s="110"/>
      <c r="KGS14" s="110"/>
      <c r="KGT14" s="110"/>
      <c r="KGV14" s="110"/>
      <c r="KGW14" s="110"/>
      <c r="KGX14" s="110"/>
      <c r="KGY14" s="110"/>
      <c r="KGZ14" s="110"/>
      <c r="KHB14" s="110"/>
      <c r="KHC14" s="110"/>
      <c r="KHD14" s="110"/>
      <c r="KHE14" s="110"/>
      <c r="KHF14" s="110"/>
      <c r="KHH14" s="110"/>
      <c r="KHI14" s="110"/>
      <c r="KHJ14" s="110"/>
      <c r="KHK14" s="110"/>
      <c r="KHL14" s="110"/>
      <c r="KHN14" s="110"/>
      <c r="KHO14" s="110"/>
      <c r="KHP14" s="110"/>
      <c r="KHQ14" s="110"/>
      <c r="KHR14" s="110"/>
      <c r="KHT14" s="110"/>
      <c r="KHU14" s="110"/>
      <c r="KHV14" s="110"/>
      <c r="KHW14" s="110"/>
      <c r="KHX14" s="110"/>
      <c r="KHZ14" s="110"/>
      <c r="KIA14" s="110"/>
      <c r="KIB14" s="110"/>
      <c r="KIC14" s="110"/>
      <c r="KID14" s="110"/>
      <c r="KIF14" s="110"/>
      <c r="KIG14" s="110"/>
      <c r="KIH14" s="110"/>
      <c r="KII14" s="110"/>
      <c r="KIJ14" s="110"/>
      <c r="KIL14" s="110"/>
      <c r="KIM14" s="110"/>
      <c r="KIN14" s="110"/>
      <c r="KIO14" s="110"/>
      <c r="KIP14" s="110"/>
      <c r="KIR14" s="110"/>
      <c r="KIS14" s="110"/>
      <c r="KIT14" s="110"/>
      <c r="KIU14" s="110"/>
      <c r="KIV14" s="110"/>
      <c r="KIX14" s="110"/>
      <c r="KIY14" s="110"/>
      <c r="KIZ14" s="110"/>
      <c r="KJA14" s="110"/>
      <c r="KJB14" s="110"/>
      <c r="KJD14" s="110"/>
      <c r="KJE14" s="110"/>
      <c r="KJF14" s="110"/>
      <c r="KJG14" s="110"/>
      <c r="KJH14" s="110"/>
      <c r="KJJ14" s="110"/>
      <c r="KJK14" s="110"/>
      <c r="KJL14" s="110"/>
      <c r="KJM14" s="110"/>
      <c r="KJN14" s="110"/>
      <c r="KJP14" s="110"/>
      <c r="KJQ14" s="110"/>
      <c r="KJR14" s="110"/>
      <c r="KJS14" s="110"/>
      <c r="KJT14" s="110"/>
      <c r="KJV14" s="110"/>
      <c r="KJW14" s="110"/>
      <c r="KJX14" s="110"/>
      <c r="KJY14" s="110"/>
      <c r="KJZ14" s="110"/>
      <c r="KKB14" s="110"/>
      <c r="KKC14" s="110"/>
      <c r="KKD14" s="110"/>
      <c r="KKE14" s="110"/>
      <c r="KKF14" s="110"/>
      <c r="KKH14" s="110"/>
      <c r="KKI14" s="110"/>
      <c r="KKJ14" s="110"/>
      <c r="KKK14" s="110"/>
      <c r="KKL14" s="110"/>
      <c r="KKN14" s="110"/>
      <c r="KKO14" s="110"/>
      <c r="KKP14" s="110"/>
      <c r="KKQ14" s="110"/>
      <c r="KKR14" s="110"/>
      <c r="KKT14" s="110"/>
      <c r="KKU14" s="110"/>
      <c r="KKV14" s="110"/>
      <c r="KKW14" s="110"/>
      <c r="KKX14" s="110"/>
      <c r="KKZ14" s="110"/>
      <c r="KLA14" s="110"/>
      <c r="KLB14" s="110"/>
      <c r="KLC14" s="110"/>
      <c r="KLD14" s="110"/>
      <c r="KLF14" s="110"/>
      <c r="KLG14" s="110"/>
      <c r="KLH14" s="110"/>
      <c r="KLI14" s="110"/>
      <c r="KLJ14" s="110"/>
      <c r="KLL14" s="110"/>
      <c r="KLM14" s="110"/>
      <c r="KLN14" s="110"/>
      <c r="KLO14" s="110"/>
      <c r="KLP14" s="110"/>
      <c r="KLR14" s="110"/>
      <c r="KLS14" s="110"/>
      <c r="KLT14" s="110"/>
      <c r="KLU14" s="110"/>
      <c r="KLV14" s="110"/>
      <c r="KLX14" s="110"/>
      <c r="KLY14" s="110"/>
      <c r="KLZ14" s="110"/>
      <c r="KMA14" s="110"/>
      <c r="KMB14" s="110"/>
      <c r="KMD14" s="110"/>
      <c r="KME14" s="110"/>
      <c r="KMF14" s="110"/>
      <c r="KMG14" s="110"/>
      <c r="KMH14" s="110"/>
      <c r="KMJ14" s="110"/>
      <c r="KMK14" s="110"/>
      <c r="KML14" s="110"/>
      <c r="KMM14" s="110"/>
      <c r="KMN14" s="110"/>
      <c r="KMP14" s="110"/>
      <c r="KMQ14" s="110"/>
      <c r="KMR14" s="110"/>
      <c r="KMS14" s="110"/>
      <c r="KMT14" s="110"/>
      <c r="KMV14" s="110"/>
      <c r="KMW14" s="110"/>
      <c r="KMX14" s="110"/>
      <c r="KMY14" s="110"/>
      <c r="KMZ14" s="110"/>
      <c r="KNB14" s="110"/>
      <c r="KNC14" s="110"/>
      <c r="KND14" s="110"/>
      <c r="KNE14" s="110"/>
      <c r="KNF14" s="110"/>
      <c r="KNH14" s="110"/>
      <c r="KNI14" s="110"/>
      <c r="KNJ14" s="110"/>
      <c r="KNK14" s="110"/>
      <c r="KNL14" s="110"/>
      <c r="KNN14" s="110"/>
      <c r="KNO14" s="110"/>
      <c r="KNP14" s="110"/>
      <c r="KNQ14" s="110"/>
      <c r="KNR14" s="110"/>
      <c r="KNT14" s="110"/>
      <c r="KNU14" s="110"/>
      <c r="KNV14" s="110"/>
      <c r="KNW14" s="110"/>
      <c r="KNX14" s="110"/>
      <c r="KNZ14" s="110"/>
      <c r="KOA14" s="110"/>
      <c r="KOB14" s="110"/>
      <c r="KOC14" s="110"/>
      <c r="KOD14" s="110"/>
      <c r="KOF14" s="110"/>
      <c r="KOG14" s="110"/>
      <c r="KOH14" s="110"/>
      <c r="KOI14" s="110"/>
      <c r="KOJ14" s="110"/>
      <c r="KOL14" s="110"/>
      <c r="KOM14" s="110"/>
      <c r="KON14" s="110"/>
      <c r="KOO14" s="110"/>
      <c r="KOP14" s="110"/>
      <c r="KOR14" s="110"/>
      <c r="KOS14" s="110"/>
      <c r="KOT14" s="110"/>
      <c r="KOU14" s="110"/>
      <c r="KOV14" s="110"/>
      <c r="KOX14" s="110"/>
      <c r="KOY14" s="110"/>
      <c r="KOZ14" s="110"/>
      <c r="KPA14" s="110"/>
      <c r="KPB14" s="110"/>
      <c r="KPD14" s="110"/>
      <c r="KPE14" s="110"/>
      <c r="KPF14" s="110"/>
      <c r="KPG14" s="110"/>
      <c r="KPH14" s="110"/>
      <c r="KPJ14" s="110"/>
      <c r="KPK14" s="110"/>
      <c r="KPL14" s="110"/>
      <c r="KPM14" s="110"/>
      <c r="KPN14" s="110"/>
      <c r="KPP14" s="110"/>
      <c r="KPQ14" s="110"/>
      <c r="KPR14" s="110"/>
      <c r="KPS14" s="110"/>
      <c r="KPT14" s="110"/>
      <c r="KPV14" s="110"/>
      <c r="KPW14" s="110"/>
      <c r="KPX14" s="110"/>
      <c r="KPY14" s="110"/>
      <c r="KPZ14" s="110"/>
      <c r="KQB14" s="110"/>
      <c r="KQC14" s="110"/>
      <c r="KQD14" s="110"/>
      <c r="KQE14" s="110"/>
      <c r="KQF14" s="110"/>
      <c r="KQH14" s="110"/>
      <c r="KQI14" s="110"/>
      <c r="KQJ14" s="110"/>
      <c r="KQK14" s="110"/>
      <c r="KQL14" s="110"/>
      <c r="KQN14" s="110"/>
      <c r="KQO14" s="110"/>
      <c r="KQP14" s="110"/>
      <c r="KQQ14" s="110"/>
      <c r="KQR14" s="110"/>
      <c r="KQT14" s="110"/>
      <c r="KQU14" s="110"/>
      <c r="KQV14" s="110"/>
      <c r="KQW14" s="110"/>
      <c r="KQX14" s="110"/>
      <c r="KQZ14" s="110"/>
      <c r="KRA14" s="110"/>
      <c r="KRB14" s="110"/>
      <c r="KRC14" s="110"/>
      <c r="KRD14" s="110"/>
      <c r="KRF14" s="110"/>
      <c r="KRG14" s="110"/>
      <c r="KRH14" s="110"/>
      <c r="KRI14" s="110"/>
      <c r="KRJ14" s="110"/>
      <c r="KRL14" s="110"/>
      <c r="KRM14" s="110"/>
      <c r="KRN14" s="110"/>
      <c r="KRO14" s="110"/>
      <c r="KRP14" s="110"/>
      <c r="KRR14" s="110"/>
      <c r="KRS14" s="110"/>
      <c r="KRT14" s="110"/>
      <c r="KRU14" s="110"/>
      <c r="KRV14" s="110"/>
      <c r="KRX14" s="110"/>
      <c r="KRY14" s="110"/>
      <c r="KRZ14" s="110"/>
      <c r="KSA14" s="110"/>
      <c r="KSB14" s="110"/>
      <c r="KSD14" s="110"/>
      <c r="KSE14" s="110"/>
      <c r="KSF14" s="110"/>
      <c r="KSG14" s="110"/>
      <c r="KSH14" s="110"/>
      <c r="KSJ14" s="110"/>
      <c r="KSK14" s="110"/>
      <c r="KSL14" s="110"/>
      <c r="KSM14" s="110"/>
      <c r="KSN14" s="110"/>
      <c r="KSP14" s="110"/>
      <c r="KSQ14" s="110"/>
      <c r="KSR14" s="110"/>
      <c r="KSS14" s="110"/>
      <c r="KST14" s="110"/>
      <c r="KSV14" s="110"/>
      <c r="KSW14" s="110"/>
      <c r="KSX14" s="110"/>
      <c r="KSY14" s="110"/>
      <c r="KSZ14" s="110"/>
      <c r="KTB14" s="110"/>
      <c r="KTC14" s="110"/>
      <c r="KTD14" s="110"/>
      <c r="KTE14" s="110"/>
      <c r="KTF14" s="110"/>
      <c r="KTH14" s="110"/>
      <c r="KTI14" s="110"/>
      <c r="KTJ14" s="110"/>
      <c r="KTK14" s="110"/>
      <c r="KTL14" s="110"/>
      <c r="KTN14" s="110"/>
      <c r="KTO14" s="110"/>
      <c r="KTP14" s="110"/>
      <c r="KTQ14" s="110"/>
      <c r="KTR14" s="110"/>
      <c r="KTT14" s="110"/>
      <c r="KTU14" s="110"/>
      <c r="KTV14" s="110"/>
      <c r="KTW14" s="110"/>
      <c r="KTX14" s="110"/>
      <c r="KTZ14" s="110"/>
      <c r="KUA14" s="110"/>
      <c r="KUB14" s="110"/>
      <c r="KUC14" s="110"/>
      <c r="KUD14" s="110"/>
      <c r="KUF14" s="110"/>
      <c r="KUG14" s="110"/>
      <c r="KUH14" s="110"/>
      <c r="KUI14" s="110"/>
      <c r="KUJ14" s="110"/>
      <c r="KUL14" s="110"/>
      <c r="KUM14" s="110"/>
      <c r="KUN14" s="110"/>
      <c r="KUO14" s="110"/>
      <c r="KUP14" s="110"/>
      <c r="KUR14" s="110"/>
      <c r="KUS14" s="110"/>
      <c r="KUT14" s="110"/>
      <c r="KUU14" s="110"/>
      <c r="KUV14" s="110"/>
      <c r="KUX14" s="110"/>
      <c r="KUY14" s="110"/>
      <c r="KUZ14" s="110"/>
      <c r="KVA14" s="110"/>
      <c r="KVB14" s="110"/>
      <c r="KVD14" s="110"/>
      <c r="KVE14" s="110"/>
      <c r="KVF14" s="110"/>
      <c r="KVG14" s="110"/>
      <c r="KVH14" s="110"/>
      <c r="KVJ14" s="110"/>
      <c r="KVK14" s="110"/>
      <c r="KVL14" s="110"/>
      <c r="KVM14" s="110"/>
      <c r="KVN14" s="110"/>
      <c r="KVP14" s="110"/>
      <c r="KVQ14" s="110"/>
      <c r="KVR14" s="110"/>
      <c r="KVS14" s="110"/>
      <c r="KVT14" s="110"/>
      <c r="KVV14" s="110"/>
      <c r="KVW14" s="110"/>
      <c r="KVX14" s="110"/>
      <c r="KVY14" s="110"/>
      <c r="KVZ14" s="110"/>
      <c r="KWB14" s="110"/>
      <c r="KWC14" s="110"/>
      <c r="KWD14" s="110"/>
      <c r="KWE14" s="110"/>
      <c r="KWF14" s="110"/>
      <c r="KWH14" s="110"/>
      <c r="KWI14" s="110"/>
      <c r="KWJ14" s="110"/>
      <c r="KWK14" s="110"/>
      <c r="KWL14" s="110"/>
      <c r="KWN14" s="110"/>
      <c r="KWO14" s="110"/>
      <c r="KWP14" s="110"/>
      <c r="KWQ14" s="110"/>
      <c r="KWR14" s="110"/>
      <c r="KWT14" s="110"/>
      <c r="KWU14" s="110"/>
      <c r="KWV14" s="110"/>
      <c r="KWW14" s="110"/>
      <c r="KWX14" s="110"/>
      <c r="KWZ14" s="110"/>
      <c r="KXA14" s="110"/>
      <c r="KXB14" s="110"/>
      <c r="KXC14" s="110"/>
      <c r="KXD14" s="110"/>
      <c r="KXF14" s="110"/>
      <c r="KXG14" s="110"/>
      <c r="KXH14" s="110"/>
      <c r="KXI14" s="110"/>
      <c r="KXJ14" s="110"/>
      <c r="KXL14" s="110"/>
      <c r="KXM14" s="110"/>
      <c r="KXN14" s="110"/>
      <c r="KXO14" s="110"/>
      <c r="KXP14" s="110"/>
      <c r="KXR14" s="110"/>
      <c r="KXS14" s="110"/>
      <c r="KXT14" s="110"/>
      <c r="KXU14" s="110"/>
      <c r="KXV14" s="110"/>
      <c r="KXX14" s="110"/>
      <c r="KXY14" s="110"/>
      <c r="KXZ14" s="110"/>
      <c r="KYA14" s="110"/>
      <c r="KYB14" s="110"/>
      <c r="KYD14" s="110"/>
      <c r="KYE14" s="110"/>
      <c r="KYF14" s="110"/>
      <c r="KYG14" s="110"/>
      <c r="KYH14" s="110"/>
      <c r="KYJ14" s="110"/>
      <c r="KYK14" s="110"/>
      <c r="KYL14" s="110"/>
      <c r="KYM14" s="110"/>
      <c r="KYN14" s="110"/>
      <c r="KYP14" s="110"/>
      <c r="KYQ14" s="110"/>
      <c r="KYR14" s="110"/>
      <c r="KYS14" s="110"/>
      <c r="KYT14" s="110"/>
      <c r="KYV14" s="110"/>
      <c r="KYW14" s="110"/>
      <c r="KYX14" s="110"/>
      <c r="KYY14" s="110"/>
      <c r="KYZ14" s="110"/>
      <c r="KZB14" s="110"/>
      <c r="KZC14" s="110"/>
      <c r="KZD14" s="110"/>
      <c r="KZE14" s="110"/>
      <c r="KZF14" s="110"/>
      <c r="KZH14" s="110"/>
      <c r="KZI14" s="110"/>
      <c r="KZJ14" s="110"/>
      <c r="KZK14" s="110"/>
      <c r="KZL14" s="110"/>
      <c r="KZN14" s="110"/>
      <c r="KZO14" s="110"/>
      <c r="KZP14" s="110"/>
      <c r="KZQ14" s="110"/>
      <c r="KZR14" s="110"/>
      <c r="KZT14" s="110"/>
      <c r="KZU14" s="110"/>
      <c r="KZV14" s="110"/>
      <c r="KZW14" s="110"/>
      <c r="KZX14" s="110"/>
      <c r="KZZ14" s="110"/>
      <c r="LAA14" s="110"/>
      <c r="LAB14" s="110"/>
      <c r="LAC14" s="110"/>
      <c r="LAD14" s="110"/>
      <c r="LAF14" s="110"/>
      <c r="LAG14" s="110"/>
      <c r="LAH14" s="110"/>
      <c r="LAI14" s="110"/>
      <c r="LAJ14" s="110"/>
      <c r="LAL14" s="110"/>
      <c r="LAM14" s="110"/>
      <c r="LAN14" s="110"/>
      <c r="LAO14" s="110"/>
      <c r="LAP14" s="110"/>
      <c r="LAR14" s="110"/>
      <c r="LAS14" s="110"/>
      <c r="LAT14" s="110"/>
      <c r="LAU14" s="110"/>
      <c r="LAV14" s="110"/>
      <c r="LAX14" s="110"/>
      <c r="LAY14" s="110"/>
      <c r="LAZ14" s="110"/>
      <c r="LBA14" s="110"/>
      <c r="LBB14" s="110"/>
      <c r="LBD14" s="110"/>
      <c r="LBE14" s="110"/>
      <c r="LBF14" s="110"/>
      <c r="LBG14" s="110"/>
      <c r="LBH14" s="110"/>
      <c r="LBJ14" s="110"/>
      <c r="LBK14" s="110"/>
      <c r="LBL14" s="110"/>
      <c r="LBM14" s="110"/>
      <c r="LBN14" s="110"/>
      <c r="LBP14" s="110"/>
      <c r="LBQ14" s="110"/>
      <c r="LBR14" s="110"/>
      <c r="LBS14" s="110"/>
      <c r="LBT14" s="110"/>
      <c r="LBV14" s="110"/>
      <c r="LBW14" s="110"/>
      <c r="LBX14" s="110"/>
      <c r="LBY14" s="110"/>
      <c r="LBZ14" s="110"/>
      <c r="LCB14" s="110"/>
      <c r="LCC14" s="110"/>
      <c r="LCD14" s="110"/>
      <c r="LCE14" s="110"/>
      <c r="LCF14" s="110"/>
      <c r="LCH14" s="110"/>
      <c r="LCI14" s="110"/>
      <c r="LCJ14" s="110"/>
      <c r="LCK14" s="110"/>
      <c r="LCL14" s="110"/>
      <c r="LCN14" s="110"/>
      <c r="LCO14" s="110"/>
      <c r="LCP14" s="110"/>
      <c r="LCQ14" s="110"/>
      <c r="LCR14" s="110"/>
      <c r="LCT14" s="110"/>
      <c r="LCU14" s="110"/>
      <c r="LCV14" s="110"/>
      <c r="LCW14" s="110"/>
      <c r="LCX14" s="110"/>
      <c r="LCZ14" s="110"/>
      <c r="LDA14" s="110"/>
      <c r="LDB14" s="110"/>
      <c r="LDC14" s="110"/>
      <c r="LDD14" s="110"/>
      <c r="LDF14" s="110"/>
      <c r="LDG14" s="110"/>
      <c r="LDH14" s="110"/>
      <c r="LDI14" s="110"/>
      <c r="LDJ14" s="110"/>
      <c r="LDL14" s="110"/>
      <c r="LDM14" s="110"/>
      <c r="LDN14" s="110"/>
      <c r="LDO14" s="110"/>
      <c r="LDP14" s="110"/>
      <c r="LDR14" s="110"/>
      <c r="LDS14" s="110"/>
      <c r="LDT14" s="110"/>
      <c r="LDU14" s="110"/>
      <c r="LDV14" s="110"/>
      <c r="LDX14" s="110"/>
      <c r="LDY14" s="110"/>
      <c r="LDZ14" s="110"/>
      <c r="LEA14" s="110"/>
      <c r="LEB14" s="110"/>
      <c r="LED14" s="110"/>
      <c r="LEE14" s="110"/>
      <c r="LEF14" s="110"/>
      <c r="LEG14" s="110"/>
      <c r="LEH14" s="110"/>
      <c r="LEJ14" s="110"/>
      <c r="LEK14" s="110"/>
      <c r="LEL14" s="110"/>
      <c r="LEM14" s="110"/>
      <c r="LEN14" s="110"/>
      <c r="LEP14" s="110"/>
      <c r="LEQ14" s="110"/>
      <c r="LER14" s="110"/>
      <c r="LES14" s="110"/>
      <c r="LET14" s="110"/>
      <c r="LEV14" s="110"/>
      <c r="LEW14" s="110"/>
      <c r="LEX14" s="110"/>
      <c r="LEY14" s="110"/>
      <c r="LEZ14" s="110"/>
      <c r="LFB14" s="110"/>
      <c r="LFC14" s="110"/>
      <c r="LFD14" s="110"/>
      <c r="LFE14" s="110"/>
      <c r="LFF14" s="110"/>
      <c r="LFH14" s="110"/>
      <c r="LFI14" s="110"/>
      <c r="LFJ14" s="110"/>
      <c r="LFK14" s="110"/>
      <c r="LFL14" s="110"/>
      <c r="LFN14" s="110"/>
      <c r="LFO14" s="110"/>
      <c r="LFP14" s="110"/>
      <c r="LFQ14" s="110"/>
      <c r="LFR14" s="110"/>
      <c r="LFT14" s="110"/>
      <c r="LFU14" s="110"/>
      <c r="LFV14" s="110"/>
      <c r="LFW14" s="110"/>
      <c r="LFX14" s="110"/>
      <c r="LFZ14" s="110"/>
      <c r="LGA14" s="110"/>
      <c r="LGB14" s="110"/>
      <c r="LGC14" s="110"/>
      <c r="LGD14" s="110"/>
      <c r="LGF14" s="110"/>
      <c r="LGG14" s="110"/>
      <c r="LGH14" s="110"/>
      <c r="LGI14" s="110"/>
      <c r="LGJ14" s="110"/>
      <c r="LGL14" s="110"/>
      <c r="LGM14" s="110"/>
      <c r="LGN14" s="110"/>
      <c r="LGO14" s="110"/>
      <c r="LGP14" s="110"/>
      <c r="LGR14" s="110"/>
      <c r="LGS14" s="110"/>
      <c r="LGT14" s="110"/>
      <c r="LGU14" s="110"/>
      <c r="LGV14" s="110"/>
      <c r="LGX14" s="110"/>
      <c r="LGY14" s="110"/>
      <c r="LGZ14" s="110"/>
      <c r="LHA14" s="110"/>
      <c r="LHB14" s="110"/>
      <c r="LHD14" s="110"/>
      <c r="LHE14" s="110"/>
      <c r="LHF14" s="110"/>
      <c r="LHG14" s="110"/>
      <c r="LHH14" s="110"/>
      <c r="LHJ14" s="110"/>
      <c r="LHK14" s="110"/>
      <c r="LHL14" s="110"/>
      <c r="LHM14" s="110"/>
      <c r="LHN14" s="110"/>
      <c r="LHP14" s="110"/>
      <c r="LHQ14" s="110"/>
      <c r="LHR14" s="110"/>
      <c r="LHS14" s="110"/>
      <c r="LHT14" s="110"/>
      <c r="LHV14" s="110"/>
      <c r="LHW14" s="110"/>
      <c r="LHX14" s="110"/>
      <c r="LHY14" s="110"/>
      <c r="LHZ14" s="110"/>
      <c r="LIB14" s="110"/>
      <c r="LIC14" s="110"/>
      <c r="LID14" s="110"/>
      <c r="LIE14" s="110"/>
      <c r="LIF14" s="110"/>
      <c r="LIH14" s="110"/>
      <c r="LII14" s="110"/>
      <c r="LIJ14" s="110"/>
      <c r="LIK14" s="110"/>
      <c r="LIL14" s="110"/>
      <c r="LIN14" s="110"/>
      <c r="LIO14" s="110"/>
      <c r="LIP14" s="110"/>
      <c r="LIQ14" s="110"/>
      <c r="LIR14" s="110"/>
      <c r="LIT14" s="110"/>
      <c r="LIU14" s="110"/>
      <c r="LIV14" s="110"/>
      <c r="LIW14" s="110"/>
      <c r="LIX14" s="110"/>
      <c r="LIZ14" s="110"/>
      <c r="LJA14" s="110"/>
      <c r="LJB14" s="110"/>
      <c r="LJC14" s="110"/>
      <c r="LJD14" s="110"/>
      <c r="LJF14" s="110"/>
      <c r="LJG14" s="110"/>
      <c r="LJH14" s="110"/>
      <c r="LJI14" s="110"/>
      <c r="LJJ14" s="110"/>
      <c r="LJL14" s="110"/>
      <c r="LJM14" s="110"/>
      <c r="LJN14" s="110"/>
      <c r="LJO14" s="110"/>
      <c r="LJP14" s="110"/>
      <c r="LJR14" s="110"/>
      <c r="LJS14" s="110"/>
      <c r="LJT14" s="110"/>
      <c r="LJU14" s="110"/>
      <c r="LJV14" s="110"/>
      <c r="LJX14" s="110"/>
      <c r="LJY14" s="110"/>
      <c r="LJZ14" s="110"/>
      <c r="LKA14" s="110"/>
      <c r="LKB14" s="110"/>
      <c r="LKD14" s="110"/>
      <c r="LKE14" s="110"/>
      <c r="LKF14" s="110"/>
      <c r="LKG14" s="110"/>
      <c r="LKH14" s="110"/>
      <c r="LKJ14" s="110"/>
      <c r="LKK14" s="110"/>
      <c r="LKL14" s="110"/>
      <c r="LKM14" s="110"/>
      <c r="LKN14" s="110"/>
      <c r="LKP14" s="110"/>
      <c r="LKQ14" s="110"/>
      <c r="LKR14" s="110"/>
      <c r="LKS14" s="110"/>
      <c r="LKT14" s="110"/>
      <c r="LKV14" s="110"/>
      <c r="LKW14" s="110"/>
      <c r="LKX14" s="110"/>
      <c r="LKY14" s="110"/>
      <c r="LKZ14" s="110"/>
      <c r="LLB14" s="110"/>
      <c r="LLC14" s="110"/>
      <c r="LLD14" s="110"/>
      <c r="LLE14" s="110"/>
      <c r="LLF14" s="110"/>
      <c r="LLH14" s="110"/>
      <c r="LLI14" s="110"/>
      <c r="LLJ14" s="110"/>
      <c r="LLK14" s="110"/>
      <c r="LLL14" s="110"/>
      <c r="LLN14" s="110"/>
      <c r="LLO14" s="110"/>
      <c r="LLP14" s="110"/>
      <c r="LLQ14" s="110"/>
      <c r="LLR14" s="110"/>
      <c r="LLT14" s="110"/>
      <c r="LLU14" s="110"/>
      <c r="LLV14" s="110"/>
      <c r="LLW14" s="110"/>
      <c r="LLX14" s="110"/>
      <c r="LLZ14" s="110"/>
      <c r="LMA14" s="110"/>
      <c r="LMB14" s="110"/>
      <c r="LMC14" s="110"/>
      <c r="LMD14" s="110"/>
      <c r="LMF14" s="110"/>
      <c r="LMG14" s="110"/>
      <c r="LMH14" s="110"/>
      <c r="LMI14" s="110"/>
      <c r="LMJ14" s="110"/>
      <c r="LML14" s="110"/>
      <c r="LMM14" s="110"/>
      <c r="LMN14" s="110"/>
      <c r="LMO14" s="110"/>
      <c r="LMP14" s="110"/>
      <c r="LMR14" s="110"/>
      <c r="LMS14" s="110"/>
      <c r="LMT14" s="110"/>
      <c r="LMU14" s="110"/>
      <c r="LMV14" s="110"/>
      <c r="LMX14" s="110"/>
      <c r="LMY14" s="110"/>
      <c r="LMZ14" s="110"/>
      <c r="LNA14" s="110"/>
      <c r="LNB14" s="110"/>
      <c r="LND14" s="110"/>
      <c r="LNE14" s="110"/>
      <c r="LNF14" s="110"/>
      <c r="LNG14" s="110"/>
      <c r="LNH14" s="110"/>
      <c r="LNJ14" s="110"/>
      <c r="LNK14" s="110"/>
      <c r="LNL14" s="110"/>
      <c r="LNM14" s="110"/>
      <c r="LNN14" s="110"/>
      <c r="LNP14" s="110"/>
      <c r="LNQ14" s="110"/>
      <c r="LNR14" s="110"/>
      <c r="LNS14" s="110"/>
      <c r="LNT14" s="110"/>
      <c r="LNV14" s="110"/>
      <c r="LNW14" s="110"/>
      <c r="LNX14" s="110"/>
      <c r="LNY14" s="110"/>
      <c r="LNZ14" s="110"/>
      <c r="LOB14" s="110"/>
      <c r="LOC14" s="110"/>
      <c r="LOD14" s="110"/>
      <c r="LOE14" s="110"/>
      <c r="LOF14" s="110"/>
      <c r="LOH14" s="110"/>
      <c r="LOI14" s="110"/>
      <c r="LOJ14" s="110"/>
      <c r="LOK14" s="110"/>
      <c r="LOL14" s="110"/>
      <c r="LON14" s="110"/>
      <c r="LOO14" s="110"/>
      <c r="LOP14" s="110"/>
      <c r="LOQ14" s="110"/>
      <c r="LOR14" s="110"/>
      <c r="LOT14" s="110"/>
      <c r="LOU14" s="110"/>
      <c r="LOV14" s="110"/>
      <c r="LOW14" s="110"/>
      <c r="LOX14" s="110"/>
      <c r="LOZ14" s="110"/>
      <c r="LPA14" s="110"/>
      <c r="LPB14" s="110"/>
      <c r="LPC14" s="110"/>
      <c r="LPD14" s="110"/>
      <c r="LPF14" s="110"/>
      <c r="LPG14" s="110"/>
      <c r="LPH14" s="110"/>
      <c r="LPI14" s="110"/>
      <c r="LPJ14" s="110"/>
      <c r="LPL14" s="110"/>
      <c r="LPM14" s="110"/>
      <c r="LPN14" s="110"/>
      <c r="LPO14" s="110"/>
      <c r="LPP14" s="110"/>
      <c r="LPR14" s="110"/>
      <c r="LPS14" s="110"/>
      <c r="LPT14" s="110"/>
      <c r="LPU14" s="110"/>
      <c r="LPV14" s="110"/>
      <c r="LPX14" s="110"/>
      <c r="LPY14" s="110"/>
      <c r="LPZ14" s="110"/>
      <c r="LQA14" s="110"/>
      <c r="LQB14" s="110"/>
      <c r="LQD14" s="110"/>
      <c r="LQE14" s="110"/>
      <c r="LQF14" s="110"/>
      <c r="LQG14" s="110"/>
      <c r="LQH14" s="110"/>
      <c r="LQJ14" s="110"/>
      <c r="LQK14" s="110"/>
      <c r="LQL14" s="110"/>
      <c r="LQM14" s="110"/>
      <c r="LQN14" s="110"/>
      <c r="LQP14" s="110"/>
      <c r="LQQ14" s="110"/>
      <c r="LQR14" s="110"/>
      <c r="LQS14" s="110"/>
      <c r="LQT14" s="110"/>
      <c r="LQV14" s="110"/>
      <c r="LQW14" s="110"/>
      <c r="LQX14" s="110"/>
      <c r="LQY14" s="110"/>
      <c r="LQZ14" s="110"/>
      <c r="LRB14" s="110"/>
      <c r="LRC14" s="110"/>
      <c r="LRD14" s="110"/>
      <c r="LRE14" s="110"/>
      <c r="LRF14" s="110"/>
      <c r="LRH14" s="110"/>
      <c r="LRI14" s="110"/>
      <c r="LRJ14" s="110"/>
      <c r="LRK14" s="110"/>
      <c r="LRL14" s="110"/>
      <c r="LRN14" s="110"/>
      <c r="LRO14" s="110"/>
      <c r="LRP14" s="110"/>
      <c r="LRQ14" s="110"/>
      <c r="LRR14" s="110"/>
      <c r="LRT14" s="110"/>
      <c r="LRU14" s="110"/>
      <c r="LRV14" s="110"/>
      <c r="LRW14" s="110"/>
      <c r="LRX14" s="110"/>
      <c r="LRZ14" s="110"/>
      <c r="LSA14" s="110"/>
      <c r="LSB14" s="110"/>
      <c r="LSC14" s="110"/>
      <c r="LSD14" s="110"/>
      <c r="LSF14" s="110"/>
      <c r="LSG14" s="110"/>
      <c r="LSH14" s="110"/>
      <c r="LSI14" s="110"/>
      <c r="LSJ14" s="110"/>
      <c r="LSL14" s="110"/>
      <c r="LSM14" s="110"/>
      <c r="LSN14" s="110"/>
      <c r="LSO14" s="110"/>
      <c r="LSP14" s="110"/>
      <c r="LSR14" s="110"/>
      <c r="LSS14" s="110"/>
      <c r="LST14" s="110"/>
      <c r="LSU14" s="110"/>
      <c r="LSV14" s="110"/>
      <c r="LSX14" s="110"/>
      <c r="LSY14" s="110"/>
      <c r="LSZ14" s="110"/>
      <c r="LTA14" s="110"/>
      <c r="LTB14" s="110"/>
      <c r="LTD14" s="110"/>
      <c r="LTE14" s="110"/>
      <c r="LTF14" s="110"/>
      <c r="LTG14" s="110"/>
      <c r="LTH14" s="110"/>
      <c r="LTJ14" s="110"/>
      <c r="LTK14" s="110"/>
      <c r="LTL14" s="110"/>
      <c r="LTM14" s="110"/>
      <c r="LTN14" s="110"/>
      <c r="LTP14" s="110"/>
      <c r="LTQ14" s="110"/>
      <c r="LTR14" s="110"/>
      <c r="LTS14" s="110"/>
      <c r="LTT14" s="110"/>
      <c r="LTV14" s="110"/>
      <c r="LTW14" s="110"/>
      <c r="LTX14" s="110"/>
      <c r="LTY14" s="110"/>
      <c r="LTZ14" s="110"/>
      <c r="LUB14" s="110"/>
      <c r="LUC14" s="110"/>
      <c r="LUD14" s="110"/>
      <c r="LUE14" s="110"/>
      <c r="LUF14" s="110"/>
      <c r="LUH14" s="110"/>
      <c r="LUI14" s="110"/>
      <c r="LUJ14" s="110"/>
      <c r="LUK14" s="110"/>
      <c r="LUL14" s="110"/>
      <c r="LUN14" s="110"/>
      <c r="LUO14" s="110"/>
      <c r="LUP14" s="110"/>
      <c r="LUQ14" s="110"/>
      <c r="LUR14" s="110"/>
      <c r="LUT14" s="110"/>
      <c r="LUU14" s="110"/>
      <c r="LUV14" s="110"/>
      <c r="LUW14" s="110"/>
      <c r="LUX14" s="110"/>
      <c r="LUZ14" s="110"/>
      <c r="LVA14" s="110"/>
      <c r="LVB14" s="110"/>
      <c r="LVC14" s="110"/>
      <c r="LVD14" s="110"/>
      <c r="LVF14" s="110"/>
      <c r="LVG14" s="110"/>
      <c r="LVH14" s="110"/>
      <c r="LVI14" s="110"/>
      <c r="LVJ14" s="110"/>
      <c r="LVL14" s="110"/>
      <c r="LVM14" s="110"/>
      <c r="LVN14" s="110"/>
      <c r="LVO14" s="110"/>
      <c r="LVP14" s="110"/>
      <c r="LVR14" s="110"/>
      <c r="LVS14" s="110"/>
      <c r="LVT14" s="110"/>
      <c r="LVU14" s="110"/>
      <c r="LVV14" s="110"/>
      <c r="LVX14" s="110"/>
      <c r="LVY14" s="110"/>
      <c r="LVZ14" s="110"/>
      <c r="LWA14" s="110"/>
      <c r="LWB14" s="110"/>
      <c r="LWD14" s="110"/>
      <c r="LWE14" s="110"/>
      <c r="LWF14" s="110"/>
      <c r="LWG14" s="110"/>
      <c r="LWH14" s="110"/>
      <c r="LWJ14" s="110"/>
      <c r="LWK14" s="110"/>
      <c r="LWL14" s="110"/>
      <c r="LWM14" s="110"/>
      <c r="LWN14" s="110"/>
      <c r="LWP14" s="110"/>
      <c r="LWQ14" s="110"/>
      <c r="LWR14" s="110"/>
      <c r="LWS14" s="110"/>
      <c r="LWT14" s="110"/>
      <c r="LWV14" s="110"/>
      <c r="LWW14" s="110"/>
      <c r="LWX14" s="110"/>
      <c r="LWY14" s="110"/>
      <c r="LWZ14" s="110"/>
      <c r="LXB14" s="110"/>
      <c r="LXC14" s="110"/>
      <c r="LXD14" s="110"/>
      <c r="LXE14" s="110"/>
      <c r="LXF14" s="110"/>
      <c r="LXH14" s="110"/>
      <c r="LXI14" s="110"/>
      <c r="LXJ14" s="110"/>
      <c r="LXK14" s="110"/>
      <c r="LXL14" s="110"/>
      <c r="LXN14" s="110"/>
      <c r="LXO14" s="110"/>
      <c r="LXP14" s="110"/>
      <c r="LXQ14" s="110"/>
      <c r="LXR14" s="110"/>
      <c r="LXT14" s="110"/>
      <c r="LXU14" s="110"/>
      <c r="LXV14" s="110"/>
      <c r="LXW14" s="110"/>
      <c r="LXX14" s="110"/>
      <c r="LXZ14" s="110"/>
      <c r="LYA14" s="110"/>
      <c r="LYB14" s="110"/>
      <c r="LYC14" s="110"/>
      <c r="LYD14" s="110"/>
      <c r="LYF14" s="110"/>
      <c r="LYG14" s="110"/>
      <c r="LYH14" s="110"/>
      <c r="LYI14" s="110"/>
      <c r="LYJ14" s="110"/>
      <c r="LYL14" s="110"/>
      <c r="LYM14" s="110"/>
      <c r="LYN14" s="110"/>
      <c r="LYO14" s="110"/>
      <c r="LYP14" s="110"/>
      <c r="LYR14" s="110"/>
      <c r="LYS14" s="110"/>
      <c r="LYT14" s="110"/>
      <c r="LYU14" s="110"/>
      <c r="LYV14" s="110"/>
      <c r="LYX14" s="110"/>
      <c r="LYY14" s="110"/>
      <c r="LYZ14" s="110"/>
      <c r="LZA14" s="110"/>
      <c r="LZB14" s="110"/>
      <c r="LZD14" s="110"/>
      <c r="LZE14" s="110"/>
      <c r="LZF14" s="110"/>
      <c r="LZG14" s="110"/>
      <c r="LZH14" s="110"/>
      <c r="LZJ14" s="110"/>
      <c r="LZK14" s="110"/>
      <c r="LZL14" s="110"/>
      <c r="LZM14" s="110"/>
      <c r="LZN14" s="110"/>
      <c r="LZP14" s="110"/>
      <c r="LZQ14" s="110"/>
      <c r="LZR14" s="110"/>
      <c r="LZS14" s="110"/>
      <c r="LZT14" s="110"/>
      <c r="LZV14" s="110"/>
      <c r="LZW14" s="110"/>
      <c r="LZX14" s="110"/>
      <c r="LZY14" s="110"/>
      <c r="LZZ14" s="110"/>
      <c r="MAB14" s="110"/>
      <c r="MAC14" s="110"/>
      <c r="MAD14" s="110"/>
      <c r="MAE14" s="110"/>
      <c r="MAF14" s="110"/>
      <c r="MAH14" s="110"/>
      <c r="MAI14" s="110"/>
      <c r="MAJ14" s="110"/>
      <c r="MAK14" s="110"/>
      <c r="MAL14" s="110"/>
      <c r="MAN14" s="110"/>
      <c r="MAO14" s="110"/>
      <c r="MAP14" s="110"/>
      <c r="MAQ14" s="110"/>
      <c r="MAR14" s="110"/>
      <c r="MAT14" s="110"/>
      <c r="MAU14" s="110"/>
      <c r="MAV14" s="110"/>
      <c r="MAW14" s="110"/>
      <c r="MAX14" s="110"/>
      <c r="MAZ14" s="110"/>
      <c r="MBA14" s="110"/>
      <c r="MBB14" s="110"/>
      <c r="MBC14" s="110"/>
      <c r="MBD14" s="110"/>
      <c r="MBF14" s="110"/>
      <c r="MBG14" s="110"/>
      <c r="MBH14" s="110"/>
      <c r="MBI14" s="110"/>
      <c r="MBJ14" s="110"/>
      <c r="MBL14" s="110"/>
      <c r="MBM14" s="110"/>
      <c r="MBN14" s="110"/>
      <c r="MBO14" s="110"/>
      <c r="MBP14" s="110"/>
      <c r="MBR14" s="110"/>
      <c r="MBS14" s="110"/>
      <c r="MBT14" s="110"/>
      <c r="MBU14" s="110"/>
      <c r="MBV14" s="110"/>
      <c r="MBX14" s="110"/>
      <c r="MBY14" s="110"/>
      <c r="MBZ14" s="110"/>
      <c r="MCA14" s="110"/>
      <c r="MCB14" s="110"/>
      <c r="MCD14" s="110"/>
      <c r="MCE14" s="110"/>
      <c r="MCF14" s="110"/>
      <c r="MCG14" s="110"/>
      <c r="MCH14" s="110"/>
      <c r="MCJ14" s="110"/>
      <c r="MCK14" s="110"/>
      <c r="MCL14" s="110"/>
      <c r="MCM14" s="110"/>
      <c r="MCN14" s="110"/>
      <c r="MCP14" s="110"/>
      <c r="MCQ14" s="110"/>
      <c r="MCR14" s="110"/>
      <c r="MCS14" s="110"/>
      <c r="MCT14" s="110"/>
      <c r="MCV14" s="110"/>
      <c r="MCW14" s="110"/>
      <c r="MCX14" s="110"/>
      <c r="MCY14" s="110"/>
      <c r="MCZ14" s="110"/>
      <c r="MDB14" s="110"/>
      <c r="MDC14" s="110"/>
      <c r="MDD14" s="110"/>
      <c r="MDE14" s="110"/>
      <c r="MDF14" s="110"/>
      <c r="MDH14" s="110"/>
      <c r="MDI14" s="110"/>
      <c r="MDJ14" s="110"/>
      <c r="MDK14" s="110"/>
      <c r="MDL14" s="110"/>
      <c r="MDN14" s="110"/>
      <c r="MDO14" s="110"/>
      <c r="MDP14" s="110"/>
      <c r="MDQ14" s="110"/>
      <c r="MDR14" s="110"/>
      <c r="MDT14" s="110"/>
      <c r="MDU14" s="110"/>
      <c r="MDV14" s="110"/>
      <c r="MDW14" s="110"/>
      <c r="MDX14" s="110"/>
      <c r="MDZ14" s="110"/>
      <c r="MEA14" s="110"/>
      <c r="MEB14" s="110"/>
      <c r="MEC14" s="110"/>
      <c r="MED14" s="110"/>
      <c r="MEF14" s="110"/>
      <c r="MEG14" s="110"/>
      <c r="MEH14" s="110"/>
      <c r="MEI14" s="110"/>
      <c r="MEJ14" s="110"/>
      <c r="MEL14" s="110"/>
      <c r="MEM14" s="110"/>
      <c r="MEN14" s="110"/>
      <c r="MEO14" s="110"/>
      <c r="MEP14" s="110"/>
      <c r="MER14" s="110"/>
      <c r="MES14" s="110"/>
      <c r="MET14" s="110"/>
      <c r="MEU14" s="110"/>
      <c r="MEV14" s="110"/>
      <c r="MEX14" s="110"/>
      <c r="MEY14" s="110"/>
      <c r="MEZ14" s="110"/>
      <c r="MFA14" s="110"/>
      <c r="MFB14" s="110"/>
      <c r="MFD14" s="110"/>
      <c r="MFE14" s="110"/>
      <c r="MFF14" s="110"/>
      <c r="MFG14" s="110"/>
      <c r="MFH14" s="110"/>
      <c r="MFJ14" s="110"/>
      <c r="MFK14" s="110"/>
      <c r="MFL14" s="110"/>
      <c r="MFM14" s="110"/>
      <c r="MFN14" s="110"/>
      <c r="MFP14" s="110"/>
      <c r="MFQ14" s="110"/>
      <c r="MFR14" s="110"/>
      <c r="MFS14" s="110"/>
      <c r="MFT14" s="110"/>
      <c r="MFV14" s="110"/>
      <c r="MFW14" s="110"/>
      <c r="MFX14" s="110"/>
      <c r="MFY14" s="110"/>
      <c r="MFZ14" s="110"/>
      <c r="MGB14" s="110"/>
      <c r="MGC14" s="110"/>
      <c r="MGD14" s="110"/>
      <c r="MGE14" s="110"/>
      <c r="MGF14" s="110"/>
      <c r="MGH14" s="110"/>
      <c r="MGI14" s="110"/>
      <c r="MGJ14" s="110"/>
      <c r="MGK14" s="110"/>
      <c r="MGL14" s="110"/>
      <c r="MGN14" s="110"/>
      <c r="MGO14" s="110"/>
      <c r="MGP14" s="110"/>
      <c r="MGQ14" s="110"/>
      <c r="MGR14" s="110"/>
      <c r="MGT14" s="110"/>
      <c r="MGU14" s="110"/>
      <c r="MGV14" s="110"/>
      <c r="MGW14" s="110"/>
      <c r="MGX14" s="110"/>
      <c r="MGZ14" s="110"/>
      <c r="MHA14" s="110"/>
      <c r="MHB14" s="110"/>
      <c r="MHC14" s="110"/>
      <c r="MHD14" s="110"/>
      <c r="MHF14" s="110"/>
      <c r="MHG14" s="110"/>
      <c r="MHH14" s="110"/>
      <c r="MHI14" s="110"/>
      <c r="MHJ14" s="110"/>
      <c r="MHL14" s="110"/>
      <c r="MHM14" s="110"/>
      <c r="MHN14" s="110"/>
      <c r="MHO14" s="110"/>
      <c r="MHP14" s="110"/>
      <c r="MHR14" s="110"/>
      <c r="MHS14" s="110"/>
      <c r="MHT14" s="110"/>
      <c r="MHU14" s="110"/>
      <c r="MHV14" s="110"/>
      <c r="MHX14" s="110"/>
      <c r="MHY14" s="110"/>
      <c r="MHZ14" s="110"/>
      <c r="MIA14" s="110"/>
      <c r="MIB14" s="110"/>
      <c r="MID14" s="110"/>
      <c r="MIE14" s="110"/>
      <c r="MIF14" s="110"/>
      <c r="MIG14" s="110"/>
      <c r="MIH14" s="110"/>
      <c r="MIJ14" s="110"/>
      <c r="MIK14" s="110"/>
      <c r="MIL14" s="110"/>
      <c r="MIM14" s="110"/>
      <c r="MIN14" s="110"/>
      <c r="MIP14" s="110"/>
      <c r="MIQ14" s="110"/>
      <c r="MIR14" s="110"/>
      <c r="MIS14" s="110"/>
      <c r="MIT14" s="110"/>
      <c r="MIV14" s="110"/>
      <c r="MIW14" s="110"/>
      <c r="MIX14" s="110"/>
      <c r="MIY14" s="110"/>
      <c r="MIZ14" s="110"/>
      <c r="MJB14" s="110"/>
      <c r="MJC14" s="110"/>
      <c r="MJD14" s="110"/>
      <c r="MJE14" s="110"/>
      <c r="MJF14" s="110"/>
      <c r="MJH14" s="110"/>
      <c r="MJI14" s="110"/>
      <c r="MJJ14" s="110"/>
      <c r="MJK14" s="110"/>
      <c r="MJL14" s="110"/>
      <c r="MJN14" s="110"/>
      <c r="MJO14" s="110"/>
      <c r="MJP14" s="110"/>
      <c r="MJQ14" s="110"/>
      <c r="MJR14" s="110"/>
      <c r="MJT14" s="110"/>
      <c r="MJU14" s="110"/>
      <c r="MJV14" s="110"/>
      <c r="MJW14" s="110"/>
      <c r="MJX14" s="110"/>
      <c r="MJZ14" s="110"/>
      <c r="MKA14" s="110"/>
      <c r="MKB14" s="110"/>
      <c r="MKC14" s="110"/>
      <c r="MKD14" s="110"/>
      <c r="MKF14" s="110"/>
      <c r="MKG14" s="110"/>
      <c r="MKH14" s="110"/>
      <c r="MKI14" s="110"/>
      <c r="MKJ14" s="110"/>
      <c r="MKL14" s="110"/>
      <c r="MKM14" s="110"/>
      <c r="MKN14" s="110"/>
      <c r="MKO14" s="110"/>
      <c r="MKP14" s="110"/>
      <c r="MKR14" s="110"/>
      <c r="MKS14" s="110"/>
      <c r="MKT14" s="110"/>
      <c r="MKU14" s="110"/>
      <c r="MKV14" s="110"/>
      <c r="MKX14" s="110"/>
      <c r="MKY14" s="110"/>
      <c r="MKZ14" s="110"/>
      <c r="MLA14" s="110"/>
      <c r="MLB14" s="110"/>
      <c r="MLD14" s="110"/>
      <c r="MLE14" s="110"/>
      <c r="MLF14" s="110"/>
      <c r="MLG14" s="110"/>
      <c r="MLH14" s="110"/>
      <c r="MLJ14" s="110"/>
      <c r="MLK14" s="110"/>
      <c r="MLL14" s="110"/>
      <c r="MLM14" s="110"/>
      <c r="MLN14" s="110"/>
      <c r="MLP14" s="110"/>
      <c r="MLQ14" s="110"/>
      <c r="MLR14" s="110"/>
      <c r="MLS14" s="110"/>
      <c r="MLT14" s="110"/>
      <c r="MLV14" s="110"/>
      <c r="MLW14" s="110"/>
      <c r="MLX14" s="110"/>
      <c r="MLY14" s="110"/>
      <c r="MLZ14" s="110"/>
      <c r="MMB14" s="110"/>
      <c r="MMC14" s="110"/>
      <c r="MMD14" s="110"/>
      <c r="MME14" s="110"/>
      <c r="MMF14" s="110"/>
      <c r="MMH14" s="110"/>
      <c r="MMI14" s="110"/>
      <c r="MMJ14" s="110"/>
      <c r="MMK14" s="110"/>
      <c r="MML14" s="110"/>
      <c r="MMN14" s="110"/>
      <c r="MMO14" s="110"/>
      <c r="MMP14" s="110"/>
      <c r="MMQ14" s="110"/>
      <c r="MMR14" s="110"/>
      <c r="MMT14" s="110"/>
      <c r="MMU14" s="110"/>
      <c r="MMV14" s="110"/>
      <c r="MMW14" s="110"/>
      <c r="MMX14" s="110"/>
      <c r="MMZ14" s="110"/>
      <c r="MNA14" s="110"/>
      <c r="MNB14" s="110"/>
      <c r="MNC14" s="110"/>
      <c r="MND14" s="110"/>
      <c r="MNF14" s="110"/>
      <c r="MNG14" s="110"/>
      <c r="MNH14" s="110"/>
      <c r="MNI14" s="110"/>
      <c r="MNJ14" s="110"/>
      <c r="MNL14" s="110"/>
      <c r="MNM14" s="110"/>
      <c r="MNN14" s="110"/>
      <c r="MNO14" s="110"/>
      <c r="MNP14" s="110"/>
      <c r="MNR14" s="110"/>
      <c r="MNS14" s="110"/>
      <c r="MNT14" s="110"/>
      <c r="MNU14" s="110"/>
      <c r="MNV14" s="110"/>
      <c r="MNX14" s="110"/>
      <c r="MNY14" s="110"/>
      <c r="MNZ14" s="110"/>
      <c r="MOA14" s="110"/>
      <c r="MOB14" s="110"/>
      <c r="MOD14" s="110"/>
      <c r="MOE14" s="110"/>
      <c r="MOF14" s="110"/>
      <c r="MOG14" s="110"/>
      <c r="MOH14" s="110"/>
      <c r="MOJ14" s="110"/>
      <c r="MOK14" s="110"/>
      <c r="MOL14" s="110"/>
      <c r="MOM14" s="110"/>
      <c r="MON14" s="110"/>
      <c r="MOP14" s="110"/>
      <c r="MOQ14" s="110"/>
      <c r="MOR14" s="110"/>
      <c r="MOS14" s="110"/>
      <c r="MOT14" s="110"/>
      <c r="MOV14" s="110"/>
      <c r="MOW14" s="110"/>
      <c r="MOX14" s="110"/>
      <c r="MOY14" s="110"/>
      <c r="MOZ14" s="110"/>
      <c r="MPB14" s="110"/>
      <c r="MPC14" s="110"/>
      <c r="MPD14" s="110"/>
      <c r="MPE14" s="110"/>
      <c r="MPF14" s="110"/>
      <c r="MPH14" s="110"/>
      <c r="MPI14" s="110"/>
      <c r="MPJ14" s="110"/>
      <c r="MPK14" s="110"/>
      <c r="MPL14" s="110"/>
      <c r="MPN14" s="110"/>
      <c r="MPO14" s="110"/>
      <c r="MPP14" s="110"/>
      <c r="MPQ14" s="110"/>
      <c r="MPR14" s="110"/>
      <c r="MPT14" s="110"/>
      <c r="MPU14" s="110"/>
      <c r="MPV14" s="110"/>
      <c r="MPW14" s="110"/>
      <c r="MPX14" s="110"/>
      <c r="MPZ14" s="110"/>
      <c r="MQA14" s="110"/>
      <c r="MQB14" s="110"/>
      <c r="MQC14" s="110"/>
      <c r="MQD14" s="110"/>
      <c r="MQF14" s="110"/>
      <c r="MQG14" s="110"/>
      <c r="MQH14" s="110"/>
      <c r="MQI14" s="110"/>
      <c r="MQJ14" s="110"/>
      <c r="MQL14" s="110"/>
      <c r="MQM14" s="110"/>
      <c r="MQN14" s="110"/>
      <c r="MQO14" s="110"/>
      <c r="MQP14" s="110"/>
      <c r="MQR14" s="110"/>
      <c r="MQS14" s="110"/>
      <c r="MQT14" s="110"/>
      <c r="MQU14" s="110"/>
      <c r="MQV14" s="110"/>
      <c r="MQX14" s="110"/>
      <c r="MQY14" s="110"/>
      <c r="MQZ14" s="110"/>
      <c r="MRA14" s="110"/>
      <c r="MRB14" s="110"/>
      <c r="MRD14" s="110"/>
      <c r="MRE14" s="110"/>
      <c r="MRF14" s="110"/>
      <c r="MRG14" s="110"/>
      <c r="MRH14" s="110"/>
      <c r="MRJ14" s="110"/>
      <c r="MRK14" s="110"/>
      <c r="MRL14" s="110"/>
      <c r="MRM14" s="110"/>
      <c r="MRN14" s="110"/>
      <c r="MRP14" s="110"/>
      <c r="MRQ14" s="110"/>
      <c r="MRR14" s="110"/>
      <c r="MRS14" s="110"/>
      <c r="MRT14" s="110"/>
      <c r="MRV14" s="110"/>
      <c r="MRW14" s="110"/>
      <c r="MRX14" s="110"/>
      <c r="MRY14" s="110"/>
      <c r="MRZ14" s="110"/>
      <c r="MSB14" s="110"/>
      <c r="MSC14" s="110"/>
      <c r="MSD14" s="110"/>
      <c r="MSE14" s="110"/>
      <c r="MSF14" s="110"/>
      <c r="MSH14" s="110"/>
      <c r="MSI14" s="110"/>
      <c r="MSJ14" s="110"/>
      <c r="MSK14" s="110"/>
      <c r="MSL14" s="110"/>
      <c r="MSN14" s="110"/>
      <c r="MSO14" s="110"/>
      <c r="MSP14" s="110"/>
      <c r="MSQ14" s="110"/>
      <c r="MSR14" s="110"/>
      <c r="MST14" s="110"/>
      <c r="MSU14" s="110"/>
      <c r="MSV14" s="110"/>
      <c r="MSW14" s="110"/>
      <c r="MSX14" s="110"/>
      <c r="MSZ14" s="110"/>
      <c r="MTA14" s="110"/>
      <c r="MTB14" s="110"/>
      <c r="MTC14" s="110"/>
      <c r="MTD14" s="110"/>
      <c r="MTF14" s="110"/>
      <c r="MTG14" s="110"/>
      <c r="MTH14" s="110"/>
      <c r="MTI14" s="110"/>
      <c r="MTJ14" s="110"/>
      <c r="MTL14" s="110"/>
      <c r="MTM14" s="110"/>
      <c r="MTN14" s="110"/>
      <c r="MTO14" s="110"/>
      <c r="MTP14" s="110"/>
      <c r="MTR14" s="110"/>
      <c r="MTS14" s="110"/>
      <c r="MTT14" s="110"/>
      <c r="MTU14" s="110"/>
      <c r="MTV14" s="110"/>
      <c r="MTX14" s="110"/>
      <c r="MTY14" s="110"/>
      <c r="MTZ14" s="110"/>
      <c r="MUA14" s="110"/>
      <c r="MUB14" s="110"/>
      <c r="MUD14" s="110"/>
      <c r="MUE14" s="110"/>
      <c r="MUF14" s="110"/>
      <c r="MUG14" s="110"/>
      <c r="MUH14" s="110"/>
      <c r="MUJ14" s="110"/>
      <c r="MUK14" s="110"/>
      <c r="MUL14" s="110"/>
      <c r="MUM14" s="110"/>
      <c r="MUN14" s="110"/>
      <c r="MUP14" s="110"/>
      <c r="MUQ14" s="110"/>
      <c r="MUR14" s="110"/>
      <c r="MUS14" s="110"/>
      <c r="MUT14" s="110"/>
      <c r="MUV14" s="110"/>
      <c r="MUW14" s="110"/>
      <c r="MUX14" s="110"/>
      <c r="MUY14" s="110"/>
      <c r="MUZ14" s="110"/>
      <c r="MVB14" s="110"/>
      <c r="MVC14" s="110"/>
      <c r="MVD14" s="110"/>
      <c r="MVE14" s="110"/>
      <c r="MVF14" s="110"/>
      <c r="MVH14" s="110"/>
      <c r="MVI14" s="110"/>
      <c r="MVJ14" s="110"/>
      <c r="MVK14" s="110"/>
      <c r="MVL14" s="110"/>
      <c r="MVN14" s="110"/>
      <c r="MVO14" s="110"/>
      <c r="MVP14" s="110"/>
      <c r="MVQ14" s="110"/>
      <c r="MVR14" s="110"/>
      <c r="MVT14" s="110"/>
      <c r="MVU14" s="110"/>
      <c r="MVV14" s="110"/>
      <c r="MVW14" s="110"/>
      <c r="MVX14" s="110"/>
      <c r="MVZ14" s="110"/>
      <c r="MWA14" s="110"/>
      <c r="MWB14" s="110"/>
      <c r="MWC14" s="110"/>
      <c r="MWD14" s="110"/>
      <c r="MWF14" s="110"/>
      <c r="MWG14" s="110"/>
      <c r="MWH14" s="110"/>
      <c r="MWI14" s="110"/>
      <c r="MWJ14" s="110"/>
      <c r="MWL14" s="110"/>
      <c r="MWM14" s="110"/>
      <c r="MWN14" s="110"/>
      <c r="MWO14" s="110"/>
      <c r="MWP14" s="110"/>
      <c r="MWR14" s="110"/>
      <c r="MWS14" s="110"/>
      <c r="MWT14" s="110"/>
      <c r="MWU14" s="110"/>
      <c r="MWV14" s="110"/>
      <c r="MWX14" s="110"/>
      <c r="MWY14" s="110"/>
      <c r="MWZ14" s="110"/>
      <c r="MXA14" s="110"/>
      <c r="MXB14" s="110"/>
      <c r="MXD14" s="110"/>
      <c r="MXE14" s="110"/>
      <c r="MXF14" s="110"/>
      <c r="MXG14" s="110"/>
      <c r="MXH14" s="110"/>
      <c r="MXJ14" s="110"/>
      <c r="MXK14" s="110"/>
      <c r="MXL14" s="110"/>
      <c r="MXM14" s="110"/>
      <c r="MXN14" s="110"/>
      <c r="MXP14" s="110"/>
      <c r="MXQ14" s="110"/>
      <c r="MXR14" s="110"/>
      <c r="MXS14" s="110"/>
      <c r="MXT14" s="110"/>
      <c r="MXV14" s="110"/>
      <c r="MXW14" s="110"/>
      <c r="MXX14" s="110"/>
      <c r="MXY14" s="110"/>
      <c r="MXZ14" s="110"/>
      <c r="MYB14" s="110"/>
      <c r="MYC14" s="110"/>
      <c r="MYD14" s="110"/>
      <c r="MYE14" s="110"/>
      <c r="MYF14" s="110"/>
      <c r="MYH14" s="110"/>
      <c r="MYI14" s="110"/>
      <c r="MYJ14" s="110"/>
      <c r="MYK14" s="110"/>
      <c r="MYL14" s="110"/>
      <c r="MYN14" s="110"/>
      <c r="MYO14" s="110"/>
      <c r="MYP14" s="110"/>
      <c r="MYQ14" s="110"/>
      <c r="MYR14" s="110"/>
      <c r="MYT14" s="110"/>
      <c r="MYU14" s="110"/>
      <c r="MYV14" s="110"/>
      <c r="MYW14" s="110"/>
      <c r="MYX14" s="110"/>
      <c r="MYZ14" s="110"/>
      <c r="MZA14" s="110"/>
      <c r="MZB14" s="110"/>
      <c r="MZC14" s="110"/>
      <c r="MZD14" s="110"/>
      <c r="MZF14" s="110"/>
      <c r="MZG14" s="110"/>
      <c r="MZH14" s="110"/>
      <c r="MZI14" s="110"/>
      <c r="MZJ14" s="110"/>
      <c r="MZL14" s="110"/>
      <c r="MZM14" s="110"/>
      <c r="MZN14" s="110"/>
      <c r="MZO14" s="110"/>
      <c r="MZP14" s="110"/>
      <c r="MZR14" s="110"/>
      <c r="MZS14" s="110"/>
      <c r="MZT14" s="110"/>
      <c r="MZU14" s="110"/>
      <c r="MZV14" s="110"/>
      <c r="MZX14" s="110"/>
      <c r="MZY14" s="110"/>
      <c r="MZZ14" s="110"/>
      <c r="NAA14" s="110"/>
      <c r="NAB14" s="110"/>
      <c r="NAD14" s="110"/>
      <c r="NAE14" s="110"/>
      <c r="NAF14" s="110"/>
      <c r="NAG14" s="110"/>
      <c r="NAH14" s="110"/>
      <c r="NAJ14" s="110"/>
      <c r="NAK14" s="110"/>
      <c r="NAL14" s="110"/>
      <c r="NAM14" s="110"/>
      <c r="NAN14" s="110"/>
      <c r="NAP14" s="110"/>
      <c r="NAQ14" s="110"/>
      <c r="NAR14" s="110"/>
      <c r="NAS14" s="110"/>
      <c r="NAT14" s="110"/>
      <c r="NAV14" s="110"/>
      <c r="NAW14" s="110"/>
      <c r="NAX14" s="110"/>
      <c r="NAY14" s="110"/>
      <c r="NAZ14" s="110"/>
      <c r="NBB14" s="110"/>
      <c r="NBC14" s="110"/>
      <c r="NBD14" s="110"/>
      <c r="NBE14" s="110"/>
      <c r="NBF14" s="110"/>
      <c r="NBH14" s="110"/>
      <c r="NBI14" s="110"/>
      <c r="NBJ14" s="110"/>
      <c r="NBK14" s="110"/>
      <c r="NBL14" s="110"/>
      <c r="NBN14" s="110"/>
      <c r="NBO14" s="110"/>
      <c r="NBP14" s="110"/>
      <c r="NBQ14" s="110"/>
      <c r="NBR14" s="110"/>
      <c r="NBT14" s="110"/>
      <c r="NBU14" s="110"/>
      <c r="NBV14" s="110"/>
      <c r="NBW14" s="110"/>
      <c r="NBX14" s="110"/>
      <c r="NBZ14" s="110"/>
      <c r="NCA14" s="110"/>
      <c r="NCB14" s="110"/>
      <c r="NCC14" s="110"/>
      <c r="NCD14" s="110"/>
      <c r="NCF14" s="110"/>
      <c r="NCG14" s="110"/>
      <c r="NCH14" s="110"/>
      <c r="NCI14" s="110"/>
      <c r="NCJ14" s="110"/>
      <c r="NCL14" s="110"/>
      <c r="NCM14" s="110"/>
      <c r="NCN14" s="110"/>
      <c r="NCO14" s="110"/>
      <c r="NCP14" s="110"/>
      <c r="NCR14" s="110"/>
      <c r="NCS14" s="110"/>
      <c r="NCT14" s="110"/>
      <c r="NCU14" s="110"/>
      <c r="NCV14" s="110"/>
      <c r="NCX14" s="110"/>
      <c r="NCY14" s="110"/>
      <c r="NCZ14" s="110"/>
      <c r="NDA14" s="110"/>
      <c r="NDB14" s="110"/>
      <c r="NDD14" s="110"/>
      <c r="NDE14" s="110"/>
      <c r="NDF14" s="110"/>
      <c r="NDG14" s="110"/>
      <c r="NDH14" s="110"/>
      <c r="NDJ14" s="110"/>
      <c r="NDK14" s="110"/>
      <c r="NDL14" s="110"/>
      <c r="NDM14" s="110"/>
      <c r="NDN14" s="110"/>
      <c r="NDP14" s="110"/>
      <c r="NDQ14" s="110"/>
      <c r="NDR14" s="110"/>
      <c r="NDS14" s="110"/>
      <c r="NDT14" s="110"/>
      <c r="NDV14" s="110"/>
      <c r="NDW14" s="110"/>
      <c r="NDX14" s="110"/>
      <c r="NDY14" s="110"/>
      <c r="NDZ14" s="110"/>
      <c r="NEB14" s="110"/>
      <c r="NEC14" s="110"/>
      <c r="NED14" s="110"/>
      <c r="NEE14" s="110"/>
      <c r="NEF14" s="110"/>
      <c r="NEH14" s="110"/>
      <c r="NEI14" s="110"/>
      <c r="NEJ14" s="110"/>
      <c r="NEK14" s="110"/>
      <c r="NEL14" s="110"/>
      <c r="NEN14" s="110"/>
      <c r="NEO14" s="110"/>
      <c r="NEP14" s="110"/>
      <c r="NEQ14" s="110"/>
      <c r="NER14" s="110"/>
      <c r="NET14" s="110"/>
      <c r="NEU14" s="110"/>
      <c r="NEV14" s="110"/>
      <c r="NEW14" s="110"/>
      <c r="NEX14" s="110"/>
      <c r="NEZ14" s="110"/>
      <c r="NFA14" s="110"/>
      <c r="NFB14" s="110"/>
      <c r="NFC14" s="110"/>
      <c r="NFD14" s="110"/>
      <c r="NFF14" s="110"/>
      <c r="NFG14" s="110"/>
      <c r="NFH14" s="110"/>
      <c r="NFI14" s="110"/>
      <c r="NFJ14" s="110"/>
      <c r="NFL14" s="110"/>
      <c r="NFM14" s="110"/>
      <c r="NFN14" s="110"/>
      <c r="NFO14" s="110"/>
      <c r="NFP14" s="110"/>
      <c r="NFR14" s="110"/>
      <c r="NFS14" s="110"/>
      <c r="NFT14" s="110"/>
      <c r="NFU14" s="110"/>
      <c r="NFV14" s="110"/>
      <c r="NFX14" s="110"/>
      <c r="NFY14" s="110"/>
      <c r="NFZ14" s="110"/>
      <c r="NGA14" s="110"/>
      <c r="NGB14" s="110"/>
      <c r="NGD14" s="110"/>
      <c r="NGE14" s="110"/>
      <c r="NGF14" s="110"/>
      <c r="NGG14" s="110"/>
      <c r="NGH14" s="110"/>
      <c r="NGJ14" s="110"/>
      <c r="NGK14" s="110"/>
      <c r="NGL14" s="110"/>
      <c r="NGM14" s="110"/>
      <c r="NGN14" s="110"/>
      <c r="NGP14" s="110"/>
      <c r="NGQ14" s="110"/>
      <c r="NGR14" s="110"/>
      <c r="NGS14" s="110"/>
      <c r="NGT14" s="110"/>
      <c r="NGV14" s="110"/>
      <c r="NGW14" s="110"/>
      <c r="NGX14" s="110"/>
      <c r="NGY14" s="110"/>
      <c r="NGZ14" s="110"/>
      <c r="NHB14" s="110"/>
      <c r="NHC14" s="110"/>
      <c r="NHD14" s="110"/>
      <c r="NHE14" s="110"/>
      <c r="NHF14" s="110"/>
      <c r="NHH14" s="110"/>
      <c r="NHI14" s="110"/>
      <c r="NHJ14" s="110"/>
      <c r="NHK14" s="110"/>
      <c r="NHL14" s="110"/>
      <c r="NHN14" s="110"/>
      <c r="NHO14" s="110"/>
      <c r="NHP14" s="110"/>
      <c r="NHQ14" s="110"/>
      <c r="NHR14" s="110"/>
      <c r="NHT14" s="110"/>
      <c r="NHU14" s="110"/>
      <c r="NHV14" s="110"/>
      <c r="NHW14" s="110"/>
      <c r="NHX14" s="110"/>
      <c r="NHZ14" s="110"/>
      <c r="NIA14" s="110"/>
      <c r="NIB14" s="110"/>
      <c r="NIC14" s="110"/>
      <c r="NID14" s="110"/>
      <c r="NIF14" s="110"/>
      <c r="NIG14" s="110"/>
      <c r="NIH14" s="110"/>
      <c r="NII14" s="110"/>
      <c r="NIJ14" s="110"/>
      <c r="NIL14" s="110"/>
      <c r="NIM14" s="110"/>
      <c r="NIN14" s="110"/>
      <c r="NIO14" s="110"/>
      <c r="NIP14" s="110"/>
      <c r="NIR14" s="110"/>
      <c r="NIS14" s="110"/>
      <c r="NIT14" s="110"/>
      <c r="NIU14" s="110"/>
      <c r="NIV14" s="110"/>
      <c r="NIX14" s="110"/>
      <c r="NIY14" s="110"/>
      <c r="NIZ14" s="110"/>
      <c r="NJA14" s="110"/>
      <c r="NJB14" s="110"/>
      <c r="NJD14" s="110"/>
      <c r="NJE14" s="110"/>
      <c r="NJF14" s="110"/>
      <c r="NJG14" s="110"/>
      <c r="NJH14" s="110"/>
      <c r="NJJ14" s="110"/>
      <c r="NJK14" s="110"/>
      <c r="NJL14" s="110"/>
      <c r="NJM14" s="110"/>
      <c r="NJN14" s="110"/>
      <c r="NJP14" s="110"/>
      <c r="NJQ14" s="110"/>
      <c r="NJR14" s="110"/>
      <c r="NJS14" s="110"/>
      <c r="NJT14" s="110"/>
      <c r="NJV14" s="110"/>
      <c r="NJW14" s="110"/>
      <c r="NJX14" s="110"/>
      <c r="NJY14" s="110"/>
      <c r="NJZ14" s="110"/>
      <c r="NKB14" s="110"/>
      <c r="NKC14" s="110"/>
      <c r="NKD14" s="110"/>
      <c r="NKE14" s="110"/>
      <c r="NKF14" s="110"/>
      <c r="NKH14" s="110"/>
      <c r="NKI14" s="110"/>
      <c r="NKJ14" s="110"/>
      <c r="NKK14" s="110"/>
      <c r="NKL14" s="110"/>
      <c r="NKN14" s="110"/>
      <c r="NKO14" s="110"/>
      <c r="NKP14" s="110"/>
      <c r="NKQ14" s="110"/>
      <c r="NKR14" s="110"/>
      <c r="NKT14" s="110"/>
      <c r="NKU14" s="110"/>
      <c r="NKV14" s="110"/>
      <c r="NKW14" s="110"/>
      <c r="NKX14" s="110"/>
      <c r="NKZ14" s="110"/>
      <c r="NLA14" s="110"/>
      <c r="NLB14" s="110"/>
      <c r="NLC14" s="110"/>
      <c r="NLD14" s="110"/>
      <c r="NLF14" s="110"/>
      <c r="NLG14" s="110"/>
      <c r="NLH14" s="110"/>
      <c r="NLI14" s="110"/>
      <c r="NLJ14" s="110"/>
      <c r="NLL14" s="110"/>
      <c r="NLM14" s="110"/>
      <c r="NLN14" s="110"/>
      <c r="NLO14" s="110"/>
      <c r="NLP14" s="110"/>
      <c r="NLR14" s="110"/>
      <c r="NLS14" s="110"/>
      <c r="NLT14" s="110"/>
      <c r="NLU14" s="110"/>
      <c r="NLV14" s="110"/>
      <c r="NLX14" s="110"/>
      <c r="NLY14" s="110"/>
      <c r="NLZ14" s="110"/>
      <c r="NMA14" s="110"/>
      <c r="NMB14" s="110"/>
      <c r="NMD14" s="110"/>
      <c r="NME14" s="110"/>
      <c r="NMF14" s="110"/>
      <c r="NMG14" s="110"/>
      <c r="NMH14" s="110"/>
      <c r="NMJ14" s="110"/>
      <c r="NMK14" s="110"/>
      <c r="NML14" s="110"/>
      <c r="NMM14" s="110"/>
      <c r="NMN14" s="110"/>
      <c r="NMP14" s="110"/>
      <c r="NMQ14" s="110"/>
      <c r="NMR14" s="110"/>
      <c r="NMS14" s="110"/>
      <c r="NMT14" s="110"/>
      <c r="NMV14" s="110"/>
      <c r="NMW14" s="110"/>
      <c r="NMX14" s="110"/>
      <c r="NMY14" s="110"/>
      <c r="NMZ14" s="110"/>
      <c r="NNB14" s="110"/>
      <c r="NNC14" s="110"/>
      <c r="NND14" s="110"/>
      <c r="NNE14" s="110"/>
      <c r="NNF14" s="110"/>
      <c r="NNH14" s="110"/>
      <c r="NNI14" s="110"/>
      <c r="NNJ14" s="110"/>
      <c r="NNK14" s="110"/>
      <c r="NNL14" s="110"/>
      <c r="NNN14" s="110"/>
      <c r="NNO14" s="110"/>
      <c r="NNP14" s="110"/>
      <c r="NNQ14" s="110"/>
      <c r="NNR14" s="110"/>
      <c r="NNT14" s="110"/>
      <c r="NNU14" s="110"/>
      <c r="NNV14" s="110"/>
      <c r="NNW14" s="110"/>
      <c r="NNX14" s="110"/>
      <c r="NNZ14" s="110"/>
      <c r="NOA14" s="110"/>
      <c r="NOB14" s="110"/>
      <c r="NOC14" s="110"/>
      <c r="NOD14" s="110"/>
      <c r="NOF14" s="110"/>
      <c r="NOG14" s="110"/>
      <c r="NOH14" s="110"/>
      <c r="NOI14" s="110"/>
      <c r="NOJ14" s="110"/>
      <c r="NOL14" s="110"/>
      <c r="NOM14" s="110"/>
      <c r="NON14" s="110"/>
      <c r="NOO14" s="110"/>
      <c r="NOP14" s="110"/>
      <c r="NOR14" s="110"/>
      <c r="NOS14" s="110"/>
      <c r="NOT14" s="110"/>
      <c r="NOU14" s="110"/>
      <c r="NOV14" s="110"/>
      <c r="NOX14" s="110"/>
      <c r="NOY14" s="110"/>
      <c r="NOZ14" s="110"/>
      <c r="NPA14" s="110"/>
      <c r="NPB14" s="110"/>
      <c r="NPD14" s="110"/>
      <c r="NPE14" s="110"/>
      <c r="NPF14" s="110"/>
      <c r="NPG14" s="110"/>
      <c r="NPH14" s="110"/>
      <c r="NPJ14" s="110"/>
      <c r="NPK14" s="110"/>
      <c r="NPL14" s="110"/>
      <c r="NPM14" s="110"/>
      <c r="NPN14" s="110"/>
      <c r="NPP14" s="110"/>
      <c r="NPQ14" s="110"/>
      <c r="NPR14" s="110"/>
      <c r="NPS14" s="110"/>
      <c r="NPT14" s="110"/>
      <c r="NPV14" s="110"/>
      <c r="NPW14" s="110"/>
      <c r="NPX14" s="110"/>
      <c r="NPY14" s="110"/>
      <c r="NPZ14" s="110"/>
      <c r="NQB14" s="110"/>
      <c r="NQC14" s="110"/>
      <c r="NQD14" s="110"/>
      <c r="NQE14" s="110"/>
      <c r="NQF14" s="110"/>
      <c r="NQH14" s="110"/>
      <c r="NQI14" s="110"/>
      <c r="NQJ14" s="110"/>
      <c r="NQK14" s="110"/>
      <c r="NQL14" s="110"/>
      <c r="NQN14" s="110"/>
      <c r="NQO14" s="110"/>
      <c r="NQP14" s="110"/>
      <c r="NQQ14" s="110"/>
      <c r="NQR14" s="110"/>
      <c r="NQT14" s="110"/>
      <c r="NQU14" s="110"/>
      <c r="NQV14" s="110"/>
      <c r="NQW14" s="110"/>
      <c r="NQX14" s="110"/>
      <c r="NQZ14" s="110"/>
      <c r="NRA14" s="110"/>
      <c r="NRB14" s="110"/>
      <c r="NRC14" s="110"/>
      <c r="NRD14" s="110"/>
      <c r="NRF14" s="110"/>
      <c r="NRG14" s="110"/>
      <c r="NRH14" s="110"/>
      <c r="NRI14" s="110"/>
      <c r="NRJ14" s="110"/>
      <c r="NRL14" s="110"/>
      <c r="NRM14" s="110"/>
      <c r="NRN14" s="110"/>
      <c r="NRO14" s="110"/>
      <c r="NRP14" s="110"/>
      <c r="NRR14" s="110"/>
      <c r="NRS14" s="110"/>
      <c r="NRT14" s="110"/>
      <c r="NRU14" s="110"/>
      <c r="NRV14" s="110"/>
      <c r="NRX14" s="110"/>
      <c r="NRY14" s="110"/>
      <c r="NRZ14" s="110"/>
      <c r="NSA14" s="110"/>
      <c r="NSB14" s="110"/>
      <c r="NSD14" s="110"/>
      <c r="NSE14" s="110"/>
      <c r="NSF14" s="110"/>
      <c r="NSG14" s="110"/>
      <c r="NSH14" s="110"/>
      <c r="NSJ14" s="110"/>
      <c r="NSK14" s="110"/>
      <c r="NSL14" s="110"/>
      <c r="NSM14" s="110"/>
      <c r="NSN14" s="110"/>
      <c r="NSP14" s="110"/>
      <c r="NSQ14" s="110"/>
      <c r="NSR14" s="110"/>
      <c r="NSS14" s="110"/>
      <c r="NST14" s="110"/>
      <c r="NSV14" s="110"/>
      <c r="NSW14" s="110"/>
      <c r="NSX14" s="110"/>
      <c r="NSY14" s="110"/>
      <c r="NSZ14" s="110"/>
      <c r="NTB14" s="110"/>
      <c r="NTC14" s="110"/>
      <c r="NTD14" s="110"/>
      <c r="NTE14" s="110"/>
      <c r="NTF14" s="110"/>
      <c r="NTH14" s="110"/>
      <c r="NTI14" s="110"/>
      <c r="NTJ14" s="110"/>
      <c r="NTK14" s="110"/>
      <c r="NTL14" s="110"/>
      <c r="NTN14" s="110"/>
      <c r="NTO14" s="110"/>
      <c r="NTP14" s="110"/>
      <c r="NTQ14" s="110"/>
      <c r="NTR14" s="110"/>
      <c r="NTT14" s="110"/>
      <c r="NTU14" s="110"/>
      <c r="NTV14" s="110"/>
      <c r="NTW14" s="110"/>
      <c r="NTX14" s="110"/>
      <c r="NTZ14" s="110"/>
      <c r="NUA14" s="110"/>
      <c r="NUB14" s="110"/>
      <c r="NUC14" s="110"/>
      <c r="NUD14" s="110"/>
      <c r="NUF14" s="110"/>
      <c r="NUG14" s="110"/>
      <c r="NUH14" s="110"/>
      <c r="NUI14" s="110"/>
      <c r="NUJ14" s="110"/>
      <c r="NUL14" s="110"/>
      <c r="NUM14" s="110"/>
      <c r="NUN14" s="110"/>
      <c r="NUO14" s="110"/>
      <c r="NUP14" s="110"/>
      <c r="NUR14" s="110"/>
      <c r="NUS14" s="110"/>
      <c r="NUT14" s="110"/>
      <c r="NUU14" s="110"/>
      <c r="NUV14" s="110"/>
      <c r="NUX14" s="110"/>
      <c r="NUY14" s="110"/>
      <c r="NUZ14" s="110"/>
      <c r="NVA14" s="110"/>
      <c r="NVB14" s="110"/>
      <c r="NVD14" s="110"/>
      <c r="NVE14" s="110"/>
      <c r="NVF14" s="110"/>
      <c r="NVG14" s="110"/>
      <c r="NVH14" s="110"/>
      <c r="NVJ14" s="110"/>
      <c r="NVK14" s="110"/>
      <c r="NVL14" s="110"/>
      <c r="NVM14" s="110"/>
      <c r="NVN14" s="110"/>
      <c r="NVP14" s="110"/>
      <c r="NVQ14" s="110"/>
      <c r="NVR14" s="110"/>
      <c r="NVS14" s="110"/>
      <c r="NVT14" s="110"/>
      <c r="NVV14" s="110"/>
      <c r="NVW14" s="110"/>
      <c r="NVX14" s="110"/>
      <c r="NVY14" s="110"/>
      <c r="NVZ14" s="110"/>
      <c r="NWB14" s="110"/>
      <c r="NWC14" s="110"/>
      <c r="NWD14" s="110"/>
      <c r="NWE14" s="110"/>
      <c r="NWF14" s="110"/>
      <c r="NWH14" s="110"/>
      <c r="NWI14" s="110"/>
      <c r="NWJ14" s="110"/>
      <c r="NWK14" s="110"/>
      <c r="NWL14" s="110"/>
      <c r="NWN14" s="110"/>
      <c r="NWO14" s="110"/>
      <c r="NWP14" s="110"/>
      <c r="NWQ14" s="110"/>
      <c r="NWR14" s="110"/>
      <c r="NWT14" s="110"/>
      <c r="NWU14" s="110"/>
      <c r="NWV14" s="110"/>
      <c r="NWW14" s="110"/>
      <c r="NWX14" s="110"/>
      <c r="NWZ14" s="110"/>
      <c r="NXA14" s="110"/>
      <c r="NXB14" s="110"/>
      <c r="NXC14" s="110"/>
      <c r="NXD14" s="110"/>
      <c r="NXF14" s="110"/>
      <c r="NXG14" s="110"/>
      <c r="NXH14" s="110"/>
      <c r="NXI14" s="110"/>
      <c r="NXJ14" s="110"/>
      <c r="NXL14" s="110"/>
      <c r="NXM14" s="110"/>
      <c r="NXN14" s="110"/>
      <c r="NXO14" s="110"/>
      <c r="NXP14" s="110"/>
      <c r="NXR14" s="110"/>
      <c r="NXS14" s="110"/>
      <c r="NXT14" s="110"/>
      <c r="NXU14" s="110"/>
      <c r="NXV14" s="110"/>
      <c r="NXX14" s="110"/>
      <c r="NXY14" s="110"/>
      <c r="NXZ14" s="110"/>
      <c r="NYA14" s="110"/>
      <c r="NYB14" s="110"/>
      <c r="NYD14" s="110"/>
      <c r="NYE14" s="110"/>
      <c r="NYF14" s="110"/>
      <c r="NYG14" s="110"/>
      <c r="NYH14" s="110"/>
      <c r="NYJ14" s="110"/>
      <c r="NYK14" s="110"/>
      <c r="NYL14" s="110"/>
      <c r="NYM14" s="110"/>
      <c r="NYN14" s="110"/>
      <c r="NYP14" s="110"/>
      <c r="NYQ14" s="110"/>
      <c r="NYR14" s="110"/>
      <c r="NYS14" s="110"/>
      <c r="NYT14" s="110"/>
      <c r="NYV14" s="110"/>
      <c r="NYW14" s="110"/>
      <c r="NYX14" s="110"/>
      <c r="NYY14" s="110"/>
      <c r="NYZ14" s="110"/>
      <c r="NZB14" s="110"/>
      <c r="NZC14" s="110"/>
      <c r="NZD14" s="110"/>
      <c r="NZE14" s="110"/>
      <c r="NZF14" s="110"/>
      <c r="NZH14" s="110"/>
      <c r="NZI14" s="110"/>
      <c r="NZJ14" s="110"/>
      <c r="NZK14" s="110"/>
      <c r="NZL14" s="110"/>
      <c r="NZN14" s="110"/>
      <c r="NZO14" s="110"/>
      <c r="NZP14" s="110"/>
      <c r="NZQ14" s="110"/>
      <c r="NZR14" s="110"/>
      <c r="NZT14" s="110"/>
      <c r="NZU14" s="110"/>
      <c r="NZV14" s="110"/>
      <c r="NZW14" s="110"/>
      <c r="NZX14" s="110"/>
      <c r="NZZ14" s="110"/>
      <c r="OAA14" s="110"/>
      <c r="OAB14" s="110"/>
      <c r="OAC14" s="110"/>
      <c r="OAD14" s="110"/>
      <c r="OAF14" s="110"/>
      <c r="OAG14" s="110"/>
      <c r="OAH14" s="110"/>
      <c r="OAI14" s="110"/>
      <c r="OAJ14" s="110"/>
      <c r="OAL14" s="110"/>
      <c r="OAM14" s="110"/>
      <c r="OAN14" s="110"/>
      <c r="OAO14" s="110"/>
      <c r="OAP14" s="110"/>
      <c r="OAR14" s="110"/>
      <c r="OAS14" s="110"/>
      <c r="OAT14" s="110"/>
      <c r="OAU14" s="110"/>
      <c r="OAV14" s="110"/>
      <c r="OAX14" s="110"/>
      <c r="OAY14" s="110"/>
      <c r="OAZ14" s="110"/>
      <c r="OBA14" s="110"/>
      <c r="OBB14" s="110"/>
      <c r="OBD14" s="110"/>
      <c r="OBE14" s="110"/>
      <c r="OBF14" s="110"/>
      <c r="OBG14" s="110"/>
      <c r="OBH14" s="110"/>
      <c r="OBJ14" s="110"/>
      <c r="OBK14" s="110"/>
      <c r="OBL14" s="110"/>
      <c r="OBM14" s="110"/>
      <c r="OBN14" s="110"/>
      <c r="OBP14" s="110"/>
      <c r="OBQ14" s="110"/>
      <c r="OBR14" s="110"/>
      <c r="OBS14" s="110"/>
      <c r="OBT14" s="110"/>
      <c r="OBV14" s="110"/>
      <c r="OBW14" s="110"/>
      <c r="OBX14" s="110"/>
      <c r="OBY14" s="110"/>
      <c r="OBZ14" s="110"/>
      <c r="OCB14" s="110"/>
      <c r="OCC14" s="110"/>
      <c r="OCD14" s="110"/>
      <c r="OCE14" s="110"/>
      <c r="OCF14" s="110"/>
      <c r="OCH14" s="110"/>
      <c r="OCI14" s="110"/>
      <c r="OCJ14" s="110"/>
      <c r="OCK14" s="110"/>
      <c r="OCL14" s="110"/>
      <c r="OCN14" s="110"/>
      <c r="OCO14" s="110"/>
      <c r="OCP14" s="110"/>
      <c r="OCQ14" s="110"/>
      <c r="OCR14" s="110"/>
      <c r="OCT14" s="110"/>
      <c r="OCU14" s="110"/>
      <c r="OCV14" s="110"/>
      <c r="OCW14" s="110"/>
      <c r="OCX14" s="110"/>
      <c r="OCZ14" s="110"/>
      <c r="ODA14" s="110"/>
      <c r="ODB14" s="110"/>
      <c r="ODC14" s="110"/>
      <c r="ODD14" s="110"/>
      <c r="ODF14" s="110"/>
      <c r="ODG14" s="110"/>
      <c r="ODH14" s="110"/>
      <c r="ODI14" s="110"/>
      <c r="ODJ14" s="110"/>
      <c r="ODL14" s="110"/>
      <c r="ODM14" s="110"/>
      <c r="ODN14" s="110"/>
      <c r="ODO14" s="110"/>
      <c r="ODP14" s="110"/>
      <c r="ODR14" s="110"/>
      <c r="ODS14" s="110"/>
      <c r="ODT14" s="110"/>
      <c r="ODU14" s="110"/>
      <c r="ODV14" s="110"/>
      <c r="ODX14" s="110"/>
      <c r="ODY14" s="110"/>
      <c r="ODZ14" s="110"/>
      <c r="OEA14" s="110"/>
      <c r="OEB14" s="110"/>
      <c r="OED14" s="110"/>
      <c r="OEE14" s="110"/>
      <c r="OEF14" s="110"/>
      <c r="OEG14" s="110"/>
      <c r="OEH14" s="110"/>
      <c r="OEJ14" s="110"/>
      <c r="OEK14" s="110"/>
      <c r="OEL14" s="110"/>
      <c r="OEM14" s="110"/>
      <c r="OEN14" s="110"/>
      <c r="OEP14" s="110"/>
      <c r="OEQ14" s="110"/>
      <c r="OER14" s="110"/>
      <c r="OES14" s="110"/>
      <c r="OET14" s="110"/>
      <c r="OEV14" s="110"/>
      <c r="OEW14" s="110"/>
      <c r="OEX14" s="110"/>
      <c r="OEY14" s="110"/>
      <c r="OEZ14" s="110"/>
      <c r="OFB14" s="110"/>
      <c r="OFC14" s="110"/>
      <c r="OFD14" s="110"/>
      <c r="OFE14" s="110"/>
      <c r="OFF14" s="110"/>
      <c r="OFH14" s="110"/>
      <c r="OFI14" s="110"/>
      <c r="OFJ14" s="110"/>
      <c r="OFK14" s="110"/>
      <c r="OFL14" s="110"/>
      <c r="OFN14" s="110"/>
      <c r="OFO14" s="110"/>
      <c r="OFP14" s="110"/>
      <c r="OFQ14" s="110"/>
      <c r="OFR14" s="110"/>
      <c r="OFT14" s="110"/>
      <c r="OFU14" s="110"/>
      <c r="OFV14" s="110"/>
      <c r="OFW14" s="110"/>
      <c r="OFX14" s="110"/>
      <c r="OFZ14" s="110"/>
      <c r="OGA14" s="110"/>
      <c r="OGB14" s="110"/>
      <c r="OGC14" s="110"/>
      <c r="OGD14" s="110"/>
      <c r="OGF14" s="110"/>
      <c r="OGG14" s="110"/>
      <c r="OGH14" s="110"/>
      <c r="OGI14" s="110"/>
      <c r="OGJ14" s="110"/>
      <c r="OGL14" s="110"/>
      <c r="OGM14" s="110"/>
      <c r="OGN14" s="110"/>
      <c r="OGO14" s="110"/>
      <c r="OGP14" s="110"/>
      <c r="OGR14" s="110"/>
      <c r="OGS14" s="110"/>
      <c r="OGT14" s="110"/>
      <c r="OGU14" s="110"/>
      <c r="OGV14" s="110"/>
      <c r="OGX14" s="110"/>
      <c r="OGY14" s="110"/>
      <c r="OGZ14" s="110"/>
      <c r="OHA14" s="110"/>
      <c r="OHB14" s="110"/>
      <c r="OHD14" s="110"/>
      <c r="OHE14" s="110"/>
      <c r="OHF14" s="110"/>
      <c r="OHG14" s="110"/>
      <c r="OHH14" s="110"/>
      <c r="OHJ14" s="110"/>
      <c r="OHK14" s="110"/>
      <c r="OHL14" s="110"/>
      <c r="OHM14" s="110"/>
      <c r="OHN14" s="110"/>
      <c r="OHP14" s="110"/>
      <c r="OHQ14" s="110"/>
      <c r="OHR14" s="110"/>
      <c r="OHS14" s="110"/>
      <c r="OHT14" s="110"/>
      <c r="OHV14" s="110"/>
      <c r="OHW14" s="110"/>
      <c r="OHX14" s="110"/>
      <c r="OHY14" s="110"/>
      <c r="OHZ14" s="110"/>
      <c r="OIB14" s="110"/>
      <c r="OIC14" s="110"/>
      <c r="OID14" s="110"/>
      <c r="OIE14" s="110"/>
      <c r="OIF14" s="110"/>
      <c r="OIH14" s="110"/>
      <c r="OII14" s="110"/>
      <c r="OIJ14" s="110"/>
      <c r="OIK14" s="110"/>
      <c r="OIL14" s="110"/>
      <c r="OIN14" s="110"/>
      <c r="OIO14" s="110"/>
      <c r="OIP14" s="110"/>
      <c r="OIQ14" s="110"/>
      <c r="OIR14" s="110"/>
      <c r="OIT14" s="110"/>
      <c r="OIU14" s="110"/>
      <c r="OIV14" s="110"/>
      <c r="OIW14" s="110"/>
      <c r="OIX14" s="110"/>
      <c r="OIZ14" s="110"/>
      <c r="OJA14" s="110"/>
      <c r="OJB14" s="110"/>
      <c r="OJC14" s="110"/>
      <c r="OJD14" s="110"/>
      <c r="OJF14" s="110"/>
      <c r="OJG14" s="110"/>
      <c r="OJH14" s="110"/>
      <c r="OJI14" s="110"/>
      <c r="OJJ14" s="110"/>
      <c r="OJL14" s="110"/>
      <c r="OJM14" s="110"/>
      <c r="OJN14" s="110"/>
      <c r="OJO14" s="110"/>
      <c r="OJP14" s="110"/>
      <c r="OJR14" s="110"/>
      <c r="OJS14" s="110"/>
      <c r="OJT14" s="110"/>
      <c r="OJU14" s="110"/>
      <c r="OJV14" s="110"/>
      <c r="OJX14" s="110"/>
      <c r="OJY14" s="110"/>
      <c r="OJZ14" s="110"/>
      <c r="OKA14" s="110"/>
      <c r="OKB14" s="110"/>
      <c r="OKD14" s="110"/>
      <c r="OKE14" s="110"/>
      <c r="OKF14" s="110"/>
      <c r="OKG14" s="110"/>
      <c r="OKH14" s="110"/>
      <c r="OKJ14" s="110"/>
      <c r="OKK14" s="110"/>
      <c r="OKL14" s="110"/>
      <c r="OKM14" s="110"/>
      <c r="OKN14" s="110"/>
      <c r="OKP14" s="110"/>
      <c r="OKQ14" s="110"/>
      <c r="OKR14" s="110"/>
      <c r="OKS14" s="110"/>
      <c r="OKT14" s="110"/>
      <c r="OKV14" s="110"/>
      <c r="OKW14" s="110"/>
      <c r="OKX14" s="110"/>
      <c r="OKY14" s="110"/>
      <c r="OKZ14" s="110"/>
      <c r="OLB14" s="110"/>
      <c r="OLC14" s="110"/>
      <c r="OLD14" s="110"/>
      <c r="OLE14" s="110"/>
      <c r="OLF14" s="110"/>
      <c r="OLH14" s="110"/>
      <c r="OLI14" s="110"/>
      <c r="OLJ14" s="110"/>
      <c r="OLK14" s="110"/>
      <c r="OLL14" s="110"/>
      <c r="OLN14" s="110"/>
      <c r="OLO14" s="110"/>
      <c r="OLP14" s="110"/>
      <c r="OLQ14" s="110"/>
      <c r="OLR14" s="110"/>
      <c r="OLT14" s="110"/>
      <c r="OLU14" s="110"/>
      <c r="OLV14" s="110"/>
      <c r="OLW14" s="110"/>
      <c r="OLX14" s="110"/>
      <c r="OLZ14" s="110"/>
      <c r="OMA14" s="110"/>
      <c r="OMB14" s="110"/>
      <c r="OMC14" s="110"/>
      <c r="OMD14" s="110"/>
      <c r="OMF14" s="110"/>
      <c r="OMG14" s="110"/>
      <c r="OMH14" s="110"/>
      <c r="OMI14" s="110"/>
      <c r="OMJ14" s="110"/>
      <c r="OML14" s="110"/>
      <c r="OMM14" s="110"/>
      <c r="OMN14" s="110"/>
      <c r="OMO14" s="110"/>
      <c r="OMP14" s="110"/>
      <c r="OMR14" s="110"/>
      <c r="OMS14" s="110"/>
      <c r="OMT14" s="110"/>
      <c r="OMU14" s="110"/>
      <c r="OMV14" s="110"/>
      <c r="OMX14" s="110"/>
      <c r="OMY14" s="110"/>
      <c r="OMZ14" s="110"/>
      <c r="ONA14" s="110"/>
      <c r="ONB14" s="110"/>
      <c r="OND14" s="110"/>
      <c r="ONE14" s="110"/>
      <c r="ONF14" s="110"/>
      <c r="ONG14" s="110"/>
      <c r="ONH14" s="110"/>
      <c r="ONJ14" s="110"/>
      <c r="ONK14" s="110"/>
      <c r="ONL14" s="110"/>
      <c r="ONM14" s="110"/>
      <c r="ONN14" s="110"/>
      <c r="ONP14" s="110"/>
      <c r="ONQ14" s="110"/>
      <c r="ONR14" s="110"/>
      <c r="ONS14" s="110"/>
      <c r="ONT14" s="110"/>
      <c r="ONV14" s="110"/>
      <c r="ONW14" s="110"/>
      <c r="ONX14" s="110"/>
      <c r="ONY14" s="110"/>
      <c r="ONZ14" s="110"/>
      <c r="OOB14" s="110"/>
      <c r="OOC14" s="110"/>
      <c r="OOD14" s="110"/>
      <c r="OOE14" s="110"/>
      <c r="OOF14" s="110"/>
      <c r="OOH14" s="110"/>
      <c r="OOI14" s="110"/>
      <c r="OOJ14" s="110"/>
      <c r="OOK14" s="110"/>
      <c r="OOL14" s="110"/>
      <c r="OON14" s="110"/>
      <c r="OOO14" s="110"/>
      <c r="OOP14" s="110"/>
      <c r="OOQ14" s="110"/>
      <c r="OOR14" s="110"/>
      <c r="OOT14" s="110"/>
      <c r="OOU14" s="110"/>
      <c r="OOV14" s="110"/>
      <c r="OOW14" s="110"/>
      <c r="OOX14" s="110"/>
      <c r="OOZ14" s="110"/>
      <c r="OPA14" s="110"/>
      <c r="OPB14" s="110"/>
      <c r="OPC14" s="110"/>
      <c r="OPD14" s="110"/>
      <c r="OPF14" s="110"/>
      <c r="OPG14" s="110"/>
      <c r="OPH14" s="110"/>
      <c r="OPI14" s="110"/>
      <c r="OPJ14" s="110"/>
      <c r="OPL14" s="110"/>
      <c r="OPM14" s="110"/>
      <c r="OPN14" s="110"/>
      <c r="OPO14" s="110"/>
      <c r="OPP14" s="110"/>
      <c r="OPR14" s="110"/>
      <c r="OPS14" s="110"/>
      <c r="OPT14" s="110"/>
      <c r="OPU14" s="110"/>
      <c r="OPV14" s="110"/>
      <c r="OPX14" s="110"/>
      <c r="OPY14" s="110"/>
      <c r="OPZ14" s="110"/>
      <c r="OQA14" s="110"/>
      <c r="OQB14" s="110"/>
      <c r="OQD14" s="110"/>
      <c r="OQE14" s="110"/>
      <c r="OQF14" s="110"/>
      <c r="OQG14" s="110"/>
      <c r="OQH14" s="110"/>
      <c r="OQJ14" s="110"/>
      <c r="OQK14" s="110"/>
      <c r="OQL14" s="110"/>
      <c r="OQM14" s="110"/>
      <c r="OQN14" s="110"/>
      <c r="OQP14" s="110"/>
      <c r="OQQ14" s="110"/>
      <c r="OQR14" s="110"/>
      <c r="OQS14" s="110"/>
      <c r="OQT14" s="110"/>
      <c r="OQV14" s="110"/>
      <c r="OQW14" s="110"/>
      <c r="OQX14" s="110"/>
      <c r="OQY14" s="110"/>
      <c r="OQZ14" s="110"/>
      <c r="ORB14" s="110"/>
      <c r="ORC14" s="110"/>
      <c r="ORD14" s="110"/>
      <c r="ORE14" s="110"/>
      <c r="ORF14" s="110"/>
      <c r="ORH14" s="110"/>
      <c r="ORI14" s="110"/>
      <c r="ORJ14" s="110"/>
      <c r="ORK14" s="110"/>
      <c r="ORL14" s="110"/>
      <c r="ORN14" s="110"/>
      <c r="ORO14" s="110"/>
      <c r="ORP14" s="110"/>
      <c r="ORQ14" s="110"/>
      <c r="ORR14" s="110"/>
      <c r="ORT14" s="110"/>
      <c r="ORU14" s="110"/>
      <c r="ORV14" s="110"/>
      <c r="ORW14" s="110"/>
      <c r="ORX14" s="110"/>
      <c r="ORZ14" s="110"/>
      <c r="OSA14" s="110"/>
      <c r="OSB14" s="110"/>
      <c r="OSC14" s="110"/>
      <c r="OSD14" s="110"/>
      <c r="OSF14" s="110"/>
      <c r="OSG14" s="110"/>
      <c r="OSH14" s="110"/>
      <c r="OSI14" s="110"/>
      <c r="OSJ14" s="110"/>
      <c r="OSL14" s="110"/>
      <c r="OSM14" s="110"/>
      <c r="OSN14" s="110"/>
      <c r="OSO14" s="110"/>
      <c r="OSP14" s="110"/>
      <c r="OSR14" s="110"/>
      <c r="OSS14" s="110"/>
      <c r="OST14" s="110"/>
      <c r="OSU14" s="110"/>
      <c r="OSV14" s="110"/>
      <c r="OSX14" s="110"/>
      <c r="OSY14" s="110"/>
      <c r="OSZ14" s="110"/>
      <c r="OTA14" s="110"/>
      <c r="OTB14" s="110"/>
      <c r="OTD14" s="110"/>
      <c r="OTE14" s="110"/>
      <c r="OTF14" s="110"/>
      <c r="OTG14" s="110"/>
      <c r="OTH14" s="110"/>
      <c r="OTJ14" s="110"/>
      <c r="OTK14" s="110"/>
      <c r="OTL14" s="110"/>
      <c r="OTM14" s="110"/>
      <c r="OTN14" s="110"/>
      <c r="OTP14" s="110"/>
      <c r="OTQ14" s="110"/>
      <c r="OTR14" s="110"/>
      <c r="OTS14" s="110"/>
      <c r="OTT14" s="110"/>
      <c r="OTV14" s="110"/>
      <c r="OTW14" s="110"/>
      <c r="OTX14" s="110"/>
      <c r="OTY14" s="110"/>
      <c r="OTZ14" s="110"/>
      <c r="OUB14" s="110"/>
      <c r="OUC14" s="110"/>
      <c r="OUD14" s="110"/>
      <c r="OUE14" s="110"/>
      <c r="OUF14" s="110"/>
      <c r="OUH14" s="110"/>
      <c r="OUI14" s="110"/>
      <c r="OUJ14" s="110"/>
      <c r="OUK14" s="110"/>
      <c r="OUL14" s="110"/>
      <c r="OUN14" s="110"/>
      <c r="OUO14" s="110"/>
      <c r="OUP14" s="110"/>
      <c r="OUQ14" s="110"/>
      <c r="OUR14" s="110"/>
      <c r="OUT14" s="110"/>
      <c r="OUU14" s="110"/>
      <c r="OUV14" s="110"/>
      <c r="OUW14" s="110"/>
      <c r="OUX14" s="110"/>
      <c r="OUZ14" s="110"/>
      <c r="OVA14" s="110"/>
      <c r="OVB14" s="110"/>
      <c r="OVC14" s="110"/>
      <c r="OVD14" s="110"/>
      <c r="OVF14" s="110"/>
      <c r="OVG14" s="110"/>
      <c r="OVH14" s="110"/>
      <c r="OVI14" s="110"/>
      <c r="OVJ14" s="110"/>
      <c r="OVL14" s="110"/>
      <c r="OVM14" s="110"/>
      <c r="OVN14" s="110"/>
      <c r="OVO14" s="110"/>
      <c r="OVP14" s="110"/>
      <c r="OVR14" s="110"/>
      <c r="OVS14" s="110"/>
      <c r="OVT14" s="110"/>
      <c r="OVU14" s="110"/>
      <c r="OVV14" s="110"/>
      <c r="OVX14" s="110"/>
      <c r="OVY14" s="110"/>
      <c r="OVZ14" s="110"/>
      <c r="OWA14" s="110"/>
      <c r="OWB14" s="110"/>
      <c r="OWD14" s="110"/>
      <c r="OWE14" s="110"/>
      <c r="OWF14" s="110"/>
      <c r="OWG14" s="110"/>
      <c r="OWH14" s="110"/>
      <c r="OWJ14" s="110"/>
      <c r="OWK14" s="110"/>
      <c r="OWL14" s="110"/>
      <c r="OWM14" s="110"/>
      <c r="OWN14" s="110"/>
      <c r="OWP14" s="110"/>
      <c r="OWQ14" s="110"/>
      <c r="OWR14" s="110"/>
      <c r="OWS14" s="110"/>
      <c r="OWT14" s="110"/>
      <c r="OWV14" s="110"/>
      <c r="OWW14" s="110"/>
      <c r="OWX14" s="110"/>
      <c r="OWY14" s="110"/>
      <c r="OWZ14" s="110"/>
      <c r="OXB14" s="110"/>
      <c r="OXC14" s="110"/>
      <c r="OXD14" s="110"/>
      <c r="OXE14" s="110"/>
      <c r="OXF14" s="110"/>
      <c r="OXH14" s="110"/>
      <c r="OXI14" s="110"/>
      <c r="OXJ14" s="110"/>
      <c r="OXK14" s="110"/>
      <c r="OXL14" s="110"/>
      <c r="OXN14" s="110"/>
      <c r="OXO14" s="110"/>
      <c r="OXP14" s="110"/>
      <c r="OXQ14" s="110"/>
      <c r="OXR14" s="110"/>
      <c r="OXT14" s="110"/>
      <c r="OXU14" s="110"/>
      <c r="OXV14" s="110"/>
      <c r="OXW14" s="110"/>
      <c r="OXX14" s="110"/>
      <c r="OXZ14" s="110"/>
      <c r="OYA14" s="110"/>
      <c r="OYB14" s="110"/>
      <c r="OYC14" s="110"/>
      <c r="OYD14" s="110"/>
      <c r="OYF14" s="110"/>
      <c r="OYG14" s="110"/>
      <c r="OYH14" s="110"/>
      <c r="OYI14" s="110"/>
      <c r="OYJ14" s="110"/>
      <c r="OYL14" s="110"/>
      <c r="OYM14" s="110"/>
      <c r="OYN14" s="110"/>
      <c r="OYO14" s="110"/>
      <c r="OYP14" s="110"/>
      <c r="OYR14" s="110"/>
      <c r="OYS14" s="110"/>
      <c r="OYT14" s="110"/>
      <c r="OYU14" s="110"/>
      <c r="OYV14" s="110"/>
      <c r="OYX14" s="110"/>
      <c r="OYY14" s="110"/>
      <c r="OYZ14" s="110"/>
      <c r="OZA14" s="110"/>
      <c r="OZB14" s="110"/>
      <c r="OZD14" s="110"/>
      <c r="OZE14" s="110"/>
      <c r="OZF14" s="110"/>
      <c r="OZG14" s="110"/>
      <c r="OZH14" s="110"/>
      <c r="OZJ14" s="110"/>
      <c r="OZK14" s="110"/>
      <c r="OZL14" s="110"/>
      <c r="OZM14" s="110"/>
      <c r="OZN14" s="110"/>
      <c r="OZP14" s="110"/>
      <c r="OZQ14" s="110"/>
      <c r="OZR14" s="110"/>
      <c r="OZS14" s="110"/>
      <c r="OZT14" s="110"/>
      <c r="OZV14" s="110"/>
      <c r="OZW14" s="110"/>
      <c r="OZX14" s="110"/>
      <c r="OZY14" s="110"/>
      <c r="OZZ14" s="110"/>
      <c r="PAB14" s="110"/>
      <c r="PAC14" s="110"/>
      <c r="PAD14" s="110"/>
      <c r="PAE14" s="110"/>
      <c r="PAF14" s="110"/>
      <c r="PAH14" s="110"/>
      <c r="PAI14" s="110"/>
      <c r="PAJ14" s="110"/>
      <c r="PAK14" s="110"/>
      <c r="PAL14" s="110"/>
      <c r="PAN14" s="110"/>
      <c r="PAO14" s="110"/>
      <c r="PAP14" s="110"/>
      <c r="PAQ14" s="110"/>
      <c r="PAR14" s="110"/>
      <c r="PAT14" s="110"/>
      <c r="PAU14" s="110"/>
      <c r="PAV14" s="110"/>
      <c r="PAW14" s="110"/>
      <c r="PAX14" s="110"/>
      <c r="PAZ14" s="110"/>
      <c r="PBA14" s="110"/>
      <c r="PBB14" s="110"/>
      <c r="PBC14" s="110"/>
      <c r="PBD14" s="110"/>
      <c r="PBF14" s="110"/>
      <c r="PBG14" s="110"/>
      <c r="PBH14" s="110"/>
      <c r="PBI14" s="110"/>
      <c r="PBJ14" s="110"/>
      <c r="PBL14" s="110"/>
      <c r="PBM14" s="110"/>
      <c r="PBN14" s="110"/>
      <c r="PBO14" s="110"/>
      <c r="PBP14" s="110"/>
      <c r="PBR14" s="110"/>
      <c r="PBS14" s="110"/>
      <c r="PBT14" s="110"/>
      <c r="PBU14" s="110"/>
      <c r="PBV14" s="110"/>
      <c r="PBX14" s="110"/>
      <c r="PBY14" s="110"/>
      <c r="PBZ14" s="110"/>
      <c r="PCA14" s="110"/>
      <c r="PCB14" s="110"/>
      <c r="PCD14" s="110"/>
      <c r="PCE14" s="110"/>
      <c r="PCF14" s="110"/>
      <c r="PCG14" s="110"/>
      <c r="PCH14" s="110"/>
      <c r="PCJ14" s="110"/>
      <c r="PCK14" s="110"/>
      <c r="PCL14" s="110"/>
      <c r="PCM14" s="110"/>
      <c r="PCN14" s="110"/>
      <c r="PCP14" s="110"/>
      <c r="PCQ14" s="110"/>
      <c r="PCR14" s="110"/>
      <c r="PCS14" s="110"/>
      <c r="PCT14" s="110"/>
      <c r="PCV14" s="110"/>
      <c r="PCW14" s="110"/>
      <c r="PCX14" s="110"/>
      <c r="PCY14" s="110"/>
      <c r="PCZ14" s="110"/>
      <c r="PDB14" s="110"/>
      <c r="PDC14" s="110"/>
      <c r="PDD14" s="110"/>
      <c r="PDE14" s="110"/>
      <c r="PDF14" s="110"/>
      <c r="PDH14" s="110"/>
      <c r="PDI14" s="110"/>
      <c r="PDJ14" s="110"/>
      <c r="PDK14" s="110"/>
      <c r="PDL14" s="110"/>
      <c r="PDN14" s="110"/>
      <c r="PDO14" s="110"/>
      <c r="PDP14" s="110"/>
      <c r="PDQ14" s="110"/>
      <c r="PDR14" s="110"/>
      <c r="PDT14" s="110"/>
      <c r="PDU14" s="110"/>
      <c r="PDV14" s="110"/>
      <c r="PDW14" s="110"/>
      <c r="PDX14" s="110"/>
      <c r="PDZ14" s="110"/>
      <c r="PEA14" s="110"/>
      <c r="PEB14" s="110"/>
      <c r="PEC14" s="110"/>
      <c r="PED14" s="110"/>
      <c r="PEF14" s="110"/>
      <c r="PEG14" s="110"/>
      <c r="PEH14" s="110"/>
      <c r="PEI14" s="110"/>
      <c r="PEJ14" s="110"/>
      <c r="PEL14" s="110"/>
      <c r="PEM14" s="110"/>
      <c r="PEN14" s="110"/>
      <c r="PEO14" s="110"/>
      <c r="PEP14" s="110"/>
      <c r="PER14" s="110"/>
      <c r="PES14" s="110"/>
      <c r="PET14" s="110"/>
      <c r="PEU14" s="110"/>
      <c r="PEV14" s="110"/>
      <c r="PEX14" s="110"/>
      <c r="PEY14" s="110"/>
      <c r="PEZ14" s="110"/>
      <c r="PFA14" s="110"/>
      <c r="PFB14" s="110"/>
      <c r="PFD14" s="110"/>
      <c r="PFE14" s="110"/>
      <c r="PFF14" s="110"/>
      <c r="PFG14" s="110"/>
      <c r="PFH14" s="110"/>
      <c r="PFJ14" s="110"/>
      <c r="PFK14" s="110"/>
      <c r="PFL14" s="110"/>
      <c r="PFM14" s="110"/>
      <c r="PFN14" s="110"/>
      <c r="PFP14" s="110"/>
      <c r="PFQ14" s="110"/>
      <c r="PFR14" s="110"/>
      <c r="PFS14" s="110"/>
      <c r="PFT14" s="110"/>
      <c r="PFV14" s="110"/>
      <c r="PFW14" s="110"/>
      <c r="PFX14" s="110"/>
      <c r="PFY14" s="110"/>
      <c r="PFZ14" s="110"/>
      <c r="PGB14" s="110"/>
      <c r="PGC14" s="110"/>
      <c r="PGD14" s="110"/>
      <c r="PGE14" s="110"/>
      <c r="PGF14" s="110"/>
      <c r="PGH14" s="110"/>
      <c r="PGI14" s="110"/>
      <c r="PGJ14" s="110"/>
      <c r="PGK14" s="110"/>
      <c r="PGL14" s="110"/>
      <c r="PGN14" s="110"/>
      <c r="PGO14" s="110"/>
      <c r="PGP14" s="110"/>
      <c r="PGQ14" s="110"/>
      <c r="PGR14" s="110"/>
      <c r="PGT14" s="110"/>
      <c r="PGU14" s="110"/>
      <c r="PGV14" s="110"/>
      <c r="PGW14" s="110"/>
      <c r="PGX14" s="110"/>
      <c r="PGZ14" s="110"/>
      <c r="PHA14" s="110"/>
      <c r="PHB14" s="110"/>
      <c r="PHC14" s="110"/>
      <c r="PHD14" s="110"/>
      <c r="PHF14" s="110"/>
      <c r="PHG14" s="110"/>
      <c r="PHH14" s="110"/>
      <c r="PHI14" s="110"/>
      <c r="PHJ14" s="110"/>
      <c r="PHL14" s="110"/>
      <c r="PHM14" s="110"/>
      <c r="PHN14" s="110"/>
      <c r="PHO14" s="110"/>
      <c r="PHP14" s="110"/>
      <c r="PHR14" s="110"/>
      <c r="PHS14" s="110"/>
      <c r="PHT14" s="110"/>
      <c r="PHU14" s="110"/>
      <c r="PHV14" s="110"/>
      <c r="PHX14" s="110"/>
      <c r="PHY14" s="110"/>
      <c r="PHZ14" s="110"/>
      <c r="PIA14" s="110"/>
      <c r="PIB14" s="110"/>
      <c r="PID14" s="110"/>
      <c r="PIE14" s="110"/>
      <c r="PIF14" s="110"/>
      <c r="PIG14" s="110"/>
      <c r="PIH14" s="110"/>
      <c r="PIJ14" s="110"/>
      <c r="PIK14" s="110"/>
      <c r="PIL14" s="110"/>
      <c r="PIM14" s="110"/>
      <c r="PIN14" s="110"/>
      <c r="PIP14" s="110"/>
      <c r="PIQ14" s="110"/>
      <c r="PIR14" s="110"/>
      <c r="PIS14" s="110"/>
      <c r="PIT14" s="110"/>
      <c r="PIV14" s="110"/>
      <c r="PIW14" s="110"/>
      <c r="PIX14" s="110"/>
      <c r="PIY14" s="110"/>
      <c r="PIZ14" s="110"/>
      <c r="PJB14" s="110"/>
      <c r="PJC14" s="110"/>
      <c r="PJD14" s="110"/>
      <c r="PJE14" s="110"/>
      <c r="PJF14" s="110"/>
      <c r="PJH14" s="110"/>
      <c r="PJI14" s="110"/>
      <c r="PJJ14" s="110"/>
      <c r="PJK14" s="110"/>
      <c r="PJL14" s="110"/>
      <c r="PJN14" s="110"/>
      <c r="PJO14" s="110"/>
      <c r="PJP14" s="110"/>
      <c r="PJQ14" s="110"/>
      <c r="PJR14" s="110"/>
      <c r="PJT14" s="110"/>
      <c r="PJU14" s="110"/>
      <c r="PJV14" s="110"/>
      <c r="PJW14" s="110"/>
      <c r="PJX14" s="110"/>
      <c r="PJZ14" s="110"/>
      <c r="PKA14" s="110"/>
      <c r="PKB14" s="110"/>
      <c r="PKC14" s="110"/>
      <c r="PKD14" s="110"/>
      <c r="PKF14" s="110"/>
      <c r="PKG14" s="110"/>
      <c r="PKH14" s="110"/>
      <c r="PKI14" s="110"/>
      <c r="PKJ14" s="110"/>
      <c r="PKL14" s="110"/>
      <c r="PKM14" s="110"/>
      <c r="PKN14" s="110"/>
      <c r="PKO14" s="110"/>
      <c r="PKP14" s="110"/>
      <c r="PKR14" s="110"/>
      <c r="PKS14" s="110"/>
      <c r="PKT14" s="110"/>
      <c r="PKU14" s="110"/>
      <c r="PKV14" s="110"/>
      <c r="PKX14" s="110"/>
      <c r="PKY14" s="110"/>
      <c r="PKZ14" s="110"/>
      <c r="PLA14" s="110"/>
      <c r="PLB14" s="110"/>
      <c r="PLD14" s="110"/>
      <c r="PLE14" s="110"/>
      <c r="PLF14" s="110"/>
      <c r="PLG14" s="110"/>
      <c r="PLH14" s="110"/>
      <c r="PLJ14" s="110"/>
      <c r="PLK14" s="110"/>
      <c r="PLL14" s="110"/>
      <c r="PLM14" s="110"/>
      <c r="PLN14" s="110"/>
      <c r="PLP14" s="110"/>
      <c r="PLQ14" s="110"/>
      <c r="PLR14" s="110"/>
      <c r="PLS14" s="110"/>
      <c r="PLT14" s="110"/>
      <c r="PLV14" s="110"/>
      <c r="PLW14" s="110"/>
      <c r="PLX14" s="110"/>
      <c r="PLY14" s="110"/>
      <c r="PLZ14" s="110"/>
      <c r="PMB14" s="110"/>
      <c r="PMC14" s="110"/>
      <c r="PMD14" s="110"/>
      <c r="PME14" s="110"/>
      <c r="PMF14" s="110"/>
      <c r="PMH14" s="110"/>
      <c r="PMI14" s="110"/>
      <c r="PMJ14" s="110"/>
      <c r="PMK14" s="110"/>
      <c r="PML14" s="110"/>
      <c r="PMN14" s="110"/>
      <c r="PMO14" s="110"/>
      <c r="PMP14" s="110"/>
      <c r="PMQ14" s="110"/>
      <c r="PMR14" s="110"/>
      <c r="PMT14" s="110"/>
      <c r="PMU14" s="110"/>
      <c r="PMV14" s="110"/>
      <c r="PMW14" s="110"/>
      <c r="PMX14" s="110"/>
      <c r="PMZ14" s="110"/>
      <c r="PNA14" s="110"/>
      <c r="PNB14" s="110"/>
      <c r="PNC14" s="110"/>
      <c r="PND14" s="110"/>
      <c r="PNF14" s="110"/>
      <c r="PNG14" s="110"/>
      <c r="PNH14" s="110"/>
      <c r="PNI14" s="110"/>
      <c r="PNJ14" s="110"/>
      <c r="PNL14" s="110"/>
      <c r="PNM14" s="110"/>
      <c r="PNN14" s="110"/>
      <c r="PNO14" s="110"/>
      <c r="PNP14" s="110"/>
      <c r="PNR14" s="110"/>
      <c r="PNS14" s="110"/>
      <c r="PNT14" s="110"/>
      <c r="PNU14" s="110"/>
      <c r="PNV14" s="110"/>
      <c r="PNX14" s="110"/>
      <c r="PNY14" s="110"/>
      <c r="PNZ14" s="110"/>
      <c r="POA14" s="110"/>
      <c r="POB14" s="110"/>
      <c r="POD14" s="110"/>
      <c r="POE14" s="110"/>
      <c r="POF14" s="110"/>
      <c r="POG14" s="110"/>
      <c r="POH14" s="110"/>
      <c r="POJ14" s="110"/>
      <c r="POK14" s="110"/>
      <c r="POL14" s="110"/>
      <c r="POM14" s="110"/>
      <c r="PON14" s="110"/>
      <c r="POP14" s="110"/>
      <c r="POQ14" s="110"/>
      <c r="POR14" s="110"/>
      <c r="POS14" s="110"/>
      <c r="POT14" s="110"/>
      <c r="POV14" s="110"/>
      <c r="POW14" s="110"/>
      <c r="POX14" s="110"/>
      <c r="POY14" s="110"/>
      <c r="POZ14" s="110"/>
      <c r="PPB14" s="110"/>
      <c r="PPC14" s="110"/>
      <c r="PPD14" s="110"/>
      <c r="PPE14" s="110"/>
      <c r="PPF14" s="110"/>
      <c r="PPH14" s="110"/>
      <c r="PPI14" s="110"/>
      <c r="PPJ14" s="110"/>
      <c r="PPK14" s="110"/>
      <c r="PPL14" s="110"/>
      <c r="PPN14" s="110"/>
      <c r="PPO14" s="110"/>
      <c r="PPP14" s="110"/>
      <c r="PPQ14" s="110"/>
      <c r="PPR14" s="110"/>
      <c r="PPT14" s="110"/>
      <c r="PPU14" s="110"/>
      <c r="PPV14" s="110"/>
      <c r="PPW14" s="110"/>
      <c r="PPX14" s="110"/>
      <c r="PPZ14" s="110"/>
      <c r="PQA14" s="110"/>
      <c r="PQB14" s="110"/>
      <c r="PQC14" s="110"/>
      <c r="PQD14" s="110"/>
      <c r="PQF14" s="110"/>
      <c r="PQG14" s="110"/>
      <c r="PQH14" s="110"/>
      <c r="PQI14" s="110"/>
      <c r="PQJ14" s="110"/>
      <c r="PQL14" s="110"/>
      <c r="PQM14" s="110"/>
      <c r="PQN14" s="110"/>
      <c r="PQO14" s="110"/>
      <c r="PQP14" s="110"/>
      <c r="PQR14" s="110"/>
      <c r="PQS14" s="110"/>
      <c r="PQT14" s="110"/>
      <c r="PQU14" s="110"/>
      <c r="PQV14" s="110"/>
      <c r="PQX14" s="110"/>
      <c r="PQY14" s="110"/>
      <c r="PQZ14" s="110"/>
      <c r="PRA14" s="110"/>
      <c r="PRB14" s="110"/>
      <c r="PRD14" s="110"/>
      <c r="PRE14" s="110"/>
      <c r="PRF14" s="110"/>
      <c r="PRG14" s="110"/>
      <c r="PRH14" s="110"/>
      <c r="PRJ14" s="110"/>
      <c r="PRK14" s="110"/>
      <c r="PRL14" s="110"/>
      <c r="PRM14" s="110"/>
      <c r="PRN14" s="110"/>
      <c r="PRP14" s="110"/>
      <c r="PRQ14" s="110"/>
      <c r="PRR14" s="110"/>
      <c r="PRS14" s="110"/>
      <c r="PRT14" s="110"/>
      <c r="PRV14" s="110"/>
      <c r="PRW14" s="110"/>
      <c r="PRX14" s="110"/>
      <c r="PRY14" s="110"/>
      <c r="PRZ14" s="110"/>
      <c r="PSB14" s="110"/>
      <c r="PSC14" s="110"/>
      <c r="PSD14" s="110"/>
      <c r="PSE14" s="110"/>
      <c r="PSF14" s="110"/>
      <c r="PSH14" s="110"/>
      <c r="PSI14" s="110"/>
      <c r="PSJ14" s="110"/>
      <c r="PSK14" s="110"/>
      <c r="PSL14" s="110"/>
      <c r="PSN14" s="110"/>
      <c r="PSO14" s="110"/>
      <c r="PSP14" s="110"/>
      <c r="PSQ14" s="110"/>
      <c r="PSR14" s="110"/>
      <c r="PST14" s="110"/>
      <c r="PSU14" s="110"/>
      <c r="PSV14" s="110"/>
      <c r="PSW14" s="110"/>
      <c r="PSX14" s="110"/>
      <c r="PSZ14" s="110"/>
      <c r="PTA14" s="110"/>
      <c r="PTB14" s="110"/>
      <c r="PTC14" s="110"/>
      <c r="PTD14" s="110"/>
      <c r="PTF14" s="110"/>
      <c r="PTG14" s="110"/>
      <c r="PTH14" s="110"/>
      <c r="PTI14" s="110"/>
      <c r="PTJ14" s="110"/>
      <c r="PTL14" s="110"/>
      <c r="PTM14" s="110"/>
      <c r="PTN14" s="110"/>
      <c r="PTO14" s="110"/>
      <c r="PTP14" s="110"/>
      <c r="PTR14" s="110"/>
      <c r="PTS14" s="110"/>
      <c r="PTT14" s="110"/>
      <c r="PTU14" s="110"/>
      <c r="PTV14" s="110"/>
      <c r="PTX14" s="110"/>
      <c r="PTY14" s="110"/>
      <c r="PTZ14" s="110"/>
      <c r="PUA14" s="110"/>
      <c r="PUB14" s="110"/>
      <c r="PUD14" s="110"/>
      <c r="PUE14" s="110"/>
      <c r="PUF14" s="110"/>
      <c r="PUG14" s="110"/>
      <c r="PUH14" s="110"/>
      <c r="PUJ14" s="110"/>
      <c r="PUK14" s="110"/>
      <c r="PUL14" s="110"/>
      <c r="PUM14" s="110"/>
      <c r="PUN14" s="110"/>
      <c r="PUP14" s="110"/>
      <c r="PUQ14" s="110"/>
      <c r="PUR14" s="110"/>
      <c r="PUS14" s="110"/>
      <c r="PUT14" s="110"/>
      <c r="PUV14" s="110"/>
      <c r="PUW14" s="110"/>
      <c r="PUX14" s="110"/>
      <c r="PUY14" s="110"/>
      <c r="PUZ14" s="110"/>
      <c r="PVB14" s="110"/>
      <c r="PVC14" s="110"/>
      <c r="PVD14" s="110"/>
      <c r="PVE14" s="110"/>
      <c r="PVF14" s="110"/>
      <c r="PVH14" s="110"/>
      <c r="PVI14" s="110"/>
      <c r="PVJ14" s="110"/>
      <c r="PVK14" s="110"/>
      <c r="PVL14" s="110"/>
      <c r="PVN14" s="110"/>
      <c r="PVO14" s="110"/>
      <c r="PVP14" s="110"/>
      <c r="PVQ14" s="110"/>
      <c r="PVR14" s="110"/>
      <c r="PVT14" s="110"/>
      <c r="PVU14" s="110"/>
      <c r="PVV14" s="110"/>
      <c r="PVW14" s="110"/>
      <c r="PVX14" s="110"/>
      <c r="PVZ14" s="110"/>
      <c r="PWA14" s="110"/>
      <c r="PWB14" s="110"/>
      <c r="PWC14" s="110"/>
      <c r="PWD14" s="110"/>
      <c r="PWF14" s="110"/>
      <c r="PWG14" s="110"/>
      <c r="PWH14" s="110"/>
      <c r="PWI14" s="110"/>
      <c r="PWJ14" s="110"/>
      <c r="PWL14" s="110"/>
      <c r="PWM14" s="110"/>
      <c r="PWN14" s="110"/>
      <c r="PWO14" s="110"/>
      <c r="PWP14" s="110"/>
      <c r="PWR14" s="110"/>
      <c r="PWS14" s="110"/>
      <c r="PWT14" s="110"/>
      <c r="PWU14" s="110"/>
      <c r="PWV14" s="110"/>
      <c r="PWX14" s="110"/>
      <c r="PWY14" s="110"/>
      <c r="PWZ14" s="110"/>
      <c r="PXA14" s="110"/>
      <c r="PXB14" s="110"/>
      <c r="PXD14" s="110"/>
      <c r="PXE14" s="110"/>
      <c r="PXF14" s="110"/>
      <c r="PXG14" s="110"/>
      <c r="PXH14" s="110"/>
      <c r="PXJ14" s="110"/>
      <c r="PXK14" s="110"/>
      <c r="PXL14" s="110"/>
      <c r="PXM14" s="110"/>
      <c r="PXN14" s="110"/>
      <c r="PXP14" s="110"/>
      <c r="PXQ14" s="110"/>
      <c r="PXR14" s="110"/>
      <c r="PXS14" s="110"/>
      <c r="PXT14" s="110"/>
      <c r="PXV14" s="110"/>
      <c r="PXW14" s="110"/>
      <c r="PXX14" s="110"/>
      <c r="PXY14" s="110"/>
      <c r="PXZ14" s="110"/>
      <c r="PYB14" s="110"/>
      <c r="PYC14" s="110"/>
      <c r="PYD14" s="110"/>
      <c r="PYE14" s="110"/>
      <c r="PYF14" s="110"/>
      <c r="PYH14" s="110"/>
      <c r="PYI14" s="110"/>
      <c r="PYJ14" s="110"/>
      <c r="PYK14" s="110"/>
      <c r="PYL14" s="110"/>
      <c r="PYN14" s="110"/>
      <c r="PYO14" s="110"/>
      <c r="PYP14" s="110"/>
      <c r="PYQ14" s="110"/>
      <c r="PYR14" s="110"/>
      <c r="PYT14" s="110"/>
      <c r="PYU14" s="110"/>
      <c r="PYV14" s="110"/>
      <c r="PYW14" s="110"/>
      <c r="PYX14" s="110"/>
      <c r="PYZ14" s="110"/>
      <c r="PZA14" s="110"/>
      <c r="PZB14" s="110"/>
      <c r="PZC14" s="110"/>
      <c r="PZD14" s="110"/>
      <c r="PZF14" s="110"/>
      <c r="PZG14" s="110"/>
      <c r="PZH14" s="110"/>
      <c r="PZI14" s="110"/>
      <c r="PZJ14" s="110"/>
      <c r="PZL14" s="110"/>
      <c r="PZM14" s="110"/>
      <c r="PZN14" s="110"/>
      <c r="PZO14" s="110"/>
      <c r="PZP14" s="110"/>
      <c r="PZR14" s="110"/>
      <c r="PZS14" s="110"/>
      <c r="PZT14" s="110"/>
      <c r="PZU14" s="110"/>
      <c r="PZV14" s="110"/>
      <c r="PZX14" s="110"/>
      <c r="PZY14" s="110"/>
      <c r="PZZ14" s="110"/>
      <c r="QAA14" s="110"/>
      <c r="QAB14" s="110"/>
      <c r="QAD14" s="110"/>
      <c r="QAE14" s="110"/>
      <c r="QAF14" s="110"/>
      <c r="QAG14" s="110"/>
      <c r="QAH14" s="110"/>
      <c r="QAJ14" s="110"/>
      <c r="QAK14" s="110"/>
      <c r="QAL14" s="110"/>
      <c r="QAM14" s="110"/>
      <c r="QAN14" s="110"/>
      <c r="QAP14" s="110"/>
      <c r="QAQ14" s="110"/>
      <c r="QAR14" s="110"/>
      <c r="QAS14" s="110"/>
      <c r="QAT14" s="110"/>
      <c r="QAV14" s="110"/>
      <c r="QAW14" s="110"/>
      <c r="QAX14" s="110"/>
      <c r="QAY14" s="110"/>
      <c r="QAZ14" s="110"/>
      <c r="QBB14" s="110"/>
      <c r="QBC14" s="110"/>
      <c r="QBD14" s="110"/>
      <c r="QBE14" s="110"/>
      <c r="QBF14" s="110"/>
      <c r="QBH14" s="110"/>
      <c r="QBI14" s="110"/>
      <c r="QBJ14" s="110"/>
      <c r="QBK14" s="110"/>
      <c r="QBL14" s="110"/>
      <c r="QBN14" s="110"/>
      <c r="QBO14" s="110"/>
      <c r="QBP14" s="110"/>
      <c r="QBQ14" s="110"/>
      <c r="QBR14" s="110"/>
      <c r="QBT14" s="110"/>
      <c r="QBU14" s="110"/>
      <c r="QBV14" s="110"/>
      <c r="QBW14" s="110"/>
      <c r="QBX14" s="110"/>
      <c r="QBZ14" s="110"/>
      <c r="QCA14" s="110"/>
      <c r="QCB14" s="110"/>
      <c r="QCC14" s="110"/>
      <c r="QCD14" s="110"/>
      <c r="QCF14" s="110"/>
      <c r="QCG14" s="110"/>
      <c r="QCH14" s="110"/>
      <c r="QCI14" s="110"/>
      <c r="QCJ14" s="110"/>
      <c r="QCL14" s="110"/>
      <c r="QCM14" s="110"/>
      <c r="QCN14" s="110"/>
      <c r="QCO14" s="110"/>
      <c r="QCP14" s="110"/>
      <c r="QCR14" s="110"/>
      <c r="QCS14" s="110"/>
      <c r="QCT14" s="110"/>
      <c r="QCU14" s="110"/>
      <c r="QCV14" s="110"/>
      <c r="QCX14" s="110"/>
      <c r="QCY14" s="110"/>
      <c r="QCZ14" s="110"/>
      <c r="QDA14" s="110"/>
      <c r="QDB14" s="110"/>
      <c r="QDD14" s="110"/>
      <c r="QDE14" s="110"/>
      <c r="QDF14" s="110"/>
      <c r="QDG14" s="110"/>
      <c r="QDH14" s="110"/>
      <c r="QDJ14" s="110"/>
      <c r="QDK14" s="110"/>
      <c r="QDL14" s="110"/>
      <c r="QDM14" s="110"/>
      <c r="QDN14" s="110"/>
      <c r="QDP14" s="110"/>
      <c r="QDQ14" s="110"/>
      <c r="QDR14" s="110"/>
      <c r="QDS14" s="110"/>
      <c r="QDT14" s="110"/>
      <c r="QDV14" s="110"/>
      <c r="QDW14" s="110"/>
      <c r="QDX14" s="110"/>
      <c r="QDY14" s="110"/>
      <c r="QDZ14" s="110"/>
      <c r="QEB14" s="110"/>
      <c r="QEC14" s="110"/>
      <c r="QED14" s="110"/>
      <c r="QEE14" s="110"/>
      <c r="QEF14" s="110"/>
      <c r="QEH14" s="110"/>
      <c r="QEI14" s="110"/>
      <c r="QEJ14" s="110"/>
      <c r="QEK14" s="110"/>
      <c r="QEL14" s="110"/>
      <c r="QEN14" s="110"/>
      <c r="QEO14" s="110"/>
      <c r="QEP14" s="110"/>
      <c r="QEQ14" s="110"/>
      <c r="QER14" s="110"/>
      <c r="QET14" s="110"/>
      <c r="QEU14" s="110"/>
      <c r="QEV14" s="110"/>
      <c r="QEW14" s="110"/>
      <c r="QEX14" s="110"/>
      <c r="QEZ14" s="110"/>
      <c r="QFA14" s="110"/>
      <c r="QFB14" s="110"/>
      <c r="QFC14" s="110"/>
      <c r="QFD14" s="110"/>
      <c r="QFF14" s="110"/>
      <c r="QFG14" s="110"/>
      <c r="QFH14" s="110"/>
      <c r="QFI14" s="110"/>
      <c r="QFJ14" s="110"/>
      <c r="QFL14" s="110"/>
      <c r="QFM14" s="110"/>
      <c r="QFN14" s="110"/>
      <c r="QFO14" s="110"/>
      <c r="QFP14" s="110"/>
      <c r="QFR14" s="110"/>
      <c r="QFS14" s="110"/>
      <c r="QFT14" s="110"/>
      <c r="QFU14" s="110"/>
      <c r="QFV14" s="110"/>
      <c r="QFX14" s="110"/>
      <c r="QFY14" s="110"/>
      <c r="QFZ14" s="110"/>
      <c r="QGA14" s="110"/>
      <c r="QGB14" s="110"/>
      <c r="QGD14" s="110"/>
      <c r="QGE14" s="110"/>
      <c r="QGF14" s="110"/>
      <c r="QGG14" s="110"/>
      <c r="QGH14" s="110"/>
      <c r="QGJ14" s="110"/>
      <c r="QGK14" s="110"/>
      <c r="QGL14" s="110"/>
      <c r="QGM14" s="110"/>
      <c r="QGN14" s="110"/>
      <c r="QGP14" s="110"/>
      <c r="QGQ14" s="110"/>
      <c r="QGR14" s="110"/>
      <c r="QGS14" s="110"/>
      <c r="QGT14" s="110"/>
      <c r="QGV14" s="110"/>
      <c r="QGW14" s="110"/>
      <c r="QGX14" s="110"/>
      <c r="QGY14" s="110"/>
      <c r="QGZ14" s="110"/>
      <c r="QHB14" s="110"/>
      <c r="QHC14" s="110"/>
      <c r="QHD14" s="110"/>
      <c r="QHE14" s="110"/>
      <c r="QHF14" s="110"/>
      <c r="QHH14" s="110"/>
      <c r="QHI14" s="110"/>
      <c r="QHJ14" s="110"/>
      <c r="QHK14" s="110"/>
      <c r="QHL14" s="110"/>
      <c r="QHN14" s="110"/>
      <c r="QHO14" s="110"/>
      <c r="QHP14" s="110"/>
      <c r="QHQ14" s="110"/>
      <c r="QHR14" s="110"/>
      <c r="QHT14" s="110"/>
      <c r="QHU14" s="110"/>
      <c r="QHV14" s="110"/>
      <c r="QHW14" s="110"/>
      <c r="QHX14" s="110"/>
      <c r="QHZ14" s="110"/>
      <c r="QIA14" s="110"/>
      <c r="QIB14" s="110"/>
      <c r="QIC14" s="110"/>
      <c r="QID14" s="110"/>
      <c r="QIF14" s="110"/>
      <c r="QIG14" s="110"/>
      <c r="QIH14" s="110"/>
      <c r="QII14" s="110"/>
      <c r="QIJ14" s="110"/>
      <c r="QIL14" s="110"/>
      <c r="QIM14" s="110"/>
      <c r="QIN14" s="110"/>
      <c r="QIO14" s="110"/>
      <c r="QIP14" s="110"/>
      <c r="QIR14" s="110"/>
      <c r="QIS14" s="110"/>
      <c r="QIT14" s="110"/>
      <c r="QIU14" s="110"/>
      <c r="QIV14" s="110"/>
      <c r="QIX14" s="110"/>
      <c r="QIY14" s="110"/>
      <c r="QIZ14" s="110"/>
      <c r="QJA14" s="110"/>
      <c r="QJB14" s="110"/>
      <c r="QJD14" s="110"/>
      <c r="QJE14" s="110"/>
      <c r="QJF14" s="110"/>
      <c r="QJG14" s="110"/>
      <c r="QJH14" s="110"/>
      <c r="QJJ14" s="110"/>
      <c r="QJK14" s="110"/>
      <c r="QJL14" s="110"/>
      <c r="QJM14" s="110"/>
      <c r="QJN14" s="110"/>
      <c r="QJP14" s="110"/>
      <c r="QJQ14" s="110"/>
      <c r="QJR14" s="110"/>
      <c r="QJS14" s="110"/>
      <c r="QJT14" s="110"/>
      <c r="QJV14" s="110"/>
      <c r="QJW14" s="110"/>
      <c r="QJX14" s="110"/>
      <c r="QJY14" s="110"/>
      <c r="QJZ14" s="110"/>
      <c r="QKB14" s="110"/>
      <c r="QKC14" s="110"/>
      <c r="QKD14" s="110"/>
      <c r="QKE14" s="110"/>
      <c r="QKF14" s="110"/>
      <c r="QKH14" s="110"/>
      <c r="QKI14" s="110"/>
      <c r="QKJ14" s="110"/>
      <c r="QKK14" s="110"/>
      <c r="QKL14" s="110"/>
      <c r="QKN14" s="110"/>
      <c r="QKO14" s="110"/>
      <c r="QKP14" s="110"/>
      <c r="QKQ14" s="110"/>
      <c r="QKR14" s="110"/>
      <c r="QKT14" s="110"/>
      <c r="QKU14" s="110"/>
      <c r="QKV14" s="110"/>
      <c r="QKW14" s="110"/>
      <c r="QKX14" s="110"/>
      <c r="QKZ14" s="110"/>
      <c r="QLA14" s="110"/>
      <c r="QLB14" s="110"/>
      <c r="QLC14" s="110"/>
      <c r="QLD14" s="110"/>
      <c r="QLF14" s="110"/>
      <c r="QLG14" s="110"/>
      <c r="QLH14" s="110"/>
      <c r="QLI14" s="110"/>
      <c r="QLJ14" s="110"/>
      <c r="QLL14" s="110"/>
      <c r="QLM14" s="110"/>
      <c r="QLN14" s="110"/>
      <c r="QLO14" s="110"/>
      <c r="QLP14" s="110"/>
      <c r="QLR14" s="110"/>
      <c r="QLS14" s="110"/>
      <c r="QLT14" s="110"/>
      <c r="QLU14" s="110"/>
      <c r="QLV14" s="110"/>
      <c r="QLX14" s="110"/>
      <c r="QLY14" s="110"/>
      <c r="QLZ14" s="110"/>
      <c r="QMA14" s="110"/>
      <c r="QMB14" s="110"/>
      <c r="QMD14" s="110"/>
      <c r="QME14" s="110"/>
      <c r="QMF14" s="110"/>
      <c r="QMG14" s="110"/>
      <c r="QMH14" s="110"/>
      <c r="QMJ14" s="110"/>
      <c r="QMK14" s="110"/>
      <c r="QML14" s="110"/>
      <c r="QMM14" s="110"/>
      <c r="QMN14" s="110"/>
      <c r="QMP14" s="110"/>
      <c r="QMQ14" s="110"/>
      <c r="QMR14" s="110"/>
      <c r="QMS14" s="110"/>
      <c r="QMT14" s="110"/>
      <c r="QMV14" s="110"/>
      <c r="QMW14" s="110"/>
      <c r="QMX14" s="110"/>
      <c r="QMY14" s="110"/>
      <c r="QMZ14" s="110"/>
      <c r="QNB14" s="110"/>
      <c r="QNC14" s="110"/>
      <c r="QND14" s="110"/>
      <c r="QNE14" s="110"/>
      <c r="QNF14" s="110"/>
      <c r="QNH14" s="110"/>
      <c r="QNI14" s="110"/>
      <c r="QNJ14" s="110"/>
      <c r="QNK14" s="110"/>
      <c r="QNL14" s="110"/>
      <c r="QNN14" s="110"/>
      <c r="QNO14" s="110"/>
      <c r="QNP14" s="110"/>
      <c r="QNQ14" s="110"/>
      <c r="QNR14" s="110"/>
      <c r="QNT14" s="110"/>
      <c r="QNU14" s="110"/>
      <c r="QNV14" s="110"/>
      <c r="QNW14" s="110"/>
      <c r="QNX14" s="110"/>
      <c r="QNZ14" s="110"/>
      <c r="QOA14" s="110"/>
      <c r="QOB14" s="110"/>
      <c r="QOC14" s="110"/>
      <c r="QOD14" s="110"/>
      <c r="QOF14" s="110"/>
      <c r="QOG14" s="110"/>
      <c r="QOH14" s="110"/>
      <c r="QOI14" s="110"/>
      <c r="QOJ14" s="110"/>
      <c r="QOL14" s="110"/>
      <c r="QOM14" s="110"/>
      <c r="QON14" s="110"/>
      <c r="QOO14" s="110"/>
      <c r="QOP14" s="110"/>
      <c r="QOR14" s="110"/>
      <c r="QOS14" s="110"/>
      <c r="QOT14" s="110"/>
      <c r="QOU14" s="110"/>
      <c r="QOV14" s="110"/>
      <c r="QOX14" s="110"/>
      <c r="QOY14" s="110"/>
      <c r="QOZ14" s="110"/>
      <c r="QPA14" s="110"/>
      <c r="QPB14" s="110"/>
      <c r="QPD14" s="110"/>
      <c r="QPE14" s="110"/>
      <c r="QPF14" s="110"/>
      <c r="QPG14" s="110"/>
      <c r="QPH14" s="110"/>
      <c r="QPJ14" s="110"/>
      <c r="QPK14" s="110"/>
      <c r="QPL14" s="110"/>
      <c r="QPM14" s="110"/>
      <c r="QPN14" s="110"/>
      <c r="QPP14" s="110"/>
      <c r="QPQ14" s="110"/>
      <c r="QPR14" s="110"/>
      <c r="QPS14" s="110"/>
      <c r="QPT14" s="110"/>
      <c r="QPV14" s="110"/>
      <c r="QPW14" s="110"/>
      <c r="QPX14" s="110"/>
      <c r="QPY14" s="110"/>
      <c r="QPZ14" s="110"/>
      <c r="QQB14" s="110"/>
      <c r="QQC14" s="110"/>
      <c r="QQD14" s="110"/>
      <c r="QQE14" s="110"/>
      <c r="QQF14" s="110"/>
      <c r="QQH14" s="110"/>
      <c r="QQI14" s="110"/>
      <c r="QQJ14" s="110"/>
      <c r="QQK14" s="110"/>
      <c r="QQL14" s="110"/>
      <c r="QQN14" s="110"/>
      <c r="QQO14" s="110"/>
      <c r="QQP14" s="110"/>
      <c r="QQQ14" s="110"/>
      <c r="QQR14" s="110"/>
      <c r="QQT14" s="110"/>
      <c r="QQU14" s="110"/>
      <c r="QQV14" s="110"/>
      <c r="QQW14" s="110"/>
      <c r="QQX14" s="110"/>
      <c r="QQZ14" s="110"/>
      <c r="QRA14" s="110"/>
      <c r="QRB14" s="110"/>
      <c r="QRC14" s="110"/>
      <c r="QRD14" s="110"/>
      <c r="QRF14" s="110"/>
      <c r="QRG14" s="110"/>
      <c r="QRH14" s="110"/>
      <c r="QRI14" s="110"/>
      <c r="QRJ14" s="110"/>
      <c r="QRL14" s="110"/>
      <c r="QRM14" s="110"/>
      <c r="QRN14" s="110"/>
      <c r="QRO14" s="110"/>
      <c r="QRP14" s="110"/>
      <c r="QRR14" s="110"/>
      <c r="QRS14" s="110"/>
      <c r="QRT14" s="110"/>
      <c r="QRU14" s="110"/>
      <c r="QRV14" s="110"/>
      <c r="QRX14" s="110"/>
      <c r="QRY14" s="110"/>
      <c r="QRZ14" s="110"/>
      <c r="QSA14" s="110"/>
      <c r="QSB14" s="110"/>
      <c r="QSD14" s="110"/>
      <c r="QSE14" s="110"/>
      <c r="QSF14" s="110"/>
      <c r="QSG14" s="110"/>
      <c r="QSH14" s="110"/>
      <c r="QSJ14" s="110"/>
      <c r="QSK14" s="110"/>
      <c r="QSL14" s="110"/>
      <c r="QSM14" s="110"/>
      <c r="QSN14" s="110"/>
      <c r="QSP14" s="110"/>
      <c r="QSQ14" s="110"/>
      <c r="QSR14" s="110"/>
      <c r="QSS14" s="110"/>
      <c r="QST14" s="110"/>
      <c r="QSV14" s="110"/>
      <c r="QSW14" s="110"/>
      <c r="QSX14" s="110"/>
      <c r="QSY14" s="110"/>
      <c r="QSZ14" s="110"/>
      <c r="QTB14" s="110"/>
      <c r="QTC14" s="110"/>
      <c r="QTD14" s="110"/>
      <c r="QTE14" s="110"/>
      <c r="QTF14" s="110"/>
      <c r="QTH14" s="110"/>
      <c r="QTI14" s="110"/>
      <c r="QTJ14" s="110"/>
      <c r="QTK14" s="110"/>
      <c r="QTL14" s="110"/>
      <c r="QTN14" s="110"/>
      <c r="QTO14" s="110"/>
      <c r="QTP14" s="110"/>
      <c r="QTQ14" s="110"/>
      <c r="QTR14" s="110"/>
      <c r="QTT14" s="110"/>
      <c r="QTU14" s="110"/>
      <c r="QTV14" s="110"/>
      <c r="QTW14" s="110"/>
      <c r="QTX14" s="110"/>
      <c r="QTZ14" s="110"/>
      <c r="QUA14" s="110"/>
      <c r="QUB14" s="110"/>
      <c r="QUC14" s="110"/>
      <c r="QUD14" s="110"/>
      <c r="QUF14" s="110"/>
      <c r="QUG14" s="110"/>
      <c r="QUH14" s="110"/>
      <c r="QUI14" s="110"/>
      <c r="QUJ14" s="110"/>
      <c r="QUL14" s="110"/>
      <c r="QUM14" s="110"/>
      <c r="QUN14" s="110"/>
      <c r="QUO14" s="110"/>
      <c r="QUP14" s="110"/>
      <c r="QUR14" s="110"/>
      <c r="QUS14" s="110"/>
      <c r="QUT14" s="110"/>
      <c r="QUU14" s="110"/>
      <c r="QUV14" s="110"/>
      <c r="QUX14" s="110"/>
      <c r="QUY14" s="110"/>
      <c r="QUZ14" s="110"/>
      <c r="QVA14" s="110"/>
      <c r="QVB14" s="110"/>
      <c r="QVD14" s="110"/>
      <c r="QVE14" s="110"/>
      <c r="QVF14" s="110"/>
      <c r="QVG14" s="110"/>
      <c r="QVH14" s="110"/>
      <c r="QVJ14" s="110"/>
      <c r="QVK14" s="110"/>
      <c r="QVL14" s="110"/>
      <c r="QVM14" s="110"/>
      <c r="QVN14" s="110"/>
      <c r="QVP14" s="110"/>
      <c r="QVQ14" s="110"/>
      <c r="QVR14" s="110"/>
      <c r="QVS14" s="110"/>
      <c r="QVT14" s="110"/>
      <c r="QVV14" s="110"/>
      <c r="QVW14" s="110"/>
      <c r="QVX14" s="110"/>
      <c r="QVY14" s="110"/>
      <c r="QVZ14" s="110"/>
      <c r="QWB14" s="110"/>
      <c r="QWC14" s="110"/>
      <c r="QWD14" s="110"/>
      <c r="QWE14" s="110"/>
      <c r="QWF14" s="110"/>
      <c r="QWH14" s="110"/>
      <c r="QWI14" s="110"/>
      <c r="QWJ14" s="110"/>
      <c r="QWK14" s="110"/>
      <c r="QWL14" s="110"/>
      <c r="QWN14" s="110"/>
      <c r="QWO14" s="110"/>
      <c r="QWP14" s="110"/>
      <c r="QWQ14" s="110"/>
      <c r="QWR14" s="110"/>
      <c r="QWT14" s="110"/>
      <c r="QWU14" s="110"/>
      <c r="QWV14" s="110"/>
      <c r="QWW14" s="110"/>
      <c r="QWX14" s="110"/>
      <c r="QWZ14" s="110"/>
      <c r="QXA14" s="110"/>
      <c r="QXB14" s="110"/>
      <c r="QXC14" s="110"/>
      <c r="QXD14" s="110"/>
      <c r="QXF14" s="110"/>
      <c r="QXG14" s="110"/>
      <c r="QXH14" s="110"/>
      <c r="QXI14" s="110"/>
      <c r="QXJ14" s="110"/>
      <c r="QXL14" s="110"/>
      <c r="QXM14" s="110"/>
      <c r="QXN14" s="110"/>
      <c r="QXO14" s="110"/>
      <c r="QXP14" s="110"/>
      <c r="QXR14" s="110"/>
      <c r="QXS14" s="110"/>
      <c r="QXT14" s="110"/>
      <c r="QXU14" s="110"/>
      <c r="QXV14" s="110"/>
      <c r="QXX14" s="110"/>
      <c r="QXY14" s="110"/>
      <c r="QXZ14" s="110"/>
      <c r="QYA14" s="110"/>
      <c r="QYB14" s="110"/>
      <c r="QYD14" s="110"/>
      <c r="QYE14" s="110"/>
      <c r="QYF14" s="110"/>
      <c r="QYG14" s="110"/>
      <c r="QYH14" s="110"/>
      <c r="QYJ14" s="110"/>
      <c r="QYK14" s="110"/>
      <c r="QYL14" s="110"/>
      <c r="QYM14" s="110"/>
      <c r="QYN14" s="110"/>
      <c r="QYP14" s="110"/>
      <c r="QYQ14" s="110"/>
      <c r="QYR14" s="110"/>
      <c r="QYS14" s="110"/>
      <c r="QYT14" s="110"/>
      <c r="QYV14" s="110"/>
      <c r="QYW14" s="110"/>
      <c r="QYX14" s="110"/>
      <c r="QYY14" s="110"/>
      <c r="QYZ14" s="110"/>
      <c r="QZB14" s="110"/>
      <c r="QZC14" s="110"/>
      <c r="QZD14" s="110"/>
      <c r="QZE14" s="110"/>
      <c r="QZF14" s="110"/>
      <c r="QZH14" s="110"/>
      <c r="QZI14" s="110"/>
      <c r="QZJ14" s="110"/>
      <c r="QZK14" s="110"/>
      <c r="QZL14" s="110"/>
      <c r="QZN14" s="110"/>
      <c r="QZO14" s="110"/>
      <c r="QZP14" s="110"/>
      <c r="QZQ14" s="110"/>
      <c r="QZR14" s="110"/>
      <c r="QZT14" s="110"/>
      <c r="QZU14" s="110"/>
      <c r="QZV14" s="110"/>
      <c r="QZW14" s="110"/>
      <c r="QZX14" s="110"/>
      <c r="QZZ14" s="110"/>
      <c r="RAA14" s="110"/>
      <c r="RAB14" s="110"/>
      <c r="RAC14" s="110"/>
      <c r="RAD14" s="110"/>
      <c r="RAF14" s="110"/>
      <c r="RAG14" s="110"/>
      <c r="RAH14" s="110"/>
      <c r="RAI14" s="110"/>
      <c r="RAJ14" s="110"/>
      <c r="RAL14" s="110"/>
      <c r="RAM14" s="110"/>
      <c r="RAN14" s="110"/>
      <c r="RAO14" s="110"/>
      <c r="RAP14" s="110"/>
      <c r="RAR14" s="110"/>
      <c r="RAS14" s="110"/>
      <c r="RAT14" s="110"/>
      <c r="RAU14" s="110"/>
      <c r="RAV14" s="110"/>
      <c r="RAX14" s="110"/>
      <c r="RAY14" s="110"/>
      <c r="RAZ14" s="110"/>
      <c r="RBA14" s="110"/>
      <c r="RBB14" s="110"/>
      <c r="RBD14" s="110"/>
      <c r="RBE14" s="110"/>
      <c r="RBF14" s="110"/>
      <c r="RBG14" s="110"/>
      <c r="RBH14" s="110"/>
      <c r="RBJ14" s="110"/>
      <c r="RBK14" s="110"/>
      <c r="RBL14" s="110"/>
      <c r="RBM14" s="110"/>
      <c r="RBN14" s="110"/>
      <c r="RBP14" s="110"/>
      <c r="RBQ14" s="110"/>
      <c r="RBR14" s="110"/>
      <c r="RBS14" s="110"/>
      <c r="RBT14" s="110"/>
      <c r="RBV14" s="110"/>
      <c r="RBW14" s="110"/>
      <c r="RBX14" s="110"/>
      <c r="RBY14" s="110"/>
      <c r="RBZ14" s="110"/>
      <c r="RCB14" s="110"/>
      <c r="RCC14" s="110"/>
      <c r="RCD14" s="110"/>
      <c r="RCE14" s="110"/>
      <c r="RCF14" s="110"/>
      <c r="RCH14" s="110"/>
      <c r="RCI14" s="110"/>
      <c r="RCJ14" s="110"/>
      <c r="RCK14" s="110"/>
      <c r="RCL14" s="110"/>
      <c r="RCN14" s="110"/>
      <c r="RCO14" s="110"/>
      <c r="RCP14" s="110"/>
      <c r="RCQ14" s="110"/>
      <c r="RCR14" s="110"/>
      <c r="RCT14" s="110"/>
      <c r="RCU14" s="110"/>
      <c r="RCV14" s="110"/>
      <c r="RCW14" s="110"/>
      <c r="RCX14" s="110"/>
      <c r="RCZ14" s="110"/>
      <c r="RDA14" s="110"/>
      <c r="RDB14" s="110"/>
      <c r="RDC14" s="110"/>
      <c r="RDD14" s="110"/>
      <c r="RDF14" s="110"/>
      <c r="RDG14" s="110"/>
      <c r="RDH14" s="110"/>
      <c r="RDI14" s="110"/>
      <c r="RDJ14" s="110"/>
      <c r="RDL14" s="110"/>
      <c r="RDM14" s="110"/>
      <c r="RDN14" s="110"/>
      <c r="RDO14" s="110"/>
      <c r="RDP14" s="110"/>
      <c r="RDR14" s="110"/>
      <c r="RDS14" s="110"/>
      <c r="RDT14" s="110"/>
      <c r="RDU14" s="110"/>
      <c r="RDV14" s="110"/>
      <c r="RDX14" s="110"/>
      <c r="RDY14" s="110"/>
      <c r="RDZ14" s="110"/>
      <c r="REA14" s="110"/>
      <c r="REB14" s="110"/>
      <c r="RED14" s="110"/>
      <c r="REE14" s="110"/>
      <c r="REF14" s="110"/>
      <c r="REG14" s="110"/>
      <c r="REH14" s="110"/>
      <c r="REJ14" s="110"/>
      <c r="REK14" s="110"/>
      <c r="REL14" s="110"/>
      <c r="REM14" s="110"/>
      <c r="REN14" s="110"/>
      <c r="REP14" s="110"/>
      <c r="REQ14" s="110"/>
      <c r="RER14" s="110"/>
      <c r="RES14" s="110"/>
      <c r="RET14" s="110"/>
      <c r="REV14" s="110"/>
      <c r="REW14" s="110"/>
      <c r="REX14" s="110"/>
      <c r="REY14" s="110"/>
      <c r="REZ14" s="110"/>
      <c r="RFB14" s="110"/>
      <c r="RFC14" s="110"/>
      <c r="RFD14" s="110"/>
      <c r="RFE14" s="110"/>
      <c r="RFF14" s="110"/>
      <c r="RFH14" s="110"/>
      <c r="RFI14" s="110"/>
      <c r="RFJ14" s="110"/>
      <c r="RFK14" s="110"/>
      <c r="RFL14" s="110"/>
      <c r="RFN14" s="110"/>
      <c r="RFO14" s="110"/>
      <c r="RFP14" s="110"/>
      <c r="RFQ14" s="110"/>
      <c r="RFR14" s="110"/>
      <c r="RFT14" s="110"/>
      <c r="RFU14" s="110"/>
      <c r="RFV14" s="110"/>
      <c r="RFW14" s="110"/>
      <c r="RFX14" s="110"/>
      <c r="RFZ14" s="110"/>
      <c r="RGA14" s="110"/>
      <c r="RGB14" s="110"/>
      <c r="RGC14" s="110"/>
      <c r="RGD14" s="110"/>
      <c r="RGF14" s="110"/>
      <c r="RGG14" s="110"/>
      <c r="RGH14" s="110"/>
      <c r="RGI14" s="110"/>
      <c r="RGJ14" s="110"/>
      <c r="RGL14" s="110"/>
      <c r="RGM14" s="110"/>
      <c r="RGN14" s="110"/>
      <c r="RGO14" s="110"/>
      <c r="RGP14" s="110"/>
      <c r="RGR14" s="110"/>
      <c r="RGS14" s="110"/>
      <c r="RGT14" s="110"/>
      <c r="RGU14" s="110"/>
      <c r="RGV14" s="110"/>
      <c r="RGX14" s="110"/>
      <c r="RGY14" s="110"/>
      <c r="RGZ14" s="110"/>
      <c r="RHA14" s="110"/>
      <c r="RHB14" s="110"/>
      <c r="RHD14" s="110"/>
      <c r="RHE14" s="110"/>
      <c r="RHF14" s="110"/>
      <c r="RHG14" s="110"/>
      <c r="RHH14" s="110"/>
      <c r="RHJ14" s="110"/>
      <c r="RHK14" s="110"/>
      <c r="RHL14" s="110"/>
      <c r="RHM14" s="110"/>
      <c r="RHN14" s="110"/>
      <c r="RHP14" s="110"/>
      <c r="RHQ14" s="110"/>
      <c r="RHR14" s="110"/>
      <c r="RHS14" s="110"/>
      <c r="RHT14" s="110"/>
      <c r="RHV14" s="110"/>
      <c r="RHW14" s="110"/>
      <c r="RHX14" s="110"/>
      <c r="RHY14" s="110"/>
      <c r="RHZ14" s="110"/>
      <c r="RIB14" s="110"/>
      <c r="RIC14" s="110"/>
      <c r="RID14" s="110"/>
      <c r="RIE14" s="110"/>
      <c r="RIF14" s="110"/>
      <c r="RIH14" s="110"/>
      <c r="RII14" s="110"/>
      <c r="RIJ14" s="110"/>
      <c r="RIK14" s="110"/>
      <c r="RIL14" s="110"/>
      <c r="RIN14" s="110"/>
      <c r="RIO14" s="110"/>
      <c r="RIP14" s="110"/>
      <c r="RIQ14" s="110"/>
      <c r="RIR14" s="110"/>
      <c r="RIT14" s="110"/>
      <c r="RIU14" s="110"/>
      <c r="RIV14" s="110"/>
      <c r="RIW14" s="110"/>
      <c r="RIX14" s="110"/>
      <c r="RIZ14" s="110"/>
      <c r="RJA14" s="110"/>
      <c r="RJB14" s="110"/>
      <c r="RJC14" s="110"/>
      <c r="RJD14" s="110"/>
      <c r="RJF14" s="110"/>
      <c r="RJG14" s="110"/>
      <c r="RJH14" s="110"/>
      <c r="RJI14" s="110"/>
      <c r="RJJ14" s="110"/>
      <c r="RJL14" s="110"/>
      <c r="RJM14" s="110"/>
      <c r="RJN14" s="110"/>
      <c r="RJO14" s="110"/>
      <c r="RJP14" s="110"/>
      <c r="RJR14" s="110"/>
      <c r="RJS14" s="110"/>
      <c r="RJT14" s="110"/>
      <c r="RJU14" s="110"/>
      <c r="RJV14" s="110"/>
      <c r="RJX14" s="110"/>
      <c r="RJY14" s="110"/>
      <c r="RJZ14" s="110"/>
      <c r="RKA14" s="110"/>
      <c r="RKB14" s="110"/>
      <c r="RKD14" s="110"/>
      <c r="RKE14" s="110"/>
      <c r="RKF14" s="110"/>
      <c r="RKG14" s="110"/>
      <c r="RKH14" s="110"/>
      <c r="RKJ14" s="110"/>
      <c r="RKK14" s="110"/>
      <c r="RKL14" s="110"/>
      <c r="RKM14" s="110"/>
      <c r="RKN14" s="110"/>
      <c r="RKP14" s="110"/>
      <c r="RKQ14" s="110"/>
      <c r="RKR14" s="110"/>
      <c r="RKS14" s="110"/>
      <c r="RKT14" s="110"/>
      <c r="RKV14" s="110"/>
      <c r="RKW14" s="110"/>
      <c r="RKX14" s="110"/>
      <c r="RKY14" s="110"/>
      <c r="RKZ14" s="110"/>
      <c r="RLB14" s="110"/>
      <c r="RLC14" s="110"/>
      <c r="RLD14" s="110"/>
      <c r="RLE14" s="110"/>
      <c r="RLF14" s="110"/>
      <c r="RLH14" s="110"/>
      <c r="RLI14" s="110"/>
      <c r="RLJ14" s="110"/>
      <c r="RLK14" s="110"/>
      <c r="RLL14" s="110"/>
      <c r="RLN14" s="110"/>
      <c r="RLO14" s="110"/>
      <c r="RLP14" s="110"/>
      <c r="RLQ14" s="110"/>
      <c r="RLR14" s="110"/>
      <c r="RLT14" s="110"/>
      <c r="RLU14" s="110"/>
      <c r="RLV14" s="110"/>
      <c r="RLW14" s="110"/>
      <c r="RLX14" s="110"/>
      <c r="RLZ14" s="110"/>
      <c r="RMA14" s="110"/>
      <c r="RMB14" s="110"/>
      <c r="RMC14" s="110"/>
      <c r="RMD14" s="110"/>
      <c r="RMF14" s="110"/>
      <c r="RMG14" s="110"/>
      <c r="RMH14" s="110"/>
      <c r="RMI14" s="110"/>
      <c r="RMJ14" s="110"/>
      <c r="RML14" s="110"/>
      <c r="RMM14" s="110"/>
      <c r="RMN14" s="110"/>
      <c r="RMO14" s="110"/>
      <c r="RMP14" s="110"/>
      <c r="RMR14" s="110"/>
      <c r="RMS14" s="110"/>
      <c r="RMT14" s="110"/>
      <c r="RMU14" s="110"/>
      <c r="RMV14" s="110"/>
      <c r="RMX14" s="110"/>
      <c r="RMY14" s="110"/>
      <c r="RMZ14" s="110"/>
      <c r="RNA14" s="110"/>
      <c r="RNB14" s="110"/>
      <c r="RND14" s="110"/>
      <c r="RNE14" s="110"/>
      <c r="RNF14" s="110"/>
      <c r="RNG14" s="110"/>
      <c r="RNH14" s="110"/>
      <c r="RNJ14" s="110"/>
      <c r="RNK14" s="110"/>
      <c r="RNL14" s="110"/>
      <c r="RNM14" s="110"/>
      <c r="RNN14" s="110"/>
      <c r="RNP14" s="110"/>
      <c r="RNQ14" s="110"/>
      <c r="RNR14" s="110"/>
      <c r="RNS14" s="110"/>
      <c r="RNT14" s="110"/>
      <c r="RNV14" s="110"/>
      <c r="RNW14" s="110"/>
      <c r="RNX14" s="110"/>
      <c r="RNY14" s="110"/>
      <c r="RNZ14" s="110"/>
      <c r="ROB14" s="110"/>
      <c r="ROC14" s="110"/>
      <c r="ROD14" s="110"/>
      <c r="ROE14" s="110"/>
      <c r="ROF14" s="110"/>
      <c r="ROH14" s="110"/>
      <c r="ROI14" s="110"/>
      <c r="ROJ14" s="110"/>
      <c r="ROK14" s="110"/>
      <c r="ROL14" s="110"/>
      <c r="RON14" s="110"/>
      <c r="ROO14" s="110"/>
      <c r="ROP14" s="110"/>
      <c r="ROQ14" s="110"/>
      <c r="ROR14" s="110"/>
      <c r="ROT14" s="110"/>
      <c r="ROU14" s="110"/>
      <c r="ROV14" s="110"/>
      <c r="ROW14" s="110"/>
      <c r="ROX14" s="110"/>
      <c r="ROZ14" s="110"/>
      <c r="RPA14" s="110"/>
      <c r="RPB14" s="110"/>
      <c r="RPC14" s="110"/>
      <c r="RPD14" s="110"/>
      <c r="RPF14" s="110"/>
      <c r="RPG14" s="110"/>
      <c r="RPH14" s="110"/>
      <c r="RPI14" s="110"/>
      <c r="RPJ14" s="110"/>
      <c r="RPL14" s="110"/>
      <c r="RPM14" s="110"/>
      <c r="RPN14" s="110"/>
      <c r="RPO14" s="110"/>
      <c r="RPP14" s="110"/>
      <c r="RPR14" s="110"/>
      <c r="RPS14" s="110"/>
      <c r="RPT14" s="110"/>
      <c r="RPU14" s="110"/>
      <c r="RPV14" s="110"/>
      <c r="RPX14" s="110"/>
      <c r="RPY14" s="110"/>
      <c r="RPZ14" s="110"/>
      <c r="RQA14" s="110"/>
      <c r="RQB14" s="110"/>
      <c r="RQD14" s="110"/>
      <c r="RQE14" s="110"/>
      <c r="RQF14" s="110"/>
      <c r="RQG14" s="110"/>
      <c r="RQH14" s="110"/>
      <c r="RQJ14" s="110"/>
      <c r="RQK14" s="110"/>
      <c r="RQL14" s="110"/>
      <c r="RQM14" s="110"/>
      <c r="RQN14" s="110"/>
      <c r="RQP14" s="110"/>
      <c r="RQQ14" s="110"/>
      <c r="RQR14" s="110"/>
      <c r="RQS14" s="110"/>
      <c r="RQT14" s="110"/>
      <c r="RQV14" s="110"/>
      <c r="RQW14" s="110"/>
      <c r="RQX14" s="110"/>
      <c r="RQY14" s="110"/>
      <c r="RQZ14" s="110"/>
      <c r="RRB14" s="110"/>
      <c r="RRC14" s="110"/>
      <c r="RRD14" s="110"/>
      <c r="RRE14" s="110"/>
      <c r="RRF14" s="110"/>
      <c r="RRH14" s="110"/>
      <c r="RRI14" s="110"/>
      <c r="RRJ14" s="110"/>
      <c r="RRK14" s="110"/>
      <c r="RRL14" s="110"/>
      <c r="RRN14" s="110"/>
      <c r="RRO14" s="110"/>
      <c r="RRP14" s="110"/>
      <c r="RRQ14" s="110"/>
      <c r="RRR14" s="110"/>
      <c r="RRT14" s="110"/>
      <c r="RRU14" s="110"/>
      <c r="RRV14" s="110"/>
      <c r="RRW14" s="110"/>
      <c r="RRX14" s="110"/>
      <c r="RRZ14" s="110"/>
      <c r="RSA14" s="110"/>
      <c r="RSB14" s="110"/>
      <c r="RSC14" s="110"/>
      <c r="RSD14" s="110"/>
      <c r="RSF14" s="110"/>
      <c r="RSG14" s="110"/>
      <c r="RSH14" s="110"/>
      <c r="RSI14" s="110"/>
      <c r="RSJ14" s="110"/>
      <c r="RSL14" s="110"/>
      <c r="RSM14" s="110"/>
      <c r="RSN14" s="110"/>
      <c r="RSO14" s="110"/>
      <c r="RSP14" s="110"/>
      <c r="RSR14" s="110"/>
      <c r="RSS14" s="110"/>
      <c r="RST14" s="110"/>
      <c r="RSU14" s="110"/>
      <c r="RSV14" s="110"/>
      <c r="RSX14" s="110"/>
      <c r="RSY14" s="110"/>
      <c r="RSZ14" s="110"/>
      <c r="RTA14" s="110"/>
      <c r="RTB14" s="110"/>
      <c r="RTD14" s="110"/>
      <c r="RTE14" s="110"/>
      <c r="RTF14" s="110"/>
      <c r="RTG14" s="110"/>
      <c r="RTH14" s="110"/>
      <c r="RTJ14" s="110"/>
      <c r="RTK14" s="110"/>
      <c r="RTL14" s="110"/>
      <c r="RTM14" s="110"/>
      <c r="RTN14" s="110"/>
      <c r="RTP14" s="110"/>
      <c r="RTQ14" s="110"/>
      <c r="RTR14" s="110"/>
      <c r="RTS14" s="110"/>
      <c r="RTT14" s="110"/>
      <c r="RTV14" s="110"/>
      <c r="RTW14" s="110"/>
      <c r="RTX14" s="110"/>
      <c r="RTY14" s="110"/>
      <c r="RTZ14" s="110"/>
      <c r="RUB14" s="110"/>
      <c r="RUC14" s="110"/>
      <c r="RUD14" s="110"/>
      <c r="RUE14" s="110"/>
      <c r="RUF14" s="110"/>
      <c r="RUH14" s="110"/>
      <c r="RUI14" s="110"/>
      <c r="RUJ14" s="110"/>
      <c r="RUK14" s="110"/>
      <c r="RUL14" s="110"/>
      <c r="RUN14" s="110"/>
      <c r="RUO14" s="110"/>
      <c r="RUP14" s="110"/>
      <c r="RUQ14" s="110"/>
      <c r="RUR14" s="110"/>
      <c r="RUT14" s="110"/>
      <c r="RUU14" s="110"/>
      <c r="RUV14" s="110"/>
      <c r="RUW14" s="110"/>
      <c r="RUX14" s="110"/>
      <c r="RUZ14" s="110"/>
      <c r="RVA14" s="110"/>
      <c r="RVB14" s="110"/>
      <c r="RVC14" s="110"/>
      <c r="RVD14" s="110"/>
      <c r="RVF14" s="110"/>
      <c r="RVG14" s="110"/>
      <c r="RVH14" s="110"/>
      <c r="RVI14" s="110"/>
      <c r="RVJ14" s="110"/>
      <c r="RVL14" s="110"/>
      <c r="RVM14" s="110"/>
      <c r="RVN14" s="110"/>
      <c r="RVO14" s="110"/>
      <c r="RVP14" s="110"/>
      <c r="RVR14" s="110"/>
      <c r="RVS14" s="110"/>
      <c r="RVT14" s="110"/>
      <c r="RVU14" s="110"/>
      <c r="RVV14" s="110"/>
      <c r="RVX14" s="110"/>
      <c r="RVY14" s="110"/>
      <c r="RVZ14" s="110"/>
      <c r="RWA14" s="110"/>
      <c r="RWB14" s="110"/>
      <c r="RWD14" s="110"/>
      <c r="RWE14" s="110"/>
      <c r="RWF14" s="110"/>
      <c r="RWG14" s="110"/>
      <c r="RWH14" s="110"/>
      <c r="RWJ14" s="110"/>
      <c r="RWK14" s="110"/>
      <c r="RWL14" s="110"/>
      <c r="RWM14" s="110"/>
      <c r="RWN14" s="110"/>
      <c r="RWP14" s="110"/>
      <c r="RWQ14" s="110"/>
      <c r="RWR14" s="110"/>
      <c r="RWS14" s="110"/>
      <c r="RWT14" s="110"/>
      <c r="RWV14" s="110"/>
      <c r="RWW14" s="110"/>
      <c r="RWX14" s="110"/>
      <c r="RWY14" s="110"/>
      <c r="RWZ14" s="110"/>
      <c r="RXB14" s="110"/>
      <c r="RXC14" s="110"/>
      <c r="RXD14" s="110"/>
      <c r="RXE14" s="110"/>
      <c r="RXF14" s="110"/>
      <c r="RXH14" s="110"/>
      <c r="RXI14" s="110"/>
      <c r="RXJ14" s="110"/>
      <c r="RXK14" s="110"/>
      <c r="RXL14" s="110"/>
      <c r="RXN14" s="110"/>
      <c r="RXO14" s="110"/>
      <c r="RXP14" s="110"/>
      <c r="RXQ14" s="110"/>
      <c r="RXR14" s="110"/>
      <c r="RXT14" s="110"/>
      <c r="RXU14" s="110"/>
      <c r="RXV14" s="110"/>
      <c r="RXW14" s="110"/>
      <c r="RXX14" s="110"/>
      <c r="RXZ14" s="110"/>
      <c r="RYA14" s="110"/>
      <c r="RYB14" s="110"/>
      <c r="RYC14" s="110"/>
      <c r="RYD14" s="110"/>
      <c r="RYF14" s="110"/>
      <c r="RYG14" s="110"/>
      <c r="RYH14" s="110"/>
      <c r="RYI14" s="110"/>
      <c r="RYJ14" s="110"/>
      <c r="RYL14" s="110"/>
      <c r="RYM14" s="110"/>
      <c r="RYN14" s="110"/>
      <c r="RYO14" s="110"/>
      <c r="RYP14" s="110"/>
      <c r="RYR14" s="110"/>
      <c r="RYS14" s="110"/>
      <c r="RYT14" s="110"/>
      <c r="RYU14" s="110"/>
      <c r="RYV14" s="110"/>
      <c r="RYX14" s="110"/>
      <c r="RYY14" s="110"/>
      <c r="RYZ14" s="110"/>
      <c r="RZA14" s="110"/>
      <c r="RZB14" s="110"/>
      <c r="RZD14" s="110"/>
      <c r="RZE14" s="110"/>
      <c r="RZF14" s="110"/>
      <c r="RZG14" s="110"/>
      <c r="RZH14" s="110"/>
      <c r="RZJ14" s="110"/>
      <c r="RZK14" s="110"/>
      <c r="RZL14" s="110"/>
      <c r="RZM14" s="110"/>
      <c r="RZN14" s="110"/>
      <c r="RZP14" s="110"/>
      <c r="RZQ14" s="110"/>
      <c r="RZR14" s="110"/>
      <c r="RZS14" s="110"/>
      <c r="RZT14" s="110"/>
      <c r="RZV14" s="110"/>
      <c r="RZW14" s="110"/>
      <c r="RZX14" s="110"/>
      <c r="RZY14" s="110"/>
      <c r="RZZ14" s="110"/>
      <c r="SAB14" s="110"/>
      <c r="SAC14" s="110"/>
      <c r="SAD14" s="110"/>
      <c r="SAE14" s="110"/>
      <c r="SAF14" s="110"/>
      <c r="SAH14" s="110"/>
      <c r="SAI14" s="110"/>
      <c r="SAJ14" s="110"/>
      <c r="SAK14" s="110"/>
      <c r="SAL14" s="110"/>
      <c r="SAN14" s="110"/>
      <c r="SAO14" s="110"/>
      <c r="SAP14" s="110"/>
      <c r="SAQ14" s="110"/>
      <c r="SAR14" s="110"/>
      <c r="SAT14" s="110"/>
      <c r="SAU14" s="110"/>
      <c r="SAV14" s="110"/>
      <c r="SAW14" s="110"/>
      <c r="SAX14" s="110"/>
      <c r="SAZ14" s="110"/>
      <c r="SBA14" s="110"/>
      <c r="SBB14" s="110"/>
      <c r="SBC14" s="110"/>
      <c r="SBD14" s="110"/>
      <c r="SBF14" s="110"/>
      <c r="SBG14" s="110"/>
      <c r="SBH14" s="110"/>
      <c r="SBI14" s="110"/>
      <c r="SBJ14" s="110"/>
      <c r="SBL14" s="110"/>
      <c r="SBM14" s="110"/>
      <c r="SBN14" s="110"/>
      <c r="SBO14" s="110"/>
      <c r="SBP14" s="110"/>
      <c r="SBR14" s="110"/>
      <c r="SBS14" s="110"/>
      <c r="SBT14" s="110"/>
      <c r="SBU14" s="110"/>
      <c r="SBV14" s="110"/>
      <c r="SBX14" s="110"/>
      <c r="SBY14" s="110"/>
      <c r="SBZ14" s="110"/>
      <c r="SCA14" s="110"/>
      <c r="SCB14" s="110"/>
      <c r="SCD14" s="110"/>
      <c r="SCE14" s="110"/>
      <c r="SCF14" s="110"/>
      <c r="SCG14" s="110"/>
      <c r="SCH14" s="110"/>
      <c r="SCJ14" s="110"/>
      <c r="SCK14" s="110"/>
      <c r="SCL14" s="110"/>
      <c r="SCM14" s="110"/>
      <c r="SCN14" s="110"/>
      <c r="SCP14" s="110"/>
      <c r="SCQ14" s="110"/>
      <c r="SCR14" s="110"/>
      <c r="SCS14" s="110"/>
      <c r="SCT14" s="110"/>
      <c r="SCV14" s="110"/>
      <c r="SCW14" s="110"/>
      <c r="SCX14" s="110"/>
      <c r="SCY14" s="110"/>
      <c r="SCZ14" s="110"/>
      <c r="SDB14" s="110"/>
      <c r="SDC14" s="110"/>
      <c r="SDD14" s="110"/>
      <c r="SDE14" s="110"/>
      <c r="SDF14" s="110"/>
      <c r="SDH14" s="110"/>
      <c r="SDI14" s="110"/>
      <c r="SDJ14" s="110"/>
      <c r="SDK14" s="110"/>
      <c r="SDL14" s="110"/>
      <c r="SDN14" s="110"/>
      <c r="SDO14" s="110"/>
      <c r="SDP14" s="110"/>
      <c r="SDQ14" s="110"/>
      <c r="SDR14" s="110"/>
      <c r="SDT14" s="110"/>
      <c r="SDU14" s="110"/>
      <c r="SDV14" s="110"/>
      <c r="SDW14" s="110"/>
      <c r="SDX14" s="110"/>
      <c r="SDZ14" s="110"/>
      <c r="SEA14" s="110"/>
      <c r="SEB14" s="110"/>
      <c r="SEC14" s="110"/>
      <c r="SED14" s="110"/>
      <c r="SEF14" s="110"/>
      <c r="SEG14" s="110"/>
      <c r="SEH14" s="110"/>
      <c r="SEI14" s="110"/>
      <c r="SEJ14" s="110"/>
      <c r="SEL14" s="110"/>
      <c r="SEM14" s="110"/>
      <c r="SEN14" s="110"/>
      <c r="SEO14" s="110"/>
      <c r="SEP14" s="110"/>
      <c r="SER14" s="110"/>
      <c r="SES14" s="110"/>
      <c r="SET14" s="110"/>
      <c r="SEU14" s="110"/>
      <c r="SEV14" s="110"/>
      <c r="SEX14" s="110"/>
      <c r="SEY14" s="110"/>
      <c r="SEZ14" s="110"/>
      <c r="SFA14" s="110"/>
      <c r="SFB14" s="110"/>
      <c r="SFD14" s="110"/>
      <c r="SFE14" s="110"/>
      <c r="SFF14" s="110"/>
      <c r="SFG14" s="110"/>
      <c r="SFH14" s="110"/>
      <c r="SFJ14" s="110"/>
      <c r="SFK14" s="110"/>
      <c r="SFL14" s="110"/>
      <c r="SFM14" s="110"/>
      <c r="SFN14" s="110"/>
      <c r="SFP14" s="110"/>
      <c r="SFQ14" s="110"/>
      <c r="SFR14" s="110"/>
      <c r="SFS14" s="110"/>
      <c r="SFT14" s="110"/>
      <c r="SFV14" s="110"/>
      <c r="SFW14" s="110"/>
      <c r="SFX14" s="110"/>
      <c r="SFY14" s="110"/>
      <c r="SFZ14" s="110"/>
      <c r="SGB14" s="110"/>
      <c r="SGC14" s="110"/>
      <c r="SGD14" s="110"/>
      <c r="SGE14" s="110"/>
      <c r="SGF14" s="110"/>
      <c r="SGH14" s="110"/>
      <c r="SGI14" s="110"/>
      <c r="SGJ14" s="110"/>
      <c r="SGK14" s="110"/>
      <c r="SGL14" s="110"/>
      <c r="SGN14" s="110"/>
      <c r="SGO14" s="110"/>
      <c r="SGP14" s="110"/>
      <c r="SGQ14" s="110"/>
      <c r="SGR14" s="110"/>
      <c r="SGT14" s="110"/>
      <c r="SGU14" s="110"/>
      <c r="SGV14" s="110"/>
      <c r="SGW14" s="110"/>
      <c r="SGX14" s="110"/>
      <c r="SGZ14" s="110"/>
      <c r="SHA14" s="110"/>
      <c r="SHB14" s="110"/>
      <c r="SHC14" s="110"/>
      <c r="SHD14" s="110"/>
      <c r="SHF14" s="110"/>
      <c r="SHG14" s="110"/>
      <c r="SHH14" s="110"/>
      <c r="SHI14" s="110"/>
      <c r="SHJ14" s="110"/>
      <c r="SHL14" s="110"/>
      <c r="SHM14" s="110"/>
      <c r="SHN14" s="110"/>
      <c r="SHO14" s="110"/>
      <c r="SHP14" s="110"/>
      <c r="SHR14" s="110"/>
      <c r="SHS14" s="110"/>
      <c r="SHT14" s="110"/>
      <c r="SHU14" s="110"/>
      <c r="SHV14" s="110"/>
      <c r="SHX14" s="110"/>
      <c r="SHY14" s="110"/>
      <c r="SHZ14" s="110"/>
      <c r="SIA14" s="110"/>
      <c r="SIB14" s="110"/>
      <c r="SID14" s="110"/>
      <c r="SIE14" s="110"/>
      <c r="SIF14" s="110"/>
      <c r="SIG14" s="110"/>
      <c r="SIH14" s="110"/>
      <c r="SIJ14" s="110"/>
      <c r="SIK14" s="110"/>
      <c r="SIL14" s="110"/>
      <c r="SIM14" s="110"/>
      <c r="SIN14" s="110"/>
      <c r="SIP14" s="110"/>
      <c r="SIQ14" s="110"/>
      <c r="SIR14" s="110"/>
      <c r="SIS14" s="110"/>
      <c r="SIT14" s="110"/>
      <c r="SIV14" s="110"/>
      <c r="SIW14" s="110"/>
      <c r="SIX14" s="110"/>
      <c r="SIY14" s="110"/>
      <c r="SIZ14" s="110"/>
      <c r="SJB14" s="110"/>
      <c r="SJC14" s="110"/>
      <c r="SJD14" s="110"/>
      <c r="SJE14" s="110"/>
      <c r="SJF14" s="110"/>
      <c r="SJH14" s="110"/>
      <c r="SJI14" s="110"/>
      <c r="SJJ14" s="110"/>
      <c r="SJK14" s="110"/>
      <c r="SJL14" s="110"/>
      <c r="SJN14" s="110"/>
      <c r="SJO14" s="110"/>
      <c r="SJP14" s="110"/>
      <c r="SJQ14" s="110"/>
      <c r="SJR14" s="110"/>
      <c r="SJT14" s="110"/>
      <c r="SJU14" s="110"/>
      <c r="SJV14" s="110"/>
      <c r="SJW14" s="110"/>
      <c r="SJX14" s="110"/>
      <c r="SJZ14" s="110"/>
      <c r="SKA14" s="110"/>
      <c r="SKB14" s="110"/>
      <c r="SKC14" s="110"/>
      <c r="SKD14" s="110"/>
      <c r="SKF14" s="110"/>
      <c r="SKG14" s="110"/>
      <c r="SKH14" s="110"/>
      <c r="SKI14" s="110"/>
      <c r="SKJ14" s="110"/>
      <c r="SKL14" s="110"/>
      <c r="SKM14" s="110"/>
      <c r="SKN14" s="110"/>
      <c r="SKO14" s="110"/>
      <c r="SKP14" s="110"/>
      <c r="SKR14" s="110"/>
      <c r="SKS14" s="110"/>
      <c r="SKT14" s="110"/>
      <c r="SKU14" s="110"/>
      <c r="SKV14" s="110"/>
      <c r="SKX14" s="110"/>
      <c r="SKY14" s="110"/>
      <c r="SKZ14" s="110"/>
      <c r="SLA14" s="110"/>
      <c r="SLB14" s="110"/>
      <c r="SLD14" s="110"/>
      <c r="SLE14" s="110"/>
      <c r="SLF14" s="110"/>
      <c r="SLG14" s="110"/>
      <c r="SLH14" s="110"/>
      <c r="SLJ14" s="110"/>
      <c r="SLK14" s="110"/>
      <c r="SLL14" s="110"/>
      <c r="SLM14" s="110"/>
      <c r="SLN14" s="110"/>
      <c r="SLP14" s="110"/>
      <c r="SLQ14" s="110"/>
      <c r="SLR14" s="110"/>
      <c r="SLS14" s="110"/>
      <c r="SLT14" s="110"/>
      <c r="SLV14" s="110"/>
      <c r="SLW14" s="110"/>
      <c r="SLX14" s="110"/>
      <c r="SLY14" s="110"/>
      <c r="SLZ14" s="110"/>
      <c r="SMB14" s="110"/>
      <c r="SMC14" s="110"/>
      <c r="SMD14" s="110"/>
      <c r="SME14" s="110"/>
      <c r="SMF14" s="110"/>
      <c r="SMH14" s="110"/>
      <c r="SMI14" s="110"/>
      <c r="SMJ14" s="110"/>
      <c r="SMK14" s="110"/>
      <c r="SML14" s="110"/>
      <c r="SMN14" s="110"/>
      <c r="SMO14" s="110"/>
      <c r="SMP14" s="110"/>
      <c r="SMQ14" s="110"/>
      <c r="SMR14" s="110"/>
      <c r="SMT14" s="110"/>
      <c r="SMU14" s="110"/>
      <c r="SMV14" s="110"/>
      <c r="SMW14" s="110"/>
      <c r="SMX14" s="110"/>
      <c r="SMZ14" s="110"/>
      <c r="SNA14" s="110"/>
      <c r="SNB14" s="110"/>
      <c r="SNC14" s="110"/>
      <c r="SND14" s="110"/>
      <c r="SNF14" s="110"/>
      <c r="SNG14" s="110"/>
      <c r="SNH14" s="110"/>
      <c r="SNI14" s="110"/>
      <c r="SNJ14" s="110"/>
      <c r="SNL14" s="110"/>
      <c r="SNM14" s="110"/>
      <c r="SNN14" s="110"/>
      <c r="SNO14" s="110"/>
      <c r="SNP14" s="110"/>
      <c r="SNR14" s="110"/>
      <c r="SNS14" s="110"/>
      <c r="SNT14" s="110"/>
      <c r="SNU14" s="110"/>
      <c r="SNV14" s="110"/>
      <c r="SNX14" s="110"/>
      <c r="SNY14" s="110"/>
      <c r="SNZ14" s="110"/>
      <c r="SOA14" s="110"/>
      <c r="SOB14" s="110"/>
      <c r="SOD14" s="110"/>
      <c r="SOE14" s="110"/>
      <c r="SOF14" s="110"/>
      <c r="SOG14" s="110"/>
      <c r="SOH14" s="110"/>
      <c r="SOJ14" s="110"/>
      <c r="SOK14" s="110"/>
      <c r="SOL14" s="110"/>
      <c r="SOM14" s="110"/>
      <c r="SON14" s="110"/>
      <c r="SOP14" s="110"/>
      <c r="SOQ14" s="110"/>
      <c r="SOR14" s="110"/>
      <c r="SOS14" s="110"/>
      <c r="SOT14" s="110"/>
      <c r="SOV14" s="110"/>
      <c r="SOW14" s="110"/>
      <c r="SOX14" s="110"/>
      <c r="SOY14" s="110"/>
      <c r="SOZ14" s="110"/>
      <c r="SPB14" s="110"/>
      <c r="SPC14" s="110"/>
      <c r="SPD14" s="110"/>
      <c r="SPE14" s="110"/>
      <c r="SPF14" s="110"/>
      <c r="SPH14" s="110"/>
      <c r="SPI14" s="110"/>
      <c r="SPJ14" s="110"/>
      <c r="SPK14" s="110"/>
      <c r="SPL14" s="110"/>
      <c r="SPN14" s="110"/>
      <c r="SPO14" s="110"/>
      <c r="SPP14" s="110"/>
      <c r="SPQ14" s="110"/>
      <c r="SPR14" s="110"/>
      <c r="SPT14" s="110"/>
      <c r="SPU14" s="110"/>
      <c r="SPV14" s="110"/>
      <c r="SPW14" s="110"/>
      <c r="SPX14" s="110"/>
      <c r="SPZ14" s="110"/>
      <c r="SQA14" s="110"/>
      <c r="SQB14" s="110"/>
      <c r="SQC14" s="110"/>
      <c r="SQD14" s="110"/>
      <c r="SQF14" s="110"/>
      <c r="SQG14" s="110"/>
      <c r="SQH14" s="110"/>
      <c r="SQI14" s="110"/>
      <c r="SQJ14" s="110"/>
      <c r="SQL14" s="110"/>
      <c r="SQM14" s="110"/>
      <c r="SQN14" s="110"/>
      <c r="SQO14" s="110"/>
      <c r="SQP14" s="110"/>
      <c r="SQR14" s="110"/>
      <c r="SQS14" s="110"/>
      <c r="SQT14" s="110"/>
      <c r="SQU14" s="110"/>
      <c r="SQV14" s="110"/>
      <c r="SQX14" s="110"/>
      <c r="SQY14" s="110"/>
      <c r="SQZ14" s="110"/>
      <c r="SRA14" s="110"/>
      <c r="SRB14" s="110"/>
      <c r="SRD14" s="110"/>
      <c r="SRE14" s="110"/>
      <c r="SRF14" s="110"/>
      <c r="SRG14" s="110"/>
      <c r="SRH14" s="110"/>
      <c r="SRJ14" s="110"/>
      <c r="SRK14" s="110"/>
      <c r="SRL14" s="110"/>
      <c r="SRM14" s="110"/>
      <c r="SRN14" s="110"/>
      <c r="SRP14" s="110"/>
      <c r="SRQ14" s="110"/>
      <c r="SRR14" s="110"/>
      <c r="SRS14" s="110"/>
      <c r="SRT14" s="110"/>
      <c r="SRV14" s="110"/>
      <c r="SRW14" s="110"/>
      <c r="SRX14" s="110"/>
      <c r="SRY14" s="110"/>
      <c r="SRZ14" s="110"/>
      <c r="SSB14" s="110"/>
      <c r="SSC14" s="110"/>
      <c r="SSD14" s="110"/>
      <c r="SSE14" s="110"/>
      <c r="SSF14" s="110"/>
      <c r="SSH14" s="110"/>
      <c r="SSI14" s="110"/>
      <c r="SSJ14" s="110"/>
      <c r="SSK14" s="110"/>
      <c r="SSL14" s="110"/>
      <c r="SSN14" s="110"/>
      <c r="SSO14" s="110"/>
      <c r="SSP14" s="110"/>
      <c r="SSQ14" s="110"/>
      <c r="SSR14" s="110"/>
      <c r="SST14" s="110"/>
      <c r="SSU14" s="110"/>
      <c r="SSV14" s="110"/>
      <c r="SSW14" s="110"/>
      <c r="SSX14" s="110"/>
      <c r="SSZ14" s="110"/>
      <c r="STA14" s="110"/>
      <c r="STB14" s="110"/>
      <c r="STC14" s="110"/>
      <c r="STD14" s="110"/>
      <c r="STF14" s="110"/>
      <c r="STG14" s="110"/>
      <c r="STH14" s="110"/>
      <c r="STI14" s="110"/>
      <c r="STJ14" s="110"/>
      <c r="STL14" s="110"/>
      <c r="STM14" s="110"/>
      <c r="STN14" s="110"/>
      <c r="STO14" s="110"/>
      <c r="STP14" s="110"/>
      <c r="STR14" s="110"/>
      <c r="STS14" s="110"/>
      <c r="STT14" s="110"/>
      <c r="STU14" s="110"/>
      <c r="STV14" s="110"/>
      <c r="STX14" s="110"/>
      <c r="STY14" s="110"/>
      <c r="STZ14" s="110"/>
      <c r="SUA14" s="110"/>
      <c r="SUB14" s="110"/>
      <c r="SUD14" s="110"/>
      <c r="SUE14" s="110"/>
      <c r="SUF14" s="110"/>
      <c r="SUG14" s="110"/>
      <c r="SUH14" s="110"/>
      <c r="SUJ14" s="110"/>
      <c r="SUK14" s="110"/>
      <c r="SUL14" s="110"/>
      <c r="SUM14" s="110"/>
      <c r="SUN14" s="110"/>
      <c r="SUP14" s="110"/>
      <c r="SUQ14" s="110"/>
      <c r="SUR14" s="110"/>
      <c r="SUS14" s="110"/>
      <c r="SUT14" s="110"/>
      <c r="SUV14" s="110"/>
      <c r="SUW14" s="110"/>
      <c r="SUX14" s="110"/>
      <c r="SUY14" s="110"/>
      <c r="SUZ14" s="110"/>
      <c r="SVB14" s="110"/>
      <c r="SVC14" s="110"/>
      <c r="SVD14" s="110"/>
      <c r="SVE14" s="110"/>
      <c r="SVF14" s="110"/>
      <c r="SVH14" s="110"/>
      <c r="SVI14" s="110"/>
      <c r="SVJ14" s="110"/>
      <c r="SVK14" s="110"/>
      <c r="SVL14" s="110"/>
      <c r="SVN14" s="110"/>
      <c r="SVO14" s="110"/>
      <c r="SVP14" s="110"/>
      <c r="SVQ14" s="110"/>
      <c r="SVR14" s="110"/>
      <c r="SVT14" s="110"/>
      <c r="SVU14" s="110"/>
      <c r="SVV14" s="110"/>
      <c r="SVW14" s="110"/>
      <c r="SVX14" s="110"/>
      <c r="SVZ14" s="110"/>
      <c r="SWA14" s="110"/>
      <c r="SWB14" s="110"/>
      <c r="SWC14" s="110"/>
      <c r="SWD14" s="110"/>
      <c r="SWF14" s="110"/>
      <c r="SWG14" s="110"/>
      <c r="SWH14" s="110"/>
      <c r="SWI14" s="110"/>
      <c r="SWJ14" s="110"/>
      <c r="SWL14" s="110"/>
      <c r="SWM14" s="110"/>
      <c r="SWN14" s="110"/>
      <c r="SWO14" s="110"/>
      <c r="SWP14" s="110"/>
      <c r="SWR14" s="110"/>
      <c r="SWS14" s="110"/>
      <c r="SWT14" s="110"/>
      <c r="SWU14" s="110"/>
      <c r="SWV14" s="110"/>
      <c r="SWX14" s="110"/>
      <c r="SWY14" s="110"/>
      <c r="SWZ14" s="110"/>
      <c r="SXA14" s="110"/>
      <c r="SXB14" s="110"/>
      <c r="SXD14" s="110"/>
      <c r="SXE14" s="110"/>
      <c r="SXF14" s="110"/>
      <c r="SXG14" s="110"/>
      <c r="SXH14" s="110"/>
      <c r="SXJ14" s="110"/>
      <c r="SXK14" s="110"/>
      <c r="SXL14" s="110"/>
      <c r="SXM14" s="110"/>
      <c r="SXN14" s="110"/>
      <c r="SXP14" s="110"/>
      <c r="SXQ14" s="110"/>
      <c r="SXR14" s="110"/>
      <c r="SXS14" s="110"/>
      <c r="SXT14" s="110"/>
      <c r="SXV14" s="110"/>
      <c r="SXW14" s="110"/>
      <c r="SXX14" s="110"/>
      <c r="SXY14" s="110"/>
      <c r="SXZ14" s="110"/>
      <c r="SYB14" s="110"/>
      <c r="SYC14" s="110"/>
      <c r="SYD14" s="110"/>
      <c r="SYE14" s="110"/>
      <c r="SYF14" s="110"/>
      <c r="SYH14" s="110"/>
      <c r="SYI14" s="110"/>
      <c r="SYJ14" s="110"/>
      <c r="SYK14" s="110"/>
      <c r="SYL14" s="110"/>
      <c r="SYN14" s="110"/>
      <c r="SYO14" s="110"/>
      <c r="SYP14" s="110"/>
      <c r="SYQ14" s="110"/>
      <c r="SYR14" s="110"/>
      <c r="SYT14" s="110"/>
      <c r="SYU14" s="110"/>
      <c r="SYV14" s="110"/>
      <c r="SYW14" s="110"/>
      <c r="SYX14" s="110"/>
      <c r="SYZ14" s="110"/>
      <c r="SZA14" s="110"/>
      <c r="SZB14" s="110"/>
      <c r="SZC14" s="110"/>
      <c r="SZD14" s="110"/>
      <c r="SZF14" s="110"/>
      <c r="SZG14" s="110"/>
      <c r="SZH14" s="110"/>
      <c r="SZI14" s="110"/>
      <c r="SZJ14" s="110"/>
      <c r="SZL14" s="110"/>
      <c r="SZM14" s="110"/>
      <c r="SZN14" s="110"/>
      <c r="SZO14" s="110"/>
      <c r="SZP14" s="110"/>
      <c r="SZR14" s="110"/>
      <c r="SZS14" s="110"/>
      <c r="SZT14" s="110"/>
      <c r="SZU14" s="110"/>
      <c r="SZV14" s="110"/>
      <c r="SZX14" s="110"/>
      <c r="SZY14" s="110"/>
      <c r="SZZ14" s="110"/>
      <c r="TAA14" s="110"/>
      <c r="TAB14" s="110"/>
      <c r="TAD14" s="110"/>
      <c r="TAE14" s="110"/>
      <c r="TAF14" s="110"/>
      <c r="TAG14" s="110"/>
      <c r="TAH14" s="110"/>
      <c r="TAJ14" s="110"/>
      <c r="TAK14" s="110"/>
      <c r="TAL14" s="110"/>
      <c r="TAM14" s="110"/>
      <c r="TAN14" s="110"/>
      <c r="TAP14" s="110"/>
      <c r="TAQ14" s="110"/>
      <c r="TAR14" s="110"/>
      <c r="TAS14" s="110"/>
      <c r="TAT14" s="110"/>
      <c r="TAV14" s="110"/>
      <c r="TAW14" s="110"/>
      <c r="TAX14" s="110"/>
      <c r="TAY14" s="110"/>
      <c r="TAZ14" s="110"/>
      <c r="TBB14" s="110"/>
      <c r="TBC14" s="110"/>
      <c r="TBD14" s="110"/>
      <c r="TBE14" s="110"/>
      <c r="TBF14" s="110"/>
      <c r="TBH14" s="110"/>
      <c r="TBI14" s="110"/>
      <c r="TBJ14" s="110"/>
      <c r="TBK14" s="110"/>
      <c r="TBL14" s="110"/>
      <c r="TBN14" s="110"/>
      <c r="TBO14" s="110"/>
      <c r="TBP14" s="110"/>
      <c r="TBQ14" s="110"/>
      <c r="TBR14" s="110"/>
      <c r="TBT14" s="110"/>
      <c r="TBU14" s="110"/>
      <c r="TBV14" s="110"/>
      <c r="TBW14" s="110"/>
      <c r="TBX14" s="110"/>
      <c r="TBZ14" s="110"/>
      <c r="TCA14" s="110"/>
      <c r="TCB14" s="110"/>
      <c r="TCC14" s="110"/>
      <c r="TCD14" s="110"/>
      <c r="TCF14" s="110"/>
      <c r="TCG14" s="110"/>
      <c r="TCH14" s="110"/>
      <c r="TCI14" s="110"/>
      <c r="TCJ14" s="110"/>
      <c r="TCL14" s="110"/>
      <c r="TCM14" s="110"/>
      <c r="TCN14" s="110"/>
      <c r="TCO14" s="110"/>
      <c r="TCP14" s="110"/>
      <c r="TCR14" s="110"/>
      <c r="TCS14" s="110"/>
      <c r="TCT14" s="110"/>
      <c r="TCU14" s="110"/>
      <c r="TCV14" s="110"/>
      <c r="TCX14" s="110"/>
      <c r="TCY14" s="110"/>
      <c r="TCZ14" s="110"/>
      <c r="TDA14" s="110"/>
      <c r="TDB14" s="110"/>
      <c r="TDD14" s="110"/>
      <c r="TDE14" s="110"/>
      <c r="TDF14" s="110"/>
      <c r="TDG14" s="110"/>
      <c r="TDH14" s="110"/>
      <c r="TDJ14" s="110"/>
      <c r="TDK14" s="110"/>
      <c r="TDL14" s="110"/>
      <c r="TDM14" s="110"/>
      <c r="TDN14" s="110"/>
      <c r="TDP14" s="110"/>
      <c r="TDQ14" s="110"/>
      <c r="TDR14" s="110"/>
      <c r="TDS14" s="110"/>
      <c r="TDT14" s="110"/>
      <c r="TDV14" s="110"/>
      <c r="TDW14" s="110"/>
      <c r="TDX14" s="110"/>
      <c r="TDY14" s="110"/>
      <c r="TDZ14" s="110"/>
      <c r="TEB14" s="110"/>
      <c r="TEC14" s="110"/>
      <c r="TED14" s="110"/>
      <c r="TEE14" s="110"/>
      <c r="TEF14" s="110"/>
      <c r="TEH14" s="110"/>
      <c r="TEI14" s="110"/>
      <c r="TEJ14" s="110"/>
      <c r="TEK14" s="110"/>
      <c r="TEL14" s="110"/>
      <c r="TEN14" s="110"/>
      <c r="TEO14" s="110"/>
      <c r="TEP14" s="110"/>
      <c r="TEQ14" s="110"/>
      <c r="TER14" s="110"/>
      <c r="TET14" s="110"/>
      <c r="TEU14" s="110"/>
      <c r="TEV14" s="110"/>
      <c r="TEW14" s="110"/>
      <c r="TEX14" s="110"/>
      <c r="TEZ14" s="110"/>
      <c r="TFA14" s="110"/>
      <c r="TFB14" s="110"/>
      <c r="TFC14" s="110"/>
      <c r="TFD14" s="110"/>
      <c r="TFF14" s="110"/>
      <c r="TFG14" s="110"/>
      <c r="TFH14" s="110"/>
      <c r="TFI14" s="110"/>
      <c r="TFJ14" s="110"/>
      <c r="TFL14" s="110"/>
      <c r="TFM14" s="110"/>
      <c r="TFN14" s="110"/>
      <c r="TFO14" s="110"/>
      <c r="TFP14" s="110"/>
      <c r="TFR14" s="110"/>
      <c r="TFS14" s="110"/>
      <c r="TFT14" s="110"/>
      <c r="TFU14" s="110"/>
      <c r="TFV14" s="110"/>
      <c r="TFX14" s="110"/>
      <c r="TFY14" s="110"/>
      <c r="TFZ14" s="110"/>
      <c r="TGA14" s="110"/>
      <c r="TGB14" s="110"/>
      <c r="TGD14" s="110"/>
      <c r="TGE14" s="110"/>
      <c r="TGF14" s="110"/>
      <c r="TGG14" s="110"/>
      <c r="TGH14" s="110"/>
      <c r="TGJ14" s="110"/>
      <c r="TGK14" s="110"/>
      <c r="TGL14" s="110"/>
      <c r="TGM14" s="110"/>
      <c r="TGN14" s="110"/>
      <c r="TGP14" s="110"/>
      <c r="TGQ14" s="110"/>
      <c r="TGR14" s="110"/>
      <c r="TGS14" s="110"/>
      <c r="TGT14" s="110"/>
      <c r="TGV14" s="110"/>
      <c r="TGW14" s="110"/>
      <c r="TGX14" s="110"/>
      <c r="TGY14" s="110"/>
      <c r="TGZ14" s="110"/>
      <c r="THB14" s="110"/>
      <c r="THC14" s="110"/>
      <c r="THD14" s="110"/>
      <c r="THE14" s="110"/>
      <c r="THF14" s="110"/>
      <c r="THH14" s="110"/>
      <c r="THI14" s="110"/>
      <c r="THJ14" s="110"/>
      <c r="THK14" s="110"/>
      <c r="THL14" s="110"/>
      <c r="THN14" s="110"/>
      <c r="THO14" s="110"/>
      <c r="THP14" s="110"/>
      <c r="THQ14" s="110"/>
      <c r="THR14" s="110"/>
      <c r="THT14" s="110"/>
      <c r="THU14" s="110"/>
      <c r="THV14" s="110"/>
      <c r="THW14" s="110"/>
      <c r="THX14" s="110"/>
      <c r="THZ14" s="110"/>
      <c r="TIA14" s="110"/>
      <c r="TIB14" s="110"/>
      <c r="TIC14" s="110"/>
      <c r="TID14" s="110"/>
      <c r="TIF14" s="110"/>
      <c r="TIG14" s="110"/>
      <c r="TIH14" s="110"/>
      <c r="TII14" s="110"/>
      <c r="TIJ14" s="110"/>
      <c r="TIL14" s="110"/>
      <c r="TIM14" s="110"/>
      <c r="TIN14" s="110"/>
      <c r="TIO14" s="110"/>
      <c r="TIP14" s="110"/>
      <c r="TIR14" s="110"/>
      <c r="TIS14" s="110"/>
      <c r="TIT14" s="110"/>
      <c r="TIU14" s="110"/>
      <c r="TIV14" s="110"/>
      <c r="TIX14" s="110"/>
      <c r="TIY14" s="110"/>
      <c r="TIZ14" s="110"/>
      <c r="TJA14" s="110"/>
      <c r="TJB14" s="110"/>
      <c r="TJD14" s="110"/>
      <c r="TJE14" s="110"/>
      <c r="TJF14" s="110"/>
      <c r="TJG14" s="110"/>
      <c r="TJH14" s="110"/>
      <c r="TJJ14" s="110"/>
      <c r="TJK14" s="110"/>
      <c r="TJL14" s="110"/>
      <c r="TJM14" s="110"/>
      <c r="TJN14" s="110"/>
      <c r="TJP14" s="110"/>
      <c r="TJQ14" s="110"/>
      <c r="TJR14" s="110"/>
      <c r="TJS14" s="110"/>
      <c r="TJT14" s="110"/>
      <c r="TJV14" s="110"/>
      <c r="TJW14" s="110"/>
      <c r="TJX14" s="110"/>
      <c r="TJY14" s="110"/>
      <c r="TJZ14" s="110"/>
      <c r="TKB14" s="110"/>
      <c r="TKC14" s="110"/>
      <c r="TKD14" s="110"/>
      <c r="TKE14" s="110"/>
      <c r="TKF14" s="110"/>
      <c r="TKH14" s="110"/>
      <c r="TKI14" s="110"/>
      <c r="TKJ14" s="110"/>
      <c r="TKK14" s="110"/>
      <c r="TKL14" s="110"/>
      <c r="TKN14" s="110"/>
      <c r="TKO14" s="110"/>
      <c r="TKP14" s="110"/>
      <c r="TKQ14" s="110"/>
      <c r="TKR14" s="110"/>
      <c r="TKT14" s="110"/>
      <c r="TKU14" s="110"/>
      <c r="TKV14" s="110"/>
      <c r="TKW14" s="110"/>
      <c r="TKX14" s="110"/>
      <c r="TKZ14" s="110"/>
      <c r="TLA14" s="110"/>
      <c r="TLB14" s="110"/>
      <c r="TLC14" s="110"/>
      <c r="TLD14" s="110"/>
      <c r="TLF14" s="110"/>
      <c r="TLG14" s="110"/>
      <c r="TLH14" s="110"/>
      <c r="TLI14" s="110"/>
      <c r="TLJ14" s="110"/>
      <c r="TLL14" s="110"/>
      <c r="TLM14" s="110"/>
      <c r="TLN14" s="110"/>
      <c r="TLO14" s="110"/>
      <c r="TLP14" s="110"/>
      <c r="TLR14" s="110"/>
      <c r="TLS14" s="110"/>
      <c r="TLT14" s="110"/>
      <c r="TLU14" s="110"/>
      <c r="TLV14" s="110"/>
      <c r="TLX14" s="110"/>
      <c r="TLY14" s="110"/>
      <c r="TLZ14" s="110"/>
      <c r="TMA14" s="110"/>
      <c r="TMB14" s="110"/>
      <c r="TMD14" s="110"/>
      <c r="TME14" s="110"/>
      <c r="TMF14" s="110"/>
      <c r="TMG14" s="110"/>
      <c r="TMH14" s="110"/>
      <c r="TMJ14" s="110"/>
      <c r="TMK14" s="110"/>
      <c r="TML14" s="110"/>
      <c r="TMM14" s="110"/>
      <c r="TMN14" s="110"/>
      <c r="TMP14" s="110"/>
      <c r="TMQ14" s="110"/>
      <c r="TMR14" s="110"/>
      <c r="TMS14" s="110"/>
      <c r="TMT14" s="110"/>
      <c r="TMV14" s="110"/>
      <c r="TMW14" s="110"/>
      <c r="TMX14" s="110"/>
      <c r="TMY14" s="110"/>
      <c r="TMZ14" s="110"/>
      <c r="TNB14" s="110"/>
      <c r="TNC14" s="110"/>
      <c r="TND14" s="110"/>
      <c r="TNE14" s="110"/>
      <c r="TNF14" s="110"/>
      <c r="TNH14" s="110"/>
      <c r="TNI14" s="110"/>
      <c r="TNJ14" s="110"/>
      <c r="TNK14" s="110"/>
      <c r="TNL14" s="110"/>
      <c r="TNN14" s="110"/>
      <c r="TNO14" s="110"/>
      <c r="TNP14" s="110"/>
      <c r="TNQ14" s="110"/>
      <c r="TNR14" s="110"/>
      <c r="TNT14" s="110"/>
      <c r="TNU14" s="110"/>
      <c r="TNV14" s="110"/>
      <c r="TNW14" s="110"/>
      <c r="TNX14" s="110"/>
      <c r="TNZ14" s="110"/>
      <c r="TOA14" s="110"/>
      <c r="TOB14" s="110"/>
      <c r="TOC14" s="110"/>
      <c r="TOD14" s="110"/>
      <c r="TOF14" s="110"/>
      <c r="TOG14" s="110"/>
      <c r="TOH14" s="110"/>
      <c r="TOI14" s="110"/>
      <c r="TOJ14" s="110"/>
      <c r="TOL14" s="110"/>
      <c r="TOM14" s="110"/>
      <c r="TON14" s="110"/>
      <c r="TOO14" s="110"/>
      <c r="TOP14" s="110"/>
      <c r="TOR14" s="110"/>
      <c r="TOS14" s="110"/>
      <c r="TOT14" s="110"/>
      <c r="TOU14" s="110"/>
      <c r="TOV14" s="110"/>
      <c r="TOX14" s="110"/>
      <c r="TOY14" s="110"/>
      <c r="TOZ14" s="110"/>
      <c r="TPA14" s="110"/>
      <c r="TPB14" s="110"/>
      <c r="TPD14" s="110"/>
      <c r="TPE14" s="110"/>
      <c r="TPF14" s="110"/>
      <c r="TPG14" s="110"/>
      <c r="TPH14" s="110"/>
      <c r="TPJ14" s="110"/>
      <c r="TPK14" s="110"/>
      <c r="TPL14" s="110"/>
      <c r="TPM14" s="110"/>
      <c r="TPN14" s="110"/>
      <c r="TPP14" s="110"/>
      <c r="TPQ14" s="110"/>
      <c r="TPR14" s="110"/>
      <c r="TPS14" s="110"/>
      <c r="TPT14" s="110"/>
      <c r="TPV14" s="110"/>
      <c r="TPW14" s="110"/>
      <c r="TPX14" s="110"/>
      <c r="TPY14" s="110"/>
      <c r="TPZ14" s="110"/>
      <c r="TQB14" s="110"/>
      <c r="TQC14" s="110"/>
      <c r="TQD14" s="110"/>
      <c r="TQE14" s="110"/>
      <c r="TQF14" s="110"/>
      <c r="TQH14" s="110"/>
      <c r="TQI14" s="110"/>
      <c r="TQJ14" s="110"/>
      <c r="TQK14" s="110"/>
      <c r="TQL14" s="110"/>
      <c r="TQN14" s="110"/>
      <c r="TQO14" s="110"/>
      <c r="TQP14" s="110"/>
      <c r="TQQ14" s="110"/>
      <c r="TQR14" s="110"/>
      <c r="TQT14" s="110"/>
      <c r="TQU14" s="110"/>
      <c r="TQV14" s="110"/>
      <c r="TQW14" s="110"/>
      <c r="TQX14" s="110"/>
      <c r="TQZ14" s="110"/>
      <c r="TRA14" s="110"/>
      <c r="TRB14" s="110"/>
      <c r="TRC14" s="110"/>
      <c r="TRD14" s="110"/>
      <c r="TRF14" s="110"/>
      <c r="TRG14" s="110"/>
      <c r="TRH14" s="110"/>
      <c r="TRI14" s="110"/>
      <c r="TRJ14" s="110"/>
      <c r="TRL14" s="110"/>
      <c r="TRM14" s="110"/>
      <c r="TRN14" s="110"/>
      <c r="TRO14" s="110"/>
      <c r="TRP14" s="110"/>
      <c r="TRR14" s="110"/>
      <c r="TRS14" s="110"/>
      <c r="TRT14" s="110"/>
      <c r="TRU14" s="110"/>
      <c r="TRV14" s="110"/>
      <c r="TRX14" s="110"/>
      <c r="TRY14" s="110"/>
      <c r="TRZ14" s="110"/>
      <c r="TSA14" s="110"/>
      <c r="TSB14" s="110"/>
      <c r="TSD14" s="110"/>
      <c r="TSE14" s="110"/>
      <c r="TSF14" s="110"/>
      <c r="TSG14" s="110"/>
      <c r="TSH14" s="110"/>
      <c r="TSJ14" s="110"/>
      <c r="TSK14" s="110"/>
      <c r="TSL14" s="110"/>
      <c r="TSM14" s="110"/>
      <c r="TSN14" s="110"/>
      <c r="TSP14" s="110"/>
      <c r="TSQ14" s="110"/>
      <c r="TSR14" s="110"/>
      <c r="TSS14" s="110"/>
      <c r="TST14" s="110"/>
      <c r="TSV14" s="110"/>
      <c r="TSW14" s="110"/>
      <c r="TSX14" s="110"/>
      <c r="TSY14" s="110"/>
      <c r="TSZ14" s="110"/>
      <c r="TTB14" s="110"/>
      <c r="TTC14" s="110"/>
      <c r="TTD14" s="110"/>
      <c r="TTE14" s="110"/>
      <c r="TTF14" s="110"/>
      <c r="TTH14" s="110"/>
      <c r="TTI14" s="110"/>
      <c r="TTJ14" s="110"/>
      <c r="TTK14" s="110"/>
      <c r="TTL14" s="110"/>
      <c r="TTN14" s="110"/>
      <c r="TTO14" s="110"/>
      <c r="TTP14" s="110"/>
      <c r="TTQ14" s="110"/>
      <c r="TTR14" s="110"/>
      <c r="TTT14" s="110"/>
      <c r="TTU14" s="110"/>
      <c r="TTV14" s="110"/>
      <c r="TTW14" s="110"/>
      <c r="TTX14" s="110"/>
      <c r="TTZ14" s="110"/>
      <c r="TUA14" s="110"/>
      <c r="TUB14" s="110"/>
      <c r="TUC14" s="110"/>
      <c r="TUD14" s="110"/>
      <c r="TUF14" s="110"/>
      <c r="TUG14" s="110"/>
      <c r="TUH14" s="110"/>
      <c r="TUI14" s="110"/>
      <c r="TUJ14" s="110"/>
      <c r="TUL14" s="110"/>
      <c r="TUM14" s="110"/>
      <c r="TUN14" s="110"/>
      <c r="TUO14" s="110"/>
      <c r="TUP14" s="110"/>
      <c r="TUR14" s="110"/>
      <c r="TUS14" s="110"/>
      <c r="TUT14" s="110"/>
      <c r="TUU14" s="110"/>
      <c r="TUV14" s="110"/>
      <c r="TUX14" s="110"/>
      <c r="TUY14" s="110"/>
      <c r="TUZ14" s="110"/>
      <c r="TVA14" s="110"/>
      <c r="TVB14" s="110"/>
      <c r="TVD14" s="110"/>
      <c r="TVE14" s="110"/>
      <c r="TVF14" s="110"/>
      <c r="TVG14" s="110"/>
      <c r="TVH14" s="110"/>
      <c r="TVJ14" s="110"/>
      <c r="TVK14" s="110"/>
      <c r="TVL14" s="110"/>
      <c r="TVM14" s="110"/>
      <c r="TVN14" s="110"/>
      <c r="TVP14" s="110"/>
      <c r="TVQ14" s="110"/>
      <c r="TVR14" s="110"/>
      <c r="TVS14" s="110"/>
      <c r="TVT14" s="110"/>
      <c r="TVV14" s="110"/>
      <c r="TVW14" s="110"/>
      <c r="TVX14" s="110"/>
      <c r="TVY14" s="110"/>
      <c r="TVZ14" s="110"/>
      <c r="TWB14" s="110"/>
      <c r="TWC14" s="110"/>
      <c r="TWD14" s="110"/>
      <c r="TWE14" s="110"/>
      <c r="TWF14" s="110"/>
      <c r="TWH14" s="110"/>
      <c r="TWI14" s="110"/>
      <c r="TWJ14" s="110"/>
      <c r="TWK14" s="110"/>
      <c r="TWL14" s="110"/>
      <c r="TWN14" s="110"/>
      <c r="TWO14" s="110"/>
      <c r="TWP14" s="110"/>
      <c r="TWQ14" s="110"/>
      <c r="TWR14" s="110"/>
      <c r="TWT14" s="110"/>
      <c r="TWU14" s="110"/>
      <c r="TWV14" s="110"/>
      <c r="TWW14" s="110"/>
      <c r="TWX14" s="110"/>
      <c r="TWZ14" s="110"/>
      <c r="TXA14" s="110"/>
      <c r="TXB14" s="110"/>
      <c r="TXC14" s="110"/>
      <c r="TXD14" s="110"/>
      <c r="TXF14" s="110"/>
      <c r="TXG14" s="110"/>
      <c r="TXH14" s="110"/>
      <c r="TXI14" s="110"/>
      <c r="TXJ14" s="110"/>
      <c r="TXL14" s="110"/>
      <c r="TXM14" s="110"/>
      <c r="TXN14" s="110"/>
      <c r="TXO14" s="110"/>
      <c r="TXP14" s="110"/>
      <c r="TXR14" s="110"/>
      <c r="TXS14" s="110"/>
      <c r="TXT14" s="110"/>
      <c r="TXU14" s="110"/>
      <c r="TXV14" s="110"/>
      <c r="TXX14" s="110"/>
      <c r="TXY14" s="110"/>
      <c r="TXZ14" s="110"/>
      <c r="TYA14" s="110"/>
      <c r="TYB14" s="110"/>
      <c r="TYD14" s="110"/>
      <c r="TYE14" s="110"/>
      <c r="TYF14" s="110"/>
      <c r="TYG14" s="110"/>
      <c r="TYH14" s="110"/>
      <c r="TYJ14" s="110"/>
      <c r="TYK14" s="110"/>
      <c r="TYL14" s="110"/>
      <c r="TYM14" s="110"/>
      <c r="TYN14" s="110"/>
      <c r="TYP14" s="110"/>
      <c r="TYQ14" s="110"/>
      <c r="TYR14" s="110"/>
      <c r="TYS14" s="110"/>
      <c r="TYT14" s="110"/>
      <c r="TYV14" s="110"/>
      <c r="TYW14" s="110"/>
      <c r="TYX14" s="110"/>
      <c r="TYY14" s="110"/>
      <c r="TYZ14" s="110"/>
      <c r="TZB14" s="110"/>
      <c r="TZC14" s="110"/>
      <c r="TZD14" s="110"/>
      <c r="TZE14" s="110"/>
      <c r="TZF14" s="110"/>
      <c r="TZH14" s="110"/>
      <c r="TZI14" s="110"/>
      <c r="TZJ14" s="110"/>
      <c r="TZK14" s="110"/>
      <c r="TZL14" s="110"/>
      <c r="TZN14" s="110"/>
      <c r="TZO14" s="110"/>
      <c r="TZP14" s="110"/>
      <c r="TZQ14" s="110"/>
      <c r="TZR14" s="110"/>
      <c r="TZT14" s="110"/>
      <c r="TZU14" s="110"/>
      <c r="TZV14" s="110"/>
      <c r="TZW14" s="110"/>
      <c r="TZX14" s="110"/>
      <c r="TZZ14" s="110"/>
      <c r="UAA14" s="110"/>
      <c r="UAB14" s="110"/>
      <c r="UAC14" s="110"/>
      <c r="UAD14" s="110"/>
      <c r="UAF14" s="110"/>
      <c r="UAG14" s="110"/>
      <c r="UAH14" s="110"/>
      <c r="UAI14" s="110"/>
      <c r="UAJ14" s="110"/>
      <c r="UAL14" s="110"/>
      <c r="UAM14" s="110"/>
      <c r="UAN14" s="110"/>
      <c r="UAO14" s="110"/>
      <c r="UAP14" s="110"/>
      <c r="UAR14" s="110"/>
      <c r="UAS14" s="110"/>
      <c r="UAT14" s="110"/>
      <c r="UAU14" s="110"/>
      <c r="UAV14" s="110"/>
      <c r="UAX14" s="110"/>
      <c r="UAY14" s="110"/>
      <c r="UAZ14" s="110"/>
      <c r="UBA14" s="110"/>
      <c r="UBB14" s="110"/>
      <c r="UBD14" s="110"/>
      <c r="UBE14" s="110"/>
      <c r="UBF14" s="110"/>
      <c r="UBG14" s="110"/>
      <c r="UBH14" s="110"/>
      <c r="UBJ14" s="110"/>
      <c r="UBK14" s="110"/>
      <c r="UBL14" s="110"/>
      <c r="UBM14" s="110"/>
      <c r="UBN14" s="110"/>
      <c r="UBP14" s="110"/>
      <c r="UBQ14" s="110"/>
      <c r="UBR14" s="110"/>
      <c r="UBS14" s="110"/>
      <c r="UBT14" s="110"/>
      <c r="UBV14" s="110"/>
      <c r="UBW14" s="110"/>
      <c r="UBX14" s="110"/>
      <c r="UBY14" s="110"/>
      <c r="UBZ14" s="110"/>
      <c r="UCB14" s="110"/>
      <c r="UCC14" s="110"/>
      <c r="UCD14" s="110"/>
      <c r="UCE14" s="110"/>
      <c r="UCF14" s="110"/>
      <c r="UCH14" s="110"/>
      <c r="UCI14" s="110"/>
      <c r="UCJ14" s="110"/>
      <c r="UCK14" s="110"/>
      <c r="UCL14" s="110"/>
      <c r="UCN14" s="110"/>
      <c r="UCO14" s="110"/>
      <c r="UCP14" s="110"/>
      <c r="UCQ14" s="110"/>
      <c r="UCR14" s="110"/>
      <c r="UCT14" s="110"/>
      <c r="UCU14" s="110"/>
      <c r="UCV14" s="110"/>
      <c r="UCW14" s="110"/>
      <c r="UCX14" s="110"/>
      <c r="UCZ14" s="110"/>
      <c r="UDA14" s="110"/>
      <c r="UDB14" s="110"/>
      <c r="UDC14" s="110"/>
      <c r="UDD14" s="110"/>
      <c r="UDF14" s="110"/>
      <c r="UDG14" s="110"/>
      <c r="UDH14" s="110"/>
      <c r="UDI14" s="110"/>
      <c r="UDJ14" s="110"/>
      <c r="UDL14" s="110"/>
      <c r="UDM14" s="110"/>
      <c r="UDN14" s="110"/>
      <c r="UDO14" s="110"/>
      <c r="UDP14" s="110"/>
      <c r="UDR14" s="110"/>
      <c r="UDS14" s="110"/>
      <c r="UDT14" s="110"/>
      <c r="UDU14" s="110"/>
      <c r="UDV14" s="110"/>
      <c r="UDX14" s="110"/>
      <c r="UDY14" s="110"/>
      <c r="UDZ14" s="110"/>
      <c r="UEA14" s="110"/>
      <c r="UEB14" s="110"/>
      <c r="UED14" s="110"/>
      <c r="UEE14" s="110"/>
      <c r="UEF14" s="110"/>
      <c r="UEG14" s="110"/>
      <c r="UEH14" s="110"/>
      <c r="UEJ14" s="110"/>
      <c r="UEK14" s="110"/>
      <c r="UEL14" s="110"/>
      <c r="UEM14" s="110"/>
      <c r="UEN14" s="110"/>
      <c r="UEP14" s="110"/>
      <c r="UEQ14" s="110"/>
      <c r="UER14" s="110"/>
      <c r="UES14" s="110"/>
      <c r="UET14" s="110"/>
      <c r="UEV14" s="110"/>
      <c r="UEW14" s="110"/>
      <c r="UEX14" s="110"/>
      <c r="UEY14" s="110"/>
      <c r="UEZ14" s="110"/>
      <c r="UFB14" s="110"/>
      <c r="UFC14" s="110"/>
      <c r="UFD14" s="110"/>
      <c r="UFE14" s="110"/>
      <c r="UFF14" s="110"/>
      <c r="UFH14" s="110"/>
      <c r="UFI14" s="110"/>
      <c r="UFJ14" s="110"/>
      <c r="UFK14" s="110"/>
      <c r="UFL14" s="110"/>
      <c r="UFN14" s="110"/>
      <c r="UFO14" s="110"/>
      <c r="UFP14" s="110"/>
      <c r="UFQ14" s="110"/>
      <c r="UFR14" s="110"/>
      <c r="UFT14" s="110"/>
      <c r="UFU14" s="110"/>
      <c r="UFV14" s="110"/>
      <c r="UFW14" s="110"/>
      <c r="UFX14" s="110"/>
      <c r="UFZ14" s="110"/>
      <c r="UGA14" s="110"/>
      <c r="UGB14" s="110"/>
      <c r="UGC14" s="110"/>
      <c r="UGD14" s="110"/>
      <c r="UGF14" s="110"/>
      <c r="UGG14" s="110"/>
      <c r="UGH14" s="110"/>
      <c r="UGI14" s="110"/>
      <c r="UGJ14" s="110"/>
      <c r="UGL14" s="110"/>
      <c r="UGM14" s="110"/>
      <c r="UGN14" s="110"/>
      <c r="UGO14" s="110"/>
      <c r="UGP14" s="110"/>
      <c r="UGR14" s="110"/>
      <c r="UGS14" s="110"/>
      <c r="UGT14" s="110"/>
      <c r="UGU14" s="110"/>
      <c r="UGV14" s="110"/>
      <c r="UGX14" s="110"/>
      <c r="UGY14" s="110"/>
      <c r="UGZ14" s="110"/>
      <c r="UHA14" s="110"/>
      <c r="UHB14" s="110"/>
      <c r="UHD14" s="110"/>
      <c r="UHE14" s="110"/>
      <c r="UHF14" s="110"/>
      <c r="UHG14" s="110"/>
      <c r="UHH14" s="110"/>
      <c r="UHJ14" s="110"/>
      <c r="UHK14" s="110"/>
      <c r="UHL14" s="110"/>
      <c r="UHM14" s="110"/>
      <c r="UHN14" s="110"/>
      <c r="UHP14" s="110"/>
      <c r="UHQ14" s="110"/>
      <c r="UHR14" s="110"/>
      <c r="UHS14" s="110"/>
      <c r="UHT14" s="110"/>
      <c r="UHV14" s="110"/>
      <c r="UHW14" s="110"/>
      <c r="UHX14" s="110"/>
      <c r="UHY14" s="110"/>
      <c r="UHZ14" s="110"/>
      <c r="UIB14" s="110"/>
      <c r="UIC14" s="110"/>
      <c r="UID14" s="110"/>
      <c r="UIE14" s="110"/>
      <c r="UIF14" s="110"/>
      <c r="UIH14" s="110"/>
      <c r="UII14" s="110"/>
      <c r="UIJ14" s="110"/>
      <c r="UIK14" s="110"/>
      <c r="UIL14" s="110"/>
      <c r="UIN14" s="110"/>
      <c r="UIO14" s="110"/>
      <c r="UIP14" s="110"/>
      <c r="UIQ14" s="110"/>
      <c r="UIR14" s="110"/>
      <c r="UIT14" s="110"/>
      <c r="UIU14" s="110"/>
      <c r="UIV14" s="110"/>
      <c r="UIW14" s="110"/>
      <c r="UIX14" s="110"/>
      <c r="UIZ14" s="110"/>
      <c r="UJA14" s="110"/>
      <c r="UJB14" s="110"/>
      <c r="UJC14" s="110"/>
      <c r="UJD14" s="110"/>
      <c r="UJF14" s="110"/>
      <c r="UJG14" s="110"/>
      <c r="UJH14" s="110"/>
      <c r="UJI14" s="110"/>
      <c r="UJJ14" s="110"/>
      <c r="UJL14" s="110"/>
      <c r="UJM14" s="110"/>
      <c r="UJN14" s="110"/>
      <c r="UJO14" s="110"/>
      <c r="UJP14" s="110"/>
      <c r="UJR14" s="110"/>
      <c r="UJS14" s="110"/>
      <c r="UJT14" s="110"/>
      <c r="UJU14" s="110"/>
      <c r="UJV14" s="110"/>
      <c r="UJX14" s="110"/>
      <c r="UJY14" s="110"/>
      <c r="UJZ14" s="110"/>
      <c r="UKA14" s="110"/>
      <c r="UKB14" s="110"/>
      <c r="UKD14" s="110"/>
      <c r="UKE14" s="110"/>
      <c r="UKF14" s="110"/>
      <c r="UKG14" s="110"/>
      <c r="UKH14" s="110"/>
      <c r="UKJ14" s="110"/>
      <c r="UKK14" s="110"/>
      <c r="UKL14" s="110"/>
      <c r="UKM14" s="110"/>
      <c r="UKN14" s="110"/>
      <c r="UKP14" s="110"/>
      <c r="UKQ14" s="110"/>
      <c r="UKR14" s="110"/>
      <c r="UKS14" s="110"/>
      <c r="UKT14" s="110"/>
      <c r="UKV14" s="110"/>
      <c r="UKW14" s="110"/>
      <c r="UKX14" s="110"/>
      <c r="UKY14" s="110"/>
      <c r="UKZ14" s="110"/>
      <c r="ULB14" s="110"/>
      <c r="ULC14" s="110"/>
      <c r="ULD14" s="110"/>
      <c r="ULE14" s="110"/>
      <c r="ULF14" s="110"/>
      <c r="ULH14" s="110"/>
      <c r="ULI14" s="110"/>
      <c r="ULJ14" s="110"/>
      <c r="ULK14" s="110"/>
      <c r="ULL14" s="110"/>
      <c r="ULN14" s="110"/>
      <c r="ULO14" s="110"/>
      <c r="ULP14" s="110"/>
      <c r="ULQ14" s="110"/>
      <c r="ULR14" s="110"/>
      <c r="ULT14" s="110"/>
      <c r="ULU14" s="110"/>
      <c r="ULV14" s="110"/>
      <c r="ULW14" s="110"/>
      <c r="ULX14" s="110"/>
      <c r="ULZ14" s="110"/>
      <c r="UMA14" s="110"/>
      <c r="UMB14" s="110"/>
      <c r="UMC14" s="110"/>
      <c r="UMD14" s="110"/>
      <c r="UMF14" s="110"/>
      <c r="UMG14" s="110"/>
      <c r="UMH14" s="110"/>
      <c r="UMI14" s="110"/>
      <c r="UMJ14" s="110"/>
      <c r="UML14" s="110"/>
      <c r="UMM14" s="110"/>
      <c r="UMN14" s="110"/>
      <c r="UMO14" s="110"/>
      <c r="UMP14" s="110"/>
      <c r="UMR14" s="110"/>
      <c r="UMS14" s="110"/>
      <c r="UMT14" s="110"/>
      <c r="UMU14" s="110"/>
      <c r="UMV14" s="110"/>
      <c r="UMX14" s="110"/>
      <c r="UMY14" s="110"/>
      <c r="UMZ14" s="110"/>
      <c r="UNA14" s="110"/>
      <c r="UNB14" s="110"/>
      <c r="UND14" s="110"/>
      <c r="UNE14" s="110"/>
      <c r="UNF14" s="110"/>
      <c r="UNG14" s="110"/>
      <c r="UNH14" s="110"/>
      <c r="UNJ14" s="110"/>
      <c r="UNK14" s="110"/>
      <c r="UNL14" s="110"/>
      <c r="UNM14" s="110"/>
      <c r="UNN14" s="110"/>
      <c r="UNP14" s="110"/>
      <c r="UNQ14" s="110"/>
      <c r="UNR14" s="110"/>
      <c r="UNS14" s="110"/>
      <c r="UNT14" s="110"/>
      <c r="UNV14" s="110"/>
      <c r="UNW14" s="110"/>
      <c r="UNX14" s="110"/>
      <c r="UNY14" s="110"/>
      <c r="UNZ14" s="110"/>
      <c r="UOB14" s="110"/>
      <c r="UOC14" s="110"/>
      <c r="UOD14" s="110"/>
      <c r="UOE14" s="110"/>
      <c r="UOF14" s="110"/>
      <c r="UOH14" s="110"/>
      <c r="UOI14" s="110"/>
      <c r="UOJ14" s="110"/>
      <c r="UOK14" s="110"/>
      <c r="UOL14" s="110"/>
      <c r="UON14" s="110"/>
      <c r="UOO14" s="110"/>
      <c r="UOP14" s="110"/>
      <c r="UOQ14" s="110"/>
      <c r="UOR14" s="110"/>
      <c r="UOT14" s="110"/>
      <c r="UOU14" s="110"/>
      <c r="UOV14" s="110"/>
      <c r="UOW14" s="110"/>
      <c r="UOX14" s="110"/>
      <c r="UOZ14" s="110"/>
      <c r="UPA14" s="110"/>
      <c r="UPB14" s="110"/>
      <c r="UPC14" s="110"/>
      <c r="UPD14" s="110"/>
      <c r="UPF14" s="110"/>
      <c r="UPG14" s="110"/>
      <c r="UPH14" s="110"/>
      <c r="UPI14" s="110"/>
      <c r="UPJ14" s="110"/>
      <c r="UPL14" s="110"/>
      <c r="UPM14" s="110"/>
      <c r="UPN14" s="110"/>
      <c r="UPO14" s="110"/>
      <c r="UPP14" s="110"/>
      <c r="UPR14" s="110"/>
      <c r="UPS14" s="110"/>
      <c r="UPT14" s="110"/>
      <c r="UPU14" s="110"/>
      <c r="UPV14" s="110"/>
      <c r="UPX14" s="110"/>
      <c r="UPY14" s="110"/>
      <c r="UPZ14" s="110"/>
      <c r="UQA14" s="110"/>
      <c r="UQB14" s="110"/>
      <c r="UQD14" s="110"/>
      <c r="UQE14" s="110"/>
      <c r="UQF14" s="110"/>
      <c r="UQG14" s="110"/>
      <c r="UQH14" s="110"/>
      <c r="UQJ14" s="110"/>
      <c r="UQK14" s="110"/>
      <c r="UQL14" s="110"/>
      <c r="UQM14" s="110"/>
      <c r="UQN14" s="110"/>
      <c r="UQP14" s="110"/>
      <c r="UQQ14" s="110"/>
      <c r="UQR14" s="110"/>
      <c r="UQS14" s="110"/>
      <c r="UQT14" s="110"/>
      <c r="UQV14" s="110"/>
      <c r="UQW14" s="110"/>
      <c r="UQX14" s="110"/>
      <c r="UQY14" s="110"/>
      <c r="UQZ14" s="110"/>
      <c r="URB14" s="110"/>
      <c r="URC14" s="110"/>
      <c r="URD14" s="110"/>
      <c r="URE14" s="110"/>
      <c r="URF14" s="110"/>
      <c r="URH14" s="110"/>
      <c r="URI14" s="110"/>
      <c r="URJ14" s="110"/>
      <c r="URK14" s="110"/>
      <c r="URL14" s="110"/>
      <c r="URN14" s="110"/>
      <c r="URO14" s="110"/>
      <c r="URP14" s="110"/>
      <c r="URQ14" s="110"/>
      <c r="URR14" s="110"/>
      <c r="URT14" s="110"/>
      <c r="URU14" s="110"/>
      <c r="URV14" s="110"/>
      <c r="URW14" s="110"/>
      <c r="URX14" s="110"/>
      <c r="URZ14" s="110"/>
      <c r="USA14" s="110"/>
      <c r="USB14" s="110"/>
      <c r="USC14" s="110"/>
      <c r="USD14" s="110"/>
      <c r="USF14" s="110"/>
      <c r="USG14" s="110"/>
      <c r="USH14" s="110"/>
      <c r="USI14" s="110"/>
      <c r="USJ14" s="110"/>
      <c r="USL14" s="110"/>
      <c r="USM14" s="110"/>
      <c r="USN14" s="110"/>
      <c r="USO14" s="110"/>
      <c r="USP14" s="110"/>
      <c r="USR14" s="110"/>
      <c r="USS14" s="110"/>
      <c r="UST14" s="110"/>
      <c r="USU14" s="110"/>
      <c r="USV14" s="110"/>
      <c r="USX14" s="110"/>
      <c r="USY14" s="110"/>
      <c r="USZ14" s="110"/>
      <c r="UTA14" s="110"/>
      <c r="UTB14" s="110"/>
      <c r="UTD14" s="110"/>
      <c r="UTE14" s="110"/>
      <c r="UTF14" s="110"/>
      <c r="UTG14" s="110"/>
      <c r="UTH14" s="110"/>
      <c r="UTJ14" s="110"/>
      <c r="UTK14" s="110"/>
      <c r="UTL14" s="110"/>
      <c r="UTM14" s="110"/>
      <c r="UTN14" s="110"/>
      <c r="UTP14" s="110"/>
      <c r="UTQ14" s="110"/>
      <c r="UTR14" s="110"/>
      <c r="UTS14" s="110"/>
      <c r="UTT14" s="110"/>
      <c r="UTV14" s="110"/>
      <c r="UTW14" s="110"/>
      <c r="UTX14" s="110"/>
      <c r="UTY14" s="110"/>
      <c r="UTZ14" s="110"/>
      <c r="UUB14" s="110"/>
      <c r="UUC14" s="110"/>
      <c r="UUD14" s="110"/>
      <c r="UUE14" s="110"/>
      <c r="UUF14" s="110"/>
      <c r="UUH14" s="110"/>
      <c r="UUI14" s="110"/>
      <c r="UUJ14" s="110"/>
      <c r="UUK14" s="110"/>
      <c r="UUL14" s="110"/>
      <c r="UUN14" s="110"/>
      <c r="UUO14" s="110"/>
      <c r="UUP14" s="110"/>
      <c r="UUQ14" s="110"/>
      <c r="UUR14" s="110"/>
      <c r="UUT14" s="110"/>
      <c r="UUU14" s="110"/>
      <c r="UUV14" s="110"/>
      <c r="UUW14" s="110"/>
      <c r="UUX14" s="110"/>
      <c r="UUZ14" s="110"/>
      <c r="UVA14" s="110"/>
      <c r="UVB14" s="110"/>
      <c r="UVC14" s="110"/>
      <c r="UVD14" s="110"/>
      <c r="UVF14" s="110"/>
      <c r="UVG14" s="110"/>
      <c r="UVH14" s="110"/>
      <c r="UVI14" s="110"/>
      <c r="UVJ14" s="110"/>
      <c r="UVL14" s="110"/>
      <c r="UVM14" s="110"/>
      <c r="UVN14" s="110"/>
      <c r="UVO14" s="110"/>
      <c r="UVP14" s="110"/>
      <c r="UVR14" s="110"/>
      <c r="UVS14" s="110"/>
      <c r="UVT14" s="110"/>
      <c r="UVU14" s="110"/>
      <c r="UVV14" s="110"/>
      <c r="UVX14" s="110"/>
      <c r="UVY14" s="110"/>
      <c r="UVZ14" s="110"/>
      <c r="UWA14" s="110"/>
      <c r="UWB14" s="110"/>
      <c r="UWD14" s="110"/>
      <c r="UWE14" s="110"/>
      <c r="UWF14" s="110"/>
      <c r="UWG14" s="110"/>
      <c r="UWH14" s="110"/>
      <c r="UWJ14" s="110"/>
      <c r="UWK14" s="110"/>
      <c r="UWL14" s="110"/>
      <c r="UWM14" s="110"/>
      <c r="UWN14" s="110"/>
      <c r="UWP14" s="110"/>
      <c r="UWQ14" s="110"/>
      <c r="UWR14" s="110"/>
      <c r="UWS14" s="110"/>
      <c r="UWT14" s="110"/>
      <c r="UWV14" s="110"/>
      <c r="UWW14" s="110"/>
      <c r="UWX14" s="110"/>
      <c r="UWY14" s="110"/>
      <c r="UWZ14" s="110"/>
      <c r="UXB14" s="110"/>
      <c r="UXC14" s="110"/>
      <c r="UXD14" s="110"/>
      <c r="UXE14" s="110"/>
      <c r="UXF14" s="110"/>
      <c r="UXH14" s="110"/>
      <c r="UXI14" s="110"/>
      <c r="UXJ14" s="110"/>
      <c r="UXK14" s="110"/>
      <c r="UXL14" s="110"/>
      <c r="UXN14" s="110"/>
      <c r="UXO14" s="110"/>
      <c r="UXP14" s="110"/>
      <c r="UXQ14" s="110"/>
      <c r="UXR14" s="110"/>
      <c r="UXT14" s="110"/>
      <c r="UXU14" s="110"/>
      <c r="UXV14" s="110"/>
      <c r="UXW14" s="110"/>
      <c r="UXX14" s="110"/>
      <c r="UXZ14" s="110"/>
      <c r="UYA14" s="110"/>
      <c r="UYB14" s="110"/>
      <c r="UYC14" s="110"/>
      <c r="UYD14" s="110"/>
      <c r="UYF14" s="110"/>
      <c r="UYG14" s="110"/>
      <c r="UYH14" s="110"/>
      <c r="UYI14" s="110"/>
      <c r="UYJ14" s="110"/>
      <c r="UYL14" s="110"/>
      <c r="UYM14" s="110"/>
      <c r="UYN14" s="110"/>
      <c r="UYO14" s="110"/>
      <c r="UYP14" s="110"/>
      <c r="UYR14" s="110"/>
      <c r="UYS14" s="110"/>
      <c r="UYT14" s="110"/>
      <c r="UYU14" s="110"/>
      <c r="UYV14" s="110"/>
      <c r="UYX14" s="110"/>
      <c r="UYY14" s="110"/>
      <c r="UYZ14" s="110"/>
      <c r="UZA14" s="110"/>
      <c r="UZB14" s="110"/>
      <c r="UZD14" s="110"/>
      <c r="UZE14" s="110"/>
      <c r="UZF14" s="110"/>
      <c r="UZG14" s="110"/>
      <c r="UZH14" s="110"/>
      <c r="UZJ14" s="110"/>
      <c r="UZK14" s="110"/>
      <c r="UZL14" s="110"/>
      <c r="UZM14" s="110"/>
      <c r="UZN14" s="110"/>
      <c r="UZP14" s="110"/>
      <c r="UZQ14" s="110"/>
      <c r="UZR14" s="110"/>
      <c r="UZS14" s="110"/>
      <c r="UZT14" s="110"/>
      <c r="UZV14" s="110"/>
      <c r="UZW14" s="110"/>
      <c r="UZX14" s="110"/>
      <c r="UZY14" s="110"/>
      <c r="UZZ14" s="110"/>
      <c r="VAB14" s="110"/>
      <c r="VAC14" s="110"/>
      <c r="VAD14" s="110"/>
      <c r="VAE14" s="110"/>
      <c r="VAF14" s="110"/>
      <c r="VAH14" s="110"/>
      <c r="VAI14" s="110"/>
      <c r="VAJ14" s="110"/>
      <c r="VAK14" s="110"/>
      <c r="VAL14" s="110"/>
      <c r="VAN14" s="110"/>
      <c r="VAO14" s="110"/>
      <c r="VAP14" s="110"/>
      <c r="VAQ14" s="110"/>
      <c r="VAR14" s="110"/>
      <c r="VAT14" s="110"/>
      <c r="VAU14" s="110"/>
      <c r="VAV14" s="110"/>
      <c r="VAW14" s="110"/>
      <c r="VAX14" s="110"/>
      <c r="VAZ14" s="110"/>
      <c r="VBA14" s="110"/>
      <c r="VBB14" s="110"/>
      <c r="VBC14" s="110"/>
      <c r="VBD14" s="110"/>
      <c r="VBF14" s="110"/>
      <c r="VBG14" s="110"/>
      <c r="VBH14" s="110"/>
      <c r="VBI14" s="110"/>
      <c r="VBJ14" s="110"/>
      <c r="VBL14" s="110"/>
      <c r="VBM14" s="110"/>
      <c r="VBN14" s="110"/>
      <c r="VBO14" s="110"/>
      <c r="VBP14" s="110"/>
      <c r="VBR14" s="110"/>
      <c r="VBS14" s="110"/>
      <c r="VBT14" s="110"/>
      <c r="VBU14" s="110"/>
      <c r="VBV14" s="110"/>
      <c r="VBX14" s="110"/>
      <c r="VBY14" s="110"/>
      <c r="VBZ14" s="110"/>
      <c r="VCA14" s="110"/>
      <c r="VCB14" s="110"/>
      <c r="VCD14" s="110"/>
      <c r="VCE14" s="110"/>
      <c r="VCF14" s="110"/>
      <c r="VCG14" s="110"/>
      <c r="VCH14" s="110"/>
      <c r="VCJ14" s="110"/>
      <c r="VCK14" s="110"/>
      <c r="VCL14" s="110"/>
      <c r="VCM14" s="110"/>
      <c r="VCN14" s="110"/>
      <c r="VCP14" s="110"/>
      <c r="VCQ14" s="110"/>
      <c r="VCR14" s="110"/>
      <c r="VCS14" s="110"/>
      <c r="VCT14" s="110"/>
      <c r="VCV14" s="110"/>
      <c r="VCW14" s="110"/>
      <c r="VCX14" s="110"/>
      <c r="VCY14" s="110"/>
      <c r="VCZ14" s="110"/>
      <c r="VDB14" s="110"/>
      <c r="VDC14" s="110"/>
      <c r="VDD14" s="110"/>
      <c r="VDE14" s="110"/>
      <c r="VDF14" s="110"/>
      <c r="VDH14" s="110"/>
      <c r="VDI14" s="110"/>
      <c r="VDJ14" s="110"/>
      <c r="VDK14" s="110"/>
      <c r="VDL14" s="110"/>
      <c r="VDN14" s="110"/>
      <c r="VDO14" s="110"/>
      <c r="VDP14" s="110"/>
      <c r="VDQ14" s="110"/>
      <c r="VDR14" s="110"/>
      <c r="VDT14" s="110"/>
      <c r="VDU14" s="110"/>
      <c r="VDV14" s="110"/>
      <c r="VDW14" s="110"/>
      <c r="VDX14" s="110"/>
      <c r="VDZ14" s="110"/>
      <c r="VEA14" s="110"/>
      <c r="VEB14" s="110"/>
      <c r="VEC14" s="110"/>
      <c r="VED14" s="110"/>
      <c r="VEF14" s="110"/>
      <c r="VEG14" s="110"/>
      <c r="VEH14" s="110"/>
      <c r="VEI14" s="110"/>
      <c r="VEJ14" s="110"/>
      <c r="VEL14" s="110"/>
      <c r="VEM14" s="110"/>
      <c r="VEN14" s="110"/>
      <c r="VEO14" s="110"/>
      <c r="VEP14" s="110"/>
      <c r="VER14" s="110"/>
      <c r="VES14" s="110"/>
      <c r="VET14" s="110"/>
      <c r="VEU14" s="110"/>
      <c r="VEV14" s="110"/>
      <c r="VEX14" s="110"/>
      <c r="VEY14" s="110"/>
      <c r="VEZ14" s="110"/>
      <c r="VFA14" s="110"/>
      <c r="VFB14" s="110"/>
      <c r="VFD14" s="110"/>
      <c r="VFE14" s="110"/>
      <c r="VFF14" s="110"/>
      <c r="VFG14" s="110"/>
      <c r="VFH14" s="110"/>
      <c r="VFJ14" s="110"/>
      <c r="VFK14" s="110"/>
      <c r="VFL14" s="110"/>
      <c r="VFM14" s="110"/>
      <c r="VFN14" s="110"/>
      <c r="VFP14" s="110"/>
      <c r="VFQ14" s="110"/>
      <c r="VFR14" s="110"/>
      <c r="VFS14" s="110"/>
      <c r="VFT14" s="110"/>
      <c r="VFV14" s="110"/>
      <c r="VFW14" s="110"/>
      <c r="VFX14" s="110"/>
      <c r="VFY14" s="110"/>
      <c r="VFZ14" s="110"/>
      <c r="VGB14" s="110"/>
      <c r="VGC14" s="110"/>
      <c r="VGD14" s="110"/>
      <c r="VGE14" s="110"/>
      <c r="VGF14" s="110"/>
      <c r="VGH14" s="110"/>
      <c r="VGI14" s="110"/>
      <c r="VGJ14" s="110"/>
      <c r="VGK14" s="110"/>
      <c r="VGL14" s="110"/>
      <c r="VGN14" s="110"/>
      <c r="VGO14" s="110"/>
      <c r="VGP14" s="110"/>
      <c r="VGQ14" s="110"/>
      <c r="VGR14" s="110"/>
      <c r="VGT14" s="110"/>
      <c r="VGU14" s="110"/>
      <c r="VGV14" s="110"/>
      <c r="VGW14" s="110"/>
      <c r="VGX14" s="110"/>
      <c r="VGZ14" s="110"/>
      <c r="VHA14" s="110"/>
      <c r="VHB14" s="110"/>
      <c r="VHC14" s="110"/>
      <c r="VHD14" s="110"/>
      <c r="VHF14" s="110"/>
      <c r="VHG14" s="110"/>
      <c r="VHH14" s="110"/>
      <c r="VHI14" s="110"/>
      <c r="VHJ14" s="110"/>
      <c r="VHL14" s="110"/>
      <c r="VHM14" s="110"/>
      <c r="VHN14" s="110"/>
      <c r="VHO14" s="110"/>
      <c r="VHP14" s="110"/>
      <c r="VHR14" s="110"/>
      <c r="VHS14" s="110"/>
      <c r="VHT14" s="110"/>
      <c r="VHU14" s="110"/>
      <c r="VHV14" s="110"/>
      <c r="VHX14" s="110"/>
      <c r="VHY14" s="110"/>
      <c r="VHZ14" s="110"/>
      <c r="VIA14" s="110"/>
      <c r="VIB14" s="110"/>
      <c r="VID14" s="110"/>
      <c r="VIE14" s="110"/>
      <c r="VIF14" s="110"/>
      <c r="VIG14" s="110"/>
      <c r="VIH14" s="110"/>
      <c r="VIJ14" s="110"/>
      <c r="VIK14" s="110"/>
      <c r="VIL14" s="110"/>
      <c r="VIM14" s="110"/>
      <c r="VIN14" s="110"/>
      <c r="VIP14" s="110"/>
      <c r="VIQ14" s="110"/>
      <c r="VIR14" s="110"/>
      <c r="VIS14" s="110"/>
      <c r="VIT14" s="110"/>
      <c r="VIV14" s="110"/>
      <c r="VIW14" s="110"/>
      <c r="VIX14" s="110"/>
      <c r="VIY14" s="110"/>
      <c r="VIZ14" s="110"/>
      <c r="VJB14" s="110"/>
      <c r="VJC14" s="110"/>
      <c r="VJD14" s="110"/>
      <c r="VJE14" s="110"/>
      <c r="VJF14" s="110"/>
      <c r="VJH14" s="110"/>
      <c r="VJI14" s="110"/>
      <c r="VJJ14" s="110"/>
      <c r="VJK14" s="110"/>
      <c r="VJL14" s="110"/>
      <c r="VJN14" s="110"/>
      <c r="VJO14" s="110"/>
      <c r="VJP14" s="110"/>
      <c r="VJQ14" s="110"/>
      <c r="VJR14" s="110"/>
      <c r="VJT14" s="110"/>
      <c r="VJU14" s="110"/>
      <c r="VJV14" s="110"/>
      <c r="VJW14" s="110"/>
      <c r="VJX14" s="110"/>
      <c r="VJZ14" s="110"/>
      <c r="VKA14" s="110"/>
      <c r="VKB14" s="110"/>
      <c r="VKC14" s="110"/>
      <c r="VKD14" s="110"/>
      <c r="VKF14" s="110"/>
      <c r="VKG14" s="110"/>
      <c r="VKH14" s="110"/>
      <c r="VKI14" s="110"/>
      <c r="VKJ14" s="110"/>
      <c r="VKL14" s="110"/>
      <c r="VKM14" s="110"/>
      <c r="VKN14" s="110"/>
      <c r="VKO14" s="110"/>
      <c r="VKP14" s="110"/>
      <c r="VKR14" s="110"/>
      <c r="VKS14" s="110"/>
      <c r="VKT14" s="110"/>
      <c r="VKU14" s="110"/>
      <c r="VKV14" s="110"/>
      <c r="VKX14" s="110"/>
      <c r="VKY14" s="110"/>
      <c r="VKZ14" s="110"/>
      <c r="VLA14" s="110"/>
      <c r="VLB14" s="110"/>
      <c r="VLD14" s="110"/>
      <c r="VLE14" s="110"/>
      <c r="VLF14" s="110"/>
      <c r="VLG14" s="110"/>
      <c r="VLH14" s="110"/>
      <c r="VLJ14" s="110"/>
      <c r="VLK14" s="110"/>
      <c r="VLL14" s="110"/>
      <c r="VLM14" s="110"/>
      <c r="VLN14" s="110"/>
      <c r="VLP14" s="110"/>
      <c r="VLQ14" s="110"/>
      <c r="VLR14" s="110"/>
      <c r="VLS14" s="110"/>
      <c r="VLT14" s="110"/>
      <c r="VLV14" s="110"/>
      <c r="VLW14" s="110"/>
      <c r="VLX14" s="110"/>
      <c r="VLY14" s="110"/>
      <c r="VLZ14" s="110"/>
      <c r="VMB14" s="110"/>
      <c r="VMC14" s="110"/>
      <c r="VMD14" s="110"/>
      <c r="VME14" s="110"/>
      <c r="VMF14" s="110"/>
      <c r="VMH14" s="110"/>
      <c r="VMI14" s="110"/>
      <c r="VMJ14" s="110"/>
      <c r="VMK14" s="110"/>
      <c r="VML14" s="110"/>
      <c r="VMN14" s="110"/>
      <c r="VMO14" s="110"/>
      <c r="VMP14" s="110"/>
      <c r="VMQ14" s="110"/>
      <c r="VMR14" s="110"/>
      <c r="VMT14" s="110"/>
      <c r="VMU14" s="110"/>
      <c r="VMV14" s="110"/>
      <c r="VMW14" s="110"/>
      <c r="VMX14" s="110"/>
      <c r="VMZ14" s="110"/>
      <c r="VNA14" s="110"/>
      <c r="VNB14" s="110"/>
      <c r="VNC14" s="110"/>
      <c r="VND14" s="110"/>
      <c r="VNF14" s="110"/>
      <c r="VNG14" s="110"/>
      <c r="VNH14" s="110"/>
      <c r="VNI14" s="110"/>
      <c r="VNJ14" s="110"/>
      <c r="VNL14" s="110"/>
      <c r="VNM14" s="110"/>
      <c r="VNN14" s="110"/>
      <c r="VNO14" s="110"/>
      <c r="VNP14" s="110"/>
      <c r="VNR14" s="110"/>
      <c r="VNS14" s="110"/>
      <c r="VNT14" s="110"/>
      <c r="VNU14" s="110"/>
      <c r="VNV14" s="110"/>
      <c r="VNX14" s="110"/>
      <c r="VNY14" s="110"/>
      <c r="VNZ14" s="110"/>
      <c r="VOA14" s="110"/>
      <c r="VOB14" s="110"/>
      <c r="VOD14" s="110"/>
      <c r="VOE14" s="110"/>
      <c r="VOF14" s="110"/>
      <c r="VOG14" s="110"/>
      <c r="VOH14" s="110"/>
      <c r="VOJ14" s="110"/>
      <c r="VOK14" s="110"/>
      <c r="VOL14" s="110"/>
      <c r="VOM14" s="110"/>
      <c r="VON14" s="110"/>
      <c r="VOP14" s="110"/>
      <c r="VOQ14" s="110"/>
      <c r="VOR14" s="110"/>
      <c r="VOS14" s="110"/>
      <c r="VOT14" s="110"/>
      <c r="VOV14" s="110"/>
      <c r="VOW14" s="110"/>
      <c r="VOX14" s="110"/>
      <c r="VOY14" s="110"/>
      <c r="VOZ14" s="110"/>
      <c r="VPB14" s="110"/>
      <c r="VPC14" s="110"/>
      <c r="VPD14" s="110"/>
      <c r="VPE14" s="110"/>
      <c r="VPF14" s="110"/>
      <c r="VPH14" s="110"/>
      <c r="VPI14" s="110"/>
      <c r="VPJ14" s="110"/>
      <c r="VPK14" s="110"/>
      <c r="VPL14" s="110"/>
      <c r="VPN14" s="110"/>
      <c r="VPO14" s="110"/>
      <c r="VPP14" s="110"/>
      <c r="VPQ14" s="110"/>
      <c r="VPR14" s="110"/>
      <c r="VPT14" s="110"/>
      <c r="VPU14" s="110"/>
      <c r="VPV14" s="110"/>
      <c r="VPW14" s="110"/>
      <c r="VPX14" s="110"/>
      <c r="VPZ14" s="110"/>
      <c r="VQA14" s="110"/>
      <c r="VQB14" s="110"/>
      <c r="VQC14" s="110"/>
      <c r="VQD14" s="110"/>
      <c r="VQF14" s="110"/>
      <c r="VQG14" s="110"/>
      <c r="VQH14" s="110"/>
      <c r="VQI14" s="110"/>
      <c r="VQJ14" s="110"/>
      <c r="VQL14" s="110"/>
      <c r="VQM14" s="110"/>
      <c r="VQN14" s="110"/>
      <c r="VQO14" s="110"/>
      <c r="VQP14" s="110"/>
      <c r="VQR14" s="110"/>
      <c r="VQS14" s="110"/>
      <c r="VQT14" s="110"/>
      <c r="VQU14" s="110"/>
      <c r="VQV14" s="110"/>
      <c r="VQX14" s="110"/>
      <c r="VQY14" s="110"/>
      <c r="VQZ14" s="110"/>
      <c r="VRA14" s="110"/>
      <c r="VRB14" s="110"/>
      <c r="VRD14" s="110"/>
      <c r="VRE14" s="110"/>
      <c r="VRF14" s="110"/>
      <c r="VRG14" s="110"/>
      <c r="VRH14" s="110"/>
      <c r="VRJ14" s="110"/>
      <c r="VRK14" s="110"/>
      <c r="VRL14" s="110"/>
      <c r="VRM14" s="110"/>
      <c r="VRN14" s="110"/>
      <c r="VRP14" s="110"/>
      <c r="VRQ14" s="110"/>
      <c r="VRR14" s="110"/>
      <c r="VRS14" s="110"/>
      <c r="VRT14" s="110"/>
      <c r="VRV14" s="110"/>
      <c r="VRW14" s="110"/>
      <c r="VRX14" s="110"/>
      <c r="VRY14" s="110"/>
      <c r="VRZ14" s="110"/>
      <c r="VSB14" s="110"/>
      <c r="VSC14" s="110"/>
      <c r="VSD14" s="110"/>
      <c r="VSE14" s="110"/>
      <c r="VSF14" s="110"/>
      <c r="VSH14" s="110"/>
      <c r="VSI14" s="110"/>
      <c r="VSJ14" s="110"/>
      <c r="VSK14" s="110"/>
      <c r="VSL14" s="110"/>
      <c r="VSN14" s="110"/>
      <c r="VSO14" s="110"/>
      <c r="VSP14" s="110"/>
      <c r="VSQ14" s="110"/>
      <c r="VSR14" s="110"/>
      <c r="VST14" s="110"/>
      <c r="VSU14" s="110"/>
      <c r="VSV14" s="110"/>
      <c r="VSW14" s="110"/>
      <c r="VSX14" s="110"/>
      <c r="VSZ14" s="110"/>
      <c r="VTA14" s="110"/>
      <c r="VTB14" s="110"/>
      <c r="VTC14" s="110"/>
      <c r="VTD14" s="110"/>
      <c r="VTF14" s="110"/>
      <c r="VTG14" s="110"/>
      <c r="VTH14" s="110"/>
      <c r="VTI14" s="110"/>
      <c r="VTJ14" s="110"/>
      <c r="VTL14" s="110"/>
      <c r="VTM14" s="110"/>
      <c r="VTN14" s="110"/>
      <c r="VTO14" s="110"/>
      <c r="VTP14" s="110"/>
      <c r="VTR14" s="110"/>
      <c r="VTS14" s="110"/>
      <c r="VTT14" s="110"/>
      <c r="VTU14" s="110"/>
      <c r="VTV14" s="110"/>
      <c r="VTX14" s="110"/>
      <c r="VTY14" s="110"/>
      <c r="VTZ14" s="110"/>
      <c r="VUA14" s="110"/>
      <c r="VUB14" s="110"/>
      <c r="VUD14" s="110"/>
      <c r="VUE14" s="110"/>
      <c r="VUF14" s="110"/>
      <c r="VUG14" s="110"/>
      <c r="VUH14" s="110"/>
      <c r="VUJ14" s="110"/>
      <c r="VUK14" s="110"/>
      <c r="VUL14" s="110"/>
      <c r="VUM14" s="110"/>
      <c r="VUN14" s="110"/>
      <c r="VUP14" s="110"/>
      <c r="VUQ14" s="110"/>
      <c r="VUR14" s="110"/>
      <c r="VUS14" s="110"/>
      <c r="VUT14" s="110"/>
      <c r="VUV14" s="110"/>
      <c r="VUW14" s="110"/>
      <c r="VUX14" s="110"/>
      <c r="VUY14" s="110"/>
      <c r="VUZ14" s="110"/>
      <c r="VVB14" s="110"/>
      <c r="VVC14" s="110"/>
      <c r="VVD14" s="110"/>
      <c r="VVE14" s="110"/>
      <c r="VVF14" s="110"/>
      <c r="VVH14" s="110"/>
      <c r="VVI14" s="110"/>
      <c r="VVJ14" s="110"/>
      <c r="VVK14" s="110"/>
      <c r="VVL14" s="110"/>
      <c r="VVN14" s="110"/>
      <c r="VVO14" s="110"/>
      <c r="VVP14" s="110"/>
      <c r="VVQ14" s="110"/>
      <c r="VVR14" s="110"/>
      <c r="VVT14" s="110"/>
      <c r="VVU14" s="110"/>
      <c r="VVV14" s="110"/>
      <c r="VVW14" s="110"/>
      <c r="VVX14" s="110"/>
      <c r="VVZ14" s="110"/>
      <c r="VWA14" s="110"/>
      <c r="VWB14" s="110"/>
      <c r="VWC14" s="110"/>
      <c r="VWD14" s="110"/>
      <c r="VWF14" s="110"/>
      <c r="VWG14" s="110"/>
      <c r="VWH14" s="110"/>
      <c r="VWI14" s="110"/>
      <c r="VWJ14" s="110"/>
      <c r="VWL14" s="110"/>
      <c r="VWM14" s="110"/>
      <c r="VWN14" s="110"/>
      <c r="VWO14" s="110"/>
      <c r="VWP14" s="110"/>
      <c r="VWR14" s="110"/>
      <c r="VWS14" s="110"/>
      <c r="VWT14" s="110"/>
      <c r="VWU14" s="110"/>
      <c r="VWV14" s="110"/>
      <c r="VWX14" s="110"/>
      <c r="VWY14" s="110"/>
      <c r="VWZ14" s="110"/>
      <c r="VXA14" s="110"/>
      <c r="VXB14" s="110"/>
      <c r="VXD14" s="110"/>
      <c r="VXE14" s="110"/>
      <c r="VXF14" s="110"/>
      <c r="VXG14" s="110"/>
      <c r="VXH14" s="110"/>
      <c r="VXJ14" s="110"/>
      <c r="VXK14" s="110"/>
      <c r="VXL14" s="110"/>
      <c r="VXM14" s="110"/>
      <c r="VXN14" s="110"/>
      <c r="VXP14" s="110"/>
      <c r="VXQ14" s="110"/>
      <c r="VXR14" s="110"/>
      <c r="VXS14" s="110"/>
      <c r="VXT14" s="110"/>
      <c r="VXV14" s="110"/>
      <c r="VXW14" s="110"/>
      <c r="VXX14" s="110"/>
      <c r="VXY14" s="110"/>
      <c r="VXZ14" s="110"/>
      <c r="VYB14" s="110"/>
      <c r="VYC14" s="110"/>
      <c r="VYD14" s="110"/>
      <c r="VYE14" s="110"/>
      <c r="VYF14" s="110"/>
      <c r="VYH14" s="110"/>
      <c r="VYI14" s="110"/>
      <c r="VYJ14" s="110"/>
      <c r="VYK14" s="110"/>
      <c r="VYL14" s="110"/>
      <c r="VYN14" s="110"/>
      <c r="VYO14" s="110"/>
      <c r="VYP14" s="110"/>
      <c r="VYQ14" s="110"/>
      <c r="VYR14" s="110"/>
      <c r="VYT14" s="110"/>
      <c r="VYU14" s="110"/>
      <c r="VYV14" s="110"/>
      <c r="VYW14" s="110"/>
      <c r="VYX14" s="110"/>
      <c r="VYZ14" s="110"/>
      <c r="VZA14" s="110"/>
      <c r="VZB14" s="110"/>
      <c r="VZC14" s="110"/>
      <c r="VZD14" s="110"/>
      <c r="VZF14" s="110"/>
      <c r="VZG14" s="110"/>
      <c r="VZH14" s="110"/>
      <c r="VZI14" s="110"/>
      <c r="VZJ14" s="110"/>
      <c r="VZL14" s="110"/>
      <c r="VZM14" s="110"/>
      <c r="VZN14" s="110"/>
      <c r="VZO14" s="110"/>
      <c r="VZP14" s="110"/>
      <c r="VZR14" s="110"/>
      <c r="VZS14" s="110"/>
      <c r="VZT14" s="110"/>
      <c r="VZU14" s="110"/>
      <c r="VZV14" s="110"/>
      <c r="VZX14" s="110"/>
      <c r="VZY14" s="110"/>
      <c r="VZZ14" s="110"/>
      <c r="WAA14" s="110"/>
      <c r="WAB14" s="110"/>
      <c r="WAD14" s="110"/>
      <c r="WAE14" s="110"/>
      <c r="WAF14" s="110"/>
      <c r="WAG14" s="110"/>
      <c r="WAH14" s="110"/>
      <c r="WAJ14" s="110"/>
      <c r="WAK14" s="110"/>
      <c r="WAL14" s="110"/>
      <c r="WAM14" s="110"/>
      <c r="WAN14" s="110"/>
      <c r="WAP14" s="110"/>
      <c r="WAQ14" s="110"/>
      <c r="WAR14" s="110"/>
      <c r="WAS14" s="110"/>
      <c r="WAT14" s="110"/>
      <c r="WAV14" s="110"/>
      <c r="WAW14" s="110"/>
      <c r="WAX14" s="110"/>
      <c r="WAY14" s="110"/>
      <c r="WAZ14" s="110"/>
      <c r="WBB14" s="110"/>
      <c r="WBC14" s="110"/>
      <c r="WBD14" s="110"/>
      <c r="WBE14" s="110"/>
      <c r="WBF14" s="110"/>
      <c r="WBH14" s="110"/>
      <c r="WBI14" s="110"/>
      <c r="WBJ14" s="110"/>
      <c r="WBK14" s="110"/>
      <c r="WBL14" s="110"/>
      <c r="WBN14" s="110"/>
      <c r="WBO14" s="110"/>
      <c r="WBP14" s="110"/>
      <c r="WBQ14" s="110"/>
      <c r="WBR14" s="110"/>
      <c r="WBT14" s="110"/>
      <c r="WBU14" s="110"/>
      <c r="WBV14" s="110"/>
      <c r="WBW14" s="110"/>
      <c r="WBX14" s="110"/>
      <c r="WBZ14" s="110"/>
      <c r="WCA14" s="110"/>
      <c r="WCB14" s="110"/>
      <c r="WCC14" s="110"/>
      <c r="WCD14" s="110"/>
      <c r="WCF14" s="110"/>
      <c r="WCG14" s="110"/>
      <c r="WCH14" s="110"/>
      <c r="WCI14" s="110"/>
      <c r="WCJ14" s="110"/>
      <c r="WCL14" s="110"/>
      <c r="WCM14" s="110"/>
      <c r="WCN14" s="110"/>
      <c r="WCO14" s="110"/>
      <c r="WCP14" s="110"/>
      <c r="WCR14" s="110"/>
      <c r="WCS14" s="110"/>
      <c r="WCT14" s="110"/>
      <c r="WCU14" s="110"/>
      <c r="WCV14" s="110"/>
      <c r="WCX14" s="110"/>
      <c r="WCY14" s="110"/>
      <c r="WCZ14" s="110"/>
      <c r="WDA14" s="110"/>
      <c r="WDB14" s="110"/>
      <c r="WDD14" s="110"/>
      <c r="WDE14" s="110"/>
      <c r="WDF14" s="110"/>
      <c r="WDG14" s="110"/>
      <c r="WDH14" s="110"/>
      <c r="WDJ14" s="110"/>
      <c r="WDK14" s="110"/>
      <c r="WDL14" s="110"/>
      <c r="WDM14" s="110"/>
      <c r="WDN14" s="110"/>
      <c r="WDP14" s="110"/>
      <c r="WDQ14" s="110"/>
      <c r="WDR14" s="110"/>
      <c r="WDS14" s="110"/>
      <c r="WDT14" s="110"/>
      <c r="WDV14" s="110"/>
      <c r="WDW14" s="110"/>
      <c r="WDX14" s="110"/>
      <c r="WDY14" s="110"/>
      <c r="WDZ14" s="110"/>
      <c r="WEB14" s="110"/>
      <c r="WEC14" s="110"/>
      <c r="WED14" s="110"/>
      <c r="WEE14" s="110"/>
      <c r="WEF14" s="110"/>
      <c r="WEH14" s="110"/>
      <c r="WEI14" s="110"/>
      <c r="WEJ14" s="110"/>
      <c r="WEK14" s="110"/>
      <c r="WEL14" s="110"/>
      <c r="WEN14" s="110"/>
      <c r="WEO14" s="110"/>
      <c r="WEP14" s="110"/>
      <c r="WEQ14" s="110"/>
      <c r="WER14" s="110"/>
      <c r="WET14" s="110"/>
      <c r="WEU14" s="110"/>
      <c r="WEV14" s="110"/>
      <c r="WEW14" s="110"/>
      <c r="WEX14" s="110"/>
      <c r="WEZ14" s="110"/>
      <c r="WFA14" s="110"/>
      <c r="WFB14" s="110"/>
      <c r="WFC14" s="110"/>
      <c r="WFD14" s="110"/>
      <c r="WFF14" s="110"/>
      <c r="WFG14" s="110"/>
      <c r="WFH14" s="110"/>
      <c r="WFI14" s="110"/>
      <c r="WFJ14" s="110"/>
      <c r="WFL14" s="110"/>
      <c r="WFM14" s="110"/>
      <c r="WFN14" s="110"/>
      <c r="WFO14" s="110"/>
      <c r="WFP14" s="110"/>
      <c r="WFR14" s="110"/>
      <c r="WFS14" s="110"/>
      <c r="WFT14" s="110"/>
      <c r="WFU14" s="110"/>
      <c r="WFV14" s="110"/>
      <c r="WFX14" s="110"/>
      <c r="WFY14" s="110"/>
      <c r="WFZ14" s="110"/>
      <c r="WGA14" s="110"/>
      <c r="WGB14" s="110"/>
      <c r="WGD14" s="110"/>
      <c r="WGE14" s="110"/>
      <c r="WGF14" s="110"/>
      <c r="WGG14" s="110"/>
      <c r="WGH14" s="110"/>
      <c r="WGJ14" s="110"/>
      <c r="WGK14" s="110"/>
      <c r="WGL14" s="110"/>
      <c r="WGM14" s="110"/>
      <c r="WGN14" s="110"/>
      <c r="WGP14" s="110"/>
      <c r="WGQ14" s="110"/>
      <c r="WGR14" s="110"/>
      <c r="WGS14" s="110"/>
      <c r="WGT14" s="110"/>
      <c r="WGV14" s="110"/>
      <c r="WGW14" s="110"/>
      <c r="WGX14" s="110"/>
      <c r="WGY14" s="110"/>
      <c r="WGZ14" s="110"/>
      <c r="WHB14" s="110"/>
      <c r="WHC14" s="110"/>
      <c r="WHD14" s="110"/>
      <c r="WHE14" s="110"/>
      <c r="WHF14" s="110"/>
      <c r="WHH14" s="110"/>
      <c r="WHI14" s="110"/>
      <c r="WHJ14" s="110"/>
      <c r="WHK14" s="110"/>
      <c r="WHL14" s="110"/>
      <c r="WHN14" s="110"/>
      <c r="WHO14" s="110"/>
      <c r="WHP14" s="110"/>
      <c r="WHQ14" s="110"/>
      <c r="WHR14" s="110"/>
      <c r="WHT14" s="110"/>
      <c r="WHU14" s="110"/>
      <c r="WHV14" s="110"/>
      <c r="WHW14" s="110"/>
      <c r="WHX14" s="110"/>
      <c r="WHZ14" s="110"/>
      <c r="WIA14" s="110"/>
      <c r="WIB14" s="110"/>
      <c r="WIC14" s="110"/>
      <c r="WID14" s="110"/>
      <c r="WIF14" s="110"/>
      <c r="WIG14" s="110"/>
      <c r="WIH14" s="110"/>
      <c r="WII14" s="110"/>
      <c r="WIJ14" s="110"/>
      <c r="WIL14" s="110"/>
      <c r="WIM14" s="110"/>
      <c r="WIN14" s="110"/>
      <c r="WIO14" s="110"/>
      <c r="WIP14" s="110"/>
      <c r="WIR14" s="110"/>
      <c r="WIS14" s="110"/>
      <c r="WIT14" s="110"/>
      <c r="WIU14" s="110"/>
      <c r="WIV14" s="110"/>
      <c r="WIX14" s="110"/>
      <c r="WIY14" s="110"/>
      <c r="WIZ14" s="110"/>
      <c r="WJA14" s="110"/>
      <c r="WJB14" s="110"/>
      <c r="WJD14" s="110"/>
      <c r="WJE14" s="110"/>
      <c r="WJF14" s="110"/>
      <c r="WJG14" s="110"/>
      <c r="WJH14" s="110"/>
      <c r="WJJ14" s="110"/>
      <c r="WJK14" s="110"/>
      <c r="WJL14" s="110"/>
      <c r="WJM14" s="110"/>
      <c r="WJN14" s="110"/>
      <c r="WJP14" s="110"/>
      <c r="WJQ14" s="110"/>
      <c r="WJR14" s="110"/>
      <c r="WJS14" s="110"/>
      <c r="WJT14" s="110"/>
      <c r="WJV14" s="110"/>
      <c r="WJW14" s="110"/>
      <c r="WJX14" s="110"/>
      <c r="WJY14" s="110"/>
      <c r="WJZ14" s="110"/>
      <c r="WKB14" s="110"/>
      <c r="WKC14" s="110"/>
      <c r="WKD14" s="110"/>
      <c r="WKE14" s="110"/>
      <c r="WKF14" s="110"/>
      <c r="WKH14" s="110"/>
      <c r="WKI14" s="110"/>
      <c r="WKJ14" s="110"/>
      <c r="WKK14" s="110"/>
      <c r="WKL14" s="110"/>
      <c r="WKN14" s="110"/>
      <c r="WKO14" s="110"/>
      <c r="WKP14" s="110"/>
      <c r="WKQ14" s="110"/>
      <c r="WKR14" s="110"/>
      <c r="WKT14" s="110"/>
      <c r="WKU14" s="110"/>
      <c r="WKV14" s="110"/>
      <c r="WKW14" s="110"/>
      <c r="WKX14" s="110"/>
      <c r="WKZ14" s="110"/>
      <c r="WLA14" s="110"/>
      <c r="WLB14" s="110"/>
      <c r="WLC14" s="110"/>
      <c r="WLD14" s="110"/>
      <c r="WLF14" s="110"/>
      <c r="WLG14" s="110"/>
      <c r="WLH14" s="110"/>
      <c r="WLI14" s="110"/>
      <c r="WLJ14" s="110"/>
      <c r="WLL14" s="110"/>
      <c r="WLM14" s="110"/>
      <c r="WLN14" s="110"/>
      <c r="WLO14" s="110"/>
      <c r="WLP14" s="110"/>
      <c r="WLR14" s="110"/>
      <c r="WLS14" s="110"/>
      <c r="WLT14" s="110"/>
      <c r="WLU14" s="110"/>
      <c r="WLV14" s="110"/>
      <c r="WLX14" s="110"/>
      <c r="WLY14" s="110"/>
      <c r="WLZ14" s="110"/>
      <c r="WMA14" s="110"/>
      <c r="WMB14" s="110"/>
      <c r="WMD14" s="110"/>
      <c r="WME14" s="110"/>
      <c r="WMF14" s="110"/>
      <c r="WMG14" s="110"/>
      <c r="WMH14" s="110"/>
      <c r="WMJ14" s="110"/>
      <c r="WMK14" s="110"/>
      <c r="WML14" s="110"/>
      <c r="WMM14" s="110"/>
      <c r="WMN14" s="110"/>
      <c r="WMP14" s="110"/>
      <c r="WMQ14" s="110"/>
      <c r="WMR14" s="110"/>
      <c r="WMS14" s="110"/>
      <c r="WMT14" s="110"/>
      <c r="WMV14" s="110"/>
      <c r="WMW14" s="110"/>
      <c r="WMX14" s="110"/>
      <c r="WMY14" s="110"/>
      <c r="WMZ14" s="110"/>
      <c r="WNB14" s="110"/>
      <c r="WNC14" s="110"/>
      <c r="WND14" s="110"/>
      <c r="WNE14" s="110"/>
      <c r="WNF14" s="110"/>
      <c r="WNH14" s="110"/>
      <c r="WNI14" s="110"/>
      <c r="WNJ14" s="110"/>
      <c r="WNK14" s="110"/>
      <c r="WNL14" s="110"/>
      <c r="WNN14" s="110"/>
      <c r="WNO14" s="110"/>
      <c r="WNP14" s="110"/>
      <c r="WNQ14" s="110"/>
      <c r="WNR14" s="110"/>
      <c r="WNT14" s="110"/>
      <c r="WNU14" s="110"/>
      <c r="WNV14" s="110"/>
      <c r="WNW14" s="110"/>
      <c r="WNX14" s="110"/>
      <c r="WNZ14" s="110"/>
      <c r="WOA14" s="110"/>
      <c r="WOB14" s="110"/>
      <c r="WOC14" s="110"/>
      <c r="WOD14" s="110"/>
      <c r="WOF14" s="110"/>
      <c r="WOG14" s="110"/>
      <c r="WOH14" s="110"/>
      <c r="WOI14" s="110"/>
      <c r="WOJ14" s="110"/>
      <c r="WOL14" s="110"/>
      <c r="WOM14" s="110"/>
      <c r="WON14" s="110"/>
      <c r="WOO14" s="110"/>
      <c r="WOP14" s="110"/>
      <c r="WOR14" s="110"/>
      <c r="WOS14" s="110"/>
      <c r="WOT14" s="110"/>
      <c r="WOU14" s="110"/>
      <c r="WOV14" s="110"/>
      <c r="WOX14" s="110"/>
      <c r="WOY14" s="110"/>
      <c r="WOZ14" s="110"/>
      <c r="WPA14" s="110"/>
      <c r="WPB14" s="110"/>
      <c r="WPD14" s="110"/>
      <c r="WPE14" s="110"/>
      <c r="WPF14" s="110"/>
      <c r="WPG14" s="110"/>
      <c r="WPH14" s="110"/>
      <c r="WPJ14" s="110"/>
      <c r="WPK14" s="110"/>
      <c r="WPL14" s="110"/>
      <c r="WPM14" s="110"/>
      <c r="WPN14" s="110"/>
      <c r="WPP14" s="110"/>
      <c r="WPQ14" s="110"/>
      <c r="WPR14" s="110"/>
      <c r="WPS14" s="110"/>
      <c r="WPT14" s="110"/>
      <c r="WPV14" s="110"/>
      <c r="WPW14" s="110"/>
      <c r="WPX14" s="110"/>
      <c r="WPY14" s="110"/>
      <c r="WPZ14" s="110"/>
      <c r="WQB14" s="110"/>
      <c r="WQC14" s="110"/>
      <c r="WQD14" s="110"/>
      <c r="WQE14" s="110"/>
      <c r="WQF14" s="110"/>
      <c r="WQH14" s="110"/>
      <c r="WQI14" s="110"/>
      <c r="WQJ14" s="110"/>
      <c r="WQK14" s="110"/>
      <c r="WQL14" s="110"/>
      <c r="WQN14" s="110"/>
      <c r="WQO14" s="110"/>
      <c r="WQP14" s="110"/>
      <c r="WQQ14" s="110"/>
      <c r="WQR14" s="110"/>
      <c r="WQT14" s="110"/>
      <c r="WQU14" s="110"/>
      <c r="WQV14" s="110"/>
      <c r="WQW14" s="110"/>
      <c r="WQX14" s="110"/>
      <c r="WQZ14" s="110"/>
      <c r="WRA14" s="110"/>
      <c r="WRB14" s="110"/>
      <c r="WRC14" s="110"/>
      <c r="WRD14" s="110"/>
      <c r="WRF14" s="110"/>
      <c r="WRG14" s="110"/>
      <c r="WRH14" s="110"/>
      <c r="WRI14" s="110"/>
      <c r="WRJ14" s="110"/>
      <c r="WRL14" s="110"/>
      <c r="WRM14" s="110"/>
      <c r="WRN14" s="110"/>
      <c r="WRO14" s="110"/>
      <c r="WRP14" s="110"/>
      <c r="WRR14" s="110"/>
      <c r="WRS14" s="110"/>
      <c r="WRT14" s="110"/>
      <c r="WRU14" s="110"/>
      <c r="WRV14" s="110"/>
      <c r="WRX14" s="110"/>
      <c r="WRY14" s="110"/>
      <c r="WRZ14" s="110"/>
      <c r="WSA14" s="110"/>
      <c r="WSB14" s="110"/>
      <c r="WSD14" s="110"/>
      <c r="WSE14" s="110"/>
      <c r="WSF14" s="110"/>
      <c r="WSG14" s="110"/>
      <c r="WSH14" s="110"/>
      <c r="WSJ14" s="110"/>
      <c r="WSK14" s="110"/>
      <c r="WSL14" s="110"/>
      <c r="WSM14" s="110"/>
      <c r="WSN14" s="110"/>
      <c r="WSP14" s="110"/>
      <c r="WSQ14" s="110"/>
      <c r="WSR14" s="110"/>
      <c r="WSS14" s="110"/>
      <c r="WST14" s="110"/>
      <c r="WSV14" s="110"/>
      <c r="WSW14" s="110"/>
      <c r="WSX14" s="110"/>
      <c r="WSY14" s="110"/>
      <c r="WSZ14" s="110"/>
      <c r="WTB14" s="110"/>
      <c r="WTC14" s="110"/>
      <c r="WTD14" s="110"/>
      <c r="WTE14" s="110"/>
      <c r="WTF14" s="110"/>
      <c r="WTH14" s="110"/>
      <c r="WTI14" s="110"/>
      <c r="WTJ14" s="110"/>
      <c r="WTK14" s="110"/>
      <c r="WTL14" s="110"/>
      <c r="WTN14" s="110"/>
      <c r="WTO14" s="110"/>
      <c r="WTP14" s="110"/>
      <c r="WTQ14" s="110"/>
      <c r="WTR14" s="110"/>
      <c r="WTT14" s="110"/>
      <c r="WTU14" s="110"/>
      <c r="WTV14" s="110"/>
      <c r="WTW14" s="110"/>
      <c r="WTX14" s="110"/>
      <c r="WTZ14" s="110"/>
      <c r="WUA14" s="110"/>
      <c r="WUB14" s="110"/>
      <c r="WUC14" s="110"/>
      <c r="WUD14" s="110"/>
      <c r="WUF14" s="110"/>
      <c r="WUG14" s="110"/>
      <c r="WUH14" s="110"/>
      <c r="WUI14" s="110"/>
      <c r="WUJ14" s="110"/>
      <c r="WUL14" s="110"/>
      <c r="WUM14" s="110"/>
      <c r="WUN14" s="110"/>
      <c r="WUO14" s="110"/>
      <c r="WUP14" s="110"/>
      <c r="WUR14" s="110"/>
      <c r="WUS14" s="110"/>
      <c r="WUT14" s="110"/>
      <c r="WUU14" s="110"/>
      <c r="WUV14" s="110"/>
      <c r="WUX14" s="110"/>
      <c r="WUY14" s="110"/>
      <c r="WUZ14" s="110"/>
      <c r="WVA14" s="110"/>
      <c r="WVB14" s="110"/>
      <c r="WVD14" s="110"/>
      <c r="WVE14" s="110"/>
      <c r="WVF14" s="110"/>
      <c r="WVG14" s="110"/>
      <c r="WVH14" s="110"/>
      <c r="WVJ14" s="110"/>
      <c r="WVK14" s="110"/>
      <c r="WVL14" s="110"/>
      <c r="WVM14" s="110"/>
      <c r="WVN14" s="110"/>
      <c r="WVP14" s="110"/>
      <c r="WVQ14" s="110"/>
      <c r="WVR14" s="110"/>
      <c r="WVS14" s="110"/>
      <c r="WVT14" s="110"/>
      <c r="WVV14" s="110"/>
      <c r="WVW14" s="110"/>
      <c r="WVX14" s="110"/>
      <c r="WVY14" s="110"/>
      <c r="WVZ14" s="110"/>
      <c r="WWB14" s="110"/>
      <c r="WWC14" s="110"/>
      <c r="WWD14" s="110"/>
      <c r="WWE14" s="110"/>
      <c r="WWF14" s="110"/>
      <c r="WWH14" s="110"/>
      <c r="WWI14" s="110"/>
      <c r="WWJ14" s="110"/>
      <c r="WWK14" s="110"/>
      <c r="WWL14" s="110"/>
      <c r="WWN14" s="110"/>
      <c r="WWO14" s="110"/>
      <c r="WWP14" s="110"/>
      <c r="WWQ14" s="110"/>
      <c r="WWR14" s="110"/>
      <c r="WWT14" s="110"/>
      <c r="WWU14" s="110"/>
      <c r="WWV14" s="110"/>
      <c r="WWW14" s="110"/>
      <c r="WWX14" s="110"/>
      <c r="WWZ14" s="110"/>
      <c r="WXA14" s="110"/>
      <c r="WXB14" s="110"/>
      <c r="WXC14" s="110"/>
      <c r="WXD14" s="110"/>
      <c r="WXF14" s="110"/>
      <c r="WXG14" s="110"/>
      <c r="WXH14" s="110"/>
      <c r="WXI14" s="110"/>
      <c r="WXJ14" s="110"/>
      <c r="WXL14" s="110"/>
      <c r="WXM14" s="110"/>
      <c r="WXN14" s="110"/>
      <c r="WXO14" s="110"/>
      <c r="WXP14" s="110"/>
      <c r="WXR14" s="110"/>
      <c r="WXS14" s="110"/>
      <c r="WXT14" s="110"/>
      <c r="WXU14" s="110"/>
      <c r="WXV14" s="110"/>
      <c r="WXX14" s="110"/>
      <c r="WXY14" s="110"/>
      <c r="WXZ14" s="110"/>
      <c r="WYA14" s="110"/>
      <c r="WYB14" s="110"/>
      <c r="WYD14" s="110"/>
      <c r="WYE14" s="110"/>
      <c r="WYF14" s="110"/>
      <c r="WYG14" s="110"/>
      <c r="WYH14" s="110"/>
      <c r="WYJ14" s="110"/>
      <c r="WYK14" s="110"/>
      <c r="WYL14" s="110"/>
      <c r="WYM14" s="110"/>
      <c r="WYN14" s="110"/>
      <c r="WYP14" s="110"/>
      <c r="WYQ14" s="110"/>
      <c r="WYR14" s="110"/>
      <c r="WYS14" s="110"/>
      <c r="WYT14" s="110"/>
      <c r="WYV14" s="110"/>
      <c r="WYW14" s="110"/>
      <c r="WYX14" s="110"/>
      <c r="WYY14" s="110"/>
      <c r="WYZ14" s="110"/>
      <c r="WZB14" s="110"/>
      <c r="WZC14" s="110"/>
      <c r="WZD14" s="110"/>
      <c r="WZE14" s="110"/>
      <c r="WZF14" s="110"/>
      <c r="WZH14" s="110"/>
      <c r="WZI14" s="110"/>
      <c r="WZJ14" s="110"/>
      <c r="WZK14" s="110"/>
      <c r="WZL14" s="110"/>
      <c r="WZN14" s="110"/>
      <c r="WZO14" s="110"/>
      <c r="WZP14" s="110"/>
      <c r="WZQ14" s="110"/>
      <c r="WZR14" s="110"/>
      <c r="WZT14" s="110"/>
      <c r="WZU14" s="110"/>
      <c r="WZV14" s="110"/>
      <c r="WZW14" s="110"/>
      <c r="WZX14" s="110"/>
      <c r="WZZ14" s="110"/>
      <c r="XAA14" s="110"/>
      <c r="XAB14" s="110"/>
      <c r="XAC14" s="110"/>
      <c r="XAD14" s="110"/>
      <c r="XAF14" s="110"/>
      <c r="XAG14" s="110"/>
      <c r="XAH14" s="110"/>
      <c r="XAI14" s="110"/>
      <c r="XAJ14" s="110"/>
      <c r="XAL14" s="110"/>
      <c r="XAM14" s="110"/>
      <c r="XAN14" s="110"/>
      <c r="XAO14" s="110"/>
      <c r="XAP14" s="110"/>
      <c r="XAR14" s="110"/>
      <c r="XAS14" s="110"/>
      <c r="XAT14" s="110"/>
      <c r="XAU14" s="110"/>
      <c r="XAV14" s="110"/>
      <c r="XAX14" s="110"/>
      <c r="XAY14" s="110"/>
      <c r="XAZ14" s="110"/>
      <c r="XBA14" s="110"/>
      <c r="XBB14" s="110"/>
      <c r="XBD14" s="110"/>
      <c r="XBE14" s="110"/>
      <c r="XBF14" s="110"/>
      <c r="XBG14" s="110"/>
      <c r="XBH14" s="110"/>
      <c r="XBJ14" s="110"/>
      <c r="XBK14" s="110"/>
      <c r="XBL14" s="110"/>
      <c r="XBM14" s="110"/>
      <c r="XBN14" s="110"/>
      <c r="XBP14" s="110"/>
      <c r="XBQ14" s="110"/>
      <c r="XBR14" s="110"/>
      <c r="XBS14" s="110"/>
      <c r="XBT14" s="110"/>
      <c r="XBV14" s="110"/>
      <c r="XBW14" s="110"/>
      <c r="XBX14" s="110"/>
      <c r="XBY14" s="110"/>
      <c r="XBZ14" s="110"/>
      <c r="XCB14" s="110"/>
      <c r="XCC14" s="110"/>
      <c r="XCD14" s="110"/>
      <c r="XCE14" s="110"/>
      <c r="XCF14" s="110"/>
      <c r="XCH14" s="110"/>
      <c r="XCI14" s="110"/>
      <c r="XCJ14" s="110"/>
      <c r="XCK14" s="110"/>
      <c r="XCL14" s="110"/>
      <c r="XCN14" s="110"/>
      <c r="XCO14" s="110"/>
      <c r="XCP14" s="110"/>
      <c r="XCQ14" s="110"/>
      <c r="XCR14" s="110"/>
      <c r="XCT14" s="110"/>
      <c r="XCU14" s="110"/>
      <c r="XCV14" s="110"/>
      <c r="XCW14" s="110"/>
      <c r="XCX14" s="110"/>
      <c r="XCZ14" s="110"/>
      <c r="XDA14" s="110"/>
      <c r="XDB14" s="110"/>
      <c r="XDC14" s="110"/>
      <c r="XDD14" s="110"/>
      <c r="XDF14" s="110"/>
      <c r="XDG14" s="110"/>
      <c r="XDH14" s="110"/>
      <c r="XDI14" s="110"/>
      <c r="XDJ14" s="110"/>
      <c r="XDL14" s="110"/>
      <c r="XDM14" s="110"/>
      <c r="XDN14" s="110"/>
      <c r="XDO14" s="110"/>
      <c r="XDP14" s="110"/>
      <c r="XDR14" s="110"/>
      <c r="XDS14" s="110"/>
      <c r="XDT14" s="110"/>
      <c r="XDU14" s="110"/>
      <c r="XDV14" s="110"/>
      <c r="XDX14" s="110"/>
      <c r="XDY14" s="110"/>
      <c r="XDZ14" s="110"/>
      <c r="XEA14" s="110"/>
      <c r="XEB14" s="110"/>
      <c r="XED14" s="110"/>
      <c r="XEE14" s="110"/>
      <c r="XEF14" s="110"/>
      <c r="XEG14" s="110"/>
      <c r="XEH14" s="110"/>
      <c r="XEJ14" s="110"/>
      <c r="XEK14" s="110"/>
      <c r="XEL14" s="110"/>
      <c r="XEM14" s="110"/>
      <c r="XEN14" s="110"/>
      <c r="XEP14" s="110"/>
      <c r="XEQ14" s="110"/>
      <c r="XER14" s="110"/>
      <c r="XES14" s="110"/>
      <c r="XET14" s="110"/>
      <c r="XEV14" s="110"/>
      <c r="XEW14" s="110"/>
      <c r="XEX14" s="110"/>
      <c r="XEY14" s="110"/>
      <c r="XEZ14" s="110"/>
      <c r="XFB14" s="110"/>
      <c r="XFC14" s="110"/>
      <c r="XFD14" s="110"/>
    </row>
    <row r="15" spans="1:16384" s="119" customFormat="1" ht="25.5" customHeight="1" x14ac:dyDescent="0.15">
      <c r="A15" s="118" t="s">
        <v>1623</v>
      </c>
      <c r="B15" s="118" t="s">
        <v>1625</v>
      </c>
      <c r="C15" s="118" t="s">
        <v>1627</v>
      </c>
      <c r="D15" s="118" t="s">
        <v>1632</v>
      </c>
      <c r="E15" s="118" t="s">
        <v>1633</v>
      </c>
      <c r="F15" s="124"/>
    </row>
    <row r="16" spans="1:16384" s="115" customFormat="1" ht="25.5" customHeight="1" x14ac:dyDescent="0.25">
      <c r="A16" s="114"/>
      <c r="B16" s="114"/>
      <c r="C16" s="114"/>
      <c r="D16" s="114"/>
      <c r="E16" s="114"/>
      <c r="F16"/>
    </row>
    <row r="17" spans="1:6" s="108" customFormat="1" ht="25.5" customHeight="1" x14ac:dyDescent="0.25">
      <c r="A17" s="103">
        <v>16</v>
      </c>
      <c r="B17" s="103">
        <v>17</v>
      </c>
      <c r="C17" s="103">
        <v>18</v>
      </c>
      <c r="D17" s="103">
        <v>19</v>
      </c>
      <c r="E17" s="103">
        <v>20</v>
      </c>
      <c r="F17" s="103">
        <v>21</v>
      </c>
    </row>
    <row r="18" spans="1:6" s="108" customFormat="1" ht="51" customHeight="1" x14ac:dyDescent="0.15">
      <c r="A18" s="120" t="s">
        <v>1672</v>
      </c>
      <c r="B18" s="120" t="s">
        <v>1638</v>
      </c>
      <c r="C18" s="120" t="s">
        <v>1644</v>
      </c>
      <c r="D18" s="120" t="s">
        <v>1645</v>
      </c>
      <c r="E18" s="120" t="s">
        <v>1609</v>
      </c>
      <c r="F18"/>
    </row>
    <row r="19" spans="1:6" s="119" customFormat="1" ht="25.5" customHeight="1" x14ac:dyDescent="0.15">
      <c r="A19" s="118" t="s">
        <v>1673</v>
      </c>
      <c r="B19" s="118" t="s">
        <v>1639</v>
      </c>
      <c r="C19" s="118" t="s">
        <v>1671</v>
      </c>
      <c r="D19" s="118" t="s">
        <v>1646</v>
      </c>
      <c r="E19" s="118" t="s">
        <v>1670</v>
      </c>
      <c r="F19" s="124"/>
    </row>
    <row r="20" spans="1:6" s="112" customFormat="1" ht="51" customHeight="1" x14ac:dyDescent="0.15">
      <c r="A20" s="106" t="s">
        <v>1636</v>
      </c>
      <c r="B20" s="106" t="s">
        <v>1640</v>
      </c>
      <c r="C20" s="106" t="s">
        <v>1642</v>
      </c>
      <c r="D20" s="106" t="s">
        <v>1647</v>
      </c>
      <c r="E20" s="106" t="s">
        <v>1648</v>
      </c>
      <c r="F20" s="110" t="s">
        <v>1581</v>
      </c>
    </row>
    <row r="21" spans="1:6" s="119" customFormat="1" ht="25.5" customHeight="1" x14ac:dyDescent="0.15">
      <c r="A21" s="118" t="s">
        <v>1637</v>
      </c>
      <c r="B21" s="118" t="s">
        <v>1641</v>
      </c>
      <c r="C21" s="118" t="s">
        <v>1643</v>
      </c>
      <c r="D21" s="118" t="s">
        <v>1677</v>
      </c>
      <c r="E21" s="118" t="s">
        <v>1649</v>
      </c>
      <c r="F21" s="124"/>
    </row>
    <row r="22" spans="1:6" s="112" customFormat="1" ht="25.5" customHeight="1" x14ac:dyDescent="0.15">
      <c r="A22" s="114"/>
      <c r="B22" s="114"/>
      <c r="C22" s="114"/>
      <c r="D22" s="114"/>
      <c r="E22" s="114"/>
      <c r="F22"/>
    </row>
    <row r="23" spans="1:6" s="112" customFormat="1" ht="25.5" customHeight="1" x14ac:dyDescent="0.15">
      <c r="A23" s="114">
        <v>23</v>
      </c>
      <c r="B23" s="114">
        <v>24</v>
      </c>
      <c r="C23" s="114">
        <v>25</v>
      </c>
      <c r="D23" s="114">
        <v>26</v>
      </c>
      <c r="E23" s="114">
        <v>27</v>
      </c>
      <c r="F23" s="114">
        <v>28</v>
      </c>
    </row>
    <row r="24" spans="1:6" s="108" customFormat="1" ht="51" customHeight="1" x14ac:dyDescent="0.15">
      <c r="A24" s="120" t="s">
        <v>1650</v>
      </c>
      <c r="B24" s="120" t="s">
        <v>1675</v>
      </c>
      <c r="C24" s="120" t="s">
        <v>1656</v>
      </c>
      <c r="D24" s="120" t="s">
        <v>1658</v>
      </c>
      <c r="E24" s="120" t="s">
        <v>1661</v>
      </c>
    </row>
    <row r="25" spans="1:6" s="108" customFormat="1" ht="22.5" customHeight="1" x14ac:dyDescent="0.15">
      <c r="A25" s="118" t="s">
        <v>1651</v>
      </c>
      <c r="B25" s="118" t="s">
        <v>1676</v>
      </c>
      <c r="C25" s="118" t="s">
        <v>1657</v>
      </c>
      <c r="D25" s="118" t="s">
        <v>1659</v>
      </c>
      <c r="E25" s="118" t="s">
        <v>1662</v>
      </c>
    </row>
    <row r="26" spans="1:6" s="111" customFormat="1" ht="49.5" customHeight="1" x14ac:dyDescent="0.3">
      <c r="A26" s="106" t="s">
        <v>1652</v>
      </c>
      <c r="B26" s="106" t="s">
        <v>1653</v>
      </c>
      <c r="C26" s="106" t="s">
        <v>1669</v>
      </c>
      <c r="D26" s="106" t="s">
        <v>1612</v>
      </c>
      <c r="E26" s="106" t="s">
        <v>1613</v>
      </c>
      <c r="F26" s="106" t="s">
        <v>1581</v>
      </c>
    </row>
    <row r="27" spans="1:6" s="108" customFormat="1" ht="22.5" customHeight="1" x14ac:dyDescent="0.2">
      <c r="A27" s="118" t="s">
        <v>1678</v>
      </c>
      <c r="B27" s="118" t="s">
        <v>1654</v>
      </c>
      <c r="C27" s="118" t="s">
        <v>1655</v>
      </c>
      <c r="D27" s="118" t="s">
        <v>1660</v>
      </c>
      <c r="E27" s="118" t="s">
        <v>1649</v>
      </c>
      <c r="F27" s="117"/>
    </row>
    <row r="28" spans="1:6" ht="237" hidden="1" customHeight="1" x14ac:dyDescent="0.15">
      <c r="A28" s="114"/>
      <c r="B28" s="114"/>
      <c r="C28" s="114"/>
      <c r="D28" s="114"/>
      <c r="E28" s="114"/>
    </row>
    <row r="29" spans="1:6" ht="24" x14ac:dyDescent="0.15">
      <c r="A29" s="126"/>
      <c r="B29" s="126"/>
      <c r="C29" s="126"/>
      <c r="D29" s="126"/>
      <c r="E29" s="126"/>
    </row>
    <row r="30" spans="1:6" s="108" customFormat="1" ht="24.75" customHeight="1" x14ac:dyDescent="0.15">
      <c r="A30" s="121">
        <v>30</v>
      </c>
      <c r="B30" s="121">
        <v>31</v>
      </c>
      <c r="C30" s="121"/>
      <c r="D30" s="121"/>
      <c r="E30" s="121"/>
      <c r="F30" s="121"/>
    </row>
    <row r="31" spans="1:6" s="108" customFormat="1" ht="51" customHeight="1" x14ac:dyDescent="0.15">
      <c r="A31" s="120" t="s">
        <v>1663</v>
      </c>
      <c r="B31" s="120" t="s">
        <v>1610</v>
      </c>
      <c r="C31" s="120"/>
      <c r="D31" s="120"/>
      <c r="E31" s="120"/>
    </row>
    <row r="32" spans="1:6" s="108" customFormat="1" ht="22.5" customHeight="1" x14ac:dyDescent="0.2">
      <c r="A32" s="118" t="s">
        <v>1664</v>
      </c>
      <c r="B32" s="118" t="s">
        <v>1674</v>
      </c>
      <c r="C32" s="118"/>
      <c r="D32" s="118"/>
      <c r="E32" s="117"/>
    </row>
    <row r="33" spans="1:6" s="111" customFormat="1" ht="49.5" customHeight="1" x14ac:dyDescent="0.3">
      <c r="A33" s="106" t="s">
        <v>1665</v>
      </c>
      <c r="B33" s="106" t="s">
        <v>1667</v>
      </c>
      <c r="C33" s="106"/>
      <c r="D33" s="106"/>
      <c r="E33" s="106"/>
      <c r="F33" s="106"/>
    </row>
    <row r="34" spans="1:6" s="108" customFormat="1" ht="22.5" customHeight="1" x14ac:dyDescent="0.2">
      <c r="A34" s="118" t="s">
        <v>1666</v>
      </c>
      <c r="B34" s="118" t="s">
        <v>1668</v>
      </c>
      <c r="C34" s="118"/>
      <c r="D34" s="118"/>
      <c r="E34" s="118"/>
      <c r="F34" s="117"/>
    </row>
    <row r="35" spans="1:6" ht="237" hidden="1" customHeight="1" x14ac:dyDescent="0.15">
      <c r="A35" s="114"/>
      <c r="B35" s="114"/>
      <c r="C35" s="114"/>
      <c r="D35" s="114"/>
      <c r="E35" s="114"/>
    </row>
    <row r="36" spans="1:6" ht="24" x14ac:dyDescent="0.15">
      <c r="A36" s="126"/>
      <c r="B36" s="126"/>
      <c r="C36" s="126"/>
      <c r="D36" s="126"/>
      <c r="E36" s="126"/>
    </row>
    <row r="37" spans="1:6" ht="129.75" customHeight="1" x14ac:dyDescent="0.2">
      <c r="A37" s="127"/>
      <c r="B37" s="128"/>
      <c r="C37" s="117"/>
      <c r="D37" s="117"/>
      <c r="E37" s="128"/>
      <c r="F37" s="117"/>
    </row>
    <row r="38" spans="1:6" ht="111" customHeight="1" x14ac:dyDescent="0.15">
      <c r="A38" s="106"/>
    </row>
    <row r="39" spans="1:6" ht="18.75" x14ac:dyDescent="0.15">
      <c r="A39" s="104"/>
    </row>
    <row r="40" spans="1:6" ht="24" x14ac:dyDescent="0.15">
      <c r="A40" s="105"/>
    </row>
    <row r="41" spans="1:6" ht="24" x14ac:dyDescent="0.15">
      <c r="A41" s="105"/>
    </row>
  </sheetData>
  <phoneticPr fontId="3"/>
  <pageMargins left="0.43307086614173229" right="0.23622047244094491" top="0.78740157480314965" bottom="0" header="0.31496062992125984" footer="0.31496062992125984"/>
  <pageSetup paperSize="8" scale="60" orientation="landscape"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1"/>
  <sheetViews>
    <sheetView view="pageBreakPreview" zoomScale="46" zoomScaleNormal="40" zoomScaleSheetLayoutView="46" workbookViewId="0">
      <selection activeCell="B12" sqref="B12"/>
    </sheetView>
  </sheetViews>
  <sheetFormatPr defaultRowHeight="13.5" x14ac:dyDescent="0.15"/>
  <cols>
    <col min="1" max="6" width="56.375" customWidth="1"/>
  </cols>
  <sheetData>
    <row r="1" spans="1:16384" s="107" customFormat="1" ht="131.25" customHeight="1" x14ac:dyDescent="0.15"/>
    <row r="2" spans="1:16384" ht="45.75" customHeight="1" x14ac:dyDescent="0.2">
      <c r="A2" s="117"/>
      <c r="C2" s="117"/>
      <c r="E2" s="117"/>
    </row>
    <row r="3" spans="1:16384" ht="25.5" customHeight="1" x14ac:dyDescent="0.25">
      <c r="B3" s="102"/>
      <c r="C3" s="117"/>
      <c r="D3" s="102"/>
      <c r="E3" s="102"/>
      <c r="F3" s="117"/>
    </row>
    <row r="4" spans="1:16384" ht="25.5" customHeight="1" x14ac:dyDescent="0.25">
      <c r="A4" s="103"/>
      <c r="B4" s="103"/>
      <c r="C4" s="103"/>
      <c r="D4" s="103"/>
      <c r="E4" s="103"/>
      <c r="F4" s="103"/>
    </row>
    <row r="5" spans="1:16384" ht="25.5" customHeight="1" x14ac:dyDescent="0.25">
      <c r="A5" s="103"/>
      <c r="B5" s="103"/>
      <c r="C5" s="103">
        <v>1</v>
      </c>
      <c r="D5" s="103">
        <v>2</v>
      </c>
      <c r="E5" s="103">
        <v>3</v>
      </c>
      <c r="F5" s="103">
        <v>4</v>
      </c>
    </row>
    <row r="6" spans="1:16384" s="108" customFormat="1" ht="51" customHeight="1" x14ac:dyDescent="0.15">
      <c r="A6" s="120"/>
      <c r="B6" s="120"/>
      <c r="C6" s="120" t="s">
        <v>1679</v>
      </c>
      <c r="D6" s="120" t="s">
        <v>1681</v>
      </c>
      <c r="E6" s="120"/>
      <c r="F6" s="123"/>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c r="HQ6" s="106"/>
      <c r="HR6" s="106"/>
      <c r="HS6" s="106"/>
      <c r="HT6" s="106"/>
      <c r="HU6" s="106"/>
      <c r="HV6" s="106"/>
      <c r="HW6" s="106"/>
      <c r="HX6" s="106"/>
      <c r="HY6" s="106"/>
      <c r="HZ6" s="106"/>
      <c r="IA6" s="106"/>
      <c r="IB6" s="106"/>
      <c r="IC6" s="106"/>
      <c r="ID6" s="106"/>
      <c r="IE6" s="106"/>
      <c r="IF6" s="106"/>
      <c r="IG6" s="106"/>
      <c r="IH6" s="106"/>
      <c r="II6" s="106"/>
      <c r="IJ6" s="106"/>
      <c r="IK6" s="106"/>
      <c r="IL6" s="106"/>
      <c r="IM6" s="106"/>
      <c r="IN6" s="106"/>
      <c r="IO6" s="106"/>
      <c r="IP6" s="106"/>
      <c r="IQ6" s="106"/>
      <c r="IR6" s="106"/>
      <c r="IS6" s="106"/>
      <c r="IT6" s="106"/>
      <c r="IU6" s="106"/>
      <c r="IV6" s="106"/>
      <c r="IW6" s="106"/>
      <c r="IX6" s="106"/>
      <c r="IY6" s="106"/>
      <c r="IZ6" s="106"/>
      <c r="JA6" s="106"/>
      <c r="JB6" s="106"/>
      <c r="JC6" s="106"/>
      <c r="JD6" s="106"/>
      <c r="JE6" s="106"/>
      <c r="JF6" s="106"/>
      <c r="JG6" s="106"/>
      <c r="JH6" s="106"/>
      <c r="JI6" s="106"/>
      <c r="JJ6" s="106"/>
      <c r="JK6" s="106"/>
      <c r="JL6" s="106"/>
      <c r="JM6" s="106"/>
      <c r="JN6" s="106"/>
      <c r="JO6" s="106"/>
      <c r="JP6" s="106"/>
      <c r="JQ6" s="106"/>
      <c r="JR6" s="106"/>
      <c r="JS6" s="106"/>
      <c r="JT6" s="106"/>
      <c r="JU6" s="106"/>
      <c r="JV6" s="106"/>
      <c r="JW6" s="106"/>
      <c r="JX6" s="106"/>
      <c r="JY6" s="106"/>
      <c r="JZ6" s="106"/>
      <c r="KA6" s="106"/>
      <c r="KB6" s="106"/>
      <c r="KC6" s="106"/>
      <c r="KD6" s="106"/>
      <c r="KE6" s="106"/>
      <c r="KF6" s="106"/>
      <c r="KG6" s="106"/>
      <c r="KH6" s="106"/>
      <c r="KI6" s="106"/>
      <c r="KJ6" s="106"/>
      <c r="KK6" s="106"/>
      <c r="KL6" s="106"/>
      <c r="KM6" s="106"/>
      <c r="KN6" s="106"/>
      <c r="KO6" s="106"/>
      <c r="KP6" s="106"/>
      <c r="KQ6" s="106"/>
      <c r="KR6" s="106"/>
      <c r="KS6" s="106"/>
      <c r="KT6" s="106"/>
      <c r="KU6" s="106"/>
      <c r="KV6" s="106"/>
      <c r="KW6" s="106"/>
      <c r="KX6" s="106"/>
      <c r="KY6" s="106"/>
      <c r="KZ6" s="106"/>
      <c r="LA6" s="106"/>
      <c r="LB6" s="106"/>
      <c r="LC6" s="106"/>
      <c r="LD6" s="106"/>
      <c r="LE6" s="106"/>
      <c r="LF6" s="106"/>
      <c r="LG6" s="106"/>
      <c r="LH6" s="106"/>
      <c r="LI6" s="106"/>
      <c r="LJ6" s="106"/>
      <c r="LK6" s="106"/>
      <c r="LL6" s="106"/>
      <c r="LM6" s="106"/>
      <c r="LN6" s="106"/>
      <c r="LO6" s="106"/>
      <c r="LP6" s="106"/>
      <c r="LQ6" s="106"/>
      <c r="LR6" s="106"/>
      <c r="LS6" s="106"/>
      <c r="LT6" s="106"/>
      <c r="LU6" s="106"/>
      <c r="LV6" s="106"/>
      <c r="LW6" s="106"/>
      <c r="LX6" s="106"/>
      <c r="LY6" s="106"/>
      <c r="LZ6" s="106"/>
      <c r="MA6" s="106"/>
      <c r="MB6" s="106"/>
      <c r="MC6" s="106"/>
      <c r="MD6" s="106"/>
      <c r="ME6" s="106"/>
      <c r="MF6" s="106"/>
      <c r="MG6" s="106"/>
      <c r="MH6" s="106"/>
      <c r="MI6" s="106"/>
      <c r="MJ6" s="106"/>
      <c r="MK6" s="106"/>
      <c r="ML6" s="106"/>
      <c r="MM6" s="106"/>
      <c r="MN6" s="106"/>
      <c r="MO6" s="106"/>
      <c r="MP6" s="106"/>
      <c r="MQ6" s="106"/>
      <c r="MR6" s="106"/>
      <c r="MS6" s="106"/>
      <c r="MT6" s="106"/>
      <c r="MU6" s="106"/>
      <c r="MV6" s="106"/>
      <c r="MW6" s="106"/>
      <c r="MX6" s="106"/>
      <c r="MY6" s="106"/>
      <c r="MZ6" s="106"/>
      <c r="NA6" s="106"/>
      <c r="NB6" s="106"/>
      <c r="NC6" s="106"/>
      <c r="ND6" s="106"/>
      <c r="NE6" s="106"/>
      <c r="NF6" s="106"/>
      <c r="NG6" s="106"/>
      <c r="NH6" s="106"/>
      <c r="NI6" s="106"/>
      <c r="NJ6" s="106"/>
      <c r="NK6" s="106"/>
      <c r="NL6" s="106"/>
      <c r="NM6" s="106"/>
      <c r="NN6" s="106"/>
      <c r="NO6" s="106"/>
      <c r="NP6" s="106"/>
      <c r="NQ6" s="106"/>
      <c r="NR6" s="106"/>
      <c r="NS6" s="106"/>
      <c r="NT6" s="106"/>
      <c r="NU6" s="106"/>
      <c r="NV6" s="106"/>
      <c r="NW6" s="106"/>
      <c r="NX6" s="106"/>
      <c r="NY6" s="106"/>
      <c r="NZ6" s="106"/>
      <c r="OA6" s="106"/>
      <c r="OB6" s="106"/>
      <c r="OC6" s="106"/>
      <c r="OD6" s="106"/>
      <c r="OE6" s="106"/>
      <c r="OF6" s="106"/>
      <c r="OG6" s="106"/>
      <c r="OH6" s="106"/>
      <c r="OI6" s="106"/>
      <c r="OJ6" s="106"/>
      <c r="OK6" s="106"/>
      <c r="OL6" s="106"/>
      <c r="OM6" s="106"/>
      <c r="ON6" s="106"/>
      <c r="OO6" s="106"/>
      <c r="OP6" s="106"/>
      <c r="OQ6" s="106"/>
      <c r="OR6" s="106"/>
      <c r="OS6" s="106"/>
      <c r="OT6" s="106"/>
      <c r="OU6" s="106"/>
      <c r="OV6" s="106"/>
      <c r="OW6" s="106"/>
      <c r="OX6" s="106"/>
      <c r="OY6" s="106"/>
      <c r="OZ6" s="106"/>
      <c r="PA6" s="106"/>
      <c r="PB6" s="106"/>
      <c r="PC6" s="106"/>
      <c r="PD6" s="106"/>
      <c r="PE6" s="106"/>
      <c r="PF6" s="106"/>
      <c r="PG6" s="106"/>
      <c r="PH6" s="106"/>
      <c r="PI6" s="106"/>
      <c r="PJ6" s="106"/>
      <c r="PK6" s="106"/>
      <c r="PL6" s="106"/>
      <c r="PM6" s="106"/>
      <c r="PN6" s="106"/>
      <c r="PO6" s="106"/>
      <c r="PP6" s="106"/>
      <c r="PQ6" s="106"/>
      <c r="PR6" s="106"/>
      <c r="PS6" s="106"/>
      <c r="PT6" s="106"/>
      <c r="PU6" s="106"/>
      <c r="PV6" s="106"/>
      <c r="PW6" s="106"/>
      <c r="PX6" s="106"/>
      <c r="PY6" s="106"/>
      <c r="PZ6" s="106"/>
      <c r="QA6" s="106"/>
      <c r="QB6" s="106"/>
      <c r="QC6" s="106"/>
      <c r="QD6" s="106"/>
      <c r="QE6" s="106"/>
      <c r="QF6" s="106"/>
      <c r="QG6" s="106"/>
      <c r="QH6" s="106"/>
      <c r="QI6" s="106"/>
      <c r="QJ6" s="106"/>
      <c r="QK6" s="106"/>
      <c r="QL6" s="106"/>
      <c r="QM6" s="106"/>
      <c r="QN6" s="106"/>
      <c r="QO6" s="106"/>
      <c r="QP6" s="106"/>
      <c r="QQ6" s="106"/>
      <c r="QR6" s="106"/>
      <c r="QS6" s="106"/>
      <c r="QT6" s="106"/>
      <c r="QU6" s="106"/>
      <c r="QV6" s="106"/>
      <c r="QW6" s="106"/>
      <c r="QX6" s="106"/>
      <c r="QY6" s="106"/>
      <c r="QZ6" s="106"/>
      <c r="RA6" s="106"/>
      <c r="RB6" s="106"/>
      <c r="RC6" s="106"/>
      <c r="RD6" s="106"/>
      <c r="RE6" s="106"/>
      <c r="RF6" s="106"/>
      <c r="RG6" s="106"/>
      <c r="RH6" s="106"/>
      <c r="RI6" s="106"/>
      <c r="RJ6" s="106"/>
      <c r="RK6" s="106"/>
      <c r="RL6" s="106"/>
      <c r="RM6" s="106"/>
      <c r="RN6" s="106"/>
      <c r="RO6" s="106"/>
      <c r="RP6" s="106"/>
      <c r="RQ6" s="106"/>
      <c r="RR6" s="106"/>
      <c r="RS6" s="106"/>
      <c r="RT6" s="106"/>
      <c r="RU6" s="106"/>
      <c r="RV6" s="106"/>
      <c r="RW6" s="106"/>
      <c r="RX6" s="106"/>
      <c r="RY6" s="106"/>
      <c r="RZ6" s="106"/>
      <c r="SA6" s="106"/>
      <c r="SB6" s="106"/>
      <c r="SC6" s="106"/>
      <c r="SD6" s="106"/>
      <c r="SE6" s="106"/>
      <c r="SF6" s="106"/>
      <c r="SG6" s="106"/>
      <c r="SH6" s="106"/>
      <c r="SI6" s="106"/>
      <c r="SJ6" s="106"/>
      <c r="SK6" s="106"/>
      <c r="SL6" s="106"/>
      <c r="SM6" s="106"/>
      <c r="SN6" s="106"/>
      <c r="SO6" s="106"/>
      <c r="SP6" s="106"/>
      <c r="SQ6" s="106"/>
      <c r="SR6" s="106"/>
      <c r="SS6" s="106"/>
      <c r="ST6" s="106"/>
      <c r="SU6" s="106"/>
      <c r="SV6" s="106"/>
      <c r="SW6" s="106"/>
      <c r="SX6" s="106"/>
      <c r="SY6" s="106"/>
      <c r="SZ6" s="106"/>
      <c r="TA6" s="106"/>
      <c r="TB6" s="106"/>
      <c r="TC6" s="106"/>
      <c r="TD6" s="106"/>
      <c r="TE6" s="106"/>
      <c r="TF6" s="106"/>
      <c r="TG6" s="106"/>
      <c r="TH6" s="106"/>
      <c r="TI6" s="106"/>
      <c r="TJ6" s="106"/>
      <c r="TK6" s="106"/>
      <c r="TL6" s="106"/>
      <c r="TM6" s="106"/>
      <c r="TN6" s="106"/>
      <c r="TO6" s="106"/>
      <c r="TP6" s="106"/>
      <c r="TQ6" s="106"/>
      <c r="TR6" s="106"/>
      <c r="TS6" s="106"/>
      <c r="TT6" s="106"/>
      <c r="TU6" s="106"/>
      <c r="TV6" s="106"/>
      <c r="TW6" s="106"/>
      <c r="TX6" s="106"/>
      <c r="TY6" s="106"/>
      <c r="TZ6" s="106"/>
      <c r="UA6" s="106"/>
      <c r="UB6" s="106"/>
      <c r="UC6" s="106"/>
      <c r="UD6" s="106"/>
      <c r="UE6" s="106"/>
      <c r="UF6" s="106"/>
      <c r="UG6" s="106"/>
      <c r="UH6" s="106"/>
      <c r="UI6" s="106"/>
      <c r="UJ6" s="106"/>
      <c r="UK6" s="106"/>
      <c r="UL6" s="106"/>
      <c r="UM6" s="106"/>
      <c r="UN6" s="106"/>
      <c r="UO6" s="106"/>
      <c r="UP6" s="106"/>
      <c r="UQ6" s="106"/>
      <c r="UR6" s="106"/>
      <c r="US6" s="106"/>
      <c r="UT6" s="106"/>
      <c r="UU6" s="106"/>
      <c r="UV6" s="106"/>
      <c r="UW6" s="106"/>
      <c r="UX6" s="106"/>
      <c r="UY6" s="106"/>
      <c r="UZ6" s="106"/>
      <c r="VA6" s="106"/>
      <c r="VB6" s="106"/>
      <c r="VC6" s="106"/>
      <c r="VD6" s="106"/>
      <c r="VE6" s="106"/>
      <c r="VF6" s="106"/>
      <c r="VG6" s="106"/>
      <c r="VH6" s="106"/>
      <c r="VI6" s="106"/>
      <c r="VJ6" s="106"/>
      <c r="VK6" s="106"/>
      <c r="VL6" s="106"/>
      <c r="VM6" s="106"/>
      <c r="VN6" s="106"/>
      <c r="VO6" s="106"/>
      <c r="VP6" s="106"/>
      <c r="VQ6" s="106"/>
      <c r="VR6" s="106"/>
      <c r="VS6" s="106"/>
      <c r="VT6" s="106"/>
      <c r="VU6" s="106"/>
      <c r="VV6" s="106"/>
      <c r="VW6" s="106"/>
      <c r="VX6" s="106"/>
      <c r="VY6" s="106"/>
      <c r="VZ6" s="106"/>
      <c r="WA6" s="106"/>
      <c r="WB6" s="106"/>
      <c r="WC6" s="106"/>
      <c r="WD6" s="106"/>
      <c r="WE6" s="106"/>
      <c r="WF6" s="106"/>
      <c r="WG6" s="106"/>
      <c r="WH6" s="106"/>
      <c r="WI6" s="106"/>
      <c r="WJ6" s="106"/>
      <c r="WK6" s="106"/>
      <c r="WL6" s="106"/>
      <c r="WM6" s="106"/>
      <c r="WN6" s="106"/>
      <c r="WO6" s="106"/>
      <c r="WP6" s="106"/>
      <c r="WQ6" s="106"/>
      <c r="WR6" s="106"/>
      <c r="WS6" s="106"/>
      <c r="WT6" s="106"/>
      <c r="WU6" s="106"/>
      <c r="WV6" s="106"/>
      <c r="WW6" s="106"/>
      <c r="WX6" s="106"/>
      <c r="WY6" s="106"/>
      <c r="WZ6" s="106"/>
      <c r="XA6" s="106"/>
      <c r="XB6" s="106"/>
      <c r="XC6" s="106"/>
      <c r="XD6" s="106"/>
      <c r="XE6" s="106"/>
      <c r="XF6" s="106"/>
      <c r="XG6" s="106"/>
      <c r="XH6" s="106"/>
      <c r="XI6" s="106"/>
      <c r="XJ6" s="106"/>
      <c r="XK6" s="106"/>
      <c r="XL6" s="106"/>
      <c r="XM6" s="106"/>
      <c r="XN6" s="106"/>
      <c r="XO6" s="106"/>
      <c r="XP6" s="106"/>
      <c r="XQ6" s="106"/>
      <c r="XR6" s="106"/>
      <c r="XS6" s="106"/>
      <c r="XT6" s="106"/>
      <c r="XU6" s="106"/>
      <c r="XV6" s="106"/>
      <c r="XW6" s="106"/>
      <c r="XX6" s="106"/>
      <c r="XY6" s="106"/>
      <c r="XZ6" s="106"/>
      <c r="YA6" s="106"/>
      <c r="YB6" s="106"/>
      <c r="YC6" s="106"/>
      <c r="YD6" s="106"/>
      <c r="YE6" s="106"/>
      <c r="YF6" s="106"/>
      <c r="YG6" s="106"/>
      <c r="YH6" s="106"/>
      <c r="YI6" s="106"/>
      <c r="YJ6" s="106"/>
      <c r="YK6" s="106"/>
      <c r="YL6" s="106"/>
      <c r="YM6" s="106"/>
      <c r="YN6" s="106"/>
      <c r="YO6" s="106"/>
      <c r="YP6" s="106"/>
      <c r="YQ6" s="106"/>
      <c r="YR6" s="106"/>
      <c r="YS6" s="106"/>
      <c r="YT6" s="106"/>
      <c r="YU6" s="106"/>
      <c r="YV6" s="106"/>
      <c r="YW6" s="106"/>
      <c r="YX6" s="106"/>
      <c r="YY6" s="106"/>
      <c r="YZ6" s="106"/>
      <c r="ZA6" s="106"/>
      <c r="ZB6" s="106"/>
      <c r="ZC6" s="106"/>
      <c r="ZD6" s="106"/>
      <c r="ZE6" s="106"/>
      <c r="ZF6" s="106"/>
      <c r="ZG6" s="106"/>
      <c r="ZH6" s="106"/>
      <c r="ZI6" s="106"/>
      <c r="ZJ6" s="106"/>
      <c r="ZK6" s="106"/>
      <c r="ZL6" s="106"/>
      <c r="ZM6" s="106"/>
      <c r="ZN6" s="106"/>
      <c r="ZO6" s="106"/>
      <c r="ZP6" s="106"/>
      <c r="ZQ6" s="106"/>
      <c r="ZR6" s="106"/>
      <c r="ZS6" s="106"/>
      <c r="ZT6" s="106"/>
      <c r="ZU6" s="106"/>
      <c r="ZV6" s="106"/>
      <c r="ZW6" s="106"/>
      <c r="ZX6" s="106"/>
      <c r="ZY6" s="106"/>
      <c r="ZZ6" s="106"/>
      <c r="AAA6" s="106"/>
      <c r="AAB6" s="106"/>
      <c r="AAC6" s="106"/>
      <c r="AAD6" s="106"/>
      <c r="AAE6" s="106"/>
      <c r="AAF6" s="106"/>
      <c r="AAG6" s="106"/>
      <c r="AAH6" s="106"/>
      <c r="AAI6" s="106"/>
      <c r="AAJ6" s="106"/>
      <c r="AAK6" s="106"/>
      <c r="AAL6" s="106"/>
      <c r="AAM6" s="106"/>
      <c r="AAN6" s="106"/>
      <c r="AAO6" s="106"/>
      <c r="AAP6" s="106"/>
      <c r="AAQ6" s="106"/>
      <c r="AAR6" s="106"/>
      <c r="AAS6" s="106"/>
      <c r="AAT6" s="106"/>
      <c r="AAU6" s="106"/>
      <c r="AAV6" s="106"/>
      <c r="AAW6" s="106"/>
      <c r="AAX6" s="106"/>
      <c r="AAY6" s="106"/>
      <c r="AAZ6" s="106"/>
      <c r="ABA6" s="106"/>
      <c r="ABB6" s="106"/>
      <c r="ABC6" s="106"/>
      <c r="ABD6" s="106"/>
      <c r="ABE6" s="106"/>
      <c r="ABF6" s="106"/>
      <c r="ABG6" s="106"/>
      <c r="ABH6" s="106"/>
      <c r="ABI6" s="106"/>
      <c r="ABJ6" s="106"/>
      <c r="ABK6" s="106"/>
      <c r="ABL6" s="106"/>
      <c r="ABM6" s="106"/>
      <c r="ABN6" s="106"/>
      <c r="ABO6" s="106"/>
      <c r="ABP6" s="106"/>
      <c r="ABQ6" s="106"/>
      <c r="ABR6" s="106"/>
      <c r="ABS6" s="106"/>
      <c r="ABT6" s="106"/>
      <c r="ABU6" s="106"/>
      <c r="ABV6" s="106"/>
      <c r="ABW6" s="106"/>
      <c r="ABX6" s="106"/>
      <c r="ABY6" s="106"/>
      <c r="ABZ6" s="106"/>
      <c r="ACA6" s="106"/>
      <c r="ACB6" s="106"/>
      <c r="ACC6" s="106"/>
      <c r="ACD6" s="106"/>
      <c r="ACE6" s="106"/>
      <c r="ACF6" s="106"/>
      <c r="ACG6" s="106"/>
      <c r="ACH6" s="106"/>
      <c r="ACI6" s="106"/>
      <c r="ACJ6" s="106"/>
      <c r="ACK6" s="106"/>
      <c r="ACL6" s="106"/>
      <c r="ACM6" s="106"/>
      <c r="ACN6" s="106"/>
      <c r="ACO6" s="106"/>
      <c r="ACP6" s="106"/>
      <c r="ACQ6" s="106"/>
      <c r="ACR6" s="106"/>
      <c r="ACS6" s="106"/>
      <c r="ACT6" s="106"/>
      <c r="ACU6" s="106"/>
      <c r="ACV6" s="106"/>
      <c r="ACW6" s="106"/>
      <c r="ACX6" s="106"/>
      <c r="ACY6" s="106"/>
      <c r="ACZ6" s="106"/>
      <c r="ADA6" s="106"/>
      <c r="ADB6" s="106"/>
      <c r="ADC6" s="106"/>
      <c r="ADD6" s="106"/>
      <c r="ADE6" s="106"/>
      <c r="ADF6" s="106"/>
      <c r="ADG6" s="106"/>
      <c r="ADH6" s="106"/>
      <c r="ADI6" s="106"/>
      <c r="ADJ6" s="106"/>
      <c r="ADK6" s="106"/>
      <c r="ADL6" s="106"/>
      <c r="ADM6" s="106"/>
      <c r="ADN6" s="106"/>
      <c r="ADO6" s="106"/>
      <c r="ADP6" s="106"/>
      <c r="ADQ6" s="106"/>
      <c r="ADR6" s="106"/>
      <c r="ADS6" s="106"/>
      <c r="ADT6" s="106"/>
      <c r="ADU6" s="106"/>
      <c r="ADV6" s="106"/>
      <c r="ADW6" s="106"/>
      <c r="ADX6" s="106"/>
      <c r="ADY6" s="106"/>
      <c r="ADZ6" s="106"/>
      <c r="AEA6" s="106"/>
      <c r="AEB6" s="106"/>
      <c r="AEC6" s="106"/>
      <c r="AED6" s="106"/>
      <c r="AEE6" s="106"/>
      <c r="AEF6" s="106"/>
      <c r="AEG6" s="106"/>
      <c r="AEH6" s="106"/>
      <c r="AEI6" s="106"/>
      <c r="AEJ6" s="106"/>
      <c r="AEK6" s="106"/>
      <c r="AEL6" s="106"/>
      <c r="AEM6" s="106"/>
      <c r="AEN6" s="106"/>
      <c r="AEO6" s="106"/>
      <c r="AEP6" s="106"/>
      <c r="AEQ6" s="106"/>
      <c r="AER6" s="106"/>
      <c r="AES6" s="106"/>
      <c r="AET6" s="106"/>
      <c r="AEU6" s="106"/>
      <c r="AEV6" s="106"/>
      <c r="AEW6" s="106"/>
      <c r="AEX6" s="106"/>
      <c r="AEY6" s="106"/>
      <c r="AEZ6" s="106"/>
      <c r="AFA6" s="106"/>
      <c r="AFB6" s="106"/>
      <c r="AFC6" s="106"/>
      <c r="AFD6" s="106"/>
      <c r="AFE6" s="106"/>
      <c r="AFF6" s="106"/>
      <c r="AFG6" s="106"/>
      <c r="AFH6" s="106"/>
      <c r="AFI6" s="106"/>
      <c r="AFJ6" s="106"/>
      <c r="AFK6" s="106"/>
      <c r="AFL6" s="106"/>
      <c r="AFM6" s="106"/>
      <c r="AFN6" s="106"/>
      <c r="AFO6" s="106"/>
      <c r="AFP6" s="106"/>
      <c r="AFQ6" s="106"/>
      <c r="AFR6" s="106"/>
      <c r="AFS6" s="106"/>
      <c r="AFT6" s="106"/>
      <c r="AFU6" s="106"/>
      <c r="AFV6" s="106"/>
      <c r="AFW6" s="106"/>
      <c r="AFX6" s="106"/>
      <c r="AFY6" s="106"/>
      <c r="AFZ6" s="106"/>
      <c r="AGA6" s="106"/>
      <c r="AGB6" s="106"/>
      <c r="AGC6" s="106"/>
      <c r="AGD6" s="106"/>
      <c r="AGE6" s="106"/>
      <c r="AGF6" s="106"/>
      <c r="AGG6" s="106"/>
      <c r="AGH6" s="106"/>
      <c r="AGI6" s="106"/>
      <c r="AGJ6" s="106"/>
      <c r="AGK6" s="106"/>
      <c r="AGL6" s="106"/>
      <c r="AGM6" s="106"/>
      <c r="AGN6" s="106"/>
      <c r="AGO6" s="106"/>
      <c r="AGP6" s="106"/>
      <c r="AGQ6" s="106"/>
      <c r="AGR6" s="106"/>
      <c r="AGS6" s="106"/>
      <c r="AGT6" s="106"/>
      <c r="AGU6" s="106"/>
      <c r="AGV6" s="106"/>
      <c r="AGW6" s="106"/>
      <c r="AGX6" s="106"/>
      <c r="AGY6" s="106"/>
      <c r="AGZ6" s="106"/>
      <c r="AHA6" s="106"/>
      <c r="AHB6" s="106"/>
      <c r="AHC6" s="106"/>
      <c r="AHD6" s="106"/>
      <c r="AHE6" s="106"/>
      <c r="AHF6" s="106"/>
      <c r="AHG6" s="106"/>
      <c r="AHH6" s="106"/>
      <c r="AHI6" s="106"/>
      <c r="AHJ6" s="106"/>
      <c r="AHK6" s="106"/>
      <c r="AHL6" s="106"/>
      <c r="AHM6" s="106"/>
      <c r="AHN6" s="106"/>
      <c r="AHO6" s="106"/>
      <c r="AHP6" s="106"/>
      <c r="AHQ6" s="106"/>
      <c r="AHR6" s="106"/>
      <c r="AHS6" s="106"/>
      <c r="AHT6" s="106"/>
      <c r="AHU6" s="106"/>
      <c r="AHV6" s="106"/>
      <c r="AHW6" s="106"/>
      <c r="AHX6" s="106"/>
      <c r="AHY6" s="106"/>
      <c r="AHZ6" s="106"/>
      <c r="AIA6" s="106"/>
      <c r="AIB6" s="106"/>
      <c r="AIC6" s="106"/>
      <c r="AID6" s="106"/>
      <c r="AIE6" s="106"/>
      <c r="AIF6" s="106"/>
      <c r="AIG6" s="106"/>
      <c r="AIH6" s="106"/>
      <c r="AII6" s="106"/>
      <c r="AIJ6" s="106"/>
      <c r="AIK6" s="106"/>
      <c r="AIL6" s="106"/>
      <c r="AIM6" s="106"/>
      <c r="AIN6" s="106"/>
      <c r="AIO6" s="106"/>
      <c r="AIP6" s="106"/>
      <c r="AIQ6" s="106"/>
      <c r="AIR6" s="106"/>
      <c r="AIS6" s="106"/>
      <c r="AIT6" s="106"/>
      <c r="AIU6" s="106"/>
      <c r="AIV6" s="106"/>
      <c r="AIW6" s="106"/>
      <c r="AIX6" s="106"/>
      <c r="AIY6" s="106"/>
      <c r="AIZ6" s="106"/>
      <c r="AJA6" s="106"/>
      <c r="AJB6" s="106"/>
      <c r="AJC6" s="106"/>
      <c r="AJD6" s="106"/>
      <c r="AJE6" s="106"/>
      <c r="AJF6" s="106"/>
      <c r="AJG6" s="106"/>
      <c r="AJH6" s="106"/>
      <c r="AJI6" s="106"/>
      <c r="AJJ6" s="106"/>
      <c r="AJK6" s="106"/>
      <c r="AJL6" s="106"/>
      <c r="AJM6" s="106"/>
      <c r="AJN6" s="106"/>
      <c r="AJO6" s="106"/>
      <c r="AJP6" s="106"/>
      <c r="AJQ6" s="106"/>
      <c r="AJR6" s="106"/>
      <c r="AJS6" s="106"/>
      <c r="AJT6" s="106"/>
      <c r="AJU6" s="106"/>
      <c r="AJV6" s="106"/>
      <c r="AJW6" s="106"/>
      <c r="AJX6" s="106"/>
      <c r="AJY6" s="106"/>
      <c r="AJZ6" s="106"/>
      <c r="AKA6" s="106"/>
      <c r="AKB6" s="106"/>
      <c r="AKC6" s="106"/>
      <c r="AKD6" s="106"/>
      <c r="AKE6" s="106"/>
      <c r="AKF6" s="106"/>
      <c r="AKG6" s="106"/>
      <c r="AKH6" s="106"/>
      <c r="AKI6" s="106"/>
      <c r="AKJ6" s="106"/>
      <c r="AKK6" s="106"/>
      <c r="AKL6" s="106"/>
      <c r="AKM6" s="106"/>
      <c r="AKN6" s="106"/>
      <c r="AKO6" s="106"/>
      <c r="AKP6" s="106"/>
      <c r="AKQ6" s="106"/>
      <c r="AKR6" s="106"/>
      <c r="AKS6" s="106"/>
      <c r="AKT6" s="106"/>
      <c r="AKU6" s="106"/>
      <c r="AKV6" s="106"/>
      <c r="AKW6" s="106"/>
      <c r="AKX6" s="106"/>
      <c r="AKY6" s="106"/>
      <c r="AKZ6" s="106"/>
      <c r="ALA6" s="106"/>
      <c r="ALB6" s="106"/>
      <c r="ALC6" s="106"/>
      <c r="ALD6" s="106"/>
      <c r="ALE6" s="106"/>
      <c r="ALF6" s="106"/>
      <c r="ALG6" s="106"/>
      <c r="ALH6" s="106"/>
      <c r="ALI6" s="106"/>
      <c r="ALJ6" s="106"/>
      <c r="ALK6" s="106"/>
      <c r="ALL6" s="106"/>
      <c r="ALM6" s="106"/>
      <c r="ALN6" s="106"/>
      <c r="ALO6" s="106"/>
      <c r="ALP6" s="106"/>
      <c r="ALQ6" s="106"/>
      <c r="ALR6" s="106"/>
      <c r="ALS6" s="106"/>
      <c r="ALT6" s="106"/>
      <c r="ALU6" s="106"/>
      <c r="ALV6" s="106"/>
      <c r="ALW6" s="106"/>
      <c r="ALX6" s="106"/>
      <c r="ALY6" s="106"/>
      <c r="ALZ6" s="106"/>
      <c r="AMA6" s="106"/>
      <c r="AMB6" s="106"/>
      <c r="AMC6" s="106"/>
      <c r="AMD6" s="106"/>
      <c r="AME6" s="106"/>
      <c r="AMF6" s="106"/>
      <c r="AMG6" s="106"/>
      <c r="AMH6" s="106"/>
      <c r="AMI6" s="106"/>
      <c r="AMJ6" s="106"/>
      <c r="AMK6" s="106"/>
      <c r="AML6" s="106"/>
      <c r="AMM6" s="106"/>
      <c r="AMN6" s="106"/>
      <c r="AMO6" s="106"/>
      <c r="AMP6" s="106"/>
      <c r="AMQ6" s="106"/>
      <c r="AMR6" s="106"/>
      <c r="AMS6" s="106"/>
      <c r="AMT6" s="106"/>
      <c r="AMU6" s="106"/>
      <c r="AMV6" s="106"/>
      <c r="AMW6" s="106"/>
      <c r="AMX6" s="106"/>
      <c r="AMY6" s="106"/>
      <c r="AMZ6" s="106"/>
      <c r="ANA6" s="106"/>
      <c r="ANB6" s="106"/>
      <c r="ANC6" s="106"/>
      <c r="AND6" s="106"/>
      <c r="ANE6" s="106"/>
      <c r="ANF6" s="106"/>
      <c r="ANG6" s="106"/>
      <c r="ANH6" s="106"/>
      <c r="ANI6" s="106"/>
      <c r="ANJ6" s="106"/>
      <c r="ANK6" s="106"/>
      <c r="ANL6" s="106"/>
      <c r="ANM6" s="106"/>
      <c r="ANN6" s="106"/>
      <c r="ANO6" s="106"/>
      <c r="ANP6" s="106"/>
      <c r="ANQ6" s="106"/>
      <c r="ANR6" s="106"/>
      <c r="ANS6" s="106"/>
      <c r="ANT6" s="106"/>
      <c r="ANU6" s="106"/>
      <c r="ANV6" s="106"/>
      <c r="ANW6" s="106"/>
      <c r="ANX6" s="106"/>
      <c r="ANY6" s="106"/>
      <c r="ANZ6" s="106"/>
      <c r="AOA6" s="106"/>
      <c r="AOB6" s="106"/>
      <c r="AOC6" s="106"/>
      <c r="AOD6" s="106"/>
      <c r="AOE6" s="106"/>
      <c r="AOF6" s="106"/>
      <c r="AOG6" s="106"/>
      <c r="AOH6" s="106"/>
      <c r="AOI6" s="106"/>
      <c r="AOJ6" s="106"/>
      <c r="AOK6" s="106"/>
      <c r="AOL6" s="106"/>
      <c r="AOM6" s="106"/>
      <c r="AON6" s="106"/>
      <c r="AOO6" s="106"/>
      <c r="AOP6" s="106"/>
      <c r="AOQ6" s="106"/>
      <c r="AOR6" s="106"/>
      <c r="AOS6" s="106"/>
      <c r="AOT6" s="106"/>
      <c r="AOU6" s="106"/>
      <c r="AOV6" s="106"/>
      <c r="AOW6" s="106"/>
      <c r="AOX6" s="106"/>
      <c r="AOY6" s="106"/>
      <c r="AOZ6" s="106"/>
      <c r="APA6" s="106"/>
      <c r="APB6" s="106"/>
      <c r="APC6" s="106"/>
      <c r="APD6" s="106"/>
      <c r="APE6" s="106"/>
      <c r="APF6" s="106"/>
      <c r="APG6" s="106"/>
      <c r="APH6" s="106"/>
      <c r="API6" s="106"/>
      <c r="APJ6" s="106"/>
      <c r="APK6" s="106"/>
      <c r="APL6" s="106"/>
      <c r="APM6" s="106"/>
      <c r="APN6" s="106"/>
      <c r="APO6" s="106"/>
      <c r="APP6" s="106"/>
      <c r="APQ6" s="106"/>
      <c r="APR6" s="106"/>
      <c r="APS6" s="106"/>
      <c r="APT6" s="106"/>
      <c r="APU6" s="106"/>
      <c r="APV6" s="106"/>
      <c r="APW6" s="106"/>
      <c r="APX6" s="106"/>
      <c r="APY6" s="106"/>
      <c r="APZ6" s="106"/>
      <c r="AQA6" s="106"/>
      <c r="AQB6" s="106"/>
      <c r="AQC6" s="106"/>
      <c r="AQD6" s="106"/>
      <c r="AQE6" s="106"/>
      <c r="AQF6" s="106"/>
      <c r="AQG6" s="106"/>
      <c r="AQH6" s="106"/>
      <c r="AQI6" s="106"/>
      <c r="AQJ6" s="106"/>
      <c r="AQK6" s="106"/>
      <c r="AQL6" s="106"/>
      <c r="AQM6" s="106"/>
      <c r="AQN6" s="106"/>
      <c r="AQO6" s="106"/>
      <c r="AQP6" s="106"/>
      <c r="AQQ6" s="106"/>
      <c r="AQR6" s="106"/>
      <c r="AQS6" s="106"/>
      <c r="AQT6" s="106"/>
      <c r="AQU6" s="106"/>
      <c r="AQV6" s="106"/>
      <c r="AQW6" s="106"/>
      <c r="AQX6" s="106"/>
      <c r="AQY6" s="106"/>
      <c r="AQZ6" s="106"/>
      <c r="ARA6" s="106"/>
      <c r="ARB6" s="106"/>
      <c r="ARC6" s="106"/>
      <c r="ARD6" s="106"/>
      <c r="ARE6" s="106"/>
      <c r="ARF6" s="106"/>
      <c r="ARG6" s="106"/>
      <c r="ARH6" s="106"/>
      <c r="ARI6" s="106"/>
      <c r="ARJ6" s="106"/>
      <c r="ARK6" s="106"/>
      <c r="ARL6" s="106"/>
      <c r="ARM6" s="106"/>
      <c r="ARN6" s="106"/>
      <c r="ARO6" s="106"/>
      <c r="ARP6" s="106"/>
      <c r="ARQ6" s="106"/>
      <c r="ARR6" s="106"/>
      <c r="ARS6" s="106"/>
      <c r="ART6" s="106"/>
      <c r="ARU6" s="106"/>
      <c r="ARV6" s="106"/>
      <c r="ARW6" s="106"/>
      <c r="ARX6" s="106"/>
      <c r="ARY6" s="106"/>
      <c r="ARZ6" s="106"/>
      <c r="ASA6" s="106"/>
      <c r="ASB6" s="106"/>
      <c r="ASC6" s="106"/>
      <c r="ASD6" s="106"/>
      <c r="ASE6" s="106"/>
      <c r="ASF6" s="106"/>
      <c r="ASG6" s="106"/>
      <c r="ASH6" s="106"/>
      <c r="ASI6" s="106"/>
      <c r="ASJ6" s="106"/>
      <c r="ASK6" s="106"/>
      <c r="ASL6" s="106"/>
      <c r="ASM6" s="106"/>
      <c r="ASN6" s="106"/>
      <c r="ASO6" s="106"/>
      <c r="ASP6" s="106"/>
      <c r="ASQ6" s="106"/>
      <c r="ASR6" s="106"/>
      <c r="ASS6" s="106"/>
      <c r="AST6" s="106"/>
      <c r="ASU6" s="106"/>
      <c r="ASV6" s="106"/>
      <c r="ASW6" s="106"/>
      <c r="ASX6" s="106"/>
      <c r="ASY6" s="106"/>
      <c r="ASZ6" s="106"/>
      <c r="ATA6" s="106"/>
      <c r="ATB6" s="106"/>
      <c r="ATC6" s="106"/>
      <c r="ATD6" s="106"/>
      <c r="ATE6" s="106"/>
      <c r="ATF6" s="106"/>
      <c r="ATG6" s="106"/>
      <c r="ATH6" s="106"/>
      <c r="ATI6" s="106"/>
      <c r="ATJ6" s="106"/>
      <c r="ATK6" s="106"/>
      <c r="ATL6" s="106"/>
      <c r="ATM6" s="106"/>
      <c r="ATN6" s="106"/>
      <c r="ATO6" s="106"/>
      <c r="ATP6" s="106"/>
      <c r="ATQ6" s="106"/>
      <c r="ATR6" s="106"/>
      <c r="ATS6" s="106"/>
      <c r="ATT6" s="106"/>
      <c r="ATU6" s="106"/>
      <c r="ATV6" s="106"/>
      <c r="ATW6" s="106"/>
      <c r="ATX6" s="106"/>
      <c r="ATY6" s="106"/>
      <c r="ATZ6" s="106"/>
      <c r="AUA6" s="106"/>
      <c r="AUB6" s="106"/>
      <c r="AUC6" s="106"/>
      <c r="AUD6" s="106"/>
      <c r="AUE6" s="106"/>
      <c r="AUF6" s="106"/>
      <c r="AUG6" s="106"/>
      <c r="AUH6" s="106"/>
      <c r="AUI6" s="106"/>
      <c r="AUJ6" s="106"/>
      <c r="AUK6" s="106"/>
      <c r="AUL6" s="106"/>
      <c r="AUM6" s="106"/>
      <c r="AUN6" s="106"/>
      <c r="AUO6" s="106"/>
      <c r="AUP6" s="106"/>
      <c r="AUQ6" s="106"/>
      <c r="AUR6" s="106"/>
      <c r="AUS6" s="106"/>
      <c r="AUT6" s="106"/>
      <c r="AUU6" s="106"/>
      <c r="AUV6" s="106"/>
      <c r="AUW6" s="106"/>
      <c r="AUX6" s="106"/>
      <c r="AUY6" s="106"/>
      <c r="AUZ6" s="106"/>
      <c r="AVA6" s="106"/>
      <c r="AVB6" s="106"/>
      <c r="AVC6" s="106"/>
      <c r="AVD6" s="106"/>
      <c r="AVE6" s="106"/>
      <c r="AVF6" s="106"/>
      <c r="AVG6" s="106"/>
      <c r="AVH6" s="106"/>
      <c r="AVI6" s="106"/>
      <c r="AVJ6" s="106"/>
      <c r="AVK6" s="106"/>
      <c r="AVL6" s="106"/>
      <c r="AVM6" s="106"/>
      <c r="AVN6" s="106"/>
      <c r="AVO6" s="106"/>
      <c r="AVP6" s="106"/>
      <c r="AVQ6" s="106"/>
      <c r="AVR6" s="106"/>
      <c r="AVS6" s="106"/>
      <c r="AVT6" s="106"/>
      <c r="AVU6" s="106"/>
      <c r="AVV6" s="106"/>
      <c r="AVW6" s="106"/>
      <c r="AVX6" s="106"/>
      <c r="AVY6" s="106"/>
      <c r="AVZ6" s="106"/>
      <c r="AWA6" s="106"/>
      <c r="AWB6" s="106"/>
      <c r="AWC6" s="106"/>
      <c r="AWD6" s="106"/>
      <c r="AWE6" s="106"/>
      <c r="AWF6" s="106"/>
      <c r="AWG6" s="106"/>
      <c r="AWH6" s="106"/>
      <c r="AWI6" s="106"/>
      <c r="AWJ6" s="106"/>
      <c r="AWK6" s="106"/>
      <c r="AWL6" s="106"/>
      <c r="AWM6" s="106"/>
      <c r="AWN6" s="106"/>
      <c r="AWO6" s="106"/>
      <c r="AWP6" s="106"/>
      <c r="AWQ6" s="106"/>
      <c r="AWR6" s="106"/>
      <c r="AWS6" s="106"/>
      <c r="AWT6" s="106"/>
      <c r="AWU6" s="106"/>
      <c r="AWV6" s="106"/>
      <c r="AWW6" s="106"/>
      <c r="AWX6" s="106"/>
      <c r="AWY6" s="106"/>
      <c r="AWZ6" s="106"/>
      <c r="AXA6" s="106"/>
      <c r="AXB6" s="106"/>
      <c r="AXC6" s="106"/>
      <c r="AXD6" s="106"/>
      <c r="AXE6" s="106"/>
      <c r="AXF6" s="106"/>
      <c r="AXG6" s="106"/>
      <c r="AXH6" s="106"/>
      <c r="AXI6" s="106"/>
      <c r="AXJ6" s="106"/>
      <c r="AXK6" s="106"/>
      <c r="AXL6" s="106"/>
      <c r="AXM6" s="106"/>
      <c r="AXN6" s="106"/>
      <c r="AXO6" s="106"/>
      <c r="AXP6" s="106"/>
      <c r="AXQ6" s="106"/>
      <c r="AXR6" s="106"/>
      <c r="AXS6" s="106"/>
      <c r="AXT6" s="106"/>
      <c r="AXU6" s="106"/>
      <c r="AXV6" s="106"/>
      <c r="AXW6" s="106"/>
      <c r="AXX6" s="106"/>
      <c r="AXY6" s="106"/>
      <c r="AXZ6" s="106"/>
      <c r="AYA6" s="106"/>
      <c r="AYB6" s="106"/>
      <c r="AYC6" s="106"/>
      <c r="AYD6" s="106"/>
      <c r="AYE6" s="106"/>
      <c r="AYF6" s="106"/>
      <c r="AYG6" s="106"/>
      <c r="AYH6" s="106"/>
      <c r="AYI6" s="106"/>
      <c r="AYJ6" s="106"/>
      <c r="AYK6" s="106"/>
      <c r="AYL6" s="106"/>
      <c r="AYM6" s="106"/>
      <c r="AYN6" s="106"/>
      <c r="AYO6" s="106"/>
      <c r="AYP6" s="106"/>
      <c r="AYQ6" s="106"/>
      <c r="AYR6" s="106"/>
      <c r="AYS6" s="106"/>
      <c r="AYT6" s="106"/>
      <c r="AYU6" s="106"/>
      <c r="AYV6" s="106"/>
      <c r="AYW6" s="106"/>
      <c r="AYX6" s="106"/>
      <c r="AYY6" s="106"/>
      <c r="AYZ6" s="106"/>
      <c r="AZA6" s="106"/>
      <c r="AZB6" s="106"/>
      <c r="AZC6" s="106"/>
      <c r="AZD6" s="106"/>
      <c r="AZE6" s="106"/>
      <c r="AZF6" s="106"/>
      <c r="AZG6" s="106"/>
      <c r="AZH6" s="106"/>
      <c r="AZI6" s="106"/>
      <c r="AZJ6" s="106"/>
      <c r="AZK6" s="106"/>
      <c r="AZL6" s="106"/>
      <c r="AZM6" s="106"/>
      <c r="AZN6" s="106"/>
      <c r="AZO6" s="106"/>
      <c r="AZP6" s="106"/>
      <c r="AZQ6" s="106"/>
      <c r="AZR6" s="106"/>
      <c r="AZS6" s="106"/>
      <c r="AZT6" s="106"/>
      <c r="AZU6" s="106"/>
      <c r="AZV6" s="106"/>
      <c r="AZW6" s="106"/>
      <c r="AZX6" s="106"/>
      <c r="AZY6" s="106"/>
      <c r="AZZ6" s="106"/>
      <c r="BAA6" s="106"/>
      <c r="BAB6" s="106"/>
      <c r="BAC6" s="106"/>
      <c r="BAD6" s="106"/>
      <c r="BAE6" s="106"/>
      <c r="BAF6" s="106"/>
      <c r="BAG6" s="106"/>
      <c r="BAH6" s="106"/>
      <c r="BAI6" s="106"/>
      <c r="BAJ6" s="106"/>
      <c r="BAK6" s="106"/>
      <c r="BAL6" s="106"/>
      <c r="BAM6" s="106"/>
      <c r="BAN6" s="106"/>
      <c r="BAO6" s="106"/>
      <c r="BAP6" s="106"/>
      <c r="BAQ6" s="106"/>
      <c r="BAR6" s="106"/>
      <c r="BAS6" s="106"/>
      <c r="BAT6" s="106"/>
      <c r="BAU6" s="106"/>
      <c r="BAV6" s="106"/>
      <c r="BAW6" s="106"/>
      <c r="BAX6" s="106"/>
      <c r="BAY6" s="106"/>
      <c r="BAZ6" s="106"/>
      <c r="BBA6" s="106"/>
      <c r="BBB6" s="106"/>
      <c r="BBC6" s="106"/>
      <c r="BBD6" s="106"/>
      <c r="BBE6" s="106"/>
      <c r="BBF6" s="106"/>
      <c r="BBG6" s="106"/>
      <c r="BBH6" s="106"/>
      <c r="BBI6" s="106"/>
      <c r="BBJ6" s="106"/>
      <c r="BBK6" s="106"/>
      <c r="BBL6" s="106"/>
      <c r="BBM6" s="106"/>
      <c r="BBN6" s="106"/>
      <c r="BBO6" s="106"/>
      <c r="BBP6" s="106"/>
      <c r="BBQ6" s="106"/>
      <c r="BBR6" s="106"/>
      <c r="BBS6" s="106"/>
      <c r="BBT6" s="106"/>
      <c r="BBU6" s="106"/>
      <c r="BBV6" s="106"/>
      <c r="BBW6" s="106"/>
      <c r="BBX6" s="106"/>
      <c r="BBY6" s="106"/>
      <c r="BBZ6" s="106"/>
      <c r="BCA6" s="106"/>
      <c r="BCB6" s="106"/>
      <c r="BCC6" s="106"/>
      <c r="BCD6" s="106"/>
      <c r="BCE6" s="106"/>
      <c r="BCF6" s="106"/>
      <c r="BCG6" s="106"/>
      <c r="BCH6" s="106"/>
      <c r="BCI6" s="106"/>
      <c r="BCJ6" s="106"/>
      <c r="BCK6" s="106"/>
      <c r="BCL6" s="106"/>
      <c r="BCM6" s="106"/>
      <c r="BCN6" s="106"/>
      <c r="BCO6" s="106"/>
      <c r="BCP6" s="106"/>
      <c r="BCQ6" s="106"/>
      <c r="BCR6" s="106"/>
      <c r="BCS6" s="106"/>
      <c r="BCT6" s="106"/>
      <c r="BCU6" s="106"/>
      <c r="BCV6" s="106"/>
      <c r="BCW6" s="106"/>
      <c r="BCX6" s="106"/>
      <c r="BCY6" s="106"/>
      <c r="BCZ6" s="106"/>
      <c r="BDA6" s="106"/>
      <c r="BDB6" s="106"/>
      <c r="BDC6" s="106"/>
      <c r="BDD6" s="106"/>
      <c r="BDE6" s="106"/>
      <c r="BDF6" s="106"/>
      <c r="BDG6" s="106"/>
      <c r="BDH6" s="106"/>
      <c r="BDI6" s="106"/>
      <c r="BDJ6" s="106"/>
      <c r="BDK6" s="106"/>
      <c r="BDL6" s="106"/>
      <c r="BDM6" s="106"/>
      <c r="BDN6" s="106"/>
      <c r="BDO6" s="106"/>
      <c r="BDP6" s="106"/>
      <c r="BDQ6" s="106"/>
      <c r="BDR6" s="106"/>
      <c r="BDS6" s="106"/>
      <c r="BDT6" s="106"/>
      <c r="BDU6" s="106"/>
      <c r="BDV6" s="106"/>
      <c r="BDW6" s="106"/>
      <c r="BDX6" s="106"/>
      <c r="BDY6" s="106"/>
      <c r="BDZ6" s="106"/>
      <c r="BEA6" s="106"/>
      <c r="BEB6" s="106"/>
      <c r="BEC6" s="106"/>
      <c r="BED6" s="106"/>
      <c r="BEE6" s="106"/>
      <c r="BEF6" s="106"/>
      <c r="BEG6" s="106"/>
      <c r="BEH6" s="106"/>
      <c r="BEI6" s="106"/>
      <c r="BEJ6" s="106"/>
      <c r="BEK6" s="106"/>
      <c r="BEL6" s="106"/>
      <c r="BEM6" s="106"/>
      <c r="BEN6" s="106"/>
      <c r="BEO6" s="106"/>
      <c r="BEP6" s="106"/>
      <c r="BEQ6" s="106"/>
      <c r="BER6" s="106"/>
      <c r="BES6" s="106"/>
      <c r="BET6" s="106"/>
      <c r="BEU6" s="106"/>
      <c r="BEV6" s="106"/>
      <c r="BEW6" s="106"/>
      <c r="BEX6" s="106"/>
      <c r="BEY6" s="106"/>
      <c r="BEZ6" s="106"/>
      <c r="BFA6" s="106"/>
      <c r="BFB6" s="106"/>
      <c r="BFC6" s="106"/>
      <c r="BFD6" s="106"/>
      <c r="BFE6" s="106"/>
      <c r="BFF6" s="106"/>
      <c r="BFG6" s="106"/>
      <c r="BFH6" s="106"/>
      <c r="BFI6" s="106"/>
      <c r="BFJ6" s="106"/>
      <c r="BFK6" s="106"/>
      <c r="BFL6" s="106"/>
      <c r="BFM6" s="106"/>
      <c r="BFN6" s="106"/>
      <c r="BFO6" s="106"/>
      <c r="BFP6" s="106"/>
      <c r="BFQ6" s="106"/>
      <c r="BFR6" s="106"/>
      <c r="BFS6" s="106"/>
      <c r="BFT6" s="106"/>
      <c r="BFU6" s="106"/>
      <c r="BFV6" s="106"/>
      <c r="BFW6" s="106"/>
      <c r="BFX6" s="106"/>
      <c r="BFY6" s="106"/>
      <c r="BFZ6" s="106"/>
      <c r="BGA6" s="106"/>
      <c r="BGB6" s="106"/>
      <c r="BGC6" s="106"/>
      <c r="BGD6" s="106"/>
      <c r="BGE6" s="106"/>
      <c r="BGF6" s="106"/>
      <c r="BGG6" s="106"/>
      <c r="BGH6" s="106"/>
      <c r="BGI6" s="106"/>
      <c r="BGJ6" s="106"/>
      <c r="BGK6" s="106"/>
      <c r="BGL6" s="106"/>
      <c r="BGM6" s="106"/>
      <c r="BGN6" s="106"/>
      <c r="BGO6" s="106"/>
      <c r="BGP6" s="106"/>
      <c r="BGQ6" s="106"/>
      <c r="BGR6" s="106"/>
      <c r="BGS6" s="106"/>
      <c r="BGT6" s="106"/>
      <c r="BGU6" s="106"/>
      <c r="BGV6" s="106"/>
      <c r="BGW6" s="106"/>
      <c r="BGX6" s="106"/>
      <c r="BGY6" s="106"/>
      <c r="BGZ6" s="106"/>
      <c r="BHA6" s="106"/>
      <c r="BHB6" s="106"/>
      <c r="BHC6" s="106"/>
      <c r="BHD6" s="106"/>
      <c r="BHE6" s="106"/>
      <c r="BHF6" s="106"/>
      <c r="BHG6" s="106"/>
      <c r="BHH6" s="106"/>
      <c r="BHI6" s="106"/>
      <c r="BHJ6" s="106"/>
      <c r="BHK6" s="106"/>
      <c r="BHL6" s="106"/>
      <c r="BHM6" s="106"/>
      <c r="BHN6" s="106"/>
      <c r="BHO6" s="106"/>
      <c r="BHP6" s="106"/>
      <c r="BHQ6" s="106"/>
      <c r="BHR6" s="106"/>
      <c r="BHS6" s="106"/>
      <c r="BHT6" s="106"/>
      <c r="BHU6" s="106"/>
      <c r="BHV6" s="106"/>
      <c r="BHW6" s="106"/>
      <c r="BHX6" s="106"/>
      <c r="BHY6" s="106"/>
      <c r="BHZ6" s="106"/>
      <c r="BIA6" s="106"/>
      <c r="BIB6" s="106"/>
      <c r="BIC6" s="106"/>
      <c r="BID6" s="106"/>
      <c r="BIE6" s="106"/>
      <c r="BIF6" s="106"/>
      <c r="BIG6" s="106"/>
      <c r="BIH6" s="106"/>
      <c r="BII6" s="106"/>
      <c r="BIJ6" s="106"/>
      <c r="BIK6" s="106"/>
      <c r="BIL6" s="106"/>
      <c r="BIM6" s="106"/>
      <c r="BIN6" s="106"/>
      <c r="BIO6" s="106"/>
      <c r="BIP6" s="106"/>
      <c r="BIQ6" s="106"/>
      <c r="BIR6" s="106"/>
      <c r="BIS6" s="106"/>
      <c r="BIT6" s="106"/>
      <c r="BIU6" s="106"/>
      <c r="BIV6" s="106"/>
      <c r="BIW6" s="106"/>
      <c r="BIX6" s="106"/>
      <c r="BIY6" s="106"/>
      <c r="BIZ6" s="106"/>
      <c r="BJA6" s="106"/>
      <c r="BJB6" s="106"/>
      <c r="BJC6" s="106"/>
      <c r="BJD6" s="106"/>
      <c r="BJE6" s="106"/>
      <c r="BJF6" s="106"/>
      <c r="BJG6" s="106"/>
      <c r="BJH6" s="106"/>
      <c r="BJI6" s="106"/>
      <c r="BJJ6" s="106"/>
      <c r="BJK6" s="106"/>
      <c r="BJL6" s="106"/>
      <c r="BJM6" s="106"/>
      <c r="BJN6" s="106"/>
      <c r="BJO6" s="106"/>
      <c r="BJP6" s="106"/>
      <c r="BJQ6" s="106"/>
      <c r="BJR6" s="106"/>
      <c r="BJS6" s="106"/>
      <c r="BJT6" s="106"/>
      <c r="BJU6" s="106"/>
      <c r="BJV6" s="106"/>
      <c r="BJW6" s="106"/>
      <c r="BJX6" s="106"/>
      <c r="BJY6" s="106"/>
      <c r="BJZ6" s="106"/>
      <c r="BKA6" s="106"/>
      <c r="BKB6" s="106"/>
      <c r="BKC6" s="106"/>
      <c r="BKD6" s="106"/>
      <c r="BKE6" s="106"/>
      <c r="BKF6" s="106"/>
      <c r="BKG6" s="106"/>
      <c r="BKH6" s="106"/>
      <c r="BKI6" s="106"/>
      <c r="BKJ6" s="106"/>
      <c r="BKK6" s="106"/>
      <c r="BKL6" s="106"/>
      <c r="BKM6" s="106"/>
      <c r="BKN6" s="106"/>
      <c r="BKO6" s="106"/>
      <c r="BKP6" s="106"/>
      <c r="BKQ6" s="106"/>
      <c r="BKR6" s="106"/>
      <c r="BKS6" s="106"/>
      <c r="BKT6" s="106"/>
      <c r="BKU6" s="106"/>
      <c r="BKV6" s="106"/>
      <c r="BKW6" s="106"/>
      <c r="BKX6" s="106"/>
      <c r="BKY6" s="106"/>
      <c r="BKZ6" s="106"/>
      <c r="BLA6" s="106"/>
      <c r="BLB6" s="106"/>
      <c r="BLC6" s="106"/>
      <c r="BLD6" s="106"/>
      <c r="BLE6" s="106"/>
      <c r="BLF6" s="106"/>
      <c r="BLG6" s="106"/>
      <c r="BLH6" s="106"/>
      <c r="BLI6" s="106"/>
      <c r="BLJ6" s="106"/>
      <c r="BLK6" s="106"/>
      <c r="BLL6" s="106"/>
      <c r="BLM6" s="106"/>
      <c r="BLN6" s="106"/>
      <c r="BLO6" s="106"/>
      <c r="BLP6" s="106"/>
      <c r="BLQ6" s="106"/>
      <c r="BLR6" s="106"/>
      <c r="BLS6" s="106"/>
      <c r="BLT6" s="106"/>
      <c r="BLU6" s="106"/>
      <c r="BLV6" s="106"/>
      <c r="BLW6" s="106"/>
      <c r="BLX6" s="106"/>
      <c r="BLY6" s="106"/>
      <c r="BLZ6" s="106"/>
      <c r="BMA6" s="106"/>
      <c r="BMB6" s="106"/>
      <c r="BMC6" s="106"/>
      <c r="BMD6" s="106"/>
      <c r="BME6" s="106"/>
      <c r="BMF6" s="106"/>
      <c r="BMG6" s="106"/>
      <c r="BMH6" s="106"/>
      <c r="BMI6" s="106"/>
      <c r="BMJ6" s="106"/>
      <c r="BMK6" s="106"/>
      <c r="BML6" s="106"/>
      <c r="BMM6" s="106"/>
      <c r="BMN6" s="106"/>
      <c r="BMO6" s="106"/>
      <c r="BMP6" s="106"/>
      <c r="BMQ6" s="106"/>
      <c r="BMR6" s="106"/>
      <c r="BMS6" s="106"/>
      <c r="BMT6" s="106"/>
      <c r="BMU6" s="106"/>
      <c r="BMV6" s="106"/>
      <c r="BMW6" s="106"/>
      <c r="BMX6" s="106"/>
      <c r="BMY6" s="106"/>
      <c r="BMZ6" s="106"/>
      <c r="BNA6" s="106"/>
      <c r="BNB6" s="106"/>
      <c r="BNC6" s="106"/>
      <c r="BND6" s="106"/>
      <c r="BNE6" s="106"/>
      <c r="BNF6" s="106"/>
      <c r="BNG6" s="106"/>
      <c r="BNH6" s="106"/>
      <c r="BNI6" s="106"/>
      <c r="BNJ6" s="106"/>
      <c r="BNK6" s="106"/>
      <c r="BNL6" s="106"/>
      <c r="BNM6" s="106"/>
      <c r="BNN6" s="106"/>
      <c r="BNO6" s="106"/>
      <c r="BNP6" s="106"/>
      <c r="BNQ6" s="106"/>
      <c r="BNR6" s="106"/>
      <c r="BNS6" s="106"/>
      <c r="BNT6" s="106"/>
      <c r="BNU6" s="106"/>
      <c r="BNV6" s="106"/>
      <c r="BNW6" s="106"/>
      <c r="BNX6" s="106"/>
      <c r="BNY6" s="106"/>
      <c r="BNZ6" s="106"/>
      <c r="BOA6" s="106"/>
      <c r="BOB6" s="106"/>
      <c r="BOC6" s="106"/>
      <c r="BOD6" s="106"/>
      <c r="BOE6" s="106"/>
      <c r="BOF6" s="106"/>
      <c r="BOG6" s="106"/>
      <c r="BOH6" s="106"/>
      <c r="BOI6" s="106"/>
      <c r="BOJ6" s="106"/>
      <c r="BOK6" s="106"/>
      <c r="BOL6" s="106"/>
      <c r="BOM6" s="106"/>
      <c r="BON6" s="106"/>
      <c r="BOO6" s="106"/>
      <c r="BOP6" s="106"/>
      <c r="BOQ6" s="106"/>
      <c r="BOR6" s="106"/>
      <c r="BOS6" s="106"/>
      <c r="BOT6" s="106"/>
      <c r="BOU6" s="106"/>
      <c r="BOV6" s="106"/>
      <c r="BOW6" s="106"/>
      <c r="BOX6" s="106"/>
      <c r="BOY6" s="106"/>
      <c r="BOZ6" s="106"/>
      <c r="BPA6" s="106"/>
      <c r="BPB6" s="106"/>
      <c r="BPC6" s="106"/>
      <c r="BPD6" s="106"/>
      <c r="BPE6" s="106"/>
      <c r="BPF6" s="106"/>
      <c r="BPG6" s="106"/>
      <c r="BPH6" s="106"/>
      <c r="BPI6" s="106"/>
      <c r="BPJ6" s="106"/>
      <c r="BPK6" s="106"/>
      <c r="BPL6" s="106"/>
      <c r="BPM6" s="106"/>
      <c r="BPN6" s="106"/>
      <c r="BPO6" s="106"/>
      <c r="BPP6" s="106"/>
      <c r="BPQ6" s="106"/>
      <c r="BPR6" s="106"/>
      <c r="BPS6" s="106"/>
      <c r="BPT6" s="106"/>
      <c r="BPU6" s="106"/>
      <c r="BPV6" s="106"/>
      <c r="BPW6" s="106"/>
      <c r="BPX6" s="106"/>
      <c r="BPY6" s="106"/>
      <c r="BPZ6" s="106"/>
      <c r="BQA6" s="106"/>
      <c r="BQB6" s="106"/>
      <c r="BQC6" s="106"/>
      <c r="BQD6" s="106"/>
      <c r="BQE6" s="106"/>
      <c r="BQF6" s="106"/>
      <c r="BQG6" s="106"/>
      <c r="BQH6" s="106"/>
      <c r="BQI6" s="106"/>
      <c r="BQJ6" s="106"/>
      <c r="BQK6" s="106"/>
      <c r="BQL6" s="106"/>
      <c r="BQM6" s="106"/>
      <c r="BQN6" s="106"/>
      <c r="BQO6" s="106"/>
      <c r="BQP6" s="106"/>
      <c r="BQQ6" s="106"/>
      <c r="BQR6" s="106"/>
      <c r="BQS6" s="106"/>
      <c r="BQT6" s="106"/>
      <c r="BQU6" s="106"/>
      <c r="BQV6" s="106"/>
      <c r="BQW6" s="106"/>
      <c r="BQX6" s="106"/>
      <c r="BQY6" s="106"/>
      <c r="BQZ6" s="106"/>
      <c r="BRA6" s="106"/>
      <c r="BRB6" s="106"/>
      <c r="BRC6" s="106"/>
      <c r="BRD6" s="106"/>
      <c r="BRE6" s="106"/>
      <c r="BRF6" s="106"/>
      <c r="BRG6" s="106"/>
      <c r="BRH6" s="106"/>
      <c r="BRI6" s="106"/>
      <c r="BRJ6" s="106"/>
      <c r="BRK6" s="106"/>
      <c r="BRL6" s="106"/>
      <c r="BRM6" s="106"/>
      <c r="BRN6" s="106"/>
      <c r="BRO6" s="106"/>
      <c r="BRP6" s="106"/>
      <c r="BRQ6" s="106"/>
      <c r="BRR6" s="106"/>
      <c r="BRS6" s="106"/>
      <c r="BRT6" s="106"/>
      <c r="BRU6" s="106"/>
      <c r="BRV6" s="106"/>
      <c r="BRW6" s="106"/>
      <c r="BRX6" s="106"/>
      <c r="BRY6" s="106"/>
      <c r="BRZ6" s="106"/>
      <c r="BSA6" s="106"/>
      <c r="BSB6" s="106"/>
      <c r="BSC6" s="106"/>
      <c r="BSD6" s="106"/>
      <c r="BSE6" s="106"/>
      <c r="BSF6" s="106"/>
      <c r="BSG6" s="106"/>
      <c r="BSH6" s="106"/>
      <c r="BSI6" s="106"/>
      <c r="BSJ6" s="106"/>
      <c r="BSK6" s="106"/>
      <c r="BSL6" s="106"/>
      <c r="BSM6" s="106"/>
      <c r="BSN6" s="106"/>
      <c r="BSO6" s="106"/>
      <c r="BSP6" s="106"/>
      <c r="BSQ6" s="106"/>
      <c r="BSR6" s="106"/>
      <c r="BSS6" s="106"/>
      <c r="BST6" s="106"/>
      <c r="BSU6" s="106"/>
      <c r="BSV6" s="106"/>
      <c r="BSW6" s="106"/>
      <c r="BSX6" s="106"/>
      <c r="BSY6" s="106"/>
      <c r="BSZ6" s="106"/>
      <c r="BTA6" s="106"/>
      <c r="BTB6" s="106"/>
      <c r="BTC6" s="106"/>
      <c r="BTD6" s="106"/>
      <c r="BTE6" s="106"/>
      <c r="BTF6" s="106"/>
      <c r="BTG6" s="106"/>
      <c r="BTH6" s="106"/>
      <c r="BTI6" s="106"/>
      <c r="BTJ6" s="106"/>
      <c r="BTK6" s="106"/>
      <c r="BTL6" s="106"/>
      <c r="BTM6" s="106"/>
      <c r="BTN6" s="106"/>
      <c r="BTO6" s="106"/>
      <c r="BTP6" s="106"/>
      <c r="BTQ6" s="106"/>
      <c r="BTR6" s="106"/>
      <c r="BTS6" s="106"/>
      <c r="BTT6" s="106"/>
      <c r="BTU6" s="106"/>
      <c r="BTV6" s="106"/>
      <c r="BTW6" s="106"/>
      <c r="BTX6" s="106"/>
      <c r="BTY6" s="106"/>
      <c r="BTZ6" s="106"/>
      <c r="BUA6" s="106"/>
      <c r="BUB6" s="106"/>
      <c r="BUC6" s="106"/>
      <c r="BUD6" s="106"/>
      <c r="BUE6" s="106"/>
      <c r="BUF6" s="106"/>
      <c r="BUG6" s="106"/>
      <c r="BUH6" s="106"/>
      <c r="BUI6" s="106"/>
      <c r="BUJ6" s="106"/>
      <c r="BUK6" s="106"/>
      <c r="BUL6" s="106"/>
      <c r="BUM6" s="106"/>
      <c r="BUN6" s="106"/>
      <c r="BUO6" s="106"/>
      <c r="BUP6" s="106"/>
      <c r="BUQ6" s="106"/>
      <c r="BUR6" s="106"/>
      <c r="BUS6" s="106"/>
      <c r="BUT6" s="106"/>
      <c r="BUU6" s="106"/>
      <c r="BUV6" s="106"/>
      <c r="BUW6" s="106"/>
      <c r="BUX6" s="106"/>
      <c r="BUY6" s="106"/>
      <c r="BUZ6" s="106"/>
      <c r="BVA6" s="106"/>
      <c r="BVB6" s="106"/>
      <c r="BVC6" s="106"/>
      <c r="BVD6" s="106"/>
      <c r="BVE6" s="106"/>
      <c r="BVF6" s="106"/>
      <c r="BVG6" s="106"/>
      <c r="BVH6" s="106"/>
      <c r="BVI6" s="106"/>
      <c r="BVJ6" s="106"/>
      <c r="BVK6" s="106"/>
      <c r="BVL6" s="106"/>
      <c r="BVM6" s="106"/>
      <c r="BVN6" s="106"/>
      <c r="BVO6" s="106"/>
      <c r="BVP6" s="106"/>
      <c r="BVQ6" s="106"/>
      <c r="BVR6" s="106"/>
      <c r="BVS6" s="106"/>
      <c r="BVT6" s="106"/>
      <c r="BVU6" s="106"/>
      <c r="BVV6" s="106"/>
      <c r="BVW6" s="106"/>
      <c r="BVX6" s="106"/>
      <c r="BVY6" s="106"/>
      <c r="BVZ6" s="106"/>
      <c r="BWA6" s="106"/>
      <c r="BWB6" s="106"/>
      <c r="BWC6" s="106"/>
      <c r="BWD6" s="106"/>
      <c r="BWE6" s="106"/>
      <c r="BWF6" s="106"/>
      <c r="BWG6" s="106"/>
      <c r="BWH6" s="106"/>
      <c r="BWI6" s="106"/>
      <c r="BWJ6" s="106"/>
      <c r="BWK6" s="106"/>
      <c r="BWL6" s="106"/>
      <c r="BWM6" s="106"/>
      <c r="BWN6" s="106"/>
      <c r="BWO6" s="106"/>
      <c r="BWP6" s="106"/>
      <c r="BWQ6" s="106"/>
      <c r="BWR6" s="106"/>
      <c r="BWS6" s="106"/>
      <c r="BWT6" s="106"/>
      <c r="BWU6" s="106"/>
      <c r="BWV6" s="106"/>
      <c r="BWW6" s="106"/>
      <c r="BWX6" s="106"/>
      <c r="BWY6" s="106"/>
      <c r="BWZ6" s="106"/>
      <c r="BXA6" s="106"/>
      <c r="BXB6" s="106"/>
      <c r="BXC6" s="106"/>
      <c r="BXD6" s="106"/>
      <c r="BXE6" s="106"/>
      <c r="BXF6" s="106"/>
      <c r="BXG6" s="106"/>
      <c r="BXH6" s="106"/>
      <c r="BXI6" s="106"/>
      <c r="BXJ6" s="106"/>
      <c r="BXK6" s="106"/>
      <c r="BXL6" s="106"/>
      <c r="BXM6" s="106"/>
      <c r="BXN6" s="106"/>
      <c r="BXO6" s="106"/>
      <c r="BXP6" s="106"/>
      <c r="BXQ6" s="106"/>
      <c r="BXR6" s="106"/>
      <c r="BXS6" s="106"/>
      <c r="BXT6" s="106"/>
      <c r="BXU6" s="106"/>
      <c r="BXV6" s="106"/>
      <c r="BXW6" s="106"/>
      <c r="BXX6" s="106"/>
      <c r="BXY6" s="106"/>
      <c r="BXZ6" s="106"/>
      <c r="BYA6" s="106"/>
      <c r="BYB6" s="106"/>
      <c r="BYC6" s="106"/>
      <c r="BYD6" s="106"/>
      <c r="BYE6" s="106"/>
      <c r="BYF6" s="106"/>
      <c r="BYG6" s="106"/>
      <c r="BYH6" s="106"/>
      <c r="BYI6" s="106"/>
      <c r="BYJ6" s="106"/>
      <c r="BYK6" s="106"/>
      <c r="BYL6" s="106"/>
      <c r="BYM6" s="106"/>
      <c r="BYN6" s="106"/>
      <c r="BYO6" s="106"/>
      <c r="BYP6" s="106"/>
      <c r="BYQ6" s="106"/>
      <c r="BYR6" s="106"/>
      <c r="BYS6" s="106"/>
      <c r="BYT6" s="106"/>
      <c r="BYU6" s="106"/>
      <c r="BYV6" s="106"/>
      <c r="BYW6" s="106"/>
      <c r="BYX6" s="106"/>
      <c r="BYY6" s="106"/>
      <c r="BYZ6" s="106"/>
      <c r="BZA6" s="106"/>
      <c r="BZB6" s="106"/>
      <c r="BZC6" s="106"/>
      <c r="BZD6" s="106"/>
      <c r="BZE6" s="106"/>
      <c r="BZF6" s="106"/>
      <c r="BZG6" s="106"/>
      <c r="BZH6" s="106"/>
      <c r="BZI6" s="106"/>
      <c r="BZJ6" s="106"/>
      <c r="BZK6" s="106"/>
      <c r="BZL6" s="106"/>
      <c r="BZM6" s="106"/>
      <c r="BZN6" s="106"/>
      <c r="BZO6" s="106"/>
      <c r="BZP6" s="106"/>
      <c r="BZQ6" s="106"/>
      <c r="BZR6" s="106"/>
      <c r="BZS6" s="106"/>
      <c r="BZT6" s="106"/>
      <c r="BZU6" s="106"/>
      <c r="BZV6" s="106"/>
      <c r="BZW6" s="106"/>
      <c r="BZX6" s="106"/>
      <c r="BZY6" s="106"/>
      <c r="BZZ6" s="106"/>
      <c r="CAA6" s="106"/>
      <c r="CAB6" s="106"/>
      <c r="CAC6" s="106"/>
      <c r="CAD6" s="106"/>
      <c r="CAE6" s="106"/>
      <c r="CAF6" s="106"/>
      <c r="CAG6" s="106"/>
      <c r="CAH6" s="106"/>
      <c r="CAI6" s="106"/>
      <c r="CAJ6" s="106"/>
      <c r="CAK6" s="106"/>
      <c r="CAL6" s="106"/>
      <c r="CAM6" s="106"/>
      <c r="CAN6" s="106"/>
      <c r="CAO6" s="106"/>
      <c r="CAP6" s="106"/>
      <c r="CAQ6" s="106"/>
      <c r="CAR6" s="106"/>
      <c r="CAS6" s="106"/>
      <c r="CAT6" s="106"/>
      <c r="CAU6" s="106"/>
      <c r="CAV6" s="106"/>
      <c r="CAW6" s="106"/>
      <c r="CAX6" s="106"/>
      <c r="CAY6" s="106"/>
      <c r="CAZ6" s="106"/>
      <c r="CBA6" s="106"/>
      <c r="CBB6" s="106"/>
      <c r="CBC6" s="106"/>
      <c r="CBD6" s="106"/>
      <c r="CBE6" s="106"/>
      <c r="CBF6" s="106"/>
      <c r="CBG6" s="106"/>
      <c r="CBH6" s="106"/>
      <c r="CBI6" s="106"/>
      <c r="CBJ6" s="106"/>
      <c r="CBK6" s="106"/>
      <c r="CBL6" s="106"/>
      <c r="CBM6" s="106"/>
      <c r="CBN6" s="106"/>
      <c r="CBO6" s="106"/>
      <c r="CBP6" s="106"/>
      <c r="CBQ6" s="106"/>
      <c r="CBR6" s="106"/>
      <c r="CBS6" s="106"/>
      <c r="CBT6" s="106"/>
      <c r="CBU6" s="106"/>
      <c r="CBV6" s="106"/>
      <c r="CBW6" s="106"/>
      <c r="CBX6" s="106"/>
      <c r="CBY6" s="106"/>
      <c r="CBZ6" s="106"/>
      <c r="CCA6" s="106"/>
      <c r="CCB6" s="106"/>
      <c r="CCC6" s="106"/>
      <c r="CCD6" s="106"/>
      <c r="CCE6" s="106"/>
      <c r="CCF6" s="106"/>
      <c r="CCG6" s="106"/>
      <c r="CCH6" s="106"/>
      <c r="CCI6" s="106"/>
      <c r="CCJ6" s="106"/>
      <c r="CCK6" s="106"/>
      <c r="CCL6" s="106"/>
      <c r="CCM6" s="106"/>
      <c r="CCN6" s="106"/>
      <c r="CCO6" s="106"/>
      <c r="CCP6" s="106"/>
      <c r="CCQ6" s="106"/>
      <c r="CCR6" s="106"/>
      <c r="CCS6" s="106"/>
      <c r="CCT6" s="106"/>
      <c r="CCU6" s="106"/>
      <c r="CCV6" s="106"/>
      <c r="CCW6" s="106"/>
      <c r="CCX6" s="106"/>
      <c r="CCY6" s="106"/>
      <c r="CCZ6" s="106"/>
      <c r="CDA6" s="106"/>
      <c r="CDB6" s="106"/>
      <c r="CDC6" s="106"/>
      <c r="CDD6" s="106"/>
      <c r="CDE6" s="106"/>
      <c r="CDF6" s="106"/>
      <c r="CDG6" s="106"/>
      <c r="CDH6" s="106"/>
      <c r="CDI6" s="106"/>
      <c r="CDJ6" s="106"/>
      <c r="CDK6" s="106"/>
      <c r="CDL6" s="106"/>
      <c r="CDM6" s="106"/>
      <c r="CDN6" s="106"/>
      <c r="CDO6" s="106"/>
      <c r="CDP6" s="106"/>
      <c r="CDQ6" s="106"/>
      <c r="CDR6" s="106"/>
      <c r="CDS6" s="106"/>
      <c r="CDT6" s="106"/>
      <c r="CDU6" s="106"/>
      <c r="CDV6" s="106"/>
      <c r="CDW6" s="106"/>
      <c r="CDX6" s="106"/>
      <c r="CDY6" s="106"/>
      <c r="CDZ6" s="106"/>
      <c r="CEA6" s="106"/>
      <c r="CEB6" s="106"/>
      <c r="CEC6" s="106"/>
      <c r="CED6" s="106"/>
      <c r="CEE6" s="106"/>
      <c r="CEF6" s="106"/>
      <c r="CEG6" s="106"/>
      <c r="CEH6" s="106"/>
      <c r="CEI6" s="106"/>
      <c r="CEJ6" s="106"/>
      <c r="CEK6" s="106"/>
      <c r="CEL6" s="106"/>
      <c r="CEM6" s="106"/>
      <c r="CEN6" s="106"/>
      <c r="CEO6" s="106"/>
      <c r="CEP6" s="106"/>
      <c r="CEQ6" s="106"/>
      <c r="CER6" s="106"/>
      <c r="CES6" s="106"/>
      <c r="CET6" s="106"/>
      <c r="CEU6" s="106"/>
      <c r="CEV6" s="106"/>
      <c r="CEW6" s="106"/>
      <c r="CEX6" s="106"/>
      <c r="CEY6" s="106"/>
      <c r="CEZ6" s="106"/>
      <c r="CFA6" s="106"/>
      <c r="CFB6" s="106"/>
      <c r="CFC6" s="106"/>
      <c r="CFD6" s="106"/>
      <c r="CFE6" s="106"/>
      <c r="CFF6" s="106"/>
      <c r="CFG6" s="106"/>
      <c r="CFH6" s="106"/>
      <c r="CFI6" s="106"/>
      <c r="CFJ6" s="106"/>
      <c r="CFK6" s="106"/>
      <c r="CFL6" s="106"/>
      <c r="CFM6" s="106"/>
      <c r="CFN6" s="106"/>
      <c r="CFO6" s="106"/>
      <c r="CFP6" s="106"/>
      <c r="CFQ6" s="106"/>
      <c r="CFR6" s="106"/>
      <c r="CFS6" s="106"/>
      <c r="CFT6" s="106"/>
      <c r="CFU6" s="106"/>
      <c r="CFV6" s="106"/>
      <c r="CFW6" s="106"/>
      <c r="CFX6" s="106"/>
      <c r="CFY6" s="106"/>
      <c r="CFZ6" s="106"/>
      <c r="CGA6" s="106"/>
      <c r="CGB6" s="106"/>
      <c r="CGC6" s="106"/>
      <c r="CGD6" s="106"/>
      <c r="CGE6" s="106"/>
      <c r="CGF6" s="106"/>
      <c r="CGG6" s="106"/>
      <c r="CGH6" s="106"/>
      <c r="CGI6" s="106"/>
      <c r="CGJ6" s="106"/>
      <c r="CGK6" s="106"/>
      <c r="CGL6" s="106"/>
      <c r="CGM6" s="106"/>
      <c r="CGN6" s="106"/>
      <c r="CGO6" s="106"/>
      <c r="CGP6" s="106"/>
      <c r="CGQ6" s="106"/>
      <c r="CGR6" s="106"/>
      <c r="CGS6" s="106"/>
      <c r="CGT6" s="106"/>
      <c r="CGU6" s="106"/>
      <c r="CGV6" s="106"/>
      <c r="CGW6" s="106"/>
      <c r="CGX6" s="106"/>
      <c r="CGY6" s="106"/>
      <c r="CGZ6" s="106"/>
      <c r="CHA6" s="106"/>
      <c r="CHB6" s="106"/>
      <c r="CHC6" s="106"/>
      <c r="CHD6" s="106"/>
      <c r="CHE6" s="106"/>
      <c r="CHF6" s="106"/>
      <c r="CHG6" s="106"/>
      <c r="CHH6" s="106"/>
      <c r="CHI6" s="106"/>
      <c r="CHJ6" s="106"/>
      <c r="CHK6" s="106"/>
      <c r="CHL6" s="106"/>
      <c r="CHM6" s="106"/>
      <c r="CHN6" s="106"/>
      <c r="CHO6" s="106"/>
      <c r="CHP6" s="106"/>
      <c r="CHQ6" s="106"/>
      <c r="CHR6" s="106"/>
      <c r="CHS6" s="106"/>
      <c r="CHT6" s="106"/>
      <c r="CHU6" s="106"/>
      <c r="CHV6" s="106"/>
      <c r="CHW6" s="106"/>
      <c r="CHX6" s="106"/>
      <c r="CHY6" s="106"/>
      <c r="CHZ6" s="106"/>
      <c r="CIA6" s="106"/>
      <c r="CIB6" s="106"/>
      <c r="CIC6" s="106"/>
      <c r="CID6" s="106"/>
      <c r="CIE6" s="106"/>
      <c r="CIF6" s="106"/>
      <c r="CIG6" s="106"/>
      <c r="CIH6" s="106"/>
      <c r="CII6" s="106"/>
      <c r="CIJ6" s="106"/>
      <c r="CIK6" s="106"/>
      <c r="CIL6" s="106"/>
      <c r="CIM6" s="106"/>
      <c r="CIN6" s="106"/>
      <c r="CIO6" s="106"/>
      <c r="CIP6" s="106"/>
      <c r="CIQ6" s="106"/>
      <c r="CIR6" s="106"/>
      <c r="CIS6" s="106"/>
      <c r="CIT6" s="106"/>
      <c r="CIU6" s="106"/>
      <c r="CIV6" s="106"/>
      <c r="CIW6" s="106"/>
      <c r="CIX6" s="106"/>
      <c r="CIY6" s="106"/>
      <c r="CIZ6" s="106"/>
      <c r="CJA6" s="106"/>
      <c r="CJB6" s="106"/>
      <c r="CJC6" s="106"/>
      <c r="CJD6" s="106"/>
      <c r="CJE6" s="106"/>
      <c r="CJF6" s="106"/>
      <c r="CJG6" s="106"/>
      <c r="CJH6" s="106"/>
      <c r="CJI6" s="106"/>
      <c r="CJJ6" s="106"/>
      <c r="CJK6" s="106"/>
      <c r="CJL6" s="106"/>
      <c r="CJM6" s="106"/>
      <c r="CJN6" s="106"/>
      <c r="CJO6" s="106"/>
      <c r="CJP6" s="106"/>
      <c r="CJQ6" s="106"/>
      <c r="CJR6" s="106"/>
      <c r="CJS6" s="106"/>
      <c r="CJT6" s="106"/>
      <c r="CJU6" s="106"/>
      <c r="CJV6" s="106"/>
      <c r="CJW6" s="106"/>
      <c r="CJX6" s="106"/>
      <c r="CJY6" s="106"/>
      <c r="CJZ6" s="106"/>
      <c r="CKA6" s="106"/>
      <c r="CKB6" s="106"/>
      <c r="CKC6" s="106"/>
      <c r="CKD6" s="106"/>
      <c r="CKE6" s="106"/>
      <c r="CKF6" s="106"/>
      <c r="CKG6" s="106"/>
      <c r="CKH6" s="106"/>
      <c r="CKI6" s="106"/>
      <c r="CKJ6" s="106"/>
      <c r="CKK6" s="106"/>
      <c r="CKL6" s="106"/>
      <c r="CKM6" s="106"/>
      <c r="CKN6" s="106"/>
      <c r="CKO6" s="106"/>
      <c r="CKP6" s="106"/>
      <c r="CKQ6" s="106"/>
      <c r="CKR6" s="106"/>
      <c r="CKS6" s="106"/>
      <c r="CKT6" s="106"/>
      <c r="CKU6" s="106"/>
      <c r="CKV6" s="106"/>
      <c r="CKW6" s="106"/>
      <c r="CKX6" s="106"/>
      <c r="CKY6" s="106"/>
      <c r="CKZ6" s="106"/>
      <c r="CLA6" s="106"/>
      <c r="CLB6" s="106"/>
      <c r="CLC6" s="106"/>
      <c r="CLD6" s="106"/>
      <c r="CLE6" s="106"/>
      <c r="CLF6" s="106"/>
      <c r="CLG6" s="106"/>
      <c r="CLH6" s="106"/>
      <c r="CLI6" s="106"/>
      <c r="CLJ6" s="106"/>
      <c r="CLK6" s="106"/>
      <c r="CLL6" s="106"/>
      <c r="CLM6" s="106"/>
      <c r="CLN6" s="106"/>
      <c r="CLO6" s="106"/>
      <c r="CLP6" s="106"/>
      <c r="CLQ6" s="106"/>
      <c r="CLR6" s="106"/>
      <c r="CLS6" s="106"/>
      <c r="CLT6" s="106"/>
      <c r="CLU6" s="106"/>
      <c r="CLV6" s="106"/>
      <c r="CLW6" s="106"/>
      <c r="CLX6" s="106"/>
      <c r="CLY6" s="106"/>
      <c r="CLZ6" s="106"/>
      <c r="CMA6" s="106"/>
      <c r="CMB6" s="106"/>
      <c r="CMC6" s="106"/>
      <c r="CMD6" s="106"/>
      <c r="CME6" s="106"/>
      <c r="CMF6" s="106"/>
      <c r="CMG6" s="106"/>
      <c r="CMH6" s="106"/>
      <c r="CMI6" s="106"/>
      <c r="CMJ6" s="106"/>
      <c r="CMK6" s="106"/>
      <c r="CML6" s="106"/>
      <c r="CMM6" s="106"/>
      <c r="CMN6" s="106"/>
      <c r="CMO6" s="106"/>
      <c r="CMP6" s="106"/>
      <c r="CMQ6" s="106"/>
      <c r="CMR6" s="106"/>
      <c r="CMS6" s="106"/>
      <c r="CMT6" s="106"/>
      <c r="CMU6" s="106"/>
      <c r="CMV6" s="106"/>
      <c r="CMW6" s="106"/>
      <c r="CMX6" s="106"/>
      <c r="CMY6" s="106"/>
      <c r="CMZ6" s="106"/>
      <c r="CNA6" s="106"/>
      <c r="CNB6" s="106"/>
      <c r="CNC6" s="106"/>
      <c r="CND6" s="106"/>
      <c r="CNE6" s="106"/>
      <c r="CNF6" s="106"/>
      <c r="CNG6" s="106"/>
      <c r="CNH6" s="106"/>
      <c r="CNI6" s="106"/>
      <c r="CNJ6" s="106"/>
      <c r="CNK6" s="106"/>
      <c r="CNL6" s="106"/>
      <c r="CNM6" s="106"/>
      <c r="CNN6" s="106"/>
      <c r="CNO6" s="106"/>
      <c r="CNP6" s="106"/>
      <c r="CNQ6" s="106"/>
      <c r="CNR6" s="106"/>
      <c r="CNS6" s="106"/>
      <c r="CNT6" s="106"/>
      <c r="CNU6" s="106"/>
      <c r="CNV6" s="106"/>
      <c r="CNW6" s="106"/>
      <c r="CNX6" s="106"/>
      <c r="CNY6" s="106"/>
      <c r="CNZ6" s="106"/>
      <c r="COA6" s="106"/>
      <c r="COB6" s="106"/>
      <c r="COC6" s="106"/>
      <c r="COD6" s="106"/>
      <c r="COE6" s="106"/>
      <c r="COF6" s="106"/>
      <c r="COG6" s="106"/>
      <c r="COH6" s="106"/>
      <c r="COI6" s="106"/>
      <c r="COJ6" s="106"/>
      <c r="COK6" s="106"/>
      <c r="COL6" s="106"/>
      <c r="COM6" s="106"/>
      <c r="CON6" s="106"/>
      <c r="COO6" s="106"/>
      <c r="COP6" s="106"/>
      <c r="COQ6" s="106"/>
      <c r="COR6" s="106"/>
      <c r="COS6" s="106"/>
      <c r="COT6" s="106"/>
      <c r="COU6" s="106"/>
      <c r="COV6" s="106"/>
      <c r="COW6" s="106"/>
      <c r="COX6" s="106"/>
      <c r="COY6" s="106"/>
      <c r="COZ6" s="106"/>
      <c r="CPA6" s="106"/>
      <c r="CPB6" s="106"/>
      <c r="CPC6" s="106"/>
      <c r="CPD6" s="106"/>
      <c r="CPE6" s="106"/>
      <c r="CPF6" s="106"/>
      <c r="CPG6" s="106"/>
      <c r="CPH6" s="106"/>
      <c r="CPI6" s="106"/>
      <c r="CPJ6" s="106"/>
      <c r="CPK6" s="106"/>
      <c r="CPL6" s="106"/>
      <c r="CPM6" s="106"/>
      <c r="CPN6" s="106"/>
      <c r="CPO6" s="106"/>
      <c r="CPP6" s="106"/>
      <c r="CPQ6" s="106"/>
      <c r="CPR6" s="106"/>
      <c r="CPS6" s="106"/>
      <c r="CPT6" s="106"/>
      <c r="CPU6" s="106"/>
      <c r="CPV6" s="106"/>
      <c r="CPW6" s="106"/>
      <c r="CPX6" s="106"/>
      <c r="CPY6" s="106"/>
      <c r="CPZ6" s="106"/>
      <c r="CQA6" s="106"/>
      <c r="CQB6" s="106"/>
      <c r="CQC6" s="106"/>
      <c r="CQD6" s="106"/>
      <c r="CQE6" s="106"/>
      <c r="CQF6" s="106"/>
      <c r="CQG6" s="106"/>
      <c r="CQH6" s="106"/>
      <c r="CQI6" s="106"/>
      <c r="CQJ6" s="106"/>
      <c r="CQK6" s="106"/>
      <c r="CQL6" s="106"/>
      <c r="CQM6" s="106"/>
      <c r="CQN6" s="106"/>
      <c r="CQO6" s="106"/>
      <c r="CQP6" s="106"/>
      <c r="CQQ6" s="106"/>
      <c r="CQR6" s="106"/>
      <c r="CQS6" s="106"/>
      <c r="CQT6" s="106"/>
      <c r="CQU6" s="106"/>
      <c r="CQV6" s="106"/>
      <c r="CQW6" s="106"/>
      <c r="CQX6" s="106"/>
      <c r="CQY6" s="106"/>
      <c r="CQZ6" s="106"/>
      <c r="CRA6" s="106"/>
      <c r="CRB6" s="106"/>
      <c r="CRC6" s="106"/>
      <c r="CRD6" s="106"/>
      <c r="CRE6" s="106"/>
      <c r="CRF6" s="106"/>
      <c r="CRG6" s="106"/>
      <c r="CRH6" s="106"/>
      <c r="CRI6" s="106"/>
      <c r="CRJ6" s="106"/>
      <c r="CRK6" s="106"/>
      <c r="CRL6" s="106"/>
      <c r="CRM6" s="106"/>
      <c r="CRN6" s="106"/>
      <c r="CRO6" s="106"/>
      <c r="CRP6" s="106"/>
      <c r="CRQ6" s="106"/>
      <c r="CRR6" s="106"/>
      <c r="CRS6" s="106"/>
      <c r="CRT6" s="106"/>
      <c r="CRU6" s="106"/>
      <c r="CRV6" s="106"/>
      <c r="CRW6" s="106"/>
      <c r="CRX6" s="106"/>
      <c r="CRY6" s="106"/>
      <c r="CRZ6" s="106"/>
      <c r="CSA6" s="106"/>
      <c r="CSB6" s="106"/>
      <c r="CSC6" s="106"/>
      <c r="CSD6" s="106"/>
      <c r="CSE6" s="106"/>
      <c r="CSF6" s="106"/>
      <c r="CSG6" s="106"/>
      <c r="CSH6" s="106"/>
      <c r="CSI6" s="106"/>
      <c r="CSJ6" s="106"/>
      <c r="CSK6" s="106"/>
      <c r="CSL6" s="106"/>
      <c r="CSM6" s="106"/>
      <c r="CSN6" s="106"/>
      <c r="CSO6" s="106"/>
      <c r="CSP6" s="106"/>
      <c r="CSQ6" s="106"/>
      <c r="CSR6" s="106"/>
      <c r="CSS6" s="106"/>
      <c r="CST6" s="106"/>
      <c r="CSU6" s="106"/>
      <c r="CSV6" s="106"/>
      <c r="CSW6" s="106"/>
      <c r="CSX6" s="106"/>
      <c r="CSY6" s="106"/>
      <c r="CSZ6" s="106"/>
      <c r="CTA6" s="106"/>
      <c r="CTB6" s="106"/>
      <c r="CTC6" s="106"/>
      <c r="CTD6" s="106"/>
      <c r="CTE6" s="106"/>
      <c r="CTF6" s="106"/>
      <c r="CTG6" s="106"/>
      <c r="CTH6" s="106"/>
      <c r="CTI6" s="106"/>
      <c r="CTJ6" s="106"/>
      <c r="CTK6" s="106"/>
      <c r="CTL6" s="106"/>
      <c r="CTM6" s="106"/>
      <c r="CTN6" s="106"/>
      <c r="CTO6" s="106"/>
      <c r="CTP6" s="106"/>
      <c r="CTQ6" s="106"/>
      <c r="CTR6" s="106"/>
      <c r="CTS6" s="106"/>
      <c r="CTT6" s="106"/>
      <c r="CTU6" s="106"/>
      <c r="CTV6" s="106"/>
      <c r="CTW6" s="106"/>
      <c r="CTX6" s="106"/>
      <c r="CTY6" s="106"/>
      <c r="CTZ6" s="106"/>
      <c r="CUA6" s="106"/>
      <c r="CUB6" s="106"/>
      <c r="CUC6" s="106"/>
      <c r="CUD6" s="106"/>
      <c r="CUE6" s="106"/>
      <c r="CUF6" s="106"/>
      <c r="CUG6" s="106"/>
      <c r="CUH6" s="106"/>
      <c r="CUI6" s="106"/>
      <c r="CUJ6" s="106"/>
      <c r="CUK6" s="106"/>
      <c r="CUL6" s="106"/>
      <c r="CUM6" s="106"/>
      <c r="CUN6" s="106"/>
      <c r="CUO6" s="106"/>
      <c r="CUP6" s="106"/>
      <c r="CUQ6" s="106"/>
      <c r="CUR6" s="106"/>
      <c r="CUS6" s="106"/>
      <c r="CUT6" s="106"/>
      <c r="CUU6" s="106"/>
      <c r="CUV6" s="106"/>
      <c r="CUW6" s="106"/>
      <c r="CUX6" s="106"/>
      <c r="CUY6" s="106"/>
      <c r="CUZ6" s="106"/>
      <c r="CVA6" s="106"/>
      <c r="CVB6" s="106"/>
      <c r="CVC6" s="106"/>
      <c r="CVD6" s="106"/>
      <c r="CVE6" s="106"/>
      <c r="CVF6" s="106"/>
      <c r="CVG6" s="106"/>
      <c r="CVH6" s="106"/>
      <c r="CVI6" s="106"/>
      <c r="CVJ6" s="106"/>
      <c r="CVK6" s="106"/>
      <c r="CVL6" s="106"/>
      <c r="CVM6" s="106"/>
      <c r="CVN6" s="106"/>
      <c r="CVO6" s="106"/>
      <c r="CVP6" s="106"/>
      <c r="CVQ6" s="106"/>
      <c r="CVR6" s="106"/>
      <c r="CVS6" s="106"/>
      <c r="CVT6" s="106"/>
      <c r="CVU6" s="106"/>
      <c r="CVV6" s="106"/>
      <c r="CVW6" s="106"/>
      <c r="CVX6" s="106"/>
      <c r="CVY6" s="106"/>
      <c r="CVZ6" s="106"/>
      <c r="CWA6" s="106"/>
      <c r="CWB6" s="106"/>
      <c r="CWC6" s="106"/>
      <c r="CWD6" s="106"/>
      <c r="CWE6" s="106"/>
      <c r="CWF6" s="106"/>
      <c r="CWG6" s="106"/>
      <c r="CWH6" s="106"/>
      <c r="CWI6" s="106"/>
      <c r="CWJ6" s="106"/>
      <c r="CWK6" s="106"/>
      <c r="CWL6" s="106"/>
      <c r="CWM6" s="106"/>
      <c r="CWN6" s="106"/>
      <c r="CWO6" s="106"/>
      <c r="CWP6" s="106"/>
      <c r="CWQ6" s="106"/>
      <c r="CWR6" s="106"/>
      <c r="CWS6" s="106"/>
      <c r="CWT6" s="106"/>
      <c r="CWU6" s="106"/>
      <c r="CWV6" s="106"/>
      <c r="CWW6" s="106"/>
      <c r="CWX6" s="106"/>
      <c r="CWY6" s="106"/>
      <c r="CWZ6" s="106"/>
      <c r="CXA6" s="106"/>
      <c r="CXB6" s="106"/>
      <c r="CXC6" s="106"/>
      <c r="CXD6" s="106"/>
      <c r="CXE6" s="106"/>
      <c r="CXF6" s="106"/>
      <c r="CXG6" s="106"/>
      <c r="CXH6" s="106"/>
      <c r="CXI6" s="106"/>
      <c r="CXJ6" s="106"/>
      <c r="CXK6" s="106"/>
      <c r="CXL6" s="106"/>
      <c r="CXM6" s="106"/>
      <c r="CXN6" s="106"/>
      <c r="CXO6" s="106"/>
      <c r="CXP6" s="106"/>
      <c r="CXQ6" s="106"/>
      <c r="CXR6" s="106"/>
      <c r="CXS6" s="106"/>
      <c r="CXT6" s="106"/>
      <c r="CXU6" s="106"/>
      <c r="CXV6" s="106"/>
      <c r="CXW6" s="106"/>
      <c r="CXX6" s="106"/>
      <c r="CXY6" s="106"/>
      <c r="CXZ6" s="106"/>
      <c r="CYA6" s="106"/>
      <c r="CYB6" s="106"/>
      <c r="CYC6" s="106"/>
      <c r="CYD6" s="106"/>
      <c r="CYE6" s="106"/>
      <c r="CYF6" s="106"/>
      <c r="CYG6" s="106"/>
      <c r="CYH6" s="106"/>
      <c r="CYI6" s="106"/>
      <c r="CYJ6" s="106"/>
      <c r="CYK6" s="106"/>
      <c r="CYL6" s="106"/>
      <c r="CYM6" s="106"/>
      <c r="CYN6" s="106"/>
      <c r="CYO6" s="106"/>
      <c r="CYP6" s="106"/>
      <c r="CYQ6" s="106"/>
      <c r="CYR6" s="106"/>
      <c r="CYS6" s="106"/>
      <c r="CYT6" s="106"/>
      <c r="CYU6" s="106"/>
      <c r="CYV6" s="106"/>
      <c r="CYW6" s="106"/>
      <c r="CYX6" s="106"/>
      <c r="CYY6" s="106"/>
      <c r="CYZ6" s="106"/>
      <c r="CZA6" s="106"/>
      <c r="CZB6" s="106"/>
      <c r="CZC6" s="106"/>
      <c r="CZD6" s="106"/>
      <c r="CZE6" s="106"/>
      <c r="CZF6" s="106"/>
      <c r="CZG6" s="106"/>
      <c r="CZH6" s="106"/>
      <c r="CZI6" s="106"/>
      <c r="CZJ6" s="106"/>
      <c r="CZK6" s="106"/>
      <c r="CZL6" s="106"/>
      <c r="CZM6" s="106"/>
      <c r="CZN6" s="106"/>
      <c r="CZO6" s="106"/>
      <c r="CZP6" s="106"/>
      <c r="CZQ6" s="106"/>
      <c r="CZR6" s="106"/>
      <c r="CZS6" s="106"/>
      <c r="CZT6" s="106"/>
      <c r="CZU6" s="106"/>
      <c r="CZV6" s="106"/>
      <c r="CZW6" s="106"/>
      <c r="CZX6" s="106"/>
      <c r="CZY6" s="106"/>
      <c r="CZZ6" s="106"/>
      <c r="DAA6" s="106"/>
      <c r="DAB6" s="106"/>
      <c r="DAC6" s="106"/>
      <c r="DAD6" s="106"/>
      <c r="DAE6" s="106"/>
      <c r="DAF6" s="106"/>
      <c r="DAG6" s="106"/>
      <c r="DAH6" s="106"/>
      <c r="DAI6" s="106"/>
      <c r="DAJ6" s="106"/>
      <c r="DAK6" s="106"/>
      <c r="DAL6" s="106"/>
      <c r="DAM6" s="106"/>
      <c r="DAN6" s="106"/>
      <c r="DAO6" s="106"/>
      <c r="DAP6" s="106"/>
      <c r="DAQ6" s="106"/>
      <c r="DAR6" s="106"/>
      <c r="DAS6" s="106"/>
      <c r="DAT6" s="106"/>
      <c r="DAU6" s="106"/>
      <c r="DAV6" s="106"/>
      <c r="DAW6" s="106"/>
      <c r="DAX6" s="106"/>
      <c r="DAY6" s="106"/>
      <c r="DAZ6" s="106"/>
      <c r="DBA6" s="106"/>
      <c r="DBB6" s="106"/>
      <c r="DBC6" s="106"/>
      <c r="DBD6" s="106"/>
      <c r="DBE6" s="106"/>
      <c r="DBF6" s="106"/>
      <c r="DBG6" s="106"/>
      <c r="DBH6" s="106"/>
      <c r="DBI6" s="106"/>
      <c r="DBJ6" s="106"/>
      <c r="DBK6" s="106"/>
      <c r="DBL6" s="106"/>
      <c r="DBM6" s="106"/>
      <c r="DBN6" s="106"/>
      <c r="DBO6" s="106"/>
      <c r="DBP6" s="106"/>
      <c r="DBQ6" s="106"/>
      <c r="DBR6" s="106"/>
      <c r="DBS6" s="106"/>
      <c r="DBT6" s="106"/>
      <c r="DBU6" s="106"/>
      <c r="DBV6" s="106"/>
      <c r="DBW6" s="106"/>
      <c r="DBX6" s="106"/>
      <c r="DBY6" s="106"/>
      <c r="DBZ6" s="106"/>
      <c r="DCA6" s="106"/>
      <c r="DCB6" s="106"/>
      <c r="DCC6" s="106"/>
      <c r="DCD6" s="106"/>
      <c r="DCE6" s="106"/>
      <c r="DCF6" s="106"/>
      <c r="DCG6" s="106"/>
      <c r="DCH6" s="106"/>
      <c r="DCI6" s="106"/>
      <c r="DCJ6" s="106"/>
      <c r="DCK6" s="106"/>
      <c r="DCL6" s="106"/>
      <c r="DCM6" s="106"/>
      <c r="DCN6" s="106"/>
      <c r="DCO6" s="106"/>
      <c r="DCP6" s="106"/>
      <c r="DCQ6" s="106"/>
      <c r="DCR6" s="106"/>
      <c r="DCS6" s="106"/>
      <c r="DCT6" s="106"/>
      <c r="DCU6" s="106"/>
      <c r="DCV6" s="106"/>
      <c r="DCW6" s="106"/>
      <c r="DCX6" s="106"/>
      <c r="DCY6" s="106"/>
      <c r="DCZ6" s="106"/>
      <c r="DDA6" s="106"/>
      <c r="DDB6" s="106"/>
      <c r="DDC6" s="106"/>
      <c r="DDD6" s="106"/>
      <c r="DDE6" s="106"/>
      <c r="DDF6" s="106"/>
      <c r="DDG6" s="106"/>
      <c r="DDH6" s="106"/>
      <c r="DDI6" s="106"/>
      <c r="DDJ6" s="106"/>
      <c r="DDK6" s="106"/>
      <c r="DDL6" s="106"/>
      <c r="DDM6" s="106"/>
      <c r="DDN6" s="106"/>
      <c r="DDO6" s="106"/>
      <c r="DDP6" s="106"/>
      <c r="DDQ6" s="106"/>
      <c r="DDR6" s="106"/>
      <c r="DDS6" s="106"/>
      <c r="DDT6" s="106"/>
      <c r="DDU6" s="106"/>
      <c r="DDV6" s="106"/>
      <c r="DDW6" s="106"/>
      <c r="DDX6" s="106"/>
      <c r="DDY6" s="106"/>
      <c r="DDZ6" s="106"/>
      <c r="DEA6" s="106"/>
      <c r="DEB6" s="106"/>
      <c r="DEC6" s="106"/>
      <c r="DED6" s="106"/>
      <c r="DEE6" s="106"/>
      <c r="DEF6" s="106"/>
      <c r="DEG6" s="106"/>
      <c r="DEH6" s="106"/>
      <c r="DEI6" s="106"/>
      <c r="DEJ6" s="106"/>
      <c r="DEK6" s="106"/>
      <c r="DEL6" s="106"/>
      <c r="DEM6" s="106"/>
      <c r="DEN6" s="106"/>
      <c r="DEO6" s="106"/>
      <c r="DEP6" s="106"/>
      <c r="DEQ6" s="106"/>
      <c r="DER6" s="106"/>
      <c r="DES6" s="106"/>
      <c r="DET6" s="106"/>
      <c r="DEU6" s="106"/>
      <c r="DEV6" s="106"/>
      <c r="DEW6" s="106"/>
      <c r="DEX6" s="106"/>
      <c r="DEY6" s="106"/>
      <c r="DEZ6" s="106"/>
      <c r="DFA6" s="106"/>
      <c r="DFB6" s="106"/>
      <c r="DFC6" s="106"/>
      <c r="DFD6" s="106"/>
      <c r="DFE6" s="106"/>
      <c r="DFF6" s="106"/>
      <c r="DFG6" s="106"/>
      <c r="DFH6" s="106"/>
      <c r="DFI6" s="106"/>
      <c r="DFJ6" s="106"/>
      <c r="DFK6" s="106"/>
      <c r="DFL6" s="106"/>
      <c r="DFM6" s="106"/>
      <c r="DFN6" s="106"/>
      <c r="DFO6" s="106"/>
      <c r="DFP6" s="106"/>
      <c r="DFQ6" s="106"/>
      <c r="DFR6" s="106"/>
      <c r="DFS6" s="106"/>
      <c r="DFT6" s="106"/>
      <c r="DFU6" s="106"/>
      <c r="DFV6" s="106"/>
      <c r="DFW6" s="106"/>
      <c r="DFX6" s="106"/>
      <c r="DFY6" s="106"/>
      <c r="DFZ6" s="106"/>
      <c r="DGA6" s="106"/>
      <c r="DGB6" s="106"/>
      <c r="DGC6" s="106"/>
      <c r="DGD6" s="106"/>
      <c r="DGE6" s="106"/>
      <c r="DGF6" s="106"/>
      <c r="DGG6" s="106"/>
      <c r="DGH6" s="106"/>
      <c r="DGI6" s="106"/>
      <c r="DGJ6" s="106"/>
      <c r="DGK6" s="106"/>
      <c r="DGL6" s="106"/>
      <c r="DGM6" s="106"/>
      <c r="DGN6" s="106"/>
      <c r="DGO6" s="106"/>
      <c r="DGP6" s="106"/>
      <c r="DGQ6" s="106"/>
      <c r="DGR6" s="106"/>
      <c r="DGS6" s="106"/>
      <c r="DGT6" s="106"/>
      <c r="DGU6" s="106"/>
      <c r="DGV6" s="106"/>
      <c r="DGW6" s="106"/>
      <c r="DGX6" s="106"/>
      <c r="DGY6" s="106"/>
      <c r="DGZ6" s="106"/>
      <c r="DHA6" s="106"/>
      <c r="DHB6" s="106"/>
      <c r="DHC6" s="106"/>
      <c r="DHD6" s="106"/>
      <c r="DHE6" s="106"/>
      <c r="DHF6" s="106"/>
      <c r="DHG6" s="106"/>
      <c r="DHH6" s="106"/>
      <c r="DHI6" s="106"/>
      <c r="DHJ6" s="106"/>
      <c r="DHK6" s="106"/>
      <c r="DHL6" s="106"/>
      <c r="DHM6" s="106"/>
      <c r="DHN6" s="106"/>
      <c r="DHO6" s="106"/>
      <c r="DHP6" s="106"/>
      <c r="DHQ6" s="106"/>
      <c r="DHR6" s="106"/>
      <c r="DHS6" s="106"/>
      <c r="DHT6" s="106"/>
      <c r="DHU6" s="106"/>
      <c r="DHV6" s="106"/>
      <c r="DHW6" s="106"/>
      <c r="DHX6" s="106"/>
      <c r="DHY6" s="106"/>
      <c r="DHZ6" s="106"/>
      <c r="DIA6" s="106"/>
      <c r="DIB6" s="106"/>
      <c r="DIC6" s="106"/>
      <c r="DID6" s="106"/>
      <c r="DIE6" s="106"/>
      <c r="DIF6" s="106"/>
      <c r="DIG6" s="106"/>
      <c r="DIH6" s="106"/>
      <c r="DII6" s="106"/>
      <c r="DIJ6" s="106"/>
      <c r="DIK6" s="106"/>
      <c r="DIL6" s="106"/>
      <c r="DIM6" s="106"/>
      <c r="DIN6" s="106"/>
      <c r="DIO6" s="106"/>
      <c r="DIP6" s="106"/>
      <c r="DIQ6" s="106"/>
      <c r="DIR6" s="106"/>
      <c r="DIS6" s="106"/>
      <c r="DIT6" s="106"/>
      <c r="DIU6" s="106"/>
      <c r="DIV6" s="106"/>
      <c r="DIW6" s="106"/>
      <c r="DIX6" s="106"/>
      <c r="DIY6" s="106"/>
      <c r="DIZ6" s="106"/>
      <c r="DJA6" s="106"/>
      <c r="DJB6" s="106"/>
      <c r="DJC6" s="106"/>
      <c r="DJD6" s="106"/>
      <c r="DJE6" s="106"/>
      <c r="DJF6" s="106"/>
      <c r="DJG6" s="106"/>
      <c r="DJH6" s="106"/>
      <c r="DJI6" s="106"/>
      <c r="DJJ6" s="106"/>
      <c r="DJK6" s="106"/>
      <c r="DJL6" s="106"/>
      <c r="DJM6" s="106"/>
      <c r="DJN6" s="106"/>
      <c r="DJO6" s="106"/>
      <c r="DJP6" s="106"/>
      <c r="DJQ6" s="106"/>
      <c r="DJR6" s="106"/>
      <c r="DJS6" s="106"/>
      <c r="DJT6" s="106"/>
      <c r="DJU6" s="106"/>
      <c r="DJV6" s="106"/>
      <c r="DJW6" s="106"/>
      <c r="DJX6" s="106"/>
      <c r="DJY6" s="106"/>
      <c r="DJZ6" s="106"/>
      <c r="DKA6" s="106"/>
      <c r="DKB6" s="106"/>
      <c r="DKC6" s="106"/>
      <c r="DKD6" s="106"/>
      <c r="DKE6" s="106"/>
      <c r="DKF6" s="106"/>
      <c r="DKG6" s="106"/>
      <c r="DKH6" s="106"/>
      <c r="DKI6" s="106"/>
      <c r="DKJ6" s="106"/>
      <c r="DKK6" s="106"/>
      <c r="DKL6" s="106"/>
      <c r="DKM6" s="106"/>
      <c r="DKN6" s="106"/>
      <c r="DKO6" s="106"/>
      <c r="DKP6" s="106"/>
      <c r="DKQ6" s="106"/>
      <c r="DKR6" s="106"/>
      <c r="DKS6" s="106"/>
      <c r="DKT6" s="106"/>
      <c r="DKU6" s="106"/>
      <c r="DKV6" s="106"/>
      <c r="DKW6" s="106"/>
      <c r="DKX6" s="106"/>
      <c r="DKY6" s="106"/>
      <c r="DKZ6" s="106"/>
      <c r="DLA6" s="106"/>
      <c r="DLB6" s="106"/>
      <c r="DLC6" s="106"/>
      <c r="DLD6" s="106"/>
      <c r="DLE6" s="106"/>
      <c r="DLF6" s="106"/>
      <c r="DLG6" s="106"/>
      <c r="DLH6" s="106"/>
      <c r="DLI6" s="106"/>
      <c r="DLJ6" s="106"/>
      <c r="DLK6" s="106"/>
      <c r="DLL6" s="106"/>
      <c r="DLM6" s="106"/>
      <c r="DLN6" s="106"/>
      <c r="DLO6" s="106"/>
      <c r="DLP6" s="106"/>
      <c r="DLQ6" s="106"/>
      <c r="DLR6" s="106"/>
      <c r="DLS6" s="106"/>
      <c r="DLT6" s="106"/>
      <c r="DLU6" s="106"/>
      <c r="DLV6" s="106"/>
      <c r="DLW6" s="106"/>
      <c r="DLX6" s="106"/>
      <c r="DLY6" s="106"/>
      <c r="DLZ6" s="106"/>
      <c r="DMA6" s="106"/>
      <c r="DMB6" s="106"/>
      <c r="DMC6" s="106"/>
      <c r="DMD6" s="106"/>
      <c r="DME6" s="106"/>
      <c r="DMF6" s="106"/>
      <c r="DMG6" s="106"/>
      <c r="DMH6" s="106"/>
      <c r="DMI6" s="106"/>
      <c r="DMJ6" s="106"/>
      <c r="DMK6" s="106"/>
      <c r="DML6" s="106"/>
      <c r="DMM6" s="106"/>
      <c r="DMN6" s="106"/>
      <c r="DMO6" s="106"/>
      <c r="DMP6" s="106"/>
      <c r="DMQ6" s="106"/>
      <c r="DMR6" s="106"/>
      <c r="DMS6" s="106"/>
      <c r="DMT6" s="106"/>
      <c r="DMU6" s="106"/>
      <c r="DMV6" s="106"/>
      <c r="DMW6" s="106"/>
      <c r="DMX6" s="106"/>
      <c r="DMY6" s="106"/>
      <c r="DMZ6" s="106"/>
      <c r="DNA6" s="106"/>
      <c r="DNB6" s="106"/>
      <c r="DNC6" s="106"/>
      <c r="DND6" s="106"/>
      <c r="DNE6" s="106"/>
      <c r="DNF6" s="106"/>
      <c r="DNG6" s="106"/>
      <c r="DNH6" s="106"/>
      <c r="DNI6" s="106"/>
      <c r="DNJ6" s="106"/>
      <c r="DNK6" s="106"/>
      <c r="DNL6" s="106"/>
      <c r="DNM6" s="106"/>
      <c r="DNN6" s="106"/>
      <c r="DNO6" s="106"/>
      <c r="DNP6" s="106"/>
      <c r="DNQ6" s="106"/>
      <c r="DNR6" s="106"/>
      <c r="DNS6" s="106"/>
      <c r="DNT6" s="106"/>
      <c r="DNU6" s="106"/>
      <c r="DNV6" s="106"/>
      <c r="DNW6" s="106"/>
      <c r="DNX6" s="106"/>
      <c r="DNY6" s="106"/>
      <c r="DNZ6" s="106"/>
      <c r="DOA6" s="106"/>
      <c r="DOB6" s="106"/>
      <c r="DOC6" s="106"/>
      <c r="DOD6" s="106"/>
      <c r="DOE6" s="106"/>
      <c r="DOF6" s="106"/>
      <c r="DOG6" s="106"/>
      <c r="DOH6" s="106"/>
      <c r="DOI6" s="106"/>
      <c r="DOJ6" s="106"/>
      <c r="DOK6" s="106"/>
      <c r="DOL6" s="106"/>
      <c r="DOM6" s="106"/>
      <c r="DON6" s="106"/>
      <c r="DOO6" s="106"/>
      <c r="DOP6" s="106"/>
      <c r="DOQ6" s="106"/>
      <c r="DOR6" s="106"/>
      <c r="DOS6" s="106"/>
      <c r="DOT6" s="106"/>
      <c r="DOU6" s="106"/>
      <c r="DOV6" s="106"/>
      <c r="DOW6" s="106"/>
      <c r="DOX6" s="106"/>
      <c r="DOY6" s="106"/>
      <c r="DOZ6" s="106"/>
      <c r="DPA6" s="106"/>
      <c r="DPB6" s="106"/>
      <c r="DPC6" s="106"/>
      <c r="DPD6" s="106"/>
      <c r="DPE6" s="106"/>
      <c r="DPF6" s="106"/>
      <c r="DPG6" s="106"/>
      <c r="DPH6" s="106"/>
      <c r="DPI6" s="106"/>
      <c r="DPJ6" s="106"/>
      <c r="DPK6" s="106"/>
      <c r="DPL6" s="106"/>
      <c r="DPM6" s="106"/>
      <c r="DPN6" s="106"/>
      <c r="DPO6" s="106"/>
      <c r="DPP6" s="106"/>
      <c r="DPQ6" s="106"/>
      <c r="DPR6" s="106"/>
      <c r="DPS6" s="106"/>
      <c r="DPT6" s="106"/>
      <c r="DPU6" s="106"/>
      <c r="DPV6" s="106"/>
      <c r="DPW6" s="106"/>
      <c r="DPX6" s="106"/>
      <c r="DPY6" s="106"/>
      <c r="DPZ6" s="106"/>
      <c r="DQA6" s="106"/>
      <c r="DQB6" s="106"/>
      <c r="DQC6" s="106"/>
      <c r="DQD6" s="106"/>
      <c r="DQE6" s="106"/>
      <c r="DQF6" s="106"/>
      <c r="DQG6" s="106"/>
      <c r="DQH6" s="106"/>
      <c r="DQI6" s="106"/>
      <c r="DQJ6" s="106"/>
      <c r="DQK6" s="106"/>
      <c r="DQL6" s="106"/>
      <c r="DQM6" s="106"/>
      <c r="DQN6" s="106"/>
      <c r="DQO6" s="106"/>
      <c r="DQP6" s="106"/>
      <c r="DQQ6" s="106"/>
      <c r="DQR6" s="106"/>
      <c r="DQS6" s="106"/>
      <c r="DQT6" s="106"/>
      <c r="DQU6" s="106"/>
      <c r="DQV6" s="106"/>
      <c r="DQW6" s="106"/>
      <c r="DQX6" s="106"/>
      <c r="DQY6" s="106"/>
      <c r="DQZ6" s="106"/>
      <c r="DRA6" s="106"/>
      <c r="DRB6" s="106"/>
      <c r="DRC6" s="106"/>
      <c r="DRD6" s="106"/>
      <c r="DRE6" s="106"/>
      <c r="DRF6" s="106"/>
      <c r="DRG6" s="106"/>
      <c r="DRH6" s="106"/>
      <c r="DRI6" s="106"/>
      <c r="DRJ6" s="106"/>
      <c r="DRK6" s="106"/>
      <c r="DRL6" s="106"/>
      <c r="DRM6" s="106"/>
      <c r="DRN6" s="106"/>
      <c r="DRO6" s="106"/>
      <c r="DRP6" s="106"/>
      <c r="DRQ6" s="106"/>
      <c r="DRR6" s="106"/>
      <c r="DRS6" s="106"/>
      <c r="DRT6" s="106"/>
      <c r="DRU6" s="106"/>
      <c r="DRV6" s="106"/>
      <c r="DRW6" s="106"/>
      <c r="DRX6" s="106"/>
      <c r="DRY6" s="106"/>
      <c r="DRZ6" s="106"/>
      <c r="DSA6" s="106"/>
      <c r="DSB6" s="106"/>
      <c r="DSC6" s="106"/>
      <c r="DSD6" s="106"/>
      <c r="DSE6" s="106"/>
      <c r="DSF6" s="106"/>
      <c r="DSG6" s="106"/>
      <c r="DSH6" s="106"/>
      <c r="DSI6" s="106"/>
      <c r="DSJ6" s="106"/>
      <c r="DSK6" s="106"/>
      <c r="DSL6" s="106"/>
      <c r="DSM6" s="106"/>
      <c r="DSN6" s="106"/>
      <c r="DSO6" s="106"/>
      <c r="DSP6" s="106"/>
      <c r="DSQ6" s="106"/>
      <c r="DSR6" s="106"/>
      <c r="DSS6" s="106"/>
      <c r="DST6" s="106"/>
      <c r="DSU6" s="106"/>
      <c r="DSV6" s="106"/>
      <c r="DSW6" s="106"/>
      <c r="DSX6" s="106"/>
      <c r="DSY6" s="106"/>
      <c r="DSZ6" s="106"/>
      <c r="DTA6" s="106"/>
      <c r="DTB6" s="106"/>
      <c r="DTC6" s="106"/>
      <c r="DTD6" s="106"/>
      <c r="DTE6" s="106"/>
      <c r="DTF6" s="106"/>
      <c r="DTG6" s="106"/>
      <c r="DTH6" s="106"/>
      <c r="DTI6" s="106"/>
      <c r="DTJ6" s="106"/>
      <c r="DTK6" s="106"/>
      <c r="DTL6" s="106"/>
      <c r="DTM6" s="106"/>
      <c r="DTN6" s="106"/>
      <c r="DTO6" s="106"/>
      <c r="DTP6" s="106"/>
      <c r="DTQ6" s="106"/>
      <c r="DTR6" s="106"/>
      <c r="DTS6" s="106"/>
      <c r="DTT6" s="106"/>
      <c r="DTU6" s="106"/>
      <c r="DTV6" s="106"/>
      <c r="DTW6" s="106"/>
      <c r="DTX6" s="106"/>
      <c r="DTY6" s="106"/>
      <c r="DTZ6" s="106"/>
      <c r="DUA6" s="106"/>
      <c r="DUB6" s="106"/>
      <c r="DUC6" s="106"/>
      <c r="DUD6" s="106"/>
      <c r="DUE6" s="106"/>
      <c r="DUF6" s="106"/>
      <c r="DUG6" s="106"/>
      <c r="DUH6" s="106"/>
      <c r="DUI6" s="106"/>
      <c r="DUJ6" s="106"/>
      <c r="DUK6" s="106"/>
      <c r="DUL6" s="106"/>
      <c r="DUM6" s="106"/>
      <c r="DUN6" s="106"/>
      <c r="DUO6" s="106"/>
      <c r="DUP6" s="106"/>
      <c r="DUQ6" s="106"/>
      <c r="DUR6" s="106"/>
      <c r="DUS6" s="106"/>
      <c r="DUT6" s="106"/>
      <c r="DUU6" s="106"/>
      <c r="DUV6" s="106"/>
      <c r="DUW6" s="106"/>
      <c r="DUX6" s="106"/>
      <c r="DUY6" s="106"/>
      <c r="DUZ6" s="106"/>
      <c r="DVA6" s="106"/>
      <c r="DVB6" s="106"/>
      <c r="DVC6" s="106"/>
      <c r="DVD6" s="106"/>
      <c r="DVE6" s="106"/>
      <c r="DVF6" s="106"/>
      <c r="DVG6" s="106"/>
      <c r="DVH6" s="106"/>
      <c r="DVI6" s="106"/>
      <c r="DVJ6" s="106"/>
      <c r="DVK6" s="106"/>
      <c r="DVL6" s="106"/>
      <c r="DVM6" s="106"/>
      <c r="DVN6" s="106"/>
      <c r="DVO6" s="106"/>
      <c r="DVP6" s="106"/>
      <c r="DVQ6" s="106"/>
      <c r="DVR6" s="106"/>
      <c r="DVS6" s="106"/>
      <c r="DVT6" s="106"/>
      <c r="DVU6" s="106"/>
      <c r="DVV6" s="106"/>
      <c r="DVW6" s="106"/>
      <c r="DVX6" s="106"/>
      <c r="DVY6" s="106"/>
      <c r="DVZ6" s="106"/>
      <c r="DWA6" s="106"/>
      <c r="DWB6" s="106"/>
      <c r="DWC6" s="106"/>
      <c r="DWD6" s="106"/>
      <c r="DWE6" s="106"/>
      <c r="DWF6" s="106"/>
      <c r="DWG6" s="106"/>
      <c r="DWH6" s="106"/>
      <c r="DWI6" s="106"/>
      <c r="DWJ6" s="106"/>
      <c r="DWK6" s="106"/>
      <c r="DWL6" s="106"/>
      <c r="DWM6" s="106"/>
      <c r="DWN6" s="106"/>
      <c r="DWO6" s="106"/>
      <c r="DWP6" s="106"/>
      <c r="DWQ6" s="106"/>
      <c r="DWR6" s="106"/>
      <c r="DWS6" s="106"/>
      <c r="DWT6" s="106"/>
      <c r="DWU6" s="106"/>
      <c r="DWV6" s="106"/>
      <c r="DWW6" s="106"/>
      <c r="DWX6" s="106"/>
      <c r="DWY6" s="106"/>
      <c r="DWZ6" s="106"/>
      <c r="DXA6" s="106"/>
      <c r="DXB6" s="106"/>
      <c r="DXC6" s="106"/>
      <c r="DXD6" s="106"/>
      <c r="DXE6" s="106"/>
      <c r="DXF6" s="106"/>
      <c r="DXG6" s="106"/>
      <c r="DXH6" s="106"/>
      <c r="DXI6" s="106"/>
      <c r="DXJ6" s="106"/>
      <c r="DXK6" s="106"/>
      <c r="DXL6" s="106"/>
      <c r="DXM6" s="106"/>
      <c r="DXN6" s="106"/>
      <c r="DXO6" s="106"/>
      <c r="DXP6" s="106"/>
      <c r="DXQ6" s="106"/>
      <c r="DXR6" s="106"/>
      <c r="DXS6" s="106"/>
      <c r="DXT6" s="106"/>
      <c r="DXU6" s="106"/>
      <c r="DXV6" s="106"/>
      <c r="DXW6" s="106"/>
      <c r="DXX6" s="106"/>
      <c r="DXY6" s="106"/>
      <c r="DXZ6" s="106"/>
      <c r="DYA6" s="106"/>
      <c r="DYB6" s="106"/>
      <c r="DYC6" s="106"/>
      <c r="DYD6" s="106"/>
      <c r="DYE6" s="106"/>
      <c r="DYF6" s="106"/>
      <c r="DYG6" s="106"/>
      <c r="DYH6" s="106"/>
      <c r="DYI6" s="106"/>
      <c r="DYJ6" s="106"/>
      <c r="DYK6" s="106"/>
      <c r="DYL6" s="106"/>
      <c r="DYM6" s="106"/>
      <c r="DYN6" s="106"/>
      <c r="DYO6" s="106"/>
      <c r="DYP6" s="106"/>
      <c r="DYQ6" s="106"/>
      <c r="DYR6" s="106"/>
      <c r="DYS6" s="106"/>
      <c r="DYT6" s="106"/>
      <c r="DYU6" s="106"/>
      <c r="DYV6" s="106"/>
      <c r="DYW6" s="106"/>
      <c r="DYX6" s="106"/>
      <c r="DYY6" s="106"/>
      <c r="DYZ6" s="106"/>
      <c r="DZA6" s="106"/>
      <c r="DZB6" s="106"/>
      <c r="DZC6" s="106"/>
      <c r="DZD6" s="106"/>
      <c r="DZE6" s="106"/>
      <c r="DZF6" s="106"/>
      <c r="DZG6" s="106"/>
      <c r="DZH6" s="106"/>
      <c r="DZI6" s="106"/>
      <c r="DZJ6" s="106"/>
      <c r="DZK6" s="106"/>
      <c r="DZL6" s="106"/>
      <c r="DZM6" s="106"/>
      <c r="DZN6" s="106"/>
      <c r="DZO6" s="106"/>
      <c r="DZP6" s="106"/>
      <c r="DZQ6" s="106"/>
      <c r="DZR6" s="106"/>
      <c r="DZS6" s="106"/>
      <c r="DZT6" s="106"/>
      <c r="DZU6" s="106"/>
      <c r="DZV6" s="106"/>
      <c r="DZW6" s="106"/>
      <c r="DZX6" s="106"/>
      <c r="DZY6" s="106"/>
      <c r="DZZ6" s="106"/>
      <c r="EAA6" s="106"/>
      <c r="EAB6" s="106"/>
      <c r="EAC6" s="106"/>
      <c r="EAD6" s="106"/>
      <c r="EAE6" s="106"/>
      <c r="EAF6" s="106"/>
      <c r="EAG6" s="106"/>
      <c r="EAH6" s="106"/>
      <c r="EAI6" s="106"/>
      <c r="EAJ6" s="106"/>
      <c r="EAK6" s="106"/>
      <c r="EAL6" s="106"/>
      <c r="EAM6" s="106"/>
      <c r="EAN6" s="106"/>
      <c r="EAO6" s="106"/>
      <c r="EAP6" s="106"/>
      <c r="EAQ6" s="106"/>
      <c r="EAR6" s="106"/>
      <c r="EAS6" s="106"/>
      <c r="EAT6" s="106"/>
      <c r="EAU6" s="106"/>
      <c r="EAV6" s="106"/>
      <c r="EAW6" s="106"/>
      <c r="EAX6" s="106"/>
      <c r="EAY6" s="106"/>
      <c r="EAZ6" s="106"/>
      <c r="EBA6" s="106"/>
      <c r="EBB6" s="106"/>
      <c r="EBC6" s="106"/>
      <c r="EBD6" s="106"/>
      <c r="EBE6" s="106"/>
      <c r="EBF6" s="106"/>
      <c r="EBG6" s="106"/>
      <c r="EBH6" s="106"/>
      <c r="EBI6" s="106"/>
      <c r="EBJ6" s="106"/>
      <c r="EBK6" s="106"/>
      <c r="EBL6" s="106"/>
      <c r="EBM6" s="106"/>
      <c r="EBN6" s="106"/>
      <c r="EBO6" s="106"/>
      <c r="EBP6" s="106"/>
      <c r="EBQ6" s="106"/>
      <c r="EBR6" s="106"/>
      <c r="EBS6" s="106"/>
      <c r="EBT6" s="106"/>
      <c r="EBU6" s="106"/>
      <c r="EBV6" s="106"/>
      <c r="EBW6" s="106"/>
      <c r="EBX6" s="106"/>
      <c r="EBY6" s="106"/>
      <c r="EBZ6" s="106"/>
      <c r="ECA6" s="106"/>
      <c r="ECB6" s="106"/>
      <c r="ECC6" s="106"/>
      <c r="ECD6" s="106"/>
      <c r="ECE6" s="106"/>
      <c r="ECF6" s="106"/>
      <c r="ECG6" s="106"/>
      <c r="ECH6" s="106"/>
      <c r="ECI6" s="106"/>
      <c r="ECJ6" s="106"/>
      <c r="ECK6" s="106"/>
      <c r="ECL6" s="106"/>
      <c r="ECM6" s="106"/>
      <c r="ECN6" s="106"/>
      <c r="ECO6" s="106"/>
      <c r="ECP6" s="106"/>
      <c r="ECQ6" s="106"/>
      <c r="ECR6" s="106"/>
      <c r="ECS6" s="106"/>
      <c r="ECT6" s="106"/>
      <c r="ECU6" s="106"/>
      <c r="ECV6" s="106"/>
      <c r="ECW6" s="106"/>
      <c r="ECX6" s="106"/>
      <c r="ECY6" s="106"/>
      <c r="ECZ6" s="106"/>
      <c r="EDA6" s="106"/>
      <c r="EDB6" s="106"/>
      <c r="EDC6" s="106"/>
      <c r="EDD6" s="106"/>
      <c r="EDE6" s="106"/>
      <c r="EDF6" s="106"/>
      <c r="EDG6" s="106"/>
      <c r="EDH6" s="106"/>
      <c r="EDI6" s="106"/>
      <c r="EDJ6" s="106"/>
      <c r="EDK6" s="106"/>
      <c r="EDL6" s="106"/>
      <c r="EDM6" s="106"/>
      <c r="EDN6" s="106"/>
      <c r="EDO6" s="106"/>
      <c r="EDP6" s="106"/>
      <c r="EDQ6" s="106"/>
      <c r="EDR6" s="106"/>
      <c r="EDS6" s="106"/>
      <c r="EDT6" s="106"/>
      <c r="EDU6" s="106"/>
      <c r="EDV6" s="106"/>
      <c r="EDW6" s="106"/>
      <c r="EDX6" s="106"/>
      <c r="EDY6" s="106"/>
      <c r="EDZ6" s="106"/>
      <c r="EEA6" s="106"/>
      <c r="EEB6" s="106"/>
      <c r="EEC6" s="106"/>
      <c r="EED6" s="106"/>
      <c r="EEE6" s="106"/>
      <c r="EEF6" s="106"/>
      <c r="EEG6" s="106"/>
      <c r="EEH6" s="106"/>
      <c r="EEI6" s="106"/>
      <c r="EEJ6" s="106"/>
      <c r="EEK6" s="106"/>
      <c r="EEL6" s="106"/>
      <c r="EEM6" s="106"/>
      <c r="EEN6" s="106"/>
      <c r="EEO6" s="106"/>
      <c r="EEP6" s="106"/>
      <c r="EEQ6" s="106"/>
      <c r="EER6" s="106"/>
      <c r="EES6" s="106"/>
      <c r="EET6" s="106"/>
      <c r="EEU6" s="106"/>
      <c r="EEV6" s="106"/>
      <c r="EEW6" s="106"/>
      <c r="EEX6" s="106"/>
      <c r="EEY6" s="106"/>
      <c r="EEZ6" s="106"/>
      <c r="EFA6" s="106"/>
      <c r="EFB6" s="106"/>
      <c r="EFC6" s="106"/>
      <c r="EFD6" s="106"/>
      <c r="EFE6" s="106"/>
      <c r="EFF6" s="106"/>
      <c r="EFG6" s="106"/>
      <c r="EFH6" s="106"/>
      <c r="EFI6" s="106"/>
      <c r="EFJ6" s="106"/>
      <c r="EFK6" s="106"/>
      <c r="EFL6" s="106"/>
      <c r="EFM6" s="106"/>
      <c r="EFN6" s="106"/>
      <c r="EFO6" s="106"/>
      <c r="EFP6" s="106"/>
      <c r="EFQ6" s="106"/>
      <c r="EFR6" s="106"/>
      <c r="EFS6" s="106"/>
      <c r="EFT6" s="106"/>
      <c r="EFU6" s="106"/>
      <c r="EFV6" s="106"/>
      <c r="EFW6" s="106"/>
      <c r="EFX6" s="106"/>
      <c r="EFY6" s="106"/>
      <c r="EFZ6" s="106"/>
      <c r="EGA6" s="106"/>
      <c r="EGB6" s="106"/>
      <c r="EGC6" s="106"/>
      <c r="EGD6" s="106"/>
      <c r="EGE6" s="106"/>
      <c r="EGF6" s="106"/>
      <c r="EGG6" s="106"/>
      <c r="EGH6" s="106"/>
      <c r="EGI6" s="106"/>
      <c r="EGJ6" s="106"/>
      <c r="EGK6" s="106"/>
      <c r="EGL6" s="106"/>
      <c r="EGM6" s="106"/>
      <c r="EGN6" s="106"/>
      <c r="EGO6" s="106"/>
      <c r="EGP6" s="106"/>
      <c r="EGQ6" s="106"/>
      <c r="EGR6" s="106"/>
      <c r="EGS6" s="106"/>
      <c r="EGT6" s="106"/>
      <c r="EGU6" s="106"/>
      <c r="EGV6" s="106"/>
      <c r="EGW6" s="106"/>
      <c r="EGX6" s="106"/>
      <c r="EGY6" s="106"/>
      <c r="EGZ6" s="106"/>
      <c r="EHA6" s="106"/>
      <c r="EHB6" s="106"/>
      <c r="EHC6" s="106"/>
      <c r="EHD6" s="106"/>
      <c r="EHE6" s="106"/>
      <c r="EHF6" s="106"/>
      <c r="EHG6" s="106"/>
      <c r="EHH6" s="106"/>
      <c r="EHI6" s="106"/>
      <c r="EHJ6" s="106"/>
      <c r="EHK6" s="106"/>
      <c r="EHL6" s="106"/>
      <c r="EHM6" s="106"/>
      <c r="EHN6" s="106"/>
      <c r="EHO6" s="106"/>
      <c r="EHP6" s="106"/>
      <c r="EHQ6" s="106"/>
      <c r="EHR6" s="106"/>
      <c r="EHS6" s="106"/>
      <c r="EHT6" s="106"/>
      <c r="EHU6" s="106"/>
      <c r="EHV6" s="106"/>
      <c r="EHW6" s="106"/>
      <c r="EHX6" s="106"/>
      <c r="EHY6" s="106"/>
      <c r="EHZ6" s="106"/>
      <c r="EIA6" s="106"/>
      <c r="EIB6" s="106"/>
      <c r="EIC6" s="106"/>
      <c r="EID6" s="106"/>
      <c r="EIE6" s="106"/>
      <c r="EIF6" s="106"/>
      <c r="EIG6" s="106"/>
      <c r="EIH6" s="106"/>
      <c r="EII6" s="106"/>
      <c r="EIJ6" s="106"/>
      <c r="EIK6" s="106"/>
      <c r="EIL6" s="106"/>
      <c r="EIM6" s="106"/>
      <c r="EIN6" s="106"/>
      <c r="EIO6" s="106"/>
      <c r="EIP6" s="106"/>
      <c r="EIQ6" s="106"/>
      <c r="EIR6" s="106"/>
      <c r="EIS6" s="106"/>
      <c r="EIT6" s="106"/>
      <c r="EIU6" s="106"/>
      <c r="EIV6" s="106"/>
      <c r="EIW6" s="106"/>
      <c r="EIX6" s="106"/>
      <c r="EIY6" s="106"/>
      <c r="EIZ6" s="106"/>
      <c r="EJA6" s="106"/>
      <c r="EJB6" s="106"/>
      <c r="EJC6" s="106"/>
      <c r="EJD6" s="106"/>
      <c r="EJE6" s="106"/>
      <c r="EJF6" s="106"/>
      <c r="EJG6" s="106"/>
      <c r="EJH6" s="106"/>
      <c r="EJI6" s="106"/>
      <c r="EJJ6" s="106"/>
      <c r="EJK6" s="106"/>
      <c r="EJL6" s="106"/>
      <c r="EJM6" s="106"/>
      <c r="EJN6" s="106"/>
      <c r="EJO6" s="106"/>
      <c r="EJP6" s="106"/>
      <c r="EJQ6" s="106"/>
      <c r="EJR6" s="106"/>
      <c r="EJS6" s="106"/>
      <c r="EJT6" s="106"/>
      <c r="EJU6" s="106"/>
      <c r="EJV6" s="106"/>
      <c r="EJW6" s="106"/>
      <c r="EJX6" s="106"/>
      <c r="EJY6" s="106"/>
      <c r="EJZ6" s="106"/>
      <c r="EKA6" s="106"/>
      <c r="EKB6" s="106"/>
      <c r="EKC6" s="106"/>
      <c r="EKD6" s="106"/>
      <c r="EKE6" s="106"/>
      <c r="EKF6" s="106"/>
      <c r="EKG6" s="106"/>
      <c r="EKH6" s="106"/>
      <c r="EKI6" s="106"/>
      <c r="EKJ6" s="106"/>
      <c r="EKK6" s="106"/>
      <c r="EKL6" s="106"/>
      <c r="EKM6" s="106"/>
      <c r="EKN6" s="106"/>
      <c r="EKO6" s="106"/>
      <c r="EKP6" s="106"/>
      <c r="EKQ6" s="106"/>
      <c r="EKR6" s="106"/>
      <c r="EKS6" s="106"/>
      <c r="EKT6" s="106"/>
      <c r="EKU6" s="106"/>
      <c r="EKV6" s="106"/>
      <c r="EKW6" s="106"/>
      <c r="EKX6" s="106"/>
      <c r="EKY6" s="106"/>
      <c r="EKZ6" s="106"/>
      <c r="ELA6" s="106"/>
      <c r="ELB6" s="106"/>
      <c r="ELC6" s="106"/>
      <c r="ELD6" s="106"/>
      <c r="ELE6" s="106"/>
      <c r="ELF6" s="106"/>
      <c r="ELG6" s="106"/>
      <c r="ELH6" s="106"/>
      <c r="ELI6" s="106"/>
      <c r="ELJ6" s="106"/>
      <c r="ELK6" s="106"/>
      <c r="ELL6" s="106"/>
      <c r="ELM6" s="106"/>
      <c r="ELN6" s="106"/>
      <c r="ELO6" s="106"/>
      <c r="ELP6" s="106"/>
      <c r="ELQ6" s="106"/>
      <c r="ELR6" s="106"/>
      <c r="ELS6" s="106"/>
      <c r="ELT6" s="106"/>
      <c r="ELU6" s="106"/>
      <c r="ELV6" s="106"/>
      <c r="ELW6" s="106"/>
      <c r="ELX6" s="106"/>
      <c r="ELY6" s="106"/>
      <c r="ELZ6" s="106"/>
      <c r="EMA6" s="106"/>
      <c r="EMB6" s="106"/>
      <c r="EMC6" s="106"/>
      <c r="EMD6" s="106"/>
      <c r="EME6" s="106"/>
      <c r="EMF6" s="106"/>
      <c r="EMG6" s="106"/>
      <c r="EMH6" s="106"/>
      <c r="EMI6" s="106"/>
      <c r="EMJ6" s="106"/>
      <c r="EMK6" s="106"/>
      <c r="EML6" s="106"/>
      <c r="EMM6" s="106"/>
      <c r="EMN6" s="106"/>
      <c r="EMO6" s="106"/>
      <c r="EMP6" s="106"/>
      <c r="EMQ6" s="106"/>
      <c r="EMR6" s="106"/>
      <c r="EMS6" s="106"/>
      <c r="EMT6" s="106"/>
      <c r="EMU6" s="106"/>
      <c r="EMV6" s="106"/>
      <c r="EMW6" s="106"/>
      <c r="EMX6" s="106"/>
      <c r="EMY6" s="106"/>
      <c r="EMZ6" s="106"/>
      <c r="ENA6" s="106"/>
      <c r="ENB6" s="106"/>
      <c r="ENC6" s="106"/>
      <c r="END6" s="106"/>
      <c r="ENE6" s="106"/>
      <c r="ENF6" s="106"/>
      <c r="ENG6" s="106"/>
      <c r="ENH6" s="106"/>
      <c r="ENI6" s="106"/>
      <c r="ENJ6" s="106"/>
      <c r="ENK6" s="106"/>
      <c r="ENL6" s="106"/>
      <c r="ENM6" s="106"/>
      <c r="ENN6" s="106"/>
      <c r="ENO6" s="106"/>
      <c r="ENP6" s="106"/>
      <c r="ENQ6" s="106"/>
      <c r="ENR6" s="106"/>
      <c r="ENS6" s="106"/>
      <c r="ENT6" s="106"/>
      <c r="ENU6" s="106"/>
      <c r="ENV6" s="106"/>
      <c r="ENW6" s="106"/>
      <c r="ENX6" s="106"/>
      <c r="ENY6" s="106"/>
      <c r="ENZ6" s="106"/>
      <c r="EOA6" s="106"/>
      <c r="EOB6" s="106"/>
      <c r="EOC6" s="106"/>
      <c r="EOD6" s="106"/>
      <c r="EOE6" s="106"/>
      <c r="EOF6" s="106"/>
      <c r="EOG6" s="106"/>
      <c r="EOH6" s="106"/>
      <c r="EOI6" s="106"/>
      <c r="EOJ6" s="106"/>
      <c r="EOK6" s="106"/>
      <c r="EOL6" s="106"/>
      <c r="EOM6" s="106"/>
      <c r="EON6" s="106"/>
      <c r="EOO6" s="106"/>
      <c r="EOP6" s="106"/>
      <c r="EOQ6" s="106"/>
      <c r="EOR6" s="106"/>
      <c r="EOS6" s="106"/>
      <c r="EOT6" s="106"/>
      <c r="EOU6" s="106"/>
      <c r="EOV6" s="106"/>
      <c r="EOW6" s="106"/>
      <c r="EOX6" s="106"/>
      <c r="EOY6" s="106"/>
      <c r="EOZ6" s="106"/>
      <c r="EPA6" s="106"/>
      <c r="EPB6" s="106"/>
      <c r="EPC6" s="106"/>
      <c r="EPD6" s="106"/>
      <c r="EPE6" s="106"/>
      <c r="EPF6" s="106"/>
      <c r="EPG6" s="106"/>
      <c r="EPH6" s="106"/>
      <c r="EPI6" s="106"/>
      <c r="EPJ6" s="106"/>
      <c r="EPK6" s="106"/>
      <c r="EPL6" s="106"/>
      <c r="EPM6" s="106"/>
      <c r="EPN6" s="106"/>
      <c r="EPO6" s="106"/>
      <c r="EPP6" s="106"/>
      <c r="EPQ6" s="106"/>
      <c r="EPR6" s="106"/>
      <c r="EPS6" s="106"/>
      <c r="EPT6" s="106"/>
      <c r="EPU6" s="106"/>
      <c r="EPV6" s="106"/>
      <c r="EPW6" s="106"/>
      <c r="EPX6" s="106"/>
      <c r="EPY6" s="106"/>
      <c r="EPZ6" s="106"/>
      <c r="EQA6" s="106"/>
      <c r="EQB6" s="106"/>
      <c r="EQC6" s="106"/>
      <c r="EQD6" s="106"/>
      <c r="EQE6" s="106"/>
      <c r="EQF6" s="106"/>
      <c r="EQG6" s="106"/>
      <c r="EQH6" s="106"/>
      <c r="EQI6" s="106"/>
      <c r="EQJ6" s="106"/>
      <c r="EQK6" s="106"/>
      <c r="EQL6" s="106"/>
      <c r="EQM6" s="106"/>
      <c r="EQN6" s="106"/>
      <c r="EQO6" s="106"/>
      <c r="EQP6" s="106"/>
      <c r="EQQ6" s="106"/>
      <c r="EQR6" s="106"/>
      <c r="EQS6" s="106"/>
      <c r="EQT6" s="106"/>
      <c r="EQU6" s="106"/>
      <c r="EQV6" s="106"/>
      <c r="EQW6" s="106"/>
      <c r="EQX6" s="106"/>
      <c r="EQY6" s="106"/>
      <c r="EQZ6" s="106"/>
      <c r="ERA6" s="106"/>
      <c r="ERB6" s="106"/>
      <c r="ERC6" s="106"/>
      <c r="ERD6" s="106"/>
      <c r="ERE6" s="106"/>
      <c r="ERF6" s="106"/>
      <c r="ERG6" s="106"/>
      <c r="ERH6" s="106"/>
      <c r="ERI6" s="106"/>
      <c r="ERJ6" s="106"/>
      <c r="ERK6" s="106"/>
      <c r="ERL6" s="106"/>
      <c r="ERM6" s="106"/>
      <c r="ERN6" s="106"/>
      <c r="ERO6" s="106"/>
      <c r="ERP6" s="106"/>
      <c r="ERQ6" s="106"/>
      <c r="ERR6" s="106"/>
      <c r="ERS6" s="106"/>
      <c r="ERT6" s="106"/>
      <c r="ERU6" s="106"/>
      <c r="ERV6" s="106"/>
      <c r="ERW6" s="106"/>
      <c r="ERX6" s="106"/>
      <c r="ERY6" s="106"/>
      <c r="ERZ6" s="106"/>
      <c r="ESA6" s="106"/>
      <c r="ESB6" s="106"/>
      <c r="ESC6" s="106"/>
      <c r="ESD6" s="106"/>
      <c r="ESE6" s="106"/>
      <c r="ESF6" s="106"/>
      <c r="ESG6" s="106"/>
      <c r="ESH6" s="106"/>
      <c r="ESI6" s="106"/>
      <c r="ESJ6" s="106"/>
      <c r="ESK6" s="106"/>
      <c r="ESL6" s="106"/>
      <c r="ESM6" s="106"/>
      <c r="ESN6" s="106"/>
      <c r="ESO6" s="106"/>
      <c r="ESP6" s="106"/>
      <c r="ESQ6" s="106"/>
      <c r="ESR6" s="106"/>
      <c r="ESS6" s="106"/>
      <c r="EST6" s="106"/>
      <c r="ESU6" s="106"/>
      <c r="ESV6" s="106"/>
      <c r="ESW6" s="106"/>
      <c r="ESX6" s="106"/>
      <c r="ESY6" s="106"/>
      <c r="ESZ6" s="106"/>
      <c r="ETA6" s="106"/>
      <c r="ETB6" s="106"/>
      <c r="ETC6" s="106"/>
      <c r="ETD6" s="106"/>
      <c r="ETE6" s="106"/>
      <c r="ETF6" s="106"/>
      <c r="ETG6" s="106"/>
      <c r="ETH6" s="106"/>
      <c r="ETI6" s="106"/>
      <c r="ETJ6" s="106"/>
      <c r="ETK6" s="106"/>
      <c r="ETL6" s="106"/>
      <c r="ETM6" s="106"/>
      <c r="ETN6" s="106"/>
      <c r="ETO6" s="106"/>
      <c r="ETP6" s="106"/>
      <c r="ETQ6" s="106"/>
      <c r="ETR6" s="106"/>
      <c r="ETS6" s="106"/>
      <c r="ETT6" s="106"/>
      <c r="ETU6" s="106"/>
      <c r="ETV6" s="106"/>
      <c r="ETW6" s="106"/>
      <c r="ETX6" s="106"/>
      <c r="ETY6" s="106"/>
      <c r="ETZ6" s="106"/>
      <c r="EUA6" s="106"/>
      <c r="EUB6" s="106"/>
      <c r="EUC6" s="106"/>
      <c r="EUD6" s="106"/>
      <c r="EUE6" s="106"/>
      <c r="EUF6" s="106"/>
      <c r="EUG6" s="106"/>
      <c r="EUH6" s="106"/>
      <c r="EUI6" s="106"/>
      <c r="EUJ6" s="106"/>
      <c r="EUK6" s="106"/>
      <c r="EUL6" s="106"/>
      <c r="EUM6" s="106"/>
      <c r="EUN6" s="106"/>
      <c r="EUO6" s="106"/>
      <c r="EUP6" s="106"/>
      <c r="EUQ6" s="106"/>
      <c r="EUR6" s="106"/>
      <c r="EUS6" s="106"/>
      <c r="EUT6" s="106"/>
      <c r="EUU6" s="106"/>
      <c r="EUV6" s="106"/>
      <c r="EUW6" s="106"/>
      <c r="EUX6" s="106"/>
      <c r="EUY6" s="106"/>
      <c r="EUZ6" s="106"/>
      <c r="EVA6" s="106"/>
      <c r="EVB6" s="106"/>
      <c r="EVC6" s="106"/>
      <c r="EVD6" s="106"/>
      <c r="EVE6" s="106"/>
      <c r="EVF6" s="106"/>
      <c r="EVG6" s="106"/>
      <c r="EVH6" s="106"/>
      <c r="EVI6" s="106"/>
      <c r="EVJ6" s="106"/>
      <c r="EVK6" s="106"/>
      <c r="EVL6" s="106"/>
      <c r="EVM6" s="106"/>
      <c r="EVN6" s="106"/>
      <c r="EVO6" s="106"/>
      <c r="EVP6" s="106"/>
      <c r="EVQ6" s="106"/>
      <c r="EVR6" s="106"/>
      <c r="EVS6" s="106"/>
      <c r="EVT6" s="106"/>
      <c r="EVU6" s="106"/>
      <c r="EVV6" s="106"/>
      <c r="EVW6" s="106"/>
      <c r="EVX6" s="106"/>
      <c r="EVY6" s="106"/>
      <c r="EVZ6" s="106"/>
      <c r="EWA6" s="106"/>
      <c r="EWB6" s="106"/>
      <c r="EWC6" s="106"/>
      <c r="EWD6" s="106"/>
      <c r="EWE6" s="106"/>
      <c r="EWF6" s="106"/>
      <c r="EWG6" s="106"/>
      <c r="EWH6" s="106"/>
      <c r="EWI6" s="106"/>
      <c r="EWJ6" s="106"/>
      <c r="EWK6" s="106"/>
      <c r="EWL6" s="106"/>
      <c r="EWM6" s="106"/>
      <c r="EWN6" s="106"/>
      <c r="EWO6" s="106"/>
      <c r="EWP6" s="106"/>
      <c r="EWQ6" s="106"/>
      <c r="EWR6" s="106"/>
      <c r="EWS6" s="106"/>
      <c r="EWT6" s="106"/>
      <c r="EWU6" s="106"/>
      <c r="EWV6" s="106"/>
      <c r="EWW6" s="106"/>
      <c r="EWX6" s="106"/>
      <c r="EWY6" s="106"/>
      <c r="EWZ6" s="106"/>
      <c r="EXA6" s="106"/>
      <c r="EXB6" s="106"/>
      <c r="EXC6" s="106"/>
      <c r="EXD6" s="106"/>
      <c r="EXE6" s="106"/>
      <c r="EXF6" s="106"/>
      <c r="EXG6" s="106"/>
      <c r="EXH6" s="106"/>
      <c r="EXI6" s="106"/>
      <c r="EXJ6" s="106"/>
      <c r="EXK6" s="106"/>
      <c r="EXL6" s="106"/>
      <c r="EXM6" s="106"/>
      <c r="EXN6" s="106"/>
      <c r="EXO6" s="106"/>
      <c r="EXP6" s="106"/>
      <c r="EXQ6" s="106"/>
      <c r="EXR6" s="106"/>
      <c r="EXS6" s="106"/>
      <c r="EXT6" s="106"/>
      <c r="EXU6" s="106"/>
      <c r="EXV6" s="106"/>
      <c r="EXW6" s="106"/>
      <c r="EXX6" s="106"/>
      <c r="EXY6" s="106"/>
      <c r="EXZ6" s="106"/>
      <c r="EYA6" s="106"/>
      <c r="EYB6" s="106"/>
      <c r="EYC6" s="106"/>
      <c r="EYD6" s="106"/>
      <c r="EYE6" s="106"/>
      <c r="EYF6" s="106"/>
      <c r="EYG6" s="106"/>
      <c r="EYH6" s="106"/>
      <c r="EYI6" s="106"/>
      <c r="EYJ6" s="106"/>
      <c r="EYK6" s="106"/>
      <c r="EYL6" s="106"/>
      <c r="EYM6" s="106"/>
      <c r="EYN6" s="106"/>
      <c r="EYO6" s="106"/>
      <c r="EYP6" s="106"/>
      <c r="EYQ6" s="106"/>
      <c r="EYR6" s="106"/>
      <c r="EYS6" s="106"/>
      <c r="EYT6" s="106"/>
      <c r="EYU6" s="106"/>
      <c r="EYV6" s="106"/>
      <c r="EYW6" s="106"/>
      <c r="EYX6" s="106"/>
      <c r="EYY6" s="106"/>
      <c r="EYZ6" s="106"/>
      <c r="EZA6" s="106"/>
      <c r="EZB6" s="106"/>
      <c r="EZC6" s="106"/>
      <c r="EZD6" s="106"/>
      <c r="EZE6" s="106"/>
      <c r="EZF6" s="106"/>
      <c r="EZG6" s="106"/>
      <c r="EZH6" s="106"/>
      <c r="EZI6" s="106"/>
      <c r="EZJ6" s="106"/>
      <c r="EZK6" s="106"/>
      <c r="EZL6" s="106"/>
      <c r="EZM6" s="106"/>
      <c r="EZN6" s="106"/>
      <c r="EZO6" s="106"/>
      <c r="EZP6" s="106"/>
      <c r="EZQ6" s="106"/>
      <c r="EZR6" s="106"/>
      <c r="EZS6" s="106"/>
      <c r="EZT6" s="106"/>
      <c r="EZU6" s="106"/>
      <c r="EZV6" s="106"/>
      <c r="EZW6" s="106"/>
      <c r="EZX6" s="106"/>
      <c r="EZY6" s="106"/>
      <c r="EZZ6" s="106"/>
      <c r="FAA6" s="106"/>
      <c r="FAB6" s="106"/>
      <c r="FAC6" s="106"/>
      <c r="FAD6" s="106"/>
      <c r="FAE6" s="106"/>
      <c r="FAF6" s="106"/>
      <c r="FAG6" s="106"/>
      <c r="FAH6" s="106"/>
      <c r="FAI6" s="106"/>
      <c r="FAJ6" s="106"/>
      <c r="FAK6" s="106"/>
      <c r="FAL6" s="106"/>
      <c r="FAM6" s="106"/>
      <c r="FAN6" s="106"/>
      <c r="FAO6" s="106"/>
      <c r="FAP6" s="106"/>
      <c r="FAQ6" s="106"/>
      <c r="FAR6" s="106"/>
      <c r="FAS6" s="106"/>
      <c r="FAT6" s="106"/>
      <c r="FAU6" s="106"/>
      <c r="FAV6" s="106"/>
      <c r="FAW6" s="106"/>
      <c r="FAX6" s="106"/>
      <c r="FAY6" s="106"/>
      <c r="FAZ6" s="106"/>
      <c r="FBA6" s="106"/>
      <c r="FBB6" s="106"/>
      <c r="FBC6" s="106"/>
      <c r="FBD6" s="106"/>
      <c r="FBE6" s="106"/>
      <c r="FBF6" s="106"/>
      <c r="FBG6" s="106"/>
      <c r="FBH6" s="106"/>
      <c r="FBI6" s="106"/>
      <c r="FBJ6" s="106"/>
      <c r="FBK6" s="106"/>
      <c r="FBL6" s="106"/>
      <c r="FBM6" s="106"/>
      <c r="FBN6" s="106"/>
      <c r="FBO6" s="106"/>
      <c r="FBP6" s="106"/>
      <c r="FBQ6" s="106"/>
      <c r="FBR6" s="106"/>
      <c r="FBS6" s="106"/>
      <c r="FBT6" s="106"/>
      <c r="FBU6" s="106"/>
      <c r="FBV6" s="106"/>
      <c r="FBW6" s="106"/>
      <c r="FBX6" s="106"/>
      <c r="FBY6" s="106"/>
      <c r="FBZ6" s="106"/>
      <c r="FCA6" s="106"/>
      <c r="FCB6" s="106"/>
      <c r="FCC6" s="106"/>
      <c r="FCD6" s="106"/>
      <c r="FCE6" s="106"/>
      <c r="FCF6" s="106"/>
      <c r="FCG6" s="106"/>
      <c r="FCH6" s="106"/>
      <c r="FCI6" s="106"/>
      <c r="FCJ6" s="106"/>
      <c r="FCK6" s="106"/>
      <c r="FCL6" s="106"/>
      <c r="FCM6" s="106"/>
      <c r="FCN6" s="106"/>
      <c r="FCO6" s="106"/>
      <c r="FCP6" s="106"/>
      <c r="FCQ6" s="106"/>
      <c r="FCR6" s="106"/>
      <c r="FCS6" s="106"/>
      <c r="FCT6" s="106"/>
      <c r="FCU6" s="106"/>
      <c r="FCV6" s="106"/>
      <c r="FCW6" s="106"/>
      <c r="FCX6" s="106"/>
      <c r="FCY6" s="106"/>
      <c r="FCZ6" s="106"/>
      <c r="FDA6" s="106"/>
      <c r="FDB6" s="106"/>
      <c r="FDC6" s="106"/>
      <c r="FDD6" s="106"/>
      <c r="FDE6" s="106"/>
      <c r="FDF6" s="106"/>
      <c r="FDG6" s="106"/>
      <c r="FDH6" s="106"/>
      <c r="FDI6" s="106"/>
      <c r="FDJ6" s="106"/>
      <c r="FDK6" s="106"/>
      <c r="FDL6" s="106"/>
      <c r="FDM6" s="106"/>
      <c r="FDN6" s="106"/>
      <c r="FDO6" s="106"/>
      <c r="FDP6" s="106"/>
      <c r="FDQ6" s="106"/>
      <c r="FDR6" s="106"/>
      <c r="FDS6" s="106"/>
      <c r="FDT6" s="106"/>
      <c r="FDU6" s="106"/>
      <c r="FDV6" s="106"/>
      <c r="FDW6" s="106"/>
      <c r="FDX6" s="106"/>
      <c r="FDY6" s="106"/>
      <c r="FDZ6" s="106"/>
      <c r="FEA6" s="106"/>
      <c r="FEB6" s="106"/>
      <c r="FEC6" s="106"/>
      <c r="FED6" s="106"/>
      <c r="FEE6" s="106"/>
      <c r="FEF6" s="106"/>
      <c r="FEG6" s="106"/>
      <c r="FEH6" s="106"/>
      <c r="FEI6" s="106"/>
      <c r="FEJ6" s="106"/>
      <c r="FEK6" s="106"/>
      <c r="FEL6" s="106"/>
      <c r="FEM6" s="106"/>
      <c r="FEN6" s="106"/>
      <c r="FEO6" s="106"/>
      <c r="FEP6" s="106"/>
      <c r="FEQ6" s="106"/>
      <c r="FER6" s="106"/>
      <c r="FES6" s="106"/>
      <c r="FET6" s="106"/>
      <c r="FEU6" s="106"/>
      <c r="FEV6" s="106"/>
      <c r="FEW6" s="106"/>
      <c r="FEX6" s="106"/>
      <c r="FEY6" s="106"/>
      <c r="FEZ6" s="106"/>
      <c r="FFA6" s="106"/>
      <c r="FFB6" s="106"/>
      <c r="FFC6" s="106"/>
      <c r="FFD6" s="106"/>
      <c r="FFE6" s="106"/>
      <c r="FFF6" s="106"/>
      <c r="FFG6" s="106"/>
      <c r="FFH6" s="106"/>
      <c r="FFI6" s="106"/>
      <c r="FFJ6" s="106"/>
      <c r="FFK6" s="106"/>
      <c r="FFL6" s="106"/>
      <c r="FFM6" s="106"/>
      <c r="FFN6" s="106"/>
      <c r="FFO6" s="106"/>
      <c r="FFP6" s="106"/>
      <c r="FFQ6" s="106"/>
      <c r="FFR6" s="106"/>
      <c r="FFS6" s="106"/>
      <c r="FFT6" s="106"/>
      <c r="FFU6" s="106"/>
      <c r="FFV6" s="106"/>
      <c r="FFW6" s="106"/>
      <c r="FFX6" s="106"/>
      <c r="FFY6" s="106"/>
      <c r="FFZ6" s="106"/>
      <c r="FGA6" s="106"/>
      <c r="FGB6" s="106"/>
      <c r="FGC6" s="106"/>
      <c r="FGD6" s="106"/>
      <c r="FGE6" s="106"/>
      <c r="FGF6" s="106"/>
      <c r="FGG6" s="106"/>
      <c r="FGH6" s="106"/>
      <c r="FGI6" s="106"/>
      <c r="FGJ6" s="106"/>
      <c r="FGK6" s="106"/>
      <c r="FGL6" s="106"/>
      <c r="FGM6" s="106"/>
      <c r="FGN6" s="106"/>
      <c r="FGO6" s="106"/>
      <c r="FGP6" s="106"/>
      <c r="FGQ6" s="106"/>
      <c r="FGR6" s="106"/>
      <c r="FGS6" s="106"/>
      <c r="FGT6" s="106"/>
      <c r="FGU6" s="106"/>
      <c r="FGV6" s="106"/>
      <c r="FGW6" s="106"/>
      <c r="FGX6" s="106"/>
      <c r="FGY6" s="106"/>
      <c r="FGZ6" s="106"/>
      <c r="FHA6" s="106"/>
      <c r="FHB6" s="106"/>
      <c r="FHC6" s="106"/>
      <c r="FHD6" s="106"/>
      <c r="FHE6" s="106"/>
      <c r="FHF6" s="106"/>
      <c r="FHG6" s="106"/>
      <c r="FHH6" s="106"/>
      <c r="FHI6" s="106"/>
      <c r="FHJ6" s="106"/>
      <c r="FHK6" s="106"/>
      <c r="FHL6" s="106"/>
      <c r="FHM6" s="106"/>
      <c r="FHN6" s="106"/>
      <c r="FHO6" s="106"/>
      <c r="FHP6" s="106"/>
      <c r="FHQ6" s="106"/>
      <c r="FHR6" s="106"/>
      <c r="FHS6" s="106"/>
      <c r="FHT6" s="106"/>
      <c r="FHU6" s="106"/>
      <c r="FHV6" s="106"/>
      <c r="FHW6" s="106"/>
      <c r="FHX6" s="106"/>
      <c r="FHY6" s="106"/>
      <c r="FHZ6" s="106"/>
      <c r="FIA6" s="106"/>
      <c r="FIB6" s="106"/>
      <c r="FIC6" s="106"/>
      <c r="FID6" s="106"/>
      <c r="FIE6" s="106"/>
      <c r="FIF6" s="106"/>
      <c r="FIG6" s="106"/>
      <c r="FIH6" s="106"/>
      <c r="FII6" s="106"/>
      <c r="FIJ6" s="106"/>
      <c r="FIK6" s="106"/>
      <c r="FIL6" s="106"/>
      <c r="FIM6" s="106"/>
      <c r="FIN6" s="106"/>
      <c r="FIO6" s="106"/>
      <c r="FIP6" s="106"/>
      <c r="FIQ6" s="106"/>
      <c r="FIR6" s="106"/>
      <c r="FIS6" s="106"/>
      <c r="FIT6" s="106"/>
      <c r="FIU6" s="106"/>
      <c r="FIV6" s="106"/>
      <c r="FIW6" s="106"/>
      <c r="FIX6" s="106"/>
      <c r="FIY6" s="106"/>
      <c r="FIZ6" s="106"/>
      <c r="FJA6" s="106"/>
      <c r="FJB6" s="106"/>
      <c r="FJC6" s="106"/>
      <c r="FJD6" s="106"/>
      <c r="FJE6" s="106"/>
      <c r="FJF6" s="106"/>
      <c r="FJG6" s="106"/>
      <c r="FJH6" s="106"/>
      <c r="FJI6" s="106"/>
      <c r="FJJ6" s="106"/>
      <c r="FJK6" s="106"/>
      <c r="FJL6" s="106"/>
      <c r="FJM6" s="106"/>
      <c r="FJN6" s="106"/>
      <c r="FJO6" s="106"/>
      <c r="FJP6" s="106"/>
      <c r="FJQ6" s="106"/>
      <c r="FJR6" s="106"/>
      <c r="FJS6" s="106"/>
      <c r="FJT6" s="106"/>
      <c r="FJU6" s="106"/>
      <c r="FJV6" s="106"/>
      <c r="FJW6" s="106"/>
      <c r="FJX6" s="106"/>
      <c r="FJY6" s="106"/>
      <c r="FJZ6" s="106"/>
      <c r="FKA6" s="106"/>
      <c r="FKB6" s="106"/>
      <c r="FKC6" s="106"/>
      <c r="FKD6" s="106"/>
      <c r="FKE6" s="106"/>
      <c r="FKF6" s="106"/>
      <c r="FKG6" s="106"/>
      <c r="FKH6" s="106"/>
      <c r="FKI6" s="106"/>
      <c r="FKJ6" s="106"/>
      <c r="FKK6" s="106"/>
      <c r="FKL6" s="106"/>
      <c r="FKM6" s="106"/>
      <c r="FKN6" s="106"/>
      <c r="FKO6" s="106"/>
      <c r="FKP6" s="106"/>
      <c r="FKQ6" s="106"/>
      <c r="FKR6" s="106"/>
      <c r="FKS6" s="106"/>
      <c r="FKT6" s="106"/>
      <c r="FKU6" s="106"/>
      <c r="FKV6" s="106"/>
      <c r="FKW6" s="106"/>
      <c r="FKX6" s="106"/>
      <c r="FKY6" s="106"/>
      <c r="FKZ6" s="106"/>
      <c r="FLA6" s="106"/>
      <c r="FLB6" s="106"/>
      <c r="FLC6" s="106"/>
      <c r="FLD6" s="106"/>
      <c r="FLE6" s="106"/>
      <c r="FLF6" s="106"/>
      <c r="FLG6" s="106"/>
      <c r="FLH6" s="106"/>
      <c r="FLI6" s="106"/>
      <c r="FLJ6" s="106"/>
      <c r="FLK6" s="106"/>
      <c r="FLL6" s="106"/>
      <c r="FLM6" s="106"/>
      <c r="FLN6" s="106"/>
      <c r="FLO6" s="106"/>
      <c r="FLP6" s="106"/>
      <c r="FLQ6" s="106"/>
      <c r="FLR6" s="106"/>
      <c r="FLS6" s="106"/>
      <c r="FLT6" s="106"/>
      <c r="FLU6" s="106"/>
      <c r="FLV6" s="106"/>
      <c r="FLW6" s="106"/>
      <c r="FLX6" s="106"/>
      <c r="FLY6" s="106"/>
      <c r="FLZ6" s="106"/>
      <c r="FMA6" s="106"/>
      <c r="FMB6" s="106"/>
      <c r="FMC6" s="106"/>
      <c r="FMD6" s="106"/>
      <c r="FME6" s="106"/>
      <c r="FMF6" s="106"/>
      <c r="FMG6" s="106"/>
      <c r="FMH6" s="106"/>
      <c r="FMI6" s="106"/>
      <c r="FMJ6" s="106"/>
      <c r="FMK6" s="106"/>
      <c r="FML6" s="106"/>
      <c r="FMM6" s="106"/>
      <c r="FMN6" s="106"/>
      <c r="FMO6" s="106"/>
      <c r="FMP6" s="106"/>
      <c r="FMQ6" s="106"/>
      <c r="FMR6" s="106"/>
      <c r="FMS6" s="106"/>
      <c r="FMT6" s="106"/>
      <c r="FMU6" s="106"/>
      <c r="FMV6" s="106"/>
      <c r="FMW6" s="106"/>
      <c r="FMX6" s="106"/>
      <c r="FMY6" s="106"/>
      <c r="FMZ6" s="106"/>
      <c r="FNA6" s="106"/>
      <c r="FNB6" s="106"/>
      <c r="FNC6" s="106"/>
      <c r="FND6" s="106"/>
      <c r="FNE6" s="106"/>
      <c r="FNF6" s="106"/>
      <c r="FNG6" s="106"/>
      <c r="FNH6" s="106"/>
      <c r="FNI6" s="106"/>
      <c r="FNJ6" s="106"/>
      <c r="FNK6" s="106"/>
      <c r="FNL6" s="106"/>
      <c r="FNM6" s="106"/>
      <c r="FNN6" s="106"/>
      <c r="FNO6" s="106"/>
      <c r="FNP6" s="106"/>
      <c r="FNQ6" s="106"/>
      <c r="FNR6" s="106"/>
      <c r="FNS6" s="106"/>
      <c r="FNT6" s="106"/>
      <c r="FNU6" s="106"/>
      <c r="FNV6" s="106"/>
      <c r="FNW6" s="106"/>
      <c r="FNX6" s="106"/>
      <c r="FNY6" s="106"/>
      <c r="FNZ6" s="106"/>
      <c r="FOA6" s="106"/>
      <c r="FOB6" s="106"/>
      <c r="FOC6" s="106"/>
      <c r="FOD6" s="106"/>
      <c r="FOE6" s="106"/>
      <c r="FOF6" s="106"/>
      <c r="FOG6" s="106"/>
      <c r="FOH6" s="106"/>
      <c r="FOI6" s="106"/>
      <c r="FOJ6" s="106"/>
      <c r="FOK6" s="106"/>
      <c r="FOL6" s="106"/>
      <c r="FOM6" s="106"/>
      <c r="FON6" s="106"/>
      <c r="FOO6" s="106"/>
      <c r="FOP6" s="106"/>
      <c r="FOQ6" s="106"/>
      <c r="FOR6" s="106"/>
      <c r="FOS6" s="106"/>
      <c r="FOT6" s="106"/>
      <c r="FOU6" s="106"/>
      <c r="FOV6" s="106"/>
      <c r="FOW6" s="106"/>
      <c r="FOX6" s="106"/>
      <c r="FOY6" s="106"/>
      <c r="FOZ6" s="106"/>
      <c r="FPA6" s="106"/>
      <c r="FPB6" s="106"/>
      <c r="FPC6" s="106"/>
      <c r="FPD6" s="106"/>
      <c r="FPE6" s="106"/>
      <c r="FPF6" s="106"/>
      <c r="FPG6" s="106"/>
      <c r="FPH6" s="106"/>
      <c r="FPI6" s="106"/>
      <c r="FPJ6" s="106"/>
      <c r="FPK6" s="106"/>
      <c r="FPL6" s="106"/>
      <c r="FPM6" s="106"/>
      <c r="FPN6" s="106"/>
      <c r="FPO6" s="106"/>
      <c r="FPP6" s="106"/>
      <c r="FPQ6" s="106"/>
      <c r="FPR6" s="106"/>
      <c r="FPS6" s="106"/>
      <c r="FPT6" s="106"/>
      <c r="FPU6" s="106"/>
      <c r="FPV6" s="106"/>
      <c r="FPW6" s="106"/>
      <c r="FPX6" s="106"/>
      <c r="FPY6" s="106"/>
      <c r="FPZ6" s="106"/>
      <c r="FQA6" s="106"/>
      <c r="FQB6" s="106"/>
      <c r="FQC6" s="106"/>
      <c r="FQD6" s="106"/>
      <c r="FQE6" s="106"/>
      <c r="FQF6" s="106"/>
      <c r="FQG6" s="106"/>
      <c r="FQH6" s="106"/>
      <c r="FQI6" s="106"/>
      <c r="FQJ6" s="106"/>
      <c r="FQK6" s="106"/>
      <c r="FQL6" s="106"/>
      <c r="FQM6" s="106"/>
      <c r="FQN6" s="106"/>
      <c r="FQO6" s="106"/>
      <c r="FQP6" s="106"/>
      <c r="FQQ6" s="106"/>
      <c r="FQR6" s="106"/>
      <c r="FQS6" s="106"/>
      <c r="FQT6" s="106"/>
      <c r="FQU6" s="106"/>
      <c r="FQV6" s="106"/>
      <c r="FQW6" s="106"/>
      <c r="FQX6" s="106"/>
      <c r="FQY6" s="106"/>
      <c r="FQZ6" s="106"/>
      <c r="FRA6" s="106"/>
      <c r="FRB6" s="106"/>
      <c r="FRC6" s="106"/>
      <c r="FRD6" s="106"/>
      <c r="FRE6" s="106"/>
      <c r="FRF6" s="106"/>
      <c r="FRG6" s="106"/>
      <c r="FRH6" s="106"/>
      <c r="FRI6" s="106"/>
      <c r="FRJ6" s="106"/>
      <c r="FRK6" s="106"/>
      <c r="FRL6" s="106"/>
      <c r="FRM6" s="106"/>
      <c r="FRN6" s="106"/>
      <c r="FRO6" s="106"/>
      <c r="FRP6" s="106"/>
      <c r="FRQ6" s="106"/>
      <c r="FRR6" s="106"/>
      <c r="FRS6" s="106"/>
      <c r="FRT6" s="106"/>
      <c r="FRU6" s="106"/>
      <c r="FRV6" s="106"/>
      <c r="FRW6" s="106"/>
      <c r="FRX6" s="106"/>
      <c r="FRY6" s="106"/>
      <c r="FRZ6" s="106"/>
      <c r="FSA6" s="106"/>
      <c r="FSB6" s="106"/>
      <c r="FSC6" s="106"/>
      <c r="FSD6" s="106"/>
      <c r="FSE6" s="106"/>
      <c r="FSF6" s="106"/>
      <c r="FSG6" s="106"/>
      <c r="FSH6" s="106"/>
      <c r="FSI6" s="106"/>
      <c r="FSJ6" s="106"/>
      <c r="FSK6" s="106"/>
      <c r="FSL6" s="106"/>
      <c r="FSM6" s="106"/>
      <c r="FSN6" s="106"/>
      <c r="FSO6" s="106"/>
      <c r="FSP6" s="106"/>
      <c r="FSQ6" s="106"/>
      <c r="FSR6" s="106"/>
      <c r="FSS6" s="106"/>
      <c r="FST6" s="106"/>
      <c r="FSU6" s="106"/>
      <c r="FSV6" s="106"/>
      <c r="FSW6" s="106"/>
      <c r="FSX6" s="106"/>
      <c r="FSY6" s="106"/>
      <c r="FSZ6" s="106"/>
      <c r="FTA6" s="106"/>
      <c r="FTB6" s="106"/>
      <c r="FTC6" s="106"/>
      <c r="FTD6" s="106"/>
      <c r="FTE6" s="106"/>
      <c r="FTF6" s="106"/>
      <c r="FTG6" s="106"/>
      <c r="FTH6" s="106"/>
      <c r="FTI6" s="106"/>
      <c r="FTJ6" s="106"/>
      <c r="FTK6" s="106"/>
      <c r="FTL6" s="106"/>
      <c r="FTM6" s="106"/>
      <c r="FTN6" s="106"/>
      <c r="FTO6" s="106"/>
      <c r="FTP6" s="106"/>
      <c r="FTQ6" s="106"/>
      <c r="FTR6" s="106"/>
      <c r="FTS6" s="106"/>
      <c r="FTT6" s="106"/>
      <c r="FTU6" s="106"/>
      <c r="FTV6" s="106"/>
      <c r="FTW6" s="106"/>
      <c r="FTX6" s="106"/>
      <c r="FTY6" s="106"/>
      <c r="FTZ6" s="106"/>
      <c r="FUA6" s="106"/>
      <c r="FUB6" s="106"/>
      <c r="FUC6" s="106"/>
      <c r="FUD6" s="106"/>
      <c r="FUE6" s="106"/>
      <c r="FUF6" s="106"/>
      <c r="FUG6" s="106"/>
      <c r="FUH6" s="106"/>
      <c r="FUI6" s="106"/>
      <c r="FUJ6" s="106"/>
      <c r="FUK6" s="106"/>
      <c r="FUL6" s="106"/>
      <c r="FUM6" s="106"/>
      <c r="FUN6" s="106"/>
      <c r="FUO6" s="106"/>
      <c r="FUP6" s="106"/>
      <c r="FUQ6" s="106"/>
      <c r="FUR6" s="106"/>
      <c r="FUS6" s="106"/>
      <c r="FUT6" s="106"/>
      <c r="FUU6" s="106"/>
      <c r="FUV6" s="106"/>
      <c r="FUW6" s="106"/>
      <c r="FUX6" s="106"/>
      <c r="FUY6" s="106"/>
      <c r="FUZ6" s="106"/>
      <c r="FVA6" s="106"/>
      <c r="FVB6" s="106"/>
      <c r="FVC6" s="106"/>
      <c r="FVD6" s="106"/>
      <c r="FVE6" s="106"/>
      <c r="FVF6" s="106"/>
      <c r="FVG6" s="106"/>
      <c r="FVH6" s="106"/>
      <c r="FVI6" s="106"/>
      <c r="FVJ6" s="106"/>
      <c r="FVK6" s="106"/>
      <c r="FVL6" s="106"/>
      <c r="FVM6" s="106"/>
      <c r="FVN6" s="106"/>
      <c r="FVO6" s="106"/>
      <c r="FVP6" s="106"/>
      <c r="FVQ6" s="106"/>
      <c r="FVR6" s="106"/>
      <c r="FVS6" s="106"/>
      <c r="FVT6" s="106"/>
      <c r="FVU6" s="106"/>
      <c r="FVV6" s="106"/>
      <c r="FVW6" s="106"/>
      <c r="FVX6" s="106"/>
      <c r="FVY6" s="106"/>
      <c r="FVZ6" s="106"/>
      <c r="FWA6" s="106"/>
      <c r="FWB6" s="106"/>
      <c r="FWC6" s="106"/>
      <c r="FWD6" s="106"/>
      <c r="FWE6" s="106"/>
      <c r="FWF6" s="106"/>
      <c r="FWG6" s="106"/>
      <c r="FWH6" s="106"/>
      <c r="FWI6" s="106"/>
      <c r="FWJ6" s="106"/>
      <c r="FWK6" s="106"/>
      <c r="FWL6" s="106"/>
      <c r="FWM6" s="106"/>
      <c r="FWN6" s="106"/>
      <c r="FWO6" s="106"/>
      <c r="FWP6" s="106"/>
      <c r="FWQ6" s="106"/>
      <c r="FWR6" s="106"/>
      <c r="FWS6" s="106"/>
      <c r="FWT6" s="106"/>
      <c r="FWU6" s="106"/>
      <c r="FWV6" s="106"/>
      <c r="FWW6" s="106"/>
      <c r="FWX6" s="106"/>
      <c r="FWY6" s="106"/>
      <c r="FWZ6" s="106"/>
      <c r="FXA6" s="106"/>
      <c r="FXB6" s="106"/>
      <c r="FXC6" s="106"/>
      <c r="FXD6" s="106"/>
      <c r="FXE6" s="106"/>
      <c r="FXF6" s="106"/>
      <c r="FXG6" s="106"/>
      <c r="FXH6" s="106"/>
      <c r="FXI6" s="106"/>
      <c r="FXJ6" s="106"/>
      <c r="FXK6" s="106"/>
      <c r="FXL6" s="106"/>
      <c r="FXM6" s="106"/>
      <c r="FXN6" s="106"/>
      <c r="FXO6" s="106"/>
      <c r="FXP6" s="106"/>
      <c r="FXQ6" s="106"/>
      <c r="FXR6" s="106"/>
      <c r="FXS6" s="106"/>
      <c r="FXT6" s="106"/>
      <c r="FXU6" s="106"/>
      <c r="FXV6" s="106"/>
      <c r="FXW6" s="106"/>
      <c r="FXX6" s="106"/>
      <c r="FXY6" s="106"/>
      <c r="FXZ6" s="106"/>
      <c r="FYA6" s="106"/>
      <c r="FYB6" s="106"/>
      <c r="FYC6" s="106"/>
      <c r="FYD6" s="106"/>
      <c r="FYE6" s="106"/>
      <c r="FYF6" s="106"/>
      <c r="FYG6" s="106"/>
      <c r="FYH6" s="106"/>
      <c r="FYI6" s="106"/>
      <c r="FYJ6" s="106"/>
      <c r="FYK6" s="106"/>
      <c r="FYL6" s="106"/>
      <c r="FYM6" s="106"/>
      <c r="FYN6" s="106"/>
      <c r="FYO6" s="106"/>
      <c r="FYP6" s="106"/>
      <c r="FYQ6" s="106"/>
      <c r="FYR6" s="106"/>
      <c r="FYS6" s="106"/>
      <c r="FYT6" s="106"/>
      <c r="FYU6" s="106"/>
      <c r="FYV6" s="106"/>
      <c r="FYW6" s="106"/>
      <c r="FYX6" s="106"/>
      <c r="FYY6" s="106"/>
      <c r="FYZ6" s="106"/>
      <c r="FZA6" s="106"/>
      <c r="FZB6" s="106"/>
      <c r="FZC6" s="106"/>
      <c r="FZD6" s="106"/>
      <c r="FZE6" s="106"/>
      <c r="FZF6" s="106"/>
      <c r="FZG6" s="106"/>
      <c r="FZH6" s="106"/>
      <c r="FZI6" s="106"/>
      <c r="FZJ6" s="106"/>
      <c r="FZK6" s="106"/>
      <c r="FZL6" s="106"/>
      <c r="FZM6" s="106"/>
      <c r="FZN6" s="106"/>
      <c r="FZO6" s="106"/>
      <c r="FZP6" s="106"/>
      <c r="FZQ6" s="106"/>
      <c r="FZR6" s="106"/>
      <c r="FZS6" s="106"/>
      <c r="FZT6" s="106"/>
      <c r="FZU6" s="106"/>
      <c r="FZV6" s="106"/>
      <c r="FZW6" s="106"/>
      <c r="FZX6" s="106"/>
      <c r="FZY6" s="106"/>
      <c r="FZZ6" s="106"/>
      <c r="GAA6" s="106"/>
      <c r="GAB6" s="106"/>
      <c r="GAC6" s="106"/>
      <c r="GAD6" s="106"/>
      <c r="GAE6" s="106"/>
      <c r="GAF6" s="106"/>
      <c r="GAG6" s="106"/>
      <c r="GAH6" s="106"/>
      <c r="GAI6" s="106"/>
      <c r="GAJ6" s="106"/>
      <c r="GAK6" s="106"/>
      <c r="GAL6" s="106"/>
      <c r="GAM6" s="106"/>
      <c r="GAN6" s="106"/>
      <c r="GAO6" s="106"/>
      <c r="GAP6" s="106"/>
      <c r="GAQ6" s="106"/>
      <c r="GAR6" s="106"/>
      <c r="GAS6" s="106"/>
      <c r="GAT6" s="106"/>
      <c r="GAU6" s="106"/>
      <c r="GAV6" s="106"/>
      <c r="GAW6" s="106"/>
      <c r="GAX6" s="106"/>
      <c r="GAY6" s="106"/>
      <c r="GAZ6" s="106"/>
      <c r="GBA6" s="106"/>
      <c r="GBB6" s="106"/>
      <c r="GBC6" s="106"/>
      <c r="GBD6" s="106"/>
      <c r="GBE6" s="106"/>
      <c r="GBF6" s="106"/>
      <c r="GBG6" s="106"/>
      <c r="GBH6" s="106"/>
      <c r="GBI6" s="106"/>
      <c r="GBJ6" s="106"/>
      <c r="GBK6" s="106"/>
      <c r="GBL6" s="106"/>
      <c r="GBM6" s="106"/>
      <c r="GBN6" s="106"/>
      <c r="GBO6" s="106"/>
      <c r="GBP6" s="106"/>
      <c r="GBQ6" s="106"/>
      <c r="GBR6" s="106"/>
      <c r="GBS6" s="106"/>
      <c r="GBT6" s="106"/>
      <c r="GBU6" s="106"/>
      <c r="GBV6" s="106"/>
      <c r="GBW6" s="106"/>
      <c r="GBX6" s="106"/>
      <c r="GBY6" s="106"/>
      <c r="GBZ6" s="106"/>
      <c r="GCA6" s="106"/>
      <c r="GCB6" s="106"/>
      <c r="GCC6" s="106"/>
      <c r="GCD6" s="106"/>
      <c r="GCE6" s="106"/>
      <c r="GCF6" s="106"/>
      <c r="GCG6" s="106"/>
      <c r="GCH6" s="106"/>
      <c r="GCI6" s="106"/>
      <c r="GCJ6" s="106"/>
      <c r="GCK6" s="106"/>
      <c r="GCL6" s="106"/>
      <c r="GCM6" s="106"/>
      <c r="GCN6" s="106"/>
      <c r="GCO6" s="106"/>
      <c r="GCP6" s="106"/>
      <c r="GCQ6" s="106"/>
      <c r="GCR6" s="106"/>
      <c r="GCS6" s="106"/>
      <c r="GCT6" s="106"/>
      <c r="GCU6" s="106"/>
      <c r="GCV6" s="106"/>
      <c r="GCW6" s="106"/>
      <c r="GCX6" s="106"/>
      <c r="GCY6" s="106"/>
      <c r="GCZ6" s="106"/>
      <c r="GDA6" s="106"/>
      <c r="GDB6" s="106"/>
      <c r="GDC6" s="106"/>
      <c r="GDD6" s="106"/>
      <c r="GDE6" s="106"/>
      <c r="GDF6" s="106"/>
      <c r="GDG6" s="106"/>
      <c r="GDH6" s="106"/>
      <c r="GDI6" s="106"/>
      <c r="GDJ6" s="106"/>
      <c r="GDK6" s="106"/>
      <c r="GDL6" s="106"/>
      <c r="GDM6" s="106"/>
      <c r="GDN6" s="106"/>
      <c r="GDO6" s="106"/>
      <c r="GDP6" s="106"/>
      <c r="GDQ6" s="106"/>
      <c r="GDR6" s="106"/>
      <c r="GDS6" s="106"/>
      <c r="GDT6" s="106"/>
      <c r="GDU6" s="106"/>
      <c r="GDV6" s="106"/>
      <c r="GDW6" s="106"/>
      <c r="GDX6" s="106"/>
      <c r="GDY6" s="106"/>
      <c r="GDZ6" s="106"/>
      <c r="GEA6" s="106"/>
      <c r="GEB6" s="106"/>
      <c r="GEC6" s="106"/>
      <c r="GED6" s="106"/>
      <c r="GEE6" s="106"/>
      <c r="GEF6" s="106"/>
      <c r="GEG6" s="106"/>
      <c r="GEH6" s="106"/>
      <c r="GEI6" s="106"/>
      <c r="GEJ6" s="106"/>
      <c r="GEK6" s="106"/>
      <c r="GEL6" s="106"/>
      <c r="GEM6" s="106"/>
      <c r="GEN6" s="106"/>
      <c r="GEO6" s="106"/>
      <c r="GEP6" s="106"/>
      <c r="GEQ6" s="106"/>
      <c r="GER6" s="106"/>
      <c r="GES6" s="106"/>
      <c r="GET6" s="106"/>
      <c r="GEU6" s="106"/>
      <c r="GEV6" s="106"/>
      <c r="GEW6" s="106"/>
      <c r="GEX6" s="106"/>
      <c r="GEY6" s="106"/>
      <c r="GEZ6" s="106"/>
      <c r="GFA6" s="106"/>
      <c r="GFB6" s="106"/>
      <c r="GFC6" s="106"/>
      <c r="GFD6" s="106"/>
      <c r="GFE6" s="106"/>
      <c r="GFF6" s="106"/>
      <c r="GFG6" s="106"/>
      <c r="GFH6" s="106"/>
      <c r="GFI6" s="106"/>
      <c r="GFJ6" s="106"/>
      <c r="GFK6" s="106"/>
      <c r="GFL6" s="106"/>
      <c r="GFM6" s="106"/>
      <c r="GFN6" s="106"/>
      <c r="GFO6" s="106"/>
      <c r="GFP6" s="106"/>
      <c r="GFQ6" s="106"/>
      <c r="GFR6" s="106"/>
      <c r="GFS6" s="106"/>
      <c r="GFT6" s="106"/>
      <c r="GFU6" s="106"/>
      <c r="GFV6" s="106"/>
      <c r="GFW6" s="106"/>
      <c r="GFX6" s="106"/>
      <c r="GFY6" s="106"/>
      <c r="GFZ6" s="106"/>
      <c r="GGA6" s="106"/>
      <c r="GGB6" s="106"/>
      <c r="GGC6" s="106"/>
      <c r="GGD6" s="106"/>
      <c r="GGE6" s="106"/>
      <c r="GGF6" s="106"/>
      <c r="GGG6" s="106"/>
      <c r="GGH6" s="106"/>
      <c r="GGI6" s="106"/>
      <c r="GGJ6" s="106"/>
      <c r="GGK6" s="106"/>
      <c r="GGL6" s="106"/>
      <c r="GGM6" s="106"/>
      <c r="GGN6" s="106"/>
      <c r="GGO6" s="106"/>
      <c r="GGP6" s="106"/>
      <c r="GGQ6" s="106"/>
      <c r="GGR6" s="106"/>
      <c r="GGS6" s="106"/>
      <c r="GGT6" s="106"/>
      <c r="GGU6" s="106"/>
      <c r="GGV6" s="106"/>
      <c r="GGW6" s="106"/>
      <c r="GGX6" s="106"/>
      <c r="GGY6" s="106"/>
      <c r="GGZ6" s="106"/>
      <c r="GHA6" s="106"/>
      <c r="GHB6" s="106"/>
      <c r="GHC6" s="106"/>
      <c r="GHD6" s="106"/>
      <c r="GHE6" s="106"/>
      <c r="GHF6" s="106"/>
      <c r="GHG6" s="106"/>
      <c r="GHH6" s="106"/>
      <c r="GHI6" s="106"/>
      <c r="GHJ6" s="106"/>
      <c r="GHK6" s="106"/>
      <c r="GHL6" s="106"/>
      <c r="GHM6" s="106"/>
      <c r="GHN6" s="106"/>
      <c r="GHO6" s="106"/>
      <c r="GHP6" s="106"/>
      <c r="GHQ6" s="106"/>
      <c r="GHR6" s="106"/>
      <c r="GHS6" s="106"/>
      <c r="GHT6" s="106"/>
      <c r="GHU6" s="106"/>
      <c r="GHV6" s="106"/>
      <c r="GHW6" s="106"/>
      <c r="GHX6" s="106"/>
      <c r="GHY6" s="106"/>
      <c r="GHZ6" s="106"/>
      <c r="GIA6" s="106"/>
      <c r="GIB6" s="106"/>
      <c r="GIC6" s="106"/>
      <c r="GID6" s="106"/>
      <c r="GIE6" s="106"/>
      <c r="GIF6" s="106"/>
      <c r="GIG6" s="106"/>
      <c r="GIH6" s="106"/>
      <c r="GII6" s="106"/>
      <c r="GIJ6" s="106"/>
      <c r="GIK6" s="106"/>
      <c r="GIL6" s="106"/>
      <c r="GIM6" s="106"/>
      <c r="GIN6" s="106"/>
      <c r="GIO6" s="106"/>
      <c r="GIP6" s="106"/>
      <c r="GIQ6" s="106"/>
      <c r="GIR6" s="106"/>
      <c r="GIS6" s="106"/>
      <c r="GIT6" s="106"/>
      <c r="GIU6" s="106"/>
      <c r="GIV6" s="106"/>
      <c r="GIW6" s="106"/>
      <c r="GIX6" s="106"/>
      <c r="GIY6" s="106"/>
      <c r="GIZ6" s="106"/>
      <c r="GJA6" s="106"/>
      <c r="GJB6" s="106"/>
      <c r="GJC6" s="106"/>
      <c r="GJD6" s="106"/>
      <c r="GJE6" s="106"/>
      <c r="GJF6" s="106"/>
      <c r="GJG6" s="106"/>
      <c r="GJH6" s="106"/>
      <c r="GJI6" s="106"/>
      <c r="GJJ6" s="106"/>
      <c r="GJK6" s="106"/>
      <c r="GJL6" s="106"/>
      <c r="GJM6" s="106"/>
      <c r="GJN6" s="106"/>
      <c r="GJO6" s="106"/>
      <c r="GJP6" s="106"/>
      <c r="GJQ6" s="106"/>
      <c r="GJR6" s="106"/>
      <c r="GJS6" s="106"/>
      <c r="GJT6" s="106"/>
      <c r="GJU6" s="106"/>
      <c r="GJV6" s="106"/>
      <c r="GJW6" s="106"/>
      <c r="GJX6" s="106"/>
      <c r="GJY6" s="106"/>
      <c r="GJZ6" s="106"/>
      <c r="GKA6" s="106"/>
      <c r="GKB6" s="106"/>
      <c r="GKC6" s="106"/>
      <c r="GKD6" s="106"/>
      <c r="GKE6" s="106"/>
      <c r="GKF6" s="106"/>
      <c r="GKG6" s="106"/>
      <c r="GKH6" s="106"/>
      <c r="GKI6" s="106"/>
      <c r="GKJ6" s="106"/>
      <c r="GKK6" s="106"/>
      <c r="GKL6" s="106"/>
      <c r="GKM6" s="106"/>
      <c r="GKN6" s="106"/>
      <c r="GKO6" s="106"/>
      <c r="GKP6" s="106"/>
      <c r="GKQ6" s="106"/>
      <c r="GKR6" s="106"/>
      <c r="GKS6" s="106"/>
      <c r="GKT6" s="106"/>
      <c r="GKU6" s="106"/>
      <c r="GKV6" s="106"/>
      <c r="GKW6" s="106"/>
      <c r="GKX6" s="106"/>
      <c r="GKY6" s="106"/>
      <c r="GKZ6" s="106"/>
      <c r="GLA6" s="106"/>
      <c r="GLB6" s="106"/>
      <c r="GLC6" s="106"/>
      <c r="GLD6" s="106"/>
      <c r="GLE6" s="106"/>
      <c r="GLF6" s="106"/>
      <c r="GLG6" s="106"/>
      <c r="GLH6" s="106"/>
      <c r="GLI6" s="106"/>
      <c r="GLJ6" s="106"/>
      <c r="GLK6" s="106"/>
      <c r="GLL6" s="106"/>
      <c r="GLM6" s="106"/>
      <c r="GLN6" s="106"/>
      <c r="GLO6" s="106"/>
      <c r="GLP6" s="106"/>
      <c r="GLQ6" s="106"/>
      <c r="GLR6" s="106"/>
      <c r="GLS6" s="106"/>
      <c r="GLT6" s="106"/>
      <c r="GLU6" s="106"/>
      <c r="GLV6" s="106"/>
      <c r="GLW6" s="106"/>
      <c r="GLX6" s="106"/>
      <c r="GLY6" s="106"/>
      <c r="GLZ6" s="106"/>
      <c r="GMA6" s="106"/>
      <c r="GMB6" s="106"/>
      <c r="GMC6" s="106"/>
      <c r="GMD6" s="106"/>
      <c r="GME6" s="106"/>
      <c r="GMF6" s="106"/>
      <c r="GMG6" s="106"/>
      <c r="GMH6" s="106"/>
      <c r="GMI6" s="106"/>
      <c r="GMJ6" s="106"/>
      <c r="GMK6" s="106"/>
      <c r="GML6" s="106"/>
      <c r="GMM6" s="106"/>
      <c r="GMN6" s="106"/>
      <c r="GMO6" s="106"/>
      <c r="GMP6" s="106"/>
      <c r="GMQ6" s="106"/>
      <c r="GMR6" s="106"/>
      <c r="GMS6" s="106"/>
      <c r="GMT6" s="106"/>
      <c r="GMU6" s="106"/>
      <c r="GMV6" s="106"/>
      <c r="GMW6" s="106"/>
      <c r="GMX6" s="106"/>
      <c r="GMY6" s="106"/>
      <c r="GMZ6" s="106"/>
      <c r="GNA6" s="106"/>
      <c r="GNB6" s="106"/>
      <c r="GNC6" s="106"/>
      <c r="GND6" s="106"/>
      <c r="GNE6" s="106"/>
      <c r="GNF6" s="106"/>
      <c r="GNG6" s="106"/>
      <c r="GNH6" s="106"/>
      <c r="GNI6" s="106"/>
      <c r="GNJ6" s="106"/>
      <c r="GNK6" s="106"/>
      <c r="GNL6" s="106"/>
      <c r="GNM6" s="106"/>
      <c r="GNN6" s="106"/>
      <c r="GNO6" s="106"/>
      <c r="GNP6" s="106"/>
      <c r="GNQ6" s="106"/>
      <c r="GNR6" s="106"/>
      <c r="GNS6" s="106"/>
      <c r="GNT6" s="106"/>
      <c r="GNU6" s="106"/>
      <c r="GNV6" s="106"/>
      <c r="GNW6" s="106"/>
      <c r="GNX6" s="106"/>
      <c r="GNY6" s="106"/>
      <c r="GNZ6" s="106"/>
      <c r="GOA6" s="106"/>
      <c r="GOB6" s="106"/>
      <c r="GOC6" s="106"/>
      <c r="GOD6" s="106"/>
      <c r="GOE6" s="106"/>
      <c r="GOF6" s="106"/>
      <c r="GOG6" s="106"/>
      <c r="GOH6" s="106"/>
      <c r="GOI6" s="106"/>
      <c r="GOJ6" s="106"/>
      <c r="GOK6" s="106"/>
      <c r="GOL6" s="106"/>
      <c r="GOM6" s="106"/>
      <c r="GON6" s="106"/>
      <c r="GOO6" s="106"/>
      <c r="GOP6" s="106"/>
      <c r="GOQ6" s="106"/>
      <c r="GOR6" s="106"/>
      <c r="GOS6" s="106"/>
      <c r="GOT6" s="106"/>
      <c r="GOU6" s="106"/>
      <c r="GOV6" s="106"/>
      <c r="GOW6" s="106"/>
      <c r="GOX6" s="106"/>
      <c r="GOY6" s="106"/>
      <c r="GOZ6" s="106"/>
      <c r="GPA6" s="106"/>
      <c r="GPB6" s="106"/>
      <c r="GPC6" s="106"/>
      <c r="GPD6" s="106"/>
      <c r="GPE6" s="106"/>
      <c r="GPF6" s="106"/>
      <c r="GPG6" s="106"/>
      <c r="GPH6" s="106"/>
      <c r="GPI6" s="106"/>
      <c r="GPJ6" s="106"/>
      <c r="GPK6" s="106"/>
      <c r="GPL6" s="106"/>
      <c r="GPM6" s="106"/>
      <c r="GPN6" s="106"/>
      <c r="GPO6" s="106"/>
      <c r="GPP6" s="106"/>
      <c r="GPQ6" s="106"/>
      <c r="GPR6" s="106"/>
      <c r="GPS6" s="106"/>
      <c r="GPT6" s="106"/>
      <c r="GPU6" s="106"/>
      <c r="GPV6" s="106"/>
      <c r="GPW6" s="106"/>
      <c r="GPX6" s="106"/>
      <c r="GPY6" s="106"/>
      <c r="GPZ6" s="106"/>
      <c r="GQA6" s="106"/>
      <c r="GQB6" s="106"/>
      <c r="GQC6" s="106"/>
      <c r="GQD6" s="106"/>
      <c r="GQE6" s="106"/>
      <c r="GQF6" s="106"/>
      <c r="GQG6" s="106"/>
      <c r="GQH6" s="106"/>
      <c r="GQI6" s="106"/>
      <c r="GQJ6" s="106"/>
      <c r="GQK6" s="106"/>
      <c r="GQL6" s="106"/>
      <c r="GQM6" s="106"/>
      <c r="GQN6" s="106"/>
      <c r="GQO6" s="106"/>
      <c r="GQP6" s="106"/>
      <c r="GQQ6" s="106"/>
      <c r="GQR6" s="106"/>
      <c r="GQS6" s="106"/>
      <c r="GQT6" s="106"/>
      <c r="GQU6" s="106"/>
      <c r="GQV6" s="106"/>
      <c r="GQW6" s="106"/>
      <c r="GQX6" s="106"/>
      <c r="GQY6" s="106"/>
      <c r="GQZ6" s="106"/>
      <c r="GRA6" s="106"/>
      <c r="GRB6" s="106"/>
      <c r="GRC6" s="106"/>
      <c r="GRD6" s="106"/>
      <c r="GRE6" s="106"/>
      <c r="GRF6" s="106"/>
      <c r="GRG6" s="106"/>
      <c r="GRH6" s="106"/>
      <c r="GRI6" s="106"/>
      <c r="GRJ6" s="106"/>
      <c r="GRK6" s="106"/>
      <c r="GRL6" s="106"/>
      <c r="GRM6" s="106"/>
      <c r="GRN6" s="106"/>
      <c r="GRO6" s="106"/>
      <c r="GRP6" s="106"/>
      <c r="GRQ6" s="106"/>
      <c r="GRR6" s="106"/>
      <c r="GRS6" s="106"/>
      <c r="GRT6" s="106"/>
      <c r="GRU6" s="106"/>
      <c r="GRV6" s="106"/>
      <c r="GRW6" s="106"/>
      <c r="GRX6" s="106"/>
      <c r="GRY6" s="106"/>
      <c r="GRZ6" s="106"/>
      <c r="GSA6" s="106"/>
      <c r="GSB6" s="106"/>
      <c r="GSC6" s="106"/>
      <c r="GSD6" s="106"/>
      <c r="GSE6" s="106"/>
      <c r="GSF6" s="106"/>
      <c r="GSG6" s="106"/>
      <c r="GSH6" s="106"/>
      <c r="GSI6" s="106"/>
      <c r="GSJ6" s="106"/>
      <c r="GSK6" s="106"/>
      <c r="GSL6" s="106"/>
      <c r="GSM6" s="106"/>
      <c r="GSN6" s="106"/>
      <c r="GSO6" s="106"/>
      <c r="GSP6" s="106"/>
      <c r="GSQ6" s="106"/>
      <c r="GSR6" s="106"/>
      <c r="GSS6" s="106"/>
      <c r="GST6" s="106"/>
      <c r="GSU6" s="106"/>
      <c r="GSV6" s="106"/>
      <c r="GSW6" s="106"/>
      <c r="GSX6" s="106"/>
      <c r="GSY6" s="106"/>
      <c r="GSZ6" s="106"/>
      <c r="GTA6" s="106"/>
      <c r="GTB6" s="106"/>
      <c r="GTC6" s="106"/>
      <c r="GTD6" s="106"/>
      <c r="GTE6" s="106"/>
      <c r="GTF6" s="106"/>
      <c r="GTG6" s="106"/>
      <c r="GTH6" s="106"/>
      <c r="GTI6" s="106"/>
      <c r="GTJ6" s="106"/>
      <c r="GTK6" s="106"/>
      <c r="GTL6" s="106"/>
      <c r="GTM6" s="106"/>
      <c r="GTN6" s="106"/>
      <c r="GTO6" s="106"/>
      <c r="GTP6" s="106"/>
      <c r="GTQ6" s="106"/>
      <c r="GTR6" s="106"/>
      <c r="GTS6" s="106"/>
      <c r="GTT6" s="106"/>
      <c r="GTU6" s="106"/>
      <c r="GTV6" s="106"/>
      <c r="GTW6" s="106"/>
      <c r="GTX6" s="106"/>
      <c r="GTY6" s="106"/>
      <c r="GTZ6" s="106"/>
      <c r="GUA6" s="106"/>
      <c r="GUB6" s="106"/>
      <c r="GUC6" s="106"/>
      <c r="GUD6" s="106"/>
      <c r="GUE6" s="106"/>
      <c r="GUF6" s="106"/>
      <c r="GUG6" s="106"/>
      <c r="GUH6" s="106"/>
      <c r="GUI6" s="106"/>
      <c r="GUJ6" s="106"/>
      <c r="GUK6" s="106"/>
      <c r="GUL6" s="106"/>
      <c r="GUM6" s="106"/>
      <c r="GUN6" s="106"/>
      <c r="GUO6" s="106"/>
      <c r="GUP6" s="106"/>
      <c r="GUQ6" s="106"/>
      <c r="GUR6" s="106"/>
      <c r="GUS6" s="106"/>
      <c r="GUT6" s="106"/>
      <c r="GUU6" s="106"/>
      <c r="GUV6" s="106"/>
      <c r="GUW6" s="106"/>
      <c r="GUX6" s="106"/>
      <c r="GUY6" s="106"/>
      <c r="GUZ6" s="106"/>
      <c r="GVA6" s="106"/>
      <c r="GVB6" s="106"/>
      <c r="GVC6" s="106"/>
      <c r="GVD6" s="106"/>
      <c r="GVE6" s="106"/>
      <c r="GVF6" s="106"/>
      <c r="GVG6" s="106"/>
      <c r="GVH6" s="106"/>
      <c r="GVI6" s="106"/>
      <c r="GVJ6" s="106"/>
      <c r="GVK6" s="106"/>
      <c r="GVL6" s="106"/>
      <c r="GVM6" s="106"/>
      <c r="GVN6" s="106"/>
      <c r="GVO6" s="106"/>
      <c r="GVP6" s="106"/>
      <c r="GVQ6" s="106"/>
      <c r="GVR6" s="106"/>
      <c r="GVS6" s="106"/>
      <c r="GVT6" s="106"/>
      <c r="GVU6" s="106"/>
      <c r="GVV6" s="106"/>
      <c r="GVW6" s="106"/>
      <c r="GVX6" s="106"/>
      <c r="GVY6" s="106"/>
      <c r="GVZ6" s="106"/>
      <c r="GWA6" s="106"/>
      <c r="GWB6" s="106"/>
      <c r="GWC6" s="106"/>
      <c r="GWD6" s="106"/>
      <c r="GWE6" s="106"/>
      <c r="GWF6" s="106"/>
      <c r="GWG6" s="106"/>
      <c r="GWH6" s="106"/>
      <c r="GWI6" s="106"/>
      <c r="GWJ6" s="106"/>
      <c r="GWK6" s="106"/>
      <c r="GWL6" s="106"/>
      <c r="GWM6" s="106"/>
      <c r="GWN6" s="106"/>
      <c r="GWO6" s="106"/>
      <c r="GWP6" s="106"/>
      <c r="GWQ6" s="106"/>
      <c r="GWR6" s="106"/>
      <c r="GWS6" s="106"/>
      <c r="GWT6" s="106"/>
      <c r="GWU6" s="106"/>
      <c r="GWV6" s="106"/>
      <c r="GWW6" s="106"/>
      <c r="GWX6" s="106"/>
      <c r="GWY6" s="106"/>
      <c r="GWZ6" s="106"/>
      <c r="GXA6" s="106"/>
      <c r="GXB6" s="106"/>
      <c r="GXC6" s="106"/>
      <c r="GXD6" s="106"/>
      <c r="GXE6" s="106"/>
      <c r="GXF6" s="106"/>
      <c r="GXG6" s="106"/>
      <c r="GXH6" s="106"/>
      <c r="GXI6" s="106"/>
      <c r="GXJ6" s="106"/>
      <c r="GXK6" s="106"/>
      <c r="GXL6" s="106"/>
      <c r="GXM6" s="106"/>
      <c r="GXN6" s="106"/>
      <c r="GXO6" s="106"/>
      <c r="GXP6" s="106"/>
      <c r="GXQ6" s="106"/>
      <c r="GXR6" s="106"/>
      <c r="GXS6" s="106"/>
      <c r="GXT6" s="106"/>
      <c r="GXU6" s="106"/>
      <c r="GXV6" s="106"/>
      <c r="GXW6" s="106"/>
      <c r="GXX6" s="106"/>
      <c r="GXY6" s="106"/>
      <c r="GXZ6" s="106"/>
      <c r="GYA6" s="106"/>
      <c r="GYB6" s="106"/>
      <c r="GYC6" s="106"/>
      <c r="GYD6" s="106"/>
      <c r="GYE6" s="106"/>
      <c r="GYF6" s="106"/>
      <c r="GYG6" s="106"/>
      <c r="GYH6" s="106"/>
      <c r="GYI6" s="106"/>
      <c r="GYJ6" s="106"/>
      <c r="GYK6" s="106"/>
      <c r="GYL6" s="106"/>
      <c r="GYM6" s="106"/>
      <c r="GYN6" s="106"/>
      <c r="GYO6" s="106"/>
      <c r="GYP6" s="106"/>
      <c r="GYQ6" s="106"/>
      <c r="GYR6" s="106"/>
      <c r="GYS6" s="106"/>
      <c r="GYT6" s="106"/>
      <c r="GYU6" s="106"/>
      <c r="GYV6" s="106"/>
      <c r="GYW6" s="106"/>
      <c r="GYX6" s="106"/>
      <c r="GYY6" s="106"/>
      <c r="GYZ6" s="106"/>
      <c r="GZA6" s="106"/>
      <c r="GZB6" s="106"/>
      <c r="GZC6" s="106"/>
      <c r="GZD6" s="106"/>
      <c r="GZE6" s="106"/>
      <c r="GZF6" s="106"/>
      <c r="GZG6" s="106"/>
      <c r="GZH6" s="106"/>
      <c r="GZI6" s="106"/>
      <c r="GZJ6" s="106"/>
      <c r="GZK6" s="106"/>
      <c r="GZL6" s="106"/>
      <c r="GZM6" s="106"/>
      <c r="GZN6" s="106"/>
      <c r="GZO6" s="106"/>
      <c r="GZP6" s="106"/>
      <c r="GZQ6" s="106"/>
      <c r="GZR6" s="106"/>
      <c r="GZS6" s="106"/>
      <c r="GZT6" s="106"/>
      <c r="GZU6" s="106"/>
      <c r="GZV6" s="106"/>
      <c r="GZW6" s="106"/>
      <c r="GZX6" s="106"/>
      <c r="GZY6" s="106"/>
      <c r="GZZ6" s="106"/>
      <c r="HAA6" s="106"/>
      <c r="HAB6" s="106"/>
      <c r="HAC6" s="106"/>
      <c r="HAD6" s="106"/>
      <c r="HAE6" s="106"/>
      <c r="HAF6" s="106"/>
      <c r="HAG6" s="106"/>
      <c r="HAH6" s="106"/>
      <c r="HAI6" s="106"/>
      <c r="HAJ6" s="106"/>
      <c r="HAK6" s="106"/>
      <c r="HAL6" s="106"/>
      <c r="HAM6" s="106"/>
      <c r="HAN6" s="106"/>
      <c r="HAO6" s="106"/>
      <c r="HAP6" s="106"/>
      <c r="HAQ6" s="106"/>
      <c r="HAR6" s="106"/>
      <c r="HAS6" s="106"/>
      <c r="HAT6" s="106"/>
      <c r="HAU6" s="106"/>
      <c r="HAV6" s="106"/>
      <c r="HAW6" s="106"/>
      <c r="HAX6" s="106"/>
      <c r="HAY6" s="106"/>
      <c r="HAZ6" s="106"/>
      <c r="HBA6" s="106"/>
      <c r="HBB6" s="106"/>
      <c r="HBC6" s="106"/>
      <c r="HBD6" s="106"/>
      <c r="HBE6" s="106"/>
      <c r="HBF6" s="106"/>
      <c r="HBG6" s="106"/>
      <c r="HBH6" s="106"/>
      <c r="HBI6" s="106"/>
      <c r="HBJ6" s="106"/>
      <c r="HBK6" s="106"/>
      <c r="HBL6" s="106"/>
      <c r="HBM6" s="106"/>
      <c r="HBN6" s="106"/>
      <c r="HBO6" s="106"/>
      <c r="HBP6" s="106"/>
      <c r="HBQ6" s="106"/>
      <c r="HBR6" s="106"/>
      <c r="HBS6" s="106"/>
      <c r="HBT6" s="106"/>
      <c r="HBU6" s="106"/>
      <c r="HBV6" s="106"/>
      <c r="HBW6" s="106"/>
      <c r="HBX6" s="106"/>
      <c r="HBY6" s="106"/>
      <c r="HBZ6" s="106"/>
      <c r="HCA6" s="106"/>
      <c r="HCB6" s="106"/>
      <c r="HCC6" s="106"/>
      <c r="HCD6" s="106"/>
      <c r="HCE6" s="106"/>
      <c r="HCF6" s="106"/>
      <c r="HCG6" s="106"/>
      <c r="HCH6" s="106"/>
      <c r="HCI6" s="106"/>
      <c r="HCJ6" s="106"/>
      <c r="HCK6" s="106"/>
      <c r="HCL6" s="106"/>
      <c r="HCM6" s="106"/>
      <c r="HCN6" s="106"/>
      <c r="HCO6" s="106"/>
      <c r="HCP6" s="106"/>
      <c r="HCQ6" s="106"/>
      <c r="HCR6" s="106"/>
      <c r="HCS6" s="106"/>
      <c r="HCT6" s="106"/>
      <c r="HCU6" s="106"/>
      <c r="HCV6" s="106"/>
      <c r="HCW6" s="106"/>
      <c r="HCX6" s="106"/>
      <c r="HCY6" s="106"/>
      <c r="HCZ6" s="106"/>
      <c r="HDA6" s="106"/>
      <c r="HDB6" s="106"/>
      <c r="HDC6" s="106"/>
      <c r="HDD6" s="106"/>
      <c r="HDE6" s="106"/>
      <c r="HDF6" s="106"/>
      <c r="HDG6" s="106"/>
      <c r="HDH6" s="106"/>
      <c r="HDI6" s="106"/>
      <c r="HDJ6" s="106"/>
      <c r="HDK6" s="106"/>
      <c r="HDL6" s="106"/>
      <c r="HDM6" s="106"/>
      <c r="HDN6" s="106"/>
      <c r="HDO6" s="106"/>
      <c r="HDP6" s="106"/>
      <c r="HDQ6" s="106"/>
      <c r="HDR6" s="106"/>
      <c r="HDS6" s="106"/>
      <c r="HDT6" s="106"/>
      <c r="HDU6" s="106"/>
      <c r="HDV6" s="106"/>
      <c r="HDW6" s="106"/>
      <c r="HDX6" s="106"/>
      <c r="HDY6" s="106"/>
      <c r="HDZ6" s="106"/>
      <c r="HEA6" s="106"/>
      <c r="HEB6" s="106"/>
      <c r="HEC6" s="106"/>
      <c r="HED6" s="106"/>
      <c r="HEE6" s="106"/>
      <c r="HEF6" s="106"/>
      <c r="HEG6" s="106"/>
      <c r="HEH6" s="106"/>
      <c r="HEI6" s="106"/>
      <c r="HEJ6" s="106"/>
      <c r="HEK6" s="106"/>
      <c r="HEL6" s="106"/>
      <c r="HEM6" s="106"/>
      <c r="HEN6" s="106"/>
      <c r="HEO6" s="106"/>
      <c r="HEP6" s="106"/>
      <c r="HEQ6" s="106"/>
      <c r="HER6" s="106"/>
      <c r="HES6" s="106"/>
      <c r="HET6" s="106"/>
      <c r="HEU6" s="106"/>
      <c r="HEV6" s="106"/>
      <c r="HEW6" s="106"/>
      <c r="HEX6" s="106"/>
      <c r="HEY6" s="106"/>
      <c r="HEZ6" s="106"/>
      <c r="HFA6" s="106"/>
      <c r="HFB6" s="106"/>
      <c r="HFC6" s="106"/>
      <c r="HFD6" s="106"/>
      <c r="HFE6" s="106"/>
      <c r="HFF6" s="106"/>
      <c r="HFG6" s="106"/>
      <c r="HFH6" s="106"/>
      <c r="HFI6" s="106"/>
      <c r="HFJ6" s="106"/>
      <c r="HFK6" s="106"/>
      <c r="HFL6" s="106"/>
      <c r="HFM6" s="106"/>
      <c r="HFN6" s="106"/>
      <c r="HFO6" s="106"/>
      <c r="HFP6" s="106"/>
      <c r="HFQ6" s="106"/>
      <c r="HFR6" s="106"/>
      <c r="HFS6" s="106"/>
      <c r="HFT6" s="106"/>
      <c r="HFU6" s="106"/>
      <c r="HFV6" s="106"/>
      <c r="HFW6" s="106"/>
      <c r="HFX6" s="106"/>
      <c r="HFY6" s="106"/>
      <c r="HFZ6" s="106"/>
      <c r="HGA6" s="106"/>
      <c r="HGB6" s="106"/>
      <c r="HGC6" s="106"/>
      <c r="HGD6" s="106"/>
      <c r="HGE6" s="106"/>
      <c r="HGF6" s="106"/>
      <c r="HGG6" s="106"/>
      <c r="HGH6" s="106"/>
      <c r="HGI6" s="106"/>
      <c r="HGJ6" s="106"/>
      <c r="HGK6" s="106"/>
      <c r="HGL6" s="106"/>
      <c r="HGM6" s="106"/>
      <c r="HGN6" s="106"/>
      <c r="HGO6" s="106"/>
      <c r="HGP6" s="106"/>
      <c r="HGQ6" s="106"/>
      <c r="HGR6" s="106"/>
      <c r="HGS6" s="106"/>
      <c r="HGT6" s="106"/>
      <c r="HGU6" s="106"/>
      <c r="HGV6" s="106"/>
      <c r="HGW6" s="106"/>
      <c r="HGX6" s="106"/>
      <c r="HGY6" s="106"/>
      <c r="HGZ6" s="106"/>
      <c r="HHA6" s="106"/>
      <c r="HHB6" s="106"/>
      <c r="HHC6" s="106"/>
      <c r="HHD6" s="106"/>
      <c r="HHE6" s="106"/>
      <c r="HHF6" s="106"/>
      <c r="HHG6" s="106"/>
      <c r="HHH6" s="106"/>
      <c r="HHI6" s="106"/>
      <c r="HHJ6" s="106"/>
      <c r="HHK6" s="106"/>
      <c r="HHL6" s="106"/>
      <c r="HHM6" s="106"/>
      <c r="HHN6" s="106"/>
      <c r="HHO6" s="106"/>
      <c r="HHP6" s="106"/>
      <c r="HHQ6" s="106"/>
      <c r="HHR6" s="106"/>
      <c r="HHS6" s="106"/>
      <c r="HHT6" s="106"/>
      <c r="HHU6" s="106"/>
      <c r="HHV6" s="106"/>
      <c r="HHW6" s="106"/>
      <c r="HHX6" s="106"/>
      <c r="HHY6" s="106"/>
      <c r="HHZ6" s="106"/>
      <c r="HIA6" s="106"/>
      <c r="HIB6" s="106"/>
      <c r="HIC6" s="106"/>
      <c r="HID6" s="106"/>
      <c r="HIE6" s="106"/>
      <c r="HIF6" s="106"/>
      <c r="HIG6" s="106"/>
      <c r="HIH6" s="106"/>
      <c r="HII6" s="106"/>
      <c r="HIJ6" s="106"/>
      <c r="HIK6" s="106"/>
      <c r="HIL6" s="106"/>
      <c r="HIM6" s="106"/>
      <c r="HIN6" s="106"/>
      <c r="HIO6" s="106"/>
      <c r="HIP6" s="106"/>
      <c r="HIQ6" s="106"/>
      <c r="HIR6" s="106"/>
      <c r="HIS6" s="106"/>
      <c r="HIT6" s="106"/>
      <c r="HIU6" s="106"/>
      <c r="HIV6" s="106"/>
      <c r="HIW6" s="106"/>
      <c r="HIX6" s="106"/>
      <c r="HIY6" s="106"/>
      <c r="HIZ6" s="106"/>
      <c r="HJA6" s="106"/>
      <c r="HJB6" s="106"/>
      <c r="HJC6" s="106"/>
      <c r="HJD6" s="106"/>
      <c r="HJE6" s="106"/>
      <c r="HJF6" s="106"/>
      <c r="HJG6" s="106"/>
      <c r="HJH6" s="106"/>
      <c r="HJI6" s="106"/>
      <c r="HJJ6" s="106"/>
      <c r="HJK6" s="106"/>
      <c r="HJL6" s="106"/>
      <c r="HJM6" s="106"/>
      <c r="HJN6" s="106"/>
      <c r="HJO6" s="106"/>
      <c r="HJP6" s="106"/>
      <c r="HJQ6" s="106"/>
      <c r="HJR6" s="106"/>
      <c r="HJS6" s="106"/>
      <c r="HJT6" s="106"/>
      <c r="HJU6" s="106"/>
      <c r="HJV6" s="106"/>
      <c r="HJW6" s="106"/>
      <c r="HJX6" s="106"/>
      <c r="HJY6" s="106"/>
      <c r="HJZ6" s="106"/>
      <c r="HKA6" s="106"/>
      <c r="HKB6" s="106"/>
      <c r="HKC6" s="106"/>
      <c r="HKD6" s="106"/>
      <c r="HKE6" s="106"/>
      <c r="HKF6" s="106"/>
      <c r="HKG6" s="106"/>
      <c r="HKH6" s="106"/>
      <c r="HKI6" s="106"/>
      <c r="HKJ6" s="106"/>
      <c r="HKK6" s="106"/>
      <c r="HKL6" s="106"/>
      <c r="HKM6" s="106"/>
      <c r="HKN6" s="106"/>
      <c r="HKO6" s="106"/>
      <c r="HKP6" s="106"/>
      <c r="HKQ6" s="106"/>
      <c r="HKR6" s="106"/>
      <c r="HKS6" s="106"/>
      <c r="HKT6" s="106"/>
      <c r="HKU6" s="106"/>
      <c r="HKV6" s="106"/>
      <c r="HKW6" s="106"/>
      <c r="HKX6" s="106"/>
      <c r="HKY6" s="106"/>
      <c r="HKZ6" s="106"/>
      <c r="HLA6" s="106"/>
      <c r="HLB6" s="106"/>
      <c r="HLC6" s="106"/>
      <c r="HLD6" s="106"/>
      <c r="HLE6" s="106"/>
      <c r="HLF6" s="106"/>
      <c r="HLG6" s="106"/>
      <c r="HLH6" s="106"/>
      <c r="HLI6" s="106"/>
      <c r="HLJ6" s="106"/>
      <c r="HLK6" s="106"/>
      <c r="HLL6" s="106"/>
      <c r="HLM6" s="106"/>
      <c r="HLN6" s="106"/>
      <c r="HLO6" s="106"/>
      <c r="HLP6" s="106"/>
      <c r="HLQ6" s="106"/>
      <c r="HLR6" s="106"/>
      <c r="HLS6" s="106"/>
      <c r="HLT6" s="106"/>
      <c r="HLU6" s="106"/>
      <c r="HLV6" s="106"/>
      <c r="HLW6" s="106"/>
      <c r="HLX6" s="106"/>
      <c r="HLY6" s="106"/>
      <c r="HLZ6" s="106"/>
      <c r="HMA6" s="106"/>
      <c r="HMB6" s="106"/>
      <c r="HMC6" s="106"/>
      <c r="HMD6" s="106"/>
      <c r="HME6" s="106"/>
      <c r="HMF6" s="106"/>
      <c r="HMG6" s="106"/>
      <c r="HMH6" s="106"/>
      <c r="HMI6" s="106"/>
      <c r="HMJ6" s="106"/>
      <c r="HMK6" s="106"/>
      <c r="HML6" s="106"/>
      <c r="HMM6" s="106"/>
      <c r="HMN6" s="106"/>
      <c r="HMO6" s="106"/>
      <c r="HMP6" s="106"/>
      <c r="HMQ6" s="106"/>
      <c r="HMR6" s="106"/>
      <c r="HMS6" s="106"/>
      <c r="HMT6" s="106"/>
      <c r="HMU6" s="106"/>
      <c r="HMV6" s="106"/>
      <c r="HMW6" s="106"/>
      <c r="HMX6" s="106"/>
      <c r="HMY6" s="106"/>
      <c r="HMZ6" s="106"/>
      <c r="HNA6" s="106"/>
      <c r="HNB6" s="106"/>
      <c r="HNC6" s="106"/>
      <c r="HND6" s="106"/>
      <c r="HNE6" s="106"/>
      <c r="HNF6" s="106"/>
      <c r="HNG6" s="106"/>
      <c r="HNH6" s="106"/>
      <c r="HNI6" s="106"/>
      <c r="HNJ6" s="106"/>
      <c r="HNK6" s="106"/>
      <c r="HNL6" s="106"/>
      <c r="HNM6" s="106"/>
      <c r="HNN6" s="106"/>
      <c r="HNO6" s="106"/>
      <c r="HNP6" s="106"/>
      <c r="HNQ6" s="106"/>
      <c r="HNR6" s="106"/>
      <c r="HNS6" s="106"/>
      <c r="HNT6" s="106"/>
      <c r="HNU6" s="106"/>
      <c r="HNV6" s="106"/>
      <c r="HNW6" s="106"/>
      <c r="HNX6" s="106"/>
      <c r="HNY6" s="106"/>
      <c r="HNZ6" s="106"/>
      <c r="HOA6" s="106"/>
      <c r="HOB6" s="106"/>
      <c r="HOC6" s="106"/>
      <c r="HOD6" s="106"/>
      <c r="HOE6" s="106"/>
      <c r="HOF6" s="106"/>
      <c r="HOG6" s="106"/>
      <c r="HOH6" s="106"/>
      <c r="HOI6" s="106"/>
      <c r="HOJ6" s="106"/>
      <c r="HOK6" s="106"/>
      <c r="HOL6" s="106"/>
      <c r="HOM6" s="106"/>
      <c r="HON6" s="106"/>
      <c r="HOO6" s="106"/>
      <c r="HOP6" s="106"/>
      <c r="HOQ6" s="106"/>
      <c r="HOR6" s="106"/>
      <c r="HOS6" s="106"/>
      <c r="HOT6" s="106"/>
      <c r="HOU6" s="106"/>
      <c r="HOV6" s="106"/>
      <c r="HOW6" s="106"/>
      <c r="HOX6" s="106"/>
      <c r="HOY6" s="106"/>
      <c r="HOZ6" s="106"/>
      <c r="HPA6" s="106"/>
      <c r="HPB6" s="106"/>
      <c r="HPC6" s="106"/>
      <c r="HPD6" s="106"/>
      <c r="HPE6" s="106"/>
      <c r="HPF6" s="106"/>
      <c r="HPG6" s="106"/>
      <c r="HPH6" s="106"/>
      <c r="HPI6" s="106"/>
      <c r="HPJ6" s="106"/>
      <c r="HPK6" s="106"/>
      <c r="HPL6" s="106"/>
      <c r="HPM6" s="106"/>
      <c r="HPN6" s="106"/>
      <c r="HPO6" s="106"/>
      <c r="HPP6" s="106"/>
      <c r="HPQ6" s="106"/>
      <c r="HPR6" s="106"/>
      <c r="HPS6" s="106"/>
      <c r="HPT6" s="106"/>
      <c r="HPU6" s="106"/>
      <c r="HPV6" s="106"/>
      <c r="HPW6" s="106"/>
      <c r="HPX6" s="106"/>
      <c r="HPY6" s="106"/>
      <c r="HPZ6" s="106"/>
      <c r="HQA6" s="106"/>
      <c r="HQB6" s="106"/>
      <c r="HQC6" s="106"/>
      <c r="HQD6" s="106"/>
      <c r="HQE6" s="106"/>
      <c r="HQF6" s="106"/>
      <c r="HQG6" s="106"/>
      <c r="HQH6" s="106"/>
      <c r="HQI6" s="106"/>
      <c r="HQJ6" s="106"/>
      <c r="HQK6" s="106"/>
      <c r="HQL6" s="106"/>
      <c r="HQM6" s="106"/>
      <c r="HQN6" s="106"/>
      <c r="HQO6" s="106"/>
      <c r="HQP6" s="106"/>
      <c r="HQQ6" s="106"/>
      <c r="HQR6" s="106"/>
      <c r="HQS6" s="106"/>
      <c r="HQT6" s="106"/>
      <c r="HQU6" s="106"/>
      <c r="HQV6" s="106"/>
      <c r="HQW6" s="106"/>
      <c r="HQX6" s="106"/>
      <c r="HQY6" s="106"/>
      <c r="HQZ6" s="106"/>
      <c r="HRA6" s="106"/>
      <c r="HRB6" s="106"/>
      <c r="HRC6" s="106"/>
      <c r="HRD6" s="106"/>
      <c r="HRE6" s="106"/>
      <c r="HRF6" s="106"/>
      <c r="HRG6" s="106"/>
      <c r="HRH6" s="106"/>
      <c r="HRI6" s="106"/>
      <c r="HRJ6" s="106"/>
      <c r="HRK6" s="106"/>
      <c r="HRL6" s="106"/>
      <c r="HRM6" s="106"/>
      <c r="HRN6" s="106"/>
      <c r="HRO6" s="106"/>
      <c r="HRP6" s="106"/>
      <c r="HRQ6" s="106"/>
      <c r="HRR6" s="106"/>
      <c r="HRS6" s="106"/>
      <c r="HRT6" s="106"/>
      <c r="HRU6" s="106"/>
      <c r="HRV6" s="106"/>
      <c r="HRW6" s="106"/>
      <c r="HRX6" s="106"/>
      <c r="HRY6" s="106"/>
      <c r="HRZ6" s="106"/>
      <c r="HSA6" s="106"/>
      <c r="HSB6" s="106"/>
      <c r="HSC6" s="106"/>
      <c r="HSD6" s="106"/>
      <c r="HSE6" s="106"/>
      <c r="HSF6" s="106"/>
      <c r="HSG6" s="106"/>
      <c r="HSH6" s="106"/>
      <c r="HSI6" s="106"/>
      <c r="HSJ6" s="106"/>
      <c r="HSK6" s="106"/>
      <c r="HSL6" s="106"/>
      <c r="HSM6" s="106"/>
      <c r="HSN6" s="106"/>
      <c r="HSO6" s="106"/>
      <c r="HSP6" s="106"/>
      <c r="HSQ6" s="106"/>
      <c r="HSR6" s="106"/>
      <c r="HSS6" s="106"/>
      <c r="HST6" s="106"/>
      <c r="HSU6" s="106"/>
      <c r="HSV6" s="106"/>
      <c r="HSW6" s="106"/>
      <c r="HSX6" s="106"/>
      <c r="HSY6" s="106"/>
      <c r="HSZ6" s="106"/>
      <c r="HTA6" s="106"/>
      <c r="HTB6" s="106"/>
      <c r="HTC6" s="106"/>
      <c r="HTD6" s="106"/>
      <c r="HTE6" s="106"/>
      <c r="HTF6" s="106"/>
      <c r="HTG6" s="106"/>
      <c r="HTH6" s="106"/>
      <c r="HTI6" s="106"/>
      <c r="HTJ6" s="106"/>
      <c r="HTK6" s="106"/>
      <c r="HTL6" s="106"/>
      <c r="HTM6" s="106"/>
      <c r="HTN6" s="106"/>
      <c r="HTO6" s="106"/>
      <c r="HTP6" s="106"/>
      <c r="HTQ6" s="106"/>
      <c r="HTR6" s="106"/>
      <c r="HTS6" s="106"/>
      <c r="HTT6" s="106"/>
      <c r="HTU6" s="106"/>
      <c r="HTV6" s="106"/>
      <c r="HTW6" s="106"/>
      <c r="HTX6" s="106"/>
      <c r="HTY6" s="106"/>
      <c r="HTZ6" s="106"/>
      <c r="HUA6" s="106"/>
      <c r="HUB6" s="106"/>
      <c r="HUC6" s="106"/>
      <c r="HUD6" s="106"/>
      <c r="HUE6" s="106"/>
      <c r="HUF6" s="106"/>
      <c r="HUG6" s="106"/>
      <c r="HUH6" s="106"/>
      <c r="HUI6" s="106"/>
      <c r="HUJ6" s="106"/>
      <c r="HUK6" s="106"/>
      <c r="HUL6" s="106"/>
      <c r="HUM6" s="106"/>
      <c r="HUN6" s="106"/>
      <c r="HUO6" s="106"/>
      <c r="HUP6" s="106"/>
      <c r="HUQ6" s="106"/>
      <c r="HUR6" s="106"/>
      <c r="HUS6" s="106"/>
      <c r="HUT6" s="106"/>
      <c r="HUU6" s="106"/>
      <c r="HUV6" s="106"/>
      <c r="HUW6" s="106"/>
      <c r="HUX6" s="106"/>
      <c r="HUY6" s="106"/>
      <c r="HUZ6" s="106"/>
      <c r="HVA6" s="106"/>
      <c r="HVB6" s="106"/>
      <c r="HVC6" s="106"/>
      <c r="HVD6" s="106"/>
      <c r="HVE6" s="106"/>
      <c r="HVF6" s="106"/>
      <c r="HVG6" s="106"/>
      <c r="HVH6" s="106"/>
      <c r="HVI6" s="106"/>
      <c r="HVJ6" s="106"/>
      <c r="HVK6" s="106"/>
      <c r="HVL6" s="106"/>
      <c r="HVM6" s="106"/>
      <c r="HVN6" s="106"/>
      <c r="HVO6" s="106"/>
      <c r="HVP6" s="106"/>
      <c r="HVQ6" s="106"/>
      <c r="HVR6" s="106"/>
      <c r="HVS6" s="106"/>
      <c r="HVT6" s="106"/>
      <c r="HVU6" s="106"/>
      <c r="HVV6" s="106"/>
      <c r="HVW6" s="106"/>
      <c r="HVX6" s="106"/>
      <c r="HVY6" s="106"/>
      <c r="HVZ6" s="106"/>
      <c r="HWA6" s="106"/>
      <c r="HWB6" s="106"/>
      <c r="HWC6" s="106"/>
      <c r="HWD6" s="106"/>
      <c r="HWE6" s="106"/>
      <c r="HWF6" s="106"/>
      <c r="HWG6" s="106"/>
      <c r="HWH6" s="106"/>
      <c r="HWI6" s="106"/>
      <c r="HWJ6" s="106"/>
      <c r="HWK6" s="106"/>
      <c r="HWL6" s="106"/>
      <c r="HWM6" s="106"/>
      <c r="HWN6" s="106"/>
      <c r="HWO6" s="106"/>
      <c r="HWP6" s="106"/>
      <c r="HWQ6" s="106"/>
      <c r="HWR6" s="106"/>
      <c r="HWS6" s="106"/>
      <c r="HWT6" s="106"/>
      <c r="HWU6" s="106"/>
      <c r="HWV6" s="106"/>
      <c r="HWW6" s="106"/>
      <c r="HWX6" s="106"/>
      <c r="HWY6" s="106"/>
      <c r="HWZ6" s="106"/>
      <c r="HXA6" s="106"/>
      <c r="HXB6" s="106"/>
      <c r="HXC6" s="106"/>
      <c r="HXD6" s="106"/>
      <c r="HXE6" s="106"/>
      <c r="HXF6" s="106"/>
      <c r="HXG6" s="106"/>
      <c r="HXH6" s="106"/>
      <c r="HXI6" s="106"/>
      <c r="HXJ6" s="106"/>
      <c r="HXK6" s="106"/>
      <c r="HXL6" s="106"/>
      <c r="HXM6" s="106"/>
      <c r="HXN6" s="106"/>
      <c r="HXO6" s="106"/>
      <c r="HXP6" s="106"/>
      <c r="HXQ6" s="106"/>
      <c r="HXR6" s="106"/>
      <c r="HXS6" s="106"/>
      <c r="HXT6" s="106"/>
      <c r="HXU6" s="106"/>
      <c r="HXV6" s="106"/>
      <c r="HXW6" s="106"/>
      <c r="HXX6" s="106"/>
      <c r="HXY6" s="106"/>
      <c r="HXZ6" s="106"/>
      <c r="HYA6" s="106"/>
      <c r="HYB6" s="106"/>
      <c r="HYC6" s="106"/>
      <c r="HYD6" s="106"/>
      <c r="HYE6" s="106"/>
      <c r="HYF6" s="106"/>
      <c r="HYG6" s="106"/>
      <c r="HYH6" s="106"/>
      <c r="HYI6" s="106"/>
      <c r="HYJ6" s="106"/>
      <c r="HYK6" s="106"/>
      <c r="HYL6" s="106"/>
      <c r="HYM6" s="106"/>
      <c r="HYN6" s="106"/>
      <c r="HYO6" s="106"/>
      <c r="HYP6" s="106"/>
      <c r="HYQ6" s="106"/>
      <c r="HYR6" s="106"/>
      <c r="HYS6" s="106"/>
      <c r="HYT6" s="106"/>
      <c r="HYU6" s="106"/>
      <c r="HYV6" s="106"/>
      <c r="HYW6" s="106"/>
      <c r="HYX6" s="106"/>
      <c r="HYY6" s="106"/>
      <c r="HYZ6" s="106"/>
      <c r="HZA6" s="106"/>
      <c r="HZB6" s="106"/>
      <c r="HZC6" s="106"/>
      <c r="HZD6" s="106"/>
      <c r="HZE6" s="106"/>
      <c r="HZF6" s="106"/>
      <c r="HZG6" s="106"/>
      <c r="HZH6" s="106"/>
      <c r="HZI6" s="106"/>
      <c r="HZJ6" s="106"/>
      <c r="HZK6" s="106"/>
      <c r="HZL6" s="106"/>
      <c r="HZM6" s="106"/>
      <c r="HZN6" s="106"/>
      <c r="HZO6" s="106"/>
      <c r="HZP6" s="106"/>
      <c r="HZQ6" s="106"/>
      <c r="HZR6" s="106"/>
      <c r="HZS6" s="106"/>
      <c r="HZT6" s="106"/>
      <c r="HZU6" s="106"/>
      <c r="HZV6" s="106"/>
      <c r="HZW6" s="106"/>
      <c r="HZX6" s="106"/>
      <c r="HZY6" s="106"/>
      <c r="HZZ6" s="106"/>
      <c r="IAA6" s="106"/>
      <c r="IAB6" s="106"/>
      <c r="IAC6" s="106"/>
      <c r="IAD6" s="106"/>
      <c r="IAE6" s="106"/>
      <c r="IAF6" s="106"/>
      <c r="IAG6" s="106"/>
      <c r="IAH6" s="106"/>
      <c r="IAI6" s="106"/>
      <c r="IAJ6" s="106"/>
      <c r="IAK6" s="106"/>
      <c r="IAL6" s="106"/>
      <c r="IAM6" s="106"/>
      <c r="IAN6" s="106"/>
      <c r="IAO6" s="106"/>
      <c r="IAP6" s="106"/>
      <c r="IAQ6" s="106"/>
      <c r="IAR6" s="106"/>
      <c r="IAS6" s="106"/>
      <c r="IAT6" s="106"/>
      <c r="IAU6" s="106"/>
      <c r="IAV6" s="106"/>
      <c r="IAW6" s="106"/>
      <c r="IAX6" s="106"/>
      <c r="IAY6" s="106"/>
      <c r="IAZ6" s="106"/>
      <c r="IBA6" s="106"/>
      <c r="IBB6" s="106"/>
      <c r="IBC6" s="106"/>
      <c r="IBD6" s="106"/>
      <c r="IBE6" s="106"/>
      <c r="IBF6" s="106"/>
      <c r="IBG6" s="106"/>
      <c r="IBH6" s="106"/>
      <c r="IBI6" s="106"/>
      <c r="IBJ6" s="106"/>
      <c r="IBK6" s="106"/>
      <c r="IBL6" s="106"/>
      <c r="IBM6" s="106"/>
      <c r="IBN6" s="106"/>
      <c r="IBO6" s="106"/>
      <c r="IBP6" s="106"/>
      <c r="IBQ6" s="106"/>
      <c r="IBR6" s="106"/>
      <c r="IBS6" s="106"/>
      <c r="IBT6" s="106"/>
      <c r="IBU6" s="106"/>
      <c r="IBV6" s="106"/>
      <c r="IBW6" s="106"/>
      <c r="IBX6" s="106"/>
      <c r="IBY6" s="106"/>
      <c r="IBZ6" s="106"/>
      <c r="ICA6" s="106"/>
      <c r="ICB6" s="106"/>
      <c r="ICC6" s="106"/>
      <c r="ICD6" s="106"/>
      <c r="ICE6" s="106"/>
      <c r="ICF6" s="106"/>
      <c r="ICG6" s="106"/>
      <c r="ICH6" s="106"/>
      <c r="ICI6" s="106"/>
      <c r="ICJ6" s="106"/>
      <c r="ICK6" s="106"/>
      <c r="ICL6" s="106"/>
      <c r="ICM6" s="106"/>
      <c r="ICN6" s="106"/>
      <c r="ICO6" s="106"/>
      <c r="ICP6" s="106"/>
      <c r="ICQ6" s="106"/>
      <c r="ICR6" s="106"/>
      <c r="ICS6" s="106"/>
      <c r="ICT6" s="106"/>
      <c r="ICU6" s="106"/>
      <c r="ICV6" s="106"/>
      <c r="ICW6" s="106"/>
      <c r="ICX6" s="106"/>
      <c r="ICY6" s="106"/>
      <c r="ICZ6" s="106"/>
      <c r="IDA6" s="106"/>
      <c r="IDB6" s="106"/>
      <c r="IDC6" s="106"/>
      <c r="IDD6" s="106"/>
      <c r="IDE6" s="106"/>
      <c r="IDF6" s="106"/>
      <c r="IDG6" s="106"/>
      <c r="IDH6" s="106"/>
      <c r="IDI6" s="106"/>
      <c r="IDJ6" s="106"/>
      <c r="IDK6" s="106"/>
      <c r="IDL6" s="106"/>
      <c r="IDM6" s="106"/>
      <c r="IDN6" s="106"/>
      <c r="IDO6" s="106"/>
      <c r="IDP6" s="106"/>
      <c r="IDQ6" s="106"/>
      <c r="IDR6" s="106"/>
      <c r="IDS6" s="106"/>
      <c r="IDT6" s="106"/>
      <c r="IDU6" s="106"/>
      <c r="IDV6" s="106"/>
      <c r="IDW6" s="106"/>
      <c r="IDX6" s="106"/>
      <c r="IDY6" s="106"/>
      <c r="IDZ6" s="106"/>
      <c r="IEA6" s="106"/>
      <c r="IEB6" s="106"/>
      <c r="IEC6" s="106"/>
      <c r="IED6" s="106"/>
      <c r="IEE6" s="106"/>
      <c r="IEF6" s="106"/>
      <c r="IEG6" s="106"/>
      <c r="IEH6" s="106"/>
      <c r="IEI6" s="106"/>
      <c r="IEJ6" s="106"/>
      <c r="IEK6" s="106"/>
      <c r="IEL6" s="106"/>
      <c r="IEM6" s="106"/>
      <c r="IEN6" s="106"/>
      <c r="IEO6" s="106"/>
      <c r="IEP6" s="106"/>
      <c r="IEQ6" s="106"/>
      <c r="IER6" s="106"/>
      <c r="IES6" s="106"/>
      <c r="IET6" s="106"/>
      <c r="IEU6" s="106"/>
      <c r="IEV6" s="106"/>
      <c r="IEW6" s="106"/>
      <c r="IEX6" s="106"/>
      <c r="IEY6" s="106"/>
      <c r="IEZ6" s="106"/>
      <c r="IFA6" s="106"/>
      <c r="IFB6" s="106"/>
      <c r="IFC6" s="106"/>
      <c r="IFD6" s="106"/>
      <c r="IFE6" s="106"/>
      <c r="IFF6" s="106"/>
      <c r="IFG6" s="106"/>
      <c r="IFH6" s="106"/>
      <c r="IFI6" s="106"/>
      <c r="IFJ6" s="106"/>
      <c r="IFK6" s="106"/>
      <c r="IFL6" s="106"/>
      <c r="IFM6" s="106"/>
      <c r="IFN6" s="106"/>
      <c r="IFO6" s="106"/>
      <c r="IFP6" s="106"/>
      <c r="IFQ6" s="106"/>
      <c r="IFR6" s="106"/>
      <c r="IFS6" s="106"/>
      <c r="IFT6" s="106"/>
      <c r="IFU6" s="106"/>
      <c r="IFV6" s="106"/>
      <c r="IFW6" s="106"/>
      <c r="IFX6" s="106"/>
      <c r="IFY6" s="106"/>
      <c r="IFZ6" s="106"/>
      <c r="IGA6" s="106"/>
      <c r="IGB6" s="106"/>
      <c r="IGC6" s="106"/>
      <c r="IGD6" s="106"/>
      <c r="IGE6" s="106"/>
      <c r="IGF6" s="106"/>
      <c r="IGG6" s="106"/>
      <c r="IGH6" s="106"/>
      <c r="IGI6" s="106"/>
      <c r="IGJ6" s="106"/>
      <c r="IGK6" s="106"/>
      <c r="IGL6" s="106"/>
      <c r="IGM6" s="106"/>
      <c r="IGN6" s="106"/>
      <c r="IGO6" s="106"/>
      <c r="IGP6" s="106"/>
      <c r="IGQ6" s="106"/>
      <c r="IGR6" s="106"/>
      <c r="IGS6" s="106"/>
      <c r="IGT6" s="106"/>
      <c r="IGU6" s="106"/>
      <c r="IGV6" s="106"/>
      <c r="IGW6" s="106"/>
      <c r="IGX6" s="106"/>
      <c r="IGY6" s="106"/>
      <c r="IGZ6" s="106"/>
      <c r="IHA6" s="106"/>
      <c r="IHB6" s="106"/>
      <c r="IHC6" s="106"/>
      <c r="IHD6" s="106"/>
      <c r="IHE6" s="106"/>
      <c r="IHF6" s="106"/>
      <c r="IHG6" s="106"/>
      <c r="IHH6" s="106"/>
      <c r="IHI6" s="106"/>
      <c r="IHJ6" s="106"/>
      <c r="IHK6" s="106"/>
      <c r="IHL6" s="106"/>
      <c r="IHM6" s="106"/>
      <c r="IHN6" s="106"/>
      <c r="IHO6" s="106"/>
      <c r="IHP6" s="106"/>
      <c r="IHQ6" s="106"/>
      <c r="IHR6" s="106"/>
      <c r="IHS6" s="106"/>
      <c r="IHT6" s="106"/>
      <c r="IHU6" s="106"/>
      <c r="IHV6" s="106"/>
      <c r="IHW6" s="106"/>
      <c r="IHX6" s="106"/>
      <c r="IHY6" s="106"/>
      <c r="IHZ6" s="106"/>
      <c r="IIA6" s="106"/>
      <c r="IIB6" s="106"/>
      <c r="IIC6" s="106"/>
      <c r="IID6" s="106"/>
      <c r="IIE6" s="106"/>
      <c r="IIF6" s="106"/>
      <c r="IIG6" s="106"/>
      <c r="IIH6" s="106"/>
      <c r="III6" s="106"/>
      <c r="IIJ6" s="106"/>
      <c r="IIK6" s="106"/>
      <c r="IIL6" s="106"/>
      <c r="IIM6" s="106"/>
      <c r="IIN6" s="106"/>
      <c r="IIO6" s="106"/>
      <c r="IIP6" s="106"/>
      <c r="IIQ6" s="106"/>
      <c r="IIR6" s="106"/>
      <c r="IIS6" s="106"/>
      <c r="IIT6" s="106"/>
      <c r="IIU6" s="106"/>
      <c r="IIV6" s="106"/>
      <c r="IIW6" s="106"/>
      <c r="IIX6" s="106"/>
      <c r="IIY6" s="106"/>
      <c r="IIZ6" s="106"/>
      <c r="IJA6" s="106"/>
      <c r="IJB6" s="106"/>
      <c r="IJC6" s="106"/>
      <c r="IJD6" s="106"/>
      <c r="IJE6" s="106"/>
      <c r="IJF6" s="106"/>
      <c r="IJG6" s="106"/>
      <c r="IJH6" s="106"/>
      <c r="IJI6" s="106"/>
      <c r="IJJ6" s="106"/>
      <c r="IJK6" s="106"/>
      <c r="IJL6" s="106"/>
      <c r="IJM6" s="106"/>
      <c r="IJN6" s="106"/>
      <c r="IJO6" s="106"/>
      <c r="IJP6" s="106"/>
      <c r="IJQ6" s="106"/>
      <c r="IJR6" s="106"/>
      <c r="IJS6" s="106"/>
      <c r="IJT6" s="106"/>
      <c r="IJU6" s="106"/>
      <c r="IJV6" s="106"/>
      <c r="IJW6" s="106"/>
      <c r="IJX6" s="106"/>
      <c r="IJY6" s="106"/>
      <c r="IJZ6" s="106"/>
      <c r="IKA6" s="106"/>
      <c r="IKB6" s="106"/>
      <c r="IKC6" s="106"/>
      <c r="IKD6" s="106"/>
      <c r="IKE6" s="106"/>
      <c r="IKF6" s="106"/>
      <c r="IKG6" s="106"/>
      <c r="IKH6" s="106"/>
      <c r="IKI6" s="106"/>
      <c r="IKJ6" s="106"/>
      <c r="IKK6" s="106"/>
      <c r="IKL6" s="106"/>
      <c r="IKM6" s="106"/>
      <c r="IKN6" s="106"/>
      <c r="IKO6" s="106"/>
      <c r="IKP6" s="106"/>
      <c r="IKQ6" s="106"/>
      <c r="IKR6" s="106"/>
      <c r="IKS6" s="106"/>
      <c r="IKT6" s="106"/>
      <c r="IKU6" s="106"/>
      <c r="IKV6" s="106"/>
      <c r="IKW6" s="106"/>
      <c r="IKX6" s="106"/>
      <c r="IKY6" s="106"/>
      <c r="IKZ6" s="106"/>
      <c r="ILA6" s="106"/>
      <c r="ILB6" s="106"/>
      <c r="ILC6" s="106"/>
      <c r="ILD6" s="106"/>
      <c r="ILE6" s="106"/>
      <c r="ILF6" s="106"/>
      <c r="ILG6" s="106"/>
      <c r="ILH6" s="106"/>
      <c r="ILI6" s="106"/>
      <c r="ILJ6" s="106"/>
      <c r="ILK6" s="106"/>
      <c r="ILL6" s="106"/>
      <c r="ILM6" s="106"/>
      <c r="ILN6" s="106"/>
      <c r="ILO6" s="106"/>
      <c r="ILP6" s="106"/>
      <c r="ILQ6" s="106"/>
      <c r="ILR6" s="106"/>
      <c r="ILS6" s="106"/>
      <c r="ILT6" s="106"/>
      <c r="ILU6" s="106"/>
      <c r="ILV6" s="106"/>
      <c r="ILW6" s="106"/>
      <c r="ILX6" s="106"/>
      <c r="ILY6" s="106"/>
      <c r="ILZ6" s="106"/>
      <c r="IMA6" s="106"/>
      <c r="IMB6" s="106"/>
      <c r="IMC6" s="106"/>
      <c r="IMD6" s="106"/>
      <c r="IME6" s="106"/>
      <c r="IMF6" s="106"/>
      <c r="IMG6" s="106"/>
      <c r="IMH6" s="106"/>
      <c r="IMI6" s="106"/>
      <c r="IMJ6" s="106"/>
      <c r="IMK6" s="106"/>
      <c r="IML6" s="106"/>
      <c r="IMM6" s="106"/>
      <c r="IMN6" s="106"/>
      <c r="IMO6" s="106"/>
      <c r="IMP6" s="106"/>
      <c r="IMQ6" s="106"/>
      <c r="IMR6" s="106"/>
      <c r="IMS6" s="106"/>
      <c r="IMT6" s="106"/>
      <c r="IMU6" s="106"/>
      <c r="IMV6" s="106"/>
      <c r="IMW6" s="106"/>
      <c r="IMX6" s="106"/>
      <c r="IMY6" s="106"/>
      <c r="IMZ6" s="106"/>
      <c r="INA6" s="106"/>
      <c r="INB6" s="106"/>
      <c r="INC6" s="106"/>
      <c r="IND6" s="106"/>
      <c r="INE6" s="106"/>
      <c r="INF6" s="106"/>
      <c r="ING6" s="106"/>
      <c r="INH6" s="106"/>
      <c r="INI6" s="106"/>
      <c r="INJ6" s="106"/>
      <c r="INK6" s="106"/>
      <c r="INL6" s="106"/>
      <c r="INM6" s="106"/>
      <c r="INN6" s="106"/>
      <c r="INO6" s="106"/>
      <c r="INP6" s="106"/>
      <c r="INQ6" s="106"/>
      <c r="INR6" s="106"/>
      <c r="INS6" s="106"/>
      <c r="INT6" s="106"/>
      <c r="INU6" s="106"/>
      <c r="INV6" s="106"/>
      <c r="INW6" s="106"/>
      <c r="INX6" s="106"/>
      <c r="INY6" s="106"/>
      <c r="INZ6" s="106"/>
      <c r="IOA6" s="106"/>
      <c r="IOB6" s="106"/>
      <c r="IOC6" s="106"/>
      <c r="IOD6" s="106"/>
      <c r="IOE6" s="106"/>
      <c r="IOF6" s="106"/>
      <c r="IOG6" s="106"/>
      <c r="IOH6" s="106"/>
      <c r="IOI6" s="106"/>
      <c r="IOJ6" s="106"/>
      <c r="IOK6" s="106"/>
      <c r="IOL6" s="106"/>
      <c r="IOM6" s="106"/>
      <c r="ION6" s="106"/>
      <c r="IOO6" s="106"/>
      <c r="IOP6" s="106"/>
      <c r="IOQ6" s="106"/>
      <c r="IOR6" s="106"/>
      <c r="IOS6" s="106"/>
      <c r="IOT6" s="106"/>
      <c r="IOU6" s="106"/>
      <c r="IOV6" s="106"/>
      <c r="IOW6" s="106"/>
      <c r="IOX6" s="106"/>
      <c r="IOY6" s="106"/>
      <c r="IOZ6" s="106"/>
      <c r="IPA6" s="106"/>
      <c r="IPB6" s="106"/>
      <c r="IPC6" s="106"/>
      <c r="IPD6" s="106"/>
      <c r="IPE6" s="106"/>
      <c r="IPF6" s="106"/>
      <c r="IPG6" s="106"/>
      <c r="IPH6" s="106"/>
      <c r="IPI6" s="106"/>
      <c r="IPJ6" s="106"/>
      <c r="IPK6" s="106"/>
      <c r="IPL6" s="106"/>
      <c r="IPM6" s="106"/>
      <c r="IPN6" s="106"/>
      <c r="IPO6" s="106"/>
      <c r="IPP6" s="106"/>
      <c r="IPQ6" s="106"/>
      <c r="IPR6" s="106"/>
      <c r="IPS6" s="106"/>
      <c r="IPT6" s="106"/>
      <c r="IPU6" s="106"/>
      <c r="IPV6" s="106"/>
      <c r="IPW6" s="106"/>
      <c r="IPX6" s="106"/>
      <c r="IPY6" s="106"/>
      <c r="IPZ6" s="106"/>
      <c r="IQA6" s="106"/>
      <c r="IQB6" s="106"/>
      <c r="IQC6" s="106"/>
      <c r="IQD6" s="106"/>
      <c r="IQE6" s="106"/>
      <c r="IQF6" s="106"/>
      <c r="IQG6" s="106"/>
      <c r="IQH6" s="106"/>
      <c r="IQI6" s="106"/>
      <c r="IQJ6" s="106"/>
      <c r="IQK6" s="106"/>
      <c r="IQL6" s="106"/>
      <c r="IQM6" s="106"/>
      <c r="IQN6" s="106"/>
      <c r="IQO6" s="106"/>
      <c r="IQP6" s="106"/>
      <c r="IQQ6" s="106"/>
      <c r="IQR6" s="106"/>
      <c r="IQS6" s="106"/>
      <c r="IQT6" s="106"/>
      <c r="IQU6" s="106"/>
      <c r="IQV6" s="106"/>
      <c r="IQW6" s="106"/>
      <c r="IQX6" s="106"/>
      <c r="IQY6" s="106"/>
      <c r="IQZ6" s="106"/>
      <c r="IRA6" s="106"/>
      <c r="IRB6" s="106"/>
      <c r="IRC6" s="106"/>
      <c r="IRD6" s="106"/>
      <c r="IRE6" s="106"/>
      <c r="IRF6" s="106"/>
      <c r="IRG6" s="106"/>
      <c r="IRH6" s="106"/>
      <c r="IRI6" s="106"/>
      <c r="IRJ6" s="106"/>
      <c r="IRK6" s="106"/>
      <c r="IRL6" s="106"/>
      <c r="IRM6" s="106"/>
      <c r="IRN6" s="106"/>
      <c r="IRO6" s="106"/>
      <c r="IRP6" s="106"/>
      <c r="IRQ6" s="106"/>
      <c r="IRR6" s="106"/>
      <c r="IRS6" s="106"/>
      <c r="IRT6" s="106"/>
      <c r="IRU6" s="106"/>
      <c r="IRV6" s="106"/>
      <c r="IRW6" s="106"/>
      <c r="IRX6" s="106"/>
      <c r="IRY6" s="106"/>
      <c r="IRZ6" s="106"/>
      <c r="ISA6" s="106"/>
      <c r="ISB6" s="106"/>
      <c r="ISC6" s="106"/>
      <c r="ISD6" s="106"/>
      <c r="ISE6" s="106"/>
      <c r="ISF6" s="106"/>
      <c r="ISG6" s="106"/>
      <c r="ISH6" s="106"/>
      <c r="ISI6" s="106"/>
      <c r="ISJ6" s="106"/>
      <c r="ISK6" s="106"/>
      <c r="ISL6" s="106"/>
      <c r="ISM6" s="106"/>
      <c r="ISN6" s="106"/>
      <c r="ISO6" s="106"/>
      <c r="ISP6" s="106"/>
      <c r="ISQ6" s="106"/>
      <c r="ISR6" s="106"/>
      <c r="ISS6" s="106"/>
      <c r="IST6" s="106"/>
      <c r="ISU6" s="106"/>
      <c r="ISV6" s="106"/>
      <c r="ISW6" s="106"/>
      <c r="ISX6" s="106"/>
      <c r="ISY6" s="106"/>
      <c r="ISZ6" s="106"/>
      <c r="ITA6" s="106"/>
      <c r="ITB6" s="106"/>
      <c r="ITC6" s="106"/>
      <c r="ITD6" s="106"/>
      <c r="ITE6" s="106"/>
      <c r="ITF6" s="106"/>
      <c r="ITG6" s="106"/>
      <c r="ITH6" s="106"/>
      <c r="ITI6" s="106"/>
      <c r="ITJ6" s="106"/>
      <c r="ITK6" s="106"/>
      <c r="ITL6" s="106"/>
      <c r="ITM6" s="106"/>
      <c r="ITN6" s="106"/>
      <c r="ITO6" s="106"/>
      <c r="ITP6" s="106"/>
      <c r="ITQ6" s="106"/>
      <c r="ITR6" s="106"/>
      <c r="ITS6" s="106"/>
      <c r="ITT6" s="106"/>
      <c r="ITU6" s="106"/>
      <c r="ITV6" s="106"/>
      <c r="ITW6" s="106"/>
      <c r="ITX6" s="106"/>
      <c r="ITY6" s="106"/>
      <c r="ITZ6" s="106"/>
      <c r="IUA6" s="106"/>
      <c r="IUB6" s="106"/>
      <c r="IUC6" s="106"/>
      <c r="IUD6" s="106"/>
      <c r="IUE6" s="106"/>
      <c r="IUF6" s="106"/>
      <c r="IUG6" s="106"/>
      <c r="IUH6" s="106"/>
      <c r="IUI6" s="106"/>
      <c r="IUJ6" s="106"/>
      <c r="IUK6" s="106"/>
      <c r="IUL6" s="106"/>
      <c r="IUM6" s="106"/>
      <c r="IUN6" s="106"/>
      <c r="IUO6" s="106"/>
      <c r="IUP6" s="106"/>
      <c r="IUQ6" s="106"/>
      <c r="IUR6" s="106"/>
      <c r="IUS6" s="106"/>
      <c r="IUT6" s="106"/>
      <c r="IUU6" s="106"/>
      <c r="IUV6" s="106"/>
      <c r="IUW6" s="106"/>
      <c r="IUX6" s="106"/>
      <c r="IUY6" s="106"/>
      <c r="IUZ6" s="106"/>
      <c r="IVA6" s="106"/>
      <c r="IVB6" s="106"/>
      <c r="IVC6" s="106"/>
      <c r="IVD6" s="106"/>
      <c r="IVE6" s="106"/>
      <c r="IVF6" s="106"/>
      <c r="IVG6" s="106"/>
      <c r="IVH6" s="106"/>
      <c r="IVI6" s="106"/>
      <c r="IVJ6" s="106"/>
      <c r="IVK6" s="106"/>
      <c r="IVL6" s="106"/>
      <c r="IVM6" s="106"/>
      <c r="IVN6" s="106"/>
      <c r="IVO6" s="106"/>
      <c r="IVP6" s="106"/>
      <c r="IVQ6" s="106"/>
      <c r="IVR6" s="106"/>
      <c r="IVS6" s="106"/>
      <c r="IVT6" s="106"/>
      <c r="IVU6" s="106"/>
      <c r="IVV6" s="106"/>
      <c r="IVW6" s="106"/>
      <c r="IVX6" s="106"/>
      <c r="IVY6" s="106"/>
      <c r="IVZ6" s="106"/>
      <c r="IWA6" s="106"/>
      <c r="IWB6" s="106"/>
      <c r="IWC6" s="106"/>
      <c r="IWD6" s="106"/>
      <c r="IWE6" s="106"/>
      <c r="IWF6" s="106"/>
      <c r="IWG6" s="106"/>
      <c r="IWH6" s="106"/>
      <c r="IWI6" s="106"/>
      <c r="IWJ6" s="106"/>
      <c r="IWK6" s="106"/>
      <c r="IWL6" s="106"/>
      <c r="IWM6" s="106"/>
      <c r="IWN6" s="106"/>
      <c r="IWO6" s="106"/>
      <c r="IWP6" s="106"/>
      <c r="IWQ6" s="106"/>
      <c r="IWR6" s="106"/>
      <c r="IWS6" s="106"/>
      <c r="IWT6" s="106"/>
      <c r="IWU6" s="106"/>
      <c r="IWV6" s="106"/>
      <c r="IWW6" s="106"/>
      <c r="IWX6" s="106"/>
      <c r="IWY6" s="106"/>
      <c r="IWZ6" s="106"/>
      <c r="IXA6" s="106"/>
      <c r="IXB6" s="106"/>
      <c r="IXC6" s="106"/>
      <c r="IXD6" s="106"/>
      <c r="IXE6" s="106"/>
      <c r="IXF6" s="106"/>
      <c r="IXG6" s="106"/>
      <c r="IXH6" s="106"/>
      <c r="IXI6" s="106"/>
      <c r="IXJ6" s="106"/>
      <c r="IXK6" s="106"/>
      <c r="IXL6" s="106"/>
      <c r="IXM6" s="106"/>
      <c r="IXN6" s="106"/>
      <c r="IXO6" s="106"/>
      <c r="IXP6" s="106"/>
      <c r="IXQ6" s="106"/>
      <c r="IXR6" s="106"/>
      <c r="IXS6" s="106"/>
      <c r="IXT6" s="106"/>
      <c r="IXU6" s="106"/>
      <c r="IXV6" s="106"/>
      <c r="IXW6" s="106"/>
      <c r="IXX6" s="106"/>
      <c r="IXY6" s="106"/>
      <c r="IXZ6" s="106"/>
      <c r="IYA6" s="106"/>
      <c r="IYB6" s="106"/>
      <c r="IYC6" s="106"/>
      <c r="IYD6" s="106"/>
      <c r="IYE6" s="106"/>
      <c r="IYF6" s="106"/>
      <c r="IYG6" s="106"/>
      <c r="IYH6" s="106"/>
      <c r="IYI6" s="106"/>
      <c r="IYJ6" s="106"/>
      <c r="IYK6" s="106"/>
      <c r="IYL6" s="106"/>
      <c r="IYM6" s="106"/>
      <c r="IYN6" s="106"/>
      <c r="IYO6" s="106"/>
      <c r="IYP6" s="106"/>
      <c r="IYQ6" s="106"/>
      <c r="IYR6" s="106"/>
      <c r="IYS6" s="106"/>
      <c r="IYT6" s="106"/>
      <c r="IYU6" s="106"/>
      <c r="IYV6" s="106"/>
      <c r="IYW6" s="106"/>
      <c r="IYX6" s="106"/>
      <c r="IYY6" s="106"/>
      <c r="IYZ6" s="106"/>
      <c r="IZA6" s="106"/>
      <c r="IZB6" s="106"/>
      <c r="IZC6" s="106"/>
      <c r="IZD6" s="106"/>
      <c r="IZE6" s="106"/>
      <c r="IZF6" s="106"/>
      <c r="IZG6" s="106"/>
      <c r="IZH6" s="106"/>
      <c r="IZI6" s="106"/>
      <c r="IZJ6" s="106"/>
      <c r="IZK6" s="106"/>
      <c r="IZL6" s="106"/>
      <c r="IZM6" s="106"/>
      <c r="IZN6" s="106"/>
      <c r="IZO6" s="106"/>
      <c r="IZP6" s="106"/>
      <c r="IZQ6" s="106"/>
      <c r="IZR6" s="106"/>
      <c r="IZS6" s="106"/>
      <c r="IZT6" s="106"/>
      <c r="IZU6" s="106"/>
      <c r="IZV6" s="106"/>
      <c r="IZW6" s="106"/>
      <c r="IZX6" s="106"/>
      <c r="IZY6" s="106"/>
      <c r="IZZ6" s="106"/>
      <c r="JAA6" s="106"/>
      <c r="JAB6" s="106"/>
      <c r="JAC6" s="106"/>
      <c r="JAD6" s="106"/>
      <c r="JAE6" s="106"/>
      <c r="JAF6" s="106"/>
      <c r="JAG6" s="106"/>
      <c r="JAH6" s="106"/>
      <c r="JAI6" s="106"/>
      <c r="JAJ6" s="106"/>
      <c r="JAK6" s="106"/>
      <c r="JAL6" s="106"/>
      <c r="JAM6" s="106"/>
      <c r="JAN6" s="106"/>
      <c r="JAO6" s="106"/>
      <c r="JAP6" s="106"/>
      <c r="JAQ6" s="106"/>
      <c r="JAR6" s="106"/>
      <c r="JAS6" s="106"/>
      <c r="JAT6" s="106"/>
      <c r="JAU6" s="106"/>
      <c r="JAV6" s="106"/>
      <c r="JAW6" s="106"/>
      <c r="JAX6" s="106"/>
      <c r="JAY6" s="106"/>
      <c r="JAZ6" s="106"/>
      <c r="JBA6" s="106"/>
      <c r="JBB6" s="106"/>
      <c r="JBC6" s="106"/>
      <c r="JBD6" s="106"/>
      <c r="JBE6" s="106"/>
      <c r="JBF6" s="106"/>
      <c r="JBG6" s="106"/>
      <c r="JBH6" s="106"/>
      <c r="JBI6" s="106"/>
      <c r="JBJ6" s="106"/>
      <c r="JBK6" s="106"/>
      <c r="JBL6" s="106"/>
      <c r="JBM6" s="106"/>
      <c r="JBN6" s="106"/>
      <c r="JBO6" s="106"/>
      <c r="JBP6" s="106"/>
      <c r="JBQ6" s="106"/>
      <c r="JBR6" s="106"/>
      <c r="JBS6" s="106"/>
      <c r="JBT6" s="106"/>
      <c r="JBU6" s="106"/>
      <c r="JBV6" s="106"/>
      <c r="JBW6" s="106"/>
      <c r="JBX6" s="106"/>
      <c r="JBY6" s="106"/>
      <c r="JBZ6" s="106"/>
      <c r="JCA6" s="106"/>
      <c r="JCB6" s="106"/>
      <c r="JCC6" s="106"/>
      <c r="JCD6" s="106"/>
      <c r="JCE6" s="106"/>
      <c r="JCF6" s="106"/>
      <c r="JCG6" s="106"/>
      <c r="JCH6" s="106"/>
      <c r="JCI6" s="106"/>
      <c r="JCJ6" s="106"/>
      <c r="JCK6" s="106"/>
      <c r="JCL6" s="106"/>
      <c r="JCM6" s="106"/>
      <c r="JCN6" s="106"/>
      <c r="JCO6" s="106"/>
      <c r="JCP6" s="106"/>
      <c r="JCQ6" s="106"/>
      <c r="JCR6" s="106"/>
      <c r="JCS6" s="106"/>
      <c r="JCT6" s="106"/>
      <c r="JCU6" s="106"/>
      <c r="JCV6" s="106"/>
      <c r="JCW6" s="106"/>
      <c r="JCX6" s="106"/>
      <c r="JCY6" s="106"/>
      <c r="JCZ6" s="106"/>
      <c r="JDA6" s="106"/>
      <c r="JDB6" s="106"/>
      <c r="JDC6" s="106"/>
      <c r="JDD6" s="106"/>
      <c r="JDE6" s="106"/>
      <c r="JDF6" s="106"/>
      <c r="JDG6" s="106"/>
      <c r="JDH6" s="106"/>
      <c r="JDI6" s="106"/>
      <c r="JDJ6" s="106"/>
      <c r="JDK6" s="106"/>
      <c r="JDL6" s="106"/>
      <c r="JDM6" s="106"/>
      <c r="JDN6" s="106"/>
      <c r="JDO6" s="106"/>
      <c r="JDP6" s="106"/>
      <c r="JDQ6" s="106"/>
      <c r="JDR6" s="106"/>
      <c r="JDS6" s="106"/>
      <c r="JDT6" s="106"/>
      <c r="JDU6" s="106"/>
      <c r="JDV6" s="106"/>
      <c r="JDW6" s="106"/>
      <c r="JDX6" s="106"/>
      <c r="JDY6" s="106"/>
      <c r="JDZ6" s="106"/>
      <c r="JEA6" s="106"/>
      <c r="JEB6" s="106"/>
      <c r="JEC6" s="106"/>
      <c r="JED6" s="106"/>
      <c r="JEE6" s="106"/>
      <c r="JEF6" s="106"/>
      <c r="JEG6" s="106"/>
      <c r="JEH6" s="106"/>
      <c r="JEI6" s="106"/>
      <c r="JEJ6" s="106"/>
      <c r="JEK6" s="106"/>
      <c r="JEL6" s="106"/>
      <c r="JEM6" s="106"/>
      <c r="JEN6" s="106"/>
      <c r="JEO6" s="106"/>
      <c r="JEP6" s="106"/>
      <c r="JEQ6" s="106"/>
      <c r="JER6" s="106"/>
      <c r="JES6" s="106"/>
      <c r="JET6" s="106"/>
      <c r="JEU6" s="106"/>
      <c r="JEV6" s="106"/>
      <c r="JEW6" s="106"/>
      <c r="JEX6" s="106"/>
      <c r="JEY6" s="106"/>
      <c r="JEZ6" s="106"/>
      <c r="JFA6" s="106"/>
      <c r="JFB6" s="106"/>
      <c r="JFC6" s="106"/>
      <c r="JFD6" s="106"/>
      <c r="JFE6" s="106"/>
      <c r="JFF6" s="106"/>
      <c r="JFG6" s="106"/>
      <c r="JFH6" s="106"/>
      <c r="JFI6" s="106"/>
      <c r="JFJ6" s="106"/>
      <c r="JFK6" s="106"/>
      <c r="JFL6" s="106"/>
      <c r="JFM6" s="106"/>
      <c r="JFN6" s="106"/>
      <c r="JFO6" s="106"/>
      <c r="JFP6" s="106"/>
      <c r="JFQ6" s="106"/>
      <c r="JFR6" s="106"/>
      <c r="JFS6" s="106"/>
      <c r="JFT6" s="106"/>
      <c r="JFU6" s="106"/>
      <c r="JFV6" s="106"/>
      <c r="JFW6" s="106"/>
      <c r="JFX6" s="106"/>
      <c r="JFY6" s="106"/>
      <c r="JFZ6" s="106"/>
      <c r="JGA6" s="106"/>
      <c r="JGB6" s="106"/>
      <c r="JGC6" s="106"/>
      <c r="JGD6" s="106"/>
      <c r="JGE6" s="106"/>
      <c r="JGF6" s="106"/>
      <c r="JGG6" s="106"/>
      <c r="JGH6" s="106"/>
      <c r="JGI6" s="106"/>
      <c r="JGJ6" s="106"/>
      <c r="JGK6" s="106"/>
      <c r="JGL6" s="106"/>
      <c r="JGM6" s="106"/>
      <c r="JGN6" s="106"/>
      <c r="JGO6" s="106"/>
      <c r="JGP6" s="106"/>
      <c r="JGQ6" s="106"/>
      <c r="JGR6" s="106"/>
      <c r="JGS6" s="106"/>
      <c r="JGT6" s="106"/>
      <c r="JGU6" s="106"/>
      <c r="JGV6" s="106"/>
      <c r="JGW6" s="106"/>
      <c r="JGX6" s="106"/>
      <c r="JGY6" s="106"/>
      <c r="JGZ6" s="106"/>
      <c r="JHA6" s="106"/>
      <c r="JHB6" s="106"/>
      <c r="JHC6" s="106"/>
      <c r="JHD6" s="106"/>
      <c r="JHE6" s="106"/>
      <c r="JHF6" s="106"/>
      <c r="JHG6" s="106"/>
      <c r="JHH6" s="106"/>
      <c r="JHI6" s="106"/>
      <c r="JHJ6" s="106"/>
      <c r="JHK6" s="106"/>
      <c r="JHL6" s="106"/>
      <c r="JHM6" s="106"/>
      <c r="JHN6" s="106"/>
      <c r="JHO6" s="106"/>
      <c r="JHP6" s="106"/>
      <c r="JHQ6" s="106"/>
      <c r="JHR6" s="106"/>
      <c r="JHS6" s="106"/>
      <c r="JHT6" s="106"/>
      <c r="JHU6" s="106"/>
      <c r="JHV6" s="106"/>
      <c r="JHW6" s="106"/>
      <c r="JHX6" s="106"/>
      <c r="JHY6" s="106"/>
      <c r="JHZ6" s="106"/>
      <c r="JIA6" s="106"/>
      <c r="JIB6" s="106"/>
      <c r="JIC6" s="106"/>
      <c r="JID6" s="106"/>
      <c r="JIE6" s="106"/>
      <c r="JIF6" s="106"/>
      <c r="JIG6" s="106"/>
      <c r="JIH6" s="106"/>
      <c r="JII6" s="106"/>
      <c r="JIJ6" s="106"/>
      <c r="JIK6" s="106"/>
      <c r="JIL6" s="106"/>
      <c r="JIM6" s="106"/>
      <c r="JIN6" s="106"/>
      <c r="JIO6" s="106"/>
      <c r="JIP6" s="106"/>
      <c r="JIQ6" s="106"/>
      <c r="JIR6" s="106"/>
      <c r="JIS6" s="106"/>
      <c r="JIT6" s="106"/>
      <c r="JIU6" s="106"/>
      <c r="JIV6" s="106"/>
      <c r="JIW6" s="106"/>
      <c r="JIX6" s="106"/>
      <c r="JIY6" s="106"/>
      <c r="JIZ6" s="106"/>
      <c r="JJA6" s="106"/>
      <c r="JJB6" s="106"/>
      <c r="JJC6" s="106"/>
      <c r="JJD6" s="106"/>
      <c r="JJE6" s="106"/>
      <c r="JJF6" s="106"/>
      <c r="JJG6" s="106"/>
      <c r="JJH6" s="106"/>
      <c r="JJI6" s="106"/>
      <c r="JJJ6" s="106"/>
      <c r="JJK6" s="106"/>
      <c r="JJL6" s="106"/>
      <c r="JJM6" s="106"/>
      <c r="JJN6" s="106"/>
      <c r="JJO6" s="106"/>
      <c r="JJP6" s="106"/>
      <c r="JJQ6" s="106"/>
      <c r="JJR6" s="106"/>
      <c r="JJS6" s="106"/>
      <c r="JJT6" s="106"/>
      <c r="JJU6" s="106"/>
      <c r="JJV6" s="106"/>
      <c r="JJW6" s="106"/>
      <c r="JJX6" s="106"/>
      <c r="JJY6" s="106"/>
      <c r="JJZ6" s="106"/>
      <c r="JKA6" s="106"/>
      <c r="JKB6" s="106"/>
      <c r="JKC6" s="106"/>
      <c r="JKD6" s="106"/>
      <c r="JKE6" s="106"/>
      <c r="JKF6" s="106"/>
      <c r="JKG6" s="106"/>
      <c r="JKH6" s="106"/>
      <c r="JKI6" s="106"/>
      <c r="JKJ6" s="106"/>
      <c r="JKK6" s="106"/>
      <c r="JKL6" s="106"/>
      <c r="JKM6" s="106"/>
      <c r="JKN6" s="106"/>
      <c r="JKO6" s="106"/>
      <c r="JKP6" s="106"/>
      <c r="JKQ6" s="106"/>
      <c r="JKR6" s="106"/>
      <c r="JKS6" s="106"/>
      <c r="JKT6" s="106"/>
      <c r="JKU6" s="106"/>
      <c r="JKV6" s="106"/>
      <c r="JKW6" s="106"/>
      <c r="JKX6" s="106"/>
      <c r="JKY6" s="106"/>
      <c r="JKZ6" s="106"/>
      <c r="JLA6" s="106"/>
      <c r="JLB6" s="106"/>
      <c r="JLC6" s="106"/>
      <c r="JLD6" s="106"/>
      <c r="JLE6" s="106"/>
      <c r="JLF6" s="106"/>
      <c r="JLG6" s="106"/>
      <c r="JLH6" s="106"/>
      <c r="JLI6" s="106"/>
      <c r="JLJ6" s="106"/>
      <c r="JLK6" s="106"/>
      <c r="JLL6" s="106"/>
      <c r="JLM6" s="106"/>
      <c r="JLN6" s="106"/>
      <c r="JLO6" s="106"/>
      <c r="JLP6" s="106"/>
      <c r="JLQ6" s="106"/>
      <c r="JLR6" s="106"/>
      <c r="JLS6" s="106"/>
      <c r="JLT6" s="106"/>
      <c r="JLU6" s="106"/>
      <c r="JLV6" s="106"/>
      <c r="JLW6" s="106"/>
      <c r="JLX6" s="106"/>
      <c r="JLY6" s="106"/>
      <c r="JLZ6" s="106"/>
      <c r="JMA6" s="106"/>
      <c r="JMB6" s="106"/>
      <c r="JMC6" s="106"/>
      <c r="JMD6" s="106"/>
      <c r="JME6" s="106"/>
      <c r="JMF6" s="106"/>
      <c r="JMG6" s="106"/>
      <c r="JMH6" s="106"/>
      <c r="JMI6" s="106"/>
      <c r="JMJ6" s="106"/>
      <c r="JMK6" s="106"/>
      <c r="JML6" s="106"/>
      <c r="JMM6" s="106"/>
      <c r="JMN6" s="106"/>
      <c r="JMO6" s="106"/>
      <c r="JMP6" s="106"/>
      <c r="JMQ6" s="106"/>
      <c r="JMR6" s="106"/>
      <c r="JMS6" s="106"/>
      <c r="JMT6" s="106"/>
      <c r="JMU6" s="106"/>
      <c r="JMV6" s="106"/>
      <c r="JMW6" s="106"/>
      <c r="JMX6" s="106"/>
      <c r="JMY6" s="106"/>
      <c r="JMZ6" s="106"/>
      <c r="JNA6" s="106"/>
      <c r="JNB6" s="106"/>
      <c r="JNC6" s="106"/>
      <c r="JND6" s="106"/>
      <c r="JNE6" s="106"/>
      <c r="JNF6" s="106"/>
      <c r="JNG6" s="106"/>
      <c r="JNH6" s="106"/>
      <c r="JNI6" s="106"/>
      <c r="JNJ6" s="106"/>
      <c r="JNK6" s="106"/>
      <c r="JNL6" s="106"/>
      <c r="JNM6" s="106"/>
      <c r="JNN6" s="106"/>
      <c r="JNO6" s="106"/>
      <c r="JNP6" s="106"/>
      <c r="JNQ6" s="106"/>
      <c r="JNR6" s="106"/>
      <c r="JNS6" s="106"/>
      <c r="JNT6" s="106"/>
      <c r="JNU6" s="106"/>
      <c r="JNV6" s="106"/>
      <c r="JNW6" s="106"/>
      <c r="JNX6" s="106"/>
      <c r="JNY6" s="106"/>
      <c r="JNZ6" s="106"/>
      <c r="JOA6" s="106"/>
      <c r="JOB6" s="106"/>
      <c r="JOC6" s="106"/>
      <c r="JOD6" s="106"/>
      <c r="JOE6" s="106"/>
      <c r="JOF6" s="106"/>
      <c r="JOG6" s="106"/>
      <c r="JOH6" s="106"/>
      <c r="JOI6" s="106"/>
      <c r="JOJ6" s="106"/>
      <c r="JOK6" s="106"/>
      <c r="JOL6" s="106"/>
      <c r="JOM6" s="106"/>
      <c r="JON6" s="106"/>
      <c r="JOO6" s="106"/>
      <c r="JOP6" s="106"/>
      <c r="JOQ6" s="106"/>
      <c r="JOR6" s="106"/>
      <c r="JOS6" s="106"/>
      <c r="JOT6" s="106"/>
      <c r="JOU6" s="106"/>
      <c r="JOV6" s="106"/>
      <c r="JOW6" s="106"/>
      <c r="JOX6" s="106"/>
      <c r="JOY6" s="106"/>
      <c r="JOZ6" s="106"/>
      <c r="JPA6" s="106"/>
      <c r="JPB6" s="106"/>
      <c r="JPC6" s="106"/>
      <c r="JPD6" s="106"/>
      <c r="JPE6" s="106"/>
      <c r="JPF6" s="106"/>
      <c r="JPG6" s="106"/>
      <c r="JPH6" s="106"/>
      <c r="JPI6" s="106"/>
      <c r="JPJ6" s="106"/>
      <c r="JPK6" s="106"/>
      <c r="JPL6" s="106"/>
      <c r="JPM6" s="106"/>
      <c r="JPN6" s="106"/>
      <c r="JPO6" s="106"/>
      <c r="JPP6" s="106"/>
      <c r="JPQ6" s="106"/>
      <c r="JPR6" s="106"/>
      <c r="JPS6" s="106"/>
      <c r="JPT6" s="106"/>
      <c r="JPU6" s="106"/>
      <c r="JPV6" s="106"/>
      <c r="JPW6" s="106"/>
      <c r="JPX6" s="106"/>
      <c r="JPY6" s="106"/>
      <c r="JPZ6" s="106"/>
      <c r="JQA6" s="106"/>
      <c r="JQB6" s="106"/>
      <c r="JQC6" s="106"/>
      <c r="JQD6" s="106"/>
      <c r="JQE6" s="106"/>
      <c r="JQF6" s="106"/>
      <c r="JQG6" s="106"/>
      <c r="JQH6" s="106"/>
      <c r="JQI6" s="106"/>
      <c r="JQJ6" s="106"/>
      <c r="JQK6" s="106"/>
      <c r="JQL6" s="106"/>
      <c r="JQM6" s="106"/>
      <c r="JQN6" s="106"/>
      <c r="JQO6" s="106"/>
      <c r="JQP6" s="106"/>
      <c r="JQQ6" s="106"/>
      <c r="JQR6" s="106"/>
      <c r="JQS6" s="106"/>
      <c r="JQT6" s="106"/>
      <c r="JQU6" s="106"/>
      <c r="JQV6" s="106"/>
      <c r="JQW6" s="106"/>
      <c r="JQX6" s="106"/>
      <c r="JQY6" s="106"/>
      <c r="JQZ6" s="106"/>
      <c r="JRA6" s="106"/>
      <c r="JRB6" s="106"/>
      <c r="JRC6" s="106"/>
      <c r="JRD6" s="106"/>
      <c r="JRE6" s="106"/>
      <c r="JRF6" s="106"/>
      <c r="JRG6" s="106"/>
      <c r="JRH6" s="106"/>
      <c r="JRI6" s="106"/>
      <c r="JRJ6" s="106"/>
      <c r="JRK6" s="106"/>
      <c r="JRL6" s="106"/>
      <c r="JRM6" s="106"/>
      <c r="JRN6" s="106"/>
      <c r="JRO6" s="106"/>
      <c r="JRP6" s="106"/>
      <c r="JRQ6" s="106"/>
      <c r="JRR6" s="106"/>
      <c r="JRS6" s="106"/>
      <c r="JRT6" s="106"/>
      <c r="JRU6" s="106"/>
      <c r="JRV6" s="106"/>
      <c r="JRW6" s="106"/>
      <c r="JRX6" s="106"/>
      <c r="JRY6" s="106"/>
      <c r="JRZ6" s="106"/>
      <c r="JSA6" s="106"/>
      <c r="JSB6" s="106"/>
      <c r="JSC6" s="106"/>
      <c r="JSD6" s="106"/>
      <c r="JSE6" s="106"/>
      <c r="JSF6" s="106"/>
      <c r="JSG6" s="106"/>
      <c r="JSH6" s="106"/>
      <c r="JSI6" s="106"/>
      <c r="JSJ6" s="106"/>
      <c r="JSK6" s="106"/>
      <c r="JSL6" s="106"/>
      <c r="JSM6" s="106"/>
      <c r="JSN6" s="106"/>
      <c r="JSO6" s="106"/>
      <c r="JSP6" s="106"/>
      <c r="JSQ6" s="106"/>
      <c r="JSR6" s="106"/>
      <c r="JSS6" s="106"/>
      <c r="JST6" s="106"/>
      <c r="JSU6" s="106"/>
      <c r="JSV6" s="106"/>
      <c r="JSW6" s="106"/>
      <c r="JSX6" s="106"/>
      <c r="JSY6" s="106"/>
      <c r="JSZ6" s="106"/>
      <c r="JTA6" s="106"/>
      <c r="JTB6" s="106"/>
      <c r="JTC6" s="106"/>
      <c r="JTD6" s="106"/>
      <c r="JTE6" s="106"/>
      <c r="JTF6" s="106"/>
      <c r="JTG6" s="106"/>
      <c r="JTH6" s="106"/>
      <c r="JTI6" s="106"/>
      <c r="JTJ6" s="106"/>
      <c r="JTK6" s="106"/>
      <c r="JTL6" s="106"/>
      <c r="JTM6" s="106"/>
      <c r="JTN6" s="106"/>
      <c r="JTO6" s="106"/>
      <c r="JTP6" s="106"/>
      <c r="JTQ6" s="106"/>
      <c r="JTR6" s="106"/>
      <c r="JTS6" s="106"/>
      <c r="JTT6" s="106"/>
      <c r="JTU6" s="106"/>
      <c r="JTV6" s="106"/>
      <c r="JTW6" s="106"/>
      <c r="JTX6" s="106"/>
      <c r="JTY6" s="106"/>
      <c r="JTZ6" s="106"/>
      <c r="JUA6" s="106"/>
      <c r="JUB6" s="106"/>
      <c r="JUC6" s="106"/>
      <c r="JUD6" s="106"/>
      <c r="JUE6" s="106"/>
      <c r="JUF6" s="106"/>
      <c r="JUG6" s="106"/>
      <c r="JUH6" s="106"/>
      <c r="JUI6" s="106"/>
      <c r="JUJ6" s="106"/>
      <c r="JUK6" s="106"/>
      <c r="JUL6" s="106"/>
      <c r="JUM6" s="106"/>
      <c r="JUN6" s="106"/>
      <c r="JUO6" s="106"/>
      <c r="JUP6" s="106"/>
      <c r="JUQ6" s="106"/>
      <c r="JUR6" s="106"/>
      <c r="JUS6" s="106"/>
      <c r="JUT6" s="106"/>
      <c r="JUU6" s="106"/>
      <c r="JUV6" s="106"/>
      <c r="JUW6" s="106"/>
      <c r="JUX6" s="106"/>
      <c r="JUY6" s="106"/>
      <c r="JUZ6" s="106"/>
      <c r="JVA6" s="106"/>
      <c r="JVB6" s="106"/>
      <c r="JVC6" s="106"/>
      <c r="JVD6" s="106"/>
      <c r="JVE6" s="106"/>
      <c r="JVF6" s="106"/>
      <c r="JVG6" s="106"/>
      <c r="JVH6" s="106"/>
      <c r="JVI6" s="106"/>
      <c r="JVJ6" s="106"/>
      <c r="JVK6" s="106"/>
      <c r="JVL6" s="106"/>
      <c r="JVM6" s="106"/>
      <c r="JVN6" s="106"/>
      <c r="JVO6" s="106"/>
      <c r="JVP6" s="106"/>
      <c r="JVQ6" s="106"/>
      <c r="JVR6" s="106"/>
      <c r="JVS6" s="106"/>
      <c r="JVT6" s="106"/>
      <c r="JVU6" s="106"/>
      <c r="JVV6" s="106"/>
      <c r="JVW6" s="106"/>
      <c r="JVX6" s="106"/>
      <c r="JVY6" s="106"/>
      <c r="JVZ6" s="106"/>
      <c r="JWA6" s="106"/>
      <c r="JWB6" s="106"/>
      <c r="JWC6" s="106"/>
      <c r="JWD6" s="106"/>
      <c r="JWE6" s="106"/>
      <c r="JWF6" s="106"/>
      <c r="JWG6" s="106"/>
      <c r="JWH6" s="106"/>
      <c r="JWI6" s="106"/>
      <c r="JWJ6" s="106"/>
      <c r="JWK6" s="106"/>
      <c r="JWL6" s="106"/>
      <c r="JWM6" s="106"/>
      <c r="JWN6" s="106"/>
      <c r="JWO6" s="106"/>
      <c r="JWP6" s="106"/>
      <c r="JWQ6" s="106"/>
      <c r="JWR6" s="106"/>
      <c r="JWS6" s="106"/>
      <c r="JWT6" s="106"/>
      <c r="JWU6" s="106"/>
      <c r="JWV6" s="106"/>
      <c r="JWW6" s="106"/>
      <c r="JWX6" s="106"/>
      <c r="JWY6" s="106"/>
      <c r="JWZ6" s="106"/>
      <c r="JXA6" s="106"/>
      <c r="JXB6" s="106"/>
      <c r="JXC6" s="106"/>
      <c r="JXD6" s="106"/>
      <c r="JXE6" s="106"/>
      <c r="JXF6" s="106"/>
      <c r="JXG6" s="106"/>
      <c r="JXH6" s="106"/>
      <c r="JXI6" s="106"/>
      <c r="JXJ6" s="106"/>
      <c r="JXK6" s="106"/>
      <c r="JXL6" s="106"/>
      <c r="JXM6" s="106"/>
      <c r="JXN6" s="106"/>
      <c r="JXO6" s="106"/>
      <c r="JXP6" s="106"/>
      <c r="JXQ6" s="106"/>
      <c r="JXR6" s="106"/>
      <c r="JXS6" s="106"/>
      <c r="JXT6" s="106"/>
      <c r="JXU6" s="106"/>
      <c r="JXV6" s="106"/>
      <c r="JXW6" s="106"/>
      <c r="JXX6" s="106"/>
      <c r="JXY6" s="106"/>
      <c r="JXZ6" s="106"/>
      <c r="JYA6" s="106"/>
      <c r="JYB6" s="106"/>
      <c r="JYC6" s="106"/>
      <c r="JYD6" s="106"/>
      <c r="JYE6" s="106"/>
      <c r="JYF6" s="106"/>
      <c r="JYG6" s="106"/>
      <c r="JYH6" s="106"/>
      <c r="JYI6" s="106"/>
      <c r="JYJ6" s="106"/>
      <c r="JYK6" s="106"/>
      <c r="JYL6" s="106"/>
      <c r="JYM6" s="106"/>
      <c r="JYN6" s="106"/>
      <c r="JYO6" s="106"/>
      <c r="JYP6" s="106"/>
      <c r="JYQ6" s="106"/>
      <c r="JYR6" s="106"/>
      <c r="JYS6" s="106"/>
      <c r="JYT6" s="106"/>
      <c r="JYU6" s="106"/>
      <c r="JYV6" s="106"/>
      <c r="JYW6" s="106"/>
      <c r="JYX6" s="106"/>
      <c r="JYY6" s="106"/>
      <c r="JYZ6" s="106"/>
      <c r="JZA6" s="106"/>
      <c r="JZB6" s="106"/>
      <c r="JZC6" s="106"/>
      <c r="JZD6" s="106"/>
      <c r="JZE6" s="106"/>
      <c r="JZF6" s="106"/>
      <c r="JZG6" s="106"/>
      <c r="JZH6" s="106"/>
      <c r="JZI6" s="106"/>
      <c r="JZJ6" s="106"/>
      <c r="JZK6" s="106"/>
      <c r="JZL6" s="106"/>
      <c r="JZM6" s="106"/>
      <c r="JZN6" s="106"/>
      <c r="JZO6" s="106"/>
      <c r="JZP6" s="106"/>
      <c r="JZQ6" s="106"/>
      <c r="JZR6" s="106"/>
      <c r="JZS6" s="106"/>
      <c r="JZT6" s="106"/>
      <c r="JZU6" s="106"/>
      <c r="JZV6" s="106"/>
      <c r="JZW6" s="106"/>
      <c r="JZX6" s="106"/>
      <c r="JZY6" s="106"/>
      <c r="JZZ6" s="106"/>
      <c r="KAA6" s="106"/>
      <c r="KAB6" s="106"/>
      <c r="KAC6" s="106"/>
      <c r="KAD6" s="106"/>
      <c r="KAE6" s="106"/>
      <c r="KAF6" s="106"/>
      <c r="KAG6" s="106"/>
      <c r="KAH6" s="106"/>
      <c r="KAI6" s="106"/>
      <c r="KAJ6" s="106"/>
      <c r="KAK6" s="106"/>
      <c r="KAL6" s="106"/>
      <c r="KAM6" s="106"/>
      <c r="KAN6" s="106"/>
      <c r="KAO6" s="106"/>
      <c r="KAP6" s="106"/>
      <c r="KAQ6" s="106"/>
      <c r="KAR6" s="106"/>
      <c r="KAS6" s="106"/>
      <c r="KAT6" s="106"/>
      <c r="KAU6" s="106"/>
      <c r="KAV6" s="106"/>
      <c r="KAW6" s="106"/>
      <c r="KAX6" s="106"/>
      <c r="KAY6" s="106"/>
      <c r="KAZ6" s="106"/>
      <c r="KBA6" s="106"/>
      <c r="KBB6" s="106"/>
      <c r="KBC6" s="106"/>
      <c r="KBD6" s="106"/>
      <c r="KBE6" s="106"/>
      <c r="KBF6" s="106"/>
      <c r="KBG6" s="106"/>
      <c r="KBH6" s="106"/>
      <c r="KBI6" s="106"/>
      <c r="KBJ6" s="106"/>
      <c r="KBK6" s="106"/>
      <c r="KBL6" s="106"/>
      <c r="KBM6" s="106"/>
      <c r="KBN6" s="106"/>
      <c r="KBO6" s="106"/>
      <c r="KBP6" s="106"/>
      <c r="KBQ6" s="106"/>
      <c r="KBR6" s="106"/>
      <c r="KBS6" s="106"/>
      <c r="KBT6" s="106"/>
      <c r="KBU6" s="106"/>
      <c r="KBV6" s="106"/>
      <c r="KBW6" s="106"/>
      <c r="KBX6" s="106"/>
      <c r="KBY6" s="106"/>
      <c r="KBZ6" s="106"/>
      <c r="KCA6" s="106"/>
      <c r="KCB6" s="106"/>
      <c r="KCC6" s="106"/>
      <c r="KCD6" s="106"/>
      <c r="KCE6" s="106"/>
      <c r="KCF6" s="106"/>
      <c r="KCG6" s="106"/>
      <c r="KCH6" s="106"/>
      <c r="KCI6" s="106"/>
      <c r="KCJ6" s="106"/>
      <c r="KCK6" s="106"/>
      <c r="KCL6" s="106"/>
      <c r="KCM6" s="106"/>
      <c r="KCN6" s="106"/>
      <c r="KCO6" s="106"/>
      <c r="KCP6" s="106"/>
      <c r="KCQ6" s="106"/>
      <c r="KCR6" s="106"/>
      <c r="KCS6" s="106"/>
      <c r="KCT6" s="106"/>
      <c r="KCU6" s="106"/>
      <c r="KCV6" s="106"/>
      <c r="KCW6" s="106"/>
      <c r="KCX6" s="106"/>
      <c r="KCY6" s="106"/>
      <c r="KCZ6" s="106"/>
      <c r="KDA6" s="106"/>
      <c r="KDB6" s="106"/>
      <c r="KDC6" s="106"/>
      <c r="KDD6" s="106"/>
      <c r="KDE6" s="106"/>
      <c r="KDF6" s="106"/>
      <c r="KDG6" s="106"/>
      <c r="KDH6" s="106"/>
      <c r="KDI6" s="106"/>
      <c r="KDJ6" s="106"/>
      <c r="KDK6" s="106"/>
      <c r="KDL6" s="106"/>
      <c r="KDM6" s="106"/>
      <c r="KDN6" s="106"/>
      <c r="KDO6" s="106"/>
      <c r="KDP6" s="106"/>
      <c r="KDQ6" s="106"/>
      <c r="KDR6" s="106"/>
      <c r="KDS6" s="106"/>
      <c r="KDT6" s="106"/>
      <c r="KDU6" s="106"/>
      <c r="KDV6" s="106"/>
      <c r="KDW6" s="106"/>
      <c r="KDX6" s="106"/>
      <c r="KDY6" s="106"/>
      <c r="KDZ6" s="106"/>
      <c r="KEA6" s="106"/>
      <c r="KEB6" s="106"/>
      <c r="KEC6" s="106"/>
      <c r="KED6" s="106"/>
      <c r="KEE6" s="106"/>
      <c r="KEF6" s="106"/>
      <c r="KEG6" s="106"/>
      <c r="KEH6" s="106"/>
      <c r="KEI6" s="106"/>
      <c r="KEJ6" s="106"/>
      <c r="KEK6" s="106"/>
      <c r="KEL6" s="106"/>
      <c r="KEM6" s="106"/>
      <c r="KEN6" s="106"/>
      <c r="KEO6" s="106"/>
      <c r="KEP6" s="106"/>
      <c r="KEQ6" s="106"/>
      <c r="KER6" s="106"/>
      <c r="KES6" s="106"/>
      <c r="KET6" s="106"/>
      <c r="KEU6" s="106"/>
      <c r="KEV6" s="106"/>
      <c r="KEW6" s="106"/>
      <c r="KEX6" s="106"/>
      <c r="KEY6" s="106"/>
      <c r="KEZ6" s="106"/>
      <c r="KFA6" s="106"/>
      <c r="KFB6" s="106"/>
      <c r="KFC6" s="106"/>
      <c r="KFD6" s="106"/>
      <c r="KFE6" s="106"/>
      <c r="KFF6" s="106"/>
      <c r="KFG6" s="106"/>
      <c r="KFH6" s="106"/>
      <c r="KFI6" s="106"/>
      <c r="KFJ6" s="106"/>
      <c r="KFK6" s="106"/>
      <c r="KFL6" s="106"/>
      <c r="KFM6" s="106"/>
      <c r="KFN6" s="106"/>
      <c r="KFO6" s="106"/>
      <c r="KFP6" s="106"/>
      <c r="KFQ6" s="106"/>
      <c r="KFR6" s="106"/>
      <c r="KFS6" s="106"/>
      <c r="KFT6" s="106"/>
      <c r="KFU6" s="106"/>
      <c r="KFV6" s="106"/>
      <c r="KFW6" s="106"/>
      <c r="KFX6" s="106"/>
      <c r="KFY6" s="106"/>
      <c r="KFZ6" s="106"/>
      <c r="KGA6" s="106"/>
      <c r="KGB6" s="106"/>
      <c r="KGC6" s="106"/>
      <c r="KGD6" s="106"/>
      <c r="KGE6" s="106"/>
      <c r="KGF6" s="106"/>
      <c r="KGG6" s="106"/>
      <c r="KGH6" s="106"/>
      <c r="KGI6" s="106"/>
      <c r="KGJ6" s="106"/>
      <c r="KGK6" s="106"/>
      <c r="KGL6" s="106"/>
      <c r="KGM6" s="106"/>
      <c r="KGN6" s="106"/>
      <c r="KGO6" s="106"/>
      <c r="KGP6" s="106"/>
      <c r="KGQ6" s="106"/>
      <c r="KGR6" s="106"/>
      <c r="KGS6" s="106"/>
      <c r="KGT6" s="106"/>
      <c r="KGU6" s="106"/>
      <c r="KGV6" s="106"/>
      <c r="KGW6" s="106"/>
      <c r="KGX6" s="106"/>
      <c r="KGY6" s="106"/>
      <c r="KGZ6" s="106"/>
      <c r="KHA6" s="106"/>
      <c r="KHB6" s="106"/>
      <c r="KHC6" s="106"/>
      <c r="KHD6" s="106"/>
      <c r="KHE6" s="106"/>
      <c r="KHF6" s="106"/>
      <c r="KHG6" s="106"/>
      <c r="KHH6" s="106"/>
      <c r="KHI6" s="106"/>
      <c r="KHJ6" s="106"/>
      <c r="KHK6" s="106"/>
      <c r="KHL6" s="106"/>
      <c r="KHM6" s="106"/>
      <c r="KHN6" s="106"/>
      <c r="KHO6" s="106"/>
      <c r="KHP6" s="106"/>
      <c r="KHQ6" s="106"/>
      <c r="KHR6" s="106"/>
      <c r="KHS6" s="106"/>
      <c r="KHT6" s="106"/>
      <c r="KHU6" s="106"/>
      <c r="KHV6" s="106"/>
      <c r="KHW6" s="106"/>
      <c r="KHX6" s="106"/>
      <c r="KHY6" s="106"/>
      <c r="KHZ6" s="106"/>
      <c r="KIA6" s="106"/>
      <c r="KIB6" s="106"/>
      <c r="KIC6" s="106"/>
      <c r="KID6" s="106"/>
      <c r="KIE6" s="106"/>
      <c r="KIF6" s="106"/>
      <c r="KIG6" s="106"/>
      <c r="KIH6" s="106"/>
      <c r="KII6" s="106"/>
      <c r="KIJ6" s="106"/>
      <c r="KIK6" s="106"/>
      <c r="KIL6" s="106"/>
      <c r="KIM6" s="106"/>
      <c r="KIN6" s="106"/>
      <c r="KIO6" s="106"/>
      <c r="KIP6" s="106"/>
      <c r="KIQ6" s="106"/>
      <c r="KIR6" s="106"/>
      <c r="KIS6" s="106"/>
      <c r="KIT6" s="106"/>
      <c r="KIU6" s="106"/>
      <c r="KIV6" s="106"/>
      <c r="KIW6" s="106"/>
      <c r="KIX6" s="106"/>
      <c r="KIY6" s="106"/>
      <c r="KIZ6" s="106"/>
      <c r="KJA6" s="106"/>
      <c r="KJB6" s="106"/>
      <c r="KJC6" s="106"/>
      <c r="KJD6" s="106"/>
      <c r="KJE6" s="106"/>
      <c r="KJF6" s="106"/>
      <c r="KJG6" s="106"/>
      <c r="KJH6" s="106"/>
      <c r="KJI6" s="106"/>
      <c r="KJJ6" s="106"/>
      <c r="KJK6" s="106"/>
      <c r="KJL6" s="106"/>
      <c r="KJM6" s="106"/>
      <c r="KJN6" s="106"/>
      <c r="KJO6" s="106"/>
      <c r="KJP6" s="106"/>
      <c r="KJQ6" s="106"/>
      <c r="KJR6" s="106"/>
      <c r="KJS6" s="106"/>
      <c r="KJT6" s="106"/>
      <c r="KJU6" s="106"/>
      <c r="KJV6" s="106"/>
      <c r="KJW6" s="106"/>
      <c r="KJX6" s="106"/>
      <c r="KJY6" s="106"/>
      <c r="KJZ6" s="106"/>
      <c r="KKA6" s="106"/>
      <c r="KKB6" s="106"/>
      <c r="KKC6" s="106"/>
      <c r="KKD6" s="106"/>
      <c r="KKE6" s="106"/>
      <c r="KKF6" s="106"/>
      <c r="KKG6" s="106"/>
      <c r="KKH6" s="106"/>
      <c r="KKI6" s="106"/>
      <c r="KKJ6" s="106"/>
      <c r="KKK6" s="106"/>
      <c r="KKL6" s="106"/>
      <c r="KKM6" s="106"/>
      <c r="KKN6" s="106"/>
      <c r="KKO6" s="106"/>
      <c r="KKP6" s="106"/>
      <c r="KKQ6" s="106"/>
      <c r="KKR6" s="106"/>
      <c r="KKS6" s="106"/>
      <c r="KKT6" s="106"/>
      <c r="KKU6" s="106"/>
      <c r="KKV6" s="106"/>
      <c r="KKW6" s="106"/>
      <c r="KKX6" s="106"/>
      <c r="KKY6" s="106"/>
      <c r="KKZ6" s="106"/>
      <c r="KLA6" s="106"/>
      <c r="KLB6" s="106"/>
      <c r="KLC6" s="106"/>
      <c r="KLD6" s="106"/>
      <c r="KLE6" s="106"/>
      <c r="KLF6" s="106"/>
      <c r="KLG6" s="106"/>
      <c r="KLH6" s="106"/>
      <c r="KLI6" s="106"/>
      <c r="KLJ6" s="106"/>
      <c r="KLK6" s="106"/>
      <c r="KLL6" s="106"/>
      <c r="KLM6" s="106"/>
      <c r="KLN6" s="106"/>
      <c r="KLO6" s="106"/>
      <c r="KLP6" s="106"/>
      <c r="KLQ6" s="106"/>
      <c r="KLR6" s="106"/>
      <c r="KLS6" s="106"/>
      <c r="KLT6" s="106"/>
      <c r="KLU6" s="106"/>
      <c r="KLV6" s="106"/>
      <c r="KLW6" s="106"/>
      <c r="KLX6" s="106"/>
      <c r="KLY6" s="106"/>
      <c r="KLZ6" s="106"/>
      <c r="KMA6" s="106"/>
      <c r="KMB6" s="106"/>
      <c r="KMC6" s="106"/>
      <c r="KMD6" s="106"/>
      <c r="KME6" s="106"/>
      <c r="KMF6" s="106"/>
      <c r="KMG6" s="106"/>
      <c r="KMH6" s="106"/>
      <c r="KMI6" s="106"/>
      <c r="KMJ6" s="106"/>
      <c r="KMK6" s="106"/>
      <c r="KML6" s="106"/>
      <c r="KMM6" s="106"/>
      <c r="KMN6" s="106"/>
      <c r="KMO6" s="106"/>
      <c r="KMP6" s="106"/>
      <c r="KMQ6" s="106"/>
      <c r="KMR6" s="106"/>
      <c r="KMS6" s="106"/>
      <c r="KMT6" s="106"/>
      <c r="KMU6" s="106"/>
      <c r="KMV6" s="106"/>
      <c r="KMW6" s="106"/>
      <c r="KMX6" s="106"/>
      <c r="KMY6" s="106"/>
      <c r="KMZ6" s="106"/>
      <c r="KNA6" s="106"/>
      <c r="KNB6" s="106"/>
      <c r="KNC6" s="106"/>
      <c r="KND6" s="106"/>
      <c r="KNE6" s="106"/>
      <c r="KNF6" s="106"/>
      <c r="KNG6" s="106"/>
      <c r="KNH6" s="106"/>
      <c r="KNI6" s="106"/>
      <c r="KNJ6" s="106"/>
      <c r="KNK6" s="106"/>
      <c r="KNL6" s="106"/>
      <c r="KNM6" s="106"/>
      <c r="KNN6" s="106"/>
      <c r="KNO6" s="106"/>
      <c r="KNP6" s="106"/>
      <c r="KNQ6" s="106"/>
      <c r="KNR6" s="106"/>
      <c r="KNS6" s="106"/>
      <c r="KNT6" s="106"/>
      <c r="KNU6" s="106"/>
      <c r="KNV6" s="106"/>
      <c r="KNW6" s="106"/>
      <c r="KNX6" s="106"/>
      <c r="KNY6" s="106"/>
      <c r="KNZ6" s="106"/>
      <c r="KOA6" s="106"/>
      <c r="KOB6" s="106"/>
      <c r="KOC6" s="106"/>
      <c r="KOD6" s="106"/>
      <c r="KOE6" s="106"/>
      <c r="KOF6" s="106"/>
      <c r="KOG6" s="106"/>
      <c r="KOH6" s="106"/>
      <c r="KOI6" s="106"/>
      <c r="KOJ6" s="106"/>
      <c r="KOK6" s="106"/>
      <c r="KOL6" s="106"/>
      <c r="KOM6" s="106"/>
      <c r="KON6" s="106"/>
      <c r="KOO6" s="106"/>
      <c r="KOP6" s="106"/>
      <c r="KOQ6" s="106"/>
      <c r="KOR6" s="106"/>
      <c r="KOS6" s="106"/>
      <c r="KOT6" s="106"/>
      <c r="KOU6" s="106"/>
      <c r="KOV6" s="106"/>
      <c r="KOW6" s="106"/>
      <c r="KOX6" s="106"/>
      <c r="KOY6" s="106"/>
      <c r="KOZ6" s="106"/>
      <c r="KPA6" s="106"/>
      <c r="KPB6" s="106"/>
      <c r="KPC6" s="106"/>
      <c r="KPD6" s="106"/>
      <c r="KPE6" s="106"/>
      <c r="KPF6" s="106"/>
      <c r="KPG6" s="106"/>
      <c r="KPH6" s="106"/>
      <c r="KPI6" s="106"/>
      <c r="KPJ6" s="106"/>
      <c r="KPK6" s="106"/>
      <c r="KPL6" s="106"/>
      <c r="KPM6" s="106"/>
      <c r="KPN6" s="106"/>
      <c r="KPO6" s="106"/>
      <c r="KPP6" s="106"/>
      <c r="KPQ6" s="106"/>
      <c r="KPR6" s="106"/>
      <c r="KPS6" s="106"/>
      <c r="KPT6" s="106"/>
      <c r="KPU6" s="106"/>
      <c r="KPV6" s="106"/>
      <c r="KPW6" s="106"/>
      <c r="KPX6" s="106"/>
      <c r="KPY6" s="106"/>
      <c r="KPZ6" s="106"/>
      <c r="KQA6" s="106"/>
      <c r="KQB6" s="106"/>
      <c r="KQC6" s="106"/>
      <c r="KQD6" s="106"/>
      <c r="KQE6" s="106"/>
      <c r="KQF6" s="106"/>
      <c r="KQG6" s="106"/>
      <c r="KQH6" s="106"/>
      <c r="KQI6" s="106"/>
      <c r="KQJ6" s="106"/>
      <c r="KQK6" s="106"/>
      <c r="KQL6" s="106"/>
      <c r="KQM6" s="106"/>
      <c r="KQN6" s="106"/>
      <c r="KQO6" s="106"/>
      <c r="KQP6" s="106"/>
      <c r="KQQ6" s="106"/>
      <c r="KQR6" s="106"/>
      <c r="KQS6" s="106"/>
      <c r="KQT6" s="106"/>
      <c r="KQU6" s="106"/>
      <c r="KQV6" s="106"/>
      <c r="KQW6" s="106"/>
      <c r="KQX6" s="106"/>
      <c r="KQY6" s="106"/>
      <c r="KQZ6" s="106"/>
      <c r="KRA6" s="106"/>
      <c r="KRB6" s="106"/>
      <c r="KRC6" s="106"/>
      <c r="KRD6" s="106"/>
      <c r="KRE6" s="106"/>
      <c r="KRF6" s="106"/>
      <c r="KRG6" s="106"/>
      <c r="KRH6" s="106"/>
      <c r="KRI6" s="106"/>
      <c r="KRJ6" s="106"/>
      <c r="KRK6" s="106"/>
      <c r="KRL6" s="106"/>
      <c r="KRM6" s="106"/>
      <c r="KRN6" s="106"/>
      <c r="KRO6" s="106"/>
      <c r="KRP6" s="106"/>
      <c r="KRQ6" s="106"/>
      <c r="KRR6" s="106"/>
      <c r="KRS6" s="106"/>
      <c r="KRT6" s="106"/>
      <c r="KRU6" s="106"/>
      <c r="KRV6" s="106"/>
      <c r="KRW6" s="106"/>
      <c r="KRX6" s="106"/>
      <c r="KRY6" s="106"/>
      <c r="KRZ6" s="106"/>
      <c r="KSA6" s="106"/>
      <c r="KSB6" s="106"/>
      <c r="KSC6" s="106"/>
      <c r="KSD6" s="106"/>
      <c r="KSE6" s="106"/>
      <c r="KSF6" s="106"/>
      <c r="KSG6" s="106"/>
      <c r="KSH6" s="106"/>
      <c r="KSI6" s="106"/>
      <c r="KSJ6" s="106"/>
      <c r="KSK6" s="106"/>
      <c r="KSL6" s="106"/>
      <c r="KSM6" s="106"/>
      <c r="KSN6" s="106"/>
      <c r="KSO6" s="106"/>
      <c r="KSP6" s="106"/>
      <c r="KSQ6" s="106"/>
      <c r="KSR6" s="106"/>
      <c r="KSS6" s="106"/>
      <c r="KST6" s="106"/>
      <c r="KSU6" s="106"/>
      <c r="KSV6" s="106"/>
      <c r="KSW6" s="106"/>
      <c r="KSX6" s="106"/>
      <c r="KSY6" s="106"/>
      <c r="KSZ6" s="106"/>
      <c r="KTA6" s="106"/>
      <c r="KTB6" s="106"/>
      <c r="KTC6" s="106"/>
      <c r="KTD6" s="106"/>
      <c r="KTE6" s="106"/>
      <c r="KTF6" s="106"/>
      <c r="KTG6" s="106"/>
      <c r="KTH6" s="106"/>
      <c r="KTI6" s="106"/>
      <c r="KTJ6" s="106"/>
      <c r="KTK6" s="106"/>
      <c r="KTL6" s="106"/>
      <c r="KTM6" s="106"/>
      <c r="KTN6" s="106"/>
      <c r="KTO6" s="106"/>
      <c r="KTP6" s="106"/>
      <c r="KTQ6" s="106"/>
      <c r="KTR6" s="106"/>
      <c r="KTS6" s="106"/>
      <c r="KTT6" s="106"/>
      <c r="KTU6" s="106"/>
      <c r="KTV6" s="106"/>
      <c r="KTW6" s="106"/>
      <c r="KTX6" s="106"/>
      <c r="KTY6" s="106"/>
      <c r="KTZ6" s="106"/>
      <c r="KUA6" s="106"/>
      <c r="KUB6" s="106"/>
      <c r="KUC6" s="106"/>
      <c r="KUD6" s="106"/>
      <c r="KUE6" s="106"/>
      <c r="KUF6" s="106"/>
      <c r="KUG6" s="106"/>
      <c r="KUH6" s="106"/>
      <c r="KUI6" s="106"/>
      <c r="KUJ6" s="106"/>
      <c r="KUK6" s="106"/>
      <c r="KUL6" s="106"/>
      <c r="KUM6" s="106"/>
      <c r="KUN6" s="106"/>
      <c r="KUO6" s="106"/>
      <c r="KUP6" s="106"/>
      <c r="KUQ6" s="106"/>
      <c r="KUR6" s="106"/>
      <c r="KUS6" s="106"/>
      <c r="KUT6" s="106"/>
      <c r="KUU6" s="106"/>
      <c r="KUV6" s="106"/>
      <c r="KUW6" s="106"/>
      <c r="KUX6" s="106"/>
      <c r="KUY6" s="106"/>
      <c r="KUZ6" s="106"/>
      <c r="KVA6" s="106"/>
      <c r="KVB6" s="106"/>
      <c r="KVC6" s="106"/>
      <c r="KVD6" s="106"/>
      <c r="KVE6" s="106"/>
      <c r="KVF6" s="106"/>
      <c r="KVG6" s="106"/>
      <c r="KVH6" s="106"/>
      <c r="KVI6" s="106"/>
      <c r="KVJ6" s="106"/>
      <c r="KVK6" s="106"/>
      <c r="KVL6" s="106"/>
      <c r="KVM6" s="106"/>
      <c r="KVN6" s="106"/>
      <c r="KVO6" s="106"/>
      <c r="KVP6" s="106"/>
      <c r="KVQ6" s="106"/>
      <c r="KVR6" s="106"/>
      <c r="KVS6" s="106"/>
      <c r="KVT6" s="106"/>
      <c r="KVU6" s="106"/>
      <c r="KVV6" s="106"/>
      <c r="KVW6" s="106"/>
      <c r="KVX6" s="106"/>
      <c r="KVY6" s="106"/>
      <c r="KVZ6" s="106"/>
      <c r="KWA6" s="106"/>
      <c r="KWB6" s="106"/>
      <c r="KWC6" s="106"/>
      <c r="KWD6" s="106"/>
      <c r="KWE6" s="106"/>
      <c r="KWF6" s="106"/>
      <c r="KWG6" s="106"/>
      <c r="KWH6" s="106"/>
      <c r="KWI6" s="106"/>
      <c r="KWJ6" s="106"/>
      <c r="KWK6" s="106"/>
      <c r="KWL6" s="106"/>
      <c r="KWM6" s="106"/>
      <c r="KWN6" s="106"/>
      <c r="KWO6" s="106"/>
      <c r="KWP6" s="106"/>
      <c r="KWQ6" s="106"/>
      <c r="KWR6" s="106"/>
      <c r="KWS6" s="106"/>
      <c r="KWT6" s="106"/>
      <c r="KWU6" s="106"/>
      <c r="KWV6" s="106"/>
      <c r="KWW6" s="106"/>
      <c r="KWX6" s="106"/>
      <c r="KWY6" s="106"/>
      <c r="KWZ6" s="106"/>
      <c r="KXA6" s="106"/>
      <c r="KXB6" s="106"/>
      <c r="KXC6" s="106"/>
      <c r="KXD6" s="106"/>
      <c r="KXE6" s="106"/>
      <c r="KXF6" s="106"/>
      <c r="KXG6" s="106"/>
      <c r="KXH6" s="106"/>
      <c r="KXI6" s="106"/>
      <c r="KXJ6" s="106"/>
      <c r="KXK6" s="106"/>
      <c r="KXL6" s="106"/>
      <c r="KXM6" s="106"/>
      <c r="KXN6" s="106"/>
      <c r="KXO6" s="106"/>
      <c r="KXP6" s="106"/>
      <c r="KXQ6" s="106"/>
      <c r="KXR6" s="106"/>
      <c r="KXS6" s="106"/>
      <c r="KXT6" s="106"/>
      <c r="KXU6" s="106"/>
      <c r="KXV6" s="106"/>
      <c r="KXW6" s="106"/>
      <c r="KXX6" s="106"/>
      <c r="KXY6" s="106"/>
      <c r="KXZ6" s="106"/>
      <c r="KYA6" s="106"/>
      <c r="KYB6" s="106"/>
      <c r="KYC6" s="106"/>
      <c r="KYD6" s="106"/>
      <c r="KYE6" s="106"/>
      <c r="KYF6" s="106"/>
      <c r="KYG6" s="106"/>
      <c r="KYH6" s="106"/>
      <c r="KYI6" s="106"/>
      <c r="KYJ6" s="106"/>
      <c r="KYK6" s="106"/>
      <c r="KYL6" s="106"/>
      <c r="KYM6" s="106"/>
      <c r="KYN6" s="106"/>
      <c r="KYO6" s="106"/>
      <c r="KYP6" s="106"/>
      <c r="KYQ6" s="106"/>
      <c r="KYR6" s="106"/>
      <c r="KYS6" s="106"/>
      <c r="KYT6" s="106"/>
      <c r="KYU6" s="106"/>
      <c r="KYV6" s="106"/>
      <c r="KYW6" s="106"/>
      <c r="KYX6" s="106"/>
      <c r="KYY6" s="106"/>
      <c r="KYZ6" s="106"/>
      <c r="KZA6" s="106"/>
      <c r="KZB6" s="106"/>
      <c r="KZC6" s="106"/>
      <c r="KZD6" s="106"/>
      <c r="KZE6" s="106"/>
      <c r="KZF6" s="106"/>
      <c r="KZG6" s="106"/>
      <c r="KZH6" s="106"/>
      <c r="KZI6" s="106"/>
      <c r="KZJ6" s="106"/>
      <c r="KZK6" s="106"/>
      <c r="KZL6" s="106"/>
      <c r="KZM6" s="106"/>
      <c r="KZN6" s="106"/>
      <c r="KZO6" s="106"/>
      <c r="KZP6" s="106"/>
      <c r="KZQ6" s="106"/>
      <c r="KZR6" s="106"/>
      <c r="KZS6" s="106"/>
      <c r="KZT6" s="106"/>
      <c r="KZU6" s="106"/>
      <c r="KZV6" s="106"/>
      <c r="KZW6" s="106"/>
      <c r="KZX6" s="106"/>
      <c r="KZY6" s="106"/>
      <c r="KZZ6" s="106"/>
      <c r="LAA6" s="106"/>
      <c r="LAB6" s="106"/>
      <c r="LAC6" s="106"/>
      <c r="LAD6" s="106"/>
      <c r="LAE6" s="106"/>
      <c r="LAF6" s="106"/>
      <c r="LAG6" s="106"/>
      <c r="LAH6" s="106"/>
      <c r="LAI6" s="106"/>
      <c r="LAJ6" s="106"/>
      <c r="LAK6" s="106"/>
      <c r="LAL6" s="106"/>
      <c r="LAM6" s="106"/>
      <c r="LAN6" s="106"/>
      <c r="LAO6" s="106"/>
      <c r="LAP6" s="106"/>
      <c r="LAQ6" s="106"/>
      <c r="LAR6" s="106"/>
      <c r="LAS6" s="106"/>
      <c r="LAT6" s="106"/>
      <c r="LAU6" s="106"/>
      <c r="LAV6" s="106"/>
      <c r="LAW6" s="106"/>
      <c r="LAX6" s="106"/>
      <c r="LAY6" s="106"/>
      <c r="LAZ6" s="106"/>
      <c r="LBA6" s="106"/>
      <c r="LBB6" s="106"/>
      <c r="LBC6" s="106"/>
      <c r="LBD6" s="106"/>
      <c r="LBE6" s="106"/>
      <c r="LBF6" s="106"/>
      <c r="LBG6" s="106"/>
      <c r="LBH6" s="106"/>
      <c r="LBI6" s="106"/>
      <c r="LBJ6" s="106"/>
      <c r="LBK6" s="106"/>
      <c r="LBL6" s="106"/>
      <c r="LBM6" s="106"/>
      <c r="LBN6" s="106"/>
      <c r="LBO6" s="106"/>
      <c r="LBP6" s="106"/>
      <c r="LBQ6" s="106"/>
      <c r="LBR6" s="106"/>
      <c r="LBS6" s="106"/>
      <c r="LBT6" s="106"/>
      <c r="LBU6" s="106"/>
      <c r="LBV6" s="106"/>
      <c r="LBW6" s="106"/>
      <c r="LBX6" s="106"/>
      <c r="LBY6" s="106"/>
      <c r="LBZ6" s="106"/>
      <c r="LCA6" s="106"/>
      <c r="LCB6" s="106"/>
      <c r="LCC6" s="106"/>
      <c r="LCD6" s="106"/>
      <c r="LCE6" s="106"/>
      <c r="LCF6" s="106"/>
      <c r="LCG6" s="106"/>
      <c r="LCH6" s="106"/>
      <c r="LCI6" s="106"/>
      <c r="LCJ6" s="106"/>
      <c r="LCK6" s="106"/>
      <c r="LCL6" s="106"/>
      <c r="LCM6" s="106"/>
      <c r="LCN6" s="106"/>
      <c r="LCO6" s="106"/>
      <c r="LCP6" s="106"/>
      <c r="LCQ6" s="106"/>
      <c r="LCR6" s="106"/>
      <c r="LCS6" s="106"/>
      <c r="LCT6" s="106"/>
      <c r="LCU6" s="106"/>
      <c r="LCV6" s="106"/>
      <c r="LCW6" s="106"/>
      <c r="LCX6" s="106"/>
      <c r="LCY6" s="106"/>
      <c r="LCZ6" s="106"/>
      <c r="LDA6" s="106"/>
      <c r="LDB6" s="106"/>
      <c r="LDC6" s="106"/>
      <c r="LDD6" s="106"/>
      <c r="LDE6" s="106"/>
      <c r="LDF6" s="106"/>
      <c r="LDG6" s="106"/>
      <c r="LDH6" s="106"/>
      <c r="LDI6" s="106"/>
      <c r="LDJ6" s="106"/>
      <c r="LDK6" s="106"/>
      <c r="LDL6" s="106"/>
      <c r="LDM6" s="106"/>
      <c r="LDN6" s="106"/>
      <c r="LDO6" s="106"/>
      <c r="LDP6" s="106"/>
      <c r="LDQ6" s="106"/>
      <c r="LDR6" s="106"/>
      <c r="LDS6" s="106"/>
      <c r="LDT6" s="106"/>
      <c r="LDU6" s="106"/>
      <c r="LDV6" s="106"/>
      <c r="LDW6" s="106"/>
      <c r="LDX6" s="106"/>
      <c r="LDY6" s="106"/>
      <c r="LDZ6" s="106"/>
      <c r="LEA6" s="106"/>
      <c r="LEB6" s="106"/>
      <c r="LEC6" s="106"/>
      <c r="LED6" s="106"/>
      <c r="LEE6" s="106"/>
      <c r="LEF6" s="106"/>
      <c r="LEG6" s="106"/>
      <c r="LEH6" s="106"/>
      <c r="LEI6" s="106"/>
      <c r="LEJ6" s="106"/>
      <c r="LEK6" s="106"/>
      <c r="LEL6" s="106"/>
      <c r="LEM6" s="106"/>
      <c r="LEN6" s="106"/>
      <c r="LEO6" s="106"/>
      <c r="LEP6" s="106"/>
      <c r="LEQ6" s="106"/>
      <c r="LER6" s="106"/>
      <c r="LES6" s="106"/>
      <c r="LET6" s="106"/>
      <c r="LEU6" s="106"/>
      <c r="LEV6" s="106"/>
      <c r="LEW6" s="106"/>
      <c r="LEX6" s="106"/>
      <c r="LEY6" s="106"/>
      <c r="LEZ6" s="106"/>
      <c r="LFA6" s="106"/>
      <c r="LFB6" s="106"/>
      <c r="LFC6" s="106"/>
      <c r="LFD6" s="106"/>
      <c r="LFE6" s="106"/>
      <c r="LFF6" s="106"/>
      <c r="LFG6" s="106"/>
      <c r="LFH6" s="106"/>
      <c r="LFI6" s="106"/>
      <c r="LFJ6" s="106"/>
      <c r="LFK6" s="106"/>
      <c r="LFL6" s="106"/>
      <c r="LFM6" s="106"/>
      <c r="LFN6" s="106"/>
      <c r="LFO6" s="106"/>
      <c r="LFP6" s="106"/>
      <c r="LFQ6" s="106"/>
      <c r="LFR6" s="106"/>
      <c r="LFS6" s="106"/>
      <c r="LFT6" s="106"/>
      <c r="LFU6" s="106"/>
      <c r="LFV6" s="106"/>
      <c r="LFW6" s="106"/>
      <c r="LFX6" s="106"/>
      <c r="LFY6" s="106"/>
      <c r="LFZ6" s="106"/>
      <c r="LGA6" s="106"/>
      <c r="LGB6" s="106"/>
      <c r="LGC6" s="106"/>
      <c r="LGD6" s="106"/>
      <c r="LGE6" s="106"/>
      <c r="LGF6" s="106"/>
      <c r="LGG6" s="106"/>
      <c r="LGH6" s="106"/>
      <c r="LGI6" s="106"/>
      <c r="LGJ6" s="106"/>
      <c r="LGK6" s="106"/>
      <c r="LGL6" s="106"/>
      <c r="LGM6" s="106"/>
      <c r="LGN6" s="106"/>
      <c r="LGO6" s="106"/>
      <c r="LGP6" s="106"/>
      <c r="LGQ6" s="106"/>
      <c r="LGR6" s="106"/>
      <c r="LGS6" s="106"/>
      <c r="LGT6" s="106"/>
      <c r="LGU6" s="106"/>
      <c r="LGV6" s="106"/>
      <c r="LGW6" s="106"/>
      <c r="LGX6" s="106"/>
      <c r="LGY6" s="106"/>
      <c r="LGZ6" s="106"/>
      <c r="LHA6" s="106"/>
      <c r="LHB6" s="106"/>
      <c r="LHC6" s="106"/>
      <c r="LHD6" s="106"/>
      <c r="LHE6" s="106"/>
      <c r="LHF6" s="106"/>
      <c r="LHG6" s="106"/>
      <c r="LHH6" s="106"/>
      <c r="LHI6" s="106"/>
      <c r="LHJ6" s="106"/>
      <c r="LHK6" s="106"/>
      <c r="LHL6" s="106"/>
      <c r="LHM6" s="106"/>
      <c r="LHN6" s="106"/>
      <c r="LHO6" s="106"/>
      <c r="LHP6" s="106"/>
      <c r="LHQ6" s="106"/>
      <c r="LHR6" s="106"/>
      <c r="LHS6" s="106"/>
      <c r="LHT6" s="106"/>
      <c r="LHU6" s="106"/>
      <c r="LHV6" s="106"/>
      <c r="LHW6" s="106"/>
      <c r="LHX6" s="106"/>
      <c r="LHY6" s="106"/>
      <c r="LHZ6" s="106"/>
      <c r="LIA6" s="106"/>
      <c r="LIB6" s="106"/>
      <c r="LIC6" s="106"/>
      <c r="LID6" s="106"/>
      <c r="LIE6" s="106"/>
      <c r="LIF6" s="106"/>
      <c r="LIG6" s="106"/>
      <c r="LIH6" s="106"/>
      <c r="LII6" s="106"/>
      <c r="LIJ6" s="106"/>
      <c r="LIK6" s="106"/>
      <c r="LIL6" s="106"/>
      <c r="LIM6" s="106"/>
      <c r="LIN6" s="106"/>
      <c r="LIO6" s="106"/>
      <c r="LIP6" s="106"/>
      <c r="LIQ6" s="106"/>
      <c r="LIR6" s="106"/>
      <c r="LIS6" s="106"/>
      <c r="LIT6" s="106"/>
      <c r="LIU6" s="106"/>
      <c r="LIV6" s="106"/>
      <c r="LIW6" s="106"/>
      <c r="LIX6" s="106"/>
      <c r="LIY6" s="106"/>
      <c r="LIZ6" s="106"/>
      <c r="LJA6" s="106"/>
      <c r="LJB6" s="106"/>
      <c r="LJC6" s="106"/>
      <c r="LJD6" s="106"/>
      <c r="LJE6" s="106"/>
      <c r="LJF6" s="106"/>
      <c r="LJG6" s="106"/>
      <c r="LJH6" s="106"/>
      <c r="LJI6" s="106"/>
      <c r="LJJ6" s="106"/>
      <c r="LJK6" s="106"/>
      <c r="LJL6" s="106"/>
      <c r="LJM6" s="106"/>
      <c r="LJN6" s="106"/>
      <c r="LJO6" s="106"/>
      <c r="LJP6" s="106"/>
      <c r="LJQ6" s="106"/>
      <c r="LJR6" s="106"/>
      <c r="LJS6" s="106"/>
      <c r="LJT6" s="106"/>
      <c r="LJU6" s="106"/>
      <c r="LJV6" s="106"/>
      <c r="LJW6" s="106"/>
      <c r="LJX6" s="106"/>
      <c r="LJY6" s="106"/>
      <c r="LJZ6" s="106"/>
      <c r="LKA6" s="106"/>
      <c r="LKB6" s="106"/>
      <c r="LKC6" s="106"/>
      <c r="LKD6" s="106"/>
      <c r="LKE6" s="106"/>
      <c r="LKF6" s="106"/>
      <c r="LKG6" s="106"/>
      <c r="LKH6" s="106"/>
      <c r="LKI6" s="106"/>
      <c r="LKJ6" s="106"/>
      <c r="LKK6" s="106"/>
      <c r="LKL6" s="106"/>
      <c r="LKM6" s="106"/>
      <c r="LKN6" s="106"/>
      <c r="LKO6" s="106"/>
      <c r="LKP6" s="106"/>
      <c r="LKQ6" s="106"/>
      <c r="LKR6" s="106"/>
      <c r="LKS6" s="106"/>
      <c r="LKT6" s="106"/>
      <c r="LKU6" s="106"/>
      <c r="LKV6" s="106"/>
      <c r="LKW6" s="106"/>
      <c r="LKX6" s="106"/>
      <c r="LKY6" s="106"/>
      <c r="LKZ6" s="106"/>
      <c r="LLA6" s="106"/>
      <c r="LLB6" s="106"/>
      <c r="LLC6" s="106"/>
      <c r="LLD6" s="106"/>
      <c r="LLE6" s="106"/>
      <c r="LLF6" s="106"/>
      <c r="LLG6" s="106"/>
      <c r="LLH6" s="106"/>
      <c r="LLI6" s="106"/>
      <c r="LLJ6" s="106"/>
      <c r="LLK6" s="106"/>
      <c r="LLL6" s="106"/>
      <c r="LLM6" s="106"/>
      <c r="LLN6" s="106"/>
      <c r="LLO6" s="106"/>
      <c r="LLP6" s="106"/>
      <c r="LLQ6" s="106"/>
      <c r="LLR6" s="106"/>
      <c r="LLS6" s="106"/>
      <c r="LLT6" s="106"/>
      <c r="LLU6" s="106"/>
      <c r="LLV6" s="106"/>
      <c r="LLW6" s="106"/>
      <c r="LLX6" s="106"/>
      <c r="LLY6" s="106"/>
      <c r="LLZ6" s="106"/>
      <c r="LMA6" s="106"/>
      <c r="LMB6" s="106"/>
      <c r="LMC6" s="106"/>
      <c r="LMD6" s="106"/>
      <c r="LME6" s="106"/>
      <c r="LMF6" s="106"/>
      <c r="LMG6" s="106"/>
      <c r="LMH6" s="106"/>
      <c r="LMI6" s="106"/>
      <c r="LMJ6" s="106"/>
      <c r="LMK6" s="106"/>
      <c r="LML6" s="106"/>
      <c r="LMM6" s="106"/>
      <c r="LMN6" s="106"/>
      <c r="LMO6" s="106"/>
      <c r="LMP6" s="106"/>
      <c r="LMQ6" s="106"/>
      <c r="LMR6" s="106"/>
      <c r="LMS6" s="106"/>
      <c r="LMT6" s="106"/>
      <c r="LMU6" s="106"/>
      <c r="LMV6" s="106"/>
      <c r="LMW6" s="106"/>
      <c r="LMX6" s="106"/>
      <c r="LMY6" s="106"/>
      <c r="LMZ6" s="106"/>
      <c r="LNA6" s="106"/>
      <c r="LNB6" s="106"/>
      <c r="LNC6" s="106"/>
      <c r="LND6" s="106"/>
      <c r="LNE6" s="106"/>
      <c r="LNF6" s="106"/>
      <c r="LNG6" s="106"/>
      <c r="LNH6" s="106"/>
      <c r="LNI6" s="106"/>
      <c r="LNJ6" s="106"/>
      <c r="LNK6" s="106"/>
      <c r="LNL6" s="106"/>
      <c r="LNM6" s="106"/>
      <c r="LNN6" s="106"/>
      <c r="LNO6" s="106"/>
      <c r="LNP6" s="106"/>
      <c r="LNQ6" s="106"/>
      <c r="LNR6" s="106"/>
      <c r="LNS6" s="106"/>
      <c r="LNT6" s="106"/>
      <c r="LNU6" s="106"/>
      <c r="LNV6" s="106"/>
      <c r="LNW6" s="106"/>
      <c r="LNX6" s="106"/>
      <c r="LNY6" s="106"/>
      <c r="LNZ6" s="106"/>
      <c r="LOA6" s="106"/>
      <c r="LOB6" s="106"/>
      <c r="LOC6" s="106"/>
      <c r="LOD6" s="106"/>
      <c r="LOE6" s="106"/>
      <c r="LOF6" s="106"/>
      <c r="LOG6" s="106"/>
      <c r="LOH6" s="106"/>
      <c r="LOI6" s="106"/>
      <c r="LOJ6" s="106"/>
      <c r="LOK6" s="106"/>
      <c r="LOL6" s="106"/>
      <c r="LOM6" s="106"/>
      <c r="LON6" s="106"/>
      <c r="LOO6" s="106"/>
      <c r="LOP6" s="106"/>
      <c r="LOQ6" s="106"/>
      <c r="LOR6" s="106"/>
      <c r="LOS6" s="106"/>
      <c r="LOT6" s="106"/>
      <c r="LOU6" s="106"/>
      <c r="LOV6" s="106"/>
      <c r="LOW6" s="106"/>
      <c r="LOX6" s="106"/>
      <c r="LOY6" s="106"/>
      <c r="LOZ6" s="106"/>
      <c r="LPA6" s="106"/>
      <c r="LPB6" s="106"/>
      <c r="LPC6" s="106"/>
      <c r="LPD6" s="106"/>
      <c r="LPE6" s="106"/>
      <c r="LPF6" s="106"/>
      <c r="LPG6" s="106"/>
      <c r="LPH6" s="106"/>
      <c r="LPI6" s="106"/>
      <c r="LPJ6" s="106"/>
      <c r="LPK6" s="106"/>
      <c r="LPL6" s="106"/>
      <c r="LPM6" s="106"/>
      <c r="LPN6" s="106"/>
      <c r="LPO6" s="106"/>
      <c r="LPP6" s="106"/>
      <c r="LPQ6" s="106"/>
      <c r="LPR6" s="106"/>
      <c r="LPS6" s="106"/>
      <c r="LPT6" s="106"/>
      <c r="LPU6" s="106"/>
      <c r="LPV6" s="106"/>
      <c r="LPW6" s="106"/>
      <c r="LPX6" s="106"/>
      <c r="LPY6" s="106"/>
      <c r="LPZ6" s="106"/>
      <c r="LQA6" s="106"/>
      <c r="LQB6" s="106"/>
      <c r="LQC6" s="106"/>
      <c r="LQD6" s="106"/>
      <c r="LQE6" s="106"/>
      <c r="LQF6" s="106"/>
      <c r="LQG6" s="106"/>
      <c r="LQH6" s="106"/>
      <c r="LQI6" s="106"/>
      <c r="LQJ6" s="106"/>
      <c r="LQK6" s="106"/>
      <c r="LQL6" s="106"/>
      <c r="LQM6" s="106"/>
      <c r="LQN6" s="106"/>
      <c r="LQO6" s="106"/>
      <c r="LQP6" s="106"/>
      <c r="LQQ6" s="106"/>
      <c r="LQR6" s="106"/>
      <c r="LQS6" s="106"/>
      <c r="LQT6" s="106"/>
      <c r="LQU6" s="106"/>
      <c r="LQV6" s="106"/>
      <c r="LQW6" s="106"/>
      <c r="LQX6" s="106"/>
      <c r="LQY6" s="106"/>
      <c r="LQZ6" s="106"/>
      <c r="LRA6" s="106"/>
      <c r="LRB6" s="106"/>
      <c r="LRC6" s="106"/>
      <c r="LRD6" s="106"/>
      <c r="LRE6" s="106"/>
      <c r="LRF6" s="106"/>
      <c r="LRG6" s="106"/>
      <c r="LRH6" s="106"/>
      <c r="LRI6" s="106"/>
      <c r="LRJ6" s="106"/>
      <c r="LRK6" s="106"/>
      <c r="LRL6" s="106"/>
      <c r="LRM6" s="106"/>
      <c r="LRN6" s="106"/>
      <c r="LRO6" s="106"/>
      <c r="LRP6" s="106"/>
      <c r="LRQ6" s="106"/>
      <c r="LRR6" s="106"/>
      <c r="LRS6" s="106"/>
      <c r="LRT6" s="106"/>
      <c r="LRU6" s="106"/>
      <c r="LRV6" s="106"/>
      <c r="LRW6" s="106"/>
      <c r="LRX6" s="106"/>
      <c r="LRY6" s="106"/>
      <c r="LRZ6" s="106"/>
      <c r="LSA6" s="106"/>
      <c r="LSB6" s="106"/>
      <c r="LSC6" s="106"/>
      <c r="LSD6" s="106"/>
      <c r="LSE6" s="106"/>
      <c r="LSF6" s="106"/>
      <c r="LSG6" s="106"/>
      <c r="LSH6" s="106"/>
      <c r="LSI6" s="106"/>
      <c r="LSJ6" s="106"/>
      <c r="LSK6" s="106"/>
      <c r="LSL6" s="106"/>
      <c r="LSM6" s="106"/>
      <c r="LSN6" s="106"/>
      <c r="LSO6" s="106"/>
      <c r="LSP6" s="106"/>
      <c r="LSQ6" s="106"/>
      <c r="LSR6" s="106"/>
      <c r="LSS6" s="106"/>
      <c r="LST6" s="106"/>
      <c r="LSU6" s="106"/>
      <c r="LSV6" s="106"/>
      <c r="LSW6" s="106"/>
      <c r="LSX6" s="106"/>
      <c r="LSY6" s="106"/>
      <c r="LSZ6" s="106"/>
      <c r="LTA6" s="106"/>
      <c r="LTB6" s="106"/>
      <c r="LTC6" s="106"/>
      <c r="LTD6" s="106"/>
      <c r="LTE6" s="106"/>
      <c r="LTF6" s="106"/>
      <c r="LTG6" s="106"/>
      <c r="LTH6" s="106"/>
      <c r="LTI6" s="106"/>
      <c r="LTJ6" s="106"/>
      <c r="LTK6" s="106"/>
      <c r="LTL6" s="106"/>
      <c r="LTM6" s="106"/>
      <c r="LTN6" s="106"/>
      <c r="LTO6" s="106"/>
      <c r="LTP6" s="106"/>
      <c r="LTQ6" s="106"/>
      <c r="LTR6" s="106"/>
      <c r="LTS6" s="106"/>
      <c r="LTT6" s="106"/>
      <c r="LTU6" s="106"/>
      <c r="LTV6" s="106"/>
      <c r="LTW6" s="106"/>
      <c r="LTX6" s="106"/>
      <c r="LTY6" s="106"/>
      <c r="LTZ6" s="106"/>
      <c r="LUA6" s="106"/>
      <c r="LUB6" s="106"/>
      <c r="LUC6" s="106"/>
      <c r="LUD6" s="106"/>
      <c r="LUE6" s="106"/>
      <c r="LUF6" s="106"/>
      <c r="LUG6" s="106"/>
      <c r="LUH6" s="106"/>
      <c r="LUI6" s="106"/>
      <c r="LUJ6" s="106"/>
      <c r="LUK6" s="106"/>
      <c r="LUL6" s="106"/>
      <c r="LUM6" s="106"/>
      <c r="LUN6" s="106"/>
      <c r="LUO6" s="106"/>
      <c r="LUP6" s="106"/>
      <c r="LUQ6" s="106"/>
      <c r="LUR6" s="106"/>
      <c r="LUS6" s="106"/>
      <c r="LUT6" s="106"/>
      <c r="LUU6" s="106"/>
      <c r="LUV6" s="106"/>
      <c r="LUW6" s="106"/>
      <c r="LUX6" s="106"/>
      <c r="LUY6" s="106"/>
      <c r="LUZ6" s="106"/>
      <c r="LVA6" s="106"/>
      <c r="LVB6" s="106"/>
      <c r="LVC6" s="106"/>
      <c r="LVD6" s="106"/>
      <c r="LVE6" s="106"/>
      <c r="LVF6" s="106"/>
      <c r="LVG6" s="106"/>
      <c r="LVH6" s="106"/>
      <c r="LVI6" s="106"/>
      <c r="LVJ6" s="106"/>
      <c r="LVK6" s="106"/>
      <c r="LVL6" s="106"/>
      <c r="LVM6" s="106"/>
      <c r="LVN6" s="106"/>
      <c r="LVO6" s="106"/>
      <c r="LVP6" s="106"/>
      <c r="LVQ6" s="106"/>
      <c r="LVR6" s="106"/>
      <c r="LVS6" s="106"/>
      <c r="LVT6" s="106"/>
      <c r="LVU6" s="106"/>
      <c r="LVV6" s="106"/>
      <c r="LVW6" s="106"/>
      <c r="LVX6" s="106"/>
      <c r="LVY6" s="106"/>
      <c r="LVZ6" s="106"/>
      <c r="LWA6" s="106"/>
      <c r="LWB6" s="106"/>
      <c r="LWC6" s="106"/>
      <c r="LWD6" s="106"/>
      <c r="LWE6" s="106"/>
      <c r="LWF6" s="106"/>
      <c r="LWG6" s="106"/>
      <c r="LWH6" s="106"/>
      <c r="LWI6" s="106"/>
      <c r="LWJ6" s="106"/>
      <c r="LWK6" s="106"/>
      <c r="LWL6" s="106"/>
      <c r="LWM6" s="106"/>
      <c r="LWN6" s="106"/>
      <c r="LWO6" s="106"/>
      <c r="LWP6" s="106"/>
      <c r="LWQ6" s="106"/>
      <c r="LWR6" s="106"/>
      <c r="LWS6" s="106"/>
      <c r="LWT6" s="106"/>
      <c r="LWU6" s="106"/>
      <c r="LWV6" s="106"/>
      <c r="LWW6" s="106"/>
      <c r="LWX6" s="106"/>
      <c r="LWY6" s="106"/>
      <c r="LWZ6" s="106"/>
      <c r="LXA6" s="106"/>
      <c r="LXB6" s="106"/>
      <c r="LXC6" s="106"/>
      <c r="LXD6" s="106"/>
      <c r="LXE6" s="106"/>
      <c r="LXF6" s="106"/>
      <c r="LXG6" s="106"/>
      <c r="LXH6" s="106"/>
      <c r="LXI6" s="106"/>
      <c r="LXJ6" s="106"/>
      <c r="LXK6" s="106"/>
      <c r="LXL6" s="106"/>
      <c r="LXM6" s="106"/>
      <c r="LXN6" s="106"/>
      <c r="LXO6" s="106"/>
      <c r="LXP6" s="106"/>
      <c r="LXQ6" s="106"/>
      <c r="LXR6" s="106"/>
      <c r="LXS6" s="106"/>
      <c r="LXT6" s="106"/>
      <c r="LXU6" s="106"/>
      <c r="LXV6" s="106"/>
      <c r="LXW6" s="106"/>
      <c r="LXX6" s="106"/>
      <c r="LXY6" s="106"/>
      <c r="LXZ6" s="106"/>
      <c r="LYA6" s="106"/>
      <c r="LYB6" s="106"/>
      <c r="LYC6" s="106"/>
      <c r="LYD6" s="106"/>
      <c r="LYE6" s="106"/>
      <c r="LYF6" s="106"/>
      <c r="LYG6" s="106"/>
      <c r="LYH6" s="106"/>
      <c r="LYI6" s="106"/>
      <c r="LYJ6" s="106"/>
      <c r="LYK6" s="106"/>
      <c r="LYL6" s="106"/>
      <c r="LYM6" s="106"/>
      <c r="LYN6" s="106"/>
      <c r="LYO6" s="106"/>
      <c r="LYP6" s="106"/>
      <c r="LYQ6" s="106"/>
      <c r="LYR6" s="106"/>
      <c r="LYS6" s="106"/>
      <c r="LYT6" s="106"/>
      <c r="LYU6" s="106"/>
      <c r="LYV6" s="106"/>
      <c r="LYW6" s="106"/>
      <c r="LYX6" s="106"/>
      <c r="LYY6" s="106"/>
      <c r="LYZ6" s="106"/>
      <c r="LZA6" s="106"/>
      <c r="LZB6" s="106"/>
      <c r="LZC6" s="106"/>
      <c r="LZD6" s="106"/>
      <c r="LZE6" s="106"/>
      <c r="LZF6" s="106"/>
      <c r="LZG6" s="106"/>
      <c r="LZH6" s="106"/>
      <c r="LZI6" s="106"/>
      <c r="LZJ6" s="106"/>
      <c r="LZK6" s="106"/>
      <c r="LZL6" s="106"/>
      <c r="LZM6" s="106"/>
      <c r="LZN6" s="106"/>
      <c r="LZO6" s="106"/>
      <c r="LZP6" s="106"/>
      <c r="LZQ6" s="106"/>
      <c r="LZR6" s="106"/>
      <c r="LZS6" s="106"/>
      <c r="LZT6" s="106"/>
      <c r="LZU6" s="106"/>
      <c r="LZV6" s="106"/>
      <c r="LZW6" s="106"/>
      <c r="LZX6" s="106"/>
      <c r="LZY6" s="106"/>
      <c r="LZZ6" s="106"/>
      <c r="MAA6" s="106"/>
      <c r="MAB6" s="106"/>
      <c r="MAC6" s="106"/>
      <c r="MAD6" s="106"/>
      <c r="MAE6" s="106"/>
      <c r="MAF6" s="106"/>
      <c r="MAG6" s="106"/>
      <c r="MAH6" s="106"/>
      <c r="MAI6" s="106"/>
      <c r="MAJ6" s="106"/>
      <c r="MAK6" s="106"/>
      <c r="MAL6" s="106"/>
      <c r="MAM6" s="106"/>
      <c r="MAN6" s="106"/>
      <c r="MAO6" s="106"/>
      <c r="MAP6" s="106"/>
      <c r="MAQ6" s="106"/>
      <c r="MAR6" s="106"/>
      <c r="MAS6" s="106"/>
      <c r="MAT6" s="106"/>
      <c r="MAU6" s="106"/>
      <c r="MAV6" s="106"/>
      <c r="MAW6" s="106"/>
      <c r="MAX6" s="106"/>
      <c r="MAY6" s="106"/>
      <c r="MAZ6" s="106"/>
      <c r="MBA6" s="106"/>
      <c r="MBB6" s="106"/>
      <c r="MBC6" s="106"/>
      <c r="MBD6" s="106"/>
      <c r="MBE6" s="106"/>
      <c r="MBF6" s="106"/>
      <c r="MBG6" s="106"/>
      <c r="MBH6" s="106"/>
      <c r="MBI6" s="106"/>
      <c r="MBJ6" s="106"/>
      <c r="MBK6" s="106"/>
      <c r="MBL6" s="106"/>
      <c r="MBM6" s="106"/>
      <c r="MBN6" s="106"/>
      <c r="MBO6" s="106"/>
      <c r="MBP6" s="106"/>
      <c r="MBQ6" s="106"/>
      <c r="MBR6" s="106"/>
      <c r="MBS6" s="106"/>
      <c r="MBT6" s="106"/>
      <c r="MBU6" s="106"/>
      <c r="MBV6" s="106"/>
      <c r="MBW6" s="106"/>
      <c r="MBX6" s="106"/>
      <c r="MBY6" s="106"/>
      <c r="MBZ6" s="106"/>
      <c r="MCA6" s="106"/>
      <c r="MCB6" s="106"/>
      <c r="MCC6" s="106"/>
      <c r="MCD6" s="106"/>
      <c r="MCE6" s="106"/>
      <c r="MCF6" s="106"/>
      <c r="MCG6" s="106"/>
      <c r="MCH6" s="106"/>
      <c r="MCI6" s="106"/>
      <c r="MCJ6" s="106"/>
      <c r="MCK6" s="106"/>
      <c r="MCL6" s="106"/>
      <c r="MCM6" s="106"/>
      <c r="MCN6" s="106"/>
      <c r="MCO6" s="106"/>
      <c r="MCP6" s="106"/>
      <c r="MCQ6" s="106"/>
      <c r="MCR6" s="106"/>
      <c r="MCS6" s="106"/>
      <c r="MCT6" s="106"/>
      <c r="MCU6" s="106"/>
      <c r="MCV6" s="106"/>
      <c r="MCW6" s="106"/>
      <c r="MCX6" s="106"/>
      <c r="MCY6" s="106"/>
      <c r="MCZ6" s="106"/>
      <c r="MDA6" s="106"/>
      <c r="MDB6" s="106"/>
      <c r="MDC6" s="106"/>
      <c r="MDD6" s="106"/>
      <c r="MDE6" s="106"/>
      <c r="MDF6" s="106"/>
      <c r="MDG6" s="106"/>
      <c r="MDH6" s="106"/>
      <c r="MDI6" s="106"/>
      <c r="MDJ6" s="106"/>
      <c r="MDK6" s="106"/>
      <c r="MDL6" s="106"/>
      <c r="MDM6" s="106"/>
      <c r="MDN6" s="106"/>
      <c r="MDO6" s="106"/>
      <c r="MDP6" s="106"/>
      <c r="MDQ6" s="106"/>
      <c r="MDR6" s="106"/>
      <c r="MDS6" s="106"/>
      <c r="MDT6" s="106"/>
      <c r="MDU6" s="106"/>
      <c r="MDV6" s="106"/>
      <c r="MDW6" s="106"/>
      <c r="MDX6" s="106"/>
      <c r="MDY6" s="106"/>
      <c r="MDZ6" s="106"/>
      <c r="MEA6" s="106"/>
      <c r="MEB6" s="106"/>
      <c r="MEC6" s="106"/>
      <c r="MED6" s="106"/>
      <c r="MEE6" s="106"/>
      <c r="MEF6" s="106"/>
      <c r="MEG6" s="106"/>
      <c r="MEH6" s="106"/>
      <c r="MEI6" s="106"/>
      <c r="MEJ6" s="106"/>
      <c r="MEK6" s="106"/>
      <c r="MEL6" s="106"/>
      <c r="MEM6" s="106"/>
      <c r="MEN6" s="106"/>
      <c r="MEO6" s="106"/>
      <c r="MEP6" s="106"/>
      <c r="MEQ6" s="106"/>
      <c r="MER6" s="106"/>
      <c r="MES6" s="106"/>
      <c r="MET6" s="106"/>
      <c r="MEU6" s="106"/>
      <c r="MEV6" s="106"/>
      <c r="MEW6" s="106"/>
      <c r="MEX6" s="106"/>
      <c r="MEY6" s="106"/>
      <c r="MEZ6" s="106"/>
      <c r="MFA6" s="106"/>
      <c r="MFB6" s="106"/>
      <c r="MFC6" s="106"/>
      <c r="MFD6" s="106"/>
      <c r="MFE6" s="106"/>
      <c r="MFF6" s="106"/>
      <c r="MFG6" s="106"/>
      <c r="MFH6" s="106"/>
      <c r="MFI6" s="106"/>
      <c r="MFJ6" s="106"/>
      <c r="MFK6" s="106"/>
      <c r="MFL6" s="106"/>
      <c r="MFM6" s="106"/>
      <c r="MFN6" s="106"/>
      <c r="MFO6" s="106"/>
      <c r="MFP6" s="106"/>
      <c r="MFQ6" s="106"/>
      <c r="MFR6" s="106"/>
      <c r="MFS6" s="106"/>
      <c r="MFT6" s="106"/>
      <c r="MFU6" s="106"/>
      <c r="MFV6" s="106"/>
      <c r="MFW6" s="106"/>
      <c r="MFX6" s="106"/>
      <c r="MFY6" s="106"/>
      <c r="MFZ6" s="106"/>
      <c r="MGA6" s="106"/>
      <c r="MGB6" s="106"/>
      <c r="MGC6" s="106"/>
      <c r="MGD6" s="106"/>
      <c r="MGE6" s="106"/>
      <c r="MGF6" s="106"/>
      <c r="MGG6" s="106"/>
      <c r="MGH6" s="106"/>
      <c r="MGI6" s="106"/>
      <c r="MGJ6" s="106"/>
      <c r="MGK6" s="106"/>
      <c r="MGL6" s="106"/>
      <c r="MGM6" s="106"/>
      <c r="MGN6" s="106"/>
      <c r="MGO6" s="106"/>
      <c r="MGP6" s="106"/>
      <c r="MGQ6" s="106"/>
      <c r="MGR6" s="106"/>
      <c r="MGS6" s="106"/>
      <c r="MGT6" s="106"/>
      <c r="MGU6" s="106"/>
      <c r="MGV6" s="106"/>
      <c r="MGW6" s="106"/>
      <c r="MGX6" s="106"/>
      <c r="MGY6" s="106"/>
      <c r="MGZ6" s="106"/>
      <c r="MHA6" s="106"/>
      <c r="MHB6" s="106"/>
      <c r="MHC6" s="106"/>
      <c r="MHD6" s="106"/>
      <c r="MHE6" s="106"/>
      <c r="MHF6" s="106"/>
      <c r="MHG6" s="106"/>
      <c r="MHH6" s="106"/>
      <c r="MHI6" s="106"/>
      <c r="MHJ6" s="106"/>
      <c r="MHK6" s="106"/>
      <c r="MHL6" s="106"/>
      <c r="MHM6" s="106"/>
      <c r="MHN6" s="106"/>
      <c r="MHO6" s="106"/>
      <c r="MHP6" s="106"/>
      <c r="MHQ6" s="106"/>
      <c r="MHR6" s="106"/>
      <c r="MHS6" s="106"/>
      <c r="MHT6" s="106"/>
      <c r="MHU6" s="106"/>
      <c r="MHV6" s="106"/>
      <c r="MHW6" s="106"/>
      <c r="MHX6" s="106"/>
      <c r="MHY6" s="106"/>
      <c r="MHZ6" s="106"/>
      <c r="MIA6" s="106"/>
      <c r="MIB6" s="106"/>
      <c r="MIC6" s="106"/>
      <c r="MID6" s="106"/>
      <c r="MIE6" s="106"/>
      <c r="MIF6" s="106"/>
      <c r="MIG6" s="106"/>
      <c r="MIH6" s="106"/>
      <c r="MII6" s="106"/>
      <c r="MIJ6" s="106"/>
      <c r="MIK6" s="106"/>
      <c r="MIL6" s="106"/>
      <c r="MIM6" s="106"/>
      <c r="MIN6" s="106"/>
      <c r="MIO6" s="106"/>
      <c r="MIP6" s="106"/>
      <c r="MIQ6" s="106"/>
      <c r="MIR6" s="106"/>
      <c r="MIS6" s="106"/>
      <c r="MIT6" s="106"/>
      <c r="MIU6" s="106"/>
      <c r="MIV6" s="106"/>
      <c r="MIW6" s="106"/>
      <c r="MIX6" s="106"/>
      <c r="MIY6" s="106"/>
      <c r="MIZ6" s="106"/>
      <c r="MJA6" s="106"/>
      <c r="MJB6" s="106"/>
      <c r="MJC6" s="106"/>
      <c r="MJD6" s="106"/>
      <c r="MJE6" s="106"/>
      <c r="MJF6" s="106"/>
      <c r="MJG6" s="106"/>
      <c r="MJH6" s="106"/>
      <c r="MJI6" s="106"/>
      <c r="MJJ6" s="106"/>
      <c r="MJK6" s="106"/>
      <c r="MJL6" s="106"/>
      <c r="MJM6" s="106"/>
      <c r="MJN6" s="106"/>
      <c r="MJO6" s="106"/>
      <c r="MJP6" s="106"/>
      <c r="MJQ6" s="106"/>
      <c r="MJR6" s="106"/>
      <c r="MJS6" s="106"/>
      <c r="MJT6" s="106"/>
      <c r="MJU6" s="106"/>
      <c r="MJV6" s="106"/>
      <c r="MJW6" s="106"/>
      <c r="MJX6" s="106"/>
      <c r="MJY6" s="106"/>
      <c r="MJZ6" s="106"/>
      <c r="MKA6" s="106"/>
      <c r="MKB6" s="106"/>
      <c r="MKC6" s="106"/>
      <c r="MKD6" s="106"/>
      <c r="MKE6" s="106"/>
      <c r="MKF6" s="106"/>
      <c r="MKG6" s="106"/>
      <c r="MKH6" s="106"/>
      <c r="MKI6" s="106"/>
      <c r="MKJ6" s="106"/>
      <c r="MKK6" s="106"/>
      <c r="MKL6" s="106"/>
      <c r="MKM6" s="106"/>
      <c r="MKN6" s="106"/>
      <c r="MKO6" s="106"/>
      <c r="MKP6" s="106"/>
      <c r="MKQ6" s="106"/>
      <c r="MKR6" s="106"/>
      <c r="MKS6" s="106"/>
      <c r="MKT6" s="106"/>
      <c r="MKU6" s="106"/>
      <c r="MKV6" s="106"/>
      <c r="MKW6" s="106"/>
      <c r="MKX6" s="106"/>
      <c r="MKY6" s="106"/>
      <c r="MKZ6" s="106"/>
      <c r="MLA6" s="106"/>
      <c r="MLB6" s="106"/>
      <c r="MLC6" s="106"/>
      <c r="MLD6" s="106"/>
      <c r="MLE6" s="106"/>
      <c r="MLF6" s="106"/>
      <c r="MLG6" s="106"/>
      <c r="MLH6" s="106"/>
      <c r="MLI6" s="106"/>
      <c r="MLJ6" s="106"/>
      <c r="MLK6" s="106"/>
      <c r="MLL6" s="106"/>
      <c r="MLM6" s="106"/>
      <c r="MLN6" s="106"/>
      <c r="MLO6" s="106"/>
      <c r="MLP6" s="106"/>
      <c r="MLQ6" s="106"/>
      <c r="MLR6" s="106"/>
      <c r="MLS6" s="106"/>
      <c r="MLT6" s="106"/>
      <c r="MLU6" s="106"/>
      <c r="MLV6" s="106"/>
      <c r="MLW6" s="106"/>
      <c r="MLX6" s="106"/>
      <c r="MLY6" s="106"/>
      <c r="MLZ6" s="106"/>
      <c r="MMA6" s="106"/>
      <c r="MMB6" s="106"/>
      <c r="MMC6" s="106"/>
      <c r="MMD6" s="106"/>
      <c r="MME6" s="106"/>
      <c r="MMF6" s="106"/>
      <c r="MMG6" s="106"/>
      <c r="MMH6" s="106"/>
      <c r="MMI6" s="106"/>
      <c r="MMJ6" s="106"/>
      <c r="MMK6" s="106"/>
      <c r="MML6" s="106"/>
      <c r="MMM6" s="106"/>
      <c r="MMN6" s="106"/>
      <c r="MMO6" s="106"/>
      <c r="MMP6" s="106"/>
      <c r="MMQ6" s="106"/>
      <c r="MMR6" s="106"/>
      <c r="MMS6" s="106"/>
      <c r="MMT6" s="106"/>
      <c r="MMU6" s="106"/>
      <c r="MMV6" s="106"/>
      <c r="MMW6" s="106"/>
      <c r="MMX6" s="106"/>
      <c r="MMY6" s="106"/>
      <c r="MMZ6" s="106"/>
      <c r="MNA6" s="106"/>
      <c r="MNB6" s="106"/>
      <c r="MNC6" s="106"/>
      <c r="MND6" s="106"/>
      <c r="MNE6" s="106"/>
      <c r="MNF6" s="106"/>
      <c r="MNG6" s="106"/>
      <c r="MNH6" s="106"/>
      <c r="MNI6" s="106"/>
      <c r="MNJ6" s="106"/>
      <c r="MNK6" s="106"/>
      <c r="MNL6" s="106"/>
      <c r="MNM6" s="106"/>
      <c r="MNN6" s="106"/>
      <c r="MNO6" s="106"/>
      <c r="MNP6" s="106"/>
      <c r="MNQ6" s="106"/>
      <c r="MNR6" s="106"/>
      <c r="MNS6" s="106"/>
      <c r="MNT6" s="106"/>
      <c r="MNU6" s="106"/>
      <c r="MNV6" s="106"/>
      <c r="MNW6" s="106"/>
      <c r="MNX6" s="106"/>
      <c r="MNY6" s="106"/>
      <c r="MNZ6" s="106"/>
      <c r="MOA6" s="106"/>
      <c r="MOB6" s="106"/>
      <c r="MOC6" s="106"/>
      <c r="MOD6" s="106"/>
      <c r="MOE6" s="106"/>
      <c r="MOF6" s="106"/>
      <c r="MOG6" s="106"/>
      <c r="MOH6" s="106"/>
      <c r="MOI6" s="106"/>
      <c r="MOJ6" s="106"/>
      <c r="MOK6" s="106"/>
      <c r="MOL6" s="106"/>
      <c r="MOM6" s="106"/>
      <c r="MON6" s="106"/>
      <c r="MOO6" s="106"/>
      <c r="MOP6" s="106"/>
      <c r="MOQ6" s="106"/>
      <c r="MOR6" s="106"/>
      <c r="MOS6" s="106"/>
      <c r="MOT6" s="106"/>
      <c r="MOU6" s="106"/>
      <c r="MOV6" s="106"/>
      <c r="MOW6" s="106"/>
      <c r="MOX6" s="106"/>
      <c r="MOY6" s="106"/>
      <c r="MOZ6" s="106"/>
      <c r="MPA6" s="106"/>
      <c r="MPB6" s="106"/>
      <c r="MPC6" s="106"/>
      <c r="MPD6" s="106"/>
      <c r="MPE6" s="106"/>
      <c r="MPF6" s="106"/>
      <c r="MPG6" s="106"/>
      <c r="MPH6" s="106"/>
      <c r="MPI6" s="106"/>
      <c r="MPJ6" s="106"/>
      <c r="MPK6" s="106"/>
      <c r="MPL6" s="106"/>
      <c r="MPM6" s="106"/>
      <c r="MPN6" s="106"/>
      <c r="MPO6" s="106"/>
      <c r="MPP6" s="106"/>
      <c r="MPQ6" s="106"/>
      <c r="MPR6" s="106"/>
      <c r="MPS6" s="106"/>
      <c r="MPT6" s="106"/>
      <c r="MPU6" s="106"/>
      <c r="MPV6" s="106"/>
      <c r="MPW6" s="106"/>
      <c r="MPX6" s="106"/>
      <c r="MPY6" s="106"/>
      <c r="MPZ6" s="106"/>
      <c r="MQA6" s="106"/>
      <c r="MQB6" s="106"/>
      <c r="MQC6" s="106"/>
      <c r="MQD6" s="106"/>
      <c r="MQE6" s="106"/>
      <c r="MQF6" s="106"/>
      <c r="MQG6" s="106"/>
      <c r="MQH6" s="106"/>
      <c r="MQI6" s="106"/>
      <c r="MQJ6" s="106"/>
      <c r="MQK6" s="106"/>
      <c r="MQL6" s="106"/>
      <c r="MQM6" s="106"/>
      <c r="MQN6" s="106"/>
      <c r="MQO6" s="106"/>
      <c r="MQP6" s="106"/>
      <c r="MQQ6" s="106"/>
      <c r="MQR6" s="106"/>
      <c r="MQS6" s="106"/>
      <c r="MQT6" s="106"/>
      <c r="MQU6" s="106"/>
      <c r="MQV6" s="106"/>
      <c r="MQW6" s="106"/>
      <c r="MQX6" s="106"/>
      <c r="MQY6" s="106"/>
      <c r="MQZ6" s="106"/>
      <c r="MRA6" s="106"/>
      <c r="MRB6" s="106"/>
      <c r="MRC6" s="106"/>
      <c r="MRD6" s="106"/>
      <c r="MRE6" s="106"/>
      <c r="MRF6" s="106"/>
      <c r="MRG6" s="106"/>
      <c r="MRH6" s="106"/>
      <c r="MRI6" s="106"/>
      <c r="MRJ6" s="106"/>
      <c r="MRK6" s="106"/>
      <c r="MRL6" s="106"/>
      <c r="MRM6" s="106"/>
      <c r="MRN6" s="106"/>
      <c r="MRO6" s="106"/>
      <c r="MRP6" s="106"/>
      <c r="MRQ6" s="106"/>
      <c r="MRR6" s="106"/>
      <c r="MRS6" s="106"/>
      <c r="MRT6" s="106"/>
      <c r="MRU6" s="106"/>
      <c r="MRV6" s="106"/>
      <c r="MRW6" s="106"/>
      <c r="MRX6" s="106"/>
      <c r="MRY6" s="106"/>
      <c r="MRZ6" s="106"/>
      <c r="MSA6" s="106"/>
      <c r="MSB6" s="106"/>
      <c r="MSC6" s="106"/>
      <c r="MSD6" s="106"/>
      <c r="MSE6" s="106"/>
      <c r="MSF6" s="106"/>
      <c r="MSG6" s="106"/>
      <c r="MSH6" s="106"/>
      <c r="MSI6" s="106"/>
      <c r="MSJ6" s="106"/>
      <c r="MSK6" s="106"/>
      <c r="MSL6" s="106"/>
      <c r="MSM6" s="106"/>
      <c r="MSN6" s="106"/>
      <c r="MSO6" s="106"/>
      <c r="MSP6" s="106"/>
      <c r="MSQ6" s="106"/>
      <c r="MSR6" s="106"/>
      <c r="MSS6" s="106"/>
      <c r="MST6" s="106"/>
      <c r="MSU6" s="106"/>
      <c r="MSV6" s="106"/>
      <c r="MSW6" s="106"/>
      <c r="MSX6" s="106"/>
      <c r="MSY6" s="106"/>
      <c r="MSZ6" s="106"/>
      <c r="MTA6" s="106"/>
      <c r="MTB6" s="106"/>
      <c r="MTC6" s="106"/>
      <c r="MTD6" s="106"/>
      <c r="MTE6" s="106"/>
      <c r="MTF6" s="106"/>
      <c r="MTG6" s="106"/>
      <c r="MTH6" s="106"/>
      <c r="MTI6" s="106"/>
      <c r="MTJ6" s="106"/>
      <c r="MTK6" s="106"/>
      <c r="MTL6" s="106"/>
      <c r="MTM6" s="106"/>
      <c r="MTN6" s="106"/>
      <c r="MTO6" s="106"/>
      <c r="MTP6" s="106"/>
      <c r="MTQ6" s="106"/>
      <c r="MTR6" s="106"/>
      <c r="MTS6" s="106"/>
      <c r="MTT6" s="106"/>
      <c r="MTU6" s="106"/>
      <c r="MTV6" s="106"/>
      <c r="MTW6" s="106"/>
      <c r="MTX6" s="106"/>
      <c r="MTY6" s="106"/>
      <c r="MTZ6" s="106"/>
      <c r="MUA6" s="106"/>
      <c r="MUB6" s="106"/>
      <c r="MUC6" s="106"/>
      <c r="MUD6" s="106"/>
      <c r="MUE6" s="106"/>
      <c r="MUF6" s="106"/>
      <c r="MUG6" s="106"/>
      <c r="MUH6" s="106"/>
      <c r="MUI6" s="106"/>
      <c r="MUJ6" s="106"/>
      <c r="MUK6" s="106"/>
      <c r="MUL6" s="106"/>
      <c r="MUM6" s="106"/>
      <c r="MUN6" s="106"/>
      <c r="MUO6" s="106"/>
      <c r="MUP6" s="106"/>
      <c r="MUQ6" s="106"/>
      <c r="MUR6" s="106"/>
      <c r="MUS6" s="106"/>
      <c r="MUT6" s="106"/>
      <c r="MUU6" s="106"/>
      <c r="MUV6" s="106"/>
      <c r="MUW6" s="106"/>
      <c r="MUX6" s="106"/>
      <c r="MUY6" s="106"/>
      <c r="MUZ6" s="106"/>
      <c r="MVA6" s="106"/>
      <c r="MVB6" s="106"/>
      <c r="MVC6" s="106"/>
      <c r="MVD6" s="106"/>
      <c r="MVE6" s="106"/>
      <c r="MVF6" s="106"/>
      <c r="MVG6" s="106"/>
      <c r="MVH6" s="106"/>
      <c r="MVI6" s="106"/>
      <c r="MVJ6" s="106"/>
      <c r="MVK6" s="106"/>
      <c r="MVL6" s="106"/>
      <c r="MVM6" s="106"/>
      <c r="MVN6" s="106"/>
      <c r="MVO6" s="106"/>
      <c r="MVP6" s="106"/>
      <c r="MVQ6" s="106"/>
      <c r="MVR6" s="106"/>
      <c r="MVS6" s="106"/>
      <c r="MVT6" s="106"/>
      <c r="MVU6" s="106"/>
      <c r="MVV6" s="106"/>
      <c r="MVW6" s="106"/>
      <c r="MVX6" s="106"/>
      <c r="MVY6" s="106"/>
      <c r="MVZ6" s="106"/>
      <c r="MWA6" s="106"/>
      <c r="MWB6" s="106"/>
      <c r="MWC6" s="106"/>
      <c r="MWD6" s="106"/>
      <c r="MWE6" s="106"/>
      <c r="MWF6" s="106"/>
      <c r="MWG6" s="106"/>
      <c r="MWH6" s="106"/>
      <c r="MWI6" s="106"/>
      <c r="MWJ6" s="106"/>
      <c r="MWK6" s="106"/>
      <c r="MWL6" s="106"/>
      <c r="MWM6" s="106"/>
      <c r="MWN6" s="106"/>
      <c r="MWO6" s="106"/>
      <c r="MWP6" s="106"/>
      <c r="MWQ6" s="106"/>
      <c r="MWR6" s="106"/>
      <c r="MWS6" s="106"/>
      <c r="MWT6" s="106"/>
      <c r="MWU6" s="106"/>
      <c r="MWV6" s="106"/>
      <c r="MWW6" s="106"/>
      <c r="MWX6" s="106"/>
      <c r="MWY6" s="106"/>
      <c r="MWZ6" s="106"/>
      <c r="MXA6" s="106"/>
      <c r="MXB6" s="106"/>
      <c r="MXC6" s="106"/>
      <c r="MXD6" s="106"/>
      <c r="MXE6" s="106"/>
      <c r="MXF6" s="106"/>
      <c r="MXG6" s="106"/>
      <c r="MXH6" s="106"/>
      <c r="MXI6" s="106"/>
      <c r="MXJ6" s="106"/>
      <c r="MXK6" s="106"/>
      <c r="MXL6" s="106"/>
      <c r="MXM6" s="106"/>
      <c r="MXN6" s="106"/>
      <c r="MXO6" s="106"/>
      <c r="MXP6" s="106"/>
      <c r="MXQ6" s="106"/>
      <c r="MXR6" s="106"/>
      <c r="MXS6" s="106"/>
      <c r="MXT6" s="106"/>
      <c r="MXU6" s="106"/>
      <c r="MXV6" s="106"/>
      <c r="MXW6" s="106"/>
      <c r="MXX6" s="106"/>
      <c r="MXY6" s="106"/>
      <c r="MXZ6" s="106"/>
      <c r="MYA6" s="106"/>
      <c r="MYB6" s="106"/>
      <c r="MYC6" s="106"/>
      <c r="MYD6" s="106"/>
      <c r="MYE6" s="106"/>
      <c r="MYF6" s="106"/>
      <c r="MYG6" s="106"/>
      <c r="MYH6" s="106"/>
      <c r="MYI6" s="106"/>
      <c r="MYJ6" s="106"/>
      <c r="MYK6" s="106"/>
      <c r="MYL6" s="106"/>
      <c r="MYM6" s="106"/>
      <c r="MYN6" s="106"/>
      <c r="MYO6" s="106"/>
      <c r="MYP6" s="106"/>
      <c r="MYQ6" s="106"/>
      <c r="MYR6" s="106"/>
      <c r="MYS6" s="106"/>
      <c r="MYT6" s="106"/>
      <c r="MYU6" s="106"/>
      <c r="MYV6" s="106"/>
      <c r="MYW6" s="106"/>
      <c r="MYX6" s="106"/>
      <c r="MYY6" s="106"/>
      <c r="MYZ6" s="106"/>
      <c r="MZA6" s="106"/>
      <c r="MZB6" s="106"/>
      <c r="MZC6" s="106"/>
      <c r="MZD6" s="106"/>
      <c r="MZE6" s="106"/>
      <c r="MZF6" s="106"/>
      <c r="MZG6" s="106"/>
      <c r="MZH6" s="106"/>
      <c r="MZI6" s="106"/>
      <c r="MZJ6" s="106"/>
      <c r="MZK6" s="106"/>
      <c r="MZL6" s="106"/>
      <c r="MZM6" s="106"/>
      <c r="MZN6" s="106"/>
      <c r="MZO6" s="106"/>
      <c r="MZP6" s="106"/>
      <c r="MZQ6" s="106"/>
      <c r="MZR6" s="106"/>
      <c r="MZS6" s="106"/>
      <c r="MZT6" s="106"/>
      <c r="MZU6" s="106"/>
      <c r="MZV6" s="106"/>
      <c r="MZW6" s="106"/>
      <c r="MZX6" s="106"/>
      <c r="MZY6" s="106"/>
      <c r="MZZ6" s="106"/>
      <c r="NAA6" s="106"/>
      <c r="NAB6" s="106"/>
      <c r="NAC6" s="106"/>
      <c r="NAD6" s="106"/>
      <c r="NAE6" s="106"/>
      <c r="NAF6" s="106"/>
      <c r="NAG6" s="106"/>
      <c r="NAH6" s="106"/>
      <c r="NAI6" s="106"/>
      <c r="NAJ6" s="106"/>
      <c r="NAK6" s="106"/>
      <c r="NAL6" s="106"/>
      <c r="NAM6" s="106"/>
      <c r="NAN6" s="106"/>
      <c r="NAO6" s="106"/>
      <c r="NAP6" s="106"/>
      <c r="NAQ6" s="106"/>
      <c r="NAR6" s="106"/>
      <c r="NAS6" s="106"/>
      <c r="NAT6" s="106"/>
      <c r="NAU6" s="106"/>
      <c r="NAV6" s="106"/>
      <c r="NAW6" s="106"/>
      <c r="NAX6" s="106"/>
      <c r="NAY6" s="106"/>
      <c r="NAZ6" s="106"/>
      <c r="NBA6" s="106"/>
      <c r="NBB6" s="106"/>
      <c r="NBC6" s="106"/>
      <c r="NBD6" s="106"/>
      <c r="NBE6" s="106"/>
      <c r="NBF6" s="106"/>
      <c r="NBG6" s="106"/>
      <c r="NBH6" s="106"/>
      <c r="NBI6" s="106"/>
      <c r="NBJ6" s="106"/>
      <c r="NBK6" s="106"/>
      <c r="NBL6" s="106"/>
      <c r="NBM6" s="106"/>
      <c r="NBN6" s="106"/>
      <c r="NBO6" s="106"/>
      <c r="NBP6" s="106"/>
      <c r="NBQ6" s="106"/>
      <c r="NBR6" s="106"/>
      <c r="NBS6" s="106"/>
      <c r="NBT6" s="106"/>
      <c r="NBU6" s="106"/>
      <c r="NBV6" s="106"/>
      <c r="NBW6" s="106"/>
      <c r="NBX6" s="106"/>
      <c r="NBY6" s="106"/>
      <c r="NBZ6" s="106"/>
      <c r="NCA6" s="106"/>
      <c r="NCB6" s="106"/>
      <c r="NCC6" s="106"/>
      <c r="NCD6" s="106"/>
      <c r="NCE6" s="106"/>
      <c r="NCF6" s="106"/>
      <c r="NCG6" s="106"/>
      <c r="NCH6" s="106"/>
      <c r="NCI6" s="106"/>
      <c r="NCJ6" s="106"/>
      <c r="NCK6" s="106"/>
      <c r="NCL6" s="106"/>
      <c r="NCM6" s="106"/>
      <c r="NCN6" s="106"/>
      <c r="NCO6" s="106"/>
      <c r="NCP6" s="106"/>
      <c r="NCQ6" s="106"/>
      <c r="NCR6" s="106"/>
      <c r="NCS6" s="106"/>
      <c r="NCT6" s="106"/>
      <c r="NCU6" s="106"/>
      <c r="NCV6" s="106"/>
      <c r="NCW6" s="106"/>
      <c r="NCX6" s="106"/>
      <c r="NCY6" s="106"/>
      <c r="NCZ6" s="106"/>
      <c r="NDA6" s="106"/>
      <c r="NDB6" s="106"/>
      <c r="NDC6" s="106"/>
      <c r="NDD6" s="106"/>
      <c r="NDE6" s="106"/>
      <c r="NDF6" s="106"/>
      <c r="NDG6" s="106"/>
      <c r="NDH6" s="106"/>
      <c r="NDI6" s="106"/>
      <c r="NDJ6" s="106"/>
      <c r="NDK6" s="106"/>
      <c r="NDL6" s="106"/>
      <c r="NDM6" s="106"/>
      <c r="NDN6" s="106"/>
      <c r="NDO6" s="106"/>
      <c r="NDP6" s="106"/>
      <c r="NDQ6" s="106"/>
      <c r="NDR6" s="106"/>
      <c r="NDS6" s="106"/>
      <c r="NDT6" s="106"/>
      <c r="NDU6" s="106"/>
      <c r="NDV6" s="106"/>
      <c r="NDW6" s="106"/>
      <c r="NDX6" s="106"/>
      <c r="NDY6" s="106"/>
      <c r="NDZ6" s="106"/>
      <c r="NEA6" s="106"/>
      <c r="NEB6" s="106"/>
      <c r="NEC6" s="106"/>
      <c r="NED6" s="106"/>
      <c r="NEE6" s="106"/>
      <c r="NEF6" s="106"/>
      <c r="NEG6" s="106"/>
      <c r="NEH6" s="106"/>
      <c r="NEI6" s="106"/>
      <c r="NEJ6" s="106"/>
      <c r="NEK6" s="106"/>
      <c r="NEL6" s="106"/>
      <c r="NEM6" s="106"/>
      <c r="NEN6" s="106"/>
      <c r="NEO6" s="106"/>
      <c r="NEP6" s="106"/>
      <c r="NEQ6" s="106"/>
      <c r="NER6" s="106"/>
      <c r="NES6" s="106"/>
      <c r="NET6" s="106"/>
      <c r="NEU6" s="106"/>
      <c r="NEV6" s="106"/>
      <c r="NEW6" s="106"/>
      <c r="NEX6" s="106"/>
      <c r="NEY6" s="106"/>
      <c r="NEZ6" s="106"/>
      <c r="NFA6" s="106"/>
      <c r="NFB6" s="106"/>
      <c r="NFC6" s="106"/>
      <c r="NFD6" s="106"/>
      <c r="NFE6" s="106"/>
      <c r="NFF6" s="106"/>
      <c r="NFG6" s="106"/>
      <c r="NFH6" s="106"/>
      <c r="NFI6" s="106"/>
      <c r="NFJ6" s="106"/>
      <c r="NFK6" s="106"/>
      <c r="NFL6" s="106"/>
      <c r="NFM6" s="106"/>
      <c r="NFN6" s="106"/>
      <c r="NFO6" s="106"/>
      <c r="NFP6" s="106"/>
      <c r="NFQ6" s="106"/>
      <c r="NFR6" s="106"/>
      <c r="NFS6" s="106"/>
      <c r="NFT6" s="106"/>
      <c r="NFU6" s="106"/>
      <c r="NFV6" s="106"/>
      <c r="NFW6" s="106"/>
      <c r="NFX6" s="106"/>
      <c r="NFY6" s="106"/>
      <c r="NFZ6" s="106"/>
      <c r="NGA6" s="106"/>
      <c r="NGB6" s="106"/>
      <c r="NGC6" s="106"/>
      <c r="NGD6" s="106"/>
      <c r="NGE6" s="106"/>
      <c r="NGF6" s="106"/>
      <c r="NGG6" s="106"/>
      <c r="NGH6" s="106"/>
      <c r="NGI6" s="106"/>
      <c r="NGJ6" s="106"/>
      <c r="NGK6" s="106"/>
      <c r="NGL6" s="106"/>
      <c r="NGM6" s="106"/>
      <c r="NGN6" s="106"/>
      <c r="NGO6" s="106"/>
      <c r="NGP6" s="106"/>
      <c r="NGQ6" s="106"/>
      <c r="NGR6" s="106"/>
      <c r="NGS6" s="106"/>
      <c r="NGT6" s="106"/>
      <c r="NGU6" s="106"/>
      <c r="NGV6" s="106"/>
      <c r="NGW6" s="106"/>
      <c r="NGX6" s="106"/>
      <c r="NGY6" s="106"/>
      <c r="NGZ6" s="106"/>
      <c r="NHA6" s="106"/>
      <c r="NHB6" s="106"/>
      <c r="NHC6" s="106"/>
      <c r="NHD6" s="106"/>
      <c r="NHE6" s="106"/>
      <c r="NHF6" s="106"/>
      <c r="NHG6" s="106"/>
      <c r="NHH6" s="106"/>
      <c r="NHI6" s="106"/>
      <c r="NHJ6" s="106"/>
      <c r="NHK6" s="106"/>
      <c r="NHL6" s="106"/>
      <c r="NHM6" s="106"/>
      <c r="NHN6" s="106"/>
      <c r="NHO6" s="106"/>
      <c r="NHP6" s="106"/>
      <c r="NHQ6" s="106"/>
      <c r="NHR6" s="106"/>
      <c r="NHS6" s="106"/>
      <c r="NHT6" s="106"/>
      <c r="NHU6" s="106"/>
      <c r="NHV6" s="106"/>
      <c r="NHW6" s="106"/>
      <c r="NHX6" s="106"/>
      <c r="NHY6" s="106"/>
      <c r="NHZ6" s="106"/>
      <c r="NIA6" s="106"/>
      <c r="NIB6" s="106"/>
      <c r="NIC6" s="106"/>
      <c r="NID6" s="106"/>
      <c r="NIE6" s="106"/>
      <c r="NIF6" s="106"/>
      <c r="NIG6" s="106"/>
      <c r="NIH6" s="106"/>
      <c r="NII6" s="106"/>
      <c r="NIJ6" s="106"/>
      <c r="NIK6" s="106"/>
      <c r="NIL6" s="106"/>
      <c r="NIM6" s="106"/>
      <c r="NIN6" s="106"/>
      <c r="NIO6" s="106"/>
      <c r="NIP6" s="106"/>
      <c r="NIQ6" s="106"/>
      <c r="NIR6" s="106"/>
      <c r="NIS6" s="106"/>
      <c r="NIT6" s="106"/>
      <c r="NIU6" s="106"/>
      <c r="NIV6" s="106"/>
      <c r="NIW6" s="106"/>
      <c r="NIX6" s="106"/>
      <c r="NIY6" s="106"/>
      <c r="NIZ6" s="106"/>
      <c r="NJA6" s="106"/>
      <c r="NJB6" s="106"/>
      <c r="NJC6" s="106"/>
      <c r="NJD6" s="106"/>
      <c r="NJE6" s="106"/>
      <c r="NJF6" s="106"/>
      <c r="NJG6" s="106"/>
      <c r="NJH6" s="106"/>
      <c r="NJI6" s="106"/>
      <c r="NJJ6" s="106"/>
      <c r="NJK6" s="106"/>
      <c r="NJL6" s="106"/>
      <c r="NJM6" s="106"/>
      <c r="NJN6" s="106"/>
      <c r="NJO6" s="106"/>
      <c r="NJP6" s="106"/>
      <c r="NJQ6" s="106"/>
      <c r="NJR6" s="106"/>
      <c r="NJS6" s="106"/>
      <c r="NJT6" s="106"/>
      <c r="NJU6" s="106"/>
      <c r="NJV6" s="106"/>
      <c r="NJW6" s="106"/>
      <c r="NJX6" s="106"/>
      <c r="NJY6" s="106"/>
      <c r="NJZ6" s="106"/>
      <c r="NKA6" s="106"/>
      <c r="NKB6" s="106"/>
      <c r="NKC6" s="106"/>
      <c r="NKD6" s="106"/>
      <c r="NKE6" s="106"/>
      <c r="NKF6" s="106"/>
      <c r="NKG6" s="106"/>
      <c r="NKH6" s="106"/>
      <c r="NKI6" s="106"/>
      <c r="NKJ6" s="106"/>
      <c r="NKK6" s="106"/>
      <c r="NKL6" s="106"/>
      <c r="NKM6" s="106"/>
      <c r="NKN6" s="106"/>
      <c r="NKO6" s="106"/>
      <c r="NKP6" s="106"/>
      <c r="NKQ6" s="106"/>
      <c r="NKR6" s="106"/>
      <c r="NKS6" s="106"/>
      <c r="NKT6" s="106"/>
      <c r="NKU6" s="106"/>
      <c r="NKV6" s="106"/>
      <c r="NKW6" s="106"/>
      <c r="NKX6" s="106"/>
      <c r="NKY6" s="106"/>
      <c r="NKZ6" s="106"/>
      <c r="NLA6" s="106"/>
      <c r="NLB6" s="106"/>
      <c r="NLC6" s="106"/>
      <c r="NLD6" s="106"/>
      <c r="NLE6" s="106"/>
      <c r="NLF6" s="106"/>
      <c r="NLG6" s="106"/>
      <c r="NLH6" s="106"/>
      <c r="NLI6" s="106"/>
      <c r="NLJ6" s="106"/>
      <c r="NLK6" s="106"/>
      <c r="NLL6" s="106"/>
      <c r="NLM6" s="106"/>
      <c r="NLN6" s="106"/>
      <c r="NLO6" s="106"/>
      <c r="NLP6" s="106"/>
      <c r="NLQ6" s="106"/>
      <c r="NLR6" s="106"/>
      <c r="NLS6" s="106"/>
      <c r="NLT6" s="106"/>
      <c r="NLU6" s="106"/>
      <c r="NLV6" s="106"/>
      <c r="NLW6" s="106"/>
      <c r="NLX6" s="106"/>
      <c r="NLY6" s="106"/>
      <c r="NLZ6" s="106"/>
      <c r="NMA6" s="106"/>
      <c r="NMB6" s="106"/>
      <c r="NMC6" s="106"/>
      <c r="NMD6" s="106"/>
      <c r="NME6" s="106"/>
      <c r="NMF6" s="106"/>
      <c r="NMG6" s="106"/>
      <c r="NMH6" s="106"/>
      <c r="NMI6" s="106"/>
      <c r="NMJ6" s="106"/>
      <c r="NMK6" s="106"/>
      <c r="NML6" s="106"/>
      <c r="NMM6" s="106"/>
      <c r="NMN6" s="106"/>
      <c r="NMO6" s="106"/>
      <c r="NMP6" s="106"/>
      <c r="NMQ6" s="106"/>
      <c r="NMR6" s="106"/>
      <c r="NMS6" s="106"/>
      <c r="NMT6" s="106"/>
      <c r="NMU6" s="106"/>
      <c r="NMV6" s="106"/>
      <c r="NMW6" s="106"/>
      <c r="NMX6" s="106"/>
      <c r="NMY6" s="106"/>
      <c r="NMZ6" s="106"/>
      <c r="NNA6" s="106"/>
      <c r="NNB6" s="106"/>
      <c r="NNC6" s="106"/>
      <c r="NND6" s="106"/>
      <c r="NNE6" s="106"/>
      <c r="NNF6" s="106"/>
      <c r="NNG6" s="106"/>
      <c r="NNH6" s="106"/>
      <c r="NNI6" s="106"/>
      <c r="NNJ6" s="106"/>
      <c r="NNK6" s="106"/>
      <c r="NNL6" s="106"/>
      <c r="NNM6" s="106"/>
      <c r="NNN6" s="106"/>
      <c r="NNO6" s="106"/>
      <c r="NNP6" s="106"/>
      <c r="NNQ6" s="106"/>
      <c r="NNR6" s="106"/>
      <c r="NNS6" s="106"/>
      <c r="NNT6" s="106"/>
      <c r="NNU6" s="106"/>
      <c r="NNV6" s="106"/>
      <c r="NNW6" s="106"/>
      <c r="NNX6" s="106"/>
      <c r="NNY6" s="106"/>
      <c r="NNZ6" s="106"/>
      <c r="NOA6" s="106"/>
      <c r="NOB6" s="106"/>
      <c r="NOC6" s="106"/>
      <c r="NOD6" s="106"/>
      <c r="NOE6" s="106"/>
      <c r="NOF6" s="106"/>
      <c r="NOG6" s="106"/>
      <c r="NOH6" s="106"/>
      <c r="NOI6" s="106"/>
      <c r="NOJ6" s="106"/>
      <c r="NOK6" s="106"/>
      <c r="NOL6" s="106"/>
      <c r="NOM6" s="106"/>
      <c r="NON6" s="106"/>
      <c r="NOO6" s="106"/>
      <c r="NOP6" s="106"/>
      <c r="NOQ6" s="106"/>
      <c r="NOR6" s="106"/>
      <c r="NOS6" s="106"/>
      <c r="NOT6" s="106"/>
      <c r="NOU6" s="106"/>
      <c r="NOV6" s="106"/>
      <c r="NOW6" s="106"/>
      <c r="NOX6" s="106"/>
      <c r="NOY6" s="106"/>
      <c r="NOZ6" s="106"/>
      <c r="NPA6" s="106"/>
      <c r="NPB6" s="106"/>
      <c r="NPC6" s="106"/>
      <c r="NPD6" s="106"/>
      <c r="NPE6" s="106"/>
      <c r="NPF6" s="106"/>
      <c r="NPG6" s="106"/>
      <c r="NPH6" s="106"/>
      <c r="NPI6" s="106"/>
      <c r="NPJ6" s="106"/>
      <c r="NPK6" s="106"/>
      <c r="NPL6" s="106"/>
      <c r="NPM6" s="106"/>
      <c r="NPN6" s="106"/>
      <c r="NPO6" s="106"/>
      <c r="NPP6" s="106"/>
      <c r="NPQ6" s="106"/>
      <c r="NPR6" s="106"/>
      <c r="NPS6" s="106"/>
      <c r="NPT6" s="106"/>
      <c r="NPU6" s="106"/>
      <c r="NPV6" s="106"/>
      <c r="NPW6" s="106"/>
      <c r="NPX6" s="106"/>
      <c r="NPY6" s="106"/>
      <c r="NPZ6" s="106"/>
      <c r="NQA6" s="106"/>
      <c r="NQB6" s="106"/>
      <c r="NQC6" s="106"/>
      <c r="NQD6" s="106"/>
      <c r="NQE6" s="106"/>
      <c r="NQF6" s="106"/>
      <c r="NQG6" s="106"/>
      <c r="NQH6" s="106"/>
      <c r="NQI6" s="106"/>
      <c r="NQJ6" s="106"/>
      <c r="NQK6" s="106"/>
      <c r="NQL6" s="106"/>
      <c r="NQM6" s="106"/>
      <c r="NQN6" s="106"/>
      <c r="NQO6" s="106"/>
      <c r="NQP6" s="106"/>
      <c r="NQQ6" s="106"/>
      <c r="NQR6" s="106"/>
      <c r="NQS6" s="106"/>
      <c r="NQT6" s="106"/>
      <c r="NQU6" s="106"/>
      <c r="NQV6" s="106"/>
      <c r="NQW6" s="106"/>
      <c r="NQX6" s="106"/>
      <c r="NQY6" s="106"/>
      <c r="NQZ6" s="106"/>
      <c r="NRA6" s="106"/>
      <c r="NRB6" s="106"/>
      <c r="NRC6" s="106"/>
      <c r="NRD6" s="106"/>
      <c r="NRE6" s="106"/>
      <c r="NRF6" s="106"/>
      <c r="NRG6" s="106"/>
      <c r="NRH6" s="106"/>
      <c r="NRI6" s="106"/>
      <c r="NRJ6" s="106"/>
      <c r="NRK6" s="106"/>
      <c r="NRL6" s="106"/>
      <c r="NRM6" s="106"/>
      <c r="NRN6" s="106"/>
      <c r="NRO6" s="106"/>
      <c r="NRP6" s="106"/>
      <c r="NRQ6" s="106"/>
      <c r="NRR6" s="106"/>
      <c r="NRS6" s="106"/>
      <c r="NRT6" s="106"/>
      <c r="NRU6" s="106"/>
      <c r="NRV6" s="106"/>
      <c r="NRW6" s="106"/>
      <c r="NRX6" s="106"/>
      <c r="NRY6" s="106"/>
      <c r="NRZ6" s="106"/>
      <c r="NSA6" s="106"/>
      <c r="NSB6" s="106"/>
      <c r="NSC6" s="106"/>
      <c r="NSD6" s="106"/>
      <c r="NSE6" s="106"/>
      <c r="NSF6" s="106"/>
      <c r="NSG6" s="106"/>
      <c r="NSH6" s="106"/>
      <c r="NSI6" s="106"/>
      <c r="NSJ6" s="106"/>
      <c r="NSK6" s="106"/>
      <c r="NSL6" s="106"/>
      <c r="NSM6" s="106"/>
      <c r="NSN6" s="106"/>
      <c r="NSO6" s="106"/>
      <c r="NSP6" s="106"/>
      <c r="NSQ6" s="106"/>
      <c r="NSR6" s="106"/>
      <c r="NSS6" s="106"/>
      <c r="NST6" s="106"/>
      <c r="NSU6" s="106"/>
      <c r="NSV6" s="106"/>
      <c r="NSW6" s="106"/>
      <c r="NSX6" s="106"/>
      <c r="NSY6" s="106"/>
      <c r="NSZ6" s="106"/>
      <c r="NTA6" s="106"/>
      <c r="NTB6" s="106"/>
      <c r="NTC6" s="106"/>
      <c r="NTD6" s="106"/>
      <c r="NTE6" s="106"/>
      <c r="NTF6" s="106"/>
      <c r="NTG6" s="106"/>
      <c r="NTH6" s="106"/>
      <c r="NTI6" s="106"/>
      <c r="NTJ6" s="106"/>
      <c r="NTK6" s="106"/>
      <c r="NTL6" s="106"/>
      <c r="NTM6" s="106"/>
      <c r="NTN6" s="106"/>
      <c r="NTO6" s="106"/>
      <c r="NTP6" s="106"/>
      <c r="NTQ6" s="106"/>
      <c r="NTR6" s="106"/>
      <c r="NTS6" s="106"/>
      <c r="NTT6" s="106"/>
      <c r="NTU6" s="106"/>
      <c r="NTV6" s="106"/>
      <c r="NTW6" s="106"/>
      <c r="NTX6" s="106"/>
      <c r="NTY6" s="106"/>
      <c r="NTZ6" s="106"/>
      <c r="NUA6" s="106"/>
      <c r="NUB6" s="106"/>
      <c r="NUC6" s="106"/>
      <c r="NUD6" s="106"/>
      <c r="NUE6" s="106"/>
      <c r="NUF6" s="106"/>
      <c r="NUG6" s="106"/>
      <c r="NUH6" s="106"/>
      <c r="NUI6" s="106"/>
      <c r="NUJ6" s="106"/>
      <c r="NUK6" s="106"/>
      <c r="NUL6" s="106"/>
      <c r="NUM6" s="106"/>
      <c r="NUN6" s="106"/>
      <c r="NUO6" s="106"/>
      <c r="NUP6" s="106"/>
      <c r="NUQ6" s="106"/>
      <c r="NUR6" s="106"/>
      <c r="NUS6" s="106"/>
      <c r="NUT6" s="106"/>
      <c r="NUU6" s="106"/>
      <c r="NUV6" s="106"/>
      <c r="NUW6" s="106"/>
      <c r="NUX6" s="106"/>
      <c r="NUY6" s="106"/>
      <c r="NUZ6" s="106"/>
      <c r="NVA6" s="106"/>
      <c r="NVB6" s="106"/>
      <c r="NVC6" s="106"/>
      <c r="NVD6" s="106"/>
      <c r="NVE6" s="106"/>
      <c r="NVF6" s="106"/>
      <c r="NVG6" s="106"/>
      <c r="NVH6" s="106"/>
      <c r="NVI6" s="106"/>
      <c r="NVJ6" s="106"/>
      <c r="NVK6" s="106"/>
      <c r="NVL6" s="106"/>
      <c r="NVM6" s="106"/>
      <c r="NVN6" s="106"/>
      <c r="NVO6" s="106"/>
      <c r="NVP6" s="106"/>
      <c r="NVQ6" s="106"/>
      <c r="NVR6" s="106"/>
      <c r="NVS6" s="106"/>
      <c r="NVT6" s="106"/>
      <c r="NVU6" s="106"/>
      <c r="NVV6" s="106"/>
      <c r="NVW6" s="106"/>
      <c r="NVX6" s="106"/>
      <c r="NVY6" s="106"/>
      <c r="NVZ6" s="106"/>
      <c r="NWA6" s="106"/>
      <c r="NWB6" s="106"/>
      <c r="NWC6" s="106"/>
      <c r="NWD6" s="106"/>
      <c r="NWE6" s="106"/>
      <c r="NWF6" s="106"/>
      <c r="NWG6" s="106"/>
      <c r="NWH6" s="106"/>
      <c r="NWI6" s="106"/>
      <c r="NWJ6" s="106"/>
      <c r="NWK6" s="106"/>
      <c r="NWL6" s="106"/>
      <c r="NWM6" s="106"/>
      <c r="NWN6" s="106"/>
      <c r="NWO6" s="106"/>
      <c r="NWP6" s="106"/>
      <c r="NWQ6" s="106"/>
      <c r="NWR6" s="106"/>
      <c r="NWS6" s="106"/>
      <c r="NWT6" s="106"/>
      <c r="NWU6" s="106"/>
      <c r="NWV6" s="106"/>
      <c r="NWW6" s="106"/>
      <c r="NWX6" s="106"/>
      <c r="NWY6" s="106"/>
      <c r="NWZ6" s="106"/>
      <c r="NXA6" s="106"/>
      <c r="NXB6" s="106"/>
      <c r="NXC6" s="106"/>
      <c r="NXD6" s="106"/>
      <c r="NXE6" s="106"/>
      <c r="NXF6" s="106"/>
      <c r="NXG6" s="106"/>
      <c r="NXH6" s="106"/>
      <c r="NXI6" s="106"/>
      <c r="NXJ6" s="106"/>
      <c r="NXK6" s="106"/>
      <c r="NXL6" s="106"/>
      <c r="NXM6" s="106"/>
      <c r="NXN6" s="106"/>
      <c r="NXO6" s="106"/>
      <c r="NXP6" s="106"/>
      <c r="NXQ6" s="106"/>
      <c r="NXR6" s="106"/>
      <c r="NXS6" s="106"/>
      <c r="NXT6" s="106"/>
      <c r="NXU6" s="106"/>
      <c r="NXV6" s="106"/>
      <c r="NXW6" s="106"/>
      <c r="NXX6" s="106"/>
      <c r="NXY6" s="106"/>
      <c r="NXZ6" s="106"/>
      <c r="NYA6" s="106"/>
      <c r="NYB6" s="106"/>
      <c r="NYC6" s="106"/>
      <c r="NYD6" s="106"/>
      <c r="NYE6" s="106"/>
      <c r="NYF6" s="106"/>
      <c r="NYG6" s="106"/>
      <c r="NYH6" s="106"/>
      <c r="NYI6" s="106"/>
      <c r="NYJ6" s="106"/>
      <c r="NYK6" s="106"/>
      <c r="NYL6" s="106"/>
      <c r="NYM6" s="106"/>
      <c r="NYN6" s="106"/>
      <c r="NYO6" s="106"/>
      <c r="NYP6" s="106"/>
      <c r="NYQ6" s="106"/>
      <c r="NYR6" s="106"/>
      <c r="NYS6" s="106"/>
      <c r="NYT6" s="106"/>
      <c r="NYU6" s="106"/>
      <c r="NYV6" s="106"/>
      <c r="NYW6" s="106"/>
      <c r="NYX6" s="106"/>
      <c r="NYY6" s="106"/>
      <c r="NYZ6" s="106"/>
      <c r="NZA6" s="106"/>
      <c r="NZB6" s="106"/>
      <c r="NZC6" s="106"/>
      <c r="NZD6" s="106"/>
      <c r="NZE6" s="106"/>
      <c r="NZF6" s="106"/>
      <c r="NZG6" s="106"/>
      <c r="NZH6" s="106"/>
      <c r="NZI6" s="106"/>
      <c r="NZJ6" s="106"/>
      <c r="NZK6" s="106"/>
      <c r="NZL6" s="106"/>
      <c r="NZM6" s="106"/>
      <c r="NZN6" s="106"/>
      <c r="NZO6" s="106"/>
      <c r="NZP6" s="106"/>
      <c r="NZQ6" s="106"/>
      <c r="NZR6" s="106"/>
      <c r="NZS6" s="106"/>
      <c r="NZT6" s="106"/>
      <c r="NZU6" s="106"/>
      <c r="NZV6" s="106"/>
      <c r="NZW6" s="106"/>
      <c r="NZX6" s="106"/>
      <c r="NZY6" s="106"/>
      <c r="NZZ6" s="106"/>
      <c r="OAA6" s="106"/>
      <c r="OAB6" s="106"/>
      <c r="OAC6" s="106"/>
      <c r="OAD6" s="106"/>
      <c r="OAE6" s="106"/>
      <c r="OAF6" s="106"/>
      <c r="OAG6" s="106"/>
      <c r="OAH6" s="106"/>
      <c r="OAI6" s="106"/>
      <c r="OAJ6" s="106"/>
      <c r="OAK6" s="106"/>
      <c r="OAL6" s="106"/>
      <c r="OAM6" s="106"/>
      <c r="OAN6" s="106"/>
      <c r="OAO6" s="106"/>
      <c r="OAP6" s="106"/>
      <c r="OAQ6" s="106"/>
      <c r="OAR6" s="106"/>
      <c r="OAS6" s="106"/>
      <c r="OAT6" s="106"/>
      <c r="OAU6" s="106"/>
      <c r="OAV6" s="106"/>
      <c r="OAW6" s="106"/>
      <c r="OAX6" s="106"/>
      <c r="OAY6" s="106"/>
      <c r="OAZ6" s="106"/>
      <c r="OBA6" s="106"/>
      <c r="OBB6" s="106"/>
      <c r="OBC6" s="106"/>
      <c r="OBD6" s="106"/>
      <c r="OBE6" s="106"/>
      <c r="OBF6" s="106"/>
      <c r="OBG6" s="106"/>
      <c r="OBH6" s="106"/>
      <c r="OBI6" s="106"/>
      <c r="OBJ6" s="106"/>
      <c r="OBK6" s="106"/>
      <c r="OBL6" s="106"/>
      <c r="OBM6" s="106"/>
      <c r="OBN6" s="106"/>
      <c r="OBO6" s="106"/>
      <c r="OBP6" s="106"/>
      <c r="OBQ6" s="106"/>
      <c r="OBR6" s="106"/>
      <c r="OBS6" s="106"/>
      <c r="OBT6" s="106"/>
      <c r="OBU6" s="106"/>
      <c r="OBV6" s="106"/>
      <c r="OBW6" s="106"/>
      <c r="OBX6" s="106"/>
      <c r="OBY6" s="106"/>
      <c r="OBZ6" s="106"/>
      <c r="OCA6" s="106"/>
      <c r="OCB6" s="106"/>
      <c r="OCC6" s="106"/>
      <c r="OCD6" s="106"/>
      <c r="OCE6" s="106"/>
      <c r="OCF6" s="106"/>
      <c r="OCG6" s="106"/>
      <c r="OCH6" s="106"/>
      <c r="OCI6" s="106"/>
      <c r="OCJ6" s="106"/>
      <c r="OCK6" s="106"/>
      <c r="OCL6" s="106"/>
      <c r="OCM6" s="106"/>
      <c r="OCN6" s="106"/>
      <c r="OCO6" s="106"/>
      <c r="OCP6" s="106"/>
      <c r="OCQ6" s="106"/>
      <c r="OCR6" s="106"/>
      <c r="OCS6" s="106"/>
      <c r="OCT6" s="106"/>
      <c r="OCU6" s="106"/>
      <c r="OCV6" s="106"/>
      <c r="OCW6" s="106"/>
      <c r="OCX6" s="106"/>
      <c r="OCY6" s="106"/>
      <c r="OCZ6" s="106"/>
      <c r="ODA6" s="106"/>
      <c r="ODB6" s="106"/>
      <c r="ODC6" s="106"/>
      <c r="ODD6" s="106"/>
      <c r="ODE6" s="106"/>
      <c r="ODF6" s="106"/>
      <c r="ODG6" s="106"/>
      <c r="ODH6" s="106"/>
      <c r="ODI6" s="106"/>
      <c r="ODJ6" s="106"/>
      <c r="ODK6" s="106"/>
      <c r="ODL6" s="106"/>
      <c r="ODM6" s="106"/>
      <c r="ODN6" s="106"/>
      <c r="ODO6" s="106"/>
      <c r="ODP6" s="106"/>
      <c r="ODQ6" s="106"/>
      <c r="ODR6" s="106"/>
      <c r="ODS6" s="106"/>
      <c r="ODT6" s="106"/>
      <c r="ODU6" s="106"/>
      <c r="ODV6" s="106"/>
      <c r="ODW6" s="106"/>
      <c r="ODX6" s="106"/>
      <c r="ODY6" s="106"/>
      <c r="ODZ6" s="106"/>
      <c r="OEA6" s="106"/>
      <c r="OEB6" s="106"/>
      <c r="OEC6" s="106"/>
      <c r="OED6" s="106"/>
      <c r="OEE6" s="106"/>
      <c r="OEF6" s="106"/>
      <c r="OEG6" s="106"/>
      <c r="OEH6" s="106"/>
      <c r="OEI6" s="106"/>
      <c r="OEJ6" s="106"/>
      <c r="OEK6" s="106"/>
      <c r="OEL6" s="106"/>
      <c r="OEM6" s="106"/>
      <c r="OEN6" s="106"/>
      <c r="OEO6" s="106"/>
      <c r="OEP6" s="106"/>
      <c r="OEQ6" s="106"/>
      <c r="OER6" s="106"/>
      <c r="OES6" s="106"/>
      <c r="OET6" s="106"/>
      <c r="OEU6" s="106"/>
      <c r="OEV6" s="106"/>
      <c r="OEW6" s="106"/>
      <c r="OEX6" s="106"/>
      <c r="OEY6" s="106"/>
      <c r="OEZ6" s="106"/>
      <c r="OFA6" s="106"/>
      <c r="OFB6" s="106"/>
      <c r="OFC6" s="106"/>
      <c r="OFD6" s="106"/>
      <c r="OFE6" s="106"/>
      <c r="OFF6" s="106"/>
      <c r="OFG6" s="106"/>
      <c r="OFH6" s="106"/>
      <c r="OFI6" s="106"/>
      <c r="OFJ6" s="106"/>
      <c r="OFK6" s="106"/>
      <c r="OFL6" s="106"/>
      <c r="OFM6" s="106"/>
      <c r="OFN6" s="106"/>
      <c r="OFO6" s="106"/>
      <c r="OFP6" s="106"/>
      <c r="OFQ6" s="106"/>
      <c r="OFR6" s="106"/>
      <c r="OFS6" s="106"/>
      <c r="OFT6" s="106"/>
      <c r="OFU6" s="106"/>
      <c r="OFV6" s="106"/>
      <c r="OFW6" s="106"/>
      <c r="OFX6" s="106"/>
      <c r="OFY6" s="106"/>
      <c r="OFZ6" s="106"/>
      <c r="OGA6" s="106"/>
      <c r="OGB6" s="106"/>
      <c r="OGC6" s="106"/>
      <c r="OGD6" s="106"/>
      <c r="OGE6" s="106"/>
      <c r="OGF6" s="106"/>
      <c r="OGG6" s="106"/>
      <c r="OGH6" s="106"/>
      <c r="OGI6" s="106"/>
      <c r="OGJ6" s="106"/>
      <c r="OGK6" s="106"/>
      <c r="OGL6" s="106"/>
      <c r="OGM6" s="106"/>
      <c r="OGN6" s="106"/>
      <c r="OGO6" s="106"/>
      <c r="OGP6" s="106"/>
      <c r="OGQ6" s="106"/>
      <c r="OGR6" s="106"/>
      <c r="OGS6" s="106"/>
      <c r="OGT6" s="106"/>
      <c r="OGU6" s="106"/>
      <c r="OGV6" s="106"/>
      <c r="OGW6" s="106"/>
      <c r="OGX6" s="106"/>
      <c r="OGY6" s="106"/>
      <c r="OGZ6" s="106"/>
      <c r="OHA6" s="106"/>
      <c r="OHB6" s="106"/>
      <c r="OHC6" s="106"/>
      <c r="OHD6" s="106"/>
      <c r="OHE6" s="106"/>
      <c r="OHF6" s="106"/>
      <c r="OHG6" s="106"/>
      <c r="OHH6" s="106"/>
      <c r="OHI6" s="106"/>
      <c r="OHJ6" s="106"/>
      <c r="OHK6" s="106"/>
      <c r="OHL6" s="106"/>
      <c r="OHM6" s="106"/>
      <c r="OHN6" s="106"/>
      <c r="OHO6" s="106"/>
      <c r="OHP6" s="106"/>
      <c r="OHQ6" s="106"/>
      <c r="OHR6" s="106"/>
      <c r="OHS6" s="106"/>
      <c r="OHT6" s="106"/>
      <c r="OHU6" s="106"/>
      <c r="OHV6" s="106"/>
      <c r="OHW6" s="106"/>
      <c r="OHX6" s="106"/>
      <c r="OHY6" s="106"/>
      <c r="OHZ6" s="106"/>
      <c r="OIA6" s="106"/>
      <c r="OIB6" s="106"/>
      <c r="OIC6" s="106"/>
      <c r="OID6" s="106"/>
      <c r="OIE6" s="106"/>
      <c r="OIF6" s="106"/>
      <c r="OIG6" s="106"/>
      <c r="OIH6" s="106"/>
      <c r="OII6" s="106"/>
      <c r="OIJ6" s="106"/>
      <c r="OIK6" s="106"/>
      <c r="OIL6" s="106"/>
      <c r="OIM6" s="106"/>
      <c r="OIN6" s="106"/>
      <c r="OIO6" s="106"/>
      <c r="OIP6" s="106"/>
      <c r="OIQ6" s="106"/>
      <c r="OIR6" s="106"/>
      <c r="OIS6" s="106"/>
      <c r="OIT6" s="106"/>
      <c r="OIU6" s="106"/>
      <c r="OIV6" s="106"/>
      <c r="OIW6" s="106"/>
      <c r="OIX6" s="106"/>
      <c r="OIY6" s="106"/>
      <c r="OIZ6" s="106"/>
      <c r="OJA6" s="106"/>
      <c r="OJB6" s="106"/>
      <c r="OJC6" s="106"/>
      <c r="OJD6" s="106"/>
      <c r="OJE6" s="106"/>
      <c r="OJF6" s="106"/>
      <c r="OJG6" s="106"/>
      <c r="OJH6" s="106"/>
      <c r="OJI6" s="106"/>
      <c r="OJJ6" s="106"/>
      <c r="OJK6" s="106"/>
      <c r="OJL6" s="106"/>
      <c r="OJM6" s="106"/>
      <c r="OJN6" s="106"/>
      <c r="OJO6" s="106"/>
      <c r="OJP6" s="106"/>
      <c r="OJQ6" s="106"/>
      <c r="OJR6" s="106"/>
      <c r="OJS6" s="106"/>
      <c r="OJT6" s="106"/>
      <c r="OJU6" s="106"/>
      <c r="OJV6" s="106"/>
      <c r="OJW6" s="106"/>
      <c r="OJX6" s="106"/>
      <c r="OJY6" s="106"/>
      <c r="OJZ6" s="106"/>
      <c r="OKA6" s="106"/>
      <c r="OKB6" s="106"/>
      <c r="OKC6" s="106"/>
      <c r="OKD6" s="106"/>
      <c r="OKE6" s="106"/>
      <c r="OKF6" s="106"/>
      <c r="OKG6" s="106"/>
      <c r="OKH6" s="106"/>
      <c r="OKI6" s="106"/>
      <c r="OKJ6" s="106"/>
      <c r="OKK6" s="106"/>
      <c r="OKL6" s="106"/>
      <c r="OKM6" s="106"/>
      <c r="OKN6" s="106"/>
      <c r="OKO6" s="106"/>
      <c r="OKP6" s="106"/>
      <c r="OKQ6" s="106"/>
      <c r="OKR6" s="106"/>
      <c r="OKS6" s="106"/>
      <c r="OKT6" s="106"/>
      <c r="OKU6" s="106"/>
      <c r="OKV6" s="106"/>
      <c r="OKW6" s="106"/>
      <c r="OKX6" s="106"/>
      <c r="OKY6" s="106"/>
      <c r="OKZ6" s="106"/>
      <c r="OLA6" s="106"/>
      <c r="OLB6" s="106"/>
      <c r="OLC6" s="106"/>
      <c r="OLD6" s="106"/>
      <c r="OLE6" s="106"/>
      <c r="OLF6" s="106"/>
      <c r="OLG6" s="106"/>
      <c r="OLH6" s="106"/>
      <c r="OLI6" s="106"/>
      <c r="OLJ6" s="106"/>
      <c r="OLK6" s="106"/>
      <c r="OLL6" s="106"/>
      <c r="OLM6" s="106"/>
      <c r="OLN6" s="106"/>
      <c r="OLO6" s="106"/>
      <c r="OLP6" s="106"/>
      <c r="OLQ6" s="106"/>
      <c r="OLR6" s="106"/>
      <c r="OLS6" s="106"/>
      <c r="OLT6" s="106"/>
      <c r="OLU6" s="106"/>
      <c r="OLV6" s="106"/>
      <c r="OLW6" s="106"/>
      <c r="OLX6" s="106"/>
      <c r="OLY6" s="106"/>
      <c r="OLZ6" s="106"/>
      <c r="OMA6" s="106"/>
      <c r="OMB6" s="106"/>
      <c r="OMC6" s="106"/>
      <c r="OMD6" s="106"/>
      <c r="OME6" s="106"/>
      <c r="OMF6" s="106"/>
      <c r="OMG6" s="106"/>
      <c r="OMH6" s="106"/>
      <c r="OMI6" s="106"/>
      <c r="OMJ6" s="106"/>
      <c r="OMK6" s="106"/>
      <c r="OML6" s="106"/>
      <c r="OMM6" s="106"/>
      <c r="OMN6" s="106"/>
      <c r="OMO6" s="106"/>
      <c r="OMP6" s="106"/>
      <c r="OMQ6" s="106"/>
      <c r="OMR6" s="106"/>
      <c r="OMS6" s="106"/>
      <c r="OMT6" s="106"/>
      <c r="OMU6" s="106"/>
      <c r="OMV6" s="106"/>
      <c r="OMW6" s="106"/>
      <c r="OMX6" s="106"/>
      <c r="OMY6" s="106"/>
      <c r="OMZ6" s="106"/>
      <c r="ONA6" s="106"/>
      <c r="ONB6" s="106"/>
      <c r="ONC6" s="106"/>
      <c r="OND6" s="106"/>
      <c r="ONE6" s="106"/>
      <c r="ONF6" s="106"/>
      <c r="ONG6" s="106"/>
      <c r="ONH6" s="106"/>
      <c r="ONI6" s="106"/>
      <c r="ONJ6" s="106"/>
      <c r="ONK6" s="106"/>
      <c r="ONL6" s="106"/>
      <c r="ONM6" s="106"/>
      <c r="ONN6" s="106"/>
      <c r="ONO6" s="106"/>
      <c r="ONP6" s="106"/>
      <c r="ONQ6" s="106"/>
      <c r="ONR6" s="106"/>
      <c r="ONS6" s="106"/>
      <c r="ONT6" s="106"/>
      <c r="ONU6" s="106"/>
      <c r="ONV6" s="106"/>
      <c r="ONW6" s="106"/>
      <c r="ONX6" s="106"/>
      <c r="ONY6" s="106"/>
      <c r="ONZ6" s="106"/>
      <c r="OOA6" s="106"/>
      <c r="OOB6" s="106"/>
      <c r="OOC6" s="106"/>
      <c r="OOD6" s="106"/>
      <c r="OOE6" s="106"/>
      <c r="OOF6" s="106"/>
      <c r="OOG6" s="106"/>
      <c r="OOH6" s="106"/>
      <c r="OOI6" s="106"/>
      <c r="OOJ6" s="106"/>
      <c r="OOK6" s="106"/>
      <c r="OOL6" s="106"/>
      <c r="OOM6" s="106"/>
      <c r="OON6" s="106"/>
      <c r="OOO6" s="106"/>
      <c r="OOP6" s="106"/>
      <c r="OOQ6" s="106"/>
      <c r="OOR6" s="106"/>
      <c r="OOS6" s="106"/>
      <c r="OOT6" s="106"/>
      <c r="OOU6" s="106"/>
      <c r="OOV6" s="106"/>
      <c r="OOW6" s="106"/>
      <c r="OOX6" s="106"/>
      <c r="OOY6" s="106"/>
      <c r="OOZ6" s="106"/>
      <c r="OPA6" s="106"/>
      <c r="OPB6" s="106"/>
      <c r="OPC6" s="106"/>
      <c r="OPD6" s="106"/>
      <c r="OPE6" s="106"/>
      <c r="OPF6" s="106"/>
      <c r="OPG6" s="106"/>
      <c r="OPH6" s="106"/>
      <c r="OPI6" s="106"/>
      <c r="OPJ6" s="106"/>
      <c r="OPK6" s="106"/>
      <c r="OPL6" s="106"/>
      <c r="OPM6" s="106"/>
      <c r="OPN6" s="106"/>
      <c r="OPO6" s="106"/>
      <c r="OPP6" s="106"/>
      <c r="OPQ6" s="106"/>
      <c r="OPR6" s="106"/>
      <c r="OPS6" s="106"/>
      <c r="OPT6" s="106"/>
      <c r="OPU6" s="106"/>
      <c r="OPV6" s="106"/>
      <c r="OPW6" s="106"/>
      <c r="OPX6" s="106"/>
      <c r="OPY6" s="106"/>
      <c r="OPZ6" s="106"/>
      <c r="OQA6" s="106"/>
      <c r="OQB6" s="106"/>
      <c r="OQC6" s="106"/>
      <c r="OQD6" s="106"/>
      <c r="OQE6" s="106"/>
      <c r="OQF6" s="106"/>
      <c r="OQG6" s="106"/>
      <c r="OQH6" s="106"/>
      <c r="OQI6" s="106"/>
      <c r="OQJ6" s="106"/>
      <c r="OQK6" s="106"/>
      <c r="OQL6" s="106"/>
      <c r="OQM6" s="106"/>
      <c r="OQN6" s="106"/>
      <c r="OQO6" s="106"/>
      <c r="OQP6" s="106"/>
      <c r="OQQ6" s="106"/>
      <c r="OQR6" s="106"/>
      <c r="OQS6" s="106"/>
      <c r="OQT6" s="106"/>
      <c r="OQU6" s="106"/>
      <c r="OQV6" s="106"/>
      <c r="OQW6" s="106"/>
      <c r="OQX6" s="106"/>
      <c r="OQY6" s="106"/>
      <c r="OQZ6" s="106"/>
      <c r="ORA6" s="106"/>
      <c r="ORB6" s="106"/>
      <c r="ORC6" s="106"/>
      <c r="ORD6" s="106"/>
      <c r="ORE6" s="106"/>
      <c r="ORF6" s="106"/>
      <c r="ORG6" s="106"/>
      <c r="ORH6" s="106"/>
      <c r="ORI6" s="106"/>
      <c r="ORJ6" s="106"/>
      <c r="ORK6" s="106"/>
      <c r="ORL6" s="106"/>
      <c r="ORM6" s="106"/>
      <c r="ORN6" s="106"/>
      <c r="ORO6" s="106"/>
      <c r="ORP6" s="106"/>
      <c r="ORQ6" s="106"/>
      <c r="ORR6" s="106"/>
      <c r="ORS6" s="106"/>
      <c r="ORT6" s="106"/>
      <c r="ORU6" s="106"/>
      <c r="ORV6" s="106"/>
      <c r="ORW6" s="106"/>
      <c r="ORX6" s="106"/>
      <c r="ORY6" s="106"/>
      <c r="ORZ6" s="106"/>
      <c r="OSA6" s="106"/>
      <c r="OSB6" s="106"/>
      <c r="OSC6" s="106"/>
      <c r="OSD6" s="106"/>
      <c r="OSE6" s="106"/>
      <c r="OSF6" s="106"/>
      <c r="OSG6" s="106"/>
      <c r="OSH6" s="106"/>
      <c r="OSI6" s="106"/>
      <c r="OSJ6" s="106"/>
      <c r="OSK6" s="106"/>
      <c r="OSL6" s="106"/>
      <c r="OSM6" s="106"/>
      <c r="OSN6" s="106"/>
      <c r="OSO6" s="106"/>
      <c r="OSP6" s="106"/>
      <c r="OSQ6" s="106"/>
      <c r="OSR6" s="106"/>
      <c r="OSS6" s="106"/>
      <c r="OST6" s="106"/>
      <c r="OSU6" s="106"/>
      <c r="OSV6" s="106"/>
      <c r="OSW6" s="106"/>
      <c r="OSX6" s="106"/>
      <c r="OSY6" s="106"/>
      <c r="OSZ6" s="106"/>
      <c r="OTA6" s="106"/>
      <c r="OTB6" s="106"/>
      <c r="OTC6" s="106"/>
      <c r="OTD6" s="106"/>
      <c r="OTE6" s="106"/>
      <c r="OTF6" s="106"/>
      <c r="OTG6" s="106"/>
      <c r="OTH6" s="106"/>
      <c r="OTI6" s="106"/>
      <c r="OTJ6" s="106"/>
      <c r="OTK6" s="106"/>
      <c r="OTL6" s="106"/>
      <c r="OTM6" s="106"/>
      <c r="OTN6" s="106"/>
      <c r="OTO6" s="106"/>
      <c r="OTP6" s="106"/>
      <c r="OTQ6" s="106"/>
      <c r="OTR6" s="106"/>
      <c r="OTS6" s="106"/>
      <c r="OTT6" s="106"/>
      <c r="OTU6" s="106"/>
      <c r="OTV6" s="106"/>
      <c r="OTW6" s="106"/>
      <c r="OTX6" s="106"/>
      <c r="OTY6" s="106"/>
      <c r="OTZ6" s="106"/>
      <c r="OUA6" s="106"/>
      <c r="OUB6" s="106"/>
      <c r="OUC6" s="106"/>
      <c r="OUD6" s="106"/>
      <c r="OUE6" s="106"/>
      <c r="OUF6" s="106"/>
      <c r="OUG6" s="106"/>
      <c r="OUH6" s="106"/>
      <c r="OUI6" s="106"/>
      <c r="OUJ6" s="106"/>
      <c r="OUK6" s="106"/>
      <c r="OUL6" s="106"/>
      <c r="OUM6" s="106"/>
      <c r="OUN6" s="106"/>
      <c r="OUO6" s="106"/>
      <c r="OUP6" s="106"/>
      <c r="OUQ6" s="106"/>
      <c r="OUR6" s="106"/>
      <c r="OUS6" s="106"/>
      <c r="OUT6" s="106"/>
      <c r="OUU6" s="106"/>
      <c r="OUV6" s="106"/>
      <c r="OUW6" s="106"/>
      <c r="OUX6" s="106"/>
      <c r="OUY6" s="106"/>
      <c r="OUZ6" s="106"/>
      <c r="OVA6" s="106"/>
      <c r="OVB6" s="106"/>
      <c r="OVC6" s="106"/>
      <c r="OVD6" s="106"/>
      <c r="OVE6" s="106"/>
      <c r="OVF6" s="106"/>
      <c r="OVG6" s="106"/>
      <c r="OVH6" s="106"/>
      <c r="OVI6" s="106"/>
      <c r="OVJ6" s="106"/>
      <c r="OVK6" s="106"/>
      <c r="OVL6" s="106"/>
      <c r="OVM6" s="106"/>
      <c r="OVN6" s="106"/>
      <c r="OVO6" s="106"/>
      <c r="OVP6" s="106"/>
      <c r="OVQ6" s="106"/>
      <c r="OVR6" s="106"/>
      <c r="OVS6" s="106"/>
      <c r="OVT6" s="106"/>
      <c r="OVU6" s="106"/>
      <c r="OVV6" s="106"/>
      <c r="OVW6" s="106"/>
      <c r="OVX6" s="106"/>
      <c r="OVY6" s="106"/>
      <c r="OVZ6" s="106"/>
      <c r="OWA6" s="106"/>
      <c r="OWB6" s="106"/>
      <c r="OWC6" s="106"/>
      <c r="OWD6" s="106"/>
      <c r="OWE6" s="106"/>
      <c r="OWF6" s="106"/>
      <c r="OWG6" s="106"/>
      <c r="OWH6" s="106"/>
      <c r="OWI6" s="106"/>
      <c r="OWJ6" s="106"/>
      <c r="OWK6" s="106"/>
      <c r="OWL6" s="106"/>
      <c r="OWM6" s="106"/>
      <c r="OWN6" s="106"/>
      <c r="OWO6" s="106"/>
      <c r="OWP6" s="106"/>
      <c r="OWQ6" s="106"/>
      <c r="OWR6" s="106"/>
      <c r="OWS6" s="106"/>
      <c r="OWT6" s="106"/>
      <c r="OWU6" s="106"/>
      <c r="OWV6" s="106"/>
      <c r="OWW6" s="106"/>
      <c r="OWX6" s="106"/>
      <c r="OWY6" s="106"/>
      <c r="OWZ6" s="106"/>
      <c r="OXA6" s="106"/>
      <c r="OXB6" s="106"/>
      <c r="OXC6" s="106"/>
      <c r="OXD6" s="106"/>
      <c r="OXE6" s="106"/>
      <c r="OXF6" s="106"/>
      <c r="OXG6" s="106"/>
      <c r="OXH6" s="106"/>
      <c r="OXI6" s="106"/>
      <c r="OXJ6" s="106"/>
      <c r="OXK6" s="106"/>
      <c r="OXL6" s="106"/>
      <c r="OXM6" s="106"/>
      <c r="OXN6" s="106"/>
      <c r="OXO6" s="106"/>
      <c r="OXP6" s="106"/>
      <c r="OXQ6" s="106"/>
      <c r="OXR6" s="106"/>
      <c r="OXS6" s="106"/>
      <c r="OXT6" s="106"/>
      <c r="OXU6" s="106"/>
      <c r="OXV6" s="106"/>
      <c r="OXW6" s="106"/>
      <c r="OXX6" s="106"/>
      <c r="OXY6" s="106"/>
      <c r="OXZ6" s="106"/>
      <c r="OYA6" s="106"/>
      <c r="OYB6" s="106"/>
      <c r="OYC6" s="106"/>
      <c r="OYD6" s="106"/>
      <c r="OYE6" s="106"/>
      <c r="OYF6" s="106"/>
      <c r="OYG6" s="106"/>
      <c r="OYH6" s="106"/>
      <c r="OYI6" s="106"/>
      <c r="OYJ6" s="106"/>
      <c r="OYK6" s="106"/>
      <c r="OYL6" s="106"/>
      <c r="OYM6" s="106"/>
      <c r="OYN6" s="106"/>
      <c r="OYO6" s="106"/>
      <c r="OYP6" s="106"/>
      <c r="OYQ6" s="106"/>
      <c r="OYR6" s="106"/>
      <c r="OYS6" s="106"/>
      <c r="OYT6" s="106"/>
      <c r="OYU6" s="106"/>
      <c r="OYV6" s="106"/>
      <c r="OYW6" s="106"/>
      <c r="OYX6" s="106"/>
      <c r="OYY6" s="106"/>
      <c r="OYZ6" s="106"/>
      <c r="OZA6" s="106"/>
      <c r="OZB6" s="106"/>
      <c r="OZC6" s="106"/>
      <c r="OZD6" s="106"/>
      <c r="OZE6" s="106"/>
      <c r="OZF6" s="106"/>
      <c r="OZG6" s="106"/>
      <c r="OZH6" s="106"/>
      <c r="OZI6" s="106"/>
      <c r="OZJ6" s="106"/>
      <c r="OZK6" s="106"/>
      <c r="OZL6" s="106"/>
      <c r="OZM6" s="106"/>
      <c r="OZN6" s="106"/>
      <c r="OZO6" s="106"/>
      <c r="OZP6" s="106"/>
      <c r="OZQ6" s="106"/>
      <c r="OZR6" s="106"/>
      <c r="OZS6" s="106"/>
      <c r="OZT6" s="106"/>
      <c r="OZU6" s="106"/>
      <c r="OZV6" s="106"/>
      <c r="OZW6" s="106"/>
      <c r="OZX6" s="106"/>
      <c r="OZY6" s="106"/>
      <c r="OZZ6" s="106"/>
      <c r="PAA6" s="106"/>
      <c r="PAB6" s="106"/>
      <c r="PAC6" s="106"/>
      <c r="PAD6" s="106"/>
      <c r="PAE6" s="106"/>
      <c r="PAF6" s="106"/>
      <c r="PAG6" s="106"/>
      <c r="PAH6" s="106"/>
      <c r="PAI6" s="106"/>
      <c r="PAJ6" s="106"/>
      <c r="PAK6" s="106"/>
      <c r="PAL6" s="106"/>
      <c r="PAM6" s="106"/>
      <c r="PAN6" s="106"/>
      <c r="PAO6" s="106"/>
      <c r="PAP6" s="106"/>
      <c r="PAQ6" s="106"/>
      <c r="PAR6" s="106"/>
      <c r="PAS6" s="106"/>
      <c r="PAT6" s="106"/>
      <c r="PAU6" s="106"/>
      <c r="PAV6" s="106"/>
      <c r="PAW6" s="106"/>
      <c r="PAX6" s="106"/>
      <c r="PAY6" s="106"/>
      <c r="PAZ6" s="106"/>
      <c r="PBA6" s="106"/>
      <c r="PBB6" s="106"/>
      <c r="PBC6" s="106"/>
      <c r="PBD6" s="106"/>
      <c r="PBE6" s="106"/>
      <c r="PBF6" s="106"/>
      <c r="PBG6" s="106"/>
      <c r="PBH6" s="106"/>
      <c r="PBI6" s="106"/>
      <c r="PBJ6" s="106"/>
      <c r="PBK6" s="106"/>
      <c r="PBL6" s="106"/>
      <c r="PBM6" s="106"/>
      <c r="PBN6" s="106"/>
      <c r="PBO6" s="106"/>
      <c r="PBP6" s="106"/>
      <c r="PBQ6" s="106"/>
      <c r="PBR6" s="106"/>
      <c r="PBS6" s="106"/>
      <c r="PBT6" s="106"/>
      <c r="PBU6" s="106"/>
      <c r="PBV6" s="106"/>
      <c r="PBW6" s="106"/>
      <c r="PBX6" s="106"/>
      <c r="PBY6" s="106"/>
      <c r="PBZ6" s="106"/>
      <c r="PCA6" s="106"/>
      <c r="PCB6" s="106"/>
      <c r="PCC6" s="106"/>
      <c r="PCD6" s="106"/>
      <c r="PCE6" s="106"/>
      <c r="PCF6" s="106"/>
      <c r="PCG6" s="106"/>
      <c r="PCH6" s="106"/>
      <c r="PCI6" s="106"/>
      <c r="PCJ6" s="106"/>
      <c r="PCK6" s="106"/>
      <c r="PCL6" s="106"/>
      <c r="PCM6" s="106"/>
      <c r="PCN6" s="106"/>
      <c r="PCO6" s="106"/>
      <c r="PCP6" s="106"/>
      <c r="PCQ6" s="106"/>
      <c r="PCR6" s="106"/>
      <c r="PCS6" s="106"/>
      <c r="PCT6" s="106"/>
      <c r="PCU6" s="106"/>
      <c r="PCV6" s="106"/>
      <c r="PCW6" s="106"/>
      <c r="PCX6" s="106"/>
      <c r="PCY6" s="106"/>
      <c r="PCZ6" s="106"/>
      <c r="PDA6" s="106"/>
      <c r="PDB6" s="106"/>
      <c r="PDC6" s="106"/>
      <c r="PDD6" s="106"/>
      <c r="PDE6" s="106"/>
      <c r="PDF6" s="106"/>
      <c r="PDG6" s="106"/>
      <c r="PDH6" s="106"/>
      <c r="PDI6" s="106"/>
      <c r="PDJ6" s="106"/>
      <c r="PDK6" s="106"/>
      <c r="PDL6" s="106"/>
      <c r="PDM6" s="106"/>
      <c r="PDN6" s="106"/>
      <c r="PDO6" s="106"/>
      <c r="PDP6" s="106"/>
      <c r="PDQ6" s="106"/>
      <c r="PDR6" s="106"/>
      <c r="PDS6" s="106"/>
      <c r="PDT6" s="106"/>
      <c r="PDU6" s="106"/>
      <c r="PDV6" s="106"/>
      <c r="PDW6" s="106"/>
      <c r="PDX6" s="106"/>
      <c r="PDY6" s="106"/>
      <c r="PDZ6" s="106"/>
      <c r="PEA6" s="106"/>
      <c r="PEB6" s="106"/>
      <c r="PEC6" s="106"/>
      <c r="PED6" s="106"/>
      <c r="PEE6" s="106"/>
      <c r="PEF6" s="106"/>
      <c r="PEG6" s="106"/>
      <c r="PEH6" s="106"/>
      <c r="PEI6" s="106"/>
      <c r="PEJ6" s="106"/>
      <c r="PEK6" s="106"/>
      <c r="PEL6" s="106"/>
      <c r="PEM6" s="106"/>
      <c r="PEN6" s="106"/>
      <c r="PEO6" s="106"/>
      <c r="PEP6" s="106"/>
      <c r="PEQ6" s="106"/>
      <c r="PER6" s="106"/>
      <c r="PES6" s="106"/>
      <c r="PET6" s="106"/>
      <c r="PEU6" s="106"/>
      <c r="PEV6" s="106"/>
      <c r="PEW6" s="106"/>
      <c r="PEX6" s="106"/>
      <c r="PEY6" s="106"/>
      <c r="PEZ6" s="106"/>
      <c r="PFA6" s="106"/>
      <c r="PFB6" s="106"/>
      <c r="PFC6" s="106"/>
      <c r="PFD6" s="106"/>
      <c r="PFE6" s="106"/>
      <c r="PFF6" s="106"/>
      <c r="PFG6" s="106"/>
      <c r="PFH6" s="106"/>
      <c r="PFI6" s="106"/>
      <c r="PFJ6" s="106"/>
      <c r="PFK6" s="106"/>
      <c r="PFL6" s="106"/>
      <c r="PFM6" s="106"/>
      <c r="PFN6" s="106"/>
      <c r="PFO6" s="106"/>
      <c r="PFP6" s="106"/>
      <c r="PFQ6" s="106"/>
      <c r="PFR6" s="106"/>
      <c r="PFS6" s="106"/>
      <c r="PFT6" s="106"/>
      <c r="PFU6" s="106"/>
      <c r="PFV6" s="106"/>
      <c r="PFW6" s="106"/>
      <c r="PFX6" s="106"/>
      <c r="PFY6" s="106"/>
      <c r="PFZ6" s="106"/>
      <c r="PGA6" s="106"/>
      <c r="PGB6" s="106"/>
      <c r="PGC6" s="106"/>
      <c r="PGD6" s="106"/>
      <c r="PGE6" s="106"/>
      <c r="PGF6" s="106"/>
      <c r="PGG6" s="106"/>
      <c r="PGH6" s="106"/>
      <c r="PGI6" s="106"/>
      <c r="PGJ6" s="106"/>
      <c r="PGK6" s="106"/>
      <c r="PGL6" s="106"/>
      <c r="PGM6" s="106"/>
      <c r="PGN6" s="106"/>
      <c r="PGO6" s="106"/>
      <c r="PGP6" s="106"/>
      <c r="PGQ6" s="106"/>
      <c r="PGR6" s="106"/>
      <c r="PGS6" s="106"/>
      <c r="PGT6" s="106"/>
      <c r="PGU6" s="106"/>
      <c r="PGV6" s="106"/>
      <c r="PGW6" s="106"/>
      <c r="PGX6" s="106"/>
      <c r="PGY6" s="106"/>
      <c r="PGZ6" s="106"/>
      <c r="PHA6" s="106"/>
      <c r="PHB6" s="106"/>
      <c r="PHC6" s="106"/>
      <c r="PHD6" s="106"/>
      <c r="PHE6" s="106"/>
      <c r="PHF6" s="106"/>
      <c r="PHG6" s="106"/>
      <c r="PHH6" s="106"/>
      <c r="PHI6" s="106"/>
      <c r="PHJ6" s="106"/>
      <c r="PHK6" s="106"/>
      <c r="PHL6" s="106"/>
      <c r="PHM6" s="106"/>
      <c r="PHN6" s="106"/>
      <c r="PHO6" s="106"/>
      <c r="PHP6" s="106"/>
      <c r="PHQ6" s="106"/>
      <c r="PHR6" s="106"/>
      <c r="PHS6" s="106"/>
      <c r="PHT6" s="106"/>
      <c r="PHU6" s="106"/>
      <c r="PHV6" s="106"/>
      <c r="PHW6" s="106"/>
      <c r="PHX6" s="106"/>
      <c r="PHY6" s="106"/>
      <c r="PHZ6" s="106"/>
      <c r="PIA6" s="106"/>
      <c r="PIB6" s="106"/>
      <c r="PIC6" s="106"/>
      <c r="PID6" s="106"/>
      <c r="PIE6" s="106"/>
      <c r="PIF6" s="106"/>
      <c r="PIG6" s="106"/>
      <c r="PIH6" s="106"/>
      <c r="PII6" s="106"/>
      <c r="PIJ6" s="106"/>
      <c r="PIK6" s="106"/>
      <c r="PIL6" s="106"/>
      <c r="PIM6" s="106"/>
      <c r="PIN6" s="106"/>
      <c r="PIO6" s="106"/>
      <c r="PIP6" s="106"/>
      <c r="PIQ6" s="106"/>
      <c r="PIR6" s="106"/>
      <c r="PIS6" s="106"/>
      <c r="PIT6" s="106"/>
      <c r="PIU6" s="106"/>
      <c r="PIV6" s="106"/>
      <c r="PIW6" s="106"/>
      <c r="PIX6" s="106"/>
      <c r="PIY6" s="106"/>
      <c r="PIZ6" s="106"/>
      <c r="PJA6" s="106"/>
      <c r="PJB6" s="106"/>
      <c r="PJC6" s="106"/>
      <c r="PJD6" s="106"/>
      <c r="PJE6" s="106"/>
      <c r="PJF6" s="106"/>
      <c r="PJG6" s="106"/>
      <c r="PJH6" s="106"/>
      <c r="PJI6" s="106"/>
      <c r="PJJ6" s="106"/>
      <c r="PJK6" s="106"/>
      <c r="PJL6" s="106"/>
      <c r="PJM6" s="106"/>
      <c r="PJN6" s="106"/>
      <c r="PJO6" s="106"/>
      <c r="PJP6" s="106"/>
      <c r="PJQ6" s="106"/>
      <c r="PJR6" s="106"/>
      <c r="PJS6" s="106"/>
      <c r="PJT6" s="106"/>
      <c r="PJU6" s="106"/>
      <c r="PJV6" s="106"/>
      <c r="PJW6" s="106"/>
      <c r="PJX6" s="106"/>
      <c r="PJY6" s="106"/>
      <c r="PJZ6" s="106"/>
      <c r="PKA6" s="106"/>
      <c r="PKB6" s="106"/>
      <c r="PKC6" s="106"/>
      <c r="PKD6" s="106"/>
      <c r="PKE6" s="106"/>
      <c r="PKF6" s="106"/>
      <c r="PKG6" s="106"/>
      <c r="PKH6" s="106"/>
      <c r="PKI6" s="106"/>
      <c r="PKJ6" s="106"/>
      <c r="PKK6" s="106"/>
      <c r="PKL6" s="106"/>
      <c r="PKM6" s="106"/>
      <c r="PKN6" s="106"/>
      <c r="PKO6" s="106"/>
      <c r="PKP6" s="106"/>
      <c r="PKQ6" s="106"/>
      <c r="PKR6" s="106"/>
      <c r="PKS6" s="106"/>
      <c r="PKT6" s="106"/>
      <c r="PKU6" s="106"/>
      <c r="PKV6" s="106"/>
      <c r="PKW6" s="106"/>
      <c r="PKX6" s="106"/>
      <c r="PKY6" s="106"/>
      <c r="PKZ6" s="106"/>
      <c r="PLA6" s="106"/>
      <c r="PLB6" s="106"/>
      <c r="PLC6" s="106"/>
      <c r="PLD6" s="106"/>
      <c r="PLE6" s="106"/>
      <c r="PLF6" s="106"/>
      <c r="PLG6" s="106"/>
      <c r="PLH6" s="106"/>
      <c r="PLI6" s="106"/>
      <c r="PLJ6" s="106"/>
      <c r="PLK6" s="106"/>
      <c r="PLL6" s="106"/>
      <c r="PLM6" s="106"/>
      <c r="PLN6" s="106"/>
      <c r="PLO6" s="106"/>
      <c r="PLP6" s="106"/>
      <c r="PLQ6" s="106"/>
      <c r="PLR6" s="106"/>
      <c r="PLS6" s="106"/>
      <c r="PLT6" s="106"/>
      <c r="PLU6" s="106"/>
      <c r="PLV6" s="106"/>
      <c r="PLW6" s="106"/>
      <c r="PLX6" s="106"/>
      <c r="PLY6" s="106"/>
      <c r="PLZ6" s="106"/>
      <c r="PMA6" s="106"/>
      <c r="PMB6" s="106"/>
      <c r="PMC6" s="106"/>
      <c r="PMD6" s="106"/>
      <c r="PME6" s="106"/>
      <c r="PMF6" s="106"/>
      <c r="PMG6" s="106"/>
      <c r="PMH6" s="106"/>
      <c r="PMI6" s="106"/>
      <c r="PMJ6" s="106"/>
      <c r="PMK6" s="106"/>
      <c r="PML6" s="106"/>
      <c r="PMM6" s="106"/>
      <c r="PMN6" s="106"/>
      <c r="PMO6" s="106"/>
      <c r="PMP6" s="106"/>
      <c r="PMQ6" s="106"/>
      <c r="PMR6" s="106"/>
      <c r="PMS6" s="106"/>
      <c r="PMT6" s="106"/>
      <c r="PMU6" s="106"/>
      <c r="PMV6" s="106"/>
      <c r="PMW6" s="106"/>
      <c r="PMX6" s="106"/>
      <c r="PMY6" s="106"/>
      <c r="PMZ6" s="106"/>
      <c r="PNA6" s="106"/>
      <c r="PNB6" s="106"/>
      <c r="PNC6" s="106"/>
      <c r="PND6" s="106"/>
      <c r="PNE6" s="106"/>
      <c r="PNF6" s="106"/>
      <c r="PNG6" s="106"/>
      <c r="PNH6" s="106"/>
      <c r="PNI6" s="106"/>
      <c r="PNJ6" s="106"/>
      <c r="PNK6" s="106"/>
      <c r="PNL6" s="106"/>
      <c r="PNM6" s="106"/>
      <c r="PNN6" s="106"/>
      <c r="PNO6" s="106"/>
      <c r="PNP6" s="106"/>
      <c r="PNQ6" s="106"/>
      <c r="PNR6" s="106"/>
      <c r="PNS6" s="106"/>
      <c r="PNT6" s="106"/>
      <c r="PNU6" s="106"/>
      <c r="PNV6" s="106"/>
      <c r="PNW6" s="106"/>
      <c r="PNX6" s="106"/>
      <c r="PNY6" s="106"/>
      <c r="PNZ6" s="106"/>
      <c r="POA6" s="106"/>
      <c r="POB6" s="106"/>
      <c r="POC6" s="106"/>
      <c r="POD6" s="106"/>
      <c r="POE6" s="106"/>
      <c r="POF6" s="106"/>
      <c r="POG6" s="106"/>
      <c r="POH6" s="106"/>
      <c r="POI6" s="106"/>
      <c r="POJ6" s="106"/>
      <c r="POK6" s="106"/>
      <c r="POL6" s="106"/>
      <c r="POM6" s="106"/>
      <c r="PON6" s="106"/>
      <c r="POO6" s="106"/>
      <c r="POP6" s="106"/>
      <c r="POQ6" s="106"/>
      <c r="POR6" s="106"/>
      <c r="POS6" s="106"/>
      <c r="POT6" s="106"/>
      <c r="POU6" s="106"/>
      <c r="POV6" s="106"/>
      <c r="POW6" s="106"/>
      <c r="POX6" s="106"/>
      <c r="POY6" s="106"/>
      <c r="POZ6" s="106"/>
      <c r="PPA6" s="106"/>
      <c r="PPB6" s="106"/>
      <c r="PPC6" s="106"/>
      <c r="PPD6" s="106"/>
      <c r="PPE6" s="106"/>
      <c r="PPF6" s="106"/>
      <c r="PPG6" s="106"/>
      <c r="PPH6" s="106"/>
      <c r="PPI6" s="106"/>
      <c r="PPJ6" s="106"/>
      <c r="PPK6" s="106"/>
      <c r="PPL6" s="106"/>
      <c r="PPM6" s="106"/>
      <c r="PPN6" s="106"/>
      <c r="PPO6" s="106"/>
      <c r="PPP6" s="106"/>
      <c r="PPQ6" s="106"/>
      <c r="PPR6" s="106"/>
      <c r="PPS6" s="106"/>
      <c r="PPT6" s="106"/>
      <c r="PPU6" s="106"/>
      <c r="PPV6" s="106"/>
      <c r="PPW6" s="106"/>
      <c r="PPX6" s="106"/>
      <c r="PPY6" s="106"/>
      <c r="PPZ6" s="106"/>
      <c r="PQA6" s="106"/>
      <c r="PQB6" s="106"/>
      <c r="PQC6" s="106"/>
      <c r="PQD6" s="106"/>
      <c r="PQE6" s="106"/>
      <c r="PQF6" s="106"/>
      <c r="PQG6" s="106"/>
      <c r="PQH6" s="106"/>
      <c r="PQI6" s="106"/>
      <c r="PQJ6" s="106"/>
      <c r="PQK6" s="106"/>
      <c r="PQL6" s="106"/>
      <c r="PQM6" s="106"/>
      <c r="PQN6" s="106"/>
      <c r="PQO6" s="106"/>
      <c r="PQP6" s="106"/>
      <c r="PQQ6" s="106"/>
      <c r="PQR6" s="106"/>
      <c r="PQS6" s="106"/>
      <c r="PQT6" s="106"/>
      <c r="PQU6" s="106"/>
      <c r="PQV6" s="106"/>
      <c r="PQW6" s="106"/>
      <c r="PQX6" s="106"/>
      <c r="PQY6" s="106"/>
      <c r="PQZ6" s="106"/>
      <c r="PRA6" s="106"/>
      <c r="PRB6" s="106"/>
      <c r="PRC6" s="106"/>
      <c r="PRD6" s="106"/>
      <c r="PRE6" s="106"/>
      <c r="PRF6" s="106"/>
      <c r="PRG6" s="106"/>
      <c r="PRH6" s="106"/>
      <c r="PRI6" s="106"/>
      <c r="PRJ6" s="106"/>
      <c r="PRK6" s="106"/>
      <c r="PRL6" s="106"/>
      <c r="PRM6" s="106"/>
      <c r="PRN6" s="106"/>
      <c r="PRO6" s="106"/>
      <c r="PRP6" s="106"/>
      <c r="PRQ6" s="106"/>
      <c r="PRR6" s="106"/>
      <c r="PRS6" s="106"/>
      <c r="PRT6" s="106"/>
      <c r="PRU6" s="106"/>
      <c r="PRV6" s="106"/>
      <c r="PRW6" s="106"/>
      <c r="PRX6" s="106"/>
      <c r="PRY6" s="106"/>
      <c r="PRZ6" s="106"/>
      <c r="PSA6" s="106"/>
      <c r="PSB6" s="106"/>
      <c r="PSC6" s="106"/>
      <c r="PSD6" s="106"/>
      <c r="PSE6" s="106"/>
      <c r="PSF6" s="106"/>
      <c r="PSG6" s="106"/>
      <c r="PSH6" s="106"/>
      <c r="PSI6" s="106"/>
      <c r="PSJ6" s="106"/>
      <c r="PSK6" s="106"/>
      <c r="PSL6" s="106"/>
      <c r="PSM6" s="106"/>
      <c r="PSN6" s="106"/>
      <c r="PSO6" s="106"/>
      <c r="PSP6" s="106"/>
      <c r="PSQ6" s="106"/>
      <c r="PSR6" s="106"/>
      <c r="PSS6" s="106"/>
      <c r="PST6" s="106"/>
      <c r="PSU6" s="106"/>
      <c r="PSV6" s="106"/>
      <c r="PSW6" s="106"/>
      <c r="PSX6" s="106"/>
      <c r="PSY6" s="106"/>
      <c r="PSZ6" s="106"/>
      <c r="PTA6" s="106"/>
      <c r="PTB6" s="106"/>
      <c r="PTC6" s="106"/>
      <c r="PTD6" s="106"/>
      <c r="PTE6" s="106"/>
      <c r="PTF6" s="106"/>
      <c r="PTG6" s="106"/>
      <c r="PTH6" s="106"/>
      <c r="PTI6" s="106"/>
      <c r="PTJ6" s="106"/>
      <c r="PTK6" s="106"/>
      <c r="PTL6" s="106"/>
      <c r="PTM6" s="106"/>
      <c r="PTN6" s="106"/>
      <c r="PTO6" s="106"/>
      <c r="PTP6" s="106"/>
      <c r="PTQ6" s="106"/>
      <c r="PTR6" s="106"/>
      <c r="PTS6" s="106"/>
      <c r="PTT6" s="106"/>
      <c r="PTU6" s="106"/>
      <c r="PTV6" s="106"/>
      <c r="PTW6" s="106"/>
      <c r="PTX6" s="106"/>
      <c r="PTY6" s="106"/>
      <c r="PTZ6" s="106"/>
      <c r="PUA6" s="106"/>
      <c r="PUB6" s="106"/>
      <c r="PUC6" s="106"/>
      <c r="PUD6" s="106"/>
      <c r="PUE6" s="106"/>
      <c r="PUF6" s="106"/>
      <c r="PUG6" s="106"/>
      <c r="PUH6" s="106"/>
      <c r="PUI6" s="106"/>
      <c r="PUJ6" s="106"/>
      <c r="PUK6" s="106"/>
      <c r="PUL6" s="106"/>
      <c r="PUM6" s="106"/>
      <c r="PUN6" s="106"/>
      <c r="PUO6" s="106"/>
      <c r="PUP6" s="106"/>
      <c r="PUQ6" s="106"/>
      <c r="PUR6" s="106"/>
      <c r="PUS6" s="106"/>
      <c r="PUT6" s="106"/>
      <c r="PUU6" s="106"/>
      <c r="PUV6" s="106"/>
      <c r="PUW6" s="106"/>
      <c r="PUX6" s="106"/>
      <c r="PUY6" s="106"/>
      <c r="PUZ6" s="106"/>
      <c r="PVA6" s="106"/>
      <c r="PVB6" s="106"/>
      <c r="PVC6" s="106"/>
      <c r="PVD6" s="106"/>
      <c r="PVE6" s="106"/>
      <c r="PVF6" s="106"/>
      <c r="PVG6" s="106"/>
      <c r="PVH6" s="106"/>
      <c r="PVI6" s="106"/>
      <c r="PVJ6" s="106"/>
      <c r="PVK6" s="106"/>
      <c r="PVL6" s="106"/>
      <c r="PVM6" s="106"/>
      <c r="PVN6" s="106"/>
      <c r="PVO6" s="106"/>
      <c r="PVP6" s="106"/>
      <c r="PVQ6" s="106"/>
      <c r="PVR6" s="106"/>
      <c r="PVS6" s="106"/>
      <c r="PVT6" s="106"/>
      <c r="PVU6" s="106"/>
      <c r="PVV6" s="106"/>
      <c r="PVW6" s="106"/>
      <c r="PVX6" s="106"/>
      <c r="PVY6" s="106"/>
      <c r="PVZ6" s="106"/>
      <c r="PWA6" s="106"/>
      <c r="PWB6" s="106"/>
      <c r="PWC6" s="106"/>
      <c r="PWD6" s="106"/>
      <c r="PWE6" s="106"/>
      <c r="PWF6" s="106"/>
      <c r="PWG6" s="106"/>
      <c r="PWH6" s="106"/>
      <c r="PWI6" s="106"/>
      <c r="PWJ6" s="106"/>
      <c r="PWK6" s="106"/>
      <c r="PWL6" s="106"/>
      <c r="PWM6" s="106"/>
      <c r="PWN6" s="106"/>
      <c r="PWO6" s="106"/>
      <c r="PWP6" s="106"/>
      <c r="PWQ6" s="106"/>
      <c r="PWR6" s="106"/>
      <c r="PWS6" s="106"/>
      <c r="PWT6" s="106"/>
      <c r="PWU6" s="106"/>
      <c r="PWV6" s="106"/>
      <c r="PWW6" s="106"/>
      <c r="PWX6" s="106"/>
      <c r="PWY6" s="106"/>
      <c r="PWZ6" s="106"/>
      <c r="PXA6" s="106"/>
      <c r="PXB6" s="106"/>
      <c r="PXC6" s="106"/>
      <c r="PXD6" s="106"/>
      <c r="PXE6" s="106"/>
      <c r="PXF6" s="106"/>
      <c r="PXG6" s="106"/>
      <c r="PXH6" s="106"/>
      <c r="PXI6" s="106"/>
      <c r="PXJ6" s="106"/>
      <c r="PXK6" s="106"/>
      <c r="PXL6" s="106"/>
      <c r="PXM6" s="106"/>
      <c r="PXN6" s="106"/>
      <c r="PXO6" s="106"/>
      <c r="PXP6" s="106"/>
      <c r="PXQ6" s="106"/>
      <c r="PXR6" s="106"/>
      <c r="PXS6" s="106"/>
      <c r="PXT6" s="106"/>
      <c r="PXU6" s="106"/>
      <c r="PXV6" s="106"/>
      <c r="PXW6" s="106"/>
      <c r="PXX6" s="106"/>
      <c r="PXY6" s="106"/>
      <c r="PXZ6" s="106"/>
      <c r="PYA6" s="106"/>
      <c r="PYB6" s="106"/>
      <c r="PYC6" s="106"/>
      <c r="PYD6" s="106"/>
      <c r="PYE6" s="106"/>
      <c r="PYF6" s="106"/>
      <c r="PYG6" s="106"/>
      <c r="PYH6" s="106"/>
      <c r="PYI6" s="106"/>
      <c r="PYJ6" s="106"/>
      <c r="PYK6" s="106"/>
      <c r="PYL6" s="106"/>
      <c r="PYM6" s="106"/>
      <c r="PYN6" s="106"/>
      <c r="PYO6" s="106"/>
      <c r="PYP6" s="106"/>
      <c r="PYQ6" s="106"/>
      <c r="PYR6" s="106"/>
      <c r="PYS6" s="106"/>
      <c r="PYT6" s="106"/>
      <c r="PYU6" s="106"/>
      <c r="PYV6" s="106"/>
      <c r="PYW6" s="106"/>
      <c r="PYX6" s="106"/>
      <c r="PYY6" s="106"/>
      <c r="PYZ6" s="106"/>
      <c r="PZA6" s="106"/>
      <c r="PZB6" s="106"/>
      <c r="PZC6" s="106"/>
      <c r="PZD6" s="106"/>
      <c r="PZE6" s="106"/>
      <c r="PZF6" s="106"/>
      <c r="PZG6" s="106"/>
      <c r="PZH6" s="106"/>
      <c r="PZI6" s="106"/>
      <c r="PZJ6" s="106"/>
      <c r="PZK6" s="106"/>
      <c r="PZL6" s="106"/>
      <c r="PZM6" s="106"/>
      <c r="PZN6" s="106"/>
      <c r="PZO6" s="106"/>
      <c r="PZP6" s="106"/>
      <c r="PZQ6" s="106"/>
      <c r="PZR6" s="106"/>
      <c r="PZS6" s="106"/>
      <c r="PZT6" s="106"/>
      <c r="PZU6" s="106"/>
      <c r="PZV6" s="106"/>
      <c r="PZW6" s="106"/>
      <c r="PZX6" s="106"/>
      <c r="PZY6" s="106"/>
      <c r="PZZ6" s="106"/>
      <c r="QAA6" s="106"/>
      <c r="QAB6" s="106"/>
      <c r="QAC6" s="106"/>
      <c r="QAD6" s="106"/>
      <c r="QAE6" s="106"/>
      <c r="QAF6" s="106"/>
      <c r="QAG6" s="106"/>
      <c r="QAH6" s="106"/>
      <c r="QAI6" s="106"/>
      <c r="QAJ6" s="106"/>
      <c r="QAK6" s="106"/>
      <c r="QAL6" s="106"/>
      <c r="QAM6" s="106"/>
      <c r="QAN6" s="106"/>
      <c r="QAO6" s="106"/>
      <c r="QAP6" s="106"/>
      <c r="QAQ6" s="106"/>
      <c r="QAR6" s="106"/>
      <c r="QAS6" s="106"/>
      <c r="QAT6" s="106"/>
      <c r="QAU6" s="106"/>
      <c r="QAV6" s="106"/>
      <c r="QAW6" s="106"/>
      <c r="QAX6" s="106"/>
      <c r="QAY6" s="106"/>
      <c r="QAZ6" s="106"/>
      <c r="QBA6" s="106"/>
      <c r="QBB6" s="106"/>
      <c r="QBC6" s="106"/>
      <c r="QBD6" s="106"/>
      <c r="QBE6" s="106"/>
      <c r="QBF6" s="106"/>
      <c r="QBG6" s="106"/>
      <c r="QBH6" s="106"/>
      <c r="QBI6" s="106"/>
      <c r="QBJ6" s="106"/>
      <c r="QBK6" s="106"/>
      <c r="QBL6" s="106"/>
      <c r="QBM6" s="106"/>
      <c r="QBN6" s="106"/>
      <c r="QBO6" s="106"/>
      <c r="QBP6" s="106"/>
      <c r="QBQ6" s="106"/>
      <c r="QBR6" s="106"/>
      <c r="QBS6" s="106"/>
      <c r="QBT6" s="106"/>
      <c r="QBU6" s="106"/>
      <c r="QBV6" s="106"/>
      <c r="QBW6" s="106"/>
      <c r="QBX6" s="106"/>
      <c r="QBY6" s="106"/>
      <c r="QBZ6" s="106"/>
      <c r="QCA6" s="106"/>
      <c r="QCB6" s="106"/>
      <c r="QCC6" s="106"/>
      <c r="QCD6" s="106"/>
      <c r="QCE6" s="106"/>
      <c r="QCF6" s="106"/>
      <c r="QCG6" s="106"/>
      <c r="QCH6" s="106"/>
      <c r="QCI6" s="106"/>
      <c r="QCJ6" s="106"/>
      <c r="QCK6" s="106"/>
      <c r="QCL6" s="106"/>
      <c r="QCM6" s="106"/>
      <c r="QCN6" s="106"/>
      <c r="QCO6" s="106"/>
      <c r="QCP6" s="106"/>
      <c r="QCQ6" s="106"/>
      <c r="QCR6" s="106"/>
      <c r="QCS6" s="106"/>
      <c r="QCT6" s="106"/>
      <c r="QCU6" s="106"/>
      <c r="QCV6" s="106"/>
      <c r="QCW6" s="106"/>
      <c r="QCX6" s="106"/>
      <c r="QCY6" s="106"/>
      <c r="QCZ6" s="106"/>
      <c r="QDA6" s="106"/>
      <c r="QDB6" s="106"/>
      <c r="QDC6" s="106"/>
      <c r="QDD6" s="106"/>
      <c r="QDE6" s="106"/>
      <c r="QDF6" s="106"/>
      <c r="QDG6" s="106"/>
      <c r="QDH6" s="106"/>
      <c r="QDI6" s="106"/>
      <c r="QDJ6" s="106"/>
      <c r="QDK6" s="106"/>
      <c r="QDL6" s="106"/>
      <c r="QDM6" s="106"/>
      <c r="QDN6" s="106"/>
      <c r="QDO6" s="106"/>
      <c r="QDP6" s="106"/>
      <c r="QDQ6" s="106"/>
      <c r="QDR6" s="106"/>
      <c r="QDS6" s="106"/>
      <c r="QDT6" s="106"/>
      <c r="QDU6" s="106"/>
      <c r="QDV6" s="106"/>
      <c r="QDW6" s="106"/>
      <c r="QDX6" s="106"/>
      <c r="QDY6" s="106"/>
      <c r="QDZ6" s="106"/>
      <c r="QEA6" s="106"/>
      <c r="QEB6" s="106"/>
      <c r="QEC6" s="106"/>
      <c r="QED6" s="106"/>
      <c r="QEE6" s="106"/>
      <c r="QEF6" s="106"/>
      <c r="QEG6" s="106"/>
      <c r="QEH6" s="106"/>
      <c r="QEI6" s="106"/>
      <c r="QEJ6" s="106"/>
      <c r="QEK6" s="106"/>
      <c r="QEL6" s="106"/>
      <c r="QEM6" s="106"/>
      <c r="QEN6" s="106"/>
      <c r="QEO6" s="106"/>
      <c r="QEP6" s="106"/>
      <c r="QEQ6" s="106"/>
      <c r="QER6" s="106"/>
      <c r="QES6" s="106"/>
      <c r="QET6" s="106"/>
      <c r="QEU6" s="106"/>
      <c r="QEV6" s="106"/>
      <c r="QEW6" s="106"/>
      <c r="QEX6" s="106"/>
      <c r="QEY6" s="106"/>
      <c r="QEZ6" s="106"/>
      <c r="QFA6" s="106"/>
      <c r="QFB6" s="106"/>
      <c r="QFC6" s="106"/>
      <c r="QFD6" s="106"/>
      <c r="QFE6" s="106"/>
      <c r="QFF6" s="106"/>
      <c r="QFG6" s="106"/>
      <c r="QFH6" s="106"/>
      <c r="QFI6" s="106"/>
      <c r="QFJ6" s="106"/>
      <c r="QFK6" s="106"/>
      <c r="QFL6" s="106"/>
      <c r="QFM6" s="106"/>
      <c r="QFN6" s="106"/>
      <c r="QFO6" s="106"/>
      <c r="QFP6" s="106"/>
      <c r="QFQ6" s="106"/>
      <c r="QFR6" s="106"/>
      <c r="QFS6" s="106"/>
      <c r="QFT6" s="106"/>
      <c r="QFU6" s="106"/>
      <c r="QFV6" s="106"/>
      <c r="QFW6" s="106"/>
      <c r="QFX6" s="106"/>
      <c r="QFY6" s="106"/>
      <c r="QFZ6" s="106"/>
      <c r="QGA6" s="106"/>
      <c r="QGB6" s="106"/>
      <c r="QGC6" s="106"/>
      <c r="QGD6" s="106"/>
      <c r="QGE6" s="106"/>
      <c r="QGF6" s="106"/>
      <c r="QGG6" s="106"/>
      <c r="QGH6" s="106"/>
      <c r="QGI6" s="106"/>
      <c r="QGJ6" s="106"/>
      <c r="QGK6" s="106"/>
      <c r="QGL6" s="106"/>
      <c r="QGM6" s="106"/>
      <c r="QGN6" s="106"/>
      <c r="QGO6" s="106"/>
      <c r="QGP6" s="106"/>
      <c r="QGQ6" s="106"/>
      <c r="QGR6" s="106"/>
      <c r="QGS6" s="106"/>
      <c r="QGT6" s="106"/>
      <c r="QGU6" s="106"/>
      <c r="QGV6" s="106"/>
      <c r="QGW6" s="106"/>
      <c r="QGX6" s="106"/>
      <c r="QGY6" s="106"/>
      <c r="QGZ6" s="106"/>
      <c r="QHA6" s="106"/>
      <c r="QHB6" s="106"/>
      <c r="QHC6" s="106"/>
      <c r="QHD6" s="106"/>
      <c r="QHE6" s="106"/>
      <c r="QHF6" s="106"/>
      <c r="QHG6" s="106"/>
      <c r="QHH6" s="106"/>
      <c r="QHI6" s="106"/>
      <c r="QHJ6" s="106"/>
      <c r="QHK6" s="106"/>
      <c r="QHL6" s="106"/>
      <c r="QHM6" s="106"/>
      <c r="QHN6" s="106"/>
      <c r="QHO6" s="106"/>
      <c r="QHP6" s="106"/>
      <c r="QHQ6" s="106"/>
      <c r="QHR6" s="106"/>
      <c r="QHS6" s="106"/>
      <c r="QHT6" s="106"/>
      <c r="QHU6" s="106"/>
      <c r="QHV6" s="106"/>
      <c r="QHW6" s="106"/>
      <c r="QHX6" s="106"/>
      <c r="QHY6" s="106"/>
      <c r="QHZ6" s="106"/>
      <c r="QIA6" s="106"/>
      <c r="QIB6" s="106"/>
      <c r="QIC6" s="106"/>
      <c r="QID6" s="106"/>
      <c r="QIE6" s="106"/>
      <c r="QIF6" s="106"/>
      <c r="QIG6" s="106"/>
      <c r="QIH6" s="106"/>
      <c r="QII6" s="106"/>
      <c r="QIJ6" s="106"/>
      <c r="QIK6" s="106"/>
      <c r="QIL6" s="106"/>
      <c r="QIM6" s="106"/>
      <c r="QIN6" s="106"/>
      <c r="QIO6" s="106"/>
      <c r="QIP6" s="106"/>
      <c r="QIQ6" s="106"/>
      <c r="QIR6" s="106"/>
      <c r="QIS6" s="106"/>
      <c r="QIT6" s="106"/>
      <c r="QIU6" s="106"/>
      <c r="QIV6" s="106"/>
      <c r="QIW6" s="106"/>
      <c r="QIX6" s="106"/>
      <c r="QIY6" s="106"/>
      <c r="QIZ6" s="106"/>
      <c r="QJA6" s="106"/>
      <c r="QJB6" s="106"/>
      <c r="QJC6" s="106"/>
      <c r="QJD6" s="106"/>
      <c r="QJE6" s="106"/>
      <c r="QJF6" s="106"/>
      <c r="QJG6" s="106"/>
      <c r="QJH6" s="106"/>
      <c r="QJI6" s="106"/>
      <c r="QJJ6" s="106"/>
      <c r="QJK6" s="106"/>
      <c r="QJL6" s="106"/>
      <c r="QJM6" s="106"/>
      <c r="QJN6" s="106"/>
      <c r="QJO6" s="106"/>
      <c r="QJP6" s="106"/>
      <c r="QJQ6" s="106"/>
      <c r="QJR6" s="106"/>
      <c r="QJS6" s="106"/>
      <c r="QJT6" s="106"/>
      <c r="QJU6" s="106"/>
      <c r="QJV6" s="106"/>
      <c r="QJW6" s="106"/>
      <c r="QJX6" s="106"/>
      <c r="QJY6" s="106"/>
      <c r="QJZ6" s="106"/>
      <c r="QKA6" s="106"/>
      <c r="QKB6" s="106"/>
      <c r="QKC6" s="106"/>
      <c r="QKD6" s="106"/>
      <c r="QKE6" s="106"/>
      <c r="QKF6" s="106"/>
      <c r="QKG6" s="106"/>
      <c r="QKH6" s="106"/>
      <c r="QKI6" s="106"/>
      <c r="QKJ6" s="106"/>
      <c r="QKK6" s="106"/>
      <c r="QKL6" s="106"/>
      <c r="QKM6" s="106"/>
      <c r="QKN6" s="106"/>
      <c r="QKO6" s="106"/>
      <c r="QKP6" s="106"/>
      <c r="QKQ6" s="106"/>
      <c r="QKR6" s="106"/>
      <c r="QKS6" s="106"/>
      <c r="QKT6" s="106"/>
      <c r="QKU6" s="106"/>
      <c r="QKV6" s="106"/>
      <c r="QKW6" s="106"/>
      <c r="QKX6" s="106"/>
      <c r="QKY6" s="106"/>
      <c r="QKZ6" s="106"/>
      <c r="QLA6" s="106"/>
      <c r="QLB6" s="106"/>
      <c r="QLC6" s="106"/>
      <c r="QLD6" s="106"/>
      <c r="QLE6" s="106"/>
      <c r="QLF6" s="106"/>
      <c r="QLG6" s="106"/>
      <c r="QLH6" s="106"/>
      <c r="QLI6" s="106"/>
      <c r="QLJ6" s="106"/>
      <c r="QLK6" s="106"/>
      <c r="QLL6" s="106"/>
      <c r="QLM6" s="106"/>
      <c r="QLN6" s="106"/>
      <c r="QLO6" s="106"/>
      <c r="QLP6" s="106"/>
      <c r="QLQ6" s="106"/>
      <c r="QLR6" s="106"/>
      <c r="QLS6" s="106"/>
      <c r="QLT6" s="106"/>
      <c r="QLU6" s="106"/>
      <c r="QLV6" s="106"/>
      <c r="QLW6" s="106"/>
      <c r="QLX6" s="106"/>
      <c r="QLY6" s="106"/>
      <c r="QLZ6" s="106"/>
      <c r="QMA6" s="106"/>
      <c r="QMB6" s="106"/>
      <c r="QMC6" s="106"/>
      <c r="QMD6" s="106"/>
      <c r="QME6" s="106"/>
      <c r="QMF6" s="106"/>
      <c r="QMG6" s="106"/>
      <c r="QMH6" s="106"/>
      <c r="QMI6" s="106"/>
      <c r="QMJ6" s="106"/>
      <c r="QMK6" s="106"/>
      <c r="QML6" s="106"/>
      <c r="QMM6" s="106"/>
      <c r="QMN6" s="106"/>
      <c r="QMO6" s="106"/>
      <c r="QMP6" s="106"/>
      <c r="QMQ6" s="106"/>
      <c r="QMR6" s="106"/>
      <c r="QMS6" s="106"/>
      <c r="QMT6" s="106"/>
      <c r="QMU6" s="106"/>
      <c r="QMV6" s="106"/>
      <c r="QMW6" s="106"/>
      <c r="QMX6" s="106"/>
      <c r="QMY6" s="106"/>
      <c r="QMZ6" s="106"/>
      <c r="QNA6" s="106"/>
      <c r="QNB6" s="106"/>
      <c r="QNC6" s="106"/>
      <c r="QND6" s="106"/>
      <c r="QNE6" s="106"/>
      <c r="QNF6" s="106"/>
      <c r="QNG6" s="106"/>
      <c r="QNH6" s="106"/>
      <c r="QNI6" s="106"/>
      <c r="QNJ6" s="106"/>
      <c r="QNK6" s="106"/>
      <c r="QNL6" s="106"/>
      <c r="QNM6" s="106"/>
      <c r="QNN6" s="106"/>
      <c r="QNO6" s="106"/>
      <c r="QNP6" s="106"/>
      <c r="QNQ6" s="106"/>
      <c r="QNR6" s="106"/>
      <c r="QNS6" s="106"/>
      <c r="QNT6" s="106"/>
      <c r="QNU6" s="106"/>
      <c r="QNV6" s="106"/>
      <c r="QNW6" s="106"/>
      <c r="QNX6" s="106"/>
      <c r="QNY6" s="106"/>
      <c r="QNZ6" s="106"/>
      <c r="QOA6" s="106"/>
      <c r="QOB6" s="106"/>
      <c r="QOC6" s="106"/>
      <c r="QOD6" s="106"/>
      <c r="QOE6" s="106"/>
      <c r="QOF6" s="106"/>
      <c r="QOG6" s="106"/>
      <c r="QOH6" s="106"/>
      <c r="QOI6" s="106"/>
      <c r="QOJ6" s="106"/>
      <c r="QOK6" s="106"/>
      <c r="QOL6" s="106"/>
      <c r="QOM6" s="106"/>
      <c r="QON6" s="106"/>
      <c r="QOO6" s="106"/>
      <c r="QOP6" s="106"/>
      <c r="QOQ6" s="106"/>
      <c r="QOR6" s="106"/>
      <c r="QOS6" s="106"/>
      <c r="QOT6" s="106"/>
      <c r="QOU6" s="106"/>
      <c r="QOV6" s="106"/>
      <c r="QOW6" s="106"/>
      <c r="QOX6" s="106"/>
      <c r="QOY6" s="106"/>
      <c r="QOZ6" s="106"/>
      <c r="QPA6" s="106"/>
      <c r="QPB6" s="106"/>
      <c r="QPC6" s="106"/>
      <c r="QPD6" s="106"/>
      <c r="QPE6" s="106"/>
      <c r="QPF6" s="106"/>
      <c r="QPG6" s="106"/>
      <c r="QPH6" s="106"/>
      <c r="QPI6" s="106"/>
      <c r="QPJ6" s="106"/>
      <c r="QPK6" s="106"/>
      <c r="QPL6" s="106"/>
      <c r="QPM6" s="106"/>
      <c r="QPN6" s="106"/>
      <c r="QPO6" s="106"/>
      <c r="QPP6" s="106"/>
      <c r="QPQ6" s="106"/>
      <c r="QPR6" s="106"/>
      <c r="QPS6" s="106"/>
      <c r="QPT6" s="106"/>
      <c r="QPU6" s="106"/>
      <c r="QPV6" s="106"/>
      <c r="QPW6" s="106"/>
      <c r="QPX6" s="106"/>
      <c r="QPY6" s="106"/>
      <c r="QPZ6" s="106"/>
      <c r="QQA6" s="106"/>
      <c r="QQB6" s="106"/>
      <c r="QQC6" s="106"/>
      <c r="QQD6" s="106"/>
      <c r="QQE6" s="106"/>
      <c r="QQF6" s="106"/>
      <c r="QQG6" s="106"/>
      <c r="QQH6" s="106"/>
      <c r="QQI6" s="106"/>
      <c r="QQJ6" s="106"/>
      <c r="QQK6" s="106"/>
      <c r="QQL6" s="106"/>
      <c r="QQM6" s="106"/>
      <c r="QQN6" s="106"/>
      <c r="QQO6" s="106"/>
      <c r="QQP6" s="106"/>
      <c r="QQQ6" s="106"/>
      <c r="QQR6" s="106"/>
      <c r="QQS6" s="106"/>
      <c r="QQT6" s="106"/>
      <c r="QQU6" s="106"/>
      <c r="QQV6" s="106"/>
      <c r="QQW6" s="106"/>
      <c r="QQX6" s="106"/>
      <c r="QQY6" s="106"/>
      <c r="QQZ6" s="106"/>
      <c r="QRA6" s="106"/>
      <c r="QRB6" s="106"/>
      <c r="QRC6" s="106"/>
      <c r="QRD6" s="106"/>
      <c r="QRE6" s="106"/>
      <c r="QRF6" s="106"/>
      <c r="QRG6" s="106"/>
      <c r="QRH6" s="106"/>
      <c r="QRI6" s="106"/>
      <c r="QRJ6" s="106"/>
      <c r="QRK6" s="106"/>
      <c r="QRL6" s="106"/>
      <c r="QRM6" s="106"/>
      <c r="QRN6" s="106"/>
      <c r="QRO6" s="106"/>
      <c r="QRP6" s="106"/>
      <c r="QRQ6" s="106"/>
      <c r="QRR6" s="106"/>
      <c r="QRS6" s="106"/>
      <c r="QRT6" s="106"/>
      <c r="QRU6" s="106"/>
      <c r="QRV6" s="106"/>
      <c r="QRW6" s="106"/>
      <c r="QRX6" s="106"/>
      <c r="QRY6" s="106"/>
      <c r="QRZ6" s="106"/>
      <c r="QSA6" s="106"/>
      <c r="QSB6" s="106"/>
      <c r="QSC6" s="106"/>
      <c r="QSD6" s="106"/>
      <c r="QSE6" s="106"/>
      <c r="QSF6" s="106"/>
      <c r="QSG6" s="106"/>
      <c r="QSH6" s="106"/>
      <c r="QSI6" s="106"/>
      <c r="QSJ6" s="106"/>
      <c r="QSK6" s="106"/>
      <c r="QSL6" s="106"/>
      <c r="QSM6" s="106"/>
      <c r="QSN6" s="106"/>
      <c r="QSO6" s="106"/>
      <c r="QSP6" s="106"/>
      <c r="QSQ6" s="106"/>
      <c r="QSR6" s="106"/>
      <c r="QSS6" s="106"/>
      <c r="QST6" s="106"/>
      <c r="QSU6" s="106"/>
      <c r="QSV6" s="106"/>
      <c r="QSW6" s="106"/>
      <c r="QSX6" s="106"/>
      <c r="QSY6" s="106"/>
      <c r="QSZ6" s="106"/>
      <c r="QTA6" s="106"/>
      <c r="QTB6" s="106"/>
      <c r="QTC6" s="106"/>
      <c r="QTD6" s="106"/>
      <c r="QTE6" s="106"/>
      <c r="QTF6" s="106"/>
      <c r="QTG6" s="106"/>
      <c r="QTH6" s="106"/>
      <c r="QTI6" s="106"/>
      <c r="QTJ6" s="106"/>
      <c r="QTK6" s="106"/>
      <c r="QTL6" s="106"/>
      <c r="QTM6" s="106"/>
      <c r="QTN6" s="106"/>
      <c r="QTO6" s="106"/>
      <c r="QTP6" s="106"/>
      <c r="QTQ6" s="106"/>
      <c r="QTR6" s="106"/>
      <c r="QTS6" s="106"/>
      <c r="QTT6" s="106"/>
      <c r="QTU6" s="106"/>
      <c r="QTV6" s="106"/>
      <c r="QTW6" s="106"/>
      <c r="QTX6" s="106"/>
      <c r="QTY6" s="106"/>
      <c r="QTZ6" s="106"/>
      <c r="QUA6" s="106"/>
      <c r="QUB6" s="106"/>
      <c r="QUC6" s="106"/>
      <c r="QUD6" s="106"/>
      <c r="QUE6" s="106"/>
      <c r="QUF6" s="106"/>
      <c r="QUG6" s="106"/>
      <c r="QUH6" s="106"/>
      <c r="QUI6" s="106"/>
      <c r="QUJ6" s="106"/>
      <c r="QUK6" s="106"/>
      <c r="QUL6" s="106"/>
      <c r="QUM6" s="106"/>
      <c r="QUN6" s="106"/>
      <c r="QUO6" s="106"/>
      <c r="QUP6" s="106"/>
      <c r="QUQ6" s="106"/>
      <c r="QUR6" s="106"/>
      <c r="QUS6" s="106"/>
      <c r="QUT6" s="106"/>
      <c r="QUU6" s="106"/>
      <c r="QUV6" s="106"/>
      <c r="QUW6" s="106"/>
      <c r="QUX6" s="106"/>
      <c r="QUY6" s="106"/>
      <c r="QUZ6" s="106"/>
      <c r="QVA6" s="106"/>
      <c r="QVB6" s="106"/>
      <c r="QVC6" s="106"/>
      <c r="QVD6" s="106"/>
      <c r="QVE6" s="106"/>
      <c r="QVF6" s="106"/>
      <c r="QVG6" s="106"/>
      <c r="QVH6" s="106"/>
      <c r="QVI6" s="106"/>
      <c r="QVJ6" s="106"/>
      <c r="QVK6" s="106"/>
      <c r="QVL6" s="106"/>
      <c r="QVM6" s="106"/>
      <c r="QVN6" s="106"/>
      <c r="QVO6" s="106"/>
      <c r="QVP6" s="106"/>
      <c r="QVQ6" s="106"/>
      <c r="QVR6" s="106"/>
      <c r="QVS6" s="106"/>
      <c r="QVT6" s="106"/>
      <c r="QVU6" s="106"/>
      <c r="QVV6" s="106"/>
      <c r="QVW6" s="106"/>
      <c r="QVX6" s="106"/>
      <c r="QVY6" s="106"/>
      <c r="QVZ6" s="106"/>
      <c r="QWA6" s="106"/>
      <c r="QWB6" s="106"/>
      <c r="QWC6" s="106"/>
      <c r="QWD6" s="106"/>
      <c r="QWE6" s="106"/>
      <c r="QWF6" s="106"/>
      <c r="QWG6" s="106"/>
      <c r="QWH6" s="106"/>
      <c r="QWI6" s="106"/>
      <c r="QWJ6" s="106"/>
      <c r="QWK6" s="106"/>
      <c r="QWL6" s="106"/>
      <c r="QWM6" s="106"/>
      <c r="QWN6" s="106"/>
      <c r="QWO6" s="106"/>
      <c r="QWP6" s="106"/>
      <c r="QWQ6" s="106"/>
      <c r="QWR6" s="106"/>
      <c r="QWS6" s="106"/>
      <c r="QWT6" s="106"/>
      <c r="QWU6" s="106"/>
      <c r="QWV6" s="106"/>
      <c r="QWW6" s="106"/>
      <c r="QWX6" s="106"/>
      <c r="QWY6" s="106"/>
      <c r="QWZ6" s="106"/>
      <c r="QXA6" s="106"/>
      <c r="QXB6" s="106"/>
      <c r="QXC6" s="106"/>
      <c r="QXD6" s="106"/>
      <c r="QXE6" s="106"/>
      <c r="QXF6" s="106"/>
      <c r="QXG6" s="106"/>
      <c r="QXH6" s="106"/>
      <c r="QXI6" s="106"/>
      <c r="QXJ6" s="106"/>
      <c r="QXK6" s="106"/>
      <c r="QXL6" s="106"/>
      <c r="QXM6" s="106"/>
      <c r="QXN6" s="106"/>
      <c r="QXO6" s="106"/>
      <c r="QXP6" s="106"/>
      <c r="QXQ6" s="106"/>
      <c r="QXR6" s="106"/>
      <c r="QXS6" s="106"/>
      <c r="QXT6" s="106"/>
      <c r="QXU6" s="106"/>
      <c r="QXV6" s="106"/>
      <c r="QXW6" s="106"/>
      <c r="QXX6" s="106"/>
      <c r="QXY6" s="106"/>
      <c r="QXZ6" s="106"/>
      <c r="QYA6" s="106"/>
      <c r="QYB6" s="106"/>
      <c r="QYC6" s="106"/>
      <c r="QYD6" s="106"/>
      <c r="QYE6" s="106"/>
      <c r="QYF6" s="106"/>
      <c r="QYG6" s="106"/>
      <c r="QYH6" s="106"/>
      <c r="QYI6" s="106"/>
      <c r="QYJ6" s="106"/>
      <c r="QYK6" s="106"/>
      <c r="QYL6" s="106"/>
      <c r="QYM6" s="106"/>
      <c r="QYN6" s="106"/>
      <c r="QYO6" s="106"/>
      <c r="QYP6" s="106"/>
      <c r="QYQ6" s="106"/>
      <c r="QYR6" s="106"/>
      <c r="QYS6" s="106"/>
      <c r="QYT6" s="106"/>
      <c r="QYU6" s="106"/>
      <c r="QYV6" s="106"/>
      <c r="QYW6" s="106"/>
      <c r="QYX6" s="106"/>
      <c r="QYY6" s="106"/>
      <c r="QYZ6" s="106"/>
      <c r="QZA6" s="106"/>
      <c r="QZB6" s="106"/>
      <c r="QZC6" s="106"/>
      <c r="QZD6" s="106"/>
      <c r="QZE6" s="106"/>
      <c r="QZF6" s="106"/>
      <c r="QZG6" s="106"/>
      <c r="QZH6" s="106"/>
      <c r="QZI6" s="106"/>
      <c r="QZJ6" s="106"/>
      <c r="QZK6" s="106"/>
      <c r="QZL6" s="106"/>
      <c r="QZM6" s="106"/>
      <c r="QZN6" s="106"/>
      <c r="QZO6" s="106"/>
      <c r="QZP6" s="106"/>
      <c r="QZQ6" s="106"/>
      <c r="QZR6" s="106"/>
      <c r="QZS6" s="106"/>
      <c r="QZT6" s="106"/>
      <c r="QZU6" s="106"/>
      <c r="QZV6" s="106"/>
      <c r="QZW6" s="106"/>
      <c r="QZX6" s="106"/>
      <c r="QZY6" s="106"/>
      <c r="QZZ6" s="106"/>
      <c r="RAA6" s="106"/>
      <c r="RAB6" s="106"/>
      <c r="RAC6" s="106"/>
      <c r="RAD6" s="106"/>
      <c r="RAE6" s="106"/>
      <c r="RAF6" s="106"/>
      <c r="RAG6" s="106"/>
      <c r="RAH6" s="106"/>
      <c r="RAI6" s="106"/>
      <c r="RAJ6" s="106"/>
      <c r="RAK6" s="106"/>
      <c r="RAL6" s="106"/>
      <c r="RAM6" s="106"/>
      <c r="RAN6" s="106"/>
      <c r="RAO6" s="106"/>
      <c r="RAP6" s="106"/>
      <c r="RAQ6" s="106"/>
      <c r="RAR6" s="106"/>
      <c r="RAS6" s="106"/>
      <c r="RAT6" s="106"/>
      <c r="RAU6" s="106"/>
      <c r="RAV6" s="106"/>
      <c r="RAW6" s="106"/>
      <c r="RAX6" s="106"/>
      <c r="RAY6" s="106"/>
      <c r="RAZ6" s="106"/>
      <c r="RBA6" s="106"/>
      <c r="RBB6" s="106"/>
      <c r="RBC6" s="106"/>
      <c r="RBD6" s="106"/>
      <c r="RBE6" s="106"/>
      <c r="RBF6" s="106"/>
      <c r="RBG6" s="106"/>
      <c r="RBH6" s="106"/>
      <c r="RBI6" s="106"/>
      <c r="RBJ6" s="106"/>
      <c r="RBK6" s="106"/>
      <c r="RBL6" s="106"/>
      <c r="RBM6" s="106"/>
      <c r="RBN6" s="106"/>
      <c r="RBO6" s="106"/>
      <c r="RBP6" s="106"/>
      <c r="RBQ6" s="106"/>
      <c r="RBR6" s="106"/>
      <c r="RBS6" s="106"/>
      <c r="RBT6" s="106"/>
      <c r="RBU6" s="106"/>
      <c r="RBV6" s="106"/>
      <c r="RBW6" s="106"/>
      <c r="RBX6" s="106"/>
      <c r="RBY6" s="106"/>
      <c r="RBZ6" s="106"/>
      <c r="RCA6" s="106"/>
      <c r="RCB6" s="106"/>
      <c r="RCC6" s="106"/>
      <c r="RCD6" s="106"/>
      <c r="RCE6" s="106"/>
      <c r="RCF6" s="106"/>
      <c r="RCG6" s="106"/>
      <c r="RCH6" s="106"/>
      <c r="RCI6" s="106"/>
      <c r="RCJ6" s="106"/>
      <c r="RCK6" s="106"/>
      <c r="RCL6" s="106"/>
      <c r="RCM6" s="106"/>
      <c r="RCN6" s="106"/>
      <c r="RCO6" s="106"/>
      <c r="RCP6" s="106"/>
      <c r="RCQ6" s="106"/>
      <c r="RCR6" s="106"/>
      <c r="RCS6" s="106"/>
      <c r="RCT6" s="106"/>
      <c r="RCU6" s="106"/>
      <c r="RCV6" s="106"/>
      <c r="RCW6" s="106"/>
      <c r="RCX6" s="106"/>
      <c r="RCY6" s="106"/>
      <c r="RCZ6" s="106"/>
      <c r="RDA6" s="106"/>
      <c r="RDB6" s="106"/>
      <c r="RDC6" s="106"/>
      <c r="RDD6" s="106"/>
      <c r="RDE6" s="106"/>
      <c r="RDF6" s="106"/>
      <c r="RDG6" s="106"/>
      <c r="RDH6" s="106"/>
      <c r="RDI6" s="106"/>
      <c r="RDJ6" s="106"/>
      <c r="RDK6" s="106"/>
      <c r="RDL6" s="106"/>
      <c r="RDM6" s="106"/>
      <c r="RDN6" s="106"/>
      <c r="RDO6" s="106"/>
      <c r="RDP6" s="106"/>
      <c r="RDQ6" s="106"/>
      <c r="RDR6" s="106"/>
      <c r="RDS6" s="106"/>
      <c r="RDT6" s="106"/>
      <c r="RDU6" s="106"/>
      <c r="RDV6" s="106"/>
      <c r="RDW6" s="106"/>
      <c r="RDX6" s="106"/>
      <c r="RDY6" s="106"/>
      <c r="RDZ6" s="106"/>
      <c r="REA6" s="106"/>
      <c r="REB6" s="106"/>
      <c r="REC6" s="106"/>
      <c r="RED6" s="106"/>
      <c r="REE6" s="106"/>
      <c r="REF6" s="106"/>
      <c r="REG6" s="106"/>
      <c r="REH6" s="106"/>
      <c r="REI6" s="106"/>
      <c r="REJ6" s="106"/>
      <c r="REK6" s="106"/>
      <c r="REL6" s="106"/>
      <c r="REM6" s="106"/>
      <c r="REN6" s="106"/>
      <c r="REO6" s="106"/>
      <c r="REP6" s="106"/>
      <c r="REQ6" s="106"/>
      <c r="RER6" s="106"/>
      <c r="RES6" s="106"/>
      <c r="RET6" s="106"/>
      <c r="REU6" s="106"/>
      <c r="REV6" s="106"/>
      <c r="REW6" s="106"/>
      <c r="REX6" s="106"/>
      <c r="REY6" s="106"/>
      <c r="REZ6" s="106"/>
      <c r="RFA6" s="106"/>
      <c r="RFB6" s="106"/>
      <c r="RFC6" s="106"/>
      <c r="RFD6" s="106"/>
      <c r="RFE6" s="106"/>
      <c r="RFF6" s="106"/>
      <c r="RFG6" s="106"/>
      <c r="RFH6" s="106"/>
      <c r="RFI6" s="106"/>
      <c r="RFJ6" s="106"/>
      <c r="RFK6" s="106"/>
      <c r="RFL6" s="106"/>
      <c r="RFM6" s="106"/>
      <c r="RFN6" s="106"/>
      <c r="RFO6" s="106"/>
      <c r="RFP6" s="106"/>
      <c r="RFQ6" s="106"/>
      <c r="RFR6" s="106"/>
      <c r="RFS6" s="106"/>
      <c r="RFT6" s="106"/>
      <c r="RFU6" s="106"/>
      <c r="RFV6" s="106"/>
      <c r="RFW6" s="106"/>
      <c r="RFX6" s="106"/>
      <c r="RFY6" s="106"/>
      <c r="RFZ6" s="106"/>
      <c r="RGA6" s="106"/>
      <c r="RGB6" s="106"/>
      <c r="RGC6" s="106"/>
      <c r="RGD6" s="106"/>
      <c r="RGE6" s="106"/>
      <c r="RGF6" s="106"/>
      <c r="RGG6" s="106"/>
      <c r="RGH6" s="106"/>
      <c r="RGI6" s="106"/>
      <c r="RGJ6" s="106"/>
      <c r="RGK6" s="106"/>
      <c r="RGL6" s="106"/>
      <c r="RGM6" s="106"/>
      <c r="RGN6" s="106"/>
      <c r="RGO6" s="106"/>
      <c r="RGP6" s="106"/>
      <c r="RGQ6" s="106"/>
      <c r="RGR6" s="106"/>
      <c r="RGS6" s="106"/>
      <c r="RGT6" s="106"/>
      <c r="RGU6" s="106"/>
      <c r="RGV6" s="106"/>
      <c r="RGW6" s="106"/>
      <c r="RGX6" s="106"/>
      <c r="RGY6" s="106"/>
      <c r="RGZ6" s="106"/>
      <c r="RHA6" s="106"/>
      <c r="RHB6" s="106"/>
      <c r="RHC6" s="106"/>
      <c r="RHD6" s="106"/>
      <c r="RHE6" s="106"/>
      <c r="RHF6" s="106"/>
      <c r="RHG6" s="106"/>
      <c r="RHH6" s="106"/>
      <c r="RHI6" s="106"/>
      <c r="RHJ6" s="106"/>
      <c r="RHK6" s="106"/>
      <c r="RHL6" s="106"/>
      <c r="RHM6" s="106"/>
      <c r="RHN6" s="106"/>
      <c r="RHO6" s="106"/>
      <c r="RHP6" s="106"/>
      <c r="RHQ6" s="106"/>
      <c r="RHR6" s="106"/>
      <c r="RHS6" s="106"/>
      <c r="RHT6" s="106"/>
      <c r="RHU6" s="106"/>
      <c r="RHV6" s="106"/>
      <c r="RHW6" s="106"/>
      <c r="RHX6" s="106"/>
      <c r="RHY6" s="106"/>
      <c r="RHZ6" s="106"/>
      <c r="RIA6" s="106"/>
      <c r="RIB6" s="106"/>
      <c r="RIC6" s="106"/>
      <c r="RID6" s="106"/>
      <c r="RIE6" s="106"/>
      <c r="RIF6" s="106"/>
      <c r="RIG6" s="106"/>
      <c r="RIH6" s="106"/>
      <c r="RII6" s="106"/>
      <c r="RIJ6" s="106"/>
      <c r="RIK6" s="106"/>
      <c r="RIL6" s="106"/>
      <c r="RIM6" s="106"/>
      <c r="RIN6" s="106"/>
      <c r="RIO6" s="106"/>
      <c r="RIP6" s="106"/>
      <c r="RIQ6" s="106"/>
      <c r="RIR6" s="106"/>
      <c r="RIS6" s="106"/>
      <c r="RIT6" s="106"/>
      <c r="RIU6" s="106"/>
      <c r="RIV6" s="106"/>
      <c r="RIW6" s="106"/>
      <c r="RIX6" s="106"/>
      <c r="RIY6" s="106"/>
      <c r="RIZ6" s="106"/>
      <c r="RJA6" s="106"/>
      <c r="RJB6" s="106"/>
      <c r="RJC6" s="106"/>
      <c r="RJD6" s="106"/>
      <c r="RJE6" s="106"/>
      <c r="RJF6" s="106"/>
      <c r="RJG6" s="106"/>
      <c r="RJH6" s="106"/>
      <c r="RJI6" s="106"/>
      <c r="RJJ6" s="106"/>
      <c r="RJK6" s="106"/>
      <c r="RJL6" s="106"/>
      <c r="RJM6" s="106"/>
      <c r="RJN6" s="106"/>
      <c r="RJO6" s="106"/>
      <c r="RJP6" s="106"/>
      <c r="RJQ6" s="106"/>
      <c r="RJR6" s="106"/>
      <c r="RJS6" s="106"/>
      <c r="RJT6" s="106"/>
      <c r="RJU6" s="106"/>
      <c r="RJV6" s="106"/>
      <c r="RJW6" s="106"/>
      <c r="RJX6" s="106"/>
      <c r="RJY6" s="106"/>
      <c r="RJZ6" s="106"/>
      <c r="RKA6" s="106"/>
      <c r="RKB6" s="106"/>
      <c r="RKC6" s="106"/>
      <c r="RKD6" s="106"/>
      <c r="RKE6" s="106"/>
      <c r="RKF6" s="106"/>
      <c r="RKG6" s="106"/>
      <c r="RKH6" s="106"/>
      <c r="RKI6" s="106"/>
      <c r="RKJ6" s="106"/>
      <c r="RKK6" s="106"/>
      <c r="RKL6" s="106"/>
      <c r="RKM6" s="106"/>
      <c r="RKN6" s="106"/>
      <c r="RKO6" s="106"/>
      <c r="RKP6" s="106"/>
      <c r="RKQ6" s="106"/>
      <c r="RKR6" s="106"/>
      <c r="RKS6" s="106"/>
      <c r="RKT6" s="106"/>
      <c r="RKU6" s="106"/>
      <c r="RKV6" s="106"/>
      <c r="RKW6" s="106"/>
      <c r="RKX6" s="106"/>
      <c r="RKY6" s="106"/>
      <c r="RKZ6" s="106"/>
      <c r="RLA6" s="106"/>
      <c r="RLB6" s="106"/>
      <c r="RLC6" s="106"/>
      <c r="RLD6" s="106"/>
      <c r="RLE6" s="106"/>
      <c r="RLF6" s="106"/>
      <c r="RLG6" s="106"/>
      <c r="RLH6" s="106"/>
      <c r="RLI6" s="106"/>
      <c r="RLJ6" s="106"/>
      <c r="RLK6" s="106"/>
      <c r="RLL6" s="106"/>
      <c r="RLM6" s="106"/>
      <c r="RLN6" s="106"/>
      <c r="RLO6" s="106"/>
      <c r="RLP6" s="106"/>
      <c r="RLQ6" s="106"/>
      <c r="RLR6" s="106"/>
      <c r="RLS6" s="106"/>
      <c r="RLT6" s="106"/>
      <c r="RLU6" s="106"/>
      <c r="RLV6" s="106"/>
      <c r="RLW6" s="106"/>
      <c r="RLX6" s="106"/>
      <c r="RLY6" s="106"/>
      <c r="RLZ6" s="106"/>
      <c r="RMA6" s="106"/>
      <c r="RMB6" s="106"/>
      <c r="RMC6" s="106"/>
      <c r="RMD6" s="106"/>
      <c r="RME6" s="106"/>
      <c r="RMF6" s="106"/>
      <c r="RMG6" s="106"/>
      <c r="RMH6" s="106"/>
      <c r="RMI6" s="106"/>
      <c r="RMJ6" s="106"/>
      <c r="RMK6" s="106"/>
      <c r="RML6" s="106"/>
      <c r="RMM6" s="106"/>
      <c r="RMN6" s="106"/>
      <c r="RMO6" s="106"/>
      <c r="RMP6" s="106"/>
      <c r="RMQ6" s="106"/>
      <c r="RMR6" s="106"/>
      <c r="RMS6" s="106"/>
      <c r="RMT6" s="106"/>
      <c r="RMU6" s="106"/>
      <c r="RMV6" s="106"/>
      <c r="RMW6" s="106"/>
      <c r="RMX6" s="106"/>
      <c r="RMY6" s="106"/>
      <c r="RMZ6" s="106"/>
      <c r="RNA6" s="106"/>
      <c r="RNB6" s="106"/>
      <c r="RNC6" s="106"/>
      <c r="RND6" s="106"/>
      <c r="RNE6" s="106"/>
      <c r="RNF6" s="106"/>
      <c r="RNG6" s="106"/>
      <c r="RNH6" s="106"/>
      <c r="RNI6" s="106"/>
      <c r="RNJ6" s="106"/>
      <c r="RNK6" s="106"/>
      <c r="RNL6" s="106"/>
      <c r="RNM6" s="106"/>
      <c r="RNN6" s="106"/>
      <c r="RNO6" s="106"/>
      <c r="RNP6" s="106"/>
      <c r="RNQ6" s="106"/>
      <c r="RNR6" s="106"/>
      <c r="RNS6" s="106"/>
      <c r="RNT6" s="106"/>
      <c r="RNU6" s="106"/>
      <c r="RNV6" s="106"/>
      <c r="RNW6" s="106"/>
      <c r="RNX6" s="106"/>
      <c r="RNY6" s="106"/>
      <c r="RNZ6" s="106"/>
      <c r="ROA6" s="106"/>
      <c r="ROB6" s="106"/>
      <c r="ROC6" s="106"/>
      <c r="ROD6" s="106"/>
      <c r="ROE6" s="106"/>
      <c r="ROF6" s="106"/>
      <c r="ROG6" s="106"/>
      <c r="ROH6" s="106"/>
      <c r="ROI6" s="106"/>
      <c r="ROJ6" s="106"/>
      <c r="ROK6" s="106"/>
      <c r="ROL6" s="106"/>
      <c r="ROM6" s="106"/>
      <c r="RON6" s="106"/>
      <c r="ROO6" s="106"/>
      <c r="ROP6" s="106"/>
      <c r="ROQ6" s="106"/>
      <c r="ROR6" s="106"/>
      <c r="ROS6" s="106"/>
      <c r="ROT6" s="106"/>
      <c r="ROU6" s="106"/>
      <c r="ROV6" s="106"/>
      <c r="ROW6" s="106"/>
      <c r="ROX6" s="106"/>
      <c r="ROY6" s="106"/>
      <c r="ROZ6" s="106"/>
      <c r="RPA6" s="106"/>
      <c r="RPB6" s="106"/>
      <c r="RPC6" s="106"/>
      <c r="RPD6" s="106"/>
      <c r="RPE6" s="106"/>
      <c r="RPF6" s="106"/>
      <c r="RPG6" s="106"/>
      <c r="RPH6" s="106"/>
      <c r="RPI6" s="106"/>
      <c r="RPJ6" s="106"/>
      <c r="RPK6" s="106"/>
      <c r="RPL6" s="106"/>
      <c r="RPM6" s="106"/>
      <c r="RPN6" s="106"/>
      <c r="RPO6" s="106"/>
      <c r="RPP6" s="106"/>
      <c r="RPQ6" s="106"/>
      <c r="RPR6" s="106"/>
      <c r="RPS6" s="106"/>
      <c r="RPT6" s="106"/>
      <c r="RPU6" s="106"/>
      <c r="RPV6" s="106"/>
      <c r="RPW6" s="106"/>
      <c r="RPX6" s="106"/>
      <c r="RPY6" s="106"/>
      <c r="RPZ6" s="106"/>
      <c r="RQA6" s="106"/>
      <c r="RQB6" s="106"/>
      <c r="RQC6" s="106"/>
      <c r="RQD6" s="106"/>
      <c r="RQE6" s="106"/>
      <c r="RQF6" s="106"/>
      <c r="RQG6" s="106"/>
      <c r="RQH6" s="106"/>
      <c r="RQI6" s="106"/>
      <c r="RQJ6" s="106"/>
      <c r="RQK6" s="106"/>
      <c r="RQL6" s="106"/>
      <c r="RQM6" s="106"/>
      <c r="RQN6" s="106"/>
      <c r="RQO6" s="106"/>
      <c r="RQP6" s="106"/>
      <c r="RQQ6" s="106"/>
      <c r="RQR6" s="106"/>
      <c r="RQS6" s="106"/>
      <c r="RQT6" s="106"/>
      <c r="RQU6" s="106"/>
      <c r="RQV6" s="106"/>
      <c r="RQW6" s="106"/>
      <c r="RQX6" s="106"/>
      <c r="RQY6" s="106"/>
      <c r="RQZ6" s="106"/>
      <c r="RRA6" s="106"/>
      <c r="RRB6" s="106"/>
      <c r="RRC6" s="106"/>
      <c r="RRD6" s="106"/>
      <c r="RRE6" s="106"/>
      <c r="RRF6" s="106"/>
      <c r="RRG6" s="106"/>
      <c r="RRH6" s="106"/>
      <c r="RRI6" s="106"/>
      <c r="RRJ6" s="106"/>
      <c r="RRK6" s="106"/>
      <c r="RRL6" s="106"/>
      <c r="RRM6" s="106"/>
      <c r="RRN6" s="106"/>
      <c r="RRO6" s="106"/>
      <c r="RRP6" s="106"/>
      <c r="RRQ6" s="106"/>
      <c r="RRR6" s="106"/>
      <c r="RRS6" s="106"/>
      <c r="RRT6" s="106"/>
      <c r="RRU6" s="106"/>
      <c r="RRV6" s="106"/>
      <c r="RRW6" s="106"/>
      <c r="RRX6" s="106"/>
      <c r="RRY6" s="106"/>
      <c r="RRZ6" s="106"/>
      <c r="RSA6" s="106"/>
      <c r="RSB6" s="106"/>
      <c r="RSC6" s="106"/>
      <c r="RSD6" s="106"/>
      <c r="RSE6" s="106"/>
      <c r="RSF6" s="106"/>
      <c r="RSG6" s="106"/>
      <c r="RSH6" s="106"/>
      <c r="RSI6" s="106"/>
      <c r="RSJ6" s="106"/>
      <c r="RSK6" s="106"/>
      <c r="RSL6" s="106"/>
      <c r="RSM6" s="106"/>
      <c r="RSN6" s="106"/>
      <c r="RSO6" s="106"/>
      <c r="RSP6" s="106"/>
      <c r="RSQ6" s="106"/>
      <c r="RSR6" s="106"/>
      <c r="RSS6" s="106"/>
      <c r="RST6" s="106"/>
      <c r="RSU6" s="106"/>
      <c r="RSV6" s="106"/>
      <c r="RSW6" s="106"/>
      <c r="RSX6" s="106"/>
      <c r="RSY6" s="106"/>
      <c r="RSZ6" s="106"/>
      <c r="RTA6" s="106"/>
      <c r="RTB6" s="106"/>
      <c r="RTC6" s="106"/>
      <c r="RTD6" s="106"/>
      <c r="RTE6" s="106"/>
      <c r="RTF6" s="106"/>
      <c r="RTG6" s="106"/>
      <c r="RTH6" s="106"/>
      <c r="RTI6" s="106"/>
      <c r="RTJ6" s="106"/>
      <c r="RTK6" s="106"/>
      <c r="RTL6" s="106"/>
      <c r="RTM6" s="106"/>
      <c r="RTN6" s="106"/>
      <c r="RTO6" s="106"/>
      <c r="RTP6" s="106"/>
      <c r="RTQ6" s="106"/>
      <c r="RTR6" s="106"/>
      <c r="RTS6" s="106"/>
      <c r="RTT6" s="106"/>
      <c r="RTU6" s="106"/>
      <c r="RTV6" s="106"/>
      <c r="RTW6" s="106"/>
      <c r="RTX6" s="106"/>
      <c r="RTY6" s="106"/>
      <c r="RTZ6" s="106"/>
      <c r="RUA6" s="106"/>
      <c r="RUB6" s="106"/>
      <c r="RUC6" s="106"/>
      <c r="RUD6" s="106"/>
      <c r="RUE6" s="106"/>
      <c r="RUF6" s="106"/>
      <c r="RUG6" s="106"/>
      <c r="RUH6" s="106"/>
      <c r="RUI6" s="106"/>
      <c r="RUJ6" s="106"/>
      <c r="RUK6" s="106"/>
      <c r="RUL6" s="106"/>
      <c r="RUM6" s="106"/>
      <c r="RUN6" s="106"/>
      <c r="RUO6" s="106"/>
      <c r="RUP6" s="106"/>
      <c r="RUQ6" s="106"/>
      <c r="RUR6" s="106"/>
      <c r="RUS6" s="106"/>
      <c r="RUT6" s="106"/>
      <c r="RUU6" s="106"/>
      <c r="RUV6" s="106"/>
      <c r="RUW6" s="106"/>
      <c r="RUX6" s="106"/>
      <c r="RUY6" s="106"/>
      <c r="RUZ6" s="106"/>
      <c r="RVA6" s="106"/>
      <c r="RVB6" s="106"/>
      <c r="RVC6" s="106"/>
      <c r="RVD6" s="106"/>
      <c r="RVE6" s="106"/>
      <c r="RVF6" s="106"/>
      <c r="RVG6" s="106"/>
      <c r="RVH6" s="106"/>
      <c r="RVI6" s="106"/>
      <c r="RVJ6" s="106"/>
      <c r="RVK6" s="106"/>
      <c r="RVL6" s="106"/>
      <c r="RVM6" s="106"/>
      <c r="RVN6" s="106"/>
      <c r="RVO6" s="106"/>
      <c r="RVP6" s="106"/>
      <c r="RVQ6" s="106"/>
      <c r="RVR6" s="106"/>
      <c r="RVS6" s="106"/>
      <c r="RVT6" s="106"/>
      <c r="RVU6" s="106"/>
      <c r="RVV6" s="106"/>
      <c r="RVW6" s="106"/>
      <c r="RVX6" s="106"/>
      <c r="RVY6" s="106"/>
      <c r="RVZ6" s="106"/>
      <c r="RWA6" s="106"/>
      <c r="RWB6" s="106"/>
      <c r="RWC6" s="106"/>
      <c r="RWD6" s="106"/>
      <c r="RWE6" s="106"/>
      <c r="RWF6" s="106"/>
      <c r="RWG6" s="106"/>
      <c r="RWH6" s="106"/>
      <c r="RWI6" s="106"/>
      <c r="RWJ6" s="106"/>
      <c r="RWK6" s="106"/>
      <c r="RWL6" s="106"/>
      <c r="RWM6" s="106"/>
      <c r="RWN6" s="106"/>
      <c r="RWO6" s="106"/>
      <c r="RWP6" s="106"/>
      <c r="RWQ6" s="106"/>
      <c r="RWR6" s="106"/>
      <c r="RWS6" s="106"/>
      <c r="RWT6" s="106"/>
      <c r="RWU6" s="106"/>
      <c r="RWV6" s="106"/>
      <c r="RWW6" s="106"/>
      <c r="RWX6" s="106"/>
      <c r="RWY6" s="106"/>
      <c r="RWZ6" s="106"/>
      <c r="RXA6" s="106"/>
      <c r="RXB6" s="106"/>
      <c r="RXC6" s="106"/>
      <c r="RXD6" s="106"/>
      <c r="RXE6" s="106"/>
      <c r="RXF6" s="106"/>
      <c r="RXG6" s="106"/>
      <c r="RXH6" s="106"/>
      <c r="RXI6" s="106"/>
      <c r="RXJ6" s="106"/>
      <c r="RXK6" s="106"/>
      <c r="RXL6" s="106"/>
      <c r="RXM6" s="106"/>
      <c r="RXN6" s="106"/>
      <c r="RXO6" s="106"/>
      <c r="RXP6" s="106"/>
      <c r="RXQ6" s="106"/>
      <c r="RXR6" s="106"/>
      <c r="RXS6" s="106"/>
      <c r="RXT6" s="106"/>
      <c r="RXU6" s="106"/>
      <c r="RXV6" s="106"/>
      <c r="RXW6" s="106"/>
      <c r="RXX6" s="106"/>
      <c r="RXY6" s="106"/>
      <c r="RXZ6" s="106"/>
      <c r="RYA6" s="106"/>
      <c r="RYB6" s="106"/>
      <c r="RYC6" s="106"/>
      <c r="RYD6" s="106"/>
      <c r="RYE6" s="106"/>
      <c r="RYF6" s="106"/>
      <c r="RYG6" s="106"/>
      <c r="RYH6" s="106"/>
      <c r="RYI6" s="106"/>
      <c r="RYJ6" s="106"/>
      <c r="RYK6" s="106"/>
      <c r="RYL6" s="106"/>
      <c r="RYM6" s="106"/>
      <c r="RYN6" s="106"/>
      <c r="RYO6" s="106"/>
      <c r="RYP6" s="106"/>
      <c r="RYQ6" s="106"/>
      <c r="RYR6" s="106"/>
      <c r="RYS6" s="106"/>
      <c r="RYT6" s="106"/>
      <c r="RYU6" s="106"/>
      <c r="RYV6" s="106"/>
      <c r="RYW6" s="106"/>
      <c r="RYX6" s="106"/>
      <c r="RYY6" s="106"/>
      <c r="RYZ6" s="106"/>
      <c r="RZA6" s="106"/>
      <c r="RZB6" s="106"/>
      <c r="RZC6" s="106"/>
      <c r="RZD6" s="106"/>
      <c r="RZE6" s="106"/>
      <c r="RZF6" s="106"/>
      <c r="RZG6" s="106"/>
      <c r="RZH6" s="106"/>
      <c r="RZI6" s="106"/>
      <c r="RZJ6" s="106"/>
      <c r="RZK6" s="106"/>
      <c r="RZL6" s="106"/>
      <c r="RZM6" s="106"/>
      <c r="RZN6" s="106"/>
      <c r="RZO6" s="106"/>
      <c r="RZP6" s="106"/>
      <c r="RZQ6" s="106"/>
      <c r="RZR6" s="106"/>
      <c r="RZS6" s="106"/>
      <c r="RZT6" s="106"/>
      <c r="RZU6" s="106"/>
      <c r="RZV6" s="106"/>
      <c r="RZW6" s="106"/>
      <c r="RZX6" s="106"/>
      <c r="RZY6" s="106"/>
      <c r="RZZ6" s="106"/>
      <c r="SAA6" s="106"/>
      <c r="SAB6" s="106"/>
      <c r="SAC6" s="106"/>
      <c r="SAD6" s="106"/>
      <c r="SAE6" s="106"/>
      <c r="SAF6" s="106"/>
      <c r="SAG6" s="106"/>
      <c r="SAH6" s="106"/>
      <c r="SAI6" s="106"/>
      <c r="SAJ6" s="106"/>
      <c r="SAK6" s="106"/>
      <c r="SAL6" s="106"/>
      <c r="SAM6" s="106"/>
      <c r="SAN6" s="106"/>
      <c r="SAO6" s="106"/>
      <c r="SAP6" s="106"/>
      <c r="SAQ6" s="106"/>
      <c r="SAR6" s="106"/>
      <c r="SAS6" s="106"/>
      <c r="SAT6" s="106"/>
      <c r="SAU6" s="106"/>
      <c r="SAV6" s="106"/>
      <c r="SAW6" s="106"/>
      <c r="SAX6" s="106"/>
      <c r="SAY6" s="106"/>
      <c r="SAZ6" s="106"/>
      <c r="SBA6" s="106"/>
      <c r="SBB6" s="106"/>
      <c r="SBC6" s="106"/>
      <c r="SBD6" s="106"/>
      <c r="SBE6" s="106"/>
      <c r="SBF6" s="106"/>
      <c r="SBG6" s="106"/>
      <c r="SBH6" s="106"/>
      <c r="SBI6" s="106"/>
      <c r="SBJ6" s="106"/>
      <c r="SBK6" s="106"/>
      <c r="SBL6" s="106"/>
      <c r="SBM6" s="106"/>
      <c r="SBN6" s="106"/>
      <c r="SBO6" s="106"/>
      <c r="SBP6" s="106"/>
      <c r="SBQ6" s="106"/>
      <c r="SBR6" s="106"/>
      <c r="SBS6" s="106"/>
      <c r="SBT6" s="106"/>
      <c r="SBU6" s="106"/>
      <c r="SBV6" s="106"/>
      <c r="SBW6" s="106"/>
      <c r="SBX6" s="106"/>
      <c r="SBY6" s="106"/>
      <c r="SBZ6" s="106"/>
      <c r="SCA6" s="106"/>
      <c r="SCB6" s="106"/>
      <c r="SCC6" s="106"/>
      <c r="SCD6" s="106"/>
      <c r="SCE6" s="106"/>
      <c r="SCF6" s="106"/>
      <c r="SCG6" s="106"/>
      <c r="SCH6" s="106"/>
      <c r="SCI6" s="106"/>
      <c r="SCJ6" s="106"/>
      <c r="SCK6" s="106"/>
      <c r="SCL6" s="106"/>
      <c r="SCM6" s="106"/>
      <c r="SCN6" s="106"/>
      <c r="SCO6" s="106"/>
      <c r="SCP6" s="106"/>
      <c r="SCQ6" s="106"/>
      <c r="SCR6" s="106"/>
      <c r="SCS6" s="106"/>
      <c r="SCT6" s="106"/>
      <c r="SCU6" s="106"/>
      <c r="SCV6" s="106"/>
      <c r="SCW6" s="106"/>
      <c r="SCX6" s="106"/>
      <c r="SCY6" s="106"/>
      <c r="SCZ6" s="106"/>
      <c r="SDA6" s="106"/>
      <c r="SDB6" s="106"/>
      <c r="SDC6" s="106"/>
      <c r="SDD6" s="106"/>
      <c r="SDE6" s="106"/>
      <c r="SDF6" s="106"/>
      <c r="SDG6" s="106"/>
      <c r="SDH6" s="106"/>
      <c r="SDI6" s="106"/>
      <c r="SDJ6" s="106"/>
      <c r="SDK6" s="106"/>
      <c r="SDL6" s="106"/>
      <c r="SDM6" s="106"/>
      <c r="SDN6" s="106"/>
      <c r="SDO6" s="106"/>
      <c r="SDP6" s="106"/>
      <c r="SDQ6" s="106"/>
      <c r="SDR6" s="106"/>
      <c r="SDS6" s="106"/>
      <c r="SDT6" s="106"/>
      <c r="SDU6" s="106"/>
      <c r="SDV6" s="106"/>
      <c r="SDW6" s="106"/>
      <c r="SDX6" s="106"/>
      <c r="SDY6" s="106"/>
      <c r="SDZ6" s="106"/>
      <c r="SEA6" s="106"/>
      <c r="SEB6" s="106"/>
      <c r="SEC6" s="106"/>
      <c r="SED6" s="106"/>
      <c r="SEE6" s="106"/>
      <c r="SEF6" s="106"/>
      <c r="SEG6" s="106"/>
      <c r="SEH6" s="106"/>
      <c r="SEI6" s="106"/>
      <c r="SEJ6" s="106"/>
      <c r="SEK6" s="106"/>
      <c r="SEL6" s="106"/>
      <c r="SEM6" s="106"/>
      <c r="SEN6" s="106"/>
      <c r="SEO6" s="106"/>
      <c r="SEP6" s="106"/>
      <c r="SEQ6" s="106"/>
      <c r="SER6" s="106"/>
      <c r="SES6" s="106"/>
      <c r="SET6" s="106"/>
      <c r="SEU6" s="106"/>
      <c r="SEV6" s="106"/>
      <c r="SEW6" s="106"/>
      <c r="SEX6" s="106"/>
      <c r="SEY6" s="106"/>
      <c r="SEZ6" s="106"/>
      <c r="SFA6" s="106"/>
      <c r="SFB6" s="106"/>
      <c r="SFC6" s="106"/>
      <c r="SFD6" s="106"/>
      <c r="SFE6" s="106"/>
      <c r="SFF6" s="106"/>
      <c r="SFG6" s="106"/>
      <c r="SFH6" s="106"/>
      <c r="SFI6" s="106"/>
      <c r="SFJ6" s="106"/>
      <c r="SFK6" s="106"/>
      <c r="SFL6" s="106"/>
      <c r="SFM6" s="106"/>
      <c r="SFN6" s="106"/>
      <c r="SFO6" s="106"/>
      <c r="SFP6" s="106"/>
      <c r="SFQ6" s="106"/>
      <c r="SFR6" s="106"/>
      <c r="SFS6" s="106"/>
      <c r="SFT6" s="106"/>
      <c r="SFU6" s="106"/>
      <c r="SFV6" s="106"/>
      <c r="SFW6" s="106"/>
      <c r="SFX6" s="106"/>
      <c r="SFY6" s="106"/>
      <c r="SFZ6" s="106"/>
      <c r="SGA6" s="106"/>
      <c r="SGB6" s="106"/>
      <c r="SGC6" s="106"/>
      <c r="SGD6" s="106"/>
      <c r="SGE6" s="106"/>
      <c r="SGF6" s="106"/>
      <c r="SGG6" s="106"/>
      <c r="SGH6" s="106"/>
      <c r="SGI6" s="106"/>
      <c r="SGJ6" s="106"/>
      <c r="SGK6" s="106"/>
      <c r="SGL6" s="106"/>
      <c r="SGM6" s="106"/>
      <c r="SGN6" s="106"/>
      <c r="SGO6" s="106"/>
      <c r="SGP6" s="106"/>
      <c r="SGQ6" s="106"/>
      <c r="SGR6" s="106"/>
      <c r="SGS6" s="106"/>
      <c r="SGT6" s="106"/>
      <c r="SGU6" s="106"/>
      <c r="SGV6" s="106"/>
      <c r="SGW6" s="106"/>
      <c r="SGX6" s="106"/>
      <c r="SGY6" s="106"/>
      <c r="SGZ6" s="106"/>
      <c r="SHA6" s="106"/>
      <c r="SHB6" s="106"/>
      <c r="SHC6" s="106"/>
      <c r="SHD6" s="106"/>
      <c r="SHE6" s="106"/>
      <c r="SHF6" s="106"/>
      <c r="SHG6" s="106"/>
      <c r="SHH6" s="106"/>
      <c r="SHI6" s="106"/>
      <c r="SHJ6" s="106"/>
      <c r="SHK6" s="106"/>
      <c r="SHL6" s="106"/>
      <c r="SHM6" s="106"/>
      <c r="SHN6" s="106"/>
      <c r="SHO6" s="106"/>
      <c r="SHP6" s="106"/>
      <c r="SHQ6" s="106"/>
      <c r="SHR6" s="106"/>
      <c r="SHS6" s="106"/>
      <c r="SHT6" s="106"/>
      <c r="SHU6" s="106"/>
      <c r="SHV6" s="106"/>
      <c r="SHW6" s="106"/>
      <c r="SHX6" s="106"/>
      <c r="SHY6" s="106"/>
      <c r="SHZ6" s="106"/>
      <c r="SIA6" s="106"/>
      <c r="SIB6" s="106"/>
      <c r="SIC6" s="106"/>
      <c r="SID6" s="106"/>
      <c r="SIE6" s="106"/>
      <c r="SIF6" s="106"/>
      <c r="SIG6" s="106"/>
      <c r="SIH6" s="106"/>
      <c r="SII6" s="106"/>
      <c r="SIJ6" s="106"/>
      <c r="SIK6" s="106"/>
      <c r="SIL6" s="106"/>
      <c r="SIM6" s="106"/>
      <c r="SIN6" s="106"/>
      <c r="SIO6" s="106"/>
      <c r="SIP6" s="106"/>
      <c r="SIQ6" s="106"/>
      <c r="SIR6" s="106"/>
      <c r="SIS6" s="106"/>
      <c r="SIT6" s="106"/>
      <c r="SIU6" s="106"/>
      <c r="SIV6" s="106"/>
      <c r="SIW6" s="106"/>
      <c r="SIX6" s="106"/>
      <c r="SIY6" s="106"/>
      <c r="SIZ6" s="106"/>
      <c r="SJA6" s="106"/>
      <c r="SJB6" s="106"/>
      <c r="SJC6" s="106"/>
      <c r="SJD6" s="106"/>
      <c r="SJE6" s="106"/>
      <c r="SJF6" s="106"/>
      <c r="SJG6" s="106"/>
      <c r="SJH6" s="106"/>
      <c r="SJI6" s="106"/>
      <c r="SJJ6" s="106"/>
      <c r="SJK6" s="106"/>
      <c r="SJL6" s="106"/>
      <c r="SJM6" s="106"/>
      <c r="SJN6" s="106"/>
      <c r="SJO6" s="106"/>
      <c r="SJP6" s="106"/>
      <c r="SJQ6" s="106"/>
      <c r="SJR6" s="106"/>
      <c r="SJS6" s="106"/>
      <c r="SJT6" s="106"/>
      <c r="SJU6" s="106"/>
      <c r="SJV6" s="106"/>
      <c r="SJW6" s="106"/>
      <c r="SJX6" s="106"/>
      <c r="SJY6" s="106"/>
      <c r="SJZ6" s="106"/>
      <c r="SKA6" s="106"/>
      <c r="SKB6" s="106"/>
      <c r="SKC6" s="106"/>
      <c r="SKD6" s="106"/>
      <c r="SKE6" s="106"/>
      <c r="SKF6" s="106"/>
      <c r="SKG6" s="106"/>
      <c r="SKH6" s="106"/>
      <c r="SKI6" s="106"/>
      <c r="SKJ6" s="106"/>
      <c r="SKK6" s="106"/>
      <c r="SKL6" s="106"/>
      <c r="SKM6" s="106"/>
      <c r="SKN6" s="106"/>
      <c r="SKO6" s="106"/>
      <c r="SKP6" s="106"/>
      <c r="SKQ6" s="106"/>
      <c r="SKR6" s="106"/>
      <c r="SKS6" s="106"/>
      <c r="SKT6" s="106"/>
      <c r="SKU6" s="106"/>
      <c r="SKV6" s="106"/>
      <c r="SKW6" s="106"/>
      <c r="SKX6" s="106"/>
      <c r="SKY6" s="106"/>
      <c r="SKZ6" s="106"/>
      <c r="SLA6" s="106"/>
      <c r="SLB6" s="106"/>
      <c r="SLC6" s="106"/>
      <c r="SLD6" s="106"/>
      <c r="SLE6" s="106"/>
      <c r="SLF6" s="106"/>
      <c r="SLG6" s="106"/>
      <c r="SLH6" s="106"/>
      <c r="SLI6" s="106"/>
      <c r="SLJ6" s="106"/>
      <c r="SLK6" s="106"/>
      <c r="SLL6" s="106"/>
      <c r="SLM6" s="106"/>
      <c r="SLN6" s="106"/>
      <c r="SLO6" s="106"/>
      <c r="SLP6" s="106"/>
      <c r="SLQ6" s="106"/>
      <c r="SLR6" s="106"/>
      <c r="SLS6" s="106"/>
      <c r="SLT6" s="106"/>
      <c r="SLU6" s="106"/>
      <c r="SLV6" s="106"/>
      <c r="SLW6" s="106"/>
      <c r="SLX6" s="106"/>
      <c r="SLY6" s="106"/>
      <c r="SLZ6" s="106"/>
      <c r="SMA6" s="106"/>
      <c r="SMB6" s="106"/>
      <c r="SMC6" s="106"/>
      <c r="SMD6" s="106"/>
      <c r="SME6" s="106"/>
      <c r="SMF6" s="106"/>
      <c r="SMG6" s="106"/>
      <c r="SMH6" s="106"/>
      <c r="SMI6" s="106"/>
      <c r="SMJ6" s="106"/>
      <c r="SMK6" s="106"/>
      <c r="SML6" s="106"/>
      <c r="SMM6" s="106"/>
      <c r="SMN6" s="106"/>
      <c r="SMO6" s="106"/>
      <c r="SMP6" s="106"/>
      <c r="SMQ6" s="106"/>
      <c r="SMR6" s="106"/>
      <c r="SMS6" s="106"/>
      <c r="SMT6" s="106"/>
      <c r="SMU6" s="106"/>
      <c r="SMV6" s="106"/>
      <c r="SMW6" s="106"/>
      <c r="SMX6" s="106"/>
      <c r="SMY6" s="106"/>
      <c r="SMZ6" s="106"/>
      <c r="SNA6" s="106"/>
      <c r="SNB6" s="106"/>
      <c r="SNC6" s="106"/>
      <c r="SND6" s="106"/>
      <c r="SNE6" s="106"/>
      <c r="SNF6" s="106"/>
      <c r="SNG6" s="106"/>
      <c r="SNH6" s="106"/>
      <c r="SNI6" s="106"/>
      <c r="SNJ6" s="106"/>
      <c r="SNK6" s="106"/>
      <c r="SNL6" s="106"/>
      <c r="SNM6" s="106"/>
      <c r="SNN6" s="106"/>
      <c r="SNO6" s="106"/>
      <c r="SNP6" s="106"/>
      <c r="SNQ6" s="106"/>
      <c r="SNR6" s="106"/>
      <c r="SNS6" s="106"/>
      <c r="SNT6" s="106"/>
      <c r="SNU6" s="106"/>
      <c r="SNV6" s="106"/>
      <c r="SNW6" s="106"/>
      <c r="SNX6" s="106"/>
      <c r="SNY6" s="106"/>
      <c r="SNZ6" s="106"/>
      <c r="SOA6" s="106"/>
      <c r="SOB6" s="106"/>
      <c r="SOC6" s="106"/>
      <c r="SOD6" s="106"/>
      <c r="SOE6" s="106"/>
      <c r="SOF6" s="106"/>
      <c r="SOG6" s="106"/>
      <c r="SOH6" s="106"/>
      <c r="SOI6" s="106"/>
      <c r="SOJ6" s="106"/>
      <c r="SOK6" s="106"/>
      <c r="SOL6" s="106"/>
      <c r="SOM6" s="106"/>
      <c r="SON6" s="106"/>
      <c r="SOO6" s="106"/>
      <c r="SOP6" s="106"/>
      <c r="SOQ6" s="106"/>
      <c r="SOR6" s="106"/>
      <c r="SOS6" s="106"/>
      <c r="SOT6" s="106"/>
      <c r="SOU6" s="106"/>
      <c r="SOV6" s="106"/>
      <c r="SOW6" s="106"/>
      <c r="SOX6" s="106"/>
      <c r="SOY6" s="106"/>
      <c r="SOZ6" s="106"/>
      <c r="SPA6" s="106"/>
      <c r="SPB6" s="106"/>
      <c r="SPC6" s="106"/>
      <c r="SPD6" s="106"/>
      <c r="SPE6" s="106"/>
      <c r="SPF6" s="106"/>
      <c r="SPG6" s="106"/>
      <c r="SPH6" s="106"/>
      <c r="SPI6" s="106"/>
      <c r="SPJ6" s="106"/>
      <c r="SPK6" s="106"/>
      <c r="SPL6" s="106"/>
      <c r="SPM6" s="106"/>
      <c r="SPN6" s="106"/>
      <c r="SPO6" s="106"/>
      <c r="SPP6" s="106"/>
      <c r="SPQ6" s="106"/>
      <c r="SPR6" s="106"/>
      <c r="SPS6" s="106"/>
      <c r="SPT6" s="106"/>
      <c r="SPU6" s="106"/>
      <c r="SPV6" s="106"/>
      <c r="SPW6" s="106"/>
      <c r="SPX6" s="106"/>
      <c r="SPY6" s="106"/>
      <c r="SPZ6" s="106"/>
      <c r="SQA6" s="106"/>
      <c r="SQB6" s="106"/>
      <c r="SQC6" s="106"/>
      <c r="SQD6" s="106"/>
      <c r="SQE6" s="106"/>
      <c r="SQF6" s="106"/>
      <c r="SQG6" s="106"/>
      <c r="SQH6" s="106"/>
      <c r="SQI6" s="106"/>
      <c r="SQJ6" s="106"/>
      <c r="SQK6" s="106"/>
      <c r="SQL6" s="106"/>
      <c r="SQM6" s="106"/>
      <c r="SQN6" s="106"/>
      <c r="SQO6" s="106"/>
      <c r="SQP6" s="106"/>
      <c r="SQQ6" s="106"/>
      <c r="SQR6" s="106"/>
      <c r="SQS6" s="106"/>
      <c r="SQT6" s="106"/>
      <c r="SQU6" s="106"/>
      <c r="SQV6" s="106"/>
      <c r="SQW6" s="106"/>
      <c r="SQX6" s="106"/>
      <c r="SQY6" s="106"/>
      <c r="SQZ6" s="106"/>
      <c r="SRA6" s="106"/>
      <c r="SRB6" s="106"/>
      <c r="SRC6" s="106"/>
      <c r="SRD6" s="106"/>
      <c r="SRE6" s="106"/>
      <c r="SRF6" s="106"/>
      <c r="SRG6" s="106"/>
      <c r="SRH6" s="106"/>
      <c r="SRI6" s="106"/>
      <c r="SRJ6" s="106"/>
      <c r="SRK6" s="106"/>
      <c r="SRL6" s="106"/>
      <c r="SRM6" s="106"/>
      <c r="SRN6" s="106"/>
      <c r="SRO6" s="106"/>
      <c r="SRP6" s="106"/>
      <c r="SRQ6" s="106"/>
      <c r="SRR6" s="106"/>
      <c r="SRS6" s="106"/>
      <c r="SRT6" s="106"/>
      <c r="SRU6" s="106"/>
      <c r="SRV6" s="106"/>
      <c r="SRW6" s="106"/>
      <c r="SRX6" s="106"/>
      <c r="SRY6" s="106"/>
      <c r="SRZ6" s="106"/>
      <c r="SSA6" s="106"/>
      <c r="SSB6" s="106"/>
      <c r="SSC6" s="106"/>
      <c r="SSD6" s="106"/>
      <c r="SSE6" s="106"/>
      <c r="SSF6" s="106"/>
      <c r="SSG6" s="106"/>
      <c r="SSH6" s="106"/>
      <c r="SSI6" s="106"/>
      <c r="SSJ6" s="106"/>
      <c r="SSK6" s="106"/>
      <c r="SSL6" s="106"/>
      <c r="SSM6" s="106"/>
      <c r="SSN6" s="106"/>
      <c r="SSO6" s="106"/>
      <c r="SSP6" s="106"/>
      <c r="SSQ6" s="106"/>
      <c r="SSR6" s="106"/>
      <c r="SSS6" s="106"/>
      <c r="SST6" s="106"/>
      <c r="SSU6" s="106"/>
      <c r="SSV6" s="106"/>
      <c r="SSW6" s="106"/>
      <c r="SSX6" s="106"/>
      <c r="SSY6" s="106"/>
      <c r="SSZ6" s="106"/>
      <c r="STA6" s="106"/>
      <c r="STB6" s="106"/>
      <c r="STC6" s="106"/>
      <c r="STD6" s="106"/>
      <c r="STE6" s="106"/>
      <c r="STF6" s="106"/>
      <c r="STG6" s="106"/>
      <c r="STH6" s="106"/>
      <c r="STI6" s="106"/>
      <c r="STJ6" s="106"/>
      <c r="STK6" s="106"/>
      <c r="STL6" s="106"/>
      <c r="STM6" s="106"/>
      <c r="STN6" s="106"/>
      <c r="STO6" s="106"/>
      <c r="STP6" s="106"/>
      <c r="STQ6" s="106"/>
      <c r="STR6" s="106"/>
      <c r="STS6" s="106"/>
      <c r="STT6" s="106"/>
      <c r="STU6" s="106"/>
      <c r="STV6" s="106"/>
      <c r="STW6" s="106"/>
      <c r="STX6" s="106"/>
      <c r="STY6" s="106"/>
      <c r="STZ6" s="106"/>
      <c r="SUA6" s="106"/>
      <c r="SUB6" s="106"/>
      <c r="SUC6" s="106"/>
      <c r="SUD6" s="106"/>
      <c r="SUE6" s="106"/>
      <c r="SUF6" s="106"/>
      <c r="SUG6" s="106"/>
      <c r="SUH6" s="106"/>
      <c r="SUI6" s="106"/>
      <c r="SUJ6" s="106"/>
      <c r="SUK6" s="106"/>
      <c r="SUL6" s="106"/>
      <c r="SUM6" s="106"/>
      <c r="SUN6" s="106"/>
      <c r="SUO6" s="106"/>
      <c r="SUP6" s="106"/>
      <c r="SUQ6" s="106"/>
      <c r="SUR6" s="106"/>
      <c r="SUS6" s="106"/>
      <c r="SUT6" s="106"/>
      <c r="SUU6" s="106"/>
      <c r="SUV6" s="106"/>
      <c r="SUW6" s="106"/>
      <c r="SUX6" s="106"/>
      <c r="SUY6" s="106"/>
      <c r="SUZ6" s="106"/>
      <c r="SVA6" s="106"/>
      <c r="SVB6" s="106"/>
      <c r="SVC6" s="106"/>
      <c r="SVD6" s="106"/>
      <c r="SVE6" s="106"/>
      <c r="SVF6" s="106"/>
      <c r="SVG6" s="106"/>
      <c r="SVH6" s="106"/>
      <c r="SVI6" s="106"/>
      <c r="SVJ6" s="106"/>
      <c r="SVK6" s="106"/>
      <c r="SVL6" s="106"/>
      <c r="SVM6" s="106"/>
      <c r="SVN6" s="106"/>
      <c r="SVO6" s="106"/>
      <c r="SVP6" s="106"/>
      <c r="SVQ6" s="106"/>
      <c r="SVR6" s="106"/>
      <c r="SVS6" s="106"/>
      <c r="SVT6" s="106"/>
      <c r="SVU6" s="106"/>
      <c r="SVV6" s="106"/>
      <c r="SVW6" s="106"/>
      <c r="SVX6" s="106"/>
      <c r="SVY6" s="106"/>
      <c r="SVZ6" s="106"/>
      <c r="SWA6" s="106"/>
      <c r="SWB6" s="106"/>
      <c r="SWC6" s="106"/>
      <c r="SWD6" s="106"/>
      <c r="SWE6" s="106"/>
      <c r="SWF6" s="106"/>
      <c r="SWG6" s="106"/>
      <c r="SWH6" s="106"/>
      <c r="SWI6" s="106"/>
      <c r="SWJ6" s="106"/>
      <c r="SWK6" s="106"/>
      <c r="SWL6" s="106"/>
      <c r="SWM6" s="106"/>
      <c r="SWN6" s="106"/>
      <c r="SWO6" s="106"/>
      <c r="SWP6" s="106"/>
      <c r="SWQ6" s="106"/>
      <c r="SWR6" s="106"/>
      <c r="SWS6" s="106"/>
      <c r="SWT6" s="106"/>
      <c r="SWU6" s="106"/>
      <c r="SWV6" s="106"/>
      <c r="SWW6" s="106"/>
      <c r="SWX6" s="106"/>
      <c r="SWY6" s="106"/>
      <c r="SWZ6" s="106"/>
      <c r="SXA6" s="106"/>
      <c r="SXB6" s="106"/>
      <c r="SXC6" s="106"/>
      <c r="SXD6" s="106"/>
      <c r="SXE6" s="106"/>
      <c r="SXF6" s="106"/>
      <c r="SXG6" s="106"/>
      <c r="SXH6" s="106"/>
      <c r="SXI6" s="106"/>
      <c r="SXJ6" s="106"/>
      <c r="SXK6" s="106"/>
      <c r="SXL6" s="106"/>
      <c r="SXM6" s="106"/>
      <c r="SXN6" s="106"/>
      <c r="SXO6" s="106"/>
      <c r="SXP6" s="106"/>
      <c r="SXQ6" s="106"/>
      <c r="SXR6" s="106"/>
      <c r="SXS6" s="106"/>
      <c r="SXT6" s="106"/>
      <c r="SXU6" s="106"/>
      <c r="SXV6" s="106"/>
      <c r="SXW6" s="106"/>
      <c r="SXX6" s="106"/>
      <c r="SXY6" s="106"/>
      <c r="SXZ6" s="106"/>
      <c r="SYA6" s="106"/>
      <c r="SYB6" s="106"/>
      <c r="SYC6" s="106"/>
      <c r="SYD6" s="106"/>
      <c r="SYE6" s="106"/>
      <c r="SYF6" s="106"/>
      <c r="SYG6" s="106"/>
      <c r="SYH6" s="106"/>
      <c r="SYI6" s="106"/>
      <c r="SYJ6" s="106"/>
      <c r="SYK6" s="106"/>
      <c r="SYL6" s="106"/>
      <c r="SYM6" s="106"/>
      <c r="SYN6" s="106"/>
      <c r="SYO6" s="106"/>
      <c r="SYP6" s="106"/>
      <c r="SYQ6" s="106"/>
      <c r="SYR6" s="106"/>
      <c r="SYS6" s="106"/>
      <c r="SYT6" s="106"/>
      <c r="SYU6" s="106"/>
      <c r="SYV6" s="106"/>
      <c r="SYW6" s="106"/>
      <c r="SYX6" s="106"/>
      <c r="SYY6" s="106"/>
      <c r="SYZ6" s="106"/>
      <c r="SZA6" s="106"/>
      <c r="SZB6" s="106"/>
      <c r="SZC6" s="106"/>
      <c r="SZD6" s="106"/>
      <c r="SZE6" s="106"/>
      <c r="SZF6" s="106"/>
      <c r="SZG6" s="106"/>
      <c r="SZH6" s="106"/>
      <c r="SZI6" s="106"/>
      <c r="SZJ6" s="106"/>
      <c r="SZK6" s="106"/>
      <c r="SZL6" s="106"/>
      <c r="SZM6" s="106"/>
      <c r="SZN6" s="106"/>
      <c r="SZO6" s="106"/>
      <c r="SZP6" s="106"/>
      <c r="SZQ6" s="106"/>
      <c r="SZR6" s="106"/>
      <c r="SZS6" s="106"/>
      <c r="SZT6" s="106"/>
      <c r="SZU6" s="106"/>
      <c r="SZV6" s="106"/>
      <c r="SZW6" s="106"/>
      <c r="SZX6" s="106"/>
      <c r="SZY6" s="106"/>
      <c r="SZZ6" s="106"/>
      <c r="TAA6" s="106"/>
      <c r="TAB6" s="106"/>
      <c r="TAC6" s="106"/>
      <c r="TAD6" s="106"/>
      <c r="TAE6" s="106"/>
      <c r="TAF6" s="106"/>
      <c r="TAG6" s="106"/>
      <c r="TAH6" s="106"/>
      <c r="TAI6" s="106"/>
      <c r="TAJ6" s="106"/>
      <c r="TAK6" s="106"/>
      <c r="TAL6" s="106"/>
      <c r="TAM6" s="106"/>
      <c r="TAN6" s="106"/>
      <c r="TAO6" s="106"/>
      <c r="TAP6" s="106"/>
      <c r="TAQ6" s="106"/>
      <c r="TAR6" s="106"/>
      <c r="TAS6" s="106"/>
      <c r="TAT6" s="106"/>
      <c r="TAU6" s="106"/>
      <c r="TAV6" s="106"/>
      <c r="TAW6" s="106"/>
      <c r="TAX6" s="106"/>
      <c r="TAY6" s="106"/>
      <c r="TAZ6" s="106"/>
      <c r="TBA6" s="106"/>
      <c r="TBB6" s="106"/>
      <c r="TBC6" s="106"/>
      <c r="TBD6" s="106"/>
      <c r="TBE6" s="106"/>
      <c r="TBF6" s="106"/>
      <c r="TBG6" s="106"/>
      <c r="TBH6" s="106"/>
      <c r="TBI6" s="106"/>
      <c r="TBJ6" s="106"/>
      <c r="TBK6" s="106"/>
      <c r="TBL6" s="106"/>
      <c r="TBM6" s="106"/>
      <c r="TBN6" s="106"/>
      <c r="TBO6" s="106"/>
      <c r="TBP6" s="106"/>
      <c r="TBQ6" s="106"/>
      <c r="TBR6" s="106"/>
      <c r="TBS6" s="106"/>
      <c r="TBT6" s="106"/>
      <c r="TBU6" s="106"/>
      <c r="TBV6" s="106"/>
      <c r="TBW6" s="106"/>
      <c r="TBX6" s="106"/>
      <c r="TBY6" s="106"/>
      <c r="TBZ6" s="106"/>
      <c r="TCA6" s="106"/>
      <c r="TCB6" s="106"/>
      <c r="TCC6" s="106"/>
      <c r="TCD6" s="106"/>
      <c r="TCE6" s="106"/>
      <c r="TCF6" s="106"/>
      <c r="TCG6" s="106"/>
      <c r="TCH6" s="106"/>
      <c r="TCI6" s="106"/>
      <c r="TCJ6" s="106"/>
      <c r="TCK6" s="106"/>
      <c r="TCL6" s="106"/>
      <c r="TCM6" s="106"/>
      <c r="TCN6" s="106"/>
      <c r="TCO6" s="106"/>
      <c r="TCP6" s="106"/>
      <c r="TCQ6" s="106"/>
      <c r="TCR6" s="106"/>
      <c r="TCS6" s="106"/>
      <c r="TCT6" s="106"/>
      <c r="TCU6" s="106"/>
      <c r="TCV6" s="106"/>
      <c r="TCW6" s="106"/>
      <c r="TCX6" s="106"/>
      <c r="TCY6" s="106"/>
      <c r="TCZ6" s="106"/>
      <c r="TDA6" s="106"/>
      <c r="TDB6" s="106"/>
      <c r="TDC6" s="106"/>
      <c r="TDD6" s="106"/>
      <c r="TDE6" s="106"/>
      <c r="TDF6" s="106"/>
      <c r="TDG6" s="106"/>
      <c r="TDH6" s="106"/>
      <c r="TDI6" s="106"/>
      <c r="TDJ6" s="106"/>
      <c r="TDK6" s="106"/>
      <c r="TDL6" s="106"/>
      <c r="TDM6" s="106"/>
      <c r="TDN6" s="106"/>
      <c r="TDO6" s="106"/>
      <c r="TDP6" s="106"/>
      <c r="TDQ6" s="106"/>
      <c r="TDR6" s="106"/>
      <c r="TDS6" s="106"/>
      <c r="TDT6" s="106"/>
      <c r="TDU6" s="106"/>
      <c r="TDV6" s="106"/>
      <c r="TDW6" s="106"/>
      <c r="TDX6" s="106"/>
      <c r="TDY6" s="106"/>
      <c r="TDZ6" s="106"/>
      <c r="TEA6" s="106"/>
      <c r="TEB6" s="106"/>
      <c r="TEC6" s="106"/>
      <c r="TED6" s="106"/>
      <c r="TEE6" s="106"/>
      <c r="TEF6" s="106"/>
      <c r="TEG6" s="106"/>
      <c r="TEH6" s="106"/>
      <c r="TEI6" s="106"/>
      <c r="TEJ6" s="106"/>
      <c r="TEK6" s="106"/>
      <c r="TEL6" s="106"/>
      <c r="TEM6" s="106"/>
      <c r="TEN6" s="106"/>
      <c r="TEO6" s="106"/>
      <c r="TEP6" s="106"/>
      <c r="TEQ6" s="106"/>
      <c r="TER6" s="106"/>
      <c r="TES6" s="106"/>
      <c r="TET6" s="106"/>
      <c r="TEU6" s="106"/>
      <c r="TEV6" s="106"/>
      <c r="TEW6" s="106"/>
      <c r="TEX6" s="106"/>
      <c r="TEY6" s="106"/>
      <c r="TEZ6" s="106"/>
      <c r="TFA6" s="106"/>
      <c r="TFB6" s="106"/>
      <c r="TFC6" s="106"/>
      <c r="TFD6" s="106"/>
      <c r="TFE6" s="106"/>
      <c r="TFF6" s="106"/>
      <c r="TFG6" s="106"/>
      <c r="TFH6" s="106"/>
      <c r="TFI6" s="106"/>
      <c r="TFJ6" s="106"/>
      <c r="TFK6" s="106"/>
      <c r="TFL6" s="106"/>
      <c r="TFM6" s="106"/>
      <c r="TFN6" s="106"/>
      <c r="TFO6" s="106"/>
      <c r="TFP6" s="106"/>
      <c r="TFQ6" s="106"/>
      <c r="TFR6" s="106"/>
      <c r="TFS6" s="106"/>
      <c r="TFT6" s="106"/>
      <c r="TFU6" s="106"/>
      <c r="TFV6" s="106"/>
      <c r="TFW6" s="106"/>
      <c r="TFX6" s="106"/>
      <c r="TFY6" s="106"/>
      <c r="TFZ6" s="106"/>
      <c r="TGA6" s="106"/>
      <c r="TGB6" s="106"/>
      <c r="TGC6" s="106"/>
      <c r="TGD6" s="106"/>
      <c r="TGE6" s="106"/>
      <c r="TGF6" s="106"/>
      <c r="TGG6" s="106"/>
      <c r="TGH6" s="106"/>
      <c r="TGI6" s="106"/>
      <c r="TGJ6" s="106"/>
      <c r="TGK6" s="106"/>
      <c r="TGL6" s="106"/>
      <c r="TGM6" s="106"/>
      <c r="TGN6" s="106"/>
      <c r="TGO6" s="106"/>
      <c r="TGP6" s="106"/>
      <c r="TGQ6" s="106"/>
      <c r="TGR6" s="106"/>
      <c r="TGS6" s="106"/>
      <c r="TGT6" s="106"/>
      <c r="TGU6" s="106"/>
      <c r="TGV6" s="106"/>
      <c r="TGW6" s="106"/>
      <c r="TGX6" s="106"/>
      <c r="TGY6" s="106"/>
      <c r="TGZ6" s="106"/>
      <c r="THA6" s="106"/>
      <c r="THB6" s="106"/>
      <c r="THC6" s="106"/>
      <c r="THD6" s="106"/>
      <c r="THE6" s="106"/>
      <c r="THF6" s="106"/>
      <c r="THG6" s="106"/>
      <c r="THH6" s="106"/>
      <c r="THI6" s="106"/>
      <c r="THJ6" s="106"/>
      <c r="THK6" s="106"/>
      <c r="THL6" s="106"/>
      <c r="THM6" s="106"/>
      <c r="THN6" s="106"/>
      <c r="THO6" s="106"/>
      <c r="THP6" s="106"/>
      <c r="THQ6" s="106"/>
      <c r="THR6" s="106"/>
      <c r="THS6" s="106"/>
      <c r="THT6" s="106"/>
      <c r="THU6" s="106"/>
      <c r="THV6" s="106"/>
      <c r="THW6" s="106"/>
      <c r="THX6" s="106"/>
      <c r="THY6" s="106"/>
      <c r="THZ6" s="106"/>
      <c r="TIA6" s="106"/>
      <c r="TIB6" s="106"/>
      <c r="TIC6" s="106"/>
      <c r="TID6" s="106"/>
      <c r="TIE6" s="106"/>
      <c r="TIF6" s="106"/>
      <c r="TIG6" s="106"/>
      <c r="TIH6" s="106"/>
      <c r="TII6" s="106"/>
      <c r="TIJ6" s="106"/>
      <c r="TIK6" s="106"/>
      <c r="TIL6" s="106"/>
      <c r="TIM6" s="106"/>
      <c r="TIN6" s="106"/>
      <c r="TIO6" s="106"/>
      <c r="TIP6" s="106"/>
      <c r="TIQ6" s="106"/>
      <c r="TIR6" s="106"/>
      <c r="TIS6" s="106"/>
      <c r="TIT6" s="106"/>
      <c r="TIU6" s="106"/>
      <c r="TIV6" s="106"/>
      <c r="TIW6" s="106"/>
      <c r="TIX6" s="106"/>
      <c r="TIY6" s="106"/>
      <c r="TIZ6" s="106"/>
      <c r="TJA6" s="106"/>
      <c r="TJB6" s="106"/>
      <c r="TJC6" s="106"/>
      <c r="TJD6" s="106"/>
      <c r="TJE6" s="106"/>
      <c r="TJF6" s="106"/>
      <c r="TJG6" s="106"/>
      <c r="TJH6" s="106"/>
      <c r="TJI6" s="106"/>
      <c r="TJJ6" s="106"/>
      <c r="TJK6" s="106"/>
      <c r="TJL6" s="106"/>
      <c r="TJM6" s="106"/>
      <c r="TJN6" s="106"/>
      <c r="TJO6" s="106"/>
      <c r="TJP6" s="106"/>
      <c r="TJQ6" s="106"/>
      <c r="TJR6" s="106"/>
      <c r="TJS6" s="106"/>
      <c r="TJT6" s="106"/>
      <c r="TJU6" s="106"/>
      <c r="TJV6" s="106"/>
      <c r="TJW6" s="106"/>
      <c r="TJX6" s="106"/>
      <c r="TJY6" s="106"/>
      <c r="TJZ6" s="106"/>
      <c r="TKA6" s="106"/>
      <c r="TKB6" s="106"/>
      <c r="TKC6" s="106"/>
      <c r="TKD6" s="106"/>
      <c r="TKE6" s="106"/>
      <c r="TKF6" s="106"/>
      <c r="TKG6" s="106"/>
      <c r="TKH6" s="106"/>
      <c r="TKI6" s="106"/>
      <c r="TKJ6" s="106"/>
      <c r="TKK6" s="106"/>
      <c r="TKL6" s="106"/>
      <c r="TKM6" s="106"/>
      <c r="TKN6" s="106"/>
      <c r="TKO6" s="106"/>
      <c r="TKP6" s="106"/>
      <c r="TKQ6" s="106"/>
      <c r="TKR6" s="106"/>
      <c r="TKS6" s="106"/>
      <c r="TKT6" s="106"/>
      <c r="TKU6" s="106"/>
      <c r="TKV6" s="106"/>
      <c r="TKW6" s="106"/>
      <c r="TKX6" s="106"/>
      <c r="TKY6" s="106"/>
      <c r="TKZ6" s="106"/>
      <c r="TLA6" s="106"/>
      <c r="TLB6" s="106"/>
      <c r="TLC6" s="106"/>
      <c r="TLD6" s="106"/>
      <c r="TLE6" s="106"/>
      <c r="TLF6" s="106"/>
      <c r="TLG6" s="106"/>
      <c r="TLH6" s="106"/>
      <c r="TLI6" s="106"/>
      <c r="TLJ6" s="106"/>
      <c r="TLK6" s="106"/>
      <c r="TLL6" s="106"/>
      <c r="TLM6" s="106"/>
      <c r="TLN6" s="106"/>
      <c r="TLO6" s="106"/>
      <c r="TLP6" s="106"/>
      <c r="TLQ6" s="106"/>
      <c r="TLR6" s="106"/>
      <c r="TLS6" s="106"/>
      <c r="TLT6" s="106"/>
      <c r="TLU6" s="106"/>
      <c r="TLV6" s="106"/>
      <c r="TLW6" s="106"/>
      <c r="TLX6" s="106"/>
      <c r="TLY6" s="106"/>
      <c r="TLZ6" s="106"/>
      <c r="TMA6" s="106"/>
      <c r="TMB6" s="106"/>
      <c r="TMC6" s="106"/>
      <c r="TMD6" s="106"/>
      <c r="TME6" s="106"/>
      <c r="TMF6" s="106"/>
      <c r="TMG6" s="106"/>
      <c r="TMH6" s="106"/>
      <c r="TMI6" s="106"/>
      <c r="TMJ6" s="106"/>
      <c r="TMK6" s="106"/>
      <c r="TML6" s="106"/>
      <c r="TMM6" s="106"/>
      <c r="TMN6" s="106"/>
      <c r="TMO6" s="106"/>
      <c r="TMP6" s="106"/>
      <c r="TMQ6" s="106"/>
      <c r="TMR6" s="106"/>
      <c r="TMS6" s="106"/>
      <c r="TMT6" s="106"/>
      <c r="TMU6" s="106"/>
      <c r="TMV6" s="106"/>
      <c r="TMW6" s="106"/>
      <c r="TMX6" s="106"/>
      <c r="TMY6" s="106"/>
      <c r="TMZ6" s="106"/>
      <c r="TNA6" s="106"/>
      <c r="TNB6" s="106"/>
      <c r="TNC6" s="106"/>
      <c r="TND6" s="106"/>
      <c r="TNE6" s="106"/>
      <c r="TNF6" s="106"/>
      <c r="TNG6" s="106"/>
      <c r="TNH6" s="106"/>
      <c r="TNI6" s="106"/>
      <c r="TNJ6" s="106"/>
      <c r="TNK6" s="106"/>
      <c r="TNL6" s="106"/>
      <c r="TNM6" s="106"/>
      <c r="TNN6" s="106"/>
      <c r="TNO6" s="106"/>
      <c r="TNP6" s="106"/>
      <c r="TNQ6" s="106"/>
      <c r="TNR6" s="106"/>
      <c r="TNS6" s="106"/>
      <c r="TNT6" s="106"/>
      <c r="TNU6" s="106"/>
      <c r="TNV6" s="106"/>
      <c r="TNW6" s="106"/>
      <c r="TNX6" s="106"/>
      <c r="TNY6" s="106"/>
      <c r="TNZ6" s="106"/>
      <c r="TOA6" s="106"/>
      <c r="TOB6" s="106"/>
      <c r="TOC6" s="106"/>
      <c r="TOD6" s="106"/>
      <c r="TOE6" s="106"/>
      <c r="TOF6" s="106"/>
      <c r="TOG6" s="106"/>
      <c r="TOH6" s="106"/>
      <c r="TOI6" s="106"/>
      <c r="TOJ6" s="106"/>
      <c r="TOK6" s="106"/>
      <c r="TOL6" s="106"/>
      <c r="TOM6" s="106"/>
      <c r="TON6" s="106"/>
      <c r="TOO6" s="106"/>
      <c r="TOP6" s="106"/>
      <c r="TOQ6" s="106"/>
      <c r="TOR6" s="106"/>
      <c r="TOS6" s="106"/>
      <c r="TOT6" s="106"/>
      <c r="TOU6" s="106"/>
      <c r="TOV6" s="106"/>
      <c r="TOW6" s="106"/>
      <c r="TOX6" s="106"/>
      <c r="TOY6" s="106"/>
      <c r="TOZ6" s="106"/>
      <c r="TPA6" s="106"/>
      <c r="TPB6" s="106"/>
      <c r="TPC6" s="106"/>
      <c r="TPD6" s="106"/>
      <c r="TPE6" s="106"/>
      <c r="TPF6" s="106"/>
      <c r="TPG6" s="106"/>
      <c r="TPH6" s="106"/>
      <c r="TPI6" s="106"/>
      <c r="TPJ6" s="106"/>
      <c r="TPK6" s="106"/>
      <c r="TPL6" s="106"/>
      <c r="TPM6" s="106"/>
      <c r="TPN6" s="106"/>
      <c r="TPO6" s="106"/>
      <c r="TPP6" s="106"/>
      <c r="TPQ6" s="106"/>
      <c r="TPR6" s="106"/>
      <c r="TPS6" s="106"/>
      <c r="TPT6" s="106"/>
      <c r="TPU6" s="106"/>
      <c r="TPV6" s="106"/>
      <c r="TPW6" s="106"/>
      <c r="TPX6" s="106"/>
      <c r="TPY6" s="106"/>
      <c r="TPZ6" s="106"/>
      <c r="TQA6" s="106"/>
      <c r="TQB6" s="106"/>
      <c r="TQC6" s="106"/>
      <c r="TQD6" s="106"/>
      <c r="TQE6" s="106"/>
      <c r="TQF6" s="106"/>
      <c r="TQG6" s="106"/>
      <c r="TQH6" s="106"/>
      <c r="TQI6" s="106"/>
      <c r="TQJ6" s="106"/>
      <c r="TQK6" s="106"/>
      <c r="TQL6" s="106"/>
      <c r="TQM6" s="106"/>
      <c r="TQN6" s="106"/>
      <c r="TQO6" s="106"/>
      <c r="TQP6" s="106"/>
      <c r="TQQ6" s="106"/>
      <c r="TQR6" s="106"/>
      <c r="TQS6" s="106"/>
      <c r="TQT6" s="106"/>
      <c r="TQU6" s="106"/>
      <c r="TQV6" s="106"/>
      <c r="TQW6" s="106"/>
      <c r="TQX6" s="106"/>
      <c r="TQY6" s="106"/>
      <c r="TQZ6" s="106"/>
      <c r="TRA6" s="106"/>
      <c r="TRB6" s="106"/>
      <c r="TRC6" s="106"/>
      <c r="TRD6" s="106"/>
      <c r="TRE6" s="106"/>
      <c r="TRF6" s="106"/>
      <c r="TRG6" s="106"/>
      <c r="TRH6" s="106"/>
      <c r="TRI6" s="106"/>
      <c r="TRJ6" s="106"/>
      <c r="TRK6" s="106"/>
      <c r="TRL6" s="106"/>
      <c r="TRM6" s="106"/>
      <c r="TRN6" s="106"/>
      <c r="TRO6" s="106"/>
      <c r="TRP6" s="106"/>
      <c r="TRQ6" s="106"/>
      <c r="TRR6" s="106"/>
      <c r="TRS6" s="106"/>
      <c r="TRT6" s="106"/>
      <c r="TRU6" s="106"/>
      <c r="TRV6" s="106"/>
      <c r="TRW6" s="106"/>
      <c r="TRX6" s="106"/>
      <c r="TRY6" s="106"/>
      <c r="TRZ6" s="106"/>
      <c r="TSA6" s="106"/>
      <c r="TSB6" s="106"/>
      <c r="TSC6" s="106"/>
      <c r="TSD6" s="106"/>
      <c r="TSE6" s="106"/>
      <c r="TSF6" s="106"/>
      <c r="TSG6" s="106"/>
      <c r="TSH6" s="106"/>
      <c r="TSI6" s="106"/>
      <c r="TSJ6" s="106"/>
      <c r="TSK6" s="106"/>
      <c r="TSL6" s="106"/>
      <c r="TSM6" s="106"/>
      <c r="TSN6" s="106"/>
      <c r="TSO6" s="106"/>
      <c r="TSP6" s="106"/>
      <c r="TSQ6" s="106"/>
      <c r="TSR6" s="106"/>
      <c r="TSS6" s="106"/>
      <c r="TST6" s="106"/>
      <c r="TSU6" s="106"/>
      <c r="TSV6" s="106"/>
      <c r="TSW6" s="106"/>
      <c r="TSX6" s="106"/>
      <c r="TSY6" s="106"/>
      <c r="TSZ6" s="106"/>
      <c r="TTA6" s="106"/>
      <c r="TTB6" s="106"/>
      <c r="TTC6" s="106"/>
      <c r="TTD6" s="106"/>
      <c r="TTE6" s="106"/>
      <c r="TTF6" s="106"/>
      <c r="TTG6" s="106"/>
      <c r="TTH6" s="106"/>
      <c r="TTI6" s="106"/>
      <c r="TTJ6" s="106"/>
      <c r="TTK6" s="106"/>
      <c r="TTL6" s="106"/>
      <c r="TTM6" s="106"/>
      <c r="TTN6" s="106"/>
      <c r="TTO6" s="106"/>
      <c r="TTP6" s="106"/>
      <c r="TTQ6" s="106"/>
      <c r="TTR6" s="106"/>
      <c r="TTS6" s="106"/>
      <c r="TTT6" s="106"/>
      <c r="TTU6" s="106"/>
      <c r="TTV6" s="106"/>
      <c r="TTW6" s="106"/>
      <c r="TTX6" s="106"/>
      <c r="TTY6" s="106"/>
      <c r="TTZ6" s="106"/>
      <c r="TUA6" s="106"/>
      <c r="TUB6" s="106"/>
      <c r="TUC6" s="106"/>
      <c r="TUD6" s="106"/>
      <c r="TUE6" s="106"/>
      <c r="TUF6" s="106"/>
      <c r="TUG6" s="106"/>
      <c r="TUH6" s="106"/>
      <c r="TUI6" s="106"/>
      <c r="TUJ6" s="106"/>
      <c r="TUK6" s="106"/>
      <c r="TUL6" s="106"/>
      <c r="TUM6" s="106"/>
      <c r="TUN6" s="106"/>
      <c r="TUO6" s="106"/>
      <c r="TUP6" s="106"/>
      <c r="TUQ6" s="106"/>
      <c r="TUR6" s="106"/>
      <c r="TUS6" s="106"/>
      <c r="TUT6" s="106"/>
      <c r="TUU6" s="106"/>
      <c r="TUV6" s="106"/>
      <c r="TUW6" s="106"/>
      <c r="TUX6" s="106"/>
      <c r="TUY6" s="106"/>
      <c r="TUZ6" s="106"/>
      <c r="TVA6" s="106"/>
      <c r="TVB6" s="106"/>
      <c r="TVC6" s="106"/>
      <c r="TVD6" s="106"/>
      <c r="TVE6" s="106"/>
      <c r="TVF6" s="106"/>
      <c r="TVG6" s="106"/>
      <c r="TVH6" s="106"/>
      <c r="TVI6" s="106"/>
      <c r="TVJ6" s="106"/>
      <c r="TVK6" s="106"/>
      <c r="TVL6" s="106"/>
      <c r="TVM6" s="106"/>
      <c r="TVN6" s="106"/>
      <c r="TVO6" s="106"/>
      <c r="TVP6" s="106"/>
      <c r="TVQ6" s="106"/>
      <c r="TVR6" s="106"/>
      <c r="TVS6" s="106"/>
      <c r="TVT6" s="106"/>
      <c r="TVU6" s="106"/>
      <c r="TVV6" s="106"/>
      <c r="TVW6" s="106"/>
      <c r="TVX6" s="106"/>
      <c r="TVY6" s="106"/>
      <c r="TVZ6" s="106"/>
      <c r="TWA6" s="106"/>
      <c r="TWB6" s="106"/>
      <c r="TWC6" s="106"/>
      <c r="TWD6" s="106"/>
      <c r="TWE6" s="106"/>
      <c r="TWF6" s="106"/>
      <c r="TWG6" s="106"/>
      <c r="TWH6" s="106"/>
      <c r="TWI6" s="106"/>
      <c r="TWJ6" s="106"/>
      <c r="TWK6" s="106"/>
      <c r="TWL6" s="106"/>
      <c r="TWM6" s="106"/>
      <c r="TWN6" s="106"/>
      <c r="TWO6" s="106"/>
      <c r="TWP6" s="106"/>
      <c r="TWQ6" s="106"/>
      <c r="TWR6" s="106"/>
      <c r="TWS6" s="106"/>
      <c r="TWT6" s="106"/>
      <c r="TWU6" s="106"/>
      <c r="TWV6" s="106"/>
      <c r="TWW6" s="106"/>
      <c r="TWX6" s="106"/>
      <c r="TWY6" s="106"/>
      <c r="TWZ6" s="106"/>
      <c r="TXA6" s="106"/>
      <c r="TXB6" s="106"/>
      <c r="TXC6" s="106"/>
      <c r="TXD6" s="106"/>
      <c r="TXE6" s="106"/>
      <c r="TXF6" s="106"/>
      <c r="TXG6" s="106"/>
      <c r="TXH6" s="106"/>
      <c r="TXI6" s="106"/>
      <c r="TXJ6" s="106"/>
      <c r="TXK6" s="106"/>
      <c r="TXL6" s="106"/>
      <c r="TXM6" s="106"/>
      <c r="TXN6" s="106"/>
      <c r="TXO6" s="106"/>
      <c r="TXP6" s="106"/>
      <c r="TXQ6" s="106"/>
      <c r="TXR6" s="106"/>
      <c r="TXS6" s="106"/>
      <c r="TXT6" s="106"/>
      <c r="TXU6" s="106"/>
      <c r="TXV6" s="106"/>
      <c r="TXW6" s="106"/>
      <c r="TXX6" s="106"/>
      <c r="TXY6" s="106"/>
      <c r="TXZ6" s="106"/>
      <c r="TYA6" s="106"/>
      <c r="TYB6" s="106"/>
      <c r="TYC6" s="106"/>
      <c r="TYD6" s="106"/>
      <c r="TYE6" s="106"/>
      <c r="TYF6" s="106"/>
      <c r="TYG6" s="106"/>
      <c r="TYH6" s="106"/>
      <c r="TYI6" s="106"/>
      <c r="TYJ6" s="106"/>
      <c r="TYK6" s="106"/>
      <c r="TYL6" s="106"/>
      <c r="TYM6" s="106"/>
      <c r="TYN6" s="106"/>
      <c r="TYO6" s="106"/>
      <c r="TYP6" s="106"/>
      <c r="TYQ6" s="106"/>
      <c r="TYR6" s="106"/>
      <c r="TYS6" s="106"/>
      <c r="TYT6" s="106"/>
      <c r="TYU6" s="106"/>
      <c r="TYV6" s="106"/>
      <c r="TYW6" s="106"/>
      <c r="TYX6" s="106"/>
      <c r="TYY6" s="106"/>
      <c r="TYZ6" s="106"/>
      <c r="TZA6" s="106"/>
      <c r="TZB6" s="106"/>
      <c r="TZC6" s="106"/>
      <c r="TZD6" s="106"/>
      <c r="TZE6" s="106"/>
      <c r="TZF6" s="106"/>
      <c r="TZG6" s="106"/>
      <c r="TZH6" s="106"/>
      <c r="TZI6" s="106"/>
      <c r="TZJ6" s="106"/>
      <c r="TZK6" s="106"/>
      <c r="TZL6" s="106"/>
      <c r="TZM6" s="106"/>
      <c r="TZN6" s="106"/>
      <c r="TZO6" s="106"/>
      <c r="TZP6" s="106"/>
      <c r="TZQ6" s="106"/>
      <c r="TZR6" s="106"/>
      <c r="TZS6" s="106"/>
      <c r="TZT6" s="106"/>
      <c r="TZU6" s="106"/>
      <c r="TZV6" s="106"/>
      <c r="TZW6" s="106"/>
      <c r="TZX6" s="106"/>
      <c r="TZY6" s="106"/>
      <c r="TZZ6" s="106"/>
      <c r="UAA6" s="106"/>
      <c r="UAB6" s="106"/>
      <c r="UAC6" s="106"/>
      <c r="UAD6" s="106"/>
      <c r="UAE6" s="106"/>
      <c r="UAF6" s="106"/>
      <c r="UAG6" s="106"/>
      <c r="UAH6" s="106"/>
      <c r="UAI6" s="106"/>
      <c r="UAJ6" s="106"/>
      <c r="UAK6" s="106"/>
      <c r="UAL6" s="106"/>
      <c r="UAM6" s="106"/>
      <c r="UAN6" s="106"/>
      <c r="UAO6" s="106"/>
      <c r="UAP6" s="106"/>
      <c r="UAQ6" s="106"/>
      <c r="UAR6" s="106"/>
      <c r="UAS6" s="106"/>
      <c r="UAT6" s="106"/>
      <c r="UAU6" s="106"/>
      <c r="UAV6" s="106"/>
      <c r="UAW6" s="106"/>
      <c r="UAX6" s="106"/>
      <c r="UAY6" s="106"/>
      <c r="UAZ6" s="106"/>
      <c r="UBA6" s="106"/>
      <c r="UBB6" s="106"/>
      <c r="UBC6" s="106"/>
      <c r="UBD6" s="106"/>
      <c r="UBE6" s="106"/>
      <c r="UBF6" s="106"/>
      <c r="UBG6" s="106"/>
      <c r="UBH6" s="106"/>
      <c r="UBI6" s="106"/>
      <c r="UBJ6" s="106"/>
      <c r="UBK6" s="106"/>
      <c r="UBL6" s="106"/>
      <c r="UBM6" s="106"/>
      <c r="UBN6" s="106"/>
      <c r="UBO6" s="106"/>
      <c r="UBP6" s="106"/>
      <c r="UBQ6" s="106"/>
      <c r="UBR6" s="106"/>
      <c r="UBS6" s="106"/>
      <c r="UBT6" s="106"/>
      <c r="UBU6" s="106"/>
      <c r="UBV6" s="106"/>
      <c r="UBW6" s="106"/>
      <c r="UBX6" s="106"/>
      <c r="UBY6" s="106"/>
      <c r="UBZ6" s="106"/>
      <c r="UCA6" s="106"/>
      <c r="UCB6" s="106"/>
      <c r="UCC6" s="106"/>
      <c r="UCD6" s="106"/>
      <c r="UCE6" s="106"/>
      <c r="UCF6" s="106"/>
      <c r="UCG6" s="106"/>
      <c r="UCH6" s="106"/>
      <c r="UCI6" s="106"/>
      <c r="UCJ6" s="106"/>
      <c r="UCK6" s="106"/>
      <c r="UCL6" s="106"/>
      <c r="UCM6" s="106"/>
      <c r="UCN6" s="106"/>
      <c r="UCO6" s="106"/>
      <c r="UCP6" s="106"/>
      <c r="UCQ6" s="106"/>
      <c r="UCR6" s="106"/>
      <c r="UCS6" s="106"/>
      <c r="UCT6" s="106"/>
      <c r="UCU6" s="106"/>
      <c r="UCV6" s="106"/>
      <c r="UCW6" s="106"/>
      <c r="UCX6" s="106"/>
      <c r="UCY6" s="106"/>
      <c r="UCZ6" s="106"/>
      <c r="UDA6" s="106"/>
      <c r="UDB6" s="106"/>
      <c r="UDC6" s="106"/>
      <c r="UDD6" s="106"/>
      <c r="UDE6" s="106"/>
      <c r="UDF6" s="106"/>
      <c r="UDG6" s="106"/>
      <c r="UDH6" s="106"/>
      <c r="UDI6" s="106"/>
      <c r="UDJ6" s="106"/>
      <c r="UDK6" s="106"/>
      <c r="UDL6" s="106"/>
      <c r="UDM6" s="106"/>
      <c r="UDN6" s="106"/>
      <c r="UDO6" s="106"/>
      <c r="UDP6" s="106"/>
      <c r="UDQ6" s="106"/>
      <c r="UDR6" s="106"/>
      <c r="UDS6" s="106"/>
      <c r="UDT6" s="106"/>
      <c r="UDU6" s="106"/>
      <c r="UDV6" s="106"/>
      <c r="UDW6" s="106"/>
      <c r="UDX6" s="106"/>
      <c r="UDY6" s="106"/>
      <c r="UDZ6" s="106"/>
      <c r="UEA6" s="106"/>
      <c r="UEB6" s="106"/>
      <c r="UEC6" s="106"/>
      <c r="UED6" s="106"/>
      <c r="UEE6" s="106"/>
      <c r="UEF6" s="106"/>
      <c r="UEG6" s="106"/>
      <c r="UEH6" s="106"/>
      <c r="UEI6" s="106"/>
      <c r="UEJ6" s="106"/>
      <c r="UEK6" s="106"/>
      <c r="UEL6" s="106"/>
      <c r="UEM6" s="106"/>
      <c r="UEN6" s="106"/>
      <c r="UEO6" s="106"/>
      <c r="UEP6" s="106"/>
      <c r="UEQ6" s="106"/>
      <c r="UER6" s="106"/>
      <c r="UES6" s="106"/>
      <c r="UET6" s="106"/>
      <c r="UEU6" s="106"/>
      <c r="UEV6" s="106"/>
      <c r="UEW6" s="106"/>
      <c r="UEX6" s="106"/>
      <c r="UEY6" s="106"/>
      <c r="UEZ6" s="106"/>
      <c r="UFA6" s="106"/>
      <c r="UFB6" s="106"/>
      <c r="UFC6" s="106"/>
      <c r="UFD6" s="106"/>
      <c r="UFE6" s="106"/>
      <c r="UFF6" s="106"/>
      <c r="UFG6" s="106"/>
      <c r="UFH6" s="106"/>
      <c r="UFI6" s="106"/>
      <c r="UFJ6" s="106"/>
      <c r="UFK6" s="106"/>
      <c r="UFL6" s="106"/>
      <c r="UFM6" s="106"/>
      <c r="UFN6" s="106"/>
      <c r="UFO6" s="106"/>
      <c r="UFP6" s="106"/>
      <c r="UFQ6" s="106"/>
      <c r="UFR6" s="106"/>
      <c r="UFS6" s="106"/>
      <c r="UFT6" s="106"/>
      <c r="UFU6" s="106"/>
      <c r="UFV6" s="106"/>
      <c r="UFW6" s="106"/>
      <c r="UFX6" s="106"/>
      <c r="UFY6" s="106"/>
      <c r="UFZ6" s="106"/>
      <c r="UGA6" s="106"/>
      <c r="UGB6" s="106"/>
      <c r="UGC6" s="106"/>
      <c r="UGD6" s="106"/>
      <c r="UGE6" s="106"/>
      <c r="UGF6" s="106"/>
      <c r="UGG6" s="106"/>
      <c r="UGH6" s="106"/>
      <c r="UGI6" s="106"/>
      <c r="UGJ6" s="106"/>
      <c r="UGK6" s="106"/>
      <c r="UGL6" s="106"/>
      <c r="UGM6" s="106"/>
      <c r="UGN6" s="106"/>
      <c r="UGO6" s="106"/>
      <c r="UGP6" s="106"/>
      <c r="UGQ6" s="106"/>
      <c r="UGR6" s="106"/>
      <c r="UGS6" s="106"/>
      <c r="UGT6" s="106"/>
      <c r="UGU6" s="106"/>
      <c r="UGV6" s="106"/>
      <c r="UGW6" s="106"/>
      <c r="UGX6" s="106"/>
      <c r="UGY6" s="106"/>
      <c r="UGZ6" s="106"/>
      <c r="UHA6" s="106"/>
      <c r="UHB6" s="106"/>
      <c r="UHC6" s="106"/>
      <c r="UHD6" s="106"/>
      <c r="UHE6" s="106"/>
      <c r="UHF6" s="106"/>
      <c r="UHG6" s="106"/>
      <c r="UHH6" s="106"/>
      <c r="UHI6" s="106"/>
      <c r="UHJ6" s="106"/>
      <c r="UHK6" s="106"/>
      <c r="UHL6" s="106"/>
      <c r="UHM6" s="106"/>
      <c r="UHN6" s="106"/>
      <c r="UHO6" s="106"/>
      <c r="UHP6" s="106"/>
      <c r="UHQ6" s="106"/>
      <c r="UHR6" s="106"/>
      <c r="UHS6" s="106"/>
      <c r="UHT6" s="106"/>
      <c r="UHU6" s="106"/>
      <c r="UHV6" s="106"/>
      <c r="UHW6" s="106"/>
      <c r="UHX6" s="106"/>
      <c r="UHY6" s="106"/>
      <c r="UHZ6" s="106"/>
      <c r="UIA6" s="106"/>
      <c r="UIB6" s="106"/>
      <c r="UIC6" s="106"/>
      <c r="UID6" s="106"/>
      <c r="UIE6" s="106"/>
      <c r="UIF6" s="106"/>
      <c r="UIG6" s="106"/>
      <c r="UIH6" s="106"/>
      <c r="UII6" s="106"/>
      <c r="UIJ6" s="106"/>
      <c r="UIK6" s="106"/>
      <c r="UIL6" s="106"/>
      <c r="UIM6" s="106"/>
      <c r="UIN6" s="106"/>
      <c r="UIO6" s="106"/>
      <c r="UIP6" s="106"/>
      <c r="UIQ6" s="106"/>
      <c r="UIR6" s="106"/>
      <c r="UIS6" s="106"/>
      <c r="UIT6" s="106"/>
      <c r="UIU6" s="106"/>
      <c r="UIV6" s="106"/>
      <c r="UIW6" s="106"/>
      <c r="UIX6" s="106"/>
      <c r="UIY6" s="106"/>
      <c r="UIZ6" s="106"/>
      <c r="UJA6" s="106"/>
      <c r="UJB6" s="106"/>
      <c r="UJC6" s="106"/>
      <c r="UJD6" s="106"/>
      <c r="UJE6" s="106"/>
      <c r="UJF6" s="106"/>
      <c r="UJG6" s="106"/>
      <c r="UJH6" s="106"/>
      <c r="UJI6" s="106"/>
      <c r="UJJ6" s="106"/>
      <c r="UJK6" s="106"/>
      <c r="UJL6" s="106"/>
      <c r="UJM6" s="106"/>
      <c r="UJN6" s="106"/>
      <c r="UJO6" s="106"/>
      <c r="UJP6" s="106"/>
      <c r="UJQ6" s="106"/>
      <c r="UJR6" s="106"/>
      <c r="UJS6" s="106"/>
      <c r="UJT6" s="106"/>
      <c r="UJU6" s="106"/>
      <c r="UJV6" s="106"/>
      <c r="UJW6" s="106"/>
      <c r="UJX6" s="106"/>
      <c r="UJY6" s="106"/>
      <c r="UJZ6" s="106"/>
      <c r="UKA6" s="106"/>
      <c r="UKB6" s="106"/>
      <c r="UKC6" s="106"/>
      <c r="UKD6" s="106"/>
      <c r="UKE6" s="106"/>
      <c r="UKF6" s="106"/>
      <c r="UKG6" s="106"/>
      <c r="UKH6" s="106"/>
      <c r="UKI6" s="106"/>
      <c r="UKJ6" s="106"/>
      <c r="UKK6" s="106"/>
      <c r="UKL6" s="106"/>
      <c r="UKM6" s="106"/>
      <c r="UKN6" s="106"/>
      <c r="UKO6" s="106"/>
      <c r="UKP6" s="106"/>
      <c r="UKQ6" s="106"/>
      <c r="UKR6" s="106"/>
      <c r="UKS6" s="106"/>
      <c r="UKT6" s="106"/>
      <c r="UKU6" s="106"/>
      <c r="UKV6" s="106"/>
      <c r="UKW6" s="106"/>
      <c r="UKX6" s="106"/>
      <c r="UKY6" s="106"/>
      <c r="UKZ6" s="106"/>
      <c r="ULA6" s="106"/>
      <c r="ULB6" s="106"/>
      <c r="ULC6" s="106"/>
      <c r="ULD6" s="106"/>
      <c r="ULE6" s="106"/>
      <c r="ULF6" s="106"/>
      <c r="ULG6" s="106"/>
      <c r="ULH6" s="106"/>
      <c r="ULI6" s="106"/>
      <c r="ULJ6" s="106"/>
      <c r="ULK6" s="106"/>
      <c r="ULL6" s="106"/>
      <c r="ULM6" s="106"/>
      <c r="ULN6" s="106"/>
      <c r="ULO6" s="106"/>
      <c r="ULP6" s="106"/>
      <c r="ULQ6" s="106"/>
      <c r="ULR6" s="106"/>
      <c r="ULS6" s="106"/>
      <c r="ULT6" s="106"/>
      <c r="ULU6" s="106"/>
      <c r="ULV6" s="106"/>
      <c r="ULW6" s="106"/>
      <c r="ULX6" s="106"/>
      <c r="ULY6" s="106"/>
      <c r="ULZ6" s="106"/>
      <c r="UMA6" s="106"/>
      <c r="UMB6" s="106"/>
      <c r="UMC6" s="106"/>
      <c r="UMD6" s="106"/>
      <c r="UME6" s="106"/>
      <c r="UMF6" s="106"/>
      <c r="UMG6" s="106"/>
      <c r="UMH6" s="106"/>
      <c r="UMI6" s="106"/>
      <c r="UMJ6" s="106"/>
      <c r="UMK6" s="106"/>
      <c r="UML6" s="106"/>
      <c r="UMM6" s="106"/>
      <c r="UMN6" s="106"/>
      <c r="UMO6" s="106"/>
      <c r="UMP6" s="106"/>
      <c r="UMQ6" s="106"/>
      <c r="UMR6" s="106"/>
      <c r="UMS6" s="106"/>
      <c r="UMT6" s="106"/>
      <c r="UMU6" s="106"/>
      <c r="UMV6" s="106"/>
      <c r="UMW6" s="106"/>
      <c r="UMX6" s="106"/>
      <c r="UMY6" s="106"/>
      <c r="UMZ6" s="106"/>
      <c r="UNA6" s="106"/>
      <c r="UNB6" s="106"/>
      <c r="UNC6" s="106"/>
      <c r="UND6" s="106"/>
      <c r="UNE6" s="106"/>
      <c r="UNF6" s="106"/>
      <c r="UNG6" s="106"/>
      <c r="UNH6" s="106"/>
      <c r="UNI6" s="106"/>
      <c r="UNJ6" s="106"/>
      <c r="UNK6" s="106"/>
      <c r="UNL6" s="106"/>
      <c r="UNM6" s="106"/>
      <c r="UNN6" s="106"/>
      <c r="UNO6" s="106"/>
      <c r="UNP6" s="106"/>
      <c r="UNQ6" s="106"/>
      <c r="UNR6" s="106"/>
      <c r="UNS6" s="106"/>
      <c r="UNT6" s="106"/>
      <c r="UNU6" s="106"/>
      <c r="UNV6" s="106"/>
      <c r="UNW6" s="106"/>
      <c r="UNX6" s="106"/>
      <c r="UNY6" s="106"/>
      <c r="UNZ6" s="106"/>
      <c r="UOA6" s="106"/>
      <c r="UOB6" s="106"/>
      <c r="UOC6" s="106"/>
      <c r="UOD6" s="106"/>
      <c r="UOE6" s="106"/>
      <c r="UOF6" s="106"/>
      <c r="UOG6" s="106"/>
      <c r="UOH6" s="106"/>
      <c r="UOI6" s="106"/>
      <c r="UOJ6" s="106"/>
      <c r="UOK6" s="106"/>
      <c r="UOL6" s="106"/>
      <c r="UOM6" s="106"/>
      <c r="UON6" s="106"/>
      <c r="UOO6" s="106"/>
      <c r="UOP6" s="106"/>
      <c r="UOQ6" s="106"/>
      <c r="UOR6" s="106"/>
      <c r="UOS6" s="106"/>
      <c r="UOT6" s="106"/>
      <c r="UOU6" s="106"/>
      <c r="UOV6" s="106"/>
      <c r="UOW6" s="106"/>
      <c r="UOX6" s="106"/>
      <c r="UOY6" s="106"/>
      <c r="UOZ6" s="106"/>
      <c r="UPA6" s="106"/>
      <c r="UPB6" s="106"/>
      <c r="UPC6" s="106"/>
      <c r="UPD6" s="106"/>
      <c r="UPE6" s="106"/>
      <c r="UPF6" s="106"/>
      <c r="UPG6" s="106"/>
      <c r="UPH6" s="106"/>
      <c r="UPI6" s="106"/>
      <c r="UPJ6" s="106"/>
      <c r="UPK6" s="106"/>
      <c r="UPL6" s="106"/>
      <c r="UPM6" s="106"/>
      <c r="UPN6" s="106"/>
      <c r="UPO6" s="106"/>
      <c r="UPP6" s="106"/>
      <c r="UPQ6" s="106"/>
      <c r="UPR6" s="106"/>
      <c r="UPS6" s="106"/>
      <c r="UPT6" s="106"/>
      <c r="UPU6" s="106"/>
      <c r="UPV6" s="106"/>
      <c r="UPW6" s="106"/>
      <c r="UPX6" s="106"/>
      <c r="UPY6" s="106"/>
      <c r="UPZ6" s="106"/>
      <c r="UQA6" s="106"/>
      <c r="UQB6" s="106"/>
      <c r="UQC6" s="106"/>
      <c r="UQD6" s="106"/>
      <c r="UQE6" s="106"/>
      <c r="UQF6" s="106"/>
      <c r="UQG6" s="106"/>
      <c r="UQH6" s="106"/>
      <c r="UQI6" s="106"/>
      <c r="UQJ6" s="106"/>
      <c r="UQK6" s="106"/>
      <c r="UQL6" s="106"/>
      <c r="UQM6" s="106"/>
      <c r="UQN6" s="106"/>
      <c r="UQO6" s="106"/>
      <c r="UQP6" s="106"/>
      <c r="UQQ6" s="106"/>
      <c r="UQR6" s="106"/>
      <c r="UQS6" s="106"/>
      <c r="UQT6" s="106"/>
      <c r="UQU6" s="106"/>
      <c r="UQV6" s="106"/>
      <c r="UQW6" s="106"/>
      <c r="UQX6" s="106"/>
      <c r="UQY6" s="106"/>
      <c r="UQZ6" s="106"/>
      <c r="URA6" s="106"/>
      <c r="URB6" s="106"/>
      <c r="URC6" s="106"/>
      <c r="URD6" s="106"/>
      <c r="URE6" s="106"/>
      <c r="URF6" s="106"/>
      <c r="URG6" s="106"/>
      <c r="URH6" s="106"/>
      <c r="URI6" s="106"/>
      <c r="URJ6" s="106"/>
      <c r="URK6" s="106"/>
      <c r="URL6" s="106"/>
      <c r="URM6" s="106"/>
      <c r="URN6" s="106"/>
      <c r="URO6" s="106"/>
      <c r="URP6" s="106"/>
      <c r="URQ6" s="106"/>
      <c r="URR6" s="106"/>
      <c r="URS6" s="106"/>
      <c r="URT6" s="106"/>
      <c r="URU6" s="106"/>
      <c r="URV6" s="106"/>
      <c r="URW6" s="106"/>
      <c r="URX6" s="106"/>
      <c r="URY6" s="106"/>
      <c r="URZ6" s="106"/>
      <c r="USA6" s="106"/>
      <c r="USB6" s="106"/>
      <c r="USC6" s="106"/>
      <c r="USD6" s="106"/>
      <c r="USE6" s="106"/>
      <c r="USF6" s="106"/>
      <c r="USG6" s="106"/>
      <c r="USH6" s="106"/>
      <c r="USI6" s="106"/>
      <c r="USJ6" s="106"/>
      <c r="USK6" s="106"/>
      <c r="USL6" s="106"/>
      <c r="USM6" s="106"/>
      <c r="USN6" s="106"/>
      <c r="USO6" s="106"/>
      <c r="USP6" s="106"/>
      <c r="USQ6" s="106"/>
      <c r="USR6" s="106"/>
      <c r="USS6" s="106"/>
      <c r="UST6" s="106"/>
      <c r="USU6" s="106"/>
      <c r="USV6" s="106"/>
      <c r="USW6" s="106"/>
      <c r="USX6" s="106"/>
      <c r="USY6" s="106"/>
      <c r="USZ6" s="106"/>
      <c r="UTA6" s="106"/>
      <c r="UTB6" s="106"/>
      <c r="UTC6" s="106"/>
      <c r="UTD6" s="106"/>
      <c r="UTE6" s="106"/>
      <c r="UTF6" s="106"/>
      <c r="UTG6" s="106"/>
      <c r="UTH6" s="106"/>
      <c r="UTI6" s="106"/>
      <c r="UTJ6" s="106"/>
      <c r="UTK6" s="106"/>
      <c r="UTL6" s="106"/>
      <c r="UTM6" s="106"/>
      <c r="UTN6" s="106"/>
      <c r="UTO6" s="106"/>
      <c r="UTP6" s="106"/>
      <c r="UTQ6" s="106"/>
      <c r="UTR6" s="106"/>
      <c r="UTS6" s="106"/>
      <c r="UTT6" s="106"/>
      <c r="UTU6" s="106"/>
      <c r="UTV6" s="106"/>
      <c r="UTW6" s="106"/>
      <c r="UTX6" s="106"/>
      <c r="UTY6" s="106"/>
      <c r="UTZ6" s="106"/>
      <c r="UUA6" s="106"/>
      <c r="UUB6" s="106"/>
      <c r="UUC6" s="106"/>
      <c r="UUD6" s="106"/>
      <c r="UUE6" s="106"/>
      <c r="UUF6" s="106"/>
      <c r="UUG6" s="106"/>
      <c r="UUH6" s="106"/>
      <c r="UUI6" s="106"/>
      <c r="UUJ6" s="106"/>
      <c r="UUK6" s="106"/>
      <c r="UUL6" s="106"/>
      <c r="UUM6" s="106"/>
      <c r="UUN6" s="106"/>
      <c r="UUO6" s="106"/>
      <c r="UUP6" s="106"/>
      <c r="UUQ6" s="106"/>
      <c r="UUR6" s="106"/>
      <c r="UUS6" s="106"/>
      <c r="UUT6" s="106"/>
      <c r="UUU6" s="106"/>
      <c r="UUV6" s="106"/>
      <c r="UUW6" s="106"/>
      <c r="UUX6" s="106"/>
      <c r="UUY6" s="106"/>
      <c r="UUZ6" s="106"/>
      <c r="UVA6" s="106"/>
      <c r="UVB6" s="106"/>
      <c r="UVC6" s="106"/>
      <c r="UVD6" s="106"/>
      <c r="UVE6" s="106"/>
      <c r="UVF6" s="106"/>
      <c r="UVG6" s="106"/>
      <c r="UVH6" s="106"/>
      <c r="UVI6" s="106"/>
      <c r="UVJ6" s="106"/>
      <c r="UVK6" s="106"/>
      <c r="UVL6" s="106"/>
      <c r="UVM6" s="106"/>
      <c r="UVN6" s="106"/>
      <c r="UVO6" s="106"/>
      <c r="UVP6" s="106"/>
      <c r="UVQ6" s="106"/>
      <c r="UVR6" s="106"/>
      <c r="UVS6" s="106"/>
      <c r="UVT6" s="106"/>
      <c r="UVU6" s="106"/>
      <c r="UVV6" s="106"/>
      <c r="UVW6" s="106"/>
      <c r="UVX6" s="106"/>
      <c r="UVY6" s="106"/>
      <c r="UVZ6" s="106"/>
      <c r="UWA6" s="106"/>
      <c r="UWB6" s="106"/>
      <c r="UWC6" s="106"/>
      <c r="UWD6" s="106"/>
      <c r="UWE6" s="106"/>
      <c r="UWF6" s="106"/>
      <c r="UWG6" s="106"/>
      <c r="UWH6" s="106"/>
      <c r="UWI6" s="106"/>
      <c r="UWJ6" s="106"/>
      <c r="UWK6" s="106"/>
      <c r="UWL6" s="106"/>
      <c r="UWM6" s="106"/>
      <c r="UWN6" s="106"/>
      <c r="UWO6" s="106"/>
      <c r="UWP6" s="106"/>
      <c r="UWQ6" s="106"/>
      <c r="UWR6" s="106"/>
      <c r="UWS6" s="106"/>
      <c r="UWT6" s="106"/>
      <c r="UWU6" s="106"/>
      <c r="UWV6" s="106"/>
      <c r="UWW6" s="106"/>
      <c r="UWX6" s="106"/>
      <c r="UWY6" s="106"/>
      <c r="UWZ6" s="106"/>
      <c r="UXA6" s="106"/>
      <c r="UXB6" s="106"/>
      <c r="UXC6" s="106"/>
      <c r="UXD6" s="106"/>
      <c r="UXE6" s="106"/>
      <c r="UXF6" s="106"/>
      <c r="UXG6" s="106"/>
      <c r="UXH6" s="106"/>
      <c r="UXI6" s="106"/>
      <c r="UXJ6" s="106"/>
      <c r="UXK6" s="106"/>
      <c r="UXL6" s="106"/>
      <c r="UXM6" s="106"/>
      <c r="UXN6" s="106"/>
      <c r="UXO6" s="106"/>
      <c r="UXP6" s="106"/>
      <c r="UXQ6" s="106"/>
      <c r="UXR6" s="106"/>
      <c r="UXS6" s="106"/>
      <c r="UXT6" s="106"/>
      <c r="UXU6" s="106"/>
      <c r="UXV6" s="106"/>
      <c r="UXW6" s="106"/>
      <c r="UXX6" s="106"/>
      <c r="UXY6" s="106"/>
      <c r="UXZ6" s="106"/>
      <c r="UYA6" s="106"/>
      <c r="UYB6" s="106"/>
      <c r="UYC6" s="106"/>
      <c r="UYD6" s="106"/>
      <c r="UYE6" s="106"/>
      <c r="UYF6" s="106"/>
      <c r="UYG6" s="106"/>
      <c r="UYH6" s="106"/>
      <c r="UYI6" s="106"/>
      <c r="UYJ6" s="106"/>
      <c r="UYK6" s="106"/>
      <c r="UYL6" s="106"/>
      <c r="UYM6" s="106"/>
      <c r="UYN6" s="106"/>
      <c r="UYO6" s="106"/>
      <c r="UYP6" s="106"/>
      <c r="UYQ6" s="106"/>
      <c r="UYR6" s="106"/>
      <c r="UYS6" s="106"/>
      <c r="UYT6" s="106"/>
      <c r="UYU6" s="106"/>
      <c r="UYV6" s="106"/>
      <c r="UYW6" s="106"/>
      <c r="UYX6" s="106"/>
      <c r="UYY6" s="106"/>
      <c r="UYZ6" s="106"/>
      <c r="UZA6" s="106"/>
      <c r="UZB6" s="106"/>
      <c r="UZC6" s="106"/>
      <c r="UZD6" s="106"/>
      <c r="UZE6" s="106"/>
      <c r="UZF6" s="106"/>
      <c r="UZG6" s="106"/>
      <c r="UZH6" s="106"/>
      <c r="UZI6" s="106"/>
      <c r="UZJ6" s="106"/>
      <c r="UZK6" s="106"/>
      <c r="UZL6" s="106"/>
      <c r="UZM6" s="106"/>
      <c r="UZN6" s="106"/>
      <c r="UZO6" s="106"/>
      <c r="UZP6" s="106"/>
      <c r="UZQ6" s="106"/>
      <c r="UZR6" s="106"/>
      <c r="UZS6" s="106"/>
      <c r="UZT6" s="106"/>
      <c r="UZU6" s="106"/>
      <c r="UZV6" s="106"/>
      <c r="UZW6" s="106"/>
      <c r="UZX6" s="106"/>
      <c r="UZY6" s="106"/>
      <c r="UZZ6" s="106"/>
      <c r="VAA6" s="106"/>
      <c r="VAB6" s="106"/>
      <c r="VAC6" s="106"/>
      <c r="VAD6" s="106"/>
      <c r="VAE6" s="106"/>
      <c r="VAF6" s="106"/>
      <c r="VAG6" s="106"/>
      <c r="VAH6" s="106"/>
      <c r="VAI6" s="106"/>
      <c r="VAJ6" s="106"/>
      <c r="VAK6" s="106"/>
      <c r="VAL6" s="106"/>
      <c r="VAM6" s="106"/>
      <c r="VAN6" s="106"/>
      <c r="VAO6" s="106"/>
      <c r="VAP6" s="106"/>
      <c r="VAQ6" s="106"/>
      <c r="VAR6" s="106"/>
      <c r="VAS6" s="106"/>
      <c r="VAT6" s="106"/>
      <c r="VAU6" s="106"/>
      <c r="VAV6" s="106"/>
      <c r="VAW6" s="106"/>
      <c r="VAX6" s="106"/>
      <c r="VAY6" s="106"/>
      <c r="VAZ6" s="106"/>
      <c r="VBA6" s="106"/>
      <c r="VBB6" s="106"/>
      <c r="VBC6" s="106"/>
      <c r="VBD6" s="106"/>
      <c r="VBE6" s="106"/>
      <c r="VBF6" s="106"/>
      <c r="VBG6" s="106"/>
      <c r="VBH6" s="106"/>
      <c r="VBI6" s="106"/>
      <c r="VBJ6" s="106"/>
      <c r="VBK6" s="106"/>
      <c r="VBL6" s="106"/>
      <c r="VBM6" s="106"/>
      <c r="VBN6" s="106"/>
      <c r="VBO6" s="106"/>
      <c r="VBP6" s="106"/>
      <c r="VBQ6" s="106"/>
      <c r="VBR6" s="106"/>
      <c r="VBS6" s="106"/>
      <c r="VBT6" s="106"/>
      <c r="VBU6" s="106"/>
      <c r="VBV6" s="106"/>
      <c r="VBW6" s="106"/>
      <c r="VBX6" s="106"/>
      <c r="VBY6" s="106"/>
      <c r="VBZ6" s="106"/>
      <c r="VCA6" s="106"/>
      <c r="VCB6" s="106"/>
      <c r="VCC6" s="106"/>
      <c r="VCD6" s="106"/>
      <c r="VCE6" s="106"/>
      <c r="VCF6" s="106"/>
      <c r="VCG6" s="106"/>
      <c r="VCH6" s="106"/>
      <c r="VCI6" s="106"/>
      <c r="VCJ6" s="106"/>
      <c r="VCK6" s="106"/>
      <c r="VCL6" s="106"/>
      <c r="VCM6" s="106"/>
      <c r="VCN6" s="106"/>
      <c r="VCO6" s="106"/>
      <c r="VCP6" s="106"/>
      <c r="VCQ6" s="106"/>
      <c r="VCR6" s="106"/>
      <c r="VCS6" s="106"/>
      <c r="VCT6" s="106"/>
      <c r="VCU6" s="106"/>
      <c r="VCV6" s="106"/>
      <c r="VCW6" s="106"/>
      <c r="VCX6" s="106"/>
      <c r="VCY6" s="106"/>
      <c r="VCZ6" s="106"/>
      <c r="VDA6" s="106"/>
      <c r="VDB6" s="106"/>
      <c r="VDC6" s="106"/>
      <c r="VDD6" s="106"/>
      <c r="VDE6" s="106"/>
      <c r="VDF6" s="106"/>
      <c r="VDG6" s="106"/>
      <c r="VDH6" s="106"/>
      <c r="VDI6" s="106"/>
      <c r="VDJ6" s="106"/>
      <c r="VDK6" s="106"/>
      <c r="VDL6" s="106"/>
      <c r="VDM6" s="106"/>
      <c r="VDN6" s="106"/>
      <c r="VDO6" s="106"/>
      <c r="VDP6" s="106"/>
      <c r="VDQ6" s="106"/>
      <c r="VDR6" s="106"/>
      <c r="VDS6" s="106"/>
      <c r="VDT6" s="106"/>
      <c r="VDU6" s="106"/>
      <c r="VDV6" s="106"/>
      <c r="VDW6" s="106"/>
      <c r="VDX6" s="106"/>
      <c r="VDY6" s="106"/>
      <c r="VDZ6" s="106"/>
      <c r="VEA6" s="106"/>
      <c r="VEB6" s="106"/>
      <c r="VEC6" s="106"/>
      <c r="VED6" s="106"/>
      <c r="VEE6" s="106"/>
      <c r="VEF6" s="106"/>
      <c r="VEG6" s="106"/>
      <c r="VEH6" s="106"/>
      <c r="VEI6" s="106"/>
      <c r="VEJ6" s="106"/>
      <c r="VEK6" s="106"/>
      <c r="VEL6" s="106"/>
      <c r="VEM6" s="106"/>
      <c r="VEN6" s="106"/>
      <c r="VEO6" s="106"/>
      <c r="VEP6" s="106"/>
      <c r="VEQ6" s="106"/>
      <c r="VER6" s="106"/>
      <c r="VES6" s="106"/>
      <c r="VET6" s="106"/>
      <c r="VEU6" s="106"/>
      <c r="VEV6" s="106"/>
      <c r="VEW6" s="106"/>
      <c r="VEX6" s="106"/>
      <c r="VEY6" s="106"/>
      <c r="VEZ6" s="106"/>
      <c r="VFA6" s="106"/>
      <c r="VFB6" s="106"/>
      <c r="VFC6" s="106"/>
      <c r="VFD6" s="106"/>
      <c r="VFE6" s="106"/>
      <c r="VFF6" s="106"/>
      <c r="VFG6" s="106"/>
      <c r="VFH6" s="106"/>
      <c r="VFI6" s="106"/>
      <c r="VFJ6" s="106"/>
      <c r="VFK6" s="106"/>
      <c r="VFL6" s="106"/>
      <c r="VFM6" s="106"/>
      <c r="VFN6" s="106"/>
      <c r="VFO6" s="106"/>
      <c r="VFP6" s="106"/>
      <c r="VFQ6" s="106"/>
      <c r="VFR6" s="106"/>
      <c r="VFS6" s="106"/>
      <c r="VFT6" s="106"/>
      <c r="VFU6" s="106"/>
      <c r="VFV6" s="106"/>
      <c r="VFW6" s="106"/>
      <c r="VFX6" s="106"/>
      <c r="VFY6" s="106"/>
      <c r="VFZ6" s="106"/>
      <c r="VGA6" s="106"/>
      <c r="VGB6" s="106"/>
      <c r="VGC6" s="106"/>
      <c r="VGD6" s="106"/>
      <c r="VGE6" s="106"/>
      <c r="VGF6" s="106"/>
      <c r="VGG6" s="106"/>
      <c r="VGH6" s="106"/>
      <c r="VGI6" s="106"/>
      <c r="VGJ6" s="106"/>
      <c r="VGK6" s="106"/>
      <c r="VGL6" s="106"/>
      <c r="VGM6" s="106"/>
      <c r="VGN6" s="106"/>
      <c r="VGO6" s="106"/>
      <c r="VGP6" s="106"/>
      <c r="VGQ6" s="106"/>
      <c r="VGR6" s="106"/>
      <c r="VGS6" s="106"/>
      <c r="VGT6" s="106"/>
      <c r="VGU6" s="106"/>
      <c r="VGV6" s="106"/>
      <c r="VGW6" s="106"/>
      <c r="VGX6" s="106"/>
      <c r="VGY6" s="106"/>
      <c r="VGZ6" s="106"/>
      <c r="VHA6" s="106"/>
      <c r="VHB6" s="106"/>
      <c r="VHC6" s="106"/>
      <c r="VHD6" s="106"/>
      <c r="VHE6" s="106"/>
      <c r="VHF6" s="106"/>
      <c r="VHG6" s="106"/>
      <c r="VHH6" s="106"/>
      <c r="VHI6" s="106"/>
      <c r="VHJ6" s="106"/>
      <c r="VHK6" s="106"/>
      <c r="VHL6" s="106"/>
      <c r="VHM6" s="106"/>
      <c r="VHN6" s="106"/>
      <c r="VHO6" s="106"/>
      <c r="VHP6" s="106"/>
      <c r="VHQ6" s="106"/>
      <c r="VHR6" s="106"/>
      <c r="VHS6" s="106"/>
      <c r="VHT6" s="106"/>
      <c r="VHU6" s="106"/>
      <c r="VHV6" s="106"/>
      <c r="VHW6" s="106"/>
      <c r="VHX6" s="106"/>
      <c r="VHY6" s="106"/>
      <c r="VHZ6" s="106"/>
      <c r="VIA6" s="106"/>
      <c r="VIB6" s="106"/>
      <c r="VIC6" s="106"/>
      <c r="VID6" s="106"/>
      <c r="VIE6" s="106"/>
      <c r="VIF6" s="106"/>
      <c r="VIG6" s="106"/>
      <c r="VIH6" s="106"/>
      <c r="VII6" s="106"/>
      <c r="VIJ6" s="106"/>
      <c r="VIK6" s="106"/>
      <c r="VIL6" s="106"/>
      <c r="VIM6" s="106"/>
      <c r="VIN6" s="106"/>
      <c r="VIO6" s="106"/>
      <c r="VIP6" s="106"/>
      <c r="VIQ6" s="106"/>
      <c r="VIR6" s="106"/>
      <c r="VIS6" s="106"/>
      <c r="VIT6" s="106"/>
      <c r="VIU6" s="106"/>
      <c r="VIV6" s="106"/>
      <c r="VIW6" s="106"/>
      <c r="VIX6" s="106"/>
      <c r="VIY6" s="106"/>
      <c r="VIZ6" s="106"/>
      <c r="VJA6" s="106"/>
      <c r="VJB6" s="106"/>
      <c r="VJC6" s="106"/>
      <c r="VJD6" s="106"/>
      <c r="VJE6" s="106"/>
      <c r="VJF6" s="106"/>
      <c r="VJG6" s="106"/>
      <c r="VJH6" s="106"/>
      <c r="VJI6" s="106"/>
      <c r="VJJ6" s="106"/>
      <c r="VJK6" s="106"/>
      <c r="VJL6" s="106"/>
      <c r="VJM6" s="106"/>
      <c r="VJN6" s="106"/>
      <c r="VJO6" s="106"/>
      <c r="VJP6" s="106"/>
      <c r="VJQ6" s="106"/>
      <c r="VJR6" s="106"/>
      <c r="VJS6" s="106"/>
      <c r="VJT6" s="106"/>
      <c r="VJU6" s="106"/>
      <c r="VJV6" s="106"/>
      <c r="VJW6" s="106"/>
      <c r="VJX6" s="106"/>
      <c r="VJY6" s="106"/>
      <c r="VJZ6" s="106"/>
      <c r="VKA6" s="106"/>
      <c r="VKB6" s="106"/>
      <c r="VKC6" s="106"/>
      <c r="VKD6" s="106"/>
      <c r="VKE6" s="106"/>
      <c r="VKF6" s="106"/>
      <c r="VKG6" s="106"/>
      <c r="VKH6" s="106"/>
      <c r="VKI6" s="106"/>
      <c r="VKJ6" s="106"/>
      <c r="VKK6" s="106"/>
      <c r="VKL6" s="106"/>
      <c r="VKM6" s="106"/>
      <c r="VKN6" s="106"/>
      <c r="VKO6" s="106"/>
      <c r="VKP6" s="106"/>
      <c r="VKQ6" s="106"/>
      <c r="VKR6" s="106"/>
      <c r="VKS6" s="106"/>
      <c r="VKT6" s="106"/>
      <c r="VKU6" s="106"/>
      <c r="VKV6" s="106"/>
      <c r="VKW6" s="106"/>
      <c r="VKX6" s="106"/>
      <c r="VKY6" s="106"/>
      <c r="VKZ6" s="106"/>
      <c r="VLA6" s="106"/>
      <c r="VLB6" s="106"/>
      <c r="VLC6" s="106"/>
      <c r="VLD6" s="106"/>
      <c r="VLE6" s="106"/>
      <c r="VLF6" s="106"/>
      <c r="VLG6" s="106"/>
      <c r="VLH6" s="106"/>
      <c r="VLI6" s="106"/>
      <c r="VLJ6" s="106"/>
      <c r="VLK6" s="106"/>
      <c r="VLL6" s="106"/>
      <c r="VLM6" s="106"/>
      <c r="VLN6" s="106"/>
      <c r="VLO6" s="106"/>
      <c r="VLP6" s="106"/>
      <c r="VLQ6" s="106"/>
      <c r="VLR6" s="106"/>
      <c r="VLS6" s="106"/>
      <c r="VLT6" s="106"/>
      <c r="VLU6" s="106"/>
      <c r="VLV6" s="106"/>
      <c r="VLW6" s="106"/>
      <c r="VLX6" s="106"/>
      <c r="VLY6" s="106"/>
      <c r="VLZ6" s="106"/>
      <c r="VMA6" s="106"/>
      <c r="VMB6" s="106"/>
      <c r="VMC6" s="106"/>
      <c r="VMD6" s="106"/>
      <c r="VME6" s="106"/>
      <c r="VMF6" s="106"/>
      <c r="VMG6" s="106"/>
      <c r="VMH6" s="106"/>
      <c r="VMI6" s="106"/>
      <c r="VMJ6" s="106"/>
      <c r="VMK6" s="106"/>
      <c r="VML6" s="106"/>
      <c r="VMM6" s="106"/>
      <c r="VMN6" s="106"/>
      <c r="VMO6" s="106"/>
      <c r="VMP6" s="106"/>
      <c r="VMQ6" s="106"/>
      <c r="VMR6" s="106"/>
      <c r="VMS6" s="106"/>
      <c r="VMT6" s="106"/>
      <c r="VMU6" s="106"/>
      <c r="VMV6" s="106"/>
      <c r="VMW6" s="106"/>
      <c r="VMX6" s="106"/>
      <c r="VMY6" s="106"/>
      <c r="VMZ6" s="106"/>
      <c r="VNA6" s="106"/>
      <c r="VNB6" s="106"/>
      <c r="VNC6" s="106"/>
      <c r="VND6" s="106"/>
      <c r="VNE6" s="106"/>
      <c r="VNF6" s="106"/>
      <c r="VNG6" s="106"/>
      <c r="VNH6" s="106"/>
      <c r="VNI6" s="106"/>
      <c r="VNJ6" s="106"/>
      <c r="VNK6" s="106"/>
      <c r="VNL6" s="106"/>
      <c r="VNM6" s="106"/>
      <c r="VNN6" s="106"/>
      <c r="VNO6" s="106"/>
      <c r="VNP6" s="106"/>
      <c r="VNQ6" s="106"/>
      <c r="VNR6" s="106"/>
      <c r="VNS6" s="106"/>
      <c r="VNT6" s="106"/>
      <c r="VNU6" s="106"/>
      <c r="VNV6" s="106"/>
      <c r="VNW6" s="106"/>
      <c r="VNX6" s="106"/>
      <c r="VNY6" s="106"/>
      <c r="VNZ6" s="106"/>
      <c r="VOA6" s="106"/>
      <c r="VOB6" s="106"/>
      <c r="VOC6" s="106"/>
      <c r="VOD6" s="106"/>
      <c r="VOE6" s="106"/>
      <c r="VOF6" s="106"/>
      <c r="VOG6" s="106"/>
      <c r="VOH6" s="106"/>
      <c r="VOI6" s="106"/>
      <c r="VOJ6" s="106"/>
      <c r="VOK6" s="106"/>
      <c r="VOL6" s="106"/>
      <c r="VOM6" s="106"/>
      <c r="VON6" s="106"/>
      <c r="VOO6" s="106"/>
      <c r="VOP6" s="106"/>
      <c r="VOQ6" s="106"/>
      <c r="VOR6" s="106"/>
      <c r="VOS6" s="106"/>
      <c r="VOT6" s="106"/>
      <c r="VOU6" s="106"/>
      <c r="VOV6" s="106"/>
      <c r="VOW6" s="106"/>
      <c r="VOX6" s="106"/>
      <c r="VOY6" s="106"/>
      <c r="VOZ6" s="106"/>
      <c r="VPA6" s="106"/>
      <c r="VPB6" s="106"/>
      <c r="VPC6" s="106"/>
      <c r="VPD6" s="106"/>
      <c r="VPE6" s="106"/>
      <c r="VPF6" s="106"/>
      <c r="VPG6" s="106"/>
      <c r="VPH6" s="106"/>
      <c r="VPI6" s="106"/>
      <c r="VPJ6" s="106"/>
      <c r="VPK6" s="106"/>
      <c r="VPL6" s="106"/>
      <c r="VPM6" s="106"/>
      <c r="VPN6" s="106"/>
      <c r="VPO6" s="106"/>
      <c r="VPP6" s="106"/>
      <c r="VPQ6" s="106"/>
      <c r="VPR6" s="106"/>
      <c r="VPS6" s="106"/>
      <c r="VPT6" s="106"/>
      <c r="VPU6" s="106"/>
      <c r="VPV6" s="106"/>
      <c r="VPW6" s="106"/>
      <c r="VPX6" s="106"/>
      <c r="VPY6" s="106"/>
      <c r="VPZ6" s="106"/>
      <c r="VQA6" s="106"/>
      <c r="VQB6" s="106"/>
      <c r="VQC6" s="106"/>
      <c r="VQD6" s="106"/>
      <c r="VQE6" s="106"/>
      <c r="VQF6" s="106"/>
      <c r="VQG6" s="106"/>
      <c r="VQH6" s="106"/>
      <c r="VQI6" s="106"/>
      <c r="VQJ6" s="106"/>
      <c r="VQK6" s="106"/>
      <c r="VQL6" s="106"/>
      <c r="VQM6" s="106"/>
      <c r="VQN6" s="106"/>
      <c r="VQO6" s="106"/>
      <c r="VQP6" s="106"/>
      <c r="VQQ6" s="106"/>
      <c r="VQR6" s="106"/>
      <c r="VQS6" s="106"/>
      <c r="VQT6" s="106"/>
      <c r="VQU6" s="106"/>
      <c r="VQV6" s="106"/>
      <c r="VQW6" s="106"/>
      <c r="VQX6" s="106"/>
      <c r="VQY6" s="106"/>
      <c r="VQZ6" s="106"/>
      <c r="VRA6" s="106"/>
      <c r="VRB6" s="106"/>
      <c r="VRC6" s="106"/>
      <c r="VRD6" s="106"/>
      <c r="VRE6" s="106"/>
      <c r="VRF6" s="106"/>
      <c r="VRG6" s="106"/>
      <c r="VRH6" s="106"/>
      <c r="VRI6" s="106"/>
      <c r="VRJ6" s="106"/>
      <c r="VRK6" s="106"/>
      <c r="VRL6" s="106"/>
      <c r="VRM6" s="106"/>
      <c r="VRN6" s="106"/>
      <c r="VRO6" s="106"/>
      <c r="VRP6" s="106"/>
      <c r="VRQ6" s="106"/>
      <c r="VRR6" s="106"/>
      <c r="VRS6" s="106"/>
      <c r="VRT6" s="106"/>
      <c r="VRU6" s="106"/>
      <c r="VRV6" s="106"/>
      <c r="VRW6" s="106"/>
      <c r="VRX6" s="106"/>
      <c r="VRY6" s="106"/>
      <c r="VRZ6" s="106"/>
      <c r="VSA6" s="106"/>
      <c r="VSB6" s="106"/>
      <c r="VSC6" s="106"/>
      <c r="VSD6" s="106"/>
      <c r="VSE6" s="106"/>
      <c r="VSF6" s="106"/>
      <c r="VSG6" s="106"/>
      <c r="VSH6" s="106"/>
      <c r="VSI6" s="106"/>
      <c r="VSJ6" s="106"/>
      <c r="VSK6" s="106"/>
      <c r="VSL6" s="106"/>
      <c r="VSM6" s="106"/>
      <c r="VSN6" s="106"/>
      <c r="VSO6" s="106"/>
      <c r="VSP6" s="106"/>
      <c r="VSQ6" s="106"/>
      <c r="VSR6" s="106"/>
      <c r="VSS6" s="106"/>
      <c r="VST6" s="106"/>
      <c r="VSU6" s="106"/>
      <c r="VSV6" s="106"/>
      <c r="VSW6" s="106"/>
      <c r="VSX6" s="106"/>
      <c r="VSY6" s="106"/>
      <c r="VSZ6" s="106"/>
      <c r="VTA6" s="106"/>
      <c r="VTB6" s="106"/>
      <c r="VTC6" s="106"/>
      <c r="VTD6" s="106"/>
      <c r="VTE6" s="106"/>
      <c r="VTF6" s="106"/>
      <c r="VTG6" s="106"/>
      <c r="VTH6" s="106"/>
      <c r="VTI6" s="106"/>
      <c r="VTJ6" s="106"/>
      <c r="VTK6" s="106"/>
      <c r="VTL6" s="106"/>
      <c r="VTM6" s="106"/>
      <c r="VTN6" s="106"/>
      <c r="VTO6" s="106"/>
      <c r="VTP6" s="106"/>
      <c r="VTQ6" s="106"/>
      <c r="VTR6" s="106"/>
      <c r="VTS6" s="106"/>
      <c r="VTT6" s="106"/>
      <c r="VTU6" s="106"/>
      <c r="VTV6" s="106"/>
      <c r="VTW6" s="106"/>
      <c r="VTX6" s="106"/>
      <c r="VTY6" s="106"/>
      <c r="VTZ6" s="106"/>
      <c r="VUA6" s="106"/>
      <c r="VUB6" s="106"/>
      <c r="VUC6" s="106"/>
      <c r="VUD6" s="106"/>
      <c r="VUE6" s="106"/>
      <c r="VUF6" s="106"/>
      <c r="VUG6" s="106"/>
      <c r="VUH6" s="106"/>
      <c r="VUI6" s="106"/>
      <c r="VUJ6" s="106"/>
      <c r="VUK6" s="106"/>
      <c r="VUL6" s="106"/>
      <c r="VUM6" s="106"/>
      <c r="VUN6" s="106"/>
      <c r="VUO6" s="106"/>
      <c r="VUP6" s="106"/>
      <c r="VUQ6" s="106"/>
      <c r="VUR6" s="106"/>
      <c r="VUS6" s="106"/>
      <c r="VUT6" s="106"/>
      <c r="VUU6" s="106"/>
      <c r="VUV6" s="106"/>
      <c r="VUW6" s="106"/>
      <c r="VUX6" s="106"/>
      <c r="VUY6" s="106"/>
      <c r="VUZ6" s="106"/>
      <c r="VVA6" s="106"/>
      <c r="VVB6" s="106"/>
      <c r="VVC6" s="106"/>
      <c r="VVD6" s="106"/>
      <c r="VVE6" s="106"/>
      <c r="VVF6" s="106"/>
      <c r="VVG6" s="106"/>
      <c r="VVH6" s="106"/>
      <c r="VVI6" s="106"/>
      <c r="VVJ6" s="106"/>
      <c r="VVK6" s="106"/>
      <c r="VVL6" s="106"/>
      <c r="VVM6" s="106"/>
      <c r="VVN6" s="106"/>
      <c r="VVO6" s="106"/>
      <c r="VVP6" s="106"/>
      <c r="VVQ6" s="106"/>
      <c r="VVR6" s="106"/>
      <c r="VVS6" s="106"/>
      <c r="VVT6" s="106"/>
      <c r="VVU6" s="106"/>
      <c r="VVV6" s="106"/>
      <c r="VVW6" s="106"/>
      <c r="VVX6" s="106"/>
      <c r="VVY6" s="106"/>
      <c r="VVZ6" s="106"/>
      <c r="VWA6" s="106"/>
      <c r="VWB6" s="106"/>
      <c r="VWC6" s="106"/>
      <c r="VWD6" s="106"/>
      <c r="VWE6" s="106"/>
      <c r="VWF6" s="106"/>
      <c r="VWG6" s="106"/>
      <c r="VWH6" s="106"/>
      <c r="VWI6" s="106"/>
      <c r="VWJ6" s="106"/>
      <c r="VWK6" s="106"/>
      <c r="VWL6" s="106"/>
      <c r="VWM6" s="106"/>
      <c r="VWN6" s="106"/>
      <c r="VWO6" s="106"/>
      <c r="VWP6" s="106"/>
      <c r="VWQ6" s="106"/>
      <c r="VWR6" s="106"/>
      <c r="VWS6" s="106"/>
      <c r="VWT6" s="106"/>
      <c r="VWU6" s="106"/>
      <c r="VWV6" s="106"/>
      <c r="VWW6" s="106"/>
      <c r="VWX6" s="106"/>
      <c r="VWY6" s="106"/>
      <c r="VWZ6" s="106"/>
      <c r="VXA6" s="106"/>
      <c r="VXB6" s="106"/>
      <c r="VXC6" s="106"/>
      <c r="VXD6" s="106"/>
      <c r="VXE6" s="106"/>
      <c r="VXF6" s="106"/>
      <c r="VXG6" s="106"/>
      <c r="VXH6" s="106"/>
      <c r="VXI6" s="106"/>
      <c r="VXJ6" s="106"/>
      <c r="VXK6" s="106"/>
      <c r="VXL6" s="106"/>
      <c r="VXM6" s="106"/>
      <c r="VXN6" s="106"/>
      <c r="VXO6" s="106"/>
      <c r="VXP6" s="106"/>
      <c r="VXQ6" s="106"/>
      <c r="VXR6" s="106"/>
      <c r="VXS6" s="106"/>
      <c r="VXT6" s="106"/>
      <c r="VXU6" s="106"/>
      <c r="VXV6" s="106"/>
      <c r="VXW6" s="106"/>
      <c r="VXX6" s="106"/>
      <c r="VXY6" s="106"/>
      <c r="VXZ6" s="106"/>
      <c r="VYA6" s="106"/>
      <c r="VYB6" s="106"/>
      <c r="VYC6" s="106"/>
      <c r="VYD6" s="106"/>
      <c r="VYE6" s="106"/>
      <c r="VYF6" s="106"/>
      <c r="VYG6" s="106"/>
      <c r="VYH6" s="106"/>
      <c r="VYI6" s="106"/>
      <c r="VYJ6" s="106"/>
      <c r="VYK6" s="106"/>
      <c r="VYL6" s="106"/>
      <c r="VYM6" s="106"/>
      <c r="VYN6" s="106"/>
      <c r="VYO6" s="106"/>
      <c r="VYP6" s="106"/>
      <c r="VYQ6" s="106"/>
      <c r="VYR6" s="106"/>
      <c r="VYS6" s="106"/>
      <c r="VYT6" s="106"/>
      <c r="VYU6" s="106"/>
      <c r="VYV6" s="106"/>
      <c r="VYW6" s="106"/>
      <c r="VYX6" s="106"/>
      <c r="VYY6" s="106"/>
      <c r="VYZ6" s="106"/>
      <c r="VZA6" s="106"/>
      <c r="VZB6" s="106"/>
      <c r="VZC6" s="106"/>
      <c r="VZD6" s="106"/>
      <c r="VZE6" s="106"/>
      <c r="VZF6" s="106"/>
      <c r="VZG6" s="106"/>
      <c r="VZH6" s="106"/>
      <c r="VZI6" s="106"/>
      <c r="VZJ6" s="106"/>
      <c r="VZK6" s="106"/>
      <c r="VZL6" s="106"/>
      <c r="VZM6" s="106"/>
      <c r="VZN6" s="106"/>
      <c r="VZO6" s="106"/>
      <c r="VZP6" s="106"/>
      <c r="VZQ6" s="106"/>
      <c r="VZR6" s="106"/>
      <c r="VZS6" s="106"/>
      <c r="VZT6" s="106"/>
      <c r="VZU6" s="106"/>
      <c r="VZV6" s="106"/>
      <c r="VZW6" s="106"/>
      <c r="VZX6" s="106"/>
      <c r="VZY6" s="106"/>
      <c r="VZZ6" s="106"/>
      <c r="WAA6" s="106"/>
      <c r="WAB6" s="106"/>
      <c r="WAC6" s="106"/>
      <c r="WAD6" s="106"/>
      <c r="WAE6" s="106"/>
      <c r="WAF6" s="106"/>
      <c r="WAG6" s="106"/>
      <c r="WAH6" s="106"/>
      <c r="WAI6" s="106"/>
      <c r="WAJ6" s="106"/>
      <c r="WAK6" s="106"/>
      <c r="WAL6" s="106"/>
      <c r="WAM6" s="106"/>
      <c r="WAN6" s="106"/>
      <c r="WAO6" s="106"/>
      <c r="WAP6" s="106"/>
      <c r="WAQ6" s="106"/>
      <c r="WAR6" s="106"/>
      <c r="WAS6" s="106"/>
      <c r="WAT6" s="106"/>
      <c r="WAU6" s="106"/>
      <c r="WAV6" s="106"/>
      <c r="WAW6" s="106"/>
      <c r="WAX6" s="106"/>
      <c r="WAY6" s="106"/>
      <c r="WAZ6" s="106"/>
      <c r="WBA6" s="106"/>
      <c r="WBB6" s="106"/>
      <c r="WBC6" s="106"/>
      <c r="WBD6" s="106"/>
      <c r="WBE6" s="106"/>
      <c r="WBF6" s="106"/>
      <c r="WBG6" s="106"/>
      <c r="WBH6" s="106"/>
      <c r="WBI6" s="106"/>
      <c r="WBJ6" s="106"/>
      <c r="WBK6" s="106"/>
      <c r="WBL6" s="106"/>
      <c r="WBM6" s="106"/>
      <c r="WBN6" s="106"/>
      <c r="WBO6" s="106"/>
      <c r="WBP6" s="106"/>
      <c r="WBQ6" s="106"/>
      <c r="WBR6" s="106"/>
      <c r="WBS6" s="106"/>
      <c r="WBT6" s="106"/>
      <c r="WBU6" s="106"/>
      <c r="WBV6" s="106"/>
      <c r="WBW6" s="106"/>
      <c r="WBX6" s="106"/>
      <c r="WBY6" s="106"/>
      <c r="WBZ6" s="106"/>
      <c r="WCA6" s="106"/>
      <c r="WCB6" s="106"/>
      <c r="WCC6" s="106"/>
      <c r="WCD6" s="106"/>
      <c r="WCE6" s="106"/>
      <c r="WCF6" s="106"/>
      <c r="WCG6" s="106"/>
      <c r="WCH6" s="106"/>
      <c r="WCI6" s="106"/>
      <c r="WCJ6" s="106"/>
      <c r="WCK6" s="106"/>
      <c r="WCL6" s="106"/>
      <c r="WCM6" s="106"/>
      <c r="WCN6" s="106"/>
      <c r="WCO6" s="106"/>
      <c r="WCP6" s="106"/>
      <c r="WCQ6" s="106"/>
      <c r="WCR6" s="106"/>
      <c r="WCS6" s="106"/>
      <c r="WCT6" s="106"/>
      <c r="WCU6" s="106"/>
      <c r="WCV6" s="106"/>
      <c r="WCW6" s="106"/>
      <c r="WCX6" s="106"/>
      <c r="WCY6" s="106"/>
      <c r="WCZ6" s="106"/>
      <c r="WDA6" s="106"/>
      <c r="WDB6" s="106"/>
      <c r="WDC6" s="106"/>
      <c r="WDD6" s="106"/>
      <c r="WDE6" s="106"/>
      <c r="WDF6" s="106"/>
      <c r="WDG6" s="106"/>
      <c r="WDH6" s="106"/>
      <c r="WDI6" s="106"/>
      <c r="WDJ6" s="106"/>
      <c r="WDK6" s="106"/>
      <c r="WDL6" s="106"/>
      <c r="WDM6" s="106"/>
      <c r="WDN6" s="106"/>
      <c r="WDO6" s="106"/>
      <c r="WDP6" s="106"/>
      <c r="WDQ6" s="106"/>
      <c r="WDR6" s="106"/>
      <c r="WDS6" s="106"/>
      <c r="WDT6" s="106"/>
      <c r="WDU6" s="106"/>
      <c r="WDV6" s="106"/>
      <c r="WDW6" s="106"/>
      <c r="WDX6" s="106"/>
      <c r="WDY6" s="106"/>
      <c r="WDZ6" s="106"/>
      <c r="WEA6" s="106"/>
      <c r="WEB6" s="106"/>
      <c r="WEC6" s="106"/>
      <c r="WED6" s="106"/>
      <c r="WEE6" s="106"/>
      <c r="WEF6" s="106"/>
      <c r="WEG6" s="106"/>
      <c r="WEH6" s="106"/>
      <c r="WEI6" s="106"/>
      <c r="WEJ6" s="106"/>
      <c r="WEK6" s="106"/>
      <c r="WEL6" s="106"/>
      <c r="WEM6" s="106"/>
      <c r="WEN6" s="106"/>
      <c r="WEO6" s="106"/>
      <c r="WEP6" s="106"/>
      <c r="WEQ6" s="106"/>
      <c r="WER6" s="106"/>
      <c r="WES6" s="106"/>
      <c r="WET6" s="106"/>
      <c r="WEU6" s="106"/>
      <c r="WEV6" s="106"/>
      <c r="WEW6" s="106"/>
      <c r="WEX6" s="106"/>
      <c r="WEY6" s="106"/>
      <c r="WEZ6" s="106"/>
      <c r="WFA6" s="106"/>
      <c r="WFB6" s="106"/>
      <c r="WFC6" s="106"/>
      <c r="WFD6" s="106"/>
      <c r="WFE6" s="106"/>
      <c r="WFF6" s="106"/>
      <c r="WFG6" s="106"/>
      <c r="WFH6" s="106"/>
      <c r="WFI6" s="106"/>
      <c r="WFJ6" s="106"/>
      <c r="WFK6" s="106"/>
      <c r="WFL6" s="106"/>
      <c r="WFM6" s="106"/>
      <c r="WFN6" s="106"/>
      <c r="WFO6" s="106"/>
      <c r="WFP6" s="106"/>
      <c r="WFQ6" s="106"/>
      <c r="WFR6" s="106"/>
      <c r="WFS6" s="106"/>
      <c r="WFT6" s="106"/>
      <c r="WFU6" s="106"/>
      <c r="WFV6" s="106"/>
      <c r="WFW6" s="106"/>
      <c r="WFX6" s="106"/>
      <c r="WFY6" s="106"/>
      <c r="WFZ6" s="106"/>
      <c r="WGA6" s="106"/>
      <c r="WGB6" s="106"/>
      <c r="WGC6" s="106"/>
      <c r="WGD6" s="106"/>
      <c r="WGE6" s="106"/>
      <c r="WGF6" s="106"/>
      <c r="WGG6" s="106"/>
      <c r="WGH6" s="106"/>
      <c r="WGI6" s="106"/>
      <c r="WGJ6" s="106"/>
      <c r="WGK6" s="106"/>
      <c r="WGL6" s="106"/>
      <c r="WGM6" s="106"/>
      <c r="WGN6" s="106"/>
      <c r="WGO6" s="106"/>
      <c r="WGP6" s="106"/>
      <c r="WGQ6" s="106"/>
      <c r="WGR6" s="106"/>
      <c r="WGS6" s="106"/>
      <c r="WGT6" s="106"/>
      <c r="WGU6" s="106"/>
      <c r="WGV6" s="106"/>
      <c r="WGW6" s="106"/>
      <c r="WGX6" s="106"/>
      <c r="WGY6" s="106"/>
      <c r="WGZ6" s="106"/>
      <c r="WHA6" s="106"/>
      <c r="WHB6" s="106"/>
      <c r="WHC6" s="106"/>
      <c r="WHD6" s="106"/>
      <c r="WHE6" s="106"/>
      <c r="WHF6" s="106"/>
      <c r="WHG6" s="106"/>
      <c r="WHH6" s="106"/>
      <c r="WHI6" s="106"/>
      <c r="WHJ6" s="106"/>
      <c r="WHK6" s="106"/>
      <c r="WHL6" s="106"/>
      <c r="WHM6" s="106"/>
      <c r="WHN6" s="106"/>
      <c r="WHO6" s="106"/>
      <c r="WHP6" s="106"/>
      <c r="WHQ6" s="106"/>
      <c r="WHR6" s="106"/>
      <c r="WHS6" s="106"/>
      <c r="WHT6" s="106"/>
      <c r="WHU6" s="106"/>
      <c r="WHV6" s="106"/>
      <c r="WHW6" s="106"/>
      <c r="WHX6" s="106"/>
      <c r="WHY6" s="106"/>
      <c r="WHZ6" s="106"/>
      <c r="WIA6" s="106"/>
      <c r="WIB6" s="106"/>
      <c r="WIC6" s="106"/>
      <c r="WID6" s="106"/>
      <c r="WIE6" s="106"/>
      <c r="WIF6" s="106"/>
      <c r="WIG6" s="106"/>
      <c r="WIH6" s="106"/>
      <c r="WII6" s="106"/>
      <c r="WIJ6" s="106"/>
      <c r="WIK6" s="106"/>
      <c r="WIL6" s="106"/>
      <c r="WIM6" s="106"/>
      <c r="WIN6" s="106"/>
      <c r="WIO6" s="106"/>
      <c r="WIP6" s="106"/>
      <c r="WIQ6" s="106"/>
      <c r="WIR6" s="106"/>
      <c r="WIS6" s="106"/>
      <c r="WIT6" s="106"/>
      <c r="WIU6" s="106"/>
      <c r="WIV6" s="106"/>
      <c r="WIW6" s="106"/>
      <c r="WIX6" s="106"/>
      <c r="WIY6" s="106"/>
      <c r="WIZ6" s="106"/>
      <c r="WJA6" s="106"/>
      <c r="WJB6" s="106"/>
      <c r="WJC6" s="106"/>
      <c r="WJD6" s="106"/>
      <c r="WJE6" s="106"/>
      <c r="WJF6" s="106"/>
      <c r="WJG6" s="106"/>
      <c r="WJH6" s="106"/>
      <c r="WJI6" s="106"/>
      <c r="WJJ6" s="106"/>
      <c r="WJK6" s="106"/>
      <c r="WJL6" s="106"/>
      <c r="WJM6" s="106"/>
      <c r="WJN6" s="106"/>
      <c r="WJO6" s="106"/>
      <c r="WJP6" s="106"/>
      <c r="WJQ6" s="106"/>
      <c r="WJR6" s="106"/>
      <c r="WJS6" s="106"/>
      <c r="WJT6" s="106"/>
      <c r="WJU6" s="106"/>
      <c r="WJV6" s="106"/>
      <c r="WJW6" s="106"/>
      <c r="WJX6" s="106"/>
      <c r="WJY6" s="106"/>
      <c r="WJZ6" s="106"/>
      <c r="WKA6" s="106"/>
      <c r="WKB6" s="106"/>
      <c r="WKC6" s="106"/>
      <c r="WKD6" s="106"/>
      <c r="WKE6" s="106"/>
      <c r="WKF6" s="106"/>
      <c r="WKG6" s="106"/>
      <c r="WKH6" s="106"/>
      <c r="WKI6" s="106"/>
      <c r="WKJ6" s="106"/>
      <c r="WKK6" s="106"/>
      <c r="WKL6" s="106"/>
      <c r="WKM6" s="106"/>
      <c r="WKN6" s="106"/>
      <c r="WKO6" s="106"/>
      <c r="WKP6" s="106"/>
      <c r="WKQ6" s="106"/>
      <c r="WKR6" s="106"/>
      <c r="WKS6" s="106"/>
      <c r="WKT6" s="106"/>
      <c r="WKU6" s="106"/>
      <c r="WKV6" s="106"/>
      <c r="WKW6" s="106"/>
      <c r="WKX6" s="106"/>
      <c r="WKY6" s="106"/>
      <c r="WKZ6" s="106"/>
      <c r="WLA6" s="106"/>
      <c r="WLB6" s="106"/>
      <c r="WLC6" s="106"/>
      <c r="WLD6" s="106"/>
      <c r="WLE6" s="106"/>
      <c r="WLF6" s="106"/>
      <c r="WLG6" s="106"/>
      <c r="WLH6" s="106"/>
      <c r="WLI6" s="106"/>
      <c r="WLJ6" s="106"/>
      <c r="WLK6" s="106"/>
      <c r="WLL6" s="106"/>
      <c r="WLM6" s="106"/>
      <c r="WLN6" s="106"/>
      <c r="WLO6" s="106"/>
      <c r="WLP6" s="106"/>
      <c r="WLQ6" s="106"/>
      <c r="WLR6" s="106"/>
      <c r="WLS6" s="106"/>
      <c r="WLT6" s="106"/>
      <c r="WLU6" s="106"/>
      <c r="WLV6" s="106"/>
      <c r="WLW6" s="106"/>
      <c r="WLX6" s="106"/>
      <c r="WLY6" s="106"/>
      <c r="WLZ6" s="106"/>
      <c r="WMA6" s="106"/>
      <c r="WMB6" s="106"/>
      <c r="WMC6" s="106"/>
      <c r="WMD6" s="106"/>
      <c r="WME6" s="106"/>
      <c r="WMF6" s="106"/>
      <c r="WMG6" s="106"/>
      <c r="WMH6" s="106"/>
      <c r="WMI6" s="106"/>
      <c r="WMJ6" s="106"/>
      <c r="WMK6" s="106"/>
      <c r="WML6" s="106"/>
      <c r="WMM6" s="106"/>
      <c r="WMN6" s="106"/>
      <c r="WMO6" s="106"/>
      <c r="WMP6" s="106"/>
      <c r="WMQ6" s="106"/>
      <c r="WMR6" s="106"/>
      <c r="WMS6" s="106"/>
      <c r="WMT6" s="106"/>
      <c r="WMU6" s="106"/>
      <c r="WMV6" s="106"/>
      <c r="WMW6" s="106"/>
      <c r="WMX6" s="106"/>
      <c r="WMY6" s="106"/>
      <c r="WMZ6" s="106"/>
      <c r="WNA6" s="106"/>
      <c r="WNB6" s="106"/>
      <c r="WNC6" s="106"/>
      <c r="WND6" s="106"/>
      <c r="WNE6" s="106"/>
      <c r="WNF6" s="106"/>
      <c r="WNG6" s="106"/>
      <c r="WNH6" s="106"/>
      <c r="WNI6" s="106"/>
      <c r="WNJ6" s="106"/>
      <c r="WNK6" s="106"/>
      <c r="WNL6" s="106"/>
      <c r="WNM6" s="106"/>
      <c r="WNN6" s="106"/>
      <c r="WNO6" s="106"/>
      <c r="WNP6" s="106"/>
      <c r="WNQ6" s="106"/>
      <c r="WNR6" s="106"/>
      <c r="WNS6" s="106"/>
      <c r="WNT6" s="106"/>
      <c r="WNU6" s="106"/>
      <c r="WNV6" s="106"/>
      <c r="WNW6" s="106"/>
      <c r="WNX6" s="106"/>
      <c r="WNY6" s="106"/>
      <c r="WNZ6" s="106"/>
      <c r="WOA6" s="106"/>
      <c r="WOB6" s="106"/>
      <c r="WOC6" s="106"/>
      <c r="WOD6" s="106"/>
      <c r="WOE6" s="106"/>
      <c r="WOF6" s="106"/>
      <c r="WOG6" s="106"/>
      <c r="WOH6" s="106"/>
      <c r="WOI6" s="106"/>
      <c r="WOJ6" s="106"/>
      <c r="WOK6" s="106"/>
      <c r="WOL6" s="106"/>
      <c r="WOM6" s="106"/>
      <c r="WON6" s="106"/>
      <c r="WOO6" s="106"/>
      <c r="WOP6" s="106"/>
      <c r="WOQ6" s="106"/>
      <c r="WOR6" s="106"/>
      <c r="WOS6" s="106"/>
      <c r="WOT6" s="106"/>
      <c r="WOU6" s="106"/>
      <c r="WOV6" s="106"/>
      <c r="WOW6" s="106"/>
      <c r="WOX6" s="106"/>
      <c r="WOY6" s="106"/>
      <c r="WOZ6" s="106"/>
      <c r="WPA6" s="106"/>
      <c r="WPB6" s="106"/>
      <c r="WPC6" s="106"/>
      <c r="WPD6" s="106"/>
      <c r="WPE6" s="106"/>
      <c r="WPF6" s="106"/>
      <c r="WPG6" s="106"/>
      <c r="WPH6" s="106"/>
      <c r="WPI6" s="106"/>
      <c r="WPJ6" s="106"/>
      <c r="WPK6" s="106"/>
      <c r="WPL6" s="106"/>
      <c r="WPM6" s="106"/>
      <c r="WPN6" s="106"/>
      <c r="WPO6" s="106"/>
      <c r="WPP6" s="106"/>
      <c r="WPQ6" s="106"/>
      <c r="WPR6" s="106"/>
      <c r="WPS6" s="106"/>
      <c r="WPT6" s="106"/>
      <c r="WPU6" s="106"/>
      <c r="WPV6" s="106"/>
      <c r="WPW6" s="106"/>
      <c r="WPX6" s="106"/>
      <c r="WPY6" s="106"/>
      <c r="WPZ6" s="106"/>
      <c r="WQA6" s="106"/>
      <c r="WQB6" s="106"/>
      <c r="WQC6" s="106"/>
      <c r="WQD6" s="106"/>
      <c r="WQE6" s="106"/>
      <c r="WQF6" s="106"/>
      <c r="WQG6" s="106"/>
      <c r="WQH6" s="106"/>
      <c r="WQI6" s="106"/>
      <c r="WQJ6" s="106"/>
      <c r="WQK6" s="106"/>
      <c r="WQL6" s="106"/>
      <c r="WQM6" s="106"/>
      <c r="WQN6" s="106"/>
      <c r="WQO6" s="106"/>
      <c r="WQP6" s="106"/>
      <c r="WQQ6" s="106"/>
      <c r="WQR6" s="106"/>
      <c r="WQS6" s="106"/>
      <c r="WQT6" s="106"/>
      <c r="WQU6" s="106"/>
      <c r="WQV6" s="106"/>
      <c r="WQW6" s="106"/>
      <c r="WQX6" s="106"/>
      <c r="WQY6" s="106"/>
      <c r="WQZ6" s="106"/>
      <c r="WRA6" s="106"/>
      <c r="WRB6" s="106"/>
      <c r="WRC6" s="106"/>
      <c r="WRD6" s="106"/>
      <c r="WRE6" s="106"/>
      <c r="WRF6" s="106"/>
      <c r="WRG6" s="106"/>
      <c r="WRH6" s="106"/>
      <c r="WRI6" s="106"/>
      <c r="WRJ6" s="106"/>
      <c r="WRK6" s="106"/>
      <c r="WRL6" s="106"/>
      <c r="WRM6" s="106"/>
      <c r="WRN6" s="106"/>
      <c r="WRO6" s="106"/>
      <c r="WRP6" s="106"/>
      <c r="WRQ6" s="106"/>
      <c r="WRR6" s="106"/>
      <c r="WRS6" s="106"/>
      <c r="WRT6" s="106"/>
      <c r="WRU6" s="106"/>
      <c r="WRV6" s="106"/>
      <c r="WRW6" s="106"/>
      <c r="WRX6" s="106"/>
      <c r="WRY6" s="106"/>
      <c r="WRZ6" s="106"/>
      <c r="WSA6" s="106"/>
      <c r="WSB6" s="106"/>
      <c r="WSC6" s="106"/>
      <c r="WSD6" s="106"/>
      <c r="WSE6" s="106"/>
      <c r="WSF6" s="106"/>
      <c r="WSG6" s="106"/>
      <c r="WSH6" s="106"/>
      <c r="WSI6" s="106"/>
      <c r="WSJ6" s="106"/>
      <c r="WSK6" s="106"/>
      <c r="WSL6" s="106"/>
      <c r="WSM6" s="106"/>
      <c r="WSN6" s="106"/>
      <c r="WSO6" s="106"/>
      <c r="WSP6" s="106"/>
      <c r="WSQ6" s="106"/>
      <c r="WSR6" s="106"/>
      <c r="WSS6" s="106"/>
      <c r="WST6" s="106"/>
      <c r="WSU6" s="106"/>
      <c r="WSV6" s="106"/>
      <c r="WSW6" s="106"/>
      <c r="WSX6" s="106"/>
      <c r="WSY6" s="106"/>
      <c r="WSZ6" s="106"/>
      <c r="WTA6" s="106"/>
      <c r="WTB6" s="106"/>
      <c r="WTC6" s="106"/>
      <c r="WTD6" s="106"/>
      <c r="WTE6" s="106"/>
      <c r="WTF6" s="106"/>
      <c r="WTG6" s="106"/>
      <c r="WTH6" s="106"/>
      <c r="WTI6" s="106"/>
      <c r="WTJ6" s="106"/>
      <c r="WTK6" s="106"/>
      <c r="WTL6" s="106"/>
      <c r="WTM6" s="106"/>
      <c r="WTN6" s="106"/>
      <c r="WTO6" s="106"/>
      <c r="WTP6" s="106"/>
      <c r="WTQ6" s="106"/>
      <c r="WTR6" s="106"/>
      <c r="WTS6" s="106"/>
      <c r="WTT6" s="106"/>
      <c r="WTU6" s="106"/>
      <c r="WTV6" s="106"/>
      <c r="WTW6" s="106"/>
      <c r="WTX6" s="106"/>
      <c r="WTY6" s="106"/>
      <c r="WTZ6" s="106"/>
      <c r="WUA6" s="106"/>
      <c r="WUB6" s="106"/>
      <c r="WUC6" s="106"/>
      <c r="WUD6" s="106"/>
      <c r="WUE6" s="106"/>
      <c r="WUF6" s="106"/>
      <c r="WUG6" s="106"/>
      <c r="WUH6" s="106"/>
      <c r="WUI6" s="106"/>
      <c r="WUJ6" s="106"/>
      <c r="WUK6" s="106"/>
      <c r="WUL6" s="106"/>
      <c r="WUM6" s="106"/>
      <c r="WUN6" s="106"/>
      <c r="WUO6" s="106"/>
      <c r="WUP6" s="106"/>
      <c r="WUQ6" s="106"/>
      <c r="WUR6" s="106"/>
      <c r="WUS6" s="106"/>
      <c r="WUT6" s="106"/>
      <c r="WUU6" s="106"/>
      <c r="WUV6" s="106"/>
      <c r="WUW6" s="106"/>
      <c r="WUX6" s="106"/>
      <c r="WUY6" s="106"/>
      <c r="WUZ6" s="106"/>
      <c r="WVA6" s="106"/>
      <c r="WVB6" s="106"/>
      <c r="WVC6" s="106"/>
      <c r="WVD6" s="106"/>
      <c r="WVE6" s="106"/>
      <c r="WVF6" s="106"/>
      <c r="WVG6" s="106"/>
      <c r="WVH6" s="106"/>
      <c r="WVI6" s="106"/>
      <c r="WVJ6" s="106"/>
      <c r="WVK6" s="106"/>
      <c r="WVL6" s="106"/>
      <c r="WVM6" s="106"/>
      <c r="WVN6" s="106"/>
      <c r="WVO6" s="106"/>
      <c r="WVP6" s="106"/>
      <c r="WVQ6" s="106"/>
      <c r="WVR6" s="106"/>
      <c r="WVS6" s="106"/>
      <c r="WVT6" s="106"/>
      <c r="WVU6" s="106"/>
      <c r="WVV6" s="106"/>
      <c r="WVW6" s="106"/>
      <c r="WVX6" s="106"/>
      <c r="WVY6" s="106"/>
      <c r="WVZ6" s="106"/>
      <c r="WWA6" s="106"/>
      <c r="WWB6" s="106"/>
      <c r="WWC6" s="106"/>
      <c r="WWD6" s="106"/>
      <c r="WWE6" s="106"/>
      <c r="WWF6" s="106"/>
      <c r="WWG6" s="106"/>
      <c r="WWH6" s="106"/>
      <c r="WWI6" s="106"/>
      <c r="WWJ6" s="106"/>
      <c r="WWK6" s="106"/>
      <c r="WWL6" s="106"/>
      <c r="WWM6" s="106"/>
      <c r="WWN6" s="106"/>
      <c r="WWO6" s="106"/>
      <c r="WWP6" s="106"/>
      <c r="WWQ6" s="106"/>
      <c r="WWR6" s="106"/>
      <c r="WWS6" s="106"/>
      <c r="WWT6" s="106"/>
      <c r="WWU6" s="106"/>
      <c r="WWV6" s="106"/>
      <c r="WWW6" s="106"/>
      <c r="WWX6" s="106"/>
      <c r="WWY6" s="106"/>
      <c r="WWZ6" s="106"/>
      <c r="WXA6" s="106"/>
      <c r="WXB6" s="106"/>
      <c r="WXC6" s="106"/>
      <c r="WXD6" s="106"/>
      <c r="WXE6" s="106"/>
      <c r="WXF6" s="106"/>
      <c r="WXG6" s="106"/>
      <c r="WXH6" s="106"/>
      <c r="WXI6" s="106"/>
      <c r="WXJ6" s="106"/>
      <c r="WXK6" s="106"/>
      <c r="WXL6" s="106"/>
      <c r="WXM6" s="106"/>
      <c r="WXN6" s="106"/>
      <c r="WXO6" s="106"/>
      <c r="WXP6" s="106"/>
      <c r="WXQ6" s="106"/>
      <c r="WXR6" s="106"/>
      <c r="WXS6" s="106"/>
      <c r="WXT6" s="106"/>
      <c r="WXU6" s="106"/>
      <c r="WXV6" s="106"/>
      <c r="WXW6" s="106"/>
      <c r="WXX6" s="106"/>
      <c r="WXY6" s="106"/>
      <c r="WXZ6" s="106"/>
      <c r="WYA6" s="106"/>
      <c r="WYB6" s="106"/>
      <c r="WYC6" s="106"/>
      <c r="WYD6" s="106"/>
      <c r="WYE6" s="106"/>
      <c r="WYF6" s="106"/>
      <c r="WYG6" s="106"/>
      <c r="WYH6" s="106"/>
      <c r="WYI6" s="106"/>
      <c r="WYJ6" s="106"/>
      <c r="WYK6" s="106"/>
      <c r="WYL6" s="106"/>
      <c r="WYM6" s="106"/>
      <c r="WYN6" s="106"/>
      <c r="WYO6" s="106"/>
      <c r="WYP6" s="106"/>
      <c r="WYQ6" s="106"/>
      <c r="WYR6" s="106"/>
      <c r="WYS6" s="106"/>
      <c r="WYT6" s="106"/>
      <c r="WYU6" s="106"/>
      <c r="WYV6" s="106"/>
      <c r="WYW6" s="106"/>
      <c r="WYX6" s="106"/>
      <c r="WYY6" s="106"/>
      <c r="WYZ6" s="106"/>
      <c r="WZA6" s="106"/>
      <c r="WZB6" s="106"/>
      <c r="WZC6" s="106"/>
      <c r="WZD6" s="106"/>
      <c r="WZE6" s="106"/>
      <c r="WZF6" s="106"/>
      <c r="WZG6" s="106"/>
      <c r="WZH6" s="106"/>
      <c r="WZI6" s="106"/>
      <c r="WZJ6" s="106"/>
      <c r="WZK6" s="106"/>
      <c r="WZL6" s="106"/>
      <c r="WZM6" s="106"/>
      <c r="WZN6" s="106"/>
      <c r="WZO6" s="106"/>
      <c r="WZP6" s="106"/>
      <c r="WZQ6" s="106"/>
      <c r="WZR6" s="106"/>
      <c r="WZS6" s="106"/>
      <c r="WZT6" s="106"/>
      <c r="WZU6" s="106"/>
      <c r="WZV6" s="106"/>
      <c r="WZW6" s="106"/>
      <c r="WZX6" s="106"/>
      <c r="WZY6" s="106"/>
      <c r="WZZ6" s="106"/>
      <c r="XAA6" s="106"/>
      <c r="XAB6" s="106"/>
      <c r="XAC6" s="106"/>
      <c r="XAD6" s="106"/>
      <c r="XAE6" s="106"/>
      <c r="XAF6" s="106"/>
      <c r="XAG6" s="106"/>
      <c r="XAH6" s="106"/>
      <c r="XAI6" s="106"/>
      <c r="XAJ6" s="106"/>
      <c r="XAK6" s="106"/>
      <c r="XAL6" s="106"/>
      <c r="XAM6" s="106"/>
      <c r="XAN6" s="106"/>
      <c r="XAO6" s="106"/>
      <c r="XAP6" s="106"/>
      <c r="XAQ6" s="106"/>
      <c r="XAR6" s="106"/>
      <c r="XAS6" s="106"/>
      <c r="XAT6" s="106"/>
      <c r="XAU6" s="106"/>
      <c r="XAV6" s="106"/>
      <c r="XAW6" s="106"/>
      <c r="XAX6" s="106"/>
      <c r="XAY6" s="106"/>
      <c r="XAZ6" s="106"/>
      <c r="XBA6" s="106"/>
      <c r="XBB6" s="106"/>
      <c r="XBC6" s="106"/>
      <c r="XBD6" s="106"/>
      <c r="XBE6" s="106"/>
      <c r="XBF6" s="106"/>
      <c r="XBG6" s="106"/>
      <c r="XBH6" s="106"/>
      <c r="XBI6" s="106"/>
      <c r="XBJ6" s="106"/>
      <c r="XBK6" s="106"/>
      <c r="XBL6" s="106"/>
      <c r="XBM6" s="106"/>
      <c r="XBN6" s="106"/>
      <c r="XBO6" s="106"/>
      <c r="XBP6" s="106"/>
      <c r="XBQ6" s="106"/>
      <c r="XBR6" s="106"/>
      <c r="XBS6" s="106"/>
      <c r="XBT6" s="106"/>
      <c r="XBU6" s="106"/>
      <c r="XBV6" s="106"/>
      <c r="XBW6" s="106"/>
      <c r="XBX6" s="106"/>
      <c r="XBY6" s="106"/>
      <c r="XBZ6" s="106"/>
      <c r="XCA6" s="106"/>
      <c r="XCB6" s="106"/>
      <c r="XCC6" s="106"/>
      <c r="XCD6" s="106"/>
      <c r="XCE6" s="106"/>
      <c r="XCF6" s="106"/>
      <c r="XCG6" s="106"/>
      <c r="XCH6" s="106"/>
      <c r="XCI6" s="106"/>
      <c r="XCJ6" s="106"/>
      <c r="XCK6" s="106"/>
      <c r="XCL6" s="106"/>
      <c r="XCM6" s="106"/>
      <c r="XCN6" s="106"/>
      <c r="XCO6" s="106"/>
      <c r="XCP6" s="106"/>
      <c r="XCQ6" s="106"/>
      <c r="XCR6" s="106"/>
      <c r="XCS6" s="106"/>
      <c r="XCT6" s="106"/>
      <c r="XCU6" s="106"/>
      <c r="XCV6" s="106"/>
      <c r="XCW6" s="106"/>
      <c r="XCX6" s="106"/>
      <c r="XCY6" s="106"/>
      <c r="XCZ6" s="106"/>
      <c r="XDA6" s="106"/>
      <c r="XDB6" s="106"/>
      <c r="XDC6" s="106"/>
      <c r="XDD6" s="106"/>
      <c r="XDE6" s="106"/>
      <c r="XDF6" s="106"/>
      <c r="XDG6" s="106"/>
      <c r="XDH6" s="106"/>
      <c r="XDI6" s="106"/>
      <c r="XDJ6" s="106"/>
      <c r="XDK6" s="106"/>
      <c r="XDL6" s="106"/>
      <c r="XDM6" s="106"/>
      <c r="XDN6" s="106"/>
      <c r="XDO6" s="106"/>
      <c r="XDP6" s="106"/>
      <c r="XDQ6" s="106"/>
      <c r="XDR6" s="106"/>
      <c r="XDS6" s="106"/>
      <c r="XDT6" s="106"/>
      <c r="XDU6" s="106"/>
      <c r="XDV6" s="106"/>
      <c r="XDW6" s="106"/>
      <c r="XDX6" s="106"/>
      <c r="XDY6" s="106"/>
      <c r="XDZ6" s="106"/>
      <c r="XEA6" s="106"/>
      <c r="XEB6" s="106"/>
      <c r="XEC6" s="106"/>
      <c r="XED6" s="106"/>
      <c r="XEE6" s="106"/>
      <c r="XEF6" s="106"/>
      <c r="XEG6" s="106"/>
      <c r="XEH6" s="106"/>
      <c r="XEI6" s="106"/>
      <c r="XEJ6" s="106"/>
      <c r="XEK6" s="106"/>
      <c r="XEL6" s="106"/>
      <c r="XEM6" s="106"/>
      <c r="XEN6" s="106"/>
      <c r="XEO6" s="106"/>
      <c r="XEP6" s="106"/>
      <c r="XEQ6" s="106"/>
      <c r="XER6" s="106"/>
      <c r="XES6" s="106"/>
      <c r="XET6" s="106"/>
      <c r="XEU6" s="106"/>
      <c r="XEV6" s="106"/>
      <c r="XEW6" s="106"/>
      <c r="XEX6" s="106"/>
      <c r="XEY6" s="106"/>
      <c r="XEZ6" s="106"/>
      <c r="XFA6" s="106"/>
      <c r="XFB6" s="106"/>
      <c r="XFC6" s="106"/>
      <c r="XFD6" s="106"/>
    </row>
    <row r="7" spans="1:16384" s="119" customFormat="1" ht="25.5" customHeight="1" x14ac:dyDescent="0.15">
      <c r="A7" s="118"/>
      <c r="B7" s="118"/>
      <c r="C7" s="118" t="s">
        <v>1680</v>
      </c>
      <c r="D7" s="118" t="s">
        <v>1682</v>
      </c>
      <c r="E7" s="118"/>
      <c r="F7" s="124"/>
    </row>
    <row r="8" spans="1:16384" s="113" customFormat="1" ht="51" customHeight="1" x14ac:dyDescent="0.3">
      <c r="A8" s="106"/>
      <c r="B8" s="106"/>
      <c r="C8" s="106" t="s">
        <v>1715</v>
      </c>
      <c r="D8" s="106" t="s">
        <v>1717</v>
      </c>
      <c r="E8" s="136" t="s">
        <v>1750</v>
      </c>
      <c r="F8" s="122" t="s">
        <v>1581</v>
      </c>
      <c r="H8" s="110"/>
      <c r="I8" s="110"/>
      <c r="J8" s="110"/>
      <c r="K8" s="110"/>
      <c r="L8" s="110"/>
      <c r="N8" s="110"/>
      <c r="O8" s="110"/>
      <c r="P8" s="110"/>
      <c r="Q8" s="110"/>
      <c r="R8" s="110"/>
      <c r="T8" s="110"/>
      <c r="U8" s="110"/>
      <c r="V8" s="110"/>
      <c r="W8" s="110"/>
      <c r="X8" s="110"/>
      <c r="Z8" s="110"/>
      <c r="AA8" s="110"/>
      <c r="AB8" s="110"/>
      <c r="AC8" s="110"/>
      <c r="AD8" s="110"/>
      <c r="AF8" s="110"/>
      <c r="AG8" s="110"/>
      <c r="AH8" s="110"/>
      <c r="AI8" s="110"/>
      <c r="AJ8" s="110"/>
      <c r="AL8" s="110"/>
      <c r="AM8" s="110"/>
      <c r="AN8" s="110"/>
      <c r="AO8" s="110"/>
      <c r="AP8" s="110"/>
      <c r="AR8" s="110"/>
      <c r="AS8" s="110"/>
      <c r="AT8" s="110"/>
      <c r="AU8" s="110"/>
      <c r="AV8" s="110"/>
      <c r="AX8" s="110"/>
      <c r="AY8" s="110"/>
      <c r="AZ8" s="110"/>
      <c r="BA8" s="110"/>
      <c r="BB8" s="110"/>
      <c r="BD8" s="110"/>
      <c r="BE8" s="110"/>
      <c r="BF8" s="110"/>
      <c r="BG8" s="110"/>
      <c r="BH8" s="110"/>
      <c r="BJ8" s="110"/>
      <c r="BK8" s="110"/>
      <c r="BL8" s="110"/>
      <c r="BM8" s="110"/>
      <c r="BN8" s="110"/>
      <c r="BP8" s="110"/>
      <c r="BQ8" s="110"/>
      <c r="BR8" s="110"/>
      <c r="BS8" s="110"/>
      <c r="BT8" s="110"/>
      <c r="BV8" s="110"/>
      <c r="BW8" s="110"/>
      <c r="BX8" s="110"/>
      <c r="BY8" s="110"/>
      <c r="BZ8" s="110"/>
      <c r="CB8" s="110"/>
      <c r="CC8" s="110"/>
      <c r="CD8" s="110"/>
      <c r="CE8" s="110"/>
      <c r="CF8" s="110"/>
      <c r="CH8" s="110"/>
      <c r="CI8" s="110"/>
      <c r="CJ8" s="110"/>
      <c r="CK8" s="110"/>
      <c r="CL8" s="110"/>
      <c r="CN8" s="110"/>
      <c r="CO8" s="110"/>
      <c r="CP8" s="110"/>
      <c r="CQ8" s="110"/>
      <c r="CR8" s="110"/>
      <c r="CT8" s="110"/>
      <c r="CU8" s="110"/>
      <c r="CV8" s="110"/>
      <c r="CW8" s="110"/>
      <c r="CX8" s="110"/>
      <c r="CZ8" s="110"/>
      <c r="DA8" s="110"/>
      <c r="DB8" s="110"/>
      <c r="DC8" s="110"/>
      <c r="DD8" s="110"/>
      <c r="DF8" s="110"/>
      <c r="DG8" s="110"/>
      <c r="DH8" s="110"/>
      <c r="DI8" s="110"/>
      <c r="DJ8" s="110"/>
      <c r="DL8" s="110"/>
      <c r="DM8" s="110"/>
      <c r="DN8" s="110"/>
      <c r="DO8" s="110"/>
      <c r="DP8" s="110"/>
      <c r="DR8" s="110"/>
      <c r="DS8" s="110"/>
      <c r="DT8" s="110"/>
      <c r="DU8" s="110"/>
      <c r="DV8" s="110"/>
      <c r="DX8" s="110"/>
      <c r="DY8" s="110"/>
      <c r="DZ8" s="110"/>
      <c r="EA8" s="110"/>
      <c r="EB8" s="110"/>
      <c r="ED8" s="110"/>
      <c r="EE8" s="110"/>
      <c r="EF8" s="110"/>
      <c r="EG8" s="110"/>
      <c r="EH8" s="110"/>
      <c r="EJ8" s="110"/>
      <c r="EK8" s="110"/>
      <c r="EL8" s="110"/>
      <c r="EM8" s="110"/>
      <c r="EN8" s="110"/>
      <c r="EP8" s="110"/>
      <c r="EQ8" s="110"/>
      <c r="ER8" s="110"/>
      <c r="ES8" s="110"/>
      <c r="ET8" s="110"/>
      <c r="EV8" s="110"/>
      <c r="EW8" s="110"/>
      <c r="EX8" s="110"/>
      <c r="EY8" s="110"/>
      <c r="EZ8" s="110"/>
      <c r="FB8" s="110"/>
      <c r="FC8" s="110"/>
      <c r="FD8" s="110"/>
      <c r="FE8" s="110"/>
      <c r="FF8" s="110"/>
      <c r="FH8" s="110"/>
      <c r="FI8" s="110"/>
      <c r="FJ8" s="110"/>
      <c r="FK8" s="110"/>
      <c r="FL8" s="110"/>
      <c r="FN8" s="110"/>
      <c r="FO8" s="110"/>
      <c r="FP8" s="110"/>
      <c r="FQ8" s="110"/>
      <c r="FR8" s="110"/>
      <c r="FT8" s="110"/>
      <c r="FU8" s="110"/>
      <c r="FV8" s="110"/>
      <c r="FW8" s="110"/>
      <c r="FX8" s="110"/>
      <c r="FZ8" s="110"/>
      <c r="GA8" s="110"/>
      <c r="GB8" s="110"/>
      <c r="GC8" s="110"/>
      <c r="GD8" s="110"/>
      <c r="GF8" s="110"/>
      <c r="GG8" s="110"/>
      <c r="GH8" s="110"/>
      <c r="GI8" s="110"/>
      <c r="GJ8" s="110"/>
      <c r="GL8" s="110"/>
      <c r="GM8" s="110"/>
      <c r="GN8" s="110"/>
      <c r="GO8" s="110"/>
      <c r="GP8" s="110"/>
      <c r="GR8" s="110"/>
      <c r="GS8" s="110"/>
      <c r="GT8" s="110"/>
      <c r="GU8" s="110"/>
      <c r="GV8" s="110"/>
      <c r="GX8" s="110"/>
      <c r="GY8" s="110"/>
      <c r="GZ8" s="110"/>
      <c r="HA8" s="110"/>
      <c r="HB8" s="110"/>
      <c r="HD8" s="110"/>
      <c r="HE8" s="110"/>
      <c r="HF8" s="110"/>
      <c r="HG8" s="110"/>
      <c r="HH8" s="110"/>
      <c r="HJ8" s="110"/>
      <c r="HK8" s="110"/>
      <c r="HL8" s="110"/>
      <c r="HM8" s="110"/>
      <c r="HN8" s="110"/>
      <c r="HP8" s="110"/>
      <c r="HQ8" s="110"/>
      <c r="HR8" s="110"/>
      <c r="HS8" s="110"/>
      <c r="HT8" s="110"/>
      <c r="HV8" s="110"/>
      <c r="HW8" s="110"/>
      <c r="HX8" s="110"/>
      <c r="HY8" s="110"/>
      <c r="HZ8" s="110"/>
      <c r="IB8" s="110"/>
      <c r="IC8" s="110"/>
      <c r="ID8" s="110"/>
      <c r="IE8" s="110"/>
      <c r="IF8" s="110"/>
      <c r="IH8" s="110"/>
      <c r="II8" s="110"/>
      <c r="IJ8" s="110"/>
      <c r="IK8" s="110"/>
      <c r="IL8" s="110"/>
      <c r="IN8" s="110"/>
      <c r="IO8" s="110"/>
      <c r="IP8" s="110"/>
      <c r="IQ8" s="110"/>
      <c r="IR8" s="110"/>
      <c r="IT8" s="110"/>
      <c r="IU8" s="110"/>
      <c r="IV8" s="110"/>
      <c r="IW8" s="110"/>
      <c r="IX8" s="110"/>
      <c r="IZ8" s="110"/>
      <c r="JA8" s="110"/>
      <c r="JB8" s="110"/>
      <c r="JC8" s="110"/>
      <c r="JD8" s="110"/>
      <c r="JF8" s="110"/>
      <c r="JG8" s="110"/>
      <c r="JH8" s="110"/>
      <c r="JI8" s="110"/>
      <c r="JJ8" s="110"/>
      <c r="JL8" s="110"/>
      <c r="JM8" s="110"/>
      <c r="JN8" s="110"/>
      <c r="JO8" s="110"/>
      <c r="JP8" s="110"/>
      <c r="JR8" s="110"/>
      <c r="JS8" s="110"/>
      <c r="JT8" s="110"/>
      <c r="JU8" s="110"/>
      <c r="JV8" s="110"/>
      <c r="JX8" s="110"/>
      <c r="JY8" s="110"/>
      <c r="JZ8" s="110"/>
      <c r="KA8" s="110"/>
      <c r="KB8" s="110"/>
      <c r="KD8" s="110"/>
      <c r="KE8" s="110"/>
      <c r="KF8" s="110"/>
      <c r="KG8" s="110"/>
      <c r="KH8" s="110"/>
      <c r="KJ8" s="110"/>
      <c r="KK8" s="110"/>
      <c r="KL8" s="110"/>
      <c r="KM8" s="110"/>
      <c r="KN8" s="110"/>
      <c r="KP8" s="110"/>
      <c r="KQ8" s="110"/>
      <c r="KR8" s="110"/>
      <c r="KS8" s="110"/>
      <c r="KT8" s="110"/>
      <c r="KV8" s="110"/>
      <c r="KW8" s="110"/>
      <c r="KX8" s="110"/>
      <c r="KY8" s="110"/>
      <c r="KZ8" s="110"/>
      <c r="LB8" s="110"/>
      <c r="LC8" s="110"/>
      <c r="LD8" s="110"/>
      <c r="LE8" s="110"/>
      <c r="LF8" s="110"/>
      <c r="LH8" s="110"/>
      <c r="LI8" s="110"/>
      <c r="LJ8" s="110"/>
      <c r="LK8" s="110"/>
      <c r="LL8" s="110"/>
      <c r="LN8" s="110"/>
      <c r="LO8" s="110"/>
      <c r="LP8" s="110"/>
      <c r="LQ8" s="110"/>
      <c r="LR8" s="110"/>
      <c r="LT8" s="110"/>
      <c r="LU8" s="110"/>
      <c r="LV8" s="110"/>
      <c r="LW8" s="110"/>
      <c r="LX8" s="110"/>
      <c r="LZ8" s="110"/>
      <c r="MA8" s="110"/>
      <c r="MB8" s="110"/>
      <c r="MC8" s="110"/>
      <c r="MD8" s="110"/>
      <c r="MF8" s="110"/>
      <c r="MG8" s="110"/>
      <c r="MH8" s="110"/>
      <c r="MI8" s="110"/>
      <c r="MJ8" s="110"/>
      <c r="ML8" s="110"/>
      <c r="MM8" s="110"/>
      <c r="MN8" s="110"/>
      <c r="MO8" s="110"/>
      <c r="MP8" s="110"/>
      <c r="MR8" s="110"/>
      <c r="MS8" s="110"/>
      <c r="MT8" s="110"/>
      <c r="MU8" s="110"/>
      <c r="MV8" s="110"/>
      <c r="MX8" s="110"/>
      <c r="MY8" s="110"/>
      <c r="MZ8" s="110"/>
      <c r="NA8" s="110"/>
      <c r="NB8" s="110"/>
      <c r="ND8" s="110"/>
      <c r="NE8" s="110"/>
      <c r="NF8" s="110"/>
      <c r="NG8" s="110"/>
      <c r="NH8" s="110"/>
      <c r="NJ8" s="110"/>
      <c r="NK8" s="110"/>
      <c r="NL8" s="110"/>
      <c r="NM8" s="110"/>
      <c r="NN8" s="110"/>
      <c r="NP8" s="110"/>
      <c r="NQ8" s="110"/>
      <c r="NR8" s="110"/>
      <c r="NS8" s="110"/>
      <c r="NT8" s="110"/>
      <c r="NV8" s="110"/>
      <c r="NW8" s="110"/>
      <c r="NX8" s="110"/>
      <c r="NY8" s="110"/>
      <c r="NZ8" s="110"/>
      <c r="OB8" s="110"/>
      <c r="OC8" s="110"/>
      <c r="OD8" s="110"/>
      <c r="OE8" s="110"/>
      <c r="OF8" s="110"/>
      <c r="OH8" s="110"/>
      <c r="OI8" s="110"/>
      <c r="OJ8" s="110"/>
      <c r="OK8" s="110"/>
      <c r="OL8" s="110"/>
      <c r="ON8" s="110"/>
      <c r="OO8" s="110"/>
      <c r="OP8" s="110"/>
      <c r="OQ8" s="110"/>
      <c r="OR8" s="110"/>
      <c r="OT8" s="110"/>
      <c r="OU8" s="110"/>
      <c r="OV8" s="110"/>
      <c r="OW8" s="110"/>
      <c r="OX8" s="110"/>
      <c r="OZ8" s="110"/>
      <c r="PA8" s="110"/>
      <c r="PB8" s="110"/>
      <c r="PC8" s="110"/>
      <c r="PD8" s="110"/>
      <c r="PF8" s="110"/>
      <c r="PG8" s="110"/>
      <c r="PH8" s="110"/>
      <c r="PI8" s="110"/>
      <c r="PJ8" s="110"/>
      <c r="PL8" s="110"/>
      <c r="PM8" s="110"/>
      <c r="PN8" s="110"/>
      <c r="PO8" s="110"/>
      <c r="PP8" s="110"/>
      <c r="PR8" s="110"/>
      <c r="PS8" s="110"/>
      <c r="PT8" s="110"/>
      <c r="PU8" s="110"/>
      <c r="PV8" s="110"/>
      <c r="PX8" s="110"/>
      <c r="PY8" s="110"/>
      <c r="PZ8" s="110"/>
      <c r="QA8" s="110"/>
      <c r="QB8" s="110"/>
      <c r="QD8" s="110"/>
      <c r="QE8" s="110"/>
      <c r="QF8" s="110"/>
      <c r="QG8" s="110"/>
      <c r="QH8" s="110"/>
      <c r="QJ8" s="110"/>
      <c r="QK8" s="110"/>
      <c r="QL8" s="110"/>
      <c r="QM8" s="110"/>
      <c r="QN8" s="110"/>
      <c r="QP8" s="110"/>
      <c r="QQ8" s="110"/>
      <c r="QR8" s="110"/>
      <c r="QS8" s="110"/>
      <c r="QT8" s="110"/>
      <c r="QV8" s="110"/>
      <c r="QW8" s="110"/>
      <c r="QX8" s="110"/>
      <c r="QY8" s="110"/>
      <c r="QZ8" s="110"/>
      <c r="RB8" s="110"/>
      <c r="RC8" s="110"/>
      <c r="RD8" s="110"/>
      <c r="RE8" s="110"/>
      <c r="RF8" s="110"/>
      <c r="RH8" s="110"/>
      <c r="RI8" s="110"/>
      <c r="RJ8" s="110"/>
      <c r="RK8" s="110"/>
      <c r="RL8" s="110"/>
      <c r="RN8" s="110"/>
      <c r="RO8" s="110"/>
      <c r="RP8" s="110"/>
      <c r="RQ8" s="110"/>
      <c r="RR8" s="110"/>
      <c r="RT8" s="110"/>
      <c r="RU8" s="110"/>
      <c r="RV8" s="110"/>
      <c r="RW8" s="110"/>
      <c r="RX8" s="110"/>
      <c r="RZ8" s="110"/>
      <c r="SA8" s="110"/>
      <c r="SB8" s="110"/>
      <c r="SC8" s="110"/>
      <c r="SD8" s="110"/>
      <c r="SF8" s="110"/>
      <c r="SG8" s="110"/>
      <c r="SH8" s="110"/>
      <c r="SI8" s="110"/>
      <c r="SJ8" s="110"/>
      <c r="SL8" s="110"/>
      <c r="SM8" s="110"/>
      <c r="SN8" s="110"/>
      <c r="SO8" s="110"/>
      <c r="SP8" s="110"/>
      <c r="SR8" s="110"/>
      <c r="SS8" s="110"/>
      <c r="ST8" s="110"/>
      <c r="SU8" s="110"/>
      <c r="SV8" s="110"/>
      <c r="SX8" s="110"/>
      <c r="SY8" s="110"/>
      <c r="SZ8" s="110"/>
      <c r="TA8" s="110"/>
      <c r="TB8" s="110"/>
      <c r="TD8" s="110"/>
      <c r="TE8" s="110"/>
      <c r="TF8" s="110"/>
      <c r="TG8" s="110"/>
      <c r="TH8" s="110"/>
      <c r="TJ8" s="110"/>
      <c r="TK8" s="110"/>
      <c r="TL8" s="110"/>
      <c r="TM8" s="110"/>
      <c r="TN8" s="110"/>
      <c r="TP8" s="110"/>
      <c r="TQ8" s="110"/>
      <c r="TR8" s="110"/>
      <c r="TS8" s="110"/>
      <c r="TT8" s="110"/>
      <c r="TV8" s="110"/>
      <c r="TW8" s="110"/>
      <c r="TX8" s="110"/>
      <c r="TY8" s="110"/>
      <c r="TZ8" s="110"/>
      <c r="UB8" s="110"/>
      <c r="UC8" s="110"/>
      <c r="UD8" s="110"/>
      <c r="UE8" s="110"/>
      <c r="UF8" s="110"/>
      <c r="UH8" s="110"/>
      <c r="UI8" s="110"/>
      <c r="UJ8" s="110"/>
      <c r="UK8" s="110"/>
      <c r="UL8" s="110"/>
      <c r="UN8" s="110"/>
      <c r="UO8" s="110"/>
      <c r="UP8" s="110"/>
      <c r="UQ8" s="110"/>
      <c r="UR8" s="110"/>
      <c r="UT8" s="110"/>
      <c r="UU8" s="110"/>
      <c r="UV8" s="110"/>
      <c r="UW8" s="110"/>
      <c r="UX8" s="110"/>
      <c r="UZ8" s="110"/>
      <c r="VA8" s="110"/>
      <c r="VB8" s="110"/>
      <c r="VC8" s="110"/>
      <c r="VD8" s="110"/>
      <c r="VF8" s="110"/>
      <c r="VG8" s="110"/>
      <c r="VH8" s="110"/>
      <c r="VI8" s="110"/>
      <c r="VJ8" s="110"/>
      <c r="VL8" s="110"/>
      <c r="VM8" s="110"/>
      <c r="VN8" s="110"/>
      <c r="VO8" s="110"/>
      <c r="VP8" s="110"/>
      <c r="VR8" s="110"/>
      <c r="VS8" s="110"/>
      <c r="VT8" s="110"/>
      <c r="VU8" s="110"/>
      <c r="VV8" s="110"/>
      <c r="VX8" s="110"/>
      <c r="VY8" s="110"/>
      <c r="VZ8" s="110"/>
      <c r="WA8" s="110"/>
      <c r="WB8" s="110"/>
      <c r="WD8" s="110"/>
      <c r="WE8" s="110"/>
      <c r="WF8" s="110"/>
      <c r="WG8" s="110"/>
      <c r="WH8" s="110"/>
      <c r="WJ8" s="110"/>
      <c r="WK8" s="110"/>
      <c r="WL8" s="110"/>
      <c r="WM8" s="110"/>
      <c r="WN8" s="110"/>
      <c r="WP8" s="110"/>
      <c r="WQ8" s="110"/>
      <c r="WR8" s="110"/>
      <c r="WS8" s="110"/>
      <c r="WT8" s="110"/>
      <c r="WV8" s="110"/>
      <c r="WW8" s="110"/>
      <c r="WX8" s="110"/>
      <c r="WY8" s="110"/>
      <c r="WZ8" s="110"/>
      <c r="XB8" s="110"/>
      <c r="XC8" s="110"/>
      <c r="XD8" s="110"/>
      <c r="XE8" s="110"/>
      <c r="XF8" s="110"/>
      <c r="XH8" s="110"/>
      <c r="XI8" s="110"/>
      <c r="XJ8" s="110"/>
      <c r="XK8" s="110"/>
      <c r="XL8" s="110"/>
      <c r="XN8" s="110"/>
      <c r="XO8" s="110"/>
      <c r="XP8" s="110"/>
      <c r="XQ8" s="110"/>
      <c r="XR8" s="110"/>
      <c r="XT8" s="110"/>
      <c r="XU8" s="110"/>
      <c r="XV8" s="110"/>
      <c r="XW8" s="110"/>
      <c r="XX8" s="110"/>
      <c r="XZ8" s="110"/>
      <c r="YA8" s="110"/>
      <c r="YB8" s="110"/>
      <c r="YC8" s="110"/>
      <c r="YD8" s="110"/>
      <c r="YF8" s="110"/>
      <c r="YG8" s="110"/>
      <c r="YH8" s="110"/>
      <c r="YI8" s="110"/>
      <c r="YJ8" s="110"/>
      <c r="YL8" s="110"/>
      <c r="YM8" s="110"/>
      <c r="YN8" s="110"/>
      <c r="YO8" s="110"/>
      <c r="YP8" s="110"/>
      <c r="YR8" s="110"/>
      <c r="YS8" s="110"/>
      <c r="YT8" s="110"/>
      <c r="YU8" s="110"/>
      <c r="YV8" s="110"/>
      <c r="YX8" s="110"/>
      <c r="YY8" s="110"/>
      <c r="YZ8" s="110"/>
      <c r="ZA8" s="110"/>
      <c r="ZB8" s="110"/>
      <c r="ZD8" s="110"/>
      <c r="ZE8" s="110"/>
      <c r="ZF8" s="110"/>
      <c r="ZG8" s="110"/>
      <c r="ZH8" s="110"/>
      <c r="ZJ8" s="110"/>
      <c r="ZK8" s="110"/>
      <c r="ZL8" s="110"/>
      <c r="ZM8" s="110"/>
      <c r="ZN8" s="110"/>
      <c r="ZP8" s="110"/>
      <c r="ZQ8" s="110"/>
      <c r="ZR8" s="110"/>
      <c r="ZS8" s="110"/>
      <c r="ZT8" s="110"/>
      <c r="ZV8" s="110"/>
      <c r="ZW8" s="110"/>
      <c r="ZX8" s="110"/>
      <c r="ZY8" s="110"/>
      <c r="ZZ8" s="110"/>
      <c r="AAB8" s="110"/>
      <c r="AAC8" s="110"/>
      <c r="AAD8" s="110"/>
      <c r="AAE8" s="110"/>
      <c r="AAF8" s="110"/>
      <c r="AAH8" s="110"/>
      <c r="AAI8" s="110"/>
      <c r="AAJ8" s="110"/>
      <c r="AAK8" s="110"/>
      <c r="AAL8" s="110"/>
      <c r="AAN8" s="110"/>
      <c r="AAO8" s="110"/>
      <c r="AAP8" s="110"/>
      <c r="AAQ8" s="110"/>
      <c r="AAR8" s="110"/>
      <c r="AAT8" s="110"/>
      <c r="AAU8" s="110"/>
      <c r="AAV8" s="110"/>
      <c r="AAW8" s="110"/>
      <c r="AAX8" s="110"/>
      <c r="AAZ8" s="110"/>
      <c r="ABA8" s="110"/>
      <c r="ABB8" s="110"/>
      <c r="ABC8" s="110"/>
      <c r="ABD8" s="110"/>
      <c r="ABF8" s="110"/>
      <c r="ABG8" s="110"/>
      <c r="ABH8" s="110"/>
      <c r="ABI8" s="110"/>
      <c r="ABJ8" s="110"/>
      <c r="ABL8" s="110"/>
      <c r="ABM8" s="110"/>
      <c r="ABN8" s="110"/>
      <c r="ABO8" s="110"/>
      <c r="ABP8" s="110"/>
      <c r="ABR8" s="110"/>
      <c r="ABS8" s="110"/>
      <c r="ABT8" s="110"/>
      <c r="ABU8" s="110"/>
      <c r="ABV8" s="110"/>
      <c r="ABX8" s="110"/>
      <c r="ABY8" s="110"/>
      <c r="ABZ8" s="110"/>
      <c r="ACA8" s="110"/>
      <c r="ACB8" s="110"/>
      <c r="ACD8" s="110"/>
      <c r="ACE8" s="110"/>
      <c r="ACF8" s="110"/>
      <c r="ACG8" s="110"/>
      <c r="ACH8" s="110"/>
      <c r="ACJ8" s="110"/>
      <c r="ACK8" s="110"/>
      <c r="ACL8" s="110"/>
      <c r="ACM8" s="110"/>
      <c r="ACN8" s="110"/>
      <c r="ACP8" s="110"/>
      <c r="ACQ8" s="110"/>
      <c r="ACR8" s="110"/>
      <c r="ACS8" s="110"/>
      <c r="ACT8" s="110"/>
      <c r="ACV8" s="110"/>
      <c r="ACW8" s="110"/>
      <c r="ACX8" s="110"/>
      <c r="ACY8" s="110"/>
      <c r="ACZ8" s="110"/>
      <c r="ADB8" s="110"/>
      <c r="ADC8" s="110"/>
      <c r="ADD8" s="110"/>
      <c r="ADE8" s="110"/>
      <c r="ADF8" s="110"/>
      <c r="ADH8" s="110"/>
      <c r="ADI8" s="110"/>
      <c r="ADJ8" s="110"/>
      <c r="ADK8" s="110"/>
      <c r="ADL8" s="110"/>
      <c r="ADN8" s="110"/>
      <c r="ADO8" s="110"/>
      <c r="ADP8" s="110"/>
      <c r="ADQ8" s="110"/>
      <c r="ADR8" s="110"/>
      <c r="ADT8" s="110"/>
      <c r="ADU8" s="110"/>
      <c r="ADV8" s="110"/>
      <c r="ADW8" s="110"/>
      <c r="ADX8" s="110"/>
      <c r="ADZ8" s="110"/>
      <c r="AEA8" s="110"/>
      <c r="AEB8" s="110"/>
      <c r="AEC8" s="110"/>
      <c r="AED8" s="110"/>
      <c r="AEF8" s="110"/>
      <c r="AEG8" s="110"/>
      <c r="AEH8" s="110"/>
      <c r="AEI8" s="110"/>
      <c r="AEJ8" s="110"/>
      <c r="AEL8" s="110"/>
      <c r="AEM8" s="110"/>
      <c r="AEN8" s="110"/>
      <c r="AEO8" s="110"/>
      <c r="AEP8" s="110"/>
      <c r="AER8" s="110"/>
      <c r="AES8" s="110"/>
      <c r="AET8" s="110"/>
      <c r="AEU8" s="110"/>
      <c r="AEV8" s="110"/>
      <c r="AEX8" s="110"/>
      <c r="AEY8" s="110"/>
      <c r="AEZ8" s="110"/>
      <c r="AFA8" s="110"/>
      <c r="AFB8" s="110"/>
      <c r="AFD8" s="110"/>
      <c r="AFE8" s="110"/>
      <c r="AFF8" s="110"/>
      <c r="AFG8" s="110"/>
      <c r="AFH8" s="110"/>
      <c r="AFJ8" s="110"/>
      <c r="AFK8" s="110"/>
      <c r="AFL8" s="110"/>
      <c r="AFM8" s="110"/>
      <c r="AFN8" s="110"/>
      <c r="AFP8" s="110"/>
      <c r="AFQ8" s="110"/>
      <c r="AFR8" s="110"/>
      <c r="AFS8" s="110"/>
      <c r="AFT8" s="110"/>
      <c r="AFV8" s="110"/>
      <c r="AFW8" s="110"/>
      <c r="AFX8" s="110"/>
      <c r="AFY8" s="110"/>
      <c r="AFZ8" s="110"/>
      <c r="AGB8" s="110"/>
      <c r="AGC8" s="110"/>
      <c r="AGD8" s="110"/>
      <c r="AGE8" s="110"/>
      <c r="AGF8" s="110"/>
      <c r="AGH8" s="110"/>
      <c r="AGI8" s="110"/>
      <c r="AGJ8" s="110"/>
      <c r="AGK8" s="110"/>
      <c r="AGL8" s="110"/>
      <c r="AGN8" s="110"/>
      <c r="AGO8" s="110"/>
      <c r="AGP8" s="110"/>
      <c r="AGQ8" s="110"/>
      <c r="AGR8" s="110"/>
      <c r="AGT8" s="110"/>
      <c r="AGU8" s="110"/>
      <c r="AGV8" s="110"/>
      <c r="AGW8" s="110"/>
      <c r="AGX8" s="110"/>
      <c r="AGZ8" s="110"/>
      <c r="AHA8" s="110"/>
      <c r="AHB8" s="110"/>
      <c r="AHC8" s="110"/>
      <c r="AHD8" s="110"/>
      <c r="AHF8" s="110"/>
      <c r="AHG8" s="110"/>
      <c r="AHH8" s="110"/>
      <c r="AHI8" s="110"/>
      <c r="AHJ8" s="110"/>
      <c r="AHL8" s="110"/>
      <c r="AHM8" s="110"/>
      <c r="AHN8" s="110"/>
      <c r="AHO8" s="110"/>
      <c r="AHP8" s="110"/>
      <c r="AHR8" s="110"/>
      <c r="AHS8" s="110"/>
      <c r="AHT8" s="110"/>
      <c r="AHU8" s="110"/>
      <c r="AHV8" s="110"/>
      <c r="AHX8" s="110"/>
      <c r="AHY8" s="110"/>
      <c r="AHZ8" s="110"/>
      <c r="AIA8" s="110"/>
      <c r="AIB8" s="110"/>
      <c r="AID8" s="110"/>
      <c r="AIE8" s="110"/>
      <c r="AIF8" s="110"/>
      <c r="AIG8" s="110"/>
      <c r="AIH8" s="110"/>
      <c r="AIJ8" s="110"/>
      <c r="AIK8" s="110"/>
      <c r="AIL8" s="110"/>
      <c r="AIM8" s="110"/>
      <c r="AIN8" s="110"/>
      <c r="AIP8" s="110"/>
      <c r="AIQ8" s="110"/>
      <c r="AIR8" s="110"/>
      <c r="AIS8" s="110"/>
      <c r="AIT8" s="110"/>
      <c r="AIV8" s="110"/>
      <c r="AIW8" s="110"/>
      <c r="AIX8" s="110"/>
      <c r="AIY8" s="110"/>
      <c r="AIZ8" s="110"/>
      <c r="AJB8" s="110"/>
      <c r="AJC8" s="110"/>
      <c r="AJD8" s="110"/>
      <c r="AJE8" s="110"/>
      <c r="AJF8" s="110"/>
      <c r="AJH8" s="110"/>
      <c r="AJI8" s="110"/>
      <c r="AJJ8" s="110"/>
      <c r="AJK8" s="110"/>
      <c r="AJL8" s="110"/>
      <c r="AJN8" s="110"/>
      <c r="AJO8" s="110"/>
      <c r="AJP8" s="110"/>
      <c r="AJQ8" s="110"/>
      <c r="AJR8" s="110"/>
      <c r="AJT8" s="110"/>
      <c r="AJU8" s="110"/>
      <c r="AJV8" s="110"/>
      <c r="AJW8" s="110"/>
      <c r="AJX8" s="110"/>
      <c r="AJZ8" s="110"/>
      <c r="AKA8" s="110"/>
      <c r="AKB8" s="110"/>
      <c r="AKC8" s="110"/>
      <c r="AKD8" s="110"/>
      <c r="AKF8" s="110"/>
      <c r="AKG8" s="110"/>
      <c r="AKH8" s="110"/>
      <c r="AKI8" s="110"/>
      <c r="AKJ8" s="110"/>
      <c r="AKL8" s="110"/>
      <c r="AKM8" s="110"/>
      <c r="AKN8" s="110"/>
      <c r="AKO8" s="110"/>
      <c r="AKP8" s="110"/>
      <c r="AKR8" s="110"/>
      <c r="AKS8" s="110"/>
      <c r="AKT8" s="110"/>
      <c r="AKU8" s="110"/>
      <c r="AKV8" s="110"/>
      <c r="AKX8" s="110"/>
      <c r="AKY8" s="110"/>
      <c r="AKZ8" s="110"/>
      <c r="ALA8" s="110"/>
      <c r="ALB8" s="110"/>
      <c r="ALD8" s="110"/>
      <c r="ALE8" s="110"/>
      <c r="ALF8" s="110"/>
      <c r="ALG8" s="110"/>
      <c r="ALH8" s="110"/>
      <c r="ALJ8" s="110"/>
      <c r="ALK8" s="110"/>
      <c r="ALL8" s="110"/>
      <c r="ALM8" s="110"/>
      <c r="ALN8" s="110"/>
      <c r="ALP8" s="110"/>
      <c r="ALQ8" s="110"/>
      <c r="ALR8" s="110"/>
      <c r="ALS8" s="110"/>
      <c r="ALT8" s="110"/>
      <c r="ALV8" s="110"/>
      <c r="ALW8" s="110"/>
      <c r="ALX8" s="110"/>
      <c r="ALY8" s="110"/>
      <c r="ALZ8" s="110"/>
      <c r="AMB8" s="110"/>
      <c r="AMC8" s="110"/>
      <c r="AMD8" s="110"/>
      <c r="AME8" s="110"/>
      <c r="AMF8" s="110"/>
      <c r="AMH8" s="110"/>
      <c r="AMI8" s="110"/>
      <c r="AMJ8" s="110"/>
      <c r="AMK8" s="110"/>
      <c r="AML8" s="110"/>
      <c r="AMN8" s="110"/>
      <c r="AMO8" s="110"/>
      <c r="AMP8" s="110"/>
      <c r="AMQ8" s="110"/>
      <c r="AMR8" s="110"/>
      <c r="AMT8" s="110"/>
      <c r="AMU8" s="110"/>
      <c r="AMV8" s="110"/>
      <c r="AMW8" s="110"/>
      <c r="AMX8" s="110"/>
      <c r="AMZ8" s="110"/>
      <c r="ANA8" s="110"/>
      <c r="ANB8" s="110"/>
      <c r="ANC8" s="110"/>
      <c r="AND8" s="110"/>
      <c r="ANF8" s="110"/>
      <c r="ANG8" s="110"/>
      <c r="ANH8" s="110"/>
      <c r="ANI8" s="110"/>
      <c r="ANJ8" s="110"/>
      <c r="ANL8" s="110"/>
      <c r="ANM8" s="110"/>
      <c r="ANN8" s="110"/>
      <c r="ANO8" s="110"/>
      <c r="ANP8" s="110"/>
      <c r="ANR8" s="110"/>
      <c r="ANS8" s="110"/>
      <c r="ANT8" s="110"/>
      <c r="ANU8" s="110"/>
      <c r="ANV8" s="110"/>
      <c r="ANX8" s="110"/>
      <c r="ANY8" s="110"/>
      <c r="ANZ8" s="110"/>
      <c r="AOA8" s="110"/>
      <c r="AOB8" s="110"/>
      <c r="AOD8" s="110"/>
      <c r="AOE8" s="110"/>
      <c r="AOF8" s="110"/>
      <c r="AOG8" s="110"/>
      <c r="AOH8" s="110"/>
      <c r="AOJ8" s="110"/>
      <c r="AOK8" s="110"/>
      <c r="AOL8" s="110"/>
      <c r="AOM8" s="110"/>
      <c r="AON8" s="110"/>
      <c r="AOP8" s="110"/>
      <c r="AOQ8" s="110"/>
      <c r="AOR8" s="110"/>
      <c r="AOS8" s="110"/>
      <c r="AOT8" s="110"/>
      <c r="AOV8" s="110"/>
      <c r="AOW8" s="110"/>
      <c r="AOX8" s="110"/>
      <c r="AOY8" s="110"/>
      <c r="AOZ8" s="110"/>
      <c r="APB8" s="110"/>
      <c r="APC8" s="110"/>
      <c r="APD8" s="110"/>
      <c r="APE8" s="110"/>
      <c r="APF8" s="110"/>
      <c r="APH8" s="110"/>
      <c r="API8" s="110"/>
      <c r="APJ8" s="110"/>
      <c r="APK8" s="110"/>
      <c r="APL8" s="110"/>
      <c r="APN8" s="110"/>
      <c r="APO8" s="110"/>
      <c r="APP8" s="110"/>
      <c r="APQ8" s="110"/>
      <c r="APR8" s="110"/>
      <c r="APT8" s="110"/>
      <c r="APU8" s="110"/>
      <c r="APV8" s="110"/>
      <c r="APW8" s="110"/>
      <c r="APX8" s="110"/>
      <c r="APZ8" s="110"/>
      <c r="AQA8" s="110"/>
      <c r="AQB8" s="110"/>
      <c r="AQC8" s="110"/>
      <c r="AQD8" s="110"/>
      <c r="AQF8" s="110"/>
      <c r="AQG8" s="110"/>
      <c r="AQH8" s="110"/>
      <c r="AQI8" s="110"/>
      <c r="AQJ8" s="110"/>
      <c r="AQL8" s="110"/>
      <c r="AQM8" s="110"/>
      <c r="AQN8" s="110"/>
      <c r="AQO8" s="110"/>
      <c r="AQP8" s="110"/>
      <c r="AQR8" s="110"/>
      <c r="AQS8" s="110"/>
      <c r="AQT8" s="110"/>
      <c r="AQU8" s="110"/>
      <c r="AQV8" s="110"/>
      <c r="AQX8" s="110"/>
      <c r="AQY8" s="110"/>
      <c r="AQZ8" s="110"/>
      <c r="ARA8" s="110"/>
      <c r="ARB8" s="110"/>
      <c r="ARD8" s="110"/>
      <c r="ARE8" s="110"/>
      <c r="ARF8" s="110"/>
      <c r="ARG8" s="110"/>
      <c r="ARH8" s="110"/>
      <c r="ARJ8" s="110"/>
      <c r="ARK8" s="110"/>
      <c r="ARL8" s="110"/>
      <c r="ARM8" s="110"/>
      <c r="ARN8" s="110"/>
      <c r="ARP8" s="110"/>
      <c r="ARQ8" s="110"/>
      <c r="ARR8" s="110"/>
      <c r="ARS8" s="110"/>
      <c r="ART8" s="110"/>
      <c r="ARV8" s="110"/>
      <c r="ARW8" s="110"/>
      <c r="ARX8" s="110"/>
      <c r="ARY8" s="110"/>
      <c r="ARZ8" s="110"/>
      <c r="ASB8" s="110"/>
      <c r="ASC8" s="110"/>
      <c r="ASD8" s="110"/>
      <c r="ASE8" s="110"/>
      <c r="ASF8" s="110"/>
      <c r="ASH8" s="110"/>
      <c r="ASI8" s="110"/>
      <c r="ASJ8" s="110"/>
      <c r="ASK8" s="110"/>
      <c r="ASL8" s="110"/>
      <c r="ASN8" s="110"/>
      <c r="ASO8" s="110"/>
      <c r="ASP8" s="110"/>
      <c r="ASQ8" s="110"/>
      <c r="ASR8" s="110"/>
      <c r="AST8" s="110"/>
      <c r="ASU8" s="110"/>
      <c r="ASV8" s="110"/>
      <c r="ASW8" s="110"/>
      <c r="ASX8" s="110"/>
      <c r="ASZ8" s="110"/>
      <c r="ATA8" s="110"/>
      <c r="ATB8" s="110"/>
      <c r="ATC8" s="110"/>
      <c r="ATD8" s="110"/>
      <c r="ATF8" s="110"/>
      <c r="ATG8" s="110"/>
      <c r="ATH8" s="110"/>
      <c r="ATI8" s="110"/>
      <c r="ATJ8" s="110"/>
      <c r="ATL8" s="110"/>
      <c r="ATM8" s="110"/>
      <c r="ATN8" s="110"/>
      <c r="ATO8" s="110"/>
      <c r="ATP8" s="110"/>
      <c r="ATR8" s="110"/>
      <c r="ATS8" s="110"/>
      <c r="ATT8" s="110"/>
      <c r="ATU8" s="110"/>
      <c r="ATV8" s="110"/>
      <c r="ATX8" s="110"/>
      <c r="ATY8" s="110"/>
      <c r="ATZ8" s="110"/>
      <c r="AUA8" s="110"/>
      <c r="AUB8" s="110"/>
      <c r="AUD8" s="110"/>
      <c r="AUE8" s="110"/>
      <c r="AUF8" s="110"/>
      <c r="AUG8" s="110"/>
      <c r="AUH8" s="110"/>
      <c r="AUJ8" s="110"/>
      <c r="AUK8" s="110"/>
      <c r="AUL8" s="110"/>
      <c r="AUM8" s="110"/>
      <c r="AUN8" s="110"/>
      <c r="AUP8" s="110"/>
      <c r="AUQ8" s="110"/>
      <c r="AUR8" s="110"/>
      <c r="AUS8" s="110"/>
      <c r="AUT8" s="110"/>
      <c r="AUV8" s="110"/>
      <c r="AUW8" s="110"/>
      <c r="AUX8" s="110"/>
      <c r="AUY8" s="110"/>
      <c r="AUZ8" s="110"/>
      <c r="AVB8" s="110"/>
      <c r="AVC8" s="110"/>
      <c r="AVD8" s="110"/>
      <c r="AVE8" s="110"/>
      <c r="AVF8" s="110"/>
      <c r="AVH8" s="110"/>
      <c r="AVI8" s="110"/>
      <c r="AVJ8" s="110"/>
      <c r="AVK8" s="110"/>
      <c r="AVL8" s="110"/>
      <c r="AVN8" s="110"/>
      <c r="AVO8" s="110"/>
      <c r="AVP8" s="110"/>
      <c r="AVQ8" s="110"/>
      <c r="AVR8" s="110"/>
      <c r="AVT8" s="110"/>
      <c r="AVU8" s="110"/>
      <c r="AVV8" s="110"/>
      <c r="AVW8" s="110"/>
      <c r="AVX8" s="110"/>
      <c r="AVZ8" s="110"/>
      <c r="AWA8" s="110"/>
      <c r="AWB8" s="110"/>
      <c r="AWC8" s="110"/>
      <c r="AWD8" s="110"/>
      <c r="AWF8" s="110"/>
      <c r="AWG8" s="110"/>
      <c r="AWH8" s="110"/>
      <c r="AWI8" s="110"/>
      <c r="AWJ8" s="110"/>
      <c r="AWL8" s="110"/>
      <c r="AWM8" s="110"/>
      <c r="AWN8" s="110"/>
      <c r="AWO8" s="110"/>
      <c r="AWP8" s="110"/>
      <c r="AWR8" s="110"/>
      <c r="AWS8" s="110"/>
      <c r="AWT8" s="110"/>
      <c r="AWU8" s="110"/>
      <c r="AWV8" s="110"/>
      <c r="AWX8" s="110"/>
      <c r="AWY8" s="110"/>
      <c r="AWZ8" s="110"/>
      <c r="AXA8" s="110"/>
      <c r="AXB8" s="110"/>
      <c r="AXD8" s="110"/>
      <c r="AXE8" s="110"/>
      <c r="AXF8" s="110"/>
      <c r="AXG8" s="110"/>
      <c r="AXH8" s="110"/>
      <c r="AXJ8" s="110"/>
      <c r="AXK8" s="110"/>
      <c r="AXL8" s="110"/>
      <c r="AXM8" s="110"/>
      <c r="AXN8" s="110"/>
      <c r="AXP8" s="110"/>
      <c r="AXQ8" s="110"/>
      <c r="AXR8" s="110"/>
      <c r="AXS8" s="110"/>
      <c r="AXT8" s="110"/>
      <c r="AXV8" s="110"/>
      <c r="AXW8" s="110"/>
      <c r="AXX8" s="110"/>
      <c r="AXY8" s="110"/>
      <c r="AXZ8" s="110"/>
      <c r="AYB8" s="110"/>
      <c r="AYC8" s="110"/>
      <c r="AYD8" s="110"/>
      <c r="AYE8" s="110"/>
      <c r="AYF8" s="110"/>
      <c r="AYH8" s="110"/>
      <c r="AYI8" s="110"/>
      <c r="AYJ8" s="110"/>
      <c r="AYK8" s="110"/>
      <c r="AYL8" s="110"/>
      <c r="AYN8" s="110"/>
      <c r="AYO8" s="110"/>
      <c r="AYP8" s="110"/>
      <c r="AYQ8" s="110"/>
      <c r="AYR8" s="110"/>
      <c r="AYT8" s="110"/>
      <c r="AYU8" s="110"/>
      <c r="AYV8" s="110"/>
      <c r="AYW8" s="110"/>
      <c r="AYX8" s="110"/>
      <c r="AYZ8" s="110"/>
      <c r="AZA8" s="110"/>
      <c r="AZB8" s="110"/>
      <c r="AZC8" s="110"/>
      <c r="AZD8" s="110"/>
      <c r="AZF8" s="110"/>
      <c r="AZG8" s="110"/>
      <c r="AZH8" s="110"/>
      <c r="AZI8" s="110"/>
      <c r="AZJ8" s="110"/>
      <c r="AZL8" s="110"/>
      <c r="AZM8" s="110"/>
      <c r="AZN8" s="110"/>
      <c r="AZO8" s="110"/>
      <c r="AZP8" s="110"/>
      <c r="AZR8" s="110"/>
      <c r="AZS8" s="110"/>
      <c r="AZT8" s="110"/>
      <c r="AZU8" s="110"/>
      <c r="AZV8" s="110"/>
      <c r="AZX8" s="110"/>
      <c r="AZY8" s="110"/>
      <c r="AZZ8" s="110"/>
      <c r="BAA8" s="110"/>
      <c r="BAB8" s="110"/>
      <c r="BAD8" s="110"/>
      <c r="BAE8" s="110"/>
      <c r="BAF8" s="110"/>
      <c r="BAG8" s="110"/>
      <c r="BAH8" s="110"/>
      <c r="BAJ8" s="110"/>
      <c r="BAK8" s="110"/>
      <c r="BAL8" s="110"/>
      <c r="BAM8" s="110"/>
      <c r="BAN8" s="110"/>
      <c r="BAP8" s="110"/>
      <c r="BAQ8" s="110"/>
      <c r="BAR8" s="110"/>
      <c r="BAS8" s="110"/>
      <c r="BAT8" s="110"/>
      <c r="BAV8" s="110"/>
      <c r="BAW8" s="110"/>
      <c r="BAX8" s="110"/>
      <c r="BAY8" s="110"/>
      <c r="BAZ8" s="110"/>
      <c r="BBB8" s="110"/>
      <c r="BBC8" s="110"/>
      <c r="BBD8" s="110"/>
      <c r="BBE8" s="110"/>
      <c r="BBF8" s="110"/>
      <c r="BBH8" s="110"/>
      <c r="BBI8" s="110"/>
      <c r="BBJ8" s="110"/>
      <c r="BBK8" s="110"/>
      <c r="BBL8" s="110"/>
      <c r="BBN8" s="110"/>
      <c r="BBO8" s="110"/>
      <c r="BBP8" s="110"/>
      <c r="BBQ8" s="110"/>
      <c r="BBR8" s="110"/>
      <c r="BBT8" s="110"/>
      <c r="BBU8" s="110"/>
      <c r="BBV8" s="110"/>
      <c r="BBW8" s="110"/>
      <c r="BBX8" s="110"/>
      <c r="BBZ8" s="110"/>
      <c r="BCA8" s="110"/>
      <c r="BCB8" s="110"/>
      <c r="BCC8" s="110"/>
      <c r="BCD8" s="110"/>
      <c r="BCF8" s="110"/>
      <c r="BCG8" s="110"/>
      <c r="BCH8" s="110"/>
      <c r="BCI8" s="110"/>
      <c r="BCJ8" s="110"/>
      <c r="BCL8" s="110"/>
      <c r="BCM8" s="110"/>
      <c r="BCN8" s="110"/>
      <c r="BCO8" s="110"/>
      <c r="BCP8" s="110"/>
      <c r="BCR8" s="110"/>
      <c r="BCS8" s="110"/>
      <c r="BCT8" s="110"/>
      <c r="BCU8" s="110"/>
      <c r="BCV8" s="110"/>
      <c r="BCX8" s="110"/>
      <c r="BCY8" s="110"/>
      <c r="BCZ8" s="110"/>
      <c r="BDA8" s="110"/>
      <c r="BDB8" s="110"/>
      <c r="BDD8" s="110"/>
      <c r="BDE8" s="110"/>
      <c r="BDF8" s="110"/>
      <c r="BDG8" s="110"/>
      <c r="BDH8" s="110"/>
      <c r="BDJ8" s="110"/>
      <c r="BDK8" s="110"/>
      <c r="BDL8" s="110"/>
      <c r="BDM8" s="110"/>
      <c r="BDN8" s="110"/>
      <c r="BDP8" s="110"/>
      <c r="BDQ8" s="110"/>
      <c r="BDR8" s="110"/>
      <c r="BDS8" s="110"/>
      <c r="BDT8" s="110"/>
      <c r="BDV8" s="110"/>
      <c r="BDW8" s="110"/>
      <c r="BDX8" s="110"/>
      <c r="BDY8" s="110"/>
      <c r="BDZ8" s="110"/>
      <c r="BEB8" s="110"/>
      <c r="BEC8" s="110"/>
      <c r="BED8" s="110"/>
      <c r="BEE8" s="110"/>
      <c r="BEF8" s="110"/>
      <c r="BEH8" s="110"/>
      <c r="BEI8" s="110"/>
      <c r="BEJ8" s="110"/>
      <c r="BEK8" s="110"/>
      <c r="BEL8" s="110"/>
      <c r="BEN8" s="110"/>
      <c r="BEO8" s="110"/>
      <c r="BEP8" s="110"/>
      <c r="BEQ8" s="110"/>
      <c r="BER8" s="110"/>
      <c r="BET8" s="110"/>
      <c r="BEU8" s="110"/>
      <c r="BEV8" s="110"/>
      <c r="BEW8" s="110"/>
      <c r="BEX8" s="110"/>
      <c r="BEZ8" s="110"/>
      <c r="BFA8" s="110"/>
      <c r="BFB8" s="110"/>
      <c r="BFC8" s="110"/>
      <c r="BFD8" s="110"/>
      <c r="BFF8" s="110"/>
      <c r="BFG8" s="110"/>
      <c r="BFH8" s="110"/>
      <c r="BFI8" s="110"/>
      <c r="BFJ8" s="110"/>
      <c r="BFL8" s="110"/>
      <c r="BFM8" s="110"/>
      <c r="BFN8" s="110"/>
      <c r="BFO8" s="110"/>
      <c r="BFP8" s="110"/>
      <c r="BFR8" s="110"/>
      <c r="BFS8" s="110"/>
      <c r="BFT8" s="110"/>
      <c r="BFU8" s="110"/>
      <c r="BFV8" s="110"/>
      <c r="BFX8" s="110"/>
      <c r="BFY8" s="110"/>
      <c r="BFZ8" s="110"/>
      <c r="BGA8" s="110"/>
      <c r="BGB8" s="110"/>
      <c r="BGD8" s="110"/>
      <c r="BGE8" s="110"/>
      <c r="BGF8" s="110"/>
      <c r="BGG8" s="110"/>
      <c r="BGH8" s="110"/>
      <c r="BGJ8" s="110"/>
      <c r="BGK8" s="110"/>
      <c r="BGL8" s="110"/>
      <c r="BGM8" s="110"/>
      <c r="BGN8" s="110"/>
      <c r="BGP8" s="110"/>
      <c r="BGQ8" s="110"/>
      <c r="BGR8" s="110"/>
      <c r="BGS8" s="110"/>
      <c r="BGT8" s="110"/>
      <c r="BGV8" s="110"/>
      <c r="BGW8" s="110"/>
      <c r="BGX8" s="110"/>
      <c r="BGY8" s="110"/>
      <c r="BGZ8" s="110"/>
      <c r="BHB8" s="110"/>
      <c r="BHC8" s="110"/>
      <c r="BHD8" s="110"/>
      <c r="BHE8" s="110"/>
      <c r="BHF8" s="110"/>
      <c r="BHH8" s="110"/>
      <c r="BHI8" s="110"/>
      <c r="BHJ8" s="110"/>
      <c r="BHK8" s="110"/>
      <c r="BHL8" s="110"/>
      <c r="BHN8" s="110"/>
      <c r="BHO8" s="110"/>
      <c r="BHP8" s="110"/>
      <c r="BHQ8" s="110"/>
      <c r="BHR8" s="110"/>
      <c r="BHT8" s="110"/>
      <c r="BHU8" s="110"/>
      <c r="BHV8" s="110"/>
      <c r="BHW8" s="110"/>
      <c r="BHX8" s="110"/>
      <c r="BHZ8" s="110"/>
      <c r="BIA8" s="110"/>
      <c r="BIB8" s="110"/>
      <c r="BIC8" s="110"/>
      <c r="BID8" s="110"/>
      <c r="BIF8" s="110"/>
      <c r="BIG8" s="110"/>
      <c r="BIH8" s="110"/>
      <c r="BII8" s="110"/>
      <c r="BIJ8" s="110"/>
      <c r="BIL8" s="110"/>
      <c r="BIM8" s="110"/>
      <c r="BIN8" s="110"/>
      <c r="BIO8" s="110"/>
      <c r="BIP8" s="110"/>
      <c r="BIR8" s="110"/>
      <c r="BIS8" s="110"/>
      <c r="BIT8" s="110"/>
      <c r="BIU8" s="110"/>
      <c r="BIV8" s="110"/>
      <c r="BIX8" s="110"/>
      <c r="BIY8" s="110"/>
      <c r="BIZ8" s="110"/>
      <c r="BJA8" s="110"/>
      <c r="BJB8" s="110"/>
      <c r="BJD8" s="110"/>
      <c r="BJE8" s="110"/>
      <c r="BJF8" s="110"/>
      <c r="BJG8" s="110"/>
      <c r="BJH8" s="110"/>
      <c r="BJJ8" s="110"/>
      <c r="BJK8" s="110"/>
      <c r="BJL8" s="110"/>
      <c r="BJM8" s="110"/>
      <c r="BJN8" s="110"/>
      <c r="BJP8" s="110"/>
      <c r="BJQ8" s="110"/>
      <c r="BJR8" s="110"/>
      <c r="BJS8" s="110"/>
      <c r="BJT8" s="110"/>
      <c r="BJV8" s="110"/>
      <c r="BJW8" s="110"/>
      <c r="BJX8" s="110"/>
      <c r="BJY8" s="110"/>
      <c r="BJZ8" s="110"/>
      <c r="BKB8" s="110"/>
      <c r="BKC8" s="110"/>
      <c r="BKD8" s="110"/>
      <c r="BKE8" s="110"/>
      <c r="BKF8" s="110"/>
      <c r="BKH8" s="110"/>
      <c r="BKI8" s="110"/>
      <c r="BKJ8" s="110"/>
      <c r="BKK8" s="110"/>
      <c r="BKL8" s="110"/>
      <c r="BKN8" s="110"/>
      <c r="BKO8" s="110"/>
      <c r="BKP8" s="110"/>
      <c r="BKQ8" s="110"/>
      <c r="BKR8" s="110"/>
      <c r="BKT8" s="110"/>
      <c r="BKU8" s="110"/>
      <c r="BKV8" s="110"/>
      <c r="BKW8" s="110"/>
      <c r="BKX8" s="110"/>
      <c r="BKZ8" s="110"/>
      <c r="BLA8" s="110"/>
      <c r="BLB8" s="110"/>
      <c r="BLC8" s="110"/>
      <c r="BLD8" s="110"/>
      <c r="BLF8" s="110"/>
      <c r="BLG8" s="110"/>
      <c r="BLH8" s="110"/>
      <c r="BLI8" s="110"/>
      <c r="BLJ8" s="110"/>
      <c r="BLL8" s="110"/>
      <c r="BLM8" s="110"/>
      <c r="BLN8" s="110"/>
      <c r="BLO8" s="110"/>
      <c r="BLP8" s="110"/>
      <c r="BLR8" s="110"/>
      <c r="BLS8" s="110"/>
      <c r="BLT8" s="110"/>
      <c r="BLU8" s="110"/>
      <c r="BLV8" s="110"/>
      <c r="BLX8" s="110"/>
      <c r="BLY8" s="110"/>
      <c r="BLZ8" s="110"/>
      <c r="BMA8" s="110"/>
      <c r="BMB8" s="110"/>
      <c r="BMD8" s="110"/>
      <c r="BME8" s="110"/>
      <c r="BMF8" s="110"/>
      <c r="BMG8" s="110"/>
      <c r="BMH8" s="110"/>
      <c r="BMJ8" s="110"/>
      <c r="BMK8" s="110"/>
      <c r="BML8" s="110"/>
      <c r="BMM8" s="110"/>
      <c r="BMN8" s="110"/>
      <c r="BMP8" s="110"/>
      <c r="BMQ8" s="110"/>
      <c r="BMR8" s="110"/>
      <c r="BMS8" s="110"/>
      <c r="BMT8" s="110"/>
      <c r="BMV8" s="110"/>
      <c r="BMW8" s="110"/>
      <c r="BMX8" s="110"/>
      <c r="BMY8" s="110"/>
      <c r="BMZ8" s="110"/>
      <c r="BNB8" s="110"/>
      <c r="BNC8" s="110"/>
      <c r="BND8" s="110"/>
      <c r="BNE8" s="110"/>
      <c r="BNF8" s="110"/>
      <c r="BNH8" s="110"/>
      <c r="BNI8" s="110"/>
      <c r="BNJ8" s="110"/>
      <c r="BNK8" s="110"/>
      <c r="BNL8" s="110"/>
      <c r="BNN8" s="110"/>
      <c r="BNO8" s="110"/>
      <c r="BNP8" s="110"/>
      <c r="BNQ8" s="110"/>
      <c r="BNR8" s="110"/>
      <c r="BNT8" s="110"/>
      <c r="BNU8" s="110"/>
      <c r="BNV8" s="110"/>
      <c r="BNW8" s="110"/>
      <c r="BNX8" s="110"/>
      <c r="BNZ8" s="110"/>
      <c r="BOA8" s="110"/>
      <c r="BOB8" s="110"/>
      <c r="BOC8" s="110"/>
      <c r="BOD8" s="110"/>
      <c r="BOF8" s="110"/>
      <c r="BOG8" s="110"/>
      <c r="BOH8" s="110"/>
      <c r="BOI8" s="110"/>
      <c r="BOJ8" s="110"/>
      <c r="BOL8" s="110"/>
      <c r="BOM8" s="110"/>
      <c r="BON8" s="110"/>
      <c r="BOO8" s="110"/>
      <c r="BOP8" s="110"/>
      <c r="BOR8" s="110"/>
      <c r="BOS8" s="110"/>
      <c r="BOT8" s="110"/>
      <c r="BOU8" s="110"/>
      <c r="BOV8" s="110"/>
      <c r="BOX8" s="110"/>
      <c r="BOY8" s="110"/>
      <c r="BOZ8" s="110"/>
      <c r="BPA8" s="110"/>
      <c r="BPB8" s="110"/>
      <c r="BPD8" s="110"/>
      <c r="BPE8" s="110"/>
      <c r="BPF8" s="110"/>
      <c r="BPG8" s="110"/>
      <c r="BPH8" s="110"/>
      <c r="BPJ8" s="110"/>
      <c r="BPK8" s="110"/>
      <c r="BPL8" s="110"/>
      <c r="BPM8" s="110"/>
      <c r="BPN8" s="110"/>
      <c r="BPP8" s="110"/>
      <c r="BPQ8" s="110"/>
      <c r="BPR8" s="110"/>
      <c r="BPS8" s="110"/>
      <c r="BPT8" s="110"/>
      <c r="BPV8" s="110"/>
      <c r="BPW8" s="110"/>
      <c r="BPX8" s="110"/>
      <c r="BPY8" s="110"/>
      <c r="BPZ8" s="110"/>
      <c r="BQB8" s="110"/>
      <c r="BQC8" s="110"/>
      <c r="BQD8" s="110"/>
      <c r="BQE8" s="110"/>
      <c r="BQF8" s="110"/>
      <c r="BQH8" s="110"/>
      <c r="BQI8" s="110"/>
      <c r="BQJ8" s="110"/>
      <c r="BQK8" s="110"/>
      <c r="BQL8" s="110"/>
      <c r="BQN8" s="110"/>
      <c r="BQO8" s="110"/>
      <c r="BQP8" s="110"/>
      <c r="BQQ8" s="110"/>
      <c r="BQR8" s="110"/>
      <c r="BQT8" s="110"/>
      <c r="BQU8" s="110"/>
      <c r="BQV8" s="110"/>
      <c r="BQW8" s="110"/>
      <c r="BQX8" s="110"/>
      <c r="BQZ8" s="110"/>
      <c r="BRA8" s="110"/>
      <c r="BRB8" s="110"/>
      <c r="BRC8" s="110"/>
      <c r="BRD8" s="110"/>
      <c r="BRF8" s="110"/>
      <c r="BRG8" s="110"/>
      <c r="BRH8" s="110"/>
      <c r="BRI8" s="110"/>
      <c r="BRJ8" s="110"/>
      <c r="BRL8" s="110"/>
      <c r="BRM8" s="110"/>
      <c r="BRN8" s="110"/>
      <c r="BRO8" s="110"/>
      <c r="BRP8" s="110"/>
      <c r="BRR8" s="110"/>
      <c r="BRS8" s="110"/>
      <c r="BRT8" s="110"/>
      <c r="BRU8" s="110"/>
      <c r="BRV8" s="110"/>
      <c r="BRX8" s="110"/>
      <c r="BRY8" s="110"/>
      <c r="BRZ8" s="110"/>
      <c r="BSA8" s="110"/>
      <c r="BSB8" s="110"/>
      <c r="BSD8" s="110"/>
      <c r="BSE8" s="110"/>
      <c r="BSF8" s="110"/>
      <c r="BSG8" s="110"/>
      <c r="BSH8" s="110"/>
      <c r="BSJ8" s="110"/>
      <c r="BSK8" s="110"/>
      <c r="BSL8" s="110"/>
      <c r="BSM8" s="110"/>
      <c r="BSN8" s="110"/>
      <c r="BSP8" s="110"/>
      <c r="BSQ8" s="110"/>
      <c r="BSR8" s="110"/>
      <c r="BSS8" s="110"/>
      <c r="BST8" s="110"/>
      <c r="BSV8" s="110"/>
      <c r="BSW8" s="110"/>
      <c r="BSX8" s="110"/>
      <c r="BSY8" s="110"/>
      <c r="BSZ8" s="110"/>
      <c r="BTB8" s="110"/>
      <c r="BTC8" s="110"/>
      <c r="BTD8" s="110"/>
      <c r="BTE8" s="110"/>
      <c r="BTF8" s="110"/>
      <c r="BTH8" s="110"/>
      <c r="BTI8" s="110"/>
      <c r="BTJ8" s="110"/>
      <c r="BTK8" s="110"/>
      <c r="BTL8" s="110"/>
      <c r="BTN8" s="110"/>
      <c r="BTO8" s="110"/>
      <c r="BTP8" s="110"/>
      <c r="BTQ8" s="110"/>
      <c r="BTR8" s="110"/>
      <c r="BTT8" s="110"/>
      <c r="BTU8" s="110"/>
      <c r="BTV8" s="110"/>
      <c r="BTW8" s="110"/>
      <c r="BTX8" s="110"/>
      <c r="BTZ8" s="110"/>
      <c r="BUA8" s="110"/>
      <c r="BUB8" s="110"/>
      <c r="BUC8" s="110"/>
      <c r="BUD8" s="110"/>
      <c r="BUF8" s="110"/>
      <c r="BUG8" s="110"/>
      <c r="BUH8" s="110"/>
      <c r="BUI8" s="110"/>
      <c r="BUJ8" s="110"/>
      <c r="BUL8" s="110"/>
      <c r="BUM8" s="110"/>
      <c r="BUN8" s="110"/>
      <c r="BUO8" s="110"/>
      <c r="BUP8" s="110"/>
      <c r="BUR8" s="110"/>
      <c r="BUS8" s="110"/>
      <c r="BUT8" s="110"/>
      <c r="BUU8" s="110"/>
      <c r="BUV8" s="110"/>
      <c r="BUX8" s="110"/>
      <c r="BUY8" s="110"/>
      <c r="BUZ8" s="110"/>
      <c r="BVA8" s="110"/>
      <c r="BVB8" s="110"/>
      <c r="BVD8" s="110"/>
      <c r="BVE8" s="110"/>
      <c r="BVF8" s="110"/>
      <c r="BVG8" s="110"/>
      <c r="BVH8" s="110"/>
      <c r="BVJ8" s="110"/>
      <c r="BVK8" s="110"/>
      <c r="BVL8" s="110"/>
      <c r="BVM8" s="110"/>
      <c r="BVN8" s="110"/>
      <c r="BVP8" s="110"/>
      <c r="BVQ8" s="110"/>
      <c r="BVR8" s="110"/>
      <c r="BVS8" s="110"/>
      <c r="BVT8" s="110"/>
      <c r="BVV8" s="110"/>
      <c r="BVW8" s="110"/>
      <c r="BVX8" s="110"/>
      <c r="BVY8" s="110"/>
      <c r="BVZ8" s="110"/>
      <c r="BWB8" s="110"/>
      <c r="BWC8" s="110"/>
      <c r="BWD8" s="110"/>
      <c r="BWE8" s="110"/>
      <c r="BWF8" s="110"/>
      <c r="BWH8" s="110"/>
      <c r="BWI8" s="110"/>
      <c r="BWJ8" s="110"/>
      <c r="BWK8" s="110"/>
      <c r="BWL8" s="110"/>
      <c r="BWN8" s="110"/>
      <c r="BWO8" s="110"/>
      <c r="BWP8" s="110"/>
      <c r="BWQ8" s="110"/>
      <c r="BWR8" s="110"/>
      <c r="BWT8" s="110"/>
      <c r="BWU8" s="110"/>
      <c r="BWV8" s="110"/>
      <c r="BWW8" s="110"/>
      <c r="BWX8" s="110"/>
      <c r="BWZ8" s="110"/>
      <c r="BXA8" s="110"/>
      <c r="BXB8" s="110"/>
      <c r="BXC8" s="110"/>
      <c r="BXD8" s="110"/>
      <c r="BXF8" s="110"/>
      <c r="BXG8" s="110"/>
      <c r="BXH8" s="110"/>
      <c r="BXI8" s="110"/>
      <c r="BXJ8" s="110"/>
      <c r="BXL8" s="110"/>
      <c r="BXM8" s="110"/>
      <c r="BXN8" s="110"/>
      <c r="BXO8" s="110"/>
      <c r="BXP8" s="110"/>
      <c r="BXR8" s="110"/>
      <c r="BXS8" s="110"/>
      <c r="BXT8" s="110"/>
      <c r="BXU8" s="110"/>
      <c r="BXV8" s="110"/>
      <c r="BXX8" s="110"/>
      <c r="BXY8" s="110"/>
      <c r="BXZ8" s="110"/>
      <c r="BYA8" s="110"/>
      <c r="BYB8" s="110"/>
      <c r="BYD8" s="110"/>
      <c r="BYE8" s="110"/>
      <c r="BYF8" s="110"/>
      <c r="BYG8" s="110"/>
      <c r="BYH8" s="110"/>
      <c r="BYJ8" s="110"/>
      <c r="BYK8" s="110"/>
      <c r="BYL8" s="110"/>
      <c r="BYM8" s="110"/>
      <c r="BYN8" s="110"/>
      <c r="BYP8" s="110"/>
      <c r="BYQ8" s="110"/>
      <c r="BYR8" s="110"/>
      <c r="BYS8" s="110"/>
      <c r="BYT8" s="110"/>
      <c r="BYV8" s="110"/>
      <c r="BYW8" s="110"/>
      <c r="BYX8" s="110"/>
      <c r="BYY8" s="110"/>
      <c r="BYZ8" s="110"/>
      <c r="BZB8" s="110"/>
      <c r="BZC8" s="110"/>
      <c r="BZD8" s="110"/>
      <c r="BZE8" s="110"/>
      <c r="BZF8" s="110"/>
      <c r="BZH8" s="110"/>
      <c r="BZI8" s="110"/>
      <c r="BZJ8" s="110"/>
      <c r="BZK8" s="110"/>
      <c r="BZL8" s="110"/>
      <c r="BZN8" s="110"/>
      <c r="BZO8" s="110"/>
      <c r="BZP8" s="110"/>
      <c r="BZQ8" s="110"/>
      <c r="BZR8" s="110"/>
      <c r="BZT8" s="110"/>
      <c r="BZU8" s="110"/>
      <c r="BZV8" s="110"/>
      <c r="BZW8" s="110"/>
      <c r="BZX8" s="110"/>
      <c r="BZZ8" s="110"/>
      <c r="CAA8" s="110"/>
      <c r="CAB8" s="110"/>
      <c r="CAC8" s="110"/>
      <c r="CAD8" s="110"/>
      <c r="CAF8" s="110"/>
      <c r="CAG8" s="110"/>
      <c r="CAH8" s="110"/>
      <c r="CAI8" s="110"/>
      <c r="CAJ8" s="110"/>
      <c r="CAL8" s="110"/>
      <c r="CAM8" s="110"/>
      <c r="CAN8" s="110"/>
      <c r="CAO8" s="110"/>
      <c r="CAP8" s="110"/>
      <c r="CAR8" s="110"/>
      <c r="CAS8" s="110"/>
      <c r="CAT8" s="110"/>
      <c r="CAU8" s="110"/>
      <c r="CAV8" s="110"/>
      <c r="CAX8" s="110"/>
      <c r="CAY8" s="110"/>
      <c r="CAZ8" s="110"/>
      <c r="CBA8" s="110"/>
      <c r="CBB8" s="110"/>
      <c r="CBD8" s="110"/>
      <c r="CBE8" s="110"/>
      <c r="CBF8" s="110"/>
      <c r="CBG8" s="110"/>
      <c r="CBH8" s="110"/>
      <c r="CBJ8" s="110"/>
      <c r="CBK8" s="110"/>
      <c r="CBL8" s="110"/>
      <c r="CBM8" s="110"/>
      <c r="CBN8" s="110"/>
      <c r="CBP8" s="110"/>
      <c r="CBQ8" s="110"/>
      <c r="CBR8" s="110"/>
      <c r="CBS8" s="110"/>
      <c r="CBT8" s="110"/>
      <c r="CBV8" s="110"/>
      <c r="CBW8" s="110"/>
      <c r="CBX8" s="110"/>
      <c r="CBY8" s="110"/>
      <c r="CBZ8" s="110"/>
      <c r="CCB8" s="110"/>
      <c r="CCC8" s="110"/>
      <c r="CCD8" s="110"/>
      <c r="CCE8" s="110"/>
      <c r="CCF8" s="110"/>
      <c r="CCH8" s="110"/>
      <c r="CCI8" s="110"/>
      <c r="CCJ8" s="110"/>
      <c r="CCK8" s="110"/>
      <c r="CCL8" s="110"/>
      <c r="CCN8" s="110"/>
      <c r="CCO8" s="110"/>
      <c r="CCP8" s="110"/>
      <c r="CCQ8" s="110"/>
      <c r="CCR8" s="110"/>
      <c r="CCT8" s="110"/>
      <c r="CCU8" s="110"/>
      <c r="CCV8" s="110"/>
      <c r="CCW8" s="110"/>
      <c r="CCX8" s="110"/>
      <c r="CCZ8" s="110"/>
      <c r="CDA8" s="110"/>
      <c r="CDB8" s="110"/>
      <c r="CDC8" s="110"/>
      <c r="CDD8" s="110"/>
      <c r="CDF8" s="110"/>
      <c r="CDG8" s="110"/>
      <c r="CDH8" s="110"/>
      <c r="CDI8" s="110"/>
      <c r="CDJ8" s="110"/>
      <c r="CDL8" s="110"/>
      <c r="CDM8" s="110"/>
      <c r="CDN8" s="110"/>
      <c r="CDO8" s="110"/>
      <c r="CDP8" s="110"/>
      <c r="CDR8" s="110"/>
      <c r="CDS8" s="110"/>
      <c r="CDT8" s="110"/>
      <c r="CDU8" s="110"/>
      <c r="CDV8" s="110"/>
      <c r="CDX8" s="110"/>
      <c r="CDY8" s="110"/>
      <c r="CDZ8" s="110"/>
      <c r="CEA8" s="110"/>
      <c r="CEB8" s="110"/>
      <c r="CED8" s="110"/>
      <c r="CEE8" s="110"/>
      <c r="CEF8" s="110"/>
      <c r="CEG8" s="110"/>
      <c r="CEH8" s="110"/>
      <c r="CEJ8" s="110"/>
      <c r="CEK8" s="110"/>
      <c r="CEL8" s="110"/>
      <c r="CEM8" s="110"/>
      <c r="CEN8" s="110"/>
      <c r="CEP8" s="110"/>
      <c r="CEQ8" s="110"/>
      <c r="CER8" s="110"/>
      <c r="CES8" s="110"/>
      <c r="CET8" s="110"/>
      <c r="CEV8" s="110"/>
      <c r="CEW8" s="110"/>
      <c r="CEX8" s="110"/>
      <c r="CEY8" s="110"/>
      <c r="CEZ8" s="110"/>
      <c r="CFB8" s="110"/>
      <c r="CFC8" s="110"/>
      <c r="CFD8" s="110"/>
      <c r="CFE8" s="110"/>
      <c r="CFF8" s="110"/>
      <c r="CFH8" s="110"/>
      <c r="CFI8" s="110"/>
      <c r="CFJ8" s="110"/>
      <c r="CFK8" s="110"/>
      <c r="CFL8" s="110"/>
      <c r="CFN8" s="110"/>
      <c r="CFO8" s="110"/>
      <c r="CFP8" s="110"/>
      <c r="CFQ8" s="110"/>
      <c r="CFR8" s="110"/>
      <c r="CFT8" s="110"/>
      <c r="CFU8" s="110"/>
      <c r="CFV8" s="110"/>
      <c r="CFW8" s="110"/>
      <c r="CFX8" s="110"/>
      <c r="CFZ8" s="110"/>
      <c r="CGA8" s="110"/>
      <c r="CGB8" s="110"/>
      <c r="CGC8" s="110"/>
      <c r="CGD8" s="110"/>
      <c r="CGF8" s="110"/>
      <c r="CGG8" s="110"/>
      <c r="CGH8" s="110"/>
      <c r="CGI8" s="110"/>
      <c r="CGJ8" s="110"/>
      <c r="CGL8" s="110"/>
      <c r="CGM8" s="110"/>
      <c r="CGN8" s="110"/>
      <c r="CGO8" s="110"/>
      <c r="CGP8" s="110"/>
      <c r="CGR8" s="110"/>
      <c r="CGS8" s="110"/>
      <c r="CGT8" s="110"/>
      <c r="CGU8" s="110"/>
      <c r="CGV8" s="110"/>
      <c r="CGX8" s="110"/>
      <c r="CGY8" s="110"/>
      <c r="CGZ8" s="110"/>
      <c r="CHA8" s="110"/>
      <c r="CHB8" s="110"/>
      <c r="CHD8" s="110"/>
      <c r="CHE8" s="110"/>
      <c r="CHF8" s="110"/>
      <c r="CHG8" s="110"/>
      <c r="CHH8" s="110"/>
      <c r="CHJ8" s="110"/>
      <c r="CHK8" s="110"/>
      <c r="CHL8" s="110"/>
      <c r="CHM8" s="110"/>
      <c r="CHN8" s="110"/>
      <c r="CHP8" s="110"/>
      <c r="CHQ8" s="110"/>
      <c r="CHR8" s="110"/>
      <c r="CHS8" s="110"/>
      <c r="CHT8" s="110"/>
      <c r="CHV8" s="110"/>
      <c r="CHW8" s="110"/>
      <c r="CHX8" s="110"/>
      <c r="CHY8" s="110"/>
      <c r="CHZ8" s="110"/>
      <c r="CIB8" s="110"/>
      <c r="CIC8" s="110"/>
      <c r="CID8" s="110"/>
      <c r="CIE8" s="110"/>
      <c r="CIF8" s="110"/>
      <c r="CIH8" s="110"/>
      <c r="CII8" s="110"/>
      <c r="CIJ8" s="110"/>
      <c r="CIK8" s="110"/>
      <c r="CIL8" s="110"/>
      <c r="CIN8" s="110"/>
      <c r="CIO8" s="110"/>
      <c r="CIP8" s="110"/>
      <c r="CIQ8" s="110"/>
      <c r="CIR8" s="110"/>
      <c r="CIT8" s="110"/>
      <c r="CIU8" s="110"/>
      <c r="CIV8" s="110"/>
      <c r="CIW8" s="110"/>
      <c r="CIX8" s="110"/>
      <c r="CIZ8" s="110"/>
      <c r="CJA8" s="110"/>
      <c r="CJB8" s="110"/>
      <c r="CJC8" s="110"/>
      <c r="CJD8" s="110"/>
      <c r="CJF8" s="110"/>
      <c r="CJG8" s="110"/>
      <c r="CJH8" s="110"/>
      <c r="CJI8" s="110"/>
      <c r="CJJ8" s="110"/>
      <c r="CJL8" s="110"/>
      <c r="CJM8" s="110"/>
      <c r="CJN8" s="110"/>
      <c r="CJO8" s="110"/>
      <c r="CJP8" s="110"/>
      <c r="CJR8" s="110"/>
      <c r="CJS8" s="110"/>
      <c r="CJT8" s="110"/>
      <c r="CJU8" s="110"/>
      <c r="CJV8" s="110"/>
      <c r="CJX8" s="110"/>
      <c r="CJY8" s="110"/>
      <c r="CJZ8" s="110"/>
      <c r="CKA8" s="110"/>
      <c r="CKB8" s="110"/>
      <c r="CKD8" s="110"/>
      <c r="CKE8" s="110"/>
      <c r="CKF8" s="110"/>
      <c r="CKG8" s="110"/>
      <c r="CKH8" s="110"/>
      <c r="CKJ8" s="110"/>
      <c r="CKK8" s="110"/>
      <c r="CKL8" s="110"/>
      <c r="CKM8" s="110"/>
      <c r="CKN8" s="110"/>
      <c r="CKP8" s="110"/>
      <c r="CKQ8" s="110"/>
      <c r="CKR8" s="110"/>
      <c r="CKS8" s="110"/>
      <c r="CKT8" s="110"/>
      <c r="CKV8" s="110"/>
      <c r="CKW8" s="110"/>
      <c r="CKX8" s="110"/>
      <c r="CKY8" s="110"/>
      <c r="CKZ8" s="110"/>
      <c r="CLB8" s="110"/>
      <c r="CLC8" s="110"/>
      <c r="CLD8" s="110"/>
      <c r="CLE8" s="110"/>
      <c r="CLF8" s="110"/>
      <c r="CLH8" s="110"/>
      <c r="CLI8" s="110"/>
      <c r="CLJ8" s="110"/>
      <c r="CLK8" s="110"/>
      <c r="CLL8" s="110"/>
      <c r="CLN8" s="110"/>
      <c r="CLO8" s="110"/>
      <c r="CLP8" s="110"/>
      <c r="CLQ8" s="110"/>
      <c r="CLR8" s="110"/>
      <c r="CLT8" s="110"/>
      <c r="CLU8" s="110"/>
      <c r="CLV8" s="110"/>
      <c r="CLW8" s="110"/>
      <c r="CLX8" s="110"/>
      <c r="CLZ8" s="110"/>
      <c r="CMA8" s="110"/>
      <c r="CMB8" s="110"/>
      <c r="CMC8" s="110"/>
      <c r="CMD8" s="110"/>
      <c r="CMF8" s="110"/>
      <c r="CMG8" s="110"/>
      <c r="CMH8" s="110"/>
      <c r="CMI8" s="110"/>
      <c r="CMJ8" s="110"/>
      <c r="CML8" s="110"/>
      <c r="CMM8" s="110"/>
      <c r="CMN8" s="110"/>
      <c r="CMO8" s="110"/>
      <c r="CMP8" s="110"/>
      <c r="CMR8" s="110"/>
      <c r="CMS8" s="110"/>
      <c r="CMT8" s="110"/>
      <c r="CMU8" s="110"/>
      <c r="CMV8" s="110"/>
      <c r="CMX8" s="110"/>
      <c r="CMY8" s="110"/>
      <c r="CMZ8" s="110"/>
      <c r="CNA8" s="110"/>
      <c r="CNB8" s="110"/>
      <c r="CND8" s="110"/>
      <c r="CNE8" s="110"/>
      <c r="CNF8" s="110"/>
      <c r="CNG8" s="110"/>
      <c r="CNH8" s="110"/>
      <c r="CNJ8" s="110"/>
      <c r="CNK8" s="110"/>
      <c r="CNL8" s="110"/>
      <c r="CNM8" s="110"/>
      <c r="CNN8" s="110"/>
      <c r="CNP8" s="110"/>
      <c r="CNQ8" s="110"/>
      <c r="CNR8" s="110"/>
      <c r="CNS8" s="110"/>
      <c r="CNT8" s="110"/>
      <c r="CNV8" s="110"/>
      <c r="CNW8" s="110"/>
      <c r="CNX8" s="110"/>
      <c r="CNY8" s="110"/>
      <c r="CNZ8" s="110"/>
      <c r="COB8" s="110"/>
      <c r="COC8" s="110"/>
      <c r="COD8" s="110"/>
      <c r="COE8" s="110"/>
      <c r="COF8" s="110"/>
      <c r="COH8" s="110"/>
      <c r="COI8" s="110"/>
      <c r="COJ8" s="110"/>
      <c r="COK8" s="110"/>
      <c r="COL8" s="110"/>
      <c r="CON8" s="110"/>
      <c r="COO8" s="110"/>
      <c r="COP8" s="110"/>
      <c r="COQ8" s="110"/>
      <c r="COR8" s="110"/>
      <c r="COT8" s="110"/>
      <c r="COU8" s="110"/>
      <c r="COV8" s="110"/>
      <c r="COW8" s="110"/>
      <c r="COX8" s="110"/>
      <c r="COZ8" s="110"/>
      <c r="CPA8" s="110"/>
      <c r="CPB8" s="110"/>
      <c r="CPC8" s="110"/>
      <c r="CPD8" s="110"/>
      <c r="CPF8" s="110"/>
      <c r="CPG8" s="110"/>
      <c r="CPH8" s="110"/>
      <c r="CPI8" s="110"/>
      <c r="CPJ8" s="110"/>
      <c r="CPL8" s="110"/>
      <c r="CPM8" s="110"/>
      <c r="CPN8" s="110"/>
      <c r="CPO8" s="110"/>
      <c r="CPP8" s="110"/>
      <c r="CPR8" s="110"/>
      <c r="CPS8" s="110"/>
      <c r="CPT8" s="110"/>
      <c r="CPU8" s="110"/>
      <c r="CPV8" s="110"/>
      <c r="CPX8" s="110"/>
      <c r="CPY8" s="110"/>
      <c r="CPZ8" s="110"/>
      <c r="CQA8" s="110"/>
      <c r="CQB8" s="110"/>
      <c r="CQD8" s="110"/>
      <c r="CQE8" s="110"/>
      <c r="CQF8" s="110"/>
      <c r="CQG8" s="110"/>
      <c r="CQH8" s="110"/>
      <c r="CQJ8" s="110"/>
      <c r="CQK8" s="110"/>
      <c r="CQL8" s="110"/>
      <c r="CQM8" s="110"/>
      <c r="CQN8" s="110"/>
      <c r="CQP8" s="110"/>
      <c r="CQQ8" s="110"/>
      <c r="CQR8" s="110"/>
      <c r="CQS8" s="110"/>
      <c r="CQT8" s="110"/>
      <c r="CQV8" s="110"/>
      <c r="CQW8" s="110"/>
      <c r="CQX8" s="110"/>
      <c r="CQY8" s="110"/>
      <c r="CQZ8" s="110"/>
      <c r="CRB8" s="110"/>
      <c r="CRC8" s="110"/>
      <c r="CRD8" s="110"/>
      <c r="CRE8" s="110"/>
      <c r="CRF8" s="110"/>
      <c r="CRH8" s="110"/>
      <c r="CRI8" s="110"/>
      <c r="CRJ8" s="110"/>
      <c r="CRK8" s="110"/>
      <c r="CRL8" s="110"/>
      <c r="CRN8" s="110"/>
      <c r="CRO8" s="110"/>
      <c r="CRP8" s="110"/>
      <c r="CRQ8" s="110"/>
      <c r="CRR8" s="110"/>
      <c r="CRT8" s="110"/>
      <c r="CRU8" s="110"/>
      <c r="CRV8" s="110"/>
      <c r="CRW8" s="110"/>
      <c r="CRX8" s="110"/>
      <c r="CRZ8" s="110"/>
      <c r="CSA8" s="110"/>
      <c r="CSB8" s="110"/>
      <c r="CSC8" s="110"/>
      <c r="CSD8" s="110"/>
      <c r="CSF8" s="110"/>
      <c r="CSG8" s="110"/>
      <c r="CSH8" s="110"/>
      <c r="CSI8" s="110"/>
      <c r="CSJ8" s="110"/>
      <c r="CSL8" s="110"/>
      <c r="CSM8" s="110"/>
      <c r="CSN8" s="110"/>
      <c r="CSO8" s="110"/>
      <c r="CSP8" s="110"/>
      <c r="CSR8" s="110"/>
      <c r="CSS8" s="110"/>
      <c r="CST8" s="110"/>
      <c r="CSU8" s="110"/>
      <c r="CSV8" s="110"/>
      <c r="CSX8" s="110"/>
      <c r="CSY8" s="110"/>
      <c r="CSZ8" s="110"/>
      <c r="CTA8" s="110"/>
      <c r="CTB8" s="110"/>
      <c r="CTD8" s="110"/>
      <c r="CTE8" s="110"/>
      <c r="CTF8" s="110"/>
      <c r="CTG8" s="110"/>
      <c r="CTH8" s="110"/>
      <c r="CTJ8" s="110"/>
      <c r="CTK8" s="110"/>
      <c r="CTL8" s="110"/>
      <c r="CTM8" s="110"/>
      <c r="CTN8" s="110"/>
      <c r="CTP8" s="110"/>
      <c r="CTQ8" s="110"/>
      <c r="CTR8" s="110"/>
      <c r="CTS8" s="110"/>
      <c r="CTT8" s="110"/>
      <c r="CTV8" s="110"/>
      <c r="CTW8" s="110"/>
      <c r="CTX8" s="110"/>
      <c r="CTY8" s="110"/>
      <c r="CTZ8" s="110"/>
      <c r="CUB8" s="110"/>
      <c r="CUC8" s="110"/>
      <c r="CUD8" s="110"/>
      <c r="CUE8" s="110"/>
      <c r="CUF8" s="110"/>
      <c r="CUH8" s="110"/>
      <c r="CUI8" s="110"/>
      <c r="CUJ8" s="110"/>
      <c r="CUK8" s="110"/>
      <c r="CUL8" s="110"/>
      <c r="CUN8" s="110"/>
      <c r="CUO8" s="110"/>
      <c r="CUP8" s="110"/>
      <c r="CUQ8" s="110"/>
      <c r="CUR8" s="110"/>
      <c r="CUT8" s="110"/>
      <c r="CUU8" s="110"/>
      <c r="CUV8" s="110"/>
      <c r="CUW8" s="110"/>
      <c r="CUX8" s="110"/>
      <c r="CUZ8" s="110"/>
      <c r="CVA8" s="110"/>
      <c r="CVB8" s="110"/>
      <c r="CVC8" s="110"/>
      <c r="CVD8" s="110"/>
      <c r="CVF8" s="110"/>
      <c r="CVG8" s="110"/>
      <c r="CVH8" s="110"/>
      <c r="CVI8" s="110"/>
      <c r="CVJ8" s="110"/>
      <c r="CVL8" s="110"/>
      <c r="CVM8" s="110"/>
      <c r="CVN8" s="110"/>
      <c r="CVO8" s="110"/>
      <c r="CVP8" s="110"/>
      <c r="CVR8" s="110"/>
      <c r="CVS8" s="110"/>
      <c r="CVT8" s="110"/>
      <c r="CVU8" s="110"/>
      <c r="CVV8" s="110"/>
      <c r="CVX8" s="110"/>
      <c r="CVY8" s="110"/>
      <c r="CVZ8" s="110"/>
      <c r="CWA8" s="110"/>
      <c r="CWB8" s="110"/>
      <c r="CWD8" s="110"/>
      <c r="CWE8" s="110"/>
      <c r="CWF8" s="110"/>
      <c r="CWG8" s="110"/>
      <c r="CWH8" s="110"/>
      <c r="CWJ8" s="110"/>
      <c r="CWK8" s="110"/>
      <c r="CWL8" s="110"/>
      <c r="CWM8" s="110"/>
      <c r="CWN8" s="110"/>
      <c r="CWP8" s="110"/>
      <c r="CWQ8" s="110"/>
      <c r="CWR8" s="110"/>
      <c r="CWS8" s="110"/>
      <c r="CWT8" s="110"/>
      <c r="CWV8" s="110"/>
      <c r="CWW8" s="110"/>
      <c r="CWX8" s="110"/>
      <c r="CWY8" s="110"/>
      <c r="CWZ8" s="110"/>
      <c r="CXB8" s="110"/>
      <c r="CXC8" s="110"/>
      <c r="CXD8" s="110"/>
      <c r="CXE8" s="110"/>
      <c r="CXF8" s="110"/>
      <c r="CXH8" s="110"/>
      <c r="CXI8" s="110"/>
      <c r="CXJ8" s="110"/>
      <c r="CXK8" s="110"/>
      <c r="CXL8" s="110"/>
      <c r="CXN8" s="110"/>
      <c r="CXO8" s="110"/>
      <c r="CXP8" s="110"/>
      <c r="CXQ8" s="110"/>
      <c r="CXR8" s="110"/>
      <c r="CXT8" s="110"/>
      <c r="CXU8" s="110"/>
      <c r="CXV8" s="110"/>
      <c r="CXW8" s="110"/>
      <c r="CXX8" s="110"/>
      <c r="CXZ8" s="110"/>
      <c r="CYA8" s="110"/>
      <c r="CYB8" s="110"/>
      <c r="CYC8" s="110"/>
      <c r="CYD8" s="110"/>
      <c r="CYF8" s="110"/>
      <c r="CYG8" s="110"/>
      <c r="CYH8" s="110"/>
      <c r="CYI8" s="110"/>
      <c r="CYJ8" s="110"/>
      <c r="CYL8" s="110"/>
      <c r="CYM8" s="110"/>
      <c r="CYN8" s="110"/>
      <c r="CYO8" s="110"/>
      <c r="CYP8" s="110"/>
      <c r="CYR8" s="110"/>
      <c r="CYS8" s="110"/>
      <c r="CYT8" s="110"/>
      <c r="CYU8" s="110"/>
      <c r="CYV8" s="110"/>
      <c r="CYX8" s="110"/>
      <c r="CYY8" s="110"/>
      <c r="CYZ8" s="110"/>
      <c r="CZA8" s="110"/>
      <c r="CZB8" s="110"/>
      <c r="CZD8" s="110"/>
      <c r="CZE8" s="110"/>
      <c r="CZF8" s="110"/>
      <c r="CZG8" s="110"/>
      <c r="CZH8" s="110"/>
      <c r="CZJ8" s="110"/>
      <c r="CZK8" s="110"/>
      <c r="CZL8" s="110"/>
      <c r="CZM8" s="110"/>
      <c r="CZN8" s="110"/>
      <c r="CZP8" s="110"/>
      <c r="CZQ8" s="110"/>
      <c r="CZR8" s="110"/>
      <c r="CZS8" s="110"/>
      <c r="CZT8" s="110"/>
      <c r="CZV8" s="110"/>
      <c r="CZW8" s="110"/>
      <c r="CZX8" s="110"/>
      <c r="CZY8" s="110"/>
      <c r="CZZ8" s="110"/>
      <c r="DAB8" s="110"/>
      <c r="DAC8" s="110"/>
      <c r="DAD8" s="110"/>
      <c r="DAE8" s="110"/>
      <c r="DAF8" s="110"/>
      <c r="DAH8" s="110"/>
      <c r="DAI8" s="110"/>
      <c r="DAJ8" s="110"/>
      <c r="DAK8" s="110"/>
      <c r="DAL8" s="110"/>
      <c r="DAN8" s="110"/>
      <c r="DAO8" s="110"/>
      <c r="DAP8" s="110"/>
      <c r="DAQ8" s="110"/>
      <c r="DAR8" s="110"/>
      <c r="DAT8" s="110"/>
      <c r="DAU8" s="110"/>
      <c r="DAV8" s="110"/>
      <c r="DAW8" s="110"/>
      <c r="DAX8" s="110"/>
      <c r="DAZ8" s="110"/>
      <c r="DBA8" s="110"/>
      <c r="DBB8" s="110"/>
      <c r="DBC8" s="110"/>
      <c r="DBD8" s="110"/>
      <c r="DBF8" s="110"/>
      <c r="DBG8" s="110"/>
      <c r="DBH8" s="110"/>
      <c r="DBI8" s="110"/>
      <c r="DBJ8" s="110"/>
      <c r="DBL8" s="110"/>
      <c r="DBM8" s="110"/>
      <c r="DBN8" s="110"/>
      <c r="DBO8" s="110"/>
      <c r="DBP8" s="110"/>
      <c r="DBR8" s="110"/>
      <c r="DBS8" s="110"/>
      <c r="DBT8" s="110"/>
      <c r="DBU8" s="110"/>
      <c r="DBV8" s="110"/>
      <c r="DBX8" s="110"/>
      <c r="DBY8" s="110"/>
      <c r="DBZ8" s="110"/>
      <c r="DCA8" s="110"/>
      <c r="DCB8" s="110"/>
      <c r="DCD8" s="110"/>
      <c r="DCE8" s="110"/>
      <c r="DCF8" s="110"/>
      <c r="DCG8" s="110"/>
      <c r="DCH8" s="110"/>
      <c r="DCJ8" s="110"/>
      <c r="DCK8" s="110"/>
      <c r="DCL8" s="110"/>
      <c r="DCM8" s="110"/>
      <c r="DCN8" s="110"/>
      <c r="DCP8" s="110"/>
      <c r="DCQ8" s="110"/>
      <c r="DCR8" s="110"/>
      <c r="DCS8" s="110"/>
      <c r="DCT8" s="110"/>
      <c r="DCV8" s="110"/>
      <c r="DCW8" s="110"/>
      <c r="DCX8" s="110"/>
      <c r="DCY8" s="110"/>
      <c r="DCZ8" s="110"/>
      <c r="DDB8" s="110"/>
      <c r="DDC8" s="110"/>
      <c r="DDD8" s="110"/>
      <c r="DDE8" s="110"/>
      <c r="DDF8" s="110"/>
      <c r="DDH8" s="110"/>
      <c r="DDI8" s="110"/>
      <c r="DDJ8" s="110"/>
      <c r="DDK8" s="110"/>
      <c r="DDL8" s="110"/>
      <c r="DDN8" s="110"/>
      <c r="DDO8" s="110"/>
      <c r="DDP8" s="110"/>
      <c r="DDQ8" s="110"/>
      <c r="DDR8" s="110"/>
      <c r="DDT8" s="110"/>
      <c r="DDU8" s="110"/>
      <c r="DDV8" s="110"/>
      <c r="DDW8" s="110"/>
      <c r="DDX8" s="110"/>
      <c r="DDZ8" s="110"/>
      <c r="DEA8" s="110"/>
      <c r="DEB8" s="110"/>
      <c r="DEC8" s="110"/>
      <c r="DED8" s="110"/>
      <c r="DEF8" s="110"/>
      <c r="DEG8" s="110"/>
      <c r="DEH8" s="110"/>
      <c r="DEI8" s="110"/>
      <c r="DEJ8" s="110"/>
      <c r="DEL8" s="110"/>
      <c r="DEM8" s="110"/>
      <c r="DEN8" s="110"/>
      <c r="DEO8" s="110"/>
      <c r="DEP8" s="110"/>
      <c r="DER8" s="110"/>
      <c r="DES8" s="110"/>
      <c r="DET8" s="110"/>
      <c r="DEU8" s="110"/>
      <c r="DEV8" s="110"/>
      <c r="DEX8" s="110"/>
      <c r="DEY8" s="110"/>
      <c r="DEZ8" s="110"/>
      <c r="DFA8" s="110"/>
      <c r="DFB8" s="110"/>
      <c r="DFD8" s="110"/>
      <c r="DFE8" s="110"/>
      <c r="DFF8" s="110"/>
      <c r="DFG8" s="110"/>
      <c r="DFH8" s="110"/>
      <c r="DFJ8" s="110"/>
      <c r="DFK8" s="110"/>
      <c r="DFL8" s="110"/>
      <c r="DFM8" s="110"/>
      <c r="DFN8" s="110"/>
      <c r="DFP8" s="110"/>
      <c r="DFQ8" s="110"/>
      <c r="DFR8" s="110"/>
      <c r="DFS8" s="110"/>
      <c r="DFT8" s="110"/>
      <c r="DFV8" s="110"/>
      <c r="DFW8" s="110"/>
      <c r="DFX8" s="110"/>
      <c r="DFY8" s="110"/>
      <c r="DFZ8" s="110"/>
      <c r="DGB8" s="110"/>
      <c r="DGC8" s="110"/>
      <c r="DGD8" s="110"/>
      <c r="DGE8" s="110"/>
      <c r="DGF8" s="110"/>
      <c r="DGH8" s="110"/>
      <c r="DGI8" s="110"/>
      <c r="DGJ8" s="110"/>
      <c r="DGK8" s="110"/>
      <c r="DGL8" s="110"/>
      <c r="DGN8" s="110"/>
      <c r="DGO8" s="110"/>
      <c r="DGP8" s="110"/>
      <c r="DGQ8" s="110"/>
      <c r="DGR8" s="110"/>
      <c r="DGT8" s="110"/>
      <c r="DGU8" s="110"/>
      <c r="DGV8" s="110"/>
      <c r="DGW8" s="110"/>
      <c r="DGX8" s="110"/>
      <c r="DGZ8" s="110"/>
      <c r="DHA8" s="110"/>
      <c r="DHB8" s="110"/>
      <c r="DHC8" s="110"/>
      <c r="DHD8" s="110"/>
      <c r="DHF8" s="110"/>
      <c r="DHG8" s="110"/>
      <c r="DHH8" s="110"/>
      <c r="DHI8" s="110"/>
      <c r="DHJ8" s="110"/>
      <c r="DHL8" s="110"/>
      <c r="DHM8" s="110"/>
      <c r="DHN8" s="110"/>
      <c r="DHO8" s="110"/>
      <c r="DHP8" s="110"/>
      <c r="DHR8" s="110"/>
      <c r="DHS8" s="110"/>
      <c r="DHT8" s="110"/>
      <c r="DHU8" s="110"/>
      <c r="DHV8" s="110"/>
      <c r="DHX8" s="110"/>
      <c r="DHY8" s="110"/>
      <c r="DHZ8" s="110"/>
      <c r="DIA8" s="110"/>
      <c r="DIB8" s="110"/>
      <c r="DID8" s="110"/>
      <c r="DIE8" s="110"/>
      <c r="DIF8" s="110"/>
      <c r="DIG8" s="110"/>
      <c r="DIH8" s="110"/>
      <c r="DIJ8" s="110"/>
      <c r="DIK8" s="110"/>
      <c r="DIL8" s="110"/>
      <c r="DIM8" s="110"/>
      <c r="DIN8" s="110"/>
      <c r="DIP8" s="110"/>
      <c r="DIQ8" s="110"/>
      <c r="DIR8" s="110"/>
      <c r="DIS8" s="110"/>
      <c r="DIT8" s="110"/>
      <c r="DIV8" s="110"/>
      <c r="DIW8" s="110"/>
      <c r="DIX8" s="110"/>
      <c r="DIY8" s="110"/>
      <c r="DIZ8" s="110"/>
      <c r="DJB8" s="110"/>
      <c r="DJC8" s="110"/>
      <c r="DJD8" s="110"/>
      <c r="DJE8" s="110"/>
      <c r="DJF8" s="110"/>
      <c r="DJH8" s="110"/>
      <c r="DJI8" s="110"/>
      <c r="DJJ8" s="110"/>
      <c r="DJK8" s="110"/>
      <c r="DJL8" s="110"/>
      <c r="DJN8" s="110"/>
      <c r="DJO8" s="110"/>
      <c r="DJP8" s="110"/>
      <c r="DJQ8" s="110"/>
      <c r="DJR8" s="110"/>
      <c r="DJT8" s="110"/>
      <c r="DJU8" s="110"/>
      <c r="DJV8" s="110"/>
      <c r="DJW8" s="110"/>
      <c r="DJX8" s="110"/>
      <c r="DJZ8" s="110"/>
      <c r="DKA8" s="110"/>
      <c r="DKB8" s="110"/>
      <c r="DKC8" s="110"/>
      <c r="DKD8" s="110"/>
      <c r="DKF8" s="110"/>
      <c r="DKG8" s="110"/>
      <c r="DKH8" s="110"/>
      <c r="DKI8" s="110"/>
      <c r="DKJ8" s="110"/>
      <c r="DKL8" s="110"/>
      <c r="DKM8" s="110"/>
      <c r="DKN8" s="110"/>
      <c r="DKO8" s="110"/>
      <c r="DKP8" s="110"/>
      <c r="DKR8" s="110"/>
      <c r="DKS8" s="110"/>
      <c r="DKT8" s="110"/>
      <c r="DKU8" s="110"/>
      <c r="DKV8" s="110"/>
      <c r="DKX8" s="110"/>
      <c r="DKY8" s="110"/>
      <c r="DKZ8" s="110"/>
      <c r="DLA8" s="110"/>
      <c r="DLB8" s="110"/>
      <c r="DLD8" s="110"/>
      <c r="DLE8" s="110"/>
      <c r="DLF8" s="110"/>
      <c r="DLG8" s="110"/>
      <c r="DLH8" s="110"/>
      <c r="DLJ8" s="110"/>
      <c r="DLK8" s="110"/>
      <c r="DLL8" s="110"/>
      <c r="DLM8" s="110"/>
      <c r="DLN8" s="110"/>
      <c r="DLP8" s="110"/>
      <c r="DLQ8" s="110"/>
      <c r="DLR8" s="110"/>
      <c r="DLS8" s="110"/>
      <c r="DLT8" s="110"/>
      <c r="DLV8" s="110"/>
      <c r="DLW8" s="110"/>
      <c r="DLX8" s="110"/>
      <c r="DLY8" s="110"/>
      <c r="DLZ8" s="110"/>
      <c r="DMB8" s="110"/>
      <c r="DMC8" s="110"/>
      <c r="DMD8" s="110"/>
      <c r="DME8" s="110"/>
      <c r="DMF8" s="110"/>
      <c r="DMH8" s="110"/>
      <c r="DMI8" s="110"/>
      <c r="DMJ8" s="110"/>
      <c r="DMK8" s="110"/>
      <c r="DML8" s="110"/>
      <c r="DMN8" s="110"/>
      <c r="DMO8" s="110"/>
      <c r="DMP8" s="110"/>
      <c r="DMQ8" s="110"/>
      <c r="DMR8" s="110"/>
      <c r="DMT8" s="110"/>
      <c r="DMU8" s="110"/>
      <c r="DMV8" s="110"/>
      <c r="DMW8" s="110"/>
      <c r="DMX8" s="110"/>
      <c r="DMZ8" s="110"/>
      <c r="DNA8" s="110"/>
      <c r="DNB8" s="110"/>
      <c r="DNC8" s="110"/>
      <c r="DND8" s="110"/>
      <c r="DNF8" s="110"/>
      <c r="DNG8" s="110"/>
      <c r="DNH8" s="110"/>
      <c r="DNI8" s="110"/>
      <c r="DNJ8" s="110"/>
      <c r="DNL8" s="110"/>
      <c r="DNM8" s="110"/>
      <c r="DNN8" s="110"/>
      <c r="DNO8" s="110"/>
      <c r="DNP8" s="110"/>
      <c r="DNR8" s="110"/>
      <c r="DNS8" s="110"/>
      <c r="DNT8" s="110"/>
      <c r="DNU8" s="110"/>
      <c r="DNV8" s="110"/>
      <c r="DNX8" s="110"/>
      <c r="DNY8" s="110"/>
      <c r="DNZ8" s="110"/>
      <c r="DOA8" s="110"/>
      <c r="DOB8" s="110"/>
      <c r="DOD8" s="110"/>
      <c r="DOE8" s="110"/>
      <c r="DOF8" s="110"/>
      <c r="DOG8" s="110"/>
      <c r="DOH8" s="110"/>
      <c r="DOJ8" s="110"/>
      <c r="DOK8" s="110"/>
      <c r="DOL8" s="110"/>
      <c r="DOM8" s="110"/>
      <c r="DON8" s="110"/>
      <c r="DOP8" s="110"/>
      <c r="DOQ8" s="110"/>
      <c r="DOR8" s="110"/>
      <c r="DOS8" s="110"/>
      <c r="DOT8" s="110"/>
      <c r="DOV8" s="110"/>
      <c r="DOW8" s="110"/>
      <c r="DOX8" s="110"/>
      <c r="DOY8" s="110"/>
      <c r="DOZ8" s="110"/>
      <c r="DPB8" s="110"/>
      <c r="DPC8" s="110"/>
      <c r="DPD8" s="110"/>
      <c r="DPE8" s="110"/>
      <c r="DPF8" s="110"/>
      <c r="DPH8" s="110"/>
      <c r="DPI8" s="110"/>
      <c r="DPJ8" s="110"/>
      <c r="DPK8" s="110"/>
      <c r="DPL8" s="110"/>
      <c r="DPN8" s="110"/>
      <c r="DPO8" s="110"/>
      <c r="DPP8" s="110"/>
      <c r="DPQ8" s="110"/>
      <c r="DPR8" s="110"/>
      <c r="DPT8" s="110"/>
      <c r="DPU8" s="110"/>
      <c r="DPV8" s="110"/>
      <c r="DPW8" s="110"/>
      <c r="DPX8" s="110"/>
      <c r="DPZ8" s="110"/>
      <c r="DQA8" s="110"/>
      <c r="DQB8" s="110"/>
      <c r="DQC8" s="110"/>
      <c r="DQD8" s="110"/>
      <c r="DQF8" s="110"/>
      <c r="DQG8" s="110"/>
      <c r="DQH8" s="110"/>
      <c r="DQI8" s="110"/>
      <c r="DQJ8" s="110"/>
      <c r="DQL8" s="110"/>
      <c r="DQM8" s="110"/>
      <c r="DQN8" s="110"/>
      <c r="DQO8" s="110"/>
      <c r="DQP8" s="110"/>
      <c r="DQR8" s="110"/>
      <c r="DQS8" s="110"/>
      <c r="DQT8" s="110"/>
      <c r="DQU8" s="110"/>
      <c r="DQV8" s="110"/>
      <c r="DQX8" s="110"/>
      <c r="DQY8" s="110"/>
      <c r="DQZ8" s="110"/>
      <c r="DRA8" s="110"/>
      <c r="DRB8" s="110"/>
      <c r="DRD8" s="110"/>
      <c r="DRE8" s="110"/>
      <c r="DRF8" s="110"/>
      <c r="DRG8" s="110"/>
      <c r="DRH8" s="110"/>
      <c r="DRJ8" s="110"/>
      <c r="DRK8" s="110"/>
      <c r="DRL8" s="110"/>
      <c r="DRM8" s="110"/>
      <c r="DRN8" s="110"/>
      <c r="DRP8" s="110"/>
      <c r="DRQ8" s="110"/>
      <c r="DRR8" s="110"/>
      <c r="DRS8" s="110"/>
      <c r="DRT8" s="110"/>
      <c r="DRV8" s="110"/>
      <c r="DRW8" s="110"/>
      <c r="DRX8" s="110"/>
      <c r="DRY8" s="110"/>
      <c r="DRZ8" s="110"/>
      <c r="DSB8" s="110"/>
      <c r="DSC8" s="110"/>
      <c r="DSD8" s="110"/>
      <c r="DSE8" s="110"/>
      <c r="DSF8" s="110"/>
      <c r="DSH8" s="110"/>
      <c r="DSI8" s="110"/>
      <c r="DSJ8" s="110"/>
      <c r="DSK8" s="110"/>
      <c r="DSL8" s="110"/>
      <c r="DSN8" s="110"/>
      <c r="DSO8" s="110"/>
      <c r="DSP8" s="110"/>
      <c r="DSQ8" s="110"/>
      <c r="DSR8" s="110"/>
      <c r="DST8" s="110"/>
      <c r="DSU8" s="110"/>
      <c r="DSV8" s="110"/>
      <c r="DSW8" s="110"/>
      <c r="DSX8" s="110"/>
      <c r="DSZ8" s="110"/>
      <c r="DTA8" s="110"/>
      <c r="DTB8" s="110"/>
      <c r="DTC8" s="110"/>
      <c r="DTD8" s="110"/>
      <c r="DTF8" s="110"/>
      <c r="DTG8" s="110"/>
      <c r="DTH8" s="110"/>
      <c r="DTI8" s="110"/>
      <c r="DTJ8" s="110"/>
      <c r="DTL8" s="110"/>
      <c r="DTM8" s="110"/>
      <c r="DTN8" s="110"/>
      <c r="DTO8" s="110"/>
      <c r="DTP8" s="110"/>
      <c r="DTR8" s="110"/>
      <c r="DTS8" s="110"/>
      <c r="DTT8" s="110"/>
      <c r="DTU8" s="110"/>
      <c r="DTV8" s="110"/>
      <c r="DTX8" s="110"/>
      <c r="DTY8" s="110"/>
      <c r="DTZ8" s="110"/>
      <c r="DUA8" s="110"/>
      <c r="DUB8" s="110"/>
      <c r="DUD8" s="110"/>
      <c r="DUE8" s="110"/>
      <c r="DUF8" s="110"/>
      <c r="DUG8" s="110"/>
      <c r="DUH8" s="110"/>
      <c r="DUJ8" s="110"/>
      <c r="DUK8" s="110"/>
      <c r="DUL8" s="110"/>
      <c r="DUM8" s="110"/>
      <c r="DUN8" s="110"/>
      <c r="DUP8" s="110"/>
      <c r="DUQ8" s="110"/>
      <c r="DUR8" s="110"/>
      <c r="DUS8" s="110"/>
      <c r="DUT8" s="110"/>
      <c r="DUV8" s="110"/>
      <c r="DUW8" s="110"/>
      <c r="DUX8" s="110"/>
      <c r="DUY8" s="110"/>
      <c r="DUZ8" s="110"/>
      <c r="DVB8" s="110"/>
      <c r="DVC8" s="110"/>
      <c r="DVD8" s="110"/>
      <c r="DVE8" s="110"/>
      <c r="DVF8" s="110"/>
      <c r="DVH8" s="110"/>
      <c r="DVI8" s="110"/>
      <c r="DVJ8" s="110"/>
      <c r="DVK8" s="110"/>
      <c r="DVL8" s="110"/>
      <c r="DVN8" s="110"/>
      <c r="DVO8" s="110"/>
      <c r="DVP8" s="110"/>
      <c r="DVQ8" s="110"/>
      <c r="DVR8" s="110"/>
      <c r="DVT8" s="110"/>
      <c r="DVU8" s="110"/>
      <c r="DVV8" s="110"/>
      <c r="DVW8" s="110"/>
      <c r="DVX8" s="110"/>
      <c r="DVZ8" s="110"/>
      <c r="DWA8" s="110"/>
      <c r="DWB8" s="110"/>
      <c r="DWC8" s="110"/>
      <c r="DWD8" s="110"/>
      <c r="DWF8" s="110"/>
      <c r="DWG8" s="110"/>
      <c r="DWH8" s="110"/>
      <c r="DWI8" s="110"/>
      <c r="DWJ8" s="110"/>
      <c r="DWL8" s="110"/>
      <c r="DWM8" s="110"/>
      <c r="DWN8" s="110"/>
      <c r="DWO8" s="110"/>
      <c r="DWP8" s="110"/>
      <c r="DWR8" s="110"/>
      <c r="DWS8" s="110"/>
      <c r="DWT8" s="110"/>
      <c r="DWU8" s="110"/>
      <c r="DWV8" s="110"/>
      <c r="DWX8" s="110"/>
      <c r="DWY8" s="110"/>
      <c r="DWZ8" s="110"/>
      <c r="DXA8" s="110"/>
      <c r="DXB8" s="110"/>
      <c r="DXD8" s="110"/>
      <c r="DXE8" s="110"/>
      <c r="DXF8" s="110"/>
      <c r="DXG8" s="110"/>
      <c r="DXH8" s="110"/>
      <c r="DXJ8" s="110"/>
      <c r="DXK8" s="110"/>
      <c r="DXL8" s="110"/>
      <c r="DXM8" s="110"/>
      <c r="DXN8" s="110"/>
      <c r="DXP8" s="110"/>
      <c r="DXQ8" s="110"/>
      <c r="DXR8" s="110"/>
      <c r="DXS8" s="110"/>
      <c r="DXT8" s="110"/>
      <c r="DXV8" s="110"/>
      <c r="DXW8" s="110"/>
      <c r="DXX8" s="110"/>
      <c r="DXY8" s="110"/>
      <c r="DXZ8" s="110"/>
      <c r="DYB8" s="110"/>
      <c r="DYC8" s="110"/>
      <c r="DYD8" s="110"/>
      <c r="DYE8" s="110"/>
      <c r="DYF8" s="110"/>
      <c r="DYH8" s="110"/>
      <c r="DYI8" s="110"/>
      <c r="DYJ8" s="110"/>
      <c r="DYK8" s="110"/>
      <c r="DYL8" s="110"/>
      <c r="DYN8" s="110"/>
      <c r="DYO8" s="110"/>
      <c r="DYP8" s="110"/>
      <c r="DYQ8" s="110"/>
      <c r="DYR8" s="110"/>
      <c r="DYT8" s="110"/>
      <c r="DYU8" s="110"/>
      <c r="DYV8" s="110"/>
      <c r="DYW8" s="110"/>
      <c r="DYX8" s="110"/>
      <c r="DYZ8" s="110"/>
      <c r="DZA8" s="110"/>
      <c r="DZB8" s="110"/>
      <c r="DZC8" s="110"/>
      <c r="DZD8" s="110"/>
      <c r="DZF8" s="110"/>
      <c r="DZG8" s="110"/>
      <c r="DZH8" s="110"/>
      <c r="DZI8" s="110"/>
      <c r="DZJ8" s="110"/>
      <c r="DZL8" s="110"/>
      <c r="DZM8" s="110"/>
      <c r="DZN8" s="110"/>
      <c r="DZO8" s="110"/>
      <c r="DZP8" s="110"/>
      <c r="DZR8" s="110"/>
      <c r="DZS8" s="110"/>
      <c r="DZT8" s="110"/>
      <c r="DZU8" s="110"/>
      <c r="DZV8" s="110"/>
      <c r="DZX8" s="110"/>
      <c r="DZY8" s="110"/>
      <c r="DZZ8" s="110"/>
      <c r="EAA8" s="110"/>
      <c r="EAB8" s="110"/>
      <c r="EAD8" s="110"/>
      <c r="EAE8" s="110"/>
      <c r="EAF8" s="110"/>
      <c r="EAG8" s="110"/>
      <c r="EAH8" s="110"/>
      <c r="EAJ8" s="110"/>
      <c r="EAK8" s="110"/>
      <c r="EAL8" s="110"/>
      <c r="EAM8" s="110"/>
      <c r="EAN8" s="110"/>
      <c r="EAP8" s="110"/>
      <c r="EAQ8" s="110"/>
      <c r="EAR8" s="110"/>
      <c r="EAS8" s="110"/>
      <c r="EAT8" s="110"/>
      <c r="EAV8" s="110"/>
      <c r="EAW8" s="110"/>
      <c r="EAX8" s="110"/>
      <c r="EAY8" s="110"/>
      <c r="EAZ8" s="110"/>
      <c r="EBB8" s="110"/>
      <c r="EBC8" s="110"/>
      <c r="EBD8" s="110"/>
      <c r="EBE8" s="110"/>
      <c r="EBF8" s="110"/>
      <c r="EBH8" s="110"/>
      <c r="EBI8" s="110"/>
      <c r="EBJ8" s="110"/>
      <c r="EBK8" s="110"/>
      <c r="EBL8" s="110"/>
      <c r="EBN8" s="110"/>
      <c r="EBO8" s="110"/>
      <c r="EBP8" s="110"/>
      <c r="EBQ8" s="110"/>
      <c r="EBR8" s="110"/>
      <c r="EBT8" s="110"/>
      <c r="EBU8" s="110"/>
      <c r="EBV8" s="110"/>
      <c r="EBW8" s="110"/>
      <c r="EBX8" s="110"/>
      <c r="EBZ8" s="110"/>
      <c r="ECA8" s="110"/>
      <c r="ECB8" s="110"/>
      <c r="ECC8" s="110"/>
      <c r="ECD8" s="110"/>
      <c r="ECF8" s="110"/>
      <c r="ECG8" s="110"/>
      <c r="ECH8" s="110"/>
      <c r="ECI8" s="110"/>
      <c r="ECJ8" s="110"/>
      <c r="ECL8" s="110"/>
      <c r="ECM8" s="110"/>
      <c r="ECN8" s="110"/>
      <c r="ECO8" s="110"/>
      <c r="ECP8" s="110"/>
      <c r="ECR8" s="110"/>
      <c r="ECS8" s="110"/>
      <c r="ECT8" s="110"/>
      <c r="ECU8" s="110"/>
      <c r="ECV8" s="110"/>
      <c r="ECX8" s="110"/>
      <c r="ECY8" s="110"/>
      <c r="ECZ8" s="110"/>
      <c r="EDA8" s="110"/>
      <c r="EDB8" s="110"/>
      <c r="EDD8" s="110"/>
      <c r="EDE8" s="110"/>
      <c r="EDF8" s="110"/>
      <c r="EDG8" s="110"/>
      <c r="EDH8" s="110"/>
      <c r="EDJ8" s="110"/>
      <c r="EDK8" s="110"/>
      <c r="EDL8" s="110"/>
      <c r="EDM8" s="110"/>
      <c r="EDN8" s="110"/>
      <c r="EDP8" s="110"/>
      <c r="EDQ8" s="110"/>
      <c r="EDR8" s="110"/>
      <c r="EDS8" s="110"/>
      <c r="EDT8" s="110"/>
      <c r="EDV8" s="110"/>
      <c r="EDW8" s="110"/>
      <c r="EDX8" s="110"/>
      <c r="EDY8" s="110"/>
      <c r="EDZ8" s="110"/>
      <c r="EEB8" s="110"/>
      <c r="EEC8" s="110"/>
      <c r="EED8" s="110"/>
      <c r="EEE8" s="110"/>
      <c r="EEF8" s="110"/>
      <c r="EEH8" s="110"/>
      <c r="EEI8" s="110"/>
      <c r="EEJ8" s="110"/>
      <c r="EEK8" s="110"/>
      <c r="EEL8" s="110"/>
      <c r="EEN8" s="110"/>
      <c r="EEO8" s="110"/>
      <c r="EEP8" s="110"/>
      <c r="EEQ8" s="110"/>
      <c r="EER8" s="110"/>
      <c r="EET8" s="110"/>
      <c r="EEU8" s="110"/>
      <c r="EEV8" s="110"/>
      <c r="EEW8" s="110"/>
      <c r="EEX8" s="110"/>
      <c r="EEZ8" s="110"/>
      <c r="EFA8" s="110"/>
      <c r="EFB8" s="110"/>
      <c r="EFC8" s="110"/>
      <c r="EFD8" s="110"/>
      <c r="EFF8" s="110"/>
      <c r="EFG8" s="110"/>
      <c r="EFH8" s="110"/>
      <c r="EFI8" s="110"/>
      <c r="EFJ8" s="110"/>
      <c r="EFL8" s="110"/>
      <c r="EFM8" s="110"/>
      <c r="EFN8" s="110"/>
      <c r="EFO8" s="110"/>
      <c r="EFP8" s="110"/>
      <c r="EFR8" s="110"/>
      <c r="EFS8" s="110"/>
      <c r="EFT8" s="110"/>
      <c r="EFU8" s="110"/>
      <c r="EFV8" s="110"/>
      <c r="EFX8" s="110"/>
      <c r="EFY8" s="110"/>
      <c r="EFZ8" s="110"/>
      <c r="EGA8" s="110"/>
      <c r="EGB8" s="110"/>
      <c r="EGD8" s="110"/>
      <c r="EGE8" s="110"/>
      <c r="EGF8" s="110"/>
      <c r="EGG8" s="110"/>
      <c r="EGH8" s="110"/>
      <c r="EGJ8" s="110"/>
      <c r="EGK8" s="110"/>
      <c r="EGL8" s="110"/>
      <c r="EGM8" s="110"/>
      <c r="EGN8" s="110"/>
      <c r="EGP8" s="110"/>
      <c r="EGQ8" s="110"/>
      <c r="EGR8" s="110"/>
      <c r="EGS8" s="110"/>
      <c r="EGT8" s="110"/>
      <c r="EGV8" s="110"/>
      <c r="EGW8" s="110"/>
      <c r="EGX8" s="110"/>
      <c r="EGY8" s="110"/>
      <c r="EGZ8" s="110"/>
      <c r="EHB8" s="110"/>
      <c r="EHC8" s="110"/>
      <c r="EHD8" s="110"/>
      <c r="EHE8" s="110"/>
      <c r="EHF8" s="110"/>
      <c r="EHH8" s="110"/>
      <c r="EHI8" s="110"/>
      <c r="EHJ8" s="110"/>
      <c r="EHK8" s="110"/>
      <c r="EHL8" s="110"/>
      <c r="EHN8" s="110"/>
      <c r="EHO8" s="110"/>
      <c r="EHP8" s="110"/>
      <c r="EHQ8" s="110"/>
      <c r="EHR8" s="110"/>
      <c r="EHT8" s="110"/>
      <c r="EHU8" s="110"/>
      <c r="EHV8" s="110"/>
      <c r="EHW8" s="110"/>
      <c r="EHX8" s="110"/>
      <c r="EHZ8" s="110"/>
      <c r="EIA8" s="110"/>
      <c r="EIB8" s="110"/>
      <c r="EIC8" s="110"/>
      <c r="EID8" s="110"/>
      <c r="EIF8" s="110"/>
      <c r="EIG8" s="110"/>
      <c r="EIH8" s="110"/>
      <c r="EII8" s="110"/>
      <c r="EIJ8" s="110"/>
      <c r="EIL8" s="110"/>
      <c r="EIM8" s="110"/>
      <c r="EIN8" s="110"/>
      <c r="EIO8" s="110"/>
      <c r="EIP8" s="110"/>
      <c r="EIR8" s="110"/>
      <c r="EIS8" s="110"/>
      <c r="EIT8" s="110"/>
      <c r="EIU8" s="110"/>
      <c r="EIV8" s="110"/>
      <c r="EIX8" s="110"/>
      <c r="EIY8" s="110"/>
      <c r="EIZ8" s="110"/>
      <c r="EJA8" s="110"/>
      <c r="EJB8" s="110"/>
      <c r="EJD8" s="110"/>
      <c r="EJE8" s="110"/>
      <c r="EJF8" s="110"/>
      <c r="EJG8" s="110"/>
      <c r="EJH8" s="110"/>
      <c r="EJJ8" s="110"/>
      <c r="EJK8" s="110"/>
      <c r="EJL8" s="110"/>
      <c r="EJM8" s="110"/>
      <c r="EJN8" s="110"/>
      <c r="EJP8" s="110"/>
      <c r="EJQ8" s="110"/>
      <c r="EJR8" s="110"/>
      <c r="EJS8" s="110"/>
      <c r="EJT8" s="110"/>
      <c r="EJV8" s="110"/>
      <c r="EJW8" s="110"/>
      <c r="EJX8" s="110"/>
      <c r="EJY8" s="110"/>
      <c r="EJZ8" s="110"/>
      <c r="EKB8" s="110"/>
      <c r="EKC8" s="110"/>
      <c r="EKD8" s="110"/>
      <c r="EKE8" s="110"/>
      <c r="EKF8" s="110"/>
      <c r="EKH8" s="110"/>
      <c r="EKI8" s="110"/>
      <c r="EKJ8" s="110"/>
      <c r="EKK8" s="110"/>
      <c r="EKL8" s="110"/>
      <c r="EKN8" s="110"/>
      <c r="EKO8" s="110"/>
      <c r="EKP8" s="110"/>
      <c r="EKQ8" s="110"/>
      <c r="EKR8" s="110"/>
      <c r="EKT8" s="110"/>
      <c r="EKU8" s="110"/>
      <c r="EKV8" s="110"/>
      <c r="EKW8" s="110"/>
      <c r="EKX8" s="110"/>
      <c r="EKZ8" s="110"/>
      <c r="ELA8" s="110"/>
      <c r="ELB8" s="110"/>
      <c r="ELC8" s="110"/>
      <c r="ELD8" s="110"/>
      <c r="ELF8" s="110"/>
      <c r="ELG8" s="110"/>
      <c r="ELH8" s="110"/>
      <c r="ELI8" s="110"/>
      <c r="ELJ8" s="110"/>
      <c r="ELL8" s="110"/>
      <c r="ELM8" s="110"/>
      <c r="ELN8" s="110"/>
      <c r="ELO8" s="110"/>
      <c r="ELP8" s="110"/>
      <c r="ELR8" s="110"/>
      <c r="ELS8" s="110"/>
      <c r="ELT8" s="110"/>
      <c r="ELU8" s="110"/>
      <c r="ELV8" s="110"/>
      <c r="ELX8" s="110"/>
      <c r="ELY8" s="110"/>
      <c r="ELZ8" s="110"/>
      <c r="EMA8" s="110"/>
      <c r="EMB8" s="110"/>
      <c r="EMD8" s="110"/>
      <c r="EME8" s="110"/>
      <c r="EMF8" s="110"/>
      <c r="EMG8" s="110"/>
      <c r="EMH8" s="110"/>
      <c r="EMJ8" s="110"/>
      <c r="EMK8" s="110"/>
      <c r="EML8" s="110"/>
      <c r="EMM8" s="110"/>
      <c r="EMN8" s="110"/>
      <c r="EMP8" s="110"/>
      <c r="EMQ8" s="110"/>
      <c r="EMR8" s="110"/>
      <c r="EMS8" s="110"/>
      <c r="EMT8" s="110"/>
      <c r="EMV8" s="110"/>
      <c r="EMW8" s="110"/>
      <c r="EMX8" s="110"/>
      <c r="EMY8" s="110"/>
      <c r="EMZ8" s="110"/>
      <c r="ENB8" s="110"/>
      <c r="ENC8" s="110"/>
      <c r="END8" s="110"/>
      <c r="ENE8" s="110"/>
      <c r="ENF8" s="110"/>
      <c r="ENH8" s="110"/>
      <c r="ENI8" s="110"/>
      <c r="ENJ8" s="110"/>
      <c r="ENK8" s="110"/>
      <c r="ENL8" s="110"/>
      <c r="ENN8" s="110"/>
      <c r="ENO8" s="110"/>
      <c r="ENP8" s="110"/>
      <c r="ENQ8" s="110"/>
      <c r="ENR8" s="110"/>
      <c r="ENT8" s="110"/>
      <c r="ENU8" s="110"/>
      <c r="ENV8" s="110"/>
      <c r="ENW8" s="110"/>
      <c r="ENX8" s="110"/>
      <c r="ENZ8" s="110"/>
      <c r="EOA8" s="110"/>
      <c r="EOB8" s="110"/>
      <c r="EOC8" s="110"/>
      <c r="EOD8" s="110"/>
      <c r="EOF8" s="110"/>
      <c r="EOG8" s="110"/>
      <c r="EOH8" s="110"/>
      <c r="EOI8" s="110"/>
      <c r="EOJ8" s="110"/>
      <c r="EOL8" s="110"/>
      <c r="EOM8" s="110"/>
      <c r="EON8" s="110"/>
      <c r="EOO8" s="110"/>
      <c r="EOP8" s="110"/>
      <c r="EOR8" s="110"/>
      <c r="EOS8" s="110"/>
      <c r="EOT8" s="110"/>
      <c r="EOU8" s="110"/>
      <c r="EOV8" s="110"/>
      <c r="EOX8" s="110"/>
      <c r="EOY8" s="110"/>
      <c r="EOZ8" s="110"/>
      <c r="EPA8" s="110"/>
      <c r="EPB8" s="110"/>
      <c r="EPD8" s="110"/>
      <c r="EPE8" s="110"/>
      <c r="EPF8" s="110"/>
      <c r="EPG8" s="110"/>
      <c r="EPH8" s="110"/>
      <c r="EPJ8" s="110"/>
      <c r="EPK8" s="110"/>
      <c r="EPL8" s="110"/>
      <c r="EPM8" s="110"/>
      <c r="EPN8" s="110"/>
      <c r="EPP8" s="110"/>
      <c r="EPQ8" s="110"/>
      <c r="EPR8" s="110"/>
      <c r="EPS8" s="110"/>
      <c r="EPT8" s="110"/>
      <c r="EPV8" s="110"/>
      <c r="EPW8" s="110"/>
      <c r="EPX8" s="110"/>
      <c r="EPY8" s="110"/>
      <c r="EPZ8" s="110"/>
      <c r="EQB8" s="110"/>
      <c r="EQC8" s="110"/>
      <c r="EQD8" s="110"/>
      <c r="EQE8" s="110"/>
      <c r="EQF8" s="110"/>
      <c r="EQH8" s="110"/>
      <c r="EQI8" s="110"/>
      <c r="EQJ8" s="110"/>
      <c r="EQK8" s="110"/>
      <c r="EQL8" s="110"/>
      <c r="EQN8" s="110"/>
      <c r="EQO8" s="110"/>
      <c r="EQP8" s="110"/>
      <c r="EQQ8" s="110"/>
      <c r="EQR8" s="110"/>
      <c r="EQT8" s="110"/>
      <c r="EQU8" s="110"/>
      <c r="EQV8" s="110"/>
      <c r="EQW8" s="110"/>
      <c r="EQX8" s="110"/>
      <c r="EQZ8" s="110"/>
      <c r="ERA8" s="110"/>
      <c r="ERB8" s="110"/>
      <c r="ERC8" s="110"/>
      <c r="ERD8" s="110"/>
      <c r="ERF8" s="110"/>
      <c r="ERG8" s="110"/>
      <c r="ERH8" s="110"/>
      <c r="ERI8" s="110"/>
      <c r="ERJ8" s="110"/>
      <c r="ERL8" s="110"/>
      <c r="ERM8" s="110"/>
      <c r="ERN8" s="110"/>
      <c r="ERO8" s="110"/>
      <c r="ERP8" s="110"/>
      <c r="ERR8" s="110"/>
      <c r="ERS8" s="110"/>
      <c r="ERT8" s="110"/>
      <c r="ERU8" s="110"/>
      <c r="ERV8" s="110"/>
      <c r="ERX8" s="110"/>
      <c r="ERY8" s="110"/>
      <c r="ERZ8" s="110"/>
      <c r="ESA8" s="110"/>
      <c r="ESB8" s="110"/>
      <c r="ESD8" s="110"/>
      <c r="ESE8" s="110"/>
      <c r="ESF8" s="110"/>
      <c r="ESG8" s="110"/>
      <c r="ESH8" s="110"/>
      <c r="ESJ8" s="110"/>
      <c r="ESK8" s="110"/>
      <c r="ESL8" s="110"/>
      <c r="ESM8" s="110"/>
      <c r="ESN8" s="110"/>
      <c r="ESP8" s="110"/>
      <c r="ESQ8" s="110"/>
      <c r="ESR8" s="110"/>
      <c r="ESS8" s="110"/>
      <c r="EST8" s="110"/>
      <c r="ESV8" s="110"/>
      <c r="ESW8" s="110"/>
      <c r="ESX8" s="110"/>
      <c r="ESY8" s="110"/>
      <c r="ESZ8" s="110"/>
      <c r="ETB8" s="110"/>
      <c r="ETC8" s="110"/>
      <c r="ETD8" s="110"/>
      <c r="ETE8" s="110"/>
      <c r="ETF8" s="110"/>
      <c r="ETH8" s="110"/>
      <c r="ETI8" s="110"/>
      <c r="ETJ8" s="110"/>
      <c r="ETK8" s="110"/>
      <c r="ETL8" s="110"/>
      <c r="ETN8" s="110"/>
      <c r="ETO8" s="110"/>
      <c r="ETP8" s="110"/>
      <c r="ETQ8" s="110"/>
      <c r="ETR8" s="110"/>
      <c r="ETT8" s="110"/>
      <c r="ETU8" s="110"/>
      <c r="ETV8" s="110"/>
      <c r="ETW8" s="110"/>
      <c r="ETX8" s="110"/>
      <c r="ETZ8" s="110"/>
      <c r="EUA8" s="110"/>
      <c r="EUB8" s="110"/>
      <c r="EUC8" s="110"/>
      <c r="EUD8" s="110"/>
      <c r="EUF8" s="110"/>
      <c r="EUG8" s="110"/>
      <c r="EUH8" s="110"/>
      <c r="EUI8" s="110"/>
      <c r="EUJ8" s="110"/>
      <c r="EUL8" s="110"/>
      <c r="EUM8" s="110"/>
      <c r="EUN8" s="110"/>
      <c r="EUO8" s="110"/>
      <c r="EUP8" s="110"/>
      <c r="EUR8" s="110"/>
      <c r="EUS8" s="110"/>
      <c r="EUT8" s="110"/>
      <c r="EUU8" s="110"/>
      <c r="EUV8" s="110"/>
      <c r="EUX8" s="110"/>
      <c r="EUY8" s="110"/>
      <c r="EUZ8" s="110"/>
      <c r="EVA8" s="110"/>
      <c r="EVB8" s="110"/>
      <c r="EVD8" s="110"/>
      <c r="EVE8" s="110"/>
      <c r="EVF8" s="110"/>
      <c r="EVG8" s="110"/>
      <c r="EVH8" s="110"/>
      <c r="EVJ8" s="110"/>
      <c r="EVK8" s="110"/>
      <c r="EVL8" s="110"/>
      <c r="EVM8" s="110"/>
      <c r="EVN8" s="110"/>
      <c r="EVP8" s="110"/>
      <c r="EVQ8" s="110"/>
      <c r="EVR8" s="110"/>
      <c r="EVS8" s="110"/>
      <c r="EVT8" s="110"/>
      <c r="EVV8" s="110"/>
      <c r="EVW8" s="110"/>
      <c r="EVX8" s="110"/>
      <c r="EVY8" s="110"/>
      <c r="EVZ8" s="110"/>
      <c r="EWB8" s="110"/>
      <c r="EWC8" s="110"/>
      <c r="EWD8" s="110"/>
      <c r="EWE8" s="110"/>
      <c r="EWF8" s="110"/>
      <c r="EWH8" s="110"/>
      <c r="EWI8" s="110"/>
      <c r="EWJ8" s="110"/>
      <c r="EWK8" s="110"/>
      <c r="EWL8" s="110"/>
      <c r="EWN8" s="110"/>
      <c r="EWO8" s="110"/>
      <c r="EWP8" s="110"/>
      <c r="EWQ8" s="110"/>
      <c r="EWR8" s="110"/>
      <c r="EWT8" s="110"/>
      <c r="EWU8" s="110"/>
      <c r="EWV8" s="110"/>
      <c r="EWW8" s="110"/>
      <c r="EWX8" s="110"/>
      <c r="EWZ8" s="110"/>
      <c r="EXA8" s="110"/>
      <c r="EXB8" s="110"/>
      <c r="EXC8" s="110"/>
      <c r="EXD8" s="110"/>
      <c r="EXF8" s="110"/>
      <c r="EXG8" s="110"/>
      <c r="EXH8" s="110"/>
      <c r="EXI8" s="110"/>
      <c r="EXJ8" s="110"/>
      <c r="EXL8" s="110"/>
      <c r="EXM8" s="110"/>
      <c r="EXN8" s="110"/>
      <c r="EXO8" s="110"/>
      <c r="EXP8" s="110"/>
      <c r="EXR8" s="110"/>
      <c r="EXS8" s="110"/>
      <c r="EXT8" s="110"/>
      <c r="EXU8" s="110"/>
      <c r="EXV8" s="110"/>
      <c r="EXX8" s="110"/>
      <c r="EXY8" s="110"/>
      <c r="EXZ8" s="110"/>
      <c r="EYA8" s="110"/>
      <c r="EYB8" s="110"/>
      <c r="EYD8" s="110"/>
      <c r="EYE8" s="110"/>
      <c r="EYF8" s="110"/>
      <c r="EYG8" s="110"/>
      <c r="EYH8" s="110"/>
      <c r="EYJ8" s="110"/>
      <c r="EYK8" s="110"/>
      <c r="EYL8" s="110"/>
      <c r="EYM8" s="110"/>
      <c r="EYN8" s="110"/>
      <c r="EYP8" s="110"/>
      <c r="EYQ8" s="110"/>
      <c r="EYR8" s="110"/>
      <c r="EYS8" s="110"/>
      <c r="EYT8" s="110"/>
      <c r="EYV8" s="110"/>
      <c r="EYW8" s="110"/>
      <c r="EYX8" s="110"/>
      <c r="EYY8" s="110"/>
      <c r="EYZ8" s="110"/>
      <c r="EZB8" s="110"/>
      <c r="EZC8" s="110"/>
      <c r="EZD8" s="110"/>
      <c r="EZE8" s="110"/>
      <c r="EZF8" s="110"/>
      <c r="EZH8" s="110"/>
      <c r="EZI8" s="110"/>
      <c r="EZJ8" s="110"/>
      <c r="EZK8" s="110"/>
      <c r="EZL8" s="110"/>
      <c r="EZN8" s="110"/>
      <c r="EZO8" s="110"/>
      <c r="EZP8" s="110"/>
      <c r="EZQ8" s="110"/>
      <c r="EZR8" s="110"/>
      <c r="EZT8" s="110"/>
      <c r="EZU8" s="110"/>
      <c r="EZV8" s="110"/>
      <c r="EZW8" s="110"/>
      <c r="EZX8" s="110"/>
      <c r="EZZ8" s="110"/>
      <c r="FAA8" s="110"/>
      <c r="FAB8" s="110"/>
      <c r="FAC8" s="110"/>
      <c r="FAD8" s="110"/>
      <c r="FAF8" s="110"/>
      <c r="FAG8" s="110"/>
      <c r="FAH8" s="110"/>
      <c r="FAI8" s="110"/>
      <c r="FAJ8" s="110"/>
      <c r="FAL8" s="110"/>
      <c r="FAM8" s="110"/>
      <c r="FAN8" s="110"/>
      <c r="FAO8" s="110"/>
      <c r="FAP8" s="110"/>
      <c r="FAR8" s="110"/>
      <c r="FAS8" s="110"/>
      <c r="FAT8" s="110"/>
      <c r="FAU8" s="110"/>
      <c r="FAV8" s="110"/>
      <c r="FAX8" s="110"/>
      <c r="FAY8" s="110"/>
      <c r="FAZ8" s="110"/>
      <c r="FBA8" s="110"/>
      <c r="FBB8" s="110"/>
      <c r="FBD8" s="110"/>
      <c r="FBE8" s="110"/>
      <c r="FBF8" s="110"/>
      <c r="FBG8" s="110"/>
      <c r="FBH8" s="110"/>
      <c r="FBJ8" s="110"/>
      <c r="FBK8" s="110"/>
      <c r="FBL8" s="110"/>
      <c r="FBM8" s="110"/>
      <c r="FBN8" s="110"/>
      <c r="FBP8" s="110"/>
      <c r="FBQ8" s="110"/>
      <c r="FBR8" s="110"/>
      <c r="FBS8" s="110"/>
      <c r="FBT8" s="110"/>
      <c r="FBV8" s="110"/>
      <c r="FBW8" s="110"/>
      <c r="FBX8" s="110"/>
      <c r="FBY8" s="110"/>
      <c r="FBZ8" s="110"/>
      <c r="FCB8" s="110"/>
      <c r="FCC8" s="110"/>
      <c r="FCD8" s="110"/>
      <c r="FCE8" s="110"/>
      <c r="FCF8" s="110"/>
      <c r="FCH8" s="110"/>
      <c r="FCI8" s="110"/>
      <c r="FCJ8" s="110"/>
      <c r="FCK8" s="110"/>
      <c r="FCL8" s="110"/>
      <c r="FCN8" s="110"/>
      <c r="FCO8" s="110"/>
      <c r="FCP8" s="110"/>
      <c r="FCQ8" s="110"/>
      <c r="FCR8" s="110"/>
      <c r="FCT8" s="110"/>
      <c r="FCU8" s="110"/>
      <c r="FCV8" s="110"/>
      <c r="FCW8" s="110"/>
      <c r="FCX8" s="110"/>
      <c r="FCZ8" s="110"/>
      <c r="FDA8" s="110"/>
      <c r="FDB8" s="110"/>
      <c r="FDC8" s="110"/>
      <c r="FDD8" s="110"/>
      <c r="FDF8" s="110"/>
      <c r="FDG8" s="110"/>
      <c r="FDH8" s="110"/>
      <c r="FDI8" s="110"/>
      <c r="FDJ8" s="110"/>
      <c r="FDL8" s="110"/>
      <c r="FDM8" s="110"/>
      <c r="FDN8" s="110"/>
      <c r="FDO8" s="110"/>
      <c r="FDP8" s="110"/>
      <c r="FDR8" s="110"/>
      <c r="FDS8" s="110"/>
      <c r="FDT8" s="110"/>
      <c r="FDU8" s="110"/>
      <c r="FDV8" s="110"/>
      <c r="FDX8" s="110"/>
      <c r="FDY8" s="110"/>
      <c r="FDZ8" s="110"/>
      <c r="FEA8" s="110"/>
      <c r="FEB8" s="110"/>
      <c r="FED8" s="110"/>
      <c r="FEE8" s="110"/>
      <c r="FEF8" s="110"/>
      <c r="FEG8" s="110"/>
      <c r="FEH8" s="110"/>
      <c r="FEJ8" s="110"/>
      <c r="FEK8" s="110"/>
      <c r="FEL8" s="110"/>
      <c r="FEM8" s="110"/>
      <c r="FEN8" s="110"/>
      <c r="FEP8" s="110"/>
      <c r="FEQ8" s="110"/>
      <c r="FER8" s="110"/>
      <c r="FES8" s="110"/>
      <c r="FET8" s="110"/>
      <c r="FEV8" s="110"/>
      <c r="FEW8" s="110"/>
      <c r="FEX8" s="110"/>
      <c r="FEY8" s="110"/>
      <c r="FEZ8" s="110"/>
      <c r="FFB8" s="110"/>
      <c r="FFC8" s="110"/>
      <c r="FFD8" s="110"/>
      <c r="FFE8" s="110"/>
      <c r="FFF8" s="110"/>
      <c r="FFH8" s="110"/>
      <c r="FFI8" s="110"/>
      <c r="FFJ8" s="110"/>
      <c r="FFK8" s="110"/>
      <c r="FFL8" s="110"/>
      <c r="FFN8" s="110"/>
      <c r="FFO8" s="110"/>
      <c r="FFP8" s="110"/>
      <c r="FFQ8" s="110"/>
      <c r="FFR8" s="110"/>
      <c r="FFT8" s="110"/>
      <c r="FFU8" s="110"/>
      <c r="FFV8" s="110"/>
      <c r="FFW8" s="110"/>
      <c r="FFX8" s="110"/>
      <c r="FFZ8" s="110"/>
      <c r="FGA8" s="110"/>
      <c r="FGB8" s="110"/>
      <c r="FGC8" s="110"/>
      <c r="FGD8" s="110"/>
      <c r="FGF8" s="110"/>
      <c r="FGG8" s="110"/>
      <c r="FGH8" s="110"/>
      <c r="FGI8" s="110"/>
      <c r="FGJ8" s="110"/>
      <c r="FGL8" s="110"/>
      <c r="FGM8" s="110"/>
      <c r="FGN8" s="110"/>
      <c r="FGO8" s="110"/>
      <c r="FGP8" s="110"/>
      <c r="FGR8" s="110"/>
      <c r="FGS8" s="110"/>
      <c r="FGT8" s="110"/>
      <c r="FGU8" s="110"/>
      <c r="FGV8" s="110"/>
      <c r="FGX8" s="110"/>
      <c r="FGY8" s="110"/>
      <c r="FGZ8" s="110"/>
      <c r="FHA8" s="110"/>
      <c r="FHB8" s="110"/>
      <c r="FHD8" s="110"/>
      <c r="FHE8" s="110"/>
      <c r="FHF8" s="110"/>
      <c r="FHG8" s="110"/>
      <c r="FHH8" s="110"/>
      <c r="FHJ8" s="110"/>
      <c r="FHK8" s="110"/>
      <c r="FHL8" s="110"/>
      <c r="FHM8" s="110"/>
      <c r="FHN8" s="110"/>
      <c r="FHP8" s="110"/>
      <c r="FHQ8" s="110"/>
      <c r="FHR8" s="110"/>
      <c r="FHS8" s="110"/>
      <c r="FHT8" s="110"/>
      <c r="FHV8" s="110"/>
      <c r="FHW8" s="110"/>
      <c r="FHX8" s="110"/>
      <c r="FHY8" s="110"/>
      <c r="FHZ8" s="110"/>
      <c r="FIB8" s="110"/>
      <c r="FIC8" s="110"/>
      <c r="FID8" s="110"/>
      <c r="FIE8" s="110"/>
      <c r="FIF8" s="110"/>
      <c r="FIH8" s="110"/>
      <c r="FII8" s="110"/>
      <c r="FIJ8" s="110"/>
      <c r="FIK8" s="110"/>
      <c r="FIL8" s="110"/>
      <c r="FIN8" s="110"/>
      <c r="FIO8" s="110"/>
      <c r="FIP8" s="110"/>
      <c r="FIQ8" s="110"/>
      <c r="FIR8" s="110"/>
      <c r="FIT8" s="110"/>
      <c r="FIU8" s="110"/>
      <c r="FIV8" s="110"/>
      <c r="FIW8" s="110"/>
      <c r="FIX8" s="110"/>
      <c r="FIZ8" s="110"/>
      <c r="FJA8" s="110"/>
      <c r="FJB8" s="110"/>
      <c r="FJC8" s="110"/>
      <c r="FJD8" s="110"/>
      <c r="FJF8" s="110"/>
      <c r="FJG8" s="110"/>
      <c r="FJH8" s="110"/>
      <c r="FJI8" s="110"/>
      <c r="FJJ8" s="110"/>
      <c r="FJL8" s="110"/>
      <c r="FJM8" s="110"/>
      <c r="FJN8" s="110"/>
      <c r="FJO8" s="110"/>
      <c r="FJP8" s="110"/>
      <c r="FJR8" s="110"/>
      <c r="FJS8" s="110"/>
      <c r="FJT8" s="110"/>
      <c r="FJU8" s="110"/>
      <c r="FJV8" s="110"/>
      <c r="FJX8" s="110"/>
      <c r="FJY8" s="110"/>
      <c r="FJZ8" s="110"/>
      <c r="FKA8" s="110"/>
      <c r="FKB8" s="110"/>
      <c r="FKD8" s="110"/>
      <c r="FKE8" s="110"/>
      <c r="FKF8" s="110"/>
      <c r="FKG8" s="110"/>
      <c r="FKH8" s="110"/>
      <c r="FKJ8" s="110"/>
      <c r="FKK8" s="110"/>
      <c r="FKL8" s="110"/>
      <c r="FKM8" s="110"/>
      <c r="FKN8" s="110"/>
      <c r="FKP8" s="110"/>
      <c r="FKQ8" s="110"/>
      <c r="FKR8" s="110"/>
      <c r="FKS8" s="110"/>
      <c r="FKT8" s="110"/>
      <c r="FKV8" s="110"/>
      <c r="FKW8" s="110"/>
      <c r="FKX8" s="110"/>
      <c r="FKY8" s="110"/>
      <c r="FKZ8" s="110"/>
      <c r="FLB8" s="110"/>
      <c r="FLC8" s="110"/>
      <c r="FLD8" s="110"/>
      <c r="FLE8" s="110"/>
      <c r="FLF8" s="110"/>
      <c r="FLH8" s="110"/>
      <c r="FLI8" s="110"/>
      <c r="FLJ8" s="110"/>
      <c r="FLK8" s="110"/>
      <c r="FLL8" s="110"/>
      <c r="FLN8" s="110"/>
      <c r="FLO8" s="110"/>
      <c r="FLP8" s="110"/>
      <c r="FLQ8" s="110"/>
      <c r="FLR8" s="110"/>
      <c r="FLT8" s="110"/>
      <c r="FLU8" s="110"/>
      <c r="FLV8" s="110"/>
      <c r="FLW8" s="110"/>
      <c r="FLX8" s="110"/>
      <c r="FLZ8" s="110"/>
      <c r="FMA8" s="110"/>
      <c r="FMB8" s="110"/>
      <c r="FMC8" s="110"/>
      <c r="FMD8" s="110"/>
      <c r="FMF8" s="110"/>
      <c r="FMG8" s="110"/>
      <c r="FMH8" s="110"/>
      <c r="FMI8" s="110"/>
      <c r="FMJ8" s="110"/>
      <c r="FML8" s="110"/>
      <c r="FMM8" s="110"/>
      <c r="FMN8" s="110"/>
      <c r="FMO8" s="110"/>
      <c r="FMP8" s="110"/>
      <c r="FMR8" s="110"/>
      <c r="FMS8" s="110"/>
      <c r="FMT8" s="110"/>
      <c r="FMU8" s="110"/>
      <c r="FMV8" s="110"/>
      <c r="FMX8" s="110"/>
      <c r="FMY8" s="110"/>
      <c r="FMZ8" s="110"/>
      <c r="FNA8" s="110"/>
      <c r="FNB8" s="110"/>
      <c r="FND8" s="110"/>
      <c r="FNE8" s="110"/>
      <c r="FNF8" s="110"/>
      <c r="FNG8" s="110"/>
      <c r="FNH8" s="110"/>
      <c r="FNJ8" s="110"/>
      <c r="FNK8" s="110"/>
      <c r="FNL8" s="110"/>
      <c r="FNM8" s="110"/>
      <c r="FNN8" s="110"/>
      <c r="FNP8" s="110"/>
      <c r="FNQ8" s="110"/>
      <c r="FNR8" s="110"/>
      <c r="FNS8" s="110"/>
      <c r="FNT8" s="110"/>
      <c r="FNV8" s="110"/>
      <c r="FNW8" s="110"/>
      <c r="FNX8" s="110"/>
      <c r="FNY8" s="110"/>
      <c r="FNZ8" s="110"/>
      <c r="FOB8" s="110"/>
      <c r="FOC8" s="110"/>
      <c r="FOD8" s="110"/>
      <c r="FOE8" s="110"/>
      <c r="FOF8" s="110"/>
      <c r="FOH8" s="110"/>
      <c r="FOI8" s="110"/>
      <c r="FOJ8" s="110"/>
      <c r="FOK8" s="110"/>
      <c r="FOL8" s="110"/>
      <c r="FON8" s="110"/>
      <c r="FOO8" s="110"/>
      <c r="FOP8" s="110"/>
      <c r="FOQ8" s="110"/>
      <c r="FOR8" s="110"/>
      <c r="FOT8" s="110"/>
      <c r="FOU8" s="110"/>
      <c r="FOV8" s="110"/>
      <c r="FOW8" s="110"/>
      <c r="FOX8" s="110"/>
      <c r="FOZ8" s="110"/>
      <c r="FPA8" s="110"/>
      <c r="FPB8" s="110"/>
      <c r="FPC8" s="110"/>
      <c r="FPD8" s="110"/>
      <c r="FPF8" s="110"/>
      <c r="FPG8" s="110"/>
      <c r="FPH8" s="110"/>
      <c r="FPI8" s="110"/>
      <c r="FPJ8" s="110"/>
      <c r="FPL8" s="110"/>
      <c r="FPM8" s="110"/>
      <c r="FPN8" s="110"/>
      <c r="FPO8" s="110"/>
      <c r="FPP8" s="110"/>
      <c r="FPR8" s="110"/>
      <c r="FPS8" s="110"/>
      <c r="FPT8" s="110"/>
      <c r="FPU8" s="110"/>
      <c r="FPV8" s="110"/>
      <c r="FPX8" s="110"/>
      <c r="FPY8" s="110"/>
      <c r="FPZ8" s="110"/>
      <c r="FQA8" s="110"/>
      <c r="FQB8" s="110"/>
      <c r="FQD8" s="110"/>
      <c r="FQE8" s="110"/>
      <c r="FQF8" s="110"/>
      <c r="FQG8" s="110"/>
      <c r="FQH8" s="110"/>
      <c r="FQJ8" s="110"/>
      <c r="FQK8" s="110"/>
      <c r="FQL8" s="110"/>
      <c r="FQM8" s="110"/>
      <c r="FQN8" s="110"/>
      <c r="FQP8" s="110"/>
      <c r="FQQ8" s="110"/>
      <c r="FQR8" s="110"/>
      <c r="FQS8" s="110"/>
      <c r="FQT8" s="110"/>
      <c r="FQV8" s="110"/>
      <c r="FQW8" s="110"/>
      <c r="FQX8" s="110"/>
      <c r="FQY8" s="110"/>
      <c r="FQZ8" s="110"/>
      <c r="FRB8" s="110"/>
      <c r="FRC8" s="110"/>
      <c r="FRD8" s="110"/>
      <c r="FRE8" s="110"/>
      <c r="FRF8" s="110"/>
      <c r="FRH8" s="110"/>
      <c r="FRI8" s="110"/>
      <c r="FRJ8" s="110"/>
      <c r="FRK8" s="110"/>
      <c r="FRL8" s="110"/>
      <c r="FRN8" s="110"/>
      <c r="FRO8" s="110"/>
      <c r="FRP8" s="110"/>
      <c r="FRQ8" s="110"/>
      <c r="FRR8" s="110"/>
      <c r="FRT8" s="110"/>
      <c r="FRU8" s="110"/>
      <c r="FRV8" s="110"/>
      <c r="FRW8" s="110"/>
      <c r="FRX8" s="110"/>
      <c r="FRZ8" s="110"/>
      <c r="FSA8" s="110"/>
      <c r="FSB8" s="110"/>
      <c r="FSC8" s="110"/>
      <c r="FSD8" s="110"/>
      <c r="FSF8" s="110"/>
      <c r="FSG8" s="110"/>
      <c r="FSH8" s="110"/>
      <c r="FSI8" s="110"/>
      <c r="FSJ8" s="110"/>
      <c r="FSL8" s="110"/>
      <c r="FSM8" s="110"/>
      <c r="FSN8" s="110"/>
      <c r="FSO8" s="110"/>
      <c r="FSP8" s="110"/>
      <c r="FSR8" s="110"/>
      <c r="FSS8" s="110"/>
      <c r="FST8" s="110"/>
      <c r="FSU8" s="110"/>
      <c r="FSV8" s="110"/>
      <c r="FSX8" s="110"/>
      <c r="FSY8" s="110"/>
      <c r="FSZ8" s="110"/>
      <c r="FTA8" s="110"/>
      <c r="FTB8" s="110"/>
      <c r="FTD8" s="110"/>
      <c r="FTE8" s="110"/>
      <c r="FTF8" s="110"/>
      <c r="FTG8" s="110"/>
      <c r="FTH8" s="110"/>
      <c r="FTJ8" s="110"/>
      <c r="FTK8" s="110"/>
      <c r="FTL8" s="110"/>
      <c r="FTM8" s="110"/>
      <c r="FTN8" s="110"/>
      <c r="FTP8" s="110"/>
      <c r="FTQ8" s="110"/>
      <c r="FTR8" s="110"/>
      <c r="FTS8" s="110"/>
      <c r="FTT8" s="110"/>
      <c r="FTV8" s="110"/>
      <c r="FTW8" s="110"/>
      <c r="FTX8" s="110"/>
      <c r="FTY8" s="110"/>
      <c r="FTZ8" s="110"/>
      <c r="FUB8" s="110"/>
      <c r="FUC8" s="110"/>
      <c r="FUD8" s="110"/>
      <c r="FUE8" s="110"/>
      <c r="FUF8" s="110"/>
      <c r="FUH8" s="110"/>
      <c r="FUI8" s="110"/>
      <c r="FUJ8" s="110"/>
      <c r="FUK8" s="110"/>
      <c r="FUL8" s="110"/>
      <c r="FUN8" s="110"/>
      <c r="FUO8" s="110"/>
      <c r="FUP8" s="110"/>
      <c r="FUQ8" s="110"/>
      <c r="FUR8" s="110"/>
      <c r="FUT8" s="110"/>
      <c r="FUU8" s="110"/>
      <c r="FUV8" s="110"/>
      <c r="FUW8" s="110"/>
      <c r="FUX8" s="110"/>
      <c r="FUZ8" s="110"/>
      <c r="FVA8" s="110"/>
      <c r="FVB8" s="110"/>
      <c r="FVC8" s="110"/>
      <c r="FVD8" s="110"/>
      <c r="FVF8" s="110"/>
      <c r="FVG8" s="110"/>
      <c r="FVH8" s="110"/>
      <c r="FVI8" s="110"/>
      <c r="FVJ8" s="110"/>
      <c r="FVL8" s="110"/>
      <c r="FVM8" s="110"/>
      <c r="FVN8" s="110"/>
      <c r="FVO8" s="110"/>
      <c r="FVP8" s="110"/>
      <c r="FVR8" s="110"/>
      <c r="FVS8" s="110"/>
      <c r="FVT8" s="110"/>
      <c r="FVU8" s="110"/>
      <c r="FVV8" s="110"/>
      <c r="FVX8" s="110"/>
      <c r="FVY8" s="110"/>
      <c r="FVZ8" s="110"/>
      <c r="FWA8" s="110"/>
      <c r="FWB8" s="110"/>
      <c r="FWD8" s="110"/>
      <c r="FWE8" s="110"/>
      <c r="FWF8" s="110"/>
      <c r="FWG8" s="110"/>
      <c r="FWH8" s="110"/>
      <c r="FWJ8" s="110"/>
      <c r="FWK8" s="110"/>
      <c r="FWL8" s="110"/>
      <c r="FWM8" s="110"/>
      <c r="FWN8" s="110"/>
      <c r="FWP8" s="110"/>
      <c r="FWQ8" s="110"/>
      <c r="FWR8" s="110"/>
      <c r="FWS8" s="110"/>
      <c r="FWT8" s="110"/>
      <c r="FWV8" s="110"/>
      <c r="FWW8" s="110"/>
      <c r="FWX8" s="110"/>
      <c r="FWY8" s="110"/>
      <c r="FWZ8" s="110"/>
      <c r="FXB8" s="110"/>
      <c r="FXC8" s="110"/>
      <c r="FXD8" s="110"/>
      <c r="FXE8" s="110"/>
      <c r="FXF8" s="110"/>
      <c r="FXH8" s="110"/>
      <c r="FXI8" s="110"/>
      <c r="FXJ8" s="110"/>
      <c r="FXK8" s="110"/>
      <c r="FXL8" s="110"/>
      <c r="FXN8" s="110"/>
      <c r="FXO8" s="110"/>
      <c r="FXP8" s="110"/>
      <c r="FXQ8" s="110"/>
      <c r="FXR8" s="110"/>
      <c r="FXT8" s="110"/>
      <c r="FXU8" s="110"/>
      <c r="FXV8" s="110"/>
      <c r="FXW8" s="110"/>
      <c r="FXX8" s="110"/>
      <c r="FXZ8" s="110"/>
      <c r="FYA8" s="110"/>
      <c r="FYB8" s="110"/>
      <c r="FYC8" s="110"/>
      <c r="FYD8" s="110"/>
      <c r="FYF8" s="110"/>
      <c r="FYG8" s="110"/>
      <c r="FYH8" s="110"/>
      <c r="FYI8" s="110"/>
      <c r="FYJ8" s="110"/>
      <c r="FYL8" s="110"/>
      <c r="FYM8" s="110"/>
      <c r="FYN8" s="110"/>
      <c r="FYO8" s="110"/>
      <c r="FYP8" s="110"/>
      <c r="FYR8" s="110"/>
      <c r="FYS8" s="110"/>
      <c r="FYT8" s="110"/>
      <c r="FYU8" s="110"/>
      <c r="FYV8" s="110"/>
      <c r="FYX8" s="110"/>
      <c r="FYY8" s="110"/>
      <c r="FYZ8" s="110"/>
      <c r="FZA8" s="110"/>
      <c r="FZB8" s="110"/>
      <c r="FZD8" s="110"/>
      <c r="FZE8" s="110"/>
      <c r="FZF8" s="110"/>
      <c r="FZG8" s="110"/>
      <c r="FZH8" s="110"/>
      <c r="FZJ8" s="110"/>
      <c r="FZK8" s="110"/>
      <c r="FZL8" s="110"/>
      <c r="FZM8" s="110"/>
      <c r="FZN8" s="110"/>
      <c r="FZP8" s="110"/>
      <c r="FZQ8" s="110"/>
      <c r="FZR8" s="110"/>
      <c r="FZS8" s="110"/>
      <c r="FZT8" s="110"/>
      <c r="FZV8" s="110"/>
      <c r="FZW8" s="110"/>
      <c r="FZX8" s="110"/>
      <c r="FZY8" s="110"/>
      <c r="FZZ8" s="110"/>
      <c r="GAB8" s="110"/>
      <c r="GAC8" s="110"/>
      <c r="GAD8" s="110"/>
      <c r="GAE8" s="110"/>
      <c r="GAF8" s="110"/>
      <c r="GAH8" s="110"/>
      <c r="GAI8" s="110"/>
      <c r="GAJ8" s="110"/>
      <c r="GAK8" s="110"/>
      <c r="GAL8" s="110"/>
      <c r="GAN8" s="110"/>
      <c r="GAO8" s="110"/>
      <c r="GAP8" s="110"/>
      <c r="GAQ8" s="110"/>
      <c r="GAR8" s="110"/>
      <c r="GAT8" s="110"/>
      <c r="GAU8" s="110"/>
      <c r="GAV8" s="110"/>
      <c r="GAW8" s="110"/>
      <c r="GAX8" s="110"/>
      <c r="GAZ8" s="110"/>
      <c r="GBA8" s="110"/>
      <c r="GBB8" s="110"/>
      <c r="GBC8" s="110"/>
      <c r="GBD8" s="110"/>
      <c r="GBF8" s="110"/>
      <c r="GBG8" s="110"/>
      <c r="GBH8" s="110"/>
      <c r="GBI8" s="110"/>
      <c r="GBJ8" s="110"/>
      <c r="GBL8" s="110"/>
      <c r="GBM8" s="110"/>
      <c r="GBN8" s="110"/>
      <c r="GBO8" s="110"/>
      <c r="GBP8" s="110"/>
      <c r="GBR8" s="110"/>
      <c r="GBS8" s="110"/>
      <c r="GBT8" s="110"/>
      <c r="GBU8" s="110"/>
      <c r="GBV8" s="110"/>
      <c r="GBX8" s="110"/>
      <c r="GBY8" s="110"/>
      <c r="GBZ8" s="110"/>
      <c r="GCA8" s="110"/>
      <c r="GCB8" s="110"/>
      <c r="GCD8" s="110"/>
      <c r="GCE8" s="110"/>
      <c r="GCF8" s="110"/>
      <c r="GCG8" s="110"/>
      <c r="GCH8" s="110"/>
      <c r="GCJ8" s="110"/>
      <c r="GCK8" s="110"/>
      <c r="GCL8" s="110"/>
      <c r="GCM8" s="110"/>
      <c r="GCN8" s="110"/>
      <c r="GCP8" s="110"/>
      <c r="GCQ8" s="110"/>
      <c r="GCR8" s="110"/>
      <c r="GCS8" s="110"/>
      <c r="GCT8" s="110"/>
      <c r="GCV8" s="110"/>
      <c r="GCW8" s="110"/>
      <c r="GCX8" s="110"/>
      <c r="GCY8" s="110"/>
      <c r="GCZ8" s="110"/>
      <c r="GDB8" s="110"/>
      <c r="GDC8" s="110"/>
      <c r="GDD8" s="110"/>
      <c r="GDE8" s="110"/>
      <c r="GDF8" s="110"/>
      <c r="GDH8" s="110"/>
      <c r="GDI8" s="110"/>
      <c r="GDJ8" s="110"/>
      <c r="GDK8" s="110"/>
      <c r="GDL8" s="110"/>
      <c r="GDN8" s="110"/>
      <c r="GDO8" s="110"/>
      <c r="GDP8" s="110"/>
      <c r="GDQ8" s="110"/>
      <c r="GDR8" s="110"/>
      <c r="GDT8" s="110"/>
      <c r="GDU8" s="110"/>
      <c r="GDV8" s="110"/>
      <c r="GDW8" s="110"/>
      <c r="GDX8" s="110"/>
      <c r="GDZ8" s="110"/>
      <c r="GEA8" s="110"/>
      <c r="GEB8" s="110"/>
      <c r="GEC8" s="110"/>
      <c r="GED8" s="110"/>
      <c r="GEF8" s="110"/>
      <c r="GEG8" s="110"/>
      <c r="GEH8" s="110"/>
      <c r="GEI8" s="110"/>
      <c r="GEJ8" s="110"/>
      <c r="GEL8" s="110"/>
      <c r="GEM8" s="110"/>
      <c r="GEN8" s="110"/>
      <c r="GEO8" s="110"/>
      <c r="GEP8" s="110"/>
      <c r="GER8" s="110"/>
      <c r="GES8" s="110"/>
      <c r="GET8" s="110"/>
      <c r="GEU8" s="110"/>
      <c r="GEV8" s="110"/>
      <c r="GEX8" s="110"/>
      <c r="GEY8" s="110"/>
      <c r="GEZ8" s="110"/>
      <c r="GFA8" s="110"/>
      <c r="GFB8" s="110"/>
      <c r="GFD8" s="110"/>
      <c r="GFE8" s="110"/>
      <c r="GFF8" s="110"/>
      <c r="GFG8" s="110"/>
      <c r="GFH8" s="110"/>
      <c r="GFJ8" s="110"/>
      <c r="GFK8" s="110"/>
      <c r="GFL8" s="110"/>
      <c r="GFM8" s="110"/>
      <c r="GFN8" s="110"/>
      <c r="GFP8" s="110"/>
      <c r="GFQ8" s="110"/>
      <c r="GFR8" s="110"/>
      <c r="GFS8" s="110"/>
      <c r="GFT8" s="110"/>
      <c r="GFV8" s="110"/>
      <c r="GFW8" s="110"/>
      <c r="GFX8" s="110"/>
      <c r="GFY8" s="110"/>
      <c r="GFZ8" s="110"/>
      <c r="GGB8" s="110"/>
      <c r="GGC8" s="110"/>
      <c r="GGD8" s="110"/>
      <c r="GGE8" s="110"/>
      <c r="GGF8" s="110"/>
      <c r="GGH8" s="110"/>
      <c r="GGI8" s="110"/>
      <c r="GGJ8" s="110"/>
      <c r="GGK8" s="110"/>
      <c r="GGL8" s="110"/>
      <c r="GGN8" s="110"/>
      <c r="GGO8" s="110"/>
      <c r="GGP8" s="110"/>
      <c r="GGQ8" s="110"/>
      <c r="GGR8" s="110"/>
      <c r="GGT8" s="110"/>
      <c r="GGU8" s="110"/>
      <c r="GGV8" s="110"/>
      <c r="GGW8" s="110"/>
      <c r="GGX8" s="110"/>
      <c r="GGZ8" s="110"/>
      <c r="GHA8" s="110"/>
      <c r="GHB8" s="110"/>
      <c r="GHC8" s="110"/>
      <c r="GHD8" s="110"/>
      <c r="GHF8" s="110"/>
      <c r="GHG8" s="110"/>
      <c r="GHH8" s="110"/>
      <c r="GHI8" s="110"/>
      <c r="GHJ8" s="110"/>
      <c r="GHL8" s="110"/>
      <c r="GHM8" s="110"/>
      <c r="GHN8" s="110"/>
      <c r="GHO8" s="110"/>
      <c r="GHP8" s="110"/>
      <c r="GHR8" s="110"/>
      <c r="GHS8" s="110"/>
      <c r="GHT8" s="110"/>
      <c r="GHU8" s="110"/>
      <c r="GHV8" s="110"/>
      <c r="GHX8" s="110"/>
      <c r="GHY8" s="110"/>
      <c r="GHZ8" s="110"/>
      <c r="GIA8" s="110"/>
      <c r="GIB8" s="110"/>
      <c r="GID8" s="110"/>
      <c r="GIE8" s="110"/>
      <c r="GIF8" s="110"/>
      <c r="GIG8" s="110"/>
      <c r="GIH8" s="110"/>
      <c r="GIJ8" s="110"/>
      <c r="GIK8" s="110"/>
      <c r="GIL8" s="110"/>
      <c r="GIM8" s="110"/>
      <c r="GIN8" s="110"/>
      <c r="GIP8" s="110"/>
      <c r="GIQ8" s="110"/>
      <c r="GIR8" s="110"/>
      <c r="GIS8" s="110"/>
      <c r="GIT8" s="110"/>
      <c r="GIV8" s="110"/>
      <c r="GIW8" s="110"/>
      <c r="GIX8" s="110"/>
      <c r="GIY8" s="110"/>
      <c r="GIZ8" s="110"/>
      <c r="GJB8" s="110"/>
      <c r="GJC8" s="110"/>
      <c r="GJD8" s="110"/>
      <c r="GJE8" s="110"/>
      <c r="GJF8" s="110"/>
      <c r="GJH8" s="110"/>
      <c r="GJI8" s="110"/>
      <c r="GJJ8" s="110"/>
      <c r="GJK8" s="110"/>
      <c r="GJL8" s="110"/>
      <c r="GJN8" s="110"/>
      <c r="GJO8" s="110"/>
      <c r="GJP8" s="110"/>
      <c r="GJQ8" s="110"/>
      <c r="GJR8" s="110"/>
      <c r="GJT8" s="110"/>
      <c r="GJU8" s="110"/>
      <c r="GJV8" s="110"/>
      <c r="GJW8" s="110"/>
      <c r="GJX8" s="110"/>
      <c r="GJZ8" s="110"/>
      <c r="GKA8" s="110"/>
      <c r="GKB8" s="110"/>
      <c r="GKC8" s="110"/>
      <c r="GKD8" s="110"/>
      <c r="GKF8" s="110"/>
      <c r="GKG8" s="110"/>
      <c r="GKH8" s="110"/>
      <c r="GKI8" s="110"/>
      <c r="GKJ8" s="110"/>
      <c r="GKL8" s="110"/>
      <c r="GKM8" s="110"/>
      <c r="GKN8" s="110"/>
      <c r="GKO8" s="110"/>
      <c r="GKP8" s="110"/>
      <c r="GKR8" s="110"/>
      <c r="GKS8" s="110"/>
      <c r="GKT8" s="110"/>
      <c r="GKU8" s="110"/>
      <c r="GKV8" s="110"/>
      <c r="GKX8" s="110"/>
      <c r="GKY8" s="110"/>
      <c r="GKZ8" s="110"/>
      <c r="GLA8" s="110"/>
      <c r="GLB8" s="110"/>
      <c r="GLD8" s="110"/>
      <c r="GLE8" s="110"/>
      <c r="GLF8" s="110"/>
      <c r="GLG8" s="110"/>
      <c r="GLH8" s="110"/>
      <c r="GLJ8" s="110"/>
      <c r="GLK8" s="110"/>
      <c r="GLL8" s="110"/>
      <c r="GLM8" s="110"/>
      <c r="GLN8" s="110"/>
      <c r="GLP8" s="110"/>
      <c r="GLQ8" s="110"/>
      <c r="GLR8" s="110"/>
      <c r="GLS8" s="110"/>
      <c r="GLT8" s="110"/>
      <c r="GLV8" s="110"/>
      <c r="GLW8" s="110"/>
      <c r="GLX8" s="110"/>
      <c r="GLY8" s="110"/>
      <c r="GLZ8" s="110"/>
      <c r="GMB8" s="110"/>
      <c r="GMC8" s="110"/>
      <c r="GMD8" s="110"/>
      <c r="GME8" s="110"/>
      <c r="GMF8" s="110"/>
      <c r="GMH8" s="110"/>
      <c r="GMI8" s="110"/>
      <c r="GMJ8" s="110"/>
      <c r="GMK8" s="110"/>
      <c r="GML8" s="110"/>
      <c r="GMN8" s="110"/>
      <c r="GMO8" s="110"/>
      <c r="GMP8" s="110"/>
      <c r="GMQ8" s="110"/>
      <c r="GMR8" s="110"/>
      <c r="GMT8" s="110"/>
      <c r="GMU8" s="110"/>
      <c r="GMV8" s="110"/>
      <c r="GMW8" s="110"/>
      <c r="GMX8" s="110"/>
      <c r="GMZ8" s="110"/>
      <c r="GNA8" s="110"/>
      <c r="GNB8" s="110"/>
      <c r="GNC8" s="110"/>
      <c r="GND8" s="110"/>
      <c r="GNF8" s="110"/>
      <c r="GNG8" s="110"/>
      <c r="GNH8" s="110"/>
      <c r="GNI8" s="110"/>
      <c r="GNJ8" s="110"/>
      <c r="GNL8" s="110"/>
      <c r="GNM8" s="110"/>
      <c r="GNN8" s="110"/>
      <c r="GNO8" s="110"/>
      <c r="GNP8" s="110"/>
      <c r="GNR8" s="110"/>
      <c r="GNS8" s="110"/>
      <c r="GNT8" s="110"/>
      <c r="GNU8" s="110"/>
      <c r="GNV8" s="110"/>
      <c r="GNX8" s="110"/>
      <c r="GNY8" s="110"/>
      <c r="GNZ8" s="110"/>
      <c r="GOA8" s="110"/>
      <c r="GOB8" s="110"/>
      <c r="GOD8" s="110"/>
      <c r="GOE8" s="110"/>
      <c r="GOF8" s="110"/>
      <c r="GOG8" s="110"/>
      <c r="GOH8" s="110"/>
      <c r="GOJ8" s="110"/>
      <c r="GOK8" s="110"/>
      <c r="GOL8" s="110"/>
      <c r="GOM8" s="110"/>
      <c r="GON8" s="110"/>
      <c r="GOP8" s="110"/>
      <c r="GOQ8" s="110"/>
      <c r="GOR8" s="110"/>
      <c r="GOS8" s="110"/>
      <c r="GOT8" s="110"/>
      <c r="GOV8" s="110"/>
      <c r="GOW8" s="110"/>
      <c r="GOX8" s="110"/>
      <c r="GOY8" s="110"/>
      <c r="GOZ8" s="110"/>
      <c r="GPB8" s="110"/>
      <c r="GPC8" s="110"/>
      <c r="GPD8" s="110"/>
      <c r="GPE8" s="110"/>
      <c r="GPF8" s="110"/>
      <c r="GPH8" s="110"/>
      <c r="GPI8" s="110"/>
      <c r="GPJ8" s="110"/>
      <c r="GPK8" s="110"/>
      <c r="GPL8" s="110"/>
      <c r="GPN8" s="110"/>
      <c r="GPO8" s="110"/>
      <c r="GPP8" s="110"/>
      <c r="GPQ8" s="110"/>
      <c r="GPR8" s="110"/>
      <c r="GPT8" s="110"/>
      <c r="GPU8" s="110"/>
      <c r="GPV8" s="110"/>
      <c r="GPW8" s="110"/>
      <c r="GPX8" s="110"/>
      <c r="GPZ8" s="110"/>
      <c r="GQA8" s="110"/>
      <c r="GQB8" s="110"/>
      <c r="GQC8" s="110"/>
      <c r="GQD8" s="110"/>
      <c r="GQF8" s="110"/>
      <c r="GQG8" s="110"/>
      <c r="GQH8" s="110"/>
      <c r="GQI8" s="110"/>
      <c r="GQJ8" s="110"/>
      <c r="GQL8" s="110"/>
      <c r="GQM8" s="110"/>
      <c r="GQN8" s="110"/>
      <c r="GQO8" s="110"/>
      <c r="GQP8" s="110"/>
      <c r="GQR8" s="110"/>
      <c r="GQS8" s="110"/>
      <c r="GQT8" s="110"/>
      <c r="GQU8" s="110"/>
      <c r="GQV8" s="110"/>
      <c r="GQX8" s="110"/>
      <c r="GQY8" s="110"/>
      <c r="GQZ8" s="110"/>
      <c r="GRA8" s="110"/>
      <c r="GRB8" s="110"/>
      <c r="GRD8" s="110"/>
      <c r="GRE8" s="110"/>
      <c r="GRF8" s="110"/>
      <c r="GRG8" s="110"/>
      <c r="GRH8" s="110"/>
      <c r="GRJ8" s="110"/>
      <c r="GRK8" s="110"/>
      <c r="GRL8" s="110"/>
      <c r="GRM8" s="110"/>
      <c r="GRN8" s="110"/>
      <c r="GRP8" s="110"/>
      <c r="GRQ8" s="110"/>
      <c r="GRR8" s="110"/>
      <c r="GRS8" s="110"/>
      <c r="GRT8" s="110"/>
      <c r="GRV8" s="110"/>
      <c r="GRW8" s="110"/>
      <c r="GRX8" s="110"/>
      <c r="GRY8" s="110"/>
      <c r="GRZ8" s="110"/>
      <c r="GSB8" s="110"/>
      <c r="GSC8" s="110"/>
      <c r="GSD8" s="110"/>
      <c r="GSE8" s="110"/>
      <c r="GSF8" s="110"/>
      <c r="GSH8" s="110"/>
      <c r="GSI8" s="110"/>
      <c r="GSJ8" s="110"/>
      <c r="GSK8" s="110"/>
      <c r="GSL8" s="110"/>
      <c r="GSN8" s="110"/>
      <c r="GSO8" s="110"/>
      <c r="GSP8" s="110"/>
      <c r="GSQ8" s="110"/>
      <c r="GSR8" s="110"/>
      <c r="GST8" s="110"/>
      <c r="GSU8" s="110"/>
      <c r="GSV8" s="110"/>
      <c r="GSW8" s="110"/>
      <c r="GSX8" s="110"/>
      <c r="GSZ8" s="110"/>
      <c r="GTA8" s="110"/>
      <c r="GTB8" s="110"/>
      <c r="GTC8" s="110"/>
      <c r="GTD8" s="110"/>
      <c r="GTF8" s="110"/>
      <c r="GTG8" s="110"/>
      <c r="GTH8" s="110"/>
      <c r="GTI8" s="110"/>
      <c r="GTJ8" s="110"/>
      <c r="GTL8" s="110"/>
      <c r="GTM8" s="110"/>
      <c r="GTN8" s="110"/>
      <c r="GTO8" s="110"/>
      <c r="GTP8" s="110"/>
      <c r="GTR8" s="110"/>
      <c r="GTS8" s="110"/>
      <c r="GTT8" s="110"/>
      <c r="GTU8" s="110"/>
      <c r="GTV8" s="110"/>
      <c r="GTX8" s="110"/>
      <c r="GTY8" s="110"/>
      <c r="GTZ8" s="110"/>
      <c r="GUA8" s="110"/>
      <c r="GUB8" s="110"/>
      <c r="GUD8" s="110"/>
      <c r="GUE8" s="110"/>
      <c r="GUF8" s="110"/>
      <c r="GUG8" s="110"/>
      <c r="GUH8" s="110"/>
      <c r="GUJ8" s="110"/>
      <c r="GUK8" s="110"/>
      <c r="GUL8" s="110"/>
      <c r="GUM8" s="110"/>
      <c r="GUN8" s="110"/>
      <c r="GUP8" s="110"/>
      <c r="GUQ8" s="110"/>
      <c r="GUR8" s="110"/>
      <c r="GUS8" s="110"/>
      <c r="GUT8" s="110"/>
      <c r="GUV8" s="110"/>
      <c r="GUW8" s="110"/>
      <c r="GUX8" s="110"/>
      <c r="GUY8" s="110"/>
      <c r="GUZ8" s="110"/>
      <c r="GVB8" s="110"/>
      <c r="GVC8" s="110"/>
      <c r="GVD8" s="110"/>
      <c r="GVE8" s="110"/>
      <c r="GVF8" s="110"/>
      <c r="GVH8" s="110"/>
      <c r="GVI8" s="110"/>
      <c r="GVJ8" s="110"/>
      <c r="GVK8" s="110"/>
      <c r="GVL8" s="110"/>
      <c r="GVN8" s="110"/>
      <c r="GVO8" s="110"/>
      <c r="GVP8" s="110"/>
      <c r="GVQ8" s="110"/>
      <c r="GVR8" s="110"/>
      <c r="GVT8" s="110"/>
      <c r="GVU8" s="110"/>
      <c r="GVV8" s="110"/>
      <c r="GVW8" s="110"/>
      <c r="GVX8" s="110"/>
      <c r="GVZ8" s="110"/>
      <c r="GWA8" s="110"/>
      <c r="GWB8" s="110"/>
      <c r="GWC8" s="110"/>
      <c r="GWD8" s="110"/>
      <c r="GWF8" s="110"/>
      <c r="GWG8" s="110"/>
      <c r="GWH8" s="110"/>
      <c r="GWI8" s="110"/>
      <c r="GWJ8" s="110"/>
      <c r="GWL8" s="110"/>
      <c r="GWM8" s="110"/>
      <c r="GWN8" s="110"/>
      <c r="GWO8" s="110"/>
      <c r="GWP8" s="110"/>
      <c r="GWR8" s="110"/>
      <c r="GWS8" s="110"/>
      <c r="GWT8" s="110"/>
      <c r="GWU8" s="110"/>
      <c r="GWV8" s="110"/>
      <c r="GWX8" s="110"/>
      <c r="GWY8" s="110"/>
      <c r="GWZ8" s="110"/>
      <c r="GXA8" s="110"/>
      <c r="GXB8" s="110"/>
      <c r="GXD8" s="110"/>
      <c r="GXE8" s="110"/>
      <c r="GXF8" s="110"/>
      <c r="GXG8" s="110"/>
      <c r="GXH8" s="110"/>
      <c r="GXJ8" s="110"/>
      <c r="GXK8" s="110"/>
      <c r="GXL8" s="110"/>
      <c r="GXM8" s="110"/>
      <c r="GXN8" s="110"/>
      <c r="GXP8" s="110"/>
      <c r="GXQ8" s="110"/>
      <c r="GXR8" s="110"/>
      <c r="GXS8" s="110"/>
      <c r="GXT8" s="110"/>
      <c r="GXV8" s="110"/>
      <c r="GXW8" s="110"/>
      <c r="GXX8" s="110"/>
      <c r="GXY8" s="110"/>
      <c r="GXZ8" s="110"/>
      <c r="GYB8" s="110"/>
      <c r="GYC8" s="110"/>
      <c r="GYD8" s="110"/>
      <c r="GYE8" s="110"/>
      <c r="GYF8" s="110"/>
      <c r="GYH8" s="110"/>
      <c r="GYI8" s="110"/>
      <c r="GYJ8" s="110"/>
      <c r="GYK8" s="110"/>
      <c r="GYL8" s="110"/>
      <c r="GYN8" s="110"/>
      <c r="GYO8" s="110"/>
      <c r="GYP8" s="110"/>
      <c r="GYQ8" s="110"/>
      <c r="GYR8" s="110"/>
      <c r="GYT8" s="110"/>
      <c r="GYU8" s="110"/>
      <c r="GYV8" s="110"/>
      <c r="GYW8" s="110"/>
      <c r="GYX8" s="110"/>
      <c r="GYZ8" s="110"/>
      <c r="GZA8" s="110"/>
      <c r="GZB8" s="110"/>
      <c r="GZC8" s="110"/>
      <c r="GZD8" s="110"/>
      <c r="GZF8" s="110"/>
      <c r="GZG8" s="110"/>
      <c r="GZH8" s="110"/>
      <c r="GZI8" s="110"/>
      <c r="GZJ8" s="110"/>
      <c r="GZL8" s="110"/>
      <c r="GZM8" s="110"/>
      <c r="GZN8" s="110"/>
      <c r="GZO8" s="110"/>
      <c r="GZP8" s="110"/>
      <c r="GZR8" s="110"/>
      <c r="GZS8" s="110"/>
      <c r="GZT8" s="110"/>
      <c r="GZU8" s="110"/>
      <c r="GZV8" s="110"/>
      <c r="GZX8" s="110"/>
      <c r="GZY8" s="110"/>
      <c r="GZZ8" s="110"/>
      <c r="HAA8" s="110"/>
      <c r="HAB8" s="110"/>
      <c r="HAD8" s="110"/>
      <c r="HAE8" s="110"/>
      <c r="HAF8" s="110"/>
      <c r="HAG8" s="110"/>
      <c r="HAH8" s="110"/>
      <c r="HAJ8" s="110"/>
      <c r="HAK8" s="110"/>
      <c r="HAL8" s="110"/>
      <c r="HAM8" s="110"/>
      <c r="HAN8" s="110"/>
      <c r="HAP8" s="110"/>
      <c r="HAQ8" s="110"/>
      <c r="HAR8" s="110"/>
      <c r="HAS8" s="110"/>
      <c r="HAT8" s="110"/>
      <c r="HAV8" s="110"/>
      <c r="HAW8" s="110"/>
      <c r="HAX8" s="110"/>
      <c r="HAY8" s="110"/>
      <c r="HAZ8" s="110"/>
      <c r="HBB8" s="110"/>
      <c r="HBC8" s="110"/>
      <c r="HBD8" s="110"/>
      <c r="HBE8" s="110"/>
      <c r="HBF8" s="110"/>
      <c r="HBH8" s="110"/>
      <c r="HBI8" s="110"/>
      <c r="HBJ8" s="110"/>
      <c r="HBK8" s="110"/>
      <c r="HBL8" s="110"/>
      <c r="HBN8" s="110"/>
      <c r="HBO8" s="110"/>
      <c r="HBP8" s="110"/>
      <c r="HBQ8" s="110"/>
      <c r="HBR8" s="110"/>
      <c r="HBT8" s="110"/>
      <c r="HBU8" s="110"/>
      <c r="HBV8" s="110"/>
      <c r="HBW8" s="110"/>
      <c r="HBX8" s="110"/>
      <c r="HBZ8" s="110"/>
      <c r="HCA8" s="110"/>
      <c r="HCB8" s="110"/>
      <c r="HCC8" s="110"/>
      <c r="HCD8" s="110"/>
      <c r="HCF8" s="110"/>
      <c r="HCG8" s="110"/>
      <c r="HCH8" s="110"/>
      <c r="HCI8" s="110"/>
      <c r="HCJ8" s="110"/>
      <c r="HCL8" s="110"/>
      <c r="HCM8" s="110"/>
      <c r="HCN8" s="110"/>
      <c r="HCO8" s="110"/>
      <c r="HCP8" s="110"/>
      <c r="HCR8" s="110"/>
      <c r="HCS8" s="110"/>
      <c r="HCT8" s="110"/>
      <c r="HCU8" s="110"/>
      <c r="HCV8" s="110"/>
      <c r="HCX8" s="110"/>
      <c r="HCY8" s="110"/>
      <c r="HCZ8" s="110"/>
      <c r="HDA8" s="110"/>
      <c r="HDB8" s="110"/>
      <c r="HDD8" s="110"/>
      <c r="HDE8" s="110"/>
      <c r="HDF8" s="110"/>
      <c r="HDG8" s="110"/>
      <c r="HDH8" s="110"/>
      <c r="HDJ8" s="110"/>
      <c r="HDK8" s="110"/>
      <c r="HDL8" s="110"/>
      <c r="HDM8" s="110"/>
      <c r="HDN8" s="110"/>
      <c r="HDP8" s="110"/>
      <c r="HDQ8" s="110"/>
      <c r="HDR8" s="110"/>
      <c r="HDS8" s="110"/>
      <c r="HDT8" s="110"/>
      <c r="HDV8" s="110"/>
      <c r="HDW8" s="110"/>
      <c r="HDX8" s="110"/>
      <c r="HDY8" s="110"/>
      <c r="HDZ8" s="110"/>
      <c r="HEB8" s="110"/>
      <c r="HEC8" s="110"/>
      <c r="HED8" s="110"/>
      <c r="HEE8" s="110"/>
      <c r="HEF8" s="110"/>
      <c r="HEH8" s="110"/>
      <c r="HEI8" s="110"/>
      <c r="HEJ8" s="110"/>
      <c r="HEK8" s="110"/>
      <c r="HEL8" s="110"/>
      <c r="HEN8" s="110"/>
      <c r="HEO8" s="110"/>
      <c r="HEP8" s="110"/>
      <c r="HEQ8" s="110"/>
      <c r="HER8" s="110"/>
      <c r="HET8" s="110"/>
      <c r="HEU8" s="110"/>
      <c r="HEV8" s="110"/>
      <c r="HEW8" s="110"/>
      <c r="HEX8" s="110"/>
      <c r="HEZ8" s="110"/>
      <c r="HFA8" s="110"/>
      <c r="HFB8" s="110"/>
      <c r="HFC8" s="110"/>
      <c r="HFD8" s="110"/>
      <c r="HFF8" s="110"/>
      <c r="HFG8" s="110"/>
      <c r="HFH8" s="110"/>
      <c r="HFI8" s="110"/>
      <c r="HFJ8" s="110"/>
      <c r="HFL8" s="110"/>
      <c r="HFM8" s="110"/>
      <c r="HFN8" s="110"/>
      <c r="HFO8" s="110"/>
      <c r="HFP8" s="110"/>
      <c r="HFR8" s="110"/>
      <c r="HFS8" s="110"/>
      <c r="HFT8" s="110"/>
      <c r="HFU8" s="110"/>
      <c r="HFV8" s="110"/>
      <c r="HFX8" s="110"/>
      <c r="HFY8" s="110"/>
      <c r="HFZ8" s="110"/>
      <c r="HGA8" s="110"/>
      <c r="HGB8" s="110"/>
      <c r="HGD8" s="110"/>
      <c r="HGE8" s="110"/>
      <c r="HGF8" s="110"/>
      <c r="HGG8" s="110"/>
      <c r="HGH8" s="110"/>
      <c r="HGJ8" s="110"/>
      <c r="HGK8" s="110"/>
      <c r="HGL8" s="110"/>
      <c r="HGM8" s="110"/>
      <c r="HGN8" s="110"/>
      <c r="HGP8" s="110"/>
      <c r="HGQ8" s="110"/>
      <c r="HGR8" s="110"/>
      <c r="HGS8" s="110"/>
      <c r="HGT8" s="110"/>
      <c r="HGV8" s="110"/>
      <c r="HGW8" s="110"/>
      <c r="HGX8" s="110"/>
      <c r="HGY8" s="110"/>
      <c r="HGZ8" s="110"/>
      <c r="HHB8" s="110"/>
      <c r="HHC8" s="110"/>
      <c r="HHD8" s="110"/>
      <c r="HHE8" s="110"/>
      <c r="HHF8" s="110"/>
      <c r="HHH8" s="110"/>
      <c r="HHI8" s="110"/>
      <c r="HHJ8" s="110"/>
      <c r="HHK8" s="110"/>
      <c r="HHL8" s="110"/>
      <c r="HHN8" s="110"/>
      <c r="HHO8" s="110"/>
      <c r="HHP8" s="110"/>
      <c r="HHQ8" s="110"/>
      <c r="HHR8" s="110"/>
      <c r="HHT8" s="110"/>
      <c r="HHU8" s="110"/>
      <c r="HHV8" s="110"/>
      <c r="HHW8" s="110"/>
      <c r="HHX8" s="110"/>
      <c r="HHZ8" s="110"/>
      <c r="HIA8" s="110"/>
      <c r="HIB8" s="110"/>
      <c r="HIC8" s="110"/>
      <c r="HID8" s="110"/>
      <c r="HIF8" s="110"/>
      <c r="HIG8" s="110"/>
      <c r="HIH8" s="110"/>
      <c r="HII8" s="110"/>
      <c r="HIJ8" s="110"/>
      <c r="HIL8" s="110"/>
      <c r="HIM8" s="110"/>
      <c r="HIN8" s="110"/>
      <c r="HIO8" s="110"/>
      <c r="HIP8" s="110"/>
      <c r="HIR8" s="110"/>
      <c r="HIS8" s="110"/>
      <c r="HIT8" s="110"/>
      <c r="HIU8" s="110"/>
      <c r="HIV8" s="110"/>
      <c r="HIX8" s="110"/>
      <c r="HIY8" s="110"/>
      <c r="HIZ8" s="110"/>
      <c r="HJA8" s="110"/>
      <c r="HJB8" s="110"/>
      <c r="HJD8" s="110"/>
      <c r="HJE8" s="110"/>
      <c r="HJF8" s="110"/>
      <c r="HJG8" s="110"/>
      <c r="HJH8" s="110"/>
      <c r="HJJ8" s="110"/>
      <c r="HJK8" s="110"/>
      <c r="HJL8" s="110"/>
      <c r="HJM8" s="110"/>
      <c r="HJN8" s="110"/>
      <c r="HJP8" s="110"/>
      <c r="HJQ8" s="110"/>
      <c r="HJR8" s="110"/>
      <c r="HJS8" s="110"/>
      <c r="HJT8" s="110"/>
      <c r="HJV8" s="110"/>
      <c r="HJW8" s="110"/>
      <c r="HJX8" s="110"/>
      <c r="HJY8" s="110"/>
      <c r="HJZ8" s="110"/>
      <c r="HKB8" s="110"/>
      <c r="HKC8" s="110"/>
      <c r="HKD8" s="110"/>
      <c r="HKE8" s="110"/>
      <c r="HKF8" s="110"/>
      <c r="HKH8" s="110"/>
      <c r="HKI8" s="110"/>
      <c r="HKJ8" s="110"/>
      <c r="HKK8" s="110"/>
      <c r="HKL8" s="110"/>
      <c r="HKN8" s="110"/>
      <c r="HKO8" s="110"/>
      <c r="HKP8" s="110"/>
      <c r="HKQ8" s="110"/>
      <c r="HKR8" s="110"/>
      <c r="HKT8" s="110"/>
      <c r="HKU8" s="110"/>
      <c r="HKV8" s="110"/>
      <c r="HKW8" s="110"/>
      <c r="HKX8" s="110"/>
      <c r="HKZ8" s="110"/>
      <c r="HLA8" s="110"/>
      <c r="HLB8" s="110"/>
      <c r="HLC8" s="110"/>
      <c r="HLD8" s="110"/>
      <c r="HLF8" s="110"/>
      <c r="HLG8" s="110"/>
      <c r="HLH8" s="110"/>
      <c r="HLI8" s="110"/>
      <c r="HLJ8" s="110"/>
      <c r="HLL8" s="110"/>
      <c r="HLM8" s="110"/>
      <c r="HLN8" s="110"/>
      <c r="HLO8" s="110"/>
      <c r="HLP8" s="110"/>
      <c r="HLR8" s="110"/>
      <c r="HLS8" s="110"/>
      <c r="HLT8" s="110"/>
      <c r="HLU8" s="110"/>
      <c r="HLV8" s="110"/>
      <c r="HLX8" s="110"/>
      <c r="HLY8" s="110"/>
      <c r="HLZ8" s="110"/>
      <c r="HMA8" s="110"/>
      <c r="HMB8" s="110"/>
      <c r="HMD8" s="110"/>
      <c r="HME8" s="110"/>
      <c r="HMF8" s="110"/>
      <c r="HMG8" s="110"/>
      <c r="HMH8" s="110"/>
      <c r="HMJ8" s="110"/>
      <c r="HMK8" s="110"/>
      <c r="HML8" s="110"/>
      <c r="HMM8" s="110"/>
      <c r="HMN8" s="110"/>
      <c r="HMP8" s="110"/>
      <c r="HMQ8" s="110"/>
      <c r="HMR8" s="110"/>
      <c r="HMS8" s="110"/>
      <c r="HMT8" s="110"/>
      <c r="HMV8" s="110"/>
      <c r="HMW8" s="110"/>
      <c r="HMX8" s="110"/>
      <c r="HMY8" s="110"/>
      <c r="HMZ8" s="110"/>
      <c r="HNB8" s="110"/>
      <c r="HNC8" s="110"/>
      <c r="HND8" s="110"/>
      <c r="HNE8" s="110"/>
      <c r="HNF8" s="110"/>
      <c r="HNH8" s="110"/>
      <c r="HNI8" s="110"/>
      <c r="HNJ8" s="110"/>
      <c r="HNK8" s="110"/>
      <c r="HNL8" s="110"/>
      <c r="HNN8" s="110"/>
      <c r="HNO8" s="110"/>
      <c r="HNP8" s="110"/>
      <c r="HNQ8" s="110"/>
      <c r="HNR8" s="110"/>
      <c r="HNT8" s="110"/>
      <c r="HNU8" s="110"/>
      <c r="HNV8" s="110"/>
      <c r="HNW8" s="110"/>
      <c r="HNX8" s="110"/>
      <c r="HNZ8" s="110"/>
      <c r="HOA8" s="110"/>
      <c r="HOB8" s="110"/>
      <c r="HOC8" s="110"/>
      <c r="HOD8" s="110"/>
      <c r="HOF8" s="110"/>
      <c r="HOG8" s="110"/>
      <c r="HOH8" s="110"/>
      <c r="HOI8" s="110"/>
      <c r="HOJ8" s="110"/>
      <c r="HOL8" s="110"/>
      <c r="HOM8" s="110"/>
      <c r="HON8" s="110"/>
      <c r="HOO8" s="110"/>
      <c r="HOP8" s="110"/>
      <c r="HOR8" s="110"/>
      <c r="HOS8" s="110"/>
      <c r="HOT8" s="110"/>
      <c r="HOU8" s="110"/>
      <c r="HOV8" s="110"/>
      <c r="HOX8" s="110"/>
      <c r="HOY8" s="110"/>
      <c r="HOZ8" s="110"/>
      <c r="HPA8" s="110"/>
      <c r="HPB8" s="110"/>
      <c r="HPD8" s="110"/>
      <c r="HPE8" s="110"/>
      <c r="HPF8" s="110"/>
      <c r="HPG8" s="110"/>
      <c r="HPH8" s="110"/>
      <c r="HPJ8" s="110"/>
      <c r="HPK8" s="110"/>
      <c r="HPL8" s="110"/>
      <c r="HPM8" s="110"/>
      <c r="HPN8" s="110"/>
      <c r="HPP8" s="110"/>
      <c r="HPQ8" s="110"/>
      <c r="HPR8" s="110"/>
      <c r="HPS8" s="110"/>
      <c r="HPT8" s="110"/>
      <c r="HPV8" s="110"/>
      <c r="HPW8" s="110"/>
      <c r="HPX8" s="110"/>
      <c r="HPY8" s="110"/>
      <c r="HPZ8" s="110"/>
      <c r="HQB8" s="110"/>
      <c r="HQC8" s="110"/>
      <c r="HQD8" s="110"/>
      <c r="HQE8" s="110"/>
      <c r="HQF8" s="110"/>
      <c r="HQH8" s="110"/>
      <c r="HQI8" s="110"/>
      <c r="HQJ8" s="110"/>
      <c r="HQK8" s="110"/>
      <c r="HQL8" s="110"/>
      <c r="HQN8" s="110"/>
      <c r="HQO8" s="110"/>
      <c r="HQP8" s="110"/>
      <c r="HQQ8" s="110"/>
      <c r="HQR8" s="110"/>
      <c r="HQT8" s="110"/>
      <c r="HQU8" s="110"/>
      <c r="HQV8" s="110"/>
      <c r="HQW8" s="110"/>
      <c r="HQX8" s="110"/>
      <c r="HQZ8" s="110"/>
      <c r="HRA8" s="110"/>
      <c r="HRB8" s="110"/>
      <c r="HRC8" s="110"/>
      <c r="HRD8" s="110"/>
      <c r="HRF8" s="110"/>
      <c r="HRG8" s="110"/>
      <c r="HRH8" s="110"/>
      <c r="HRI8" s="110"/>
      <c r="HRJ8" s="110"/>
      <c r="HRL8" s="110"/>
      <c r="HRM8" s="110"/>
      <c r="HRN8" s="110"/>
      <c r="HRO8" s="110"/>
      <c r="HRP8" s="110"/>
      <c r="HRR8" s="110"/>
      <c r="HRS8" s="110"/>
      <c r="HRT8" s="110"/>
      <c r="HRU8" s="110"/>
      <c r="HRV8" s="110"/>
      <c r="HRX8" s="110"/>
      <c r="HRY8" s="110"/>
      <c r="HRZ8" s="110"/>
      <c r="HSA8" s="110"/>
      <c r="HSB8" s="110"/>
      <c r="HSD8" s="110"/>
      <c r="HSE8" s="110"/>
      <c r="HSF8" s="110"/>
      <c r="HSG8" s="110"/>
      <c r="HSH8" s="110"/>
      <c r="HSJ8" s="110"/>
      <c r="HSK8" s="110"/>
      <c r="HSL8" s="110"/>
      <c r="HSM8" s="110"/>
      <c r="HSN8" s="110"/>
      <c r="HSP8" s="110"/>
      <c r="HSQ8" s="110"/>
      <c r="HSR8" s="110"/>
      <c r="HSS8" s="110"/>
      <c r="HST8" s="110"/>
      <c r="HSV8" s="110"/>
      <c r="HSW8" s="110"/>
      <c r="HSX8" s="110"/>
      <c r="HSY8" s="110"/>
      <c r="HSZ8" s="110"/>
      <c r="HTB8" s="110"/>
      <c r="HTC8" s="110"/>
      <c r="HTD8" s="110"/>
      <c r="HTE8" s="110"/>
      <c r="HTF8" s="110"/>
      <c r="HTH8" s="110"/>
      <c r="HTI8" s="110"/>
      <c r="HTJ8" s="110"/>
      <c r="HTK8" s="110"/>
      <c r="HTL8" s="110"/>
      <c r="HTN8" s="110"/>
      <c r="HTO8" s="110"/>
      <c r="HTP8" s="110"/>
      <c r="HTQ8" s="110"/>
      <c r="HTR8" s="110"/>
      <c r="HTT8" s="110"/>
      <c r="HTU8" s="110"/>
      <c r="HTV8" s="110"/>
      <c r="HTW8" s="110"/>
      <c r="HTX8" s="110"/>
      <c r="HTZ8" s="110"/>
      <c r="HUA8" s="110"/>
      <c r="HUB8" s="110"/>
      <c r="HUC8" s="110"/>
      <c r="HUD8" s="110"/>
      <c r="HUF8" s="110"/>
      <c r="HUG8" s="110"/>
      <c r="HUH8" s="110"/>
      <c r="HUI8" s="110"/>
      <c r="HUJ8" s="110"/>
      <c r="HUL8" s="110"/>
      <c r="HUM8" s="110"/>
      <c r="HUN8" s="110"/>
      <c r="HUO8" s="110"/>
      <c r="HUP8" s="110"/>
      <c r="HUR8" s="110"/>
      <c r="HUS8" s="110"/>
      <c r="HUT8" s="110"/>
      <c r="HUU8" s="110"/>
      <c r="HUV8" s="110"/>
      <c r="HUX8" s="110"/>
      <c r="HUY8" s="110"/>
      <c r="HUZ8" s="110"/>
      <c r="HVA8" s="110"/>
      <c r="HVB8" s="110"/>
      <c r="HVD8" s="110"/>
      <c r="HVE8" s="110"/>
      <c r="HVF8" s="110"/>
      <c r="HVG8" s="110"/>
      <c r="HVH8" s="110"/>
      <c r="HVJ8" s="110"/>
      <c r="HVK8" s="110"/>
      <c r="HVL8" s="110"/>
      <c r="HVM8" s="110"/>
      <c r="HVN8" s="110"/>
      <c r="HVP8" s="110"/>
      <c r="HVQ8" s="110"/>
      <c r="HVR8" s="110"/>
      <c r="HVS8" s="110"/>
      <c r="HVT8" s="110"/>
      <c r="HVV8" s="110"/>
      <c r="HVW8" s="110"/>
      <c r="HVX8" s="110"/>
      <c r="HVY8" s="110"/>
      <c r="HVZ8" s="110"/>
      <c r="HWB8" s="110"/>
      <c r="HWC8" s="110"/>
      <c r="HWD8" s="110"/>
      <c r="HWE8" s="110"/>
      <c r="HWF8" s="110"/>
      <c r="HWH8" s="110"/>
      <c r="HWI8" s="110"/>
      <c r="HWJ8" s="110"/>
      <c r="HWK8" s="110"/>
      <c r="HWL8" s="110"/>
      <c r="HWN8" s="110"/>
      <c r="HWO8" s="110"/>
      <c r="HWP8" s="110"/>
      <c r="HWQ8" s="110"/>
      <c r="HWR8" s="110"/>
      <c r="HWT8" s="110"/>
      <c r="HWU8" s="110"/>
      <c r="HWV8" s="110"/>
      <c r="HWW8" s="110"/>
      <c r="HWX8" s="110"/>
      <c r="HWZ8" s="110"/>
      <c r="HXA8" s="110"/>
      <c r="HXB8" s="110"/>
      <c r="HXC8" s="110"/>
      <c r="HXD8" s="110"/>
      <c r="HXF8" s="110"/>
      <c r="HXG8" s="110"/>
      <c r="HXH8" s="110"/>
      <c r="HXI8" s="110"/>
      <c r="HXJ8" s="110"/>
      <c r="HXL8" s="110"/>
      <c r="HXM8" s="110"/>
      <c r="HXN8" s="110"/>
      <c r="HXO8" s="110"/>
      <c r="HXP8" s="110"/>
      <c r="HXR8" s="110"/>
      <c r="HXS8" s="110"/>
      <c r="HXT8" s="110"/>
      <c r="HXU8" s="110"/>
      <c r="HXV8" s="110"/>
      <c r="HXX8" s="110"/>
      <c r="HXY8" s="110"/>
      <c r="HXZ8" s="110"/>
      <c r="HYA8" s="110"/>
      <c r="HYB8" s="110"/>
      <c r="HYD8" s="110"/>
      <c r="HYE8" s="110"/>
      <c r="HYF8" s="110"/>
      <c r="HYG8" s="110"/>
      <c r="HYH8" s="110"/>
      <c r="HYJ8" s="110"/>
      <c r="HYK8" s="110"/>
      <c r="HYL8" s="110"/>
      <c r="HYM8" s="110"/>
      <c r="HYN8" s="110"/>
      <c r="HYP8" s="110"/>
      <c r="HYQ8" s="110"/>
      <c r="HYR8" s="110"/>
      <c r="HYS8" s="110"/>
      <c r="HYT8" s="110"/>
      <c r="HYV8" s="110"/>
      <c r="HYW8" s="110"/>
      <c r="HYX8" s="110"/>
      <c r="HYY8" s="110"/>
      <c r="HYZ8" s="110"/>
      <c r="HZB8" s="110"/>
      <c r="HZC8" s="110"/>
      <c r="HZD8" s="110"/>
      <c r="HZE8" s="110"/>
      <c r="HZF8" s="110"/>
      <c r="HZH8" s="110"/>
      <c r="HZI8" s="110"/>
      <c r="HZJ8" s="110"/>
      <c r="HZK8" s="110"/>
      <c r="HZL8" s="110"/>
      <c r="HZN8" s="110"/>
      <c r="HZO8" s="110"/>
      <c r="HZP8" s="110"/>
      <c r="HZQ8" s="110"/>
      <c r="HZR8" s="110"/>
      <c r="HZT8" s="110"/>
      <c r="HZU8" s="110"/>
      <c r="HZV8" s="110"/>
      <c r="HZW8" s="110"/>
      <c r="HZX8" s="110"/>
      <c r="HZZ8" s="110"/>
      <c r="IAA8" s="110"/>
      <c r="IAB8" s="110"/>
      <c r="IAC8" s="110"/>
      <c r="IAD8" s="110"/>
      <c r="IAF8" s="110"/>
      <c r="IAG8" s="110"/>
      <c r="IAH8" s="110"/>
      <c r="IAI8" s="110"/>
      <c r="IAJ8" s="110"/>
      <c r="IAL8" s="110"/>
      <c r="IAM8" s="110"/>
      <c r="IAN8" s="110"/>
      <c r="IAO8" s="110"/>
      <c r="IAP8" s="110"/>
      <c r="IAR8" s="110"/>
      <c r="IAS8" s="110"/>
      <c r="IAT8" s="110"/>
      <c r="IAU8" s="110"/>
      <c r="IAV8" s="110"/>
      <c r="IAX8" s="110"/>
      <c r="IAY8" s="110"/>
      <c r="IAZ8" s="110"/>
      <c r="IBA8" s="110"/>
      <c r="IBB8" s="110"/>
      <c r="IBD8" s="110"/>
      <c r="IBE8" s="110"/>
      <c r="IBF8" s="110"/>
      <c r="IBG8" s="110"/>
      <c r="IBH8" s="110"/>
      <c r="IBJ8" s="110"/>
      <c r="IBK8" s="110"/>
      <c r="IBL8" s="110"/>
      <c r="IBM8" s="110"/>
      <c r="IBN8" s="110"/>
      <c r="IBP8" s="110"/>
      <c r="IBQ8" s="110"/>
      <c r="IBR8" s="110"/>
      <c r="IBS8" s="110"/>
      <c r="IBT8" s="110"/>
      <c r="IBV8" s="110"/>
      <c r="IBW8" s="110"/>
      <c r="IBX8" s="110"/>
      <c r="IBY8" s="110"/>
      <c r="IBZ8" s="110"/>
      <c r="ICB8" s="110"/>
      <c r="ICC8" s="110"/>
      <c r="ICD8" s="110"/>
      <c r="ICE8" s="110"/>
      <c r="ICF8" s="110"/>
      <c r="ICH8" s="110"/>
      <c r="ICI8" s="110"/>
      <c r="ICJ8" s="110"/>
      <c r="ICK8" s="110"/>
      <c r="ICL8" s="110"/>
      <c r="ICN8" s="110"/>
      <c r="ICO8" s="110"/>
      <c r="ICP8" s="110"/>
      <c r="ICQ8" s="110"/>
      <c r="ICR8" s="110"/>
      <c r="ICT8" s="110"/>
      <c r="ICU8" s="110"/>
      <c r="ICV8" s="110"/>
      <c r="ICW8" s="110"/>
      <c r="ICX8" s="110"/>
      <c r="ICZ8" s="110"/>
      <c r="IDA8" s="110"/>
      <c r="IDB8" s="110"/>
      <c r="IDC8" s="110"/>
      <c r="IDD8" s="110"/>
      <c r="IDF8" s="110"/>
      <c r="IDG8" s="110"/>
      <c r="IDH8" s="110"/>
      <c r="IDI8" s="110"/>
      <c r="IDJ8" s="110"/>
      <c r="IDL8" s="110"/>
      <c r="IDM8" s="110"/>
      <c r="IDN8" s="110"/>
      <c r="IDO8" s="110"/>
      <c r="IDP8" s="110"/>
      <c r="IDR8" s="110"/>
      <c r="IDS8" s="110"/>
      <c r="IDT8" s="110"/>
      <c r="IDU8" s="110"/>
      <c r="IDV8" s="110"/>
      <c r="IDX8" s="110"/>
      <c r="IDY8" s="110"/>
      <c r="IDZ8" s="110"/>
      <c r="IEA8" s="110"/>
      <c r="IEB8" s="110"/>
      <c r="IED8" s="110"/>
      <c r="IEE8" s="110"/>
      <c r="IEF8" s="110"/>
      <c r="IEG8" s="110"/>
      <c r="IEH8" s="110"/>
      <c r="IEJ8" s="110"/>
      <c r="IEK8" s="110"/>
      <c r="IEL8" s="110"/>
      <c r="IEM8" s="110"/>
      <c r="IEN8" s="110"/>
      <c r="IEP8" s="110"/>
      <c r="IEQ8" s="110"/>
      <c r="IER8" s="110"/>
      <c r="IES8" s="110"/>
      <c r="IET8" s="110"/>
      <c r="IEV8" s="110"/>
      <c r="IEW8" s="110"/>
      <c r="IEX8" s="110"/>
      <c r="IEY8" s="110"/>
      <c r="IEZ8" s="110"/>
      <c r="IFB8" s="110"/>
      <c r="IFC8" s="110"/>
      <c r="IFD8" s="110"/>
      <c r="IFE8" s="110"/>
      <c r="IFF8" s="110"/>
      <c r="IFH8" s="110"/>
      <c r="IFI8" s="110"/>
      <c r="IFJ8" s="110"/>
      <c r="IFK8" s="110"/>
      <c r="IFL8" s="110"/>
      <c r="IFN8" s="110"/>
      <c r="IFO8" s="110"/>
      <c r="IFP8" s="110"/>
      <c r="IFQ8" s="110"/>
      <c r="IFR8" s="110"/>
      <c r="IFT8" s="110"/>
      <c r="IFU8" s="110"/>
      <c r="IFV8" s="110"/>
      <c r="IFW8" s="110"/>
      <c r="IFX8" s="110"/>
      <c r="IFZ8" s="110"/>
      <c r="IGA8" s="110"/>
      <c r="IGB8" s="110"/>
      <c r="IGC8" s="110"/>
      <c r="IGD8" s="110"/>
      <c r="IGF8" s="110"/>
      <c r="IGG8" s="110"/>
      <c r="IGH8" s="110"/>
      <c r="IGI8" s="110"/>
      <c r="IGJ8" s="110"/>
      <c r="IGL8" s="110"/>
      <c r="IGM8" s="110"/>
      <c r="IGN8" s="110"/>
      <c r="IGO8" s="110"/>
      <c r="IGP8" s="110"/>
      <c r="IGR8" s="110"/>
      <c r="IGS8" s="110"/>
      <c r="IGT8" s="110"/>
      <c r="IGU8" s="110"/>
      <c r="IGV8" s="110"/>
      <c r="IGX8" s="110"/>
      <c r="IGY8" s="110"/>
      <c r="IGZ8" s="110"/>
      <c r="IHA8" s="110"/>
      <c r="IHB8" s="110"/>
      <c r="IHD8" s="110"/>
      <c r="IHE8" s="110"/>
      <c r="IHF8" s="110"/>
      <c r="IHG8" s="110"/>
      <c r="IHH8" s="110"/>
      <c r="IHJ8" s="110"/>
      <c r="IHK8" s="110"/>
      <c r="IHL8" s="110"/>
      <c r="IHM8" s="110"/>
      <c r="IHN8" s="110"/>
      <c r="IHP8" s="110"/>
      <c r="IHQ8" s="110"/>
      <c r="IHR8" s="110"/>
      <c r="IHS8" s="110"/>
      <c r="IHT8" s="110"/>
      <c r="IHV8" s="110"/>
      <c r="IHW8" s="110"/>
      <c r="IHX8" s="110"/>
      <c r="IHY8" s="110"/>
      <c r="IHZ8" s="110"/>
      <c r="IIB8" s="110"/>
      <c r="IIC8" s="110"/>
      <c r="IID8" s="110"/>
      <c r="IIE8" s="110"/>
      <c r="IIF8" s="110"/>
      <c r="IIH8" s="110"/>
      <c r="III8" s="110"/>
      <c r="IIJ8" s="110"/>
      <c r="IIK8" s="110"/>
      <c r="IIL8" s="110"/>
      <c r="IIN8" s="110"/>
      <c r="IIO8" s="110"/>
      <c r="IIP8" s="110"/>
      <c r="IIQ8" s="110"/>
      <c r="IIR8" s="110"/>
      <c r="IIT8" s="110"/>
      <c r="IIU8" s="110"/>
      <c r="IIV8" s="110"/>
      <c r="IIW8" s="110"/>
      <c r="IIX8" s="110"/>
      <c r="IIZ8" s="110"/>
      <c r="IJA8" s="110"/>
      <c r="IJB8" s="110"/>
      <c r="IJC8" s="110"/>
      <c r="IJD8" s="110"/>
      <c r="IJF8" s="110"/>
      <c r="IJG8" s="110"/>
      <c r="IJH8" s="110"/>
      <c r="IJI8" s="110"/>
      <c r="IJJ8" s="110"/>
      <c r="IJL8" s="110"/>
      <c r="IJM8" s="110"/>
      <c r="IJN8" s="110"/>
      <c r="IJO8" s="110"/>
      <c r="IJP8" s="110"/>
      <c r="IJR8" s="110"/>
      <c r="IJS8" s="110"/>
      <c r="IJT8" s="110"/>
      <c r="IJU8" s="110"/>
      <c r="IJV8" s="110"/>
      <c r="IJX8" s="110"/>
      <c r="IJY8" s="110"/>
      <c r="IJZ8" s="110"/>
      <c r="IKA8" s="110"/>
      <c r="IKB8" s="110"/>
      <c r="IKD8" s="110"/>
      <c r="IKE8" s="110"/>
      <c r="IKF8" s="110"/>
      <c r="IKG8" s="110"/>
      <c r="IKH8" s="110"/>
      <c r="IKJ8" s="110"/>
      <c r="IKK8" s="110"/>
      <c r="IKL8" s="110"/>
      <c r="IKM8" s="110"/>
      <c r="IKN8" s="110"/>
      <c r="IKP8" s="110"/>
      <c r="IKQ8" s="110"/>
      <c r="IKR8" s="110"/>
      <c r="IKS8" s="110"/>
      <c r="IKT8" s="110"/>
      <c r="IKV8" s="110"/>
      <c r="IKW8" s="110"/>
      <c r="IKX8" s="110"/>
      <c r="IKY8" s="110"/>
      <c r="IKZ8" s="110"/>
      <c r="ILB8" s="110"/>
      <c r="ILC8" s="110"/>
      <c r="ILD8" s="110"/>
      <c r="ILE8" s="110"/>
      <c r="ILF8" s="110"/>
      <c r="ILH8" s="110"/>
      <c r="ILI8" s="110"/>
      <c r="ILJ8" s="110"/>
      <c r="ILK8" s="110"/>
      <c r="ILL8" s="110"/>
      <c r="ILN8" s="110"/>
      <c r="ILO8" s="110"/>
      <c r="ILP8" s="110"/>
      <c r="ILQ8" s="110"/>
      <c r="ILR8" s="110"/>
      <c r="ILT8" s="110"/>
      <c r="ILU8" s="110"/>
      <c r="ILV8" s="110"/>
      <c r="ILW8" s="110"/>
      <c r="ILX8" s="110"/>
      <c r="ILZ8" s="110"/>
      <c r="IMA8" s="110"/>
      <c r="IMB8" s="110"/>
      <c r="IMC8" s="110"/>
      <c r="IMD8" s="110"/>
      <c r="IMF8" s="110"/>
      <c r="IMG8" s="110"/>
      <c r="IMH8" s="110"/>
      <c r="IMI8" s="110"/>
      <c r="IMJ8" s="110"/>
      <c r="IML8" s="110"/>
      <c r="IMM8" s="110"/>
      <c r="IMN8" s="110"/>
      <c r="IMO8" s="110"/>
      <c r="IMP8" s="110"/>
      <c r="IMR8" s="110"/>
      <c r="IMS8" s="110"/>
      <c r="IMT8" s="110"/>
      <c r="IMU8" s="110"/>
      <c r="IMV8" s="110"/>
      <c r="IMX8" s="110"/>
      <c r="IMY8" s="110"/>
      <c r="IMZ8" s="110"/>
      <c r="INA8" s="110"/>
      <c r="INB8" s="110"/>
      <c r="IND8" s="110"/>
      <c r="INE8" s="110"/>
      <c r="INF8" s="110"/>
      <c r="ING8" s="110"/>
      <c r="INH8" s="110"/>
      <c r="INJ8" s="110"/>
      <c r="INK8" s="110"/>
      <c r="INL8" s="110"/>
      <c r="INM8" s="110"/>
      <c r="INN8" s="110"/>
      <c r="INP8" s="110"/>
      <c r="INQ8" s="110"/>
      <c r="INR8" s="110"/>
      <c r="INS8" s="110"/>
      <c r="INT8" s="110"/>
      <c r="INV8" s="110"/>
      <c r="INW8" s="110"/>
      <c r="INX8" s="110"/>
      <c r="INY8" s="110"/>
      <c r="INZ8" s="110"/>
      <c r="IOB8" s="110"/>
      <c r="IOC8" s="110"/>
      <c r="IOD8" s="110"/>
      <c r="IOE8" s="110"/>
      <c r="IOF8" s="110"/>
      <c r="IOH8" s="110"/>
      <c r="IOI8" s="110"/>
      <c r="IOJ8" s="110"/>
      <c r="IOK8" s="110"/>
      <c r="IOL8" s="110"/>
      <c r="ION8" s="110"/>
      <c r="IOO8" s="110"/>
      <c r="IOP8" s="110"/>
      <c r="IOQ8" s="110"/>
      <c r="IOR8" s="110"/>
      <c r="IOT8" s="110"/>
      <c r="IOU8" s="110"/>
      <c r="IOV8" s="110"/>
      <c r="IOW8" s="110"/>
      <c r="IOX8" s="110"/>
      <c r="IOZ8" s="110"/>
      <c r="IPA8" s="110"/>
      <c r="IPB8" s="110"/>
      <c r="IPC8" s="110"/>
      <c r="IPD8" s="110"/>
      <c r="IPF8" s="110"/>
      <c r="IPG8" s="110"/>
      <c r="IPH8" s="110"/>
      <c r="IPI8" s="110"/>
      <c r="IPJ8" s="110"/>
      <c r="IPL8" s="110"/>
      <c r="IPM8" s="110"/>
      <c r="IPN8" s="110"/>
      <c r="IPO8" s="110"/>
      <c r="IPP8" s="110"/>
      <c r="IPR8" s="110"/>
      <c r="IPS8" s="110"/>
      <c r="IPT8" s="110"/>
      <c r="IPU8" s="110"/>
      <c r="IPV8" s="110"/>
      <c r="IPX8" s="110"/>
      <c r="IPY8" s="110"/>
      <c r="IPZ8" s="110"/>
      <c r="IQA8" s="110"/>
      <c r="IQB8" s="110"/>
      <c r="IQD8" s="110"/>
      <c r="IQE8" s="110"/>
      <c r="IQF8" s="110"/>
      <c r="IQG8" s="110"/>
      <c r="IQH8" s="110"/>
      <c r="IQJ8" s="110"/>
      <c r="IQK8" s="110"/>
      <c r="IQL8" s="110"/>
      <c r="IQM8" s="110"/>
      <c r="IQN8" s="110"/>
      <c r="IQP8" s="110"/>
      <c r="IQQ8" s="110"/>
      <c r="IQR8" s="110"/>
      <c r="IQS8" s="110"/>
      <c r="IQT8" s="110"/>
      <c r="IQV8" s="110"/>
      <c r="IQW8" s="110"/>
      <c r="IQX8" s="110"/>
      <c r="IQY8" s="110"/>
      <c r="IQZ8" s="110"/>
      <c r="IRB8" s="110"/>
      <c r="IRC8" s="110"/>
      <c r="IRD8" s="110"/>
      <c r="IRE8" s="110"/>
      <c r="IRF8" s="110"/>
      <c r="IRH8" s="110"/>
      <c r="IRI8" s="110"/>
      <c r="IRJ8" s="110"/>
      <c r="IRK8" s="110"/>
      <c r="IRL8" s="110"/>
      <c r="IRN8" s="110"/>
      <c r="IRO8" s="110"/>
      <c r="IRP8" s="110"/>
      <c r="IRQ8" s="110"/>
      <c r="IRR8" s="110"/>
      <c r="IRT8" s="110"/>
      <c r="IRU8" s="110"/>
      <c r="IRV8" s="110"/>
      <c r="IRW8" s="110"/>
      <c r="IRX8" s="110"/>
      <c r="IRZ8" s="110"/>
      <c r="ISA8" s="110"/>
      <c r="ISB8" s="110"/>
      <c r="ISC8" s="110"/>
      <c r="ISD8" s="110"/>
      <c r="ISF8" s="110"/>
      <c r="ISG8" s="110"/>
      <c r="ISH8" s="110"/>
      <c r="ISI8" s="110"/>
      <c r="ISJ8" s="110"/>
      <c r="ISL8" s="110"/>
      <c r="ISM8" s="110"/>
      <c r="ISN8" s="110"/>
      <c r="ISO8" s="110"/>
      <c r="ISP8" s="110"/>
      <c r="ISR8" s="110"/>
      <c r="ISS8" s="110"/>
      <c r="IST8" s="110"/>
      <c r="ISU8" s="110"/>
      <c r="ISV8" s="110"/>
      <c r="ISX8" s="110"/>
      <c r="ISY8" s="110"/>
      <c r="ISZ8" s="110"/>
      <c r="ITA8" s="110"/>
      <c r="ITB8" s="110"/>
      <c r="ITD8" s="110"/>
      <c r="ITE8" s="110"/>
      <c r="ITF8" s="110"/>
      <c r="ITG8" s="110"/>
      <c r="ITH8" s="110"/>
      <c r="ITJ8" s="110"/>
      <c r="ITK8" s="110"/>
      <c r="ITL8" s="110"/>
      <c r="ITM8" s="110"/>
      <c r="ITN8" s="110"/>
      <c r="ITP8" s="110"/>
      <c r="ITQ8" s="110"/>
      <c r="ITR8" s="110"/>
      <c r="ITS8" s="110"/>
      <c r="ITT8" s="110"/>
      <c r="ITV8" s="110"/>
      <c r="ITW8" s="110"/>
      <c r="ITX8" s="110"/>
      <c r="ITY8" s="110"/>
      <c r="ITZ8" s="110"/>
      <c r="IUB8" s="110"/>
      <c r="IUC8" s="110"/>
      <c r="IUD8" s="110"/>
      <c r="IUE8" s="110"/>
      <c r="IUF8" s="110"/>
      <c r="IUH8" s="110"/>
      <c r="IUI8" s="110"/>
      <c r="IUJ8" s="110"/>
      <c r="IUK8" s="110"/>
      <c r="IUL8" s="110"/>
      <c r="IUN8" s="110"/>
      <c r="IUO8" s="110"/>
      <c r="IUP8" s="110"/>
      <c r="IUQ8" s="110"/>
      <c r="IUR8" s="110"/>
      <c r="IUT8" s="110"/>
      <c r="IUU8" s="110"/>
      <c r="IUV8" s="110"/>
      <c r="IUW8" s="110"/>
      <c r="IUX8" s="110"/>
      <c r="IUZ8" s="110"/>
      <c r="IVA8" s="110"/>
      <c r="IVB8" s="110"/>
      <c r="IVC8" s="110"/>
      <c r="IVD8" s="110"/>
      <c r="IVF8" s="110"/>
      <c r="IVG8" s="110"/>
      <c r="IVH8" s="110"/>
      <c r="IVI8" s="110"/>
      <c r="IVJ8" s="110"/>
      <c r="IVL8" s="110"/>
      <c r="IVM8" s="110"/>
      <c r="IVN8" s="110"/>
      <c r="IVO8" s="110"/>
      <c r="IVP8" s="110"/>
      <c r="IVR8" s="110"/>
      <c r="IVS8" s="110"/>
      <c r="IVT8" s="110"/>
      <c r="IVU8" s="110"/>
      <c r="IVV8" s="110"/>
      <c r="IVX8" s="110"/>
      <c r="IVY8" s="110"/>
      <c r="IVZ8" s="110"/>
      <c r="IWA8" s="110"/>
      <c r="IWB8" s="110"/>
      <c r="IWD8" s="110"/>
      <c r="IWE8" s="110"/>
      <c r="IWF8" s="110"/>
      <c r="IWG8" s="110"/>
      <c r="IWH8" s="110"/>
      <c r="IWJ8" s="110"/>
      <c r="IWK8" s="110"/>
      <c r="IWL8" s="110"/>
      <c r="IWM8" s="110"/>
      <c r="IWN8" s="110"/>
      <c r="IWP8" s="110"/>
      <c r="IWQ8" s="110"/>
      <c r="IWR8" s="110"/>
      <c r="IWS8" s="110"/>
      <c r="IWT8" s="110"/>
      <c r="IWV8" s="110"/>
      <c r="IWW8" s="110"/>
      <c r="IWX8" s="110"/>
      <c r="IWY8" s="110"/>
      <c r="IWZ8" s="110"/>
      <c r="IXB8" s="110"/>
      <c r="IXC8" s="110"/>
      <c r="IXD8" s="110"/>
      <c r="IXE8" s="110"/>
      <c r="IXF8" s="110"/>
      <c r="IXH8" s="110"/>
      <c r="IXI8" s="110"/>
      <c r="IXJ8" s="110"/>
      <c r="IXK8" s="110"/>
      <c r="IXL8" s="110"/>
      <c r="IXN8" s="110"/>
      <c r="IXO8" s="110"/>
      <c r="IXP8" s="110"/>
      <c r="IXQ8" s="110"/>
      <c r="IXR8" s="110"/>
      <c r="IXT8" s="110"/>
      <c r="IXU8" s="110"/>
      <c r="IXV8" s="110"/>
      <c r="IXW8" s="110"/>
      <c r="IXX8" s="110"/>
      <c r="IXZ8" s="110"/>
      <c r="IYA8" s="110"/>
      <c r="IYB8" s="110"/>
      <c r="IYC8" s="110"/>
      <c r="IYD8" s="110"/>
      <c r="IYF8" s="110"/>
      <c r="IYG8" s="110"/>
      <c r="IYH8" s="110"/>
      <c r="IYI8" s="110"/>
      <c r="IYJ8" s="110"/>
      <c r="IYL8" s="110"/>
      <c r="IYM8" s="110"/>
      <c r="IYN8" s="110"/>
      <c r="IYO8" s="110"/>
      <c r="IYP8" s="110"/>
      <c r="IYR8" s="110"/>
      <c r="IYS8" s="110"/>
      <c r="IYT8" s="110"/>
      <c r="IYU8" s="110"/>
      <c r="IYV8" s="110"/>
      <c r="IYX8" s="110"/>
      <c r="IYY8" s="110"/>
      <c r="IYZ8" s="110"/>
      <c r="IZA8" s="110"/>
      <c r="IZB8" s="110"/>
      <c r="IZD8" s="110"/>
      <c r="IZE8" s="110"/>
      <c r="IZF8" s="110"/>
      <c r="IZG8" s="110"/>
      <c r="IZH8" s="110"/>
      <c r="IZJ8" s="110"/>
      <c r="IZK8" s="110"/>
      <c r="IZL8" s="110"/>
      <c r="IZM8" s="110"/>
      <c r="IZN8" s="110"/>
      <c r="IZP8" s="110"/>
      <c r="IZQ8" s="110"/>
      <c r="IZR8" s="110"/>
      <c r="IZS8" s="110"/>
      <c r="IZT8" s="110"/>
      <c r="IZV8" s="110"/>
      <c r="IZW8" s="110"/>
      <c r="IZX8" s="110"/>
      <c r="IZY8" s="110"/>
      <c r="IZZ8" s="110"/>
      <c r="JAB8" s="110"/>
      <c r="JAC8" s="110"/>
      <c r="JAD8" s="110"/>
      <c r="JAE8" s="110"/>
      <c r="JAF8" s="110"/>
      <c r="JAH8" s="110"/>
      <c r="JAI8" s="110"/>
      <c r="JAJ8" s="110"/>
      <c r="JAK8" s="110"/>
      <c r="JAL8" s="110"/>
      <c r="JAN8" s="110"/>
      <c r="JAO8" s="110"/>
      <c r="JAP8" s="110"/>
      <c r="JAQ8" s="110"/>
      <c r="JAR8" s="110"/>
      <c r="JAT8" s="110"/>
      <c r="JAU8" s="110"/>
      <c r="JAV8" s="110"/>
      <c r="JAW8" s="110"/>
      <c r="JAX8" s="110"/>
      <c r="JAZ8" s="110"/>
      <c r="JBA8" s="110"/>
      <c r="JBB8" s="110"/>
      <c r="JBC8" s="110"/>
      <c r="JBD8" s="110"/>
      <c r="JBF8" s="110"/>
      <c r="JBG8" s="110"/>
      <c r="JBH8" s="110"/>
      <c r="JBI8" s="110"/>
      <c r="JBJ8" s="110"/>
      <c r="JBL8" s="110"/>
      <c r="JBM8" s="110"/>
      <c r="JBN8" s="110"/>
      <c r="JBO8" s="110"/>
      <c r="JBP8" s="110"/>
      <c r="JBR8" s="110"/>
      <c r="JBS8" s="110"/>
      <c r="JBT8" s="110"/>
      <c r="JBU8" s="110"/>
      <c r="JBV8" s="110"/>
      <c r="JBX8" s="110"/>
      <c r="JBY8" s="110"/>
      <c r="JBZ8" s="110"/>
      <c r="JCA8" s="110"/>
      <c r="JCB8" s="110"/>
      <c r="JCD8" s="110"/>
      <c r="JCE8" s="110"/>
      <c r="JCF8" s="110"/>
      <c r="JCG8" s="110"/>
      <c r="JCH8" s="110"/>
      <c r="JCJ8" s="110"/>
      <c r="JCK8" s="110"/>
      <c r="JCL8" s="110"/>
      <c r="JCM8" s="110"/>
      <c r="JCN8" s="110"/>
      <c r="JCP8" s="110"/>
      <c r="JCQ8" s="110"/>
      <c r="JCR8" s="110"/>
      <c r="JCS8" s="110"/>
      <c r="JCT8" s="110"/>
      <c r="JCV8" s="110"/>
      <c r="JCW8" s="110"/>
      <c r="JCX8" s="110"/>
      <c r="JCY8" s="110"/>
      <c r="JCZ8" s="110"/>
      <c r="JDB8" s="110"/>
      <c r="JDC8" s="110"/>
      <c r="JDD8" s="110"/>
      <c r="JDE8" s="110"/>
      <c r="JDF8" s="110"/>
      <c r="JDH8" s="110"/>
      <c r="JDI8" s="110"/>
      <c r="JDJ8" s="110"/>
      <c r="JDK8" s="110"/>
      <c r="JDL8" s="110"/>
      <c r="JDN8" s="110"/>
      <c r="JDO8" s="110"/>
      <c r="JDP8" s="110"/>
      <c r="JDQ8" s="110"/>
      <c r="JDR8" s="110"/>
      <c r="JDT8" s="110"/>
      <c r="JDU8" s="110"/>
      <c r="JDV8" s="110"/>
      <c r="JDW8" s="110"/>
      <c r="JDX8" s="110"/>
      <c r="JDZ8" s="110"/>
      <c r="JEA8" s="110"/>
      <c r="JEB8" s="110"/>
      <c r="JEC8" s="110"/>
      <c r="JED8" s="110"/>
      <c r="JEF8" s="110"/>
      <c r="JEG8" s="110"/>
      <c r="JEH8" s="110"/>
      <c r="JEI8" s="110"/>
      <c r="JEJ8" s="110"/>
      <c r="JEL8" s="110"/>
      <c r="JEM8" s="110"/>
      <c r="JEN8" s="110"/>
      <c r="JEO8" s="110"/>
      <c r="JEP8" s="110"/>
      <c r="JER8" s="110"/>
      <c r="JES8" s="110"/>
      <c r="JET8" s="110"/>
      <c r="JEU8" s="110"/>
      <c r="JEV8" s="110"/>
      <c r="JEX8" s="110"/>
      <c r="JEY8" s="110"/>
      <c r="JEZ8" s="110"/>
      <c r="JFA8" s="110"/>
      <c r="JFB8" s="110"/>
      <c r="JFD8" s="110"/>
      <c r="JFE8" s="110"/>
      <c r="JFF8" s="110"/>
      <c r="JFG8" s="110"/>
      <c r="JFH8" s="110"/>
      <c r="JFJ8" s="110"/>
      <c r="JFK8" s="110"/>
      <c r="JFL8" s="110"/>
      <c r="JFM8" s="110"/>
      <c r="JFN8" s="110"/>
      <c r="JFP8" s="110"/>
      <c r="JFQ8" s="110"/>
      <c r="JFR8" s="110"/>
      <c r="JFS8" s="110"/>
      <c r="JFT8" s="110"/>
      <c r="JFV8" s="110"/>
      <c r="JFW8" s="110"/>
      <c r="JFX8" s="110"/>
      <c r="JFY8" s="110"/>
      <c r="JFZ8" s="110"/>
      <c r="JGB8" s="110"/>
      <c r="JGC8" s="110"/>
      <c r="JGD8" s="110"/>
      <c r="JGE8" s="110"/>
      <c r="JGF8" s="110"/>
      <c r="JGH8" s="110"/>
      <c r="JGI8" s="110"/>
      <c r="JGJ8" s="110"/>
      <c r="JGK8" s="110"/>
      <c r="JGL8" s="110"/>
      <c r="JGN8" s="110"/>
      <c r="JGO8" s="110"/>
      <c r="JGP8" s="110"/>
      <c r="JGQ8" s="110"/>
      <c r="JGR8" s="110"/>
      <c r="JGT8" s="110"/>
      <c r="JGU8" s="110"/>
      <c r="JGV8" s="110"/>
      <c r="JGW8" s="110"/>
      <c r="JGX8" s="110"/>
      <c r="JGZ8" s="110"/>
      <c r="JHA8" s="110"/>
      <c r="JHB8" s="110"/>
      <c r="JHC8" s="110"/>
      <c r="JHD8" s="110"/>
      <c r="JHF8" s="110"/>
      <c r="JHG8" s="110"/>
      <c r="JHH8" s="110"/>
      <c r="JHI8" s="110"/>
      <c r="JHJ8" s="110"/>
      <c r="JHL8" s="110"/>
      <c r="JHM8" s="110"/>
      <c r="JHN8" s="110"/>
      <c r="JHO8" s="110"/>
      <c r="JHP8" s="110"/>
      <c r="JHR8" s="110"/>
      <c r="JHS8" s="110"/>
      <c r="JHT8" s="110"/>
      <c r="JHU8" s="110"/>
      <c r="JHV8" s="110"/>
      <c r="JHX8" s="110"/>
      <c r="JHY8" s="110"/>
      <c r="JHZ8" s="110"/>
      <c r="JIA8" s="110"/>
      <c r="JIB8" s="110"/>
      <c r="JID8" s="110"/>
      <c r="JIE8" s="110"/>
      <c r="JIF8" s="110"/>
      <c r="JIG8" s="110"/>
      <c r="JIH8" s="110"/>
      <c r="JIJ8" s="110"/>
      <c r="JIK8" s="110"/>
      <c r="JIL8" s="110"/>
      <c r="JIM8" s="110"/>
      <c r="JIN8" s="110"/>
      <c r="JIP8" s="110"/>
      <c r="JIQ8" s="110"/>
      <c r="JIR8" s="110"/>
      <c r="JIS8" s="110"/>
      <c r="JIT8" s="110"/>
      <c r="JIV8" s="110"/>
      <c r="JIW8" s="110"/>
      <c r="JIX8" s="110"/>
      <c r="JIY8" s="110"/>
      <c r="JIZ8" s="110"/>
      <c r="JJB8" s="110"/>
      <c r="JJC8" s="110"/>
      <c r="JJD8" s="110"/>
      <c r="JJE8" s="110"/>
      <c r="JJF8" s="110"/>
      <c r="JJH8" s="110"/>
      <c r="JJI8" s="110"/>
      <c r="JJJ8" s="110"/>
      <c r="JJK8" s="110"/>
      <c r="JJL8" s="110"/>
      <c r="JJN8" s="110"/>
      <c r="JJO8" s="110"/>
      <c r="JJP8" s="110"/>
      <c r="JJQ8" s="110"/>
      <c r="JJR8" s="110"/>
      <c r="JJT8" s="110"/>
      <c r="JJU8" s="110"/>
      <c r="JJV8" s="110"/>
      <c r="JJW8" s="110"/>
      <c r="JJX8" s="110"/>
      <c r="JJZ8" s="110"/>
      <c r="JKA8" s="110"/>
      <c r="JKB8" s="110"/>
      <c r="JKC8" s="110"/>
      <c r="JKD8" s="110"/>
      <c r="JKF8" s="110"/>
      <c r="JKG8" s="110"/>
      <c r="JKH8" s="110"/>
      <c r="JKI8" s="110"/>
      <c r="JKJ8" s="110"/>
      <c r="JKL8" s="110"/>
      <c r="JKM8" s="110"/>
      <c r="JKN8" s="110"/>
      <c r="JKO8" s="110"/>
      <c r="JKP8" s="110"/>
      <c r="JKR8" s="110"/>
      <c r="JKS8" s="110"/>
      <c r="JKT8" s="110"/>
      <c r="JKU8" s="110"/>
      <c r="JKV8" s="110"/>
      <c r="JKX8" s="110"/>
      <c r="JKY8" s="110"/>
      <c r="JKZ8" s="110"/>
      <c r="JLA8" s="110"/>
      <c r="JLB8" s="110"/>
      <c r="JLD8" s="110"/>
      <c r="JLE8" s="110"/>
      <c r="JLF8" s="110"/>
      <c r="JLG8" s="110"/>
      <c r="JLH8" s="110"/>
      <c r="JLJ8" s="110"/>
      <c r="JLK8" s="110"/>
      <c r="JLL8" s="110"/>
      <c r="JLM8" s="110"/>
      <c r="JLN8" s="110"/>
      <c r="JLP8" s="110"/>
      <c r="JLQ8" s="110"/>
      <c r="JLR8" s="110"/>
      <c r="JLS8" s="110"/>
      <c r="JLT8" s="110"/>
      <c r="JLV8" s="110"/>
      <c r="JLW8" s="110"/>
      <c r="JLX8" s="110"/>
      <c r="JLY8" s="110"/>
      <c r="JLZ8" s="110"/>
      <c r="JMB8" s="110"/>
      <c r="JMC8" s="110"/>
      <c r="JMD8" s="110"/>
      <c r="JME8" s="110"/>
      <c r="JMF8" s="110"/>
      <c r="JMH8" s="110"/>
      <c r="JMI8" s="110"/>
      <c r="JMJ8" s="110"/>
      <c r="JMK8" s="110"/>
      <c r="JML8" s="110"/>
      <c r="JMN8" s="110"/>
      <c r="JMO8" s="110"/>
      <c r="JMP8" s="110"/>
      <c r="JMQ8" s="110"/>
      <c r="JMR8" s="110"/>
      <c r="JMT8" s="110"/>
      <c r="JMU8" s="110"/>
      <c r="JMV8" s="110"/>
      <c r="JMW8" s="110"/>
      <c r="JMX8" s="110"/>
      <c r="JMZ8" s="110"/>
      <c r="JNA8" s="110"/>
      <c r="JNB8" s="110"/>
      <c r="JNC8" s="110"/>
      <c r="JND8" s="110"/>
      <c r="JNF8" s="110"/>
      <c r="JNG8" s="110"/>
      <c r="JNH8" s="110"/>
      <c r="JNI8" s="110"/>
      <c r="JNJ8" s="110"/>
      <c r="JNL8" s="110"/>
      <c r="JNM8" s="110"/>
      <c r="JNN8" s="110"/>
      <c r="JNO8" s="110"/>
      <c r="JNP8" s="110"/>
      <c r="JNR8" s="110"/>
      <c r="JNS8" s="110"/>
      <c r="JNT8" s="110"/>
      <c r="JNU8" s="110"/>
      <c r="JNV8" s="110"/>
      <c r="JNX8" s="110"/>
      <c r="JNY8" s="110"/>
      <c r="JNZ8" s="110"/>
      <c r="JOA8" s="110"/>
      <c r="JOB8" s="110"/>
      <c r="JOD8" s="110"/>
      <c r="JOE8" s="110"/>
      <c r="JOF8" s="110"/>
      <c r="JOG8" s="110"/>
      <c r="JOH8" s="110"/>
      <c r="JOJ8" s="110"/>
      <c r="JOK8" s="110"/>
      <c r="JOL8" s="110"/>
      <c r="JOM8" s="110"/>
      <c r="JON8" s="110"/>
      <c r="JOP8" s="110"/>
      <c r="JOQ8" s="110"/>
      <c r="JOR8" s="110"/>
      <c r="JOS8" s="110"/>
      <c r="JOT8" s="110"/>
      <c r="JOV8" s="110"/>
      <c r="JOW8" s="110"/>
      <c r="JOX8" s="110"/>
      <c r="JOY8" s="110"/>
      <c r="JOZ8" s="110"/>
      <c r="JPB8" s="110"/>
      <c r="JPC8" s="110"/>
      <c r="JPD8" s="110"/>
      <c r="JPE8" s="110"/>
      <c r="JPF8" s="110"/>
      <c r="JPH8" s="110"/>
      <c r="JPI8" s="110"/>
      <c r="JPJ8" s="110"/>
      <c r="JPK8" s="110"/>
      <c r="JPL8" s="110"/>
      <c r="JPN8" s="110"/>
      <c r="JPO8" s="110"/>
      <c r="JPP8" s="110"/>
      <c r="JPQ8" s="110"/>
      <c r="JPR8" s="110"/>
      <c r="JPT8" s="110"/>
      <c r="JPU8" s="110"/>
      <c r="JPV8" s="110"/>
      <c r="JPW8" s="110"/>
      <c r="JPX8" s="110"/>
      <c r="JPZ8" s="110"/>
      <c r="JQA8" s="110"/>
      <c r="JQB8" s="110"/>
      <c r="JQC8" s="110"/>
      <c r="JQD8" s="110"/>
      <c r="JQF8" s="110"/>
      <c r="JQG8" s="110"/>
      <c r="JQH8" s="110"/>
      <c r="JQI8" s="110"/>
      <c r="JQJ8" s="110"/>
      <c r="JQL8" s="110"/>
      <c r="JQM8" s="110"/>
      <c r="JQN8" s="110"/>
      <c r="JQO8" s="110"/>
      <c r="JQP8" s="110"/>
      <c r="JQR8" s="110"/>
      <c r="JQS8" s="110"/>
      <c r="JQT8" s="110"/>
      <c r="JQU8" s="110"/>
      <c r="JQV8" s="110"/>
      <c r="JQX8" s="110"/>
      <c r="JQY8" s="110"/>
      <c r="JQZ8" s="110"/>
      <c r="JRA8" s="110"/>
      <c r="JRB8" s="110"/>
      <c r="JRD8" s="110"/>
      <c r="JRE8" s="110"/>
      <c r="JRF8" s="110"/>
      <c r="JRG8" s="110"/>
      <c r="JRH8" s="110"/>
      <c r="JRJ8" s="110"/>
      <c r="JRK8" s="110"/>
      <c r="JRL8" s="110"/>
      <c r="JRM8" s="110"/>
      <c r="JRN8" s="110"/>
      <c r="JRP8" s="110"/>
      <c r="JRQ8" s="110"/>
      <c r="JRR8" s="110"/>
      <c r="JRS8" s="110"/>
      <c r="JRT8" s="110"/>
      <c r="JRV8" s="110"/>
      <c r="JRW8" s="110"/>
      <c r="JRX8" s="110"/>
      <c r="JRY8" s="110"/>
      <c r="JRZ8" s="110"/>
      <c r="JSB8" s="110"/>
      <c r="JSC8" s="110"/>
      <c r="JSD8" s="110"/>
      <c r="JSE8" s="110"/>
      <c r="JSF8" s="110"/>
      <c r="JSH8" s="110"/>
      <c r="JSI8" s="110"/>
      <c r="JSJ8" s="110"/>
      <c r="JSK8" s="110"/>
      <c r="JSL8" s="110"/>
      <c r="JSN8" s="110"/>
      <c r="JSO8" s="110"/>
      <c r="JSP8" s="110"/>
      <c r="JSQ8" s="110"/>
      <c r="JSR8" s="110"/>
      <c r="JST8" s="110"/>
      <c r="JSU8" s="110"/>
      <c r="JSV8" s="110"/>
      <c r="JSW8" s="110"/>
      <c r="JSX8" s="110"/>
      <c r="JSZ8" s="110"/>
      <c r="JTA8" s="110"/>
      <c r="JTB8" s="110"/>
      <c r="JTC8" s="110"/>
      <c r="JTD8" s="110"/>
      <c r="JTF8" s="110"/>
      <c r="JTG8" s="110"/>
      <c r="JTH8" s="110"/>
      <c r="JTI8" s="110"/>
      <c r="JTJ8" s="110"/>
      <c r="JTL8" s="110"/>
      <c r="JTM8" s="110"/>
      <c r="JTN8" s="110"/>
      <c r="JTO8" s="110"/>
      <c r="JTP8" s="110"/>
      <c r="JTR8" s="110"/>
      <c r="JTS8" s="110"/>
      <c r="JTT8" s="110"/>
      <c r="JTU8" s="110"/>
      <c r="JTV8" s="110"/>
      <c r="JTX8" s="110"/>
      <c r="JTY8" s="110"/>
      <c r="JTZ8" s="110"/>
      <c r="JUA8" s="110"/>
      <c r="JUB8" s="110"/>
      <c r="JUD8" s="110"/>
      <c r="JUE8" s="110"/>
      <c r="JUF8" s="110"/>
      <c r="JUG8" s="110"/>
      <c r="JUH8" s="110"/>
      <c r="JUJ8" s="110"/>
      <c r="JUK8" s="110"/>
      <c r="JUL8" s="110"/>
      <c r="JUM8" s="110"/>
      <c r="JUN8" s="110"/>
      <c r="JUP8" s="110"/>
      <c r="JUQ8" s="110"/>
      <c r="JUR8" s="110"/>
      <c r="JUS8" s="110"/>
      <c r="JUT8" s="110"/>
      <c r="JUV8" s="110"/>
      <c r="JUW8" s="110"/>
      <c r="JUX8" s="110"/>
      <c r="JUY8" s="110"/>
      <c r="JUZ8" s="110"/>
      <c r="JVB8" s="110"/>
      <c r="JVC8" s="110"/>
      <c r="JVD8" s="110"/>
      <c r="JVE8" s="110"/>
      <c r="JVF8" s="110"/>
      <c r="JVH8" s="110"/>
      <c r="JVI8" s="110"/>
      <c r="JVJ8" s="110"/>
      <c r="JVK8" s="110"/>
      <c r="JVL8" s="110"/>
      <c r="JVN8" s="110"/>
      <c r="JVO8" s="110"/>
      <c r="JVP8" s="110"/>
      <c r="JVQ8" s="110"/>
      <c r="JVR8" s="110"/>
      <c r="JVT8" s="110"/>
      <c r="JVU8" s="110"/>
      <c r="JVV8" s="110"/>
      <c r="JVW8" s="110"/>
      <c r="JVX8" s="110"/>
      <c r="JVZ8" s="110"/>
      <c r="JWA8" s="110"/>
      <c r="JWB8" s="110"/>
      <c r="JWC8" s="110"/>
      <c r="JWD8" s="110"/>
      <c r="JWF8" s="110"/>
      <c r="JWG8" s="110"/>
      <c r="JWH8" s="110"/>
      <c r="JWI8" s="110"/>
      <c r="JWJ8" s="110"/>
      <c r="JWL8" s="110"/>
      <c r="JWM8" s="110"/>
      <c r="JWN8" s="110"/>
      <c r="JWO8" s="110"/>
      <c r="JWP8" s="110"/>
      <c r="JWR8" s="110"/>
      <c r="JWS8" s="110"/>
      <c r="JWT8" s="110"/>
      <c r="JWU8" s="110"/>
      <c r="JWV8" s="110"/>
      <c r="JWX8" s="110"/>
      <c r="JWY8" s="110"/>
      <c r="JWZ8" s="110"/>
      <c r="JXA8" s="110"/>
      <c r="JXB8" s="110"/>
      <c r="JXD8" s="110"/>
      <c r="JXE8" s="110"/>
      <c r="JXF8" s="110"/>
      <c r="JXG8" s="110"/>
      <c r="JXH8" s="110"/>
      <c r="JXJ8" s="110"/>
      <c r="JXK8" s="110"/>
      <c r="JXL8" s="110"/>
      <c r="JXM8" s="110"/>
      <c r="JXN8" s="110"/>
      <c r="JXP8" s="110"/>
      <c r="JXQ8" s="110"/>
      <c r="JXR8" s="110"/>
      <c r="JXS8" s="110"/>
      <c r="JXT8" s="110"/>
      <c r="JXV8" s="110"/>
      <c r="JXW8" s="110"/>
      <c r="JXX8" s="110"/>
      <c r="JXY8" s="110"/>
      <c r="JXZ8" s="110"/>
      <c r="JYB8" s="110"/>
      <c r="JYC8" s="110"/>
      <c r="JYD8" s="110"/>
      <c r="JYE8" s="110"/>
      <c r="JYF8" s="110"/>
      <c r="JYH8" s="110"/>
      <c r="JYI8" s="110"/>
      <c r="JYJ8" s="110"/>
      <c r="JYK8" s="110"/>
      <c r="JYL8" s="110"/>
      <c r="JYN8" s="110"/>
      <c r="JYO8" s="110"/>
      <c r="JYP8" s="110"/>
      <c r="JYQ8" s="110"/>
      <c r="JYR8" s="110"/>
      <c r="JYT8" s="110"/>
      <c r="JYU8" s="110"/>
      <c r="JYV8" s="110"/>
      <c r="JYW8" s="110"/>
      <c r="JYX8" s="110"/>
      <c r="JYZ8" s="110"/>
      <c r="JZA8" s="110"/>
      <c r="JZB8" s="110"/>
      <c r="JZC8" s="110"/>
      <c r="JZD8" s="110"/>
      <c r="JZF8" s="110"/>
      <c r="JZG8" s="110"/>
      <c r="JZH8" s="110"/>
      <c r="JZI8" s="110"/>
      <c r="JZJ8" s="110"/>
      <c r="JZL8" s="110"/>
      <c r="JZM8" s="110"/>
      <c r="JZN8" s="110"/>
      <c r="JZO8" s="110"/>
      <c r="JZP8" s="110"/>
      <c r="JZR8" s="110"/>
      <c r="JZS8" s="110"/>
      <c r="JZT8" s="110"/>
      <c r="JZU8" s="110"/>
      <c r="JZV8" s="110"/>
      <c r="JZX8" s="110"/>
      <c r="JZY8" s="110"/>
      <c r="JZZ8" s="110"/>
      <c r="KAA8" s="110"/>
      <c r="KAB8" s="110"/>
      <c r="KAD8" s="110"/>
      <c r="KAE8" s="110"/>
      <c r="KAF8" s="110"/>
      <c r="KAG8" s="110"/>
      <c r="KAH8" s="110"/>
      <c r="KAJ8" s="110"/>
      <c r="KAK8" s="110"/>
      <c r="KAL8" s="110"/>
      <c r="KAM8" s="110"/>
      <c r="KAN8" s="110"/>
      <c r="KAP8" s="110"/>
      <c r="KAQ8" s="110"/>
      <c r="KAR8" s="110"/>
      <c r="KAS8" s="110"/>
      <c r="KAT8" s="110"/>
      <c r="KAV8" s="110"/>
      <c r="KAW8" s="110"/>
      <c r="KAX8" s="110"/>
      <c r="KAY8" s="110"/>
      <c r="KAZ8" s="110"/>
      <c r="KBB8" s="110"/>
      <c r="KBC8" s="110"/>
      <c r="KBD8" s="110"/>
      <c r="KBE8" s="110"/>
      <c r="KBF8" s="110"/>
      <c r="KBH8" s="110"/>
      <c r="KBI8" s="110"/>
      <c r="KBJ8" s="110"/>
      <c r="KBK8" s="110"/>
      <c r="KBL8" s="110"/>
      <c r="KBN8" s="110"/>
      <c r="KBO8" s="110"/>
      <c r="KBP8" s="110"/>
      <c r="KBQ8" s="110"/>
      <c r="KBR8" s="110"/>
      <c r="KBT8" s="110"/>
      <c r="KBU8" s="110"/>
      <c r="KBV8" s="110"/>
      <c r="KBW8" s="110"/>
      <c r="KBX8" s="110"/>
      <c r="KBZ8" s="110"/>
      <c r="KCA8" s="110"/>
      <c r="KCB8" s="110"/>
      <c r="KCC8" s="110"/>
      <c r="KCD8" s="110"/>
      <c r="KCF8" s="110"/>
      <c r="KCG8" s="110"/>
      <c r="KCH8" s="110"/>
      <c r="KCI8" s="110"/>
      <c r="KCJ8" s="110"/>
      <c r="KCL8" s="110"/>
      <c r="KCM8" s="110"/>
      <c r="KCN8" s="110"/>
      <c r="KCO8" s="110"/>
      <c r="KCP8" s="110"/>
      <c r="KCR8" s="110"/>
      <c r="KCS8" s="110"/>
      <c r="KCT8" s="110"/>
      <c r="KCU8" s="110"/>
      <c r="KCV8" s="110"/>
      <c r="KCX8" s="110"/>
      <c r="KCY8" s="110"/>
      <c r="KCZ8" s="110"/>
      <c r="KDA8" s="110"/>
      <c r="KDB8" s="110"/>
      <c r="KDD8" s="110"/>
      <c r="KDE8" s="110"/>
      <c r="KDF8" s="110"/>
      <c r="KDG8" s="110"/>
      <c r="KDH8" s="110"/>
      <c r="KDJ8" s="110"/>
      <c r="KDK8" s="110"/>
      <c r="KDL8" s="110"/>
      <c r="KDM8" s="110"/>
      <c r="KDN8" s="110"/>
      <c r="KDP8" s="110"/>
      <c r="KDQ8" s="110"/>
      <c r="KDR8" s="110"/>
      <c r="KDS8" s="110"/>
      <c r="KDT8" s="110"/>
      <c r="KDV8" s="110"/>
      <c r="KDW8" s="110"/>
      <c r="KDX8" s="110"/>
      <c r="KDY8" s="110"/>
      <c r="KDZ8" s="110"/>
      <c r="KEB8" s="110"/>
      <c r="KEC8" s="110"/>
      <c r="KED8" s="110"/>
      <c r="KEE8" s="110"/>
      <c r="KEF8" s="110"/>
      <c r="KEH8" s="110"/>
      <c r="KEI8" s="110"/>
      <c r="KEJ8" s="110"/>
      <c r="KEK8" s="110"/>
      <c r="KEL8" s="110"/>
      <c r="KEN8" s="110"/>
      <c r="KEO8" s="110"/>
      <c r="KEP8" s="110"/>
      <c r="KEQ8" s="110"/>
      <c r="KER8" s="110"/>
      <c r="KET8" s="110"/>
      <c r="KEU8" s="110"/>
      <c r="KEV8" s="110"/>
      <c r="KEW8" s="110"/>
      <c r="KEX8" s="110"/>
      <c r="KEZ8" s="110"/>
      <c r="KFA8" s="110"/>
      <c r="KFB8" s="110"/>
      <c r="KFC8" s="110"/>
      <c r="KFD8" s="110"/>
      <c r="KFF8" s="110"/>
      <c r="KFG8" s="110"/>
      <c r="KFH8" s="110"/>
      <c r="KFI8" s="110"/>
      <c r="KFJ8" s="110"/>
      <c r="KFL8" s="110"/>
      <c r="KFM8" s="110"/>
      <c r="KFN8" s="110"/>
      <c r="KFO8" s="110"/>
      <c r="KFP8" s="110"/>
      <c r="KFR8" s="110"/>
      <c r="KFS8" s="110"/>
      <c r="KFT8" s="110"/>
      <c r="KFU8" s="110"/>
      <c r="KFV8" s="110"/>
      <c r="KFX8" s="110"/>
      <c r="KFY8" s="110"/>
      <c r="KFZ8" s="110"/>
      <c r="KGA8" s="110"/>
      <c r="KGB8" s="110"/>
      <c r="KGD8" s="110"/>
      <c r="KGE8" s="110"/>
      <c r="KGF8" s="110"/>
      <c r="KGG8" s="110"/>
      <c r="KGH8" s="110"/>
      <c r="KGJ8" s="110"/>
      <c r="KGK8" s="110"/>
      <c r="KGL8" s="110"/>
      <c r="KGM8" s="110"/>
      <c r="KGN8" s="110"/>
      <c r="KGP8" s="110"/>
      <c r="KGQ8" s="110"/>
      <c r="KGR8" s="110"/>
      <c r="KGS8" s="110"/>
      <c r="KGT8" s="110"/>
      <c r="KGV8" s="110"/>
      <c r="KGW8" s="110"/>
      <c r="KGX8" s="110"/>
      <c r="KGY8" s="110"/>
      <c r="KGZ8" s="110"/>
      <c r="KHB8" s="110"/>
      <c r="KHC8" s="110"/>
      <c r="KHD8" s="110"/>
      <c r="KHE8" s="110"/>
      <c r="KHF8" s="110"/>
      <c r="KHH8" s="110"/>
      <c r="KHI8" s="110"/>
      <c r="KHJ8" s="110"/>
      <c r="KHK8" s="110"/>
      <c r="KHL8" s="110"/>
      <c r="KHN8" s="110"/>
      <c r="KHO8" s="110"/>
      <c r="KHP8" s="110"/>
      <c r="KHQ8" s="110"/>
      <c r="KHR8" s="110"/>
      <c r="KHT8" s="110"/>
      <c r="KHU8" s="110"/>
      <c r="KHV8" s="110"/>
      <c r="KHW8" s="110"/>
      <c r="KHX8" s="110"/>
      <c r="KHZ8" s="110"/>
      <c r="KIA8" s="110"/>
      <c r="KIB8" s="110"/>
      <c r="KIC8" s="110"/>
      <c r="KID8" s="110"/>
      <c r="KIF8" s="110"/>
      <c r="KIG8" s="110"/>
      <c r="KIH8" s="110"/>
      <c r="KII8" s="110"/>
      <c r="KIJ8" s="110"/>
      <c r="KIL8" s="110"/>
      <c r="KIM8" s="110"/>
      <c r="KIN8" s="110"/>
      <c r="KIO8" s="110"/>
      <c r="KIP8" s="110"/>
      <c r="KIR8" s="110"/>
      <c r="KIS8" s="110"/>
      <c r="KIT8" s="110"/>
      <c r="KIU8" s="110"/>
      <c r="KIV8" s="110"/>
      <c r="KIX8" s="110"/>
      <c r="KIY8" s="110"/>
      <c r="KIZ8" s="110"/>
      <c r="KJA8" s="110"/>
      <c r="KJB8" s="110"/>
      <c r="KJD8" s="110"/>
      <c r="KJE8" s="110"/>
      <c r="KJF8" s="110"/>
      <c r="KJG8" s="110"/>
      <c r="KJH8" s="110"/>
      <c r="KJJ8" s="110"/>
      <c r="KJK8" s="110"/>
      <c r="KJL8" s="110"/>
      <c r="KJM8" s="110"/>
      <c r="KJN8" s="110"/>
      <c r="KJP8" s="110"/>
      <c r="KJQ8" s="110"/>
      <c r="KJR8" s="110"/>
      <c r="KJS8" s="110"/>
      <c r="KJT8" s="110"/>
      <c r="KJV8" s="110"/>
      <c r="KJW8" s="110"/>
      <c r="KJX8" s="110"/>
      <c r="KJY8" s="110"/>
      <c r="KJZ8" s="110"/>
      <c r="KKB8" s="110"/>
      <c r="KKC8" s="110"/>
      <c r="KKD8" s="110"/>
      <c r="KKE8" s="110"/>
      <c r="KKF8" s="110"/>
      <c r="KKH8" s="110"/>
      <c r="KKI8" s="110"/>
      <c r="KKJ8" s="110"/>
      <c r="KKK8" s="110"/>
      <c r="KKL8" s="110"/>
      <c r="KKN8" s="110"/>
      <c r="KKO8" s="110"/>
      <c r="KKP8" s="110"/>
      <c r="KKQ8" s="110"/>
      <c r="KKR8" s="110"/>
      <c r="KKT8" s="110"/>
      <c r="KKU8" s="110"/>
      <c r="KKV8" s="110"/>
      <c r="KKW8" s="110"/>
      <c r="KKX8" s="110"/>
      <c r="KKZ8" s="110"/>
      <c r="KLA8" s="110"/>
      <c r="KLB8" s="110"/>
      <c r="KLC8" s="110"/>
      <c r="KLD8" s="110"/>
      <c r="KLF8" s="110"/>
      <c r="KLG8" s="110"/>
      <c r="KLH8" s="110"/>
      <c r="KLI8" s="110"/>
      <c r="KLJ8" s="110"/>
      <c r="KLL8" s="110"/>
      <c r="KLM8" s="110"/>
      <c r="KLN8" s="110"/>
      <c r="KLO8" s="110"/>
      <c r="KLP8" s="110"/>
      <c r="KLR8" s="110"/>
      <c r="KLS8" s="110"/>
      <c r="KLT8" s="110"/>
      <c r="KLU8" s="110"/>
      <c r="KLV8" s="110"/>
      <c r="KLX8" s="110"/>
      <c r="KLY8" s="110"/>
      <c r="KLZ8" s="110"/>
      <c r="KMA8" s="110"/>
      <c r="KMB8" s="110"/>
      <c r="KMD8" s="110"/>
      <c r="KME8" s="110"/>
      <c r="KMF8" s="110"/>
      <c r="KMG8" s="110"/>
      <c r="KMH8" s="110"/>
      <c r="KMJ8" s="110"/>
      <c r="KMK8" s="110"/>
      <c r="KML8" s="110"/>
      <c r="KMM8" s="110"/>
      <c r="KMN8" s="110"/>
      <c r="KMP8" s="110"/>
      <c r="KMQ8" s="110"/>
      <c r="KMR8" s="110"/>
      <c r="KMS8" s="110"/>
      <c r="KMT8" s="110"/>
      <c r="KMV8" s="110"/>
      <c r="KMW8" s="110"/>
      <c r="KMX8" s="110"/>
      <c r="KMY8" s="110"/>
      <c r="KMZ8" s="110"/>
      <c r="KNB8" s="110"/>
      <c r="KNC8" s="110"/>
      <c r="KND8" s="110"/>
      <c r="KNE8" s="110"/>
      <c r="KNF8" s="110"/>
      <c r="KNH8" s="110"/>
      <c r="KNI8" s="110"/>
      <c r="KNJ8" s="110"/>
      <c r="KNK8" s="110"/>
      <c r="KNL8" s="110"/>
      <c r="KNN8" s="110"/>
      <c r="KNO8" s="110"/>
      <c r="KNP8" s="110"/>
      <c r="KNQ8" s="110"/>
      <c r="KNR8" s="110"/>
      <c r="KNT8" s="110"/>
      <c r="KNU8" s="110"/>
      <c r="KNV8" s="110"/>
      <c r="KNW8" s="110"/>
      <c r="KNX8" s="110"/>
      <c r="KNZ8" s="110"/>
      <c r="KOA8" s="110"/>
      <c r="KOB8" s="110"/>
      <c r="KOC8" s="110"/>
      <c r="KOD8" s="110"/>
      <c r="KOF8" s="110"/>
      <c r="KOG8" s="110"/>
      <c r="KOH8" s="110"/>
      <c r="KOI8" s="110"/>
      <c r="KOJ8" s="110"/>
      <c r="KOL8" s="110"/>
      <c r="KOM8" s="110"/>
      <c r="KON8" s="110"/>
      <c r="KOO8" s="110"/>
      <c r="KOP8" s="110"/>
      <c r="KOR8" s="110"/>
      <c r="KOS8" s="110"/>
      <c r="KOT8" s="110"/>
      <c r="KOU8" s="110"/>
      <c r="KOV8" s="110"/>
      <c r="KOX8" s="110"/>
      <c r="KOY8" s="110"/>
      <c r="KOZ8" s="110"/>
      <c r="KPA8" s="110"/>
      <c r="KPB8" s="110"/>
      <c r="KPD8" s="110"/>
      <c r="KPE8" s="110"/>
      <c r="KPF8" s="110"/>
      <c r="KPG8" s="110"/>
      <c r="KPH8" s="110"/>
      <c r="KPJ8" s="110"/>
      <c r="KPK8" s="110"/>
      <c r="KPL8" s="110"/>
      <c r="KPM8" s="110"/>
      <c r="KPN8" s="110"/>
      <c r="KPP8" s="110"/>
      <c r="KPQ8" s="110"/>
      <c r="KPR8" s="110"/>
      <c r="KPS8" s="110"/>
      <c r="KPT8" s="110"/>
      <c r="KPV8" s="110"/>
      <c r="KPW8" s="110"/>
      <c r="KPX8" s="110"/>
      <c r="KPY8" s="110"/>
      <c r="KPZ8" s="110"/>
      <c r="KQB8" s="110"/>
      <c r="KQC8" s="110"/>
      <c r="KQD8" s="110"/>
      <c r="KQE8" s="110"/>
      <c r="KQF8" s="110"/>
      <c r="KQH8" s="110"/>
      <c r="KQI8" s="110"/>
      <c r="KQJ8" s="110"/>
      <c r="KQK8" s="110"/>
      <c r="KQL8" s="110"/>
      <c r="KQN8" s="110"/>
      <c r="KQO8" s="110"/>
      <c r="KQP8" s="110"/>
      <c r="KQQ8" s="110"/>
      <c r="KQR8" s="110"/>
      <c r="KQT8" s="110"/>
      <c r="KQU8" s="110"/>
      <c r="KQV8" s="110"/>
      <c r="KQW8" s="110"/>
      <c r="KQX8" s="110"/>
      <c r="KQZ8" s="110"/>
      <c r="KRA8" s="110"/>
      <c r="KRB8" s="110"/>
      <c r="KRC8" s="110"/>
      <c r="KRD8" s="110"/>
      <c r="KRF8" s="110"/>
      <c r="KRG8" s="110"/>
      <c r="KRH8" s="110"/>
      <c r="KRI8" s="110"/>
      <c r="KRJ8" s="110"/>
      <c r="KRL8" s="110"/>
      <c r="KRM8" s="110"/>
      <c r="KRN8" s="110"/>
      <c r="KRO8" s="110"/>
      <c r="KRP8" s="110"/>
      <c r="KRR8" s="110"/>
      <c r="KRS8" s="110"/>
      <c r="KRT8" s="110"/>
      <c r="KRU8" s="110"/>
      <c r="KRV8" s="110"/>
      <c r="KRX8" s="110"/>
      <c r="KRY8" s="110"/>
      <c r="KRZ8" s="110"/>
      <c r="KSA8" s="110"/>
      <c r="KSB8" s="110"/>
      <c r="KSD8" s="110"/>
      <c r="KSE8" s="110"/>
      <c r="KSF8" s="110"/>
      <c r="KSG8" s="110"/>
      <c r="KSH8" s="110"/>
      <c r="KSJ8" s="110"/>
      <c r="KSK8" s="110"/>
      <c r="KSL8" s="110"/>
      <c r="KSM8" s="110"/>
      <c r="KSN8" s="110"/>
      <c r="KSP8" s="110"/>
      <c r="KSQ8" s="110"/>
      <c r="KSR8" s="110"/>
      <c r="KSS8" s="110"/>
      <c r="KST8" s="110"/>
      <c r="KSV8" s="110"/>
      <c r="KSW8" s="110"/>
      <c r="KSX8" s="110"/>
      <c r="KSY8" s="110"/>
      <c r="KSZ8" s="110"/>
      <c r="KTB8" s="110"/>
      <c r="KTC8" s="110"/>
      <c r="KTD8" s="110"/>
      <c r="KTE8" s="110"/>
      <c r="KTF8" s="110"/>
      <c r="KTH8" s="110"/>
      <c r="KTI8" s="110"/>
      <c r="KTJ8" s="110"/>
      <c r="KTK8" s="110"/>
      <c r="KTL8" s="110"/>
      <c r="KTN8" s="110"/>
      <c r="KTO8" s="110"/>
      <c r="KTP8" s="110"/>
      <c r="KTQ8" s="110"/>
      <c r="KTR8" s="110"/>
      <c r="KTT8" s="110"/>
      <c r="KTU8" s="110"/>
      <c r="KTV8" s="110"/>
      <c r="KTW8" s="110"/>
      <c r="KTX8" s="110"/>
      <c r="KTZ8" s="110"/>
      <c r="KUA8" s="110"/>
      <c r="KUB8" s="110"/>
      <c r="KUC8" s="110"/>
      <c r="KUD8" s="110"/>
      <c r="KUF8" s="110"/>
      <c r="KUG8" s="110"/>
      <c r="KUH8" s="110"/>
      <c r="KUI8" s="110"/>
      <c r="KUJ8" s="110"/>
      <c r="KUL8" s="110"/>
      <c r="KUM8" s="110"/>
      <c r="KUN8" s="110"/>
      <c r="KUO8" s="110"/>
      <c r="KUP8" s="110"/>
      <c r="KUR8" s="110"/>
      <c r="KUS8" s="110"/>
      <c r="KUT8" s="110"/>
      <c r="KUU8" s="110"/>
      <c r="KUV8" s="110"/>
      <c r="KUX8" s="110"/>
      <c r="KUY8" s="110"/>
      <c r="KUZ8" s="110"/>
      <c r="KVA8" s="110"/>
      <c r="KVB8" s="110"/>
      <c r="KVD8" s="110"/>
      <c r="KVE8" s="110"/>
      <c r="KVF8" s="110"/>
      <c r="KVG8" s="110"/>
      <c r="KVH8" s="110"/>
      <c r="KVJ8" s="110"/>
      <c r="KVK8" s="110"/>
      <c r="KVL8" s="110"/>
      <c r="KVM8" s="110"/>
      <c r="KVN8" s="110"/>
      <c r="KVP8" s="110"/>
      <c r="KVQ8" s="110"/>
      <c r="KVR8" s="110"/>
      <c r="KVS8" s="110"/>
      <c r="KVT8" s="110"/>
      <c r="KVV8" s="110"/>
      <c r="KVW8" s="110"/>
      <c r="KVX8" s="110"/>
      <c r="KVY8" s="110"/>
      <c r="KVZ8" s="110"/>
      <c r="KWB8" s="110"/>
      <c r="KWC8" s="110"/>
      <c r="KWD8" s="110"/>
      <c r="KWE8" s="110"/>
      <c r="KWF8" s="110"/>
      <c r="KWH8" s="110"/>
      <c r="KWI8" s="110"/>
      <c r="KWJ8" s="110"/>
      <c r="KWK8" s="110"/>
      <c r="KWL8" s="110"/>
      <c r="KWN8" s="110"/>
      <c r="KWO8" s="110"/>
      <c r="KWP8" s="110"/>
      <c r="KWQ8" s="110"/>
      <c r="KWR8" s="110"/>
      <c r="KWT8" s="110"/>
      <c r="KWU8" s="110"/>
      <c r="KWV8" s="110"/>
      <c r="KWW8" s="110"/>
      <c r="KWX8" s="110"/>
      <c r="KWZ8" s="110"/>
      <c r="KXA8" s="110"/>
      <c r="KXB8" s="110"/>
      <c r="KXC8" s="110"/>
      <c r="KXD8" s="110"/>
      <c r="KXF8" s="110"/>
      <c r="KXG8" s="110"/>
      <c r="KXH8" s="110"/>
      <c r="KXI8" s="110"/>
      <c r="KXJ8" s="110"/>
      <c r="KXL8" s="110"/>
      <c r="KXM8" s="110"/>
      <c r="KXN8" s="110"/>
      <c r="KXO8" s="110"/>
      <c r="KXP8" s="110"/>
      <c r="KXR8" s="110"/>
      <c r="KXS8" s="110"/>
      <c r="KXT8" s="110"/>
      <c r="KXU8" s="110"/>
      <c r="KXV8" s="110"/>
      <c r="KXX8" s="110"/>
      <c r="KXY8" s="110"/>
      <c r="KXZ8" s="110"/>
      <c r="KYA8" s="110"/>
      <c r="KYB8" s="110"/>
      <c r="KYD8" s="110"/>
      <c r="KYE8" s="110"/>
      <c r="KYF8" s="110"/>
      <c r="KYG8" s="110"/>
      <c r="KYH8" s="110"/>
      <c r="KYJ8" s="110"/>
      <c r="KYK8" s="110"/>
      <c r="KYL8" s="110"/>
      <c r="KYM8" s="110"/>
      <c r="KYN8" s="110"/>
      <c r="KYP8" s="110"/>
      <c r="KYQ8" s="110"/>
      <c r="KYR8" s="110"/>
      <c r="KYS8" s="110"/>
      <c r="KYT8" s="110"/>
      <c r="KYV8" s="110"/>
      <c r="KYW8" s="110"/>
      <c r="KYX8" s="110"/>
      <c r="KYY8" s="110"/>
      <c r="KYZ8" s="110"/>
      <c r="KZB8" s="110"/>
      <c r="KZC8" s="110"/>
      <c r="KZD8" s="110"/>
      <c r="KZE8" s="110"/>
      <c r="KZF8" s="110"/>
      <c r="KZH8" s="110"/>
      <c r="KZI8" s="110"/>
      <c r="KZJ8" s="110"/>
      <c r="KZK8" s="110"/>
      <c r="KZL8" s="110"/>
      <c r="KZN8" s="110"/>
      <c r="KZO8" s="110"/>
      <c r="KZP8" s="110"/>
      <c r="KZQ8" s="110"/>
      <c r="KZR8" s="110"/>
      <c r="KZT8" s="110"/>
      <c r="KZU8" s="110"/>
      <c r="KZV8" s="110"/>
      <c r="KZW8" s="110"/>
      <c r="KZX8" s="110"/>
      <c r="KZZ8" s="110"/>
      <c r="LAA8" s="110"/>
      <c r="LAB8" s="110"/>
      <c r="LAC8" s="110"/>
      <c r="LAD8" s="110"/>
      <c r="LAF8" s="110"/>
      <c r="LAG8" s="110"/>
      <c r="LAH8" s="110"/>
      <c r="LAI8" s="110"/>
      <c r="LAJ8" s="110"/>
      <c r="LAL8" s="110"/>
      <c r="LAM8" s="110"/>
      <c r="LAN8" s="110"/>
      <c r="LAO8" s="110"/>
      <c r="LAP8" s="110"/>
      <c r="LAR8" s="110"/>
      <c r="LAS8" s="110"/>
      <c r="LAT8" s="110"/>
      <c r="LAU8" s="110"/>
      <c r="LAV8" s="110"/>
      <c r="LAX8" s="110"/>
      <c r="LAY8" s="110"/>
      <c r="LAZ8" s="110"/>
      <c r="LBA8" s="110"/>
      <c r="LBB8" s="110"/>
      <c r="LBD8" s="110"/>
      <c r="LBE8" s="110"/>
      <c r="LBF8" s="110"/>
      <c r="LBG8" s="110"/>
      <c r="LBH8" s="110"/>
      <c r="LBJ8" s="110"/>
      <c r="LBK8" s="110"/>
      <c r="LBL8" s="110"/>
      <c r="LBM8" s="110"/>
      <c r="LBN8" s="110"/>
      <c r="LBP8" s="110"/>
      <c r="LBQ8" s="110"/>
      <c r="LBR8" s="110"/>
      <c r="LBS8" s="110"/>
      <c r="LBT8" s="110"/>
      <c r="LBV8" s="110"/>
      <c r="LBW8" s="110"/>
      <c r="LBX8" s="110"/>
      <c r="LBY8" s="110"/>
      <c r="LBZ8" s="110"/>
      <c r="LCB8" s="110"/>
      <c r="LCC8" s="110"/>
      <c r="LCD8" s="110"/>
      <c r="LCE8" s="110"/>
      <c r="LCF8" s="110"/>
      <c r="LCH8" s="110"/>
      <c r="LCI8" s="110"/>
      <c r="LCJ8" s="110"/>
      <c r="LCK8" s="110"/>
      <c r="LCL8" s="110"/>
      <c r="LCN8" s="110"/>
      <c r="LCO8" s="110"/>
      <c r="LCP8" s="110"/>
      <c r="LCQ8" s="110"/>
      <c r="LCR8" s="110"/>
      <c r="LCT8" s="110"/>
      <c r="LCU8" s="110"/>
      <c r="LCV8" s="110"/>
      <c r="LCW8" s="110"/>
      <c r="LCX8" s="110"/>
      <c r="LCZ8" s="110"/>
      <c r="LDA8" s="110"/>
      <c r="LDB8" s="110"/>
      <c r="LDC8" s="110"/>
      <c r="LDD8" s="110"/>
      <c r="LDF8" s="110"/>
      <c r="LDG8" s="110"/>
      <c r="LDH8" s="110"/>
      <c r="LDI8" s="110"/>
      <c r="LDJ8" s="110"/>
      <c r="LDL8" s="110"/>
      <c r="LDM8" s="110"/>
      <c r="LDN8" s="110"/>
      <c r="LDO8" s="110"/>
      <c r="LDP8" s="110"/>
      <c r="LDR8" s="110"/>
      <c r="LDS8" s="110"/>
      <c r="LDT8" s="110"/>
      <c r="LDU8" s="110"/>
      <c r="LDV8" s="110"/>
      <c r="LDX8" s="110"/>
      <c r="LDY8" s="110"/>
      <c r="LDZ8" s="110"/>
      <c r="LEA8" s="110"/>
      <c r="LEB8" s="110"/>
      <c r="LED8" s="110"/>
      <c r="LEE8" s="110"/>
      <c r="LEF8" s="110"/>
      <c r="LEG8" s="110"/>
      <c r="LEH8" s="110"/>
      <c r="LEJ8" s="110"/>
      <c r="LEK8" s="110"/>
      <c r="LEL8" s="110"/>
      <c r="LEM8" s="110"/>
      <c r="LEN8" s="110"/>
      <c r="LEP8" s="110"/>
      <c r="LEQ8" s="110"/>
      <c r="LER8" s="110"/>
      <c r="LES8" s="110"/>
      <c r="LET8" s="110"/>
      <c r="LEV8" s="110"/>
      <c r="LEW8" s="110"/>
      <c r="LEX8" s="110"/>
      <c r="LEY8" s="110"/>
      <c r="LEZ8" s="110"/>
      <c r="LFB8" s="110"/>
      <c r="LFC8" s="110"/>
      <c r="LFD8" s="110"/>
      <c r="LFE8" s="110"/>
      <c r="LFF8" s="110"/>
      <c r="LFH8" s="110"/>
      <c r="LFI8" s="110"/>
      <c r="LFJ8" s="110"/>
      <c r="LFK8" s="110"/>
      <c r="LFL8" s="110"/>
      <c r="LFN8" s="110"/>
      <c r="LFO8" s="110"/>
      <c r="LFP8" s="110"/>
      <c r="LFQ8" s="110"/>
      <c r="LFR8" s="110"/>
      <c r="LFT8" s="110"/>
      <c r="LFU8" s="110"/>
      <c r="LFV8" s="110"/>
      <c r="LFW8" s="110"/>
      <c r="LFX8" s="110"/>
      <c r="LFZ8" s="110"/>
      <c r="LGA8" s="110"/>
      <c r="LGB8" s="110"/>
      <c r="LGC8" s="110"/>
      <c r="LGD8" s="110"/>
      <c r="LGF8" s="110"/>
      <c r="LGG8" s="110"/>
      <c r="LGH8" s="110"/>
      <c r="LGI8" s="110"/>
      <c r="LGJ8" s="110"/>
      <c r="LGL8" s="110"/>
      <c r="LGM8" s="110"/>
      <c r="LGN8" s="110"/>
      <c r="LGO8" s="110"/>
      <c r="LGP8" s="110"/>
      <c r="LGR8" s="110"/>
      <c r="LGS8" s="110"/>
      <c r="LGT8" s="110"/>
      <c r="LGU8" s="110"/>
      <c r="LGV8" s="110"/>
      <c r="LGX8" s="110"/>
      <c r="LGY8" s="110"/>
      <c r="LGZ8" s="110"/>
      <c r="LHA8" s="110"/>
      <c r="LHB8" s="110"/>
      <c r="LHD8" s="110"/>
      <c r="LHE8" s="110"/>
      <c r="LHF8" s="110"/>
      <c r="LHG8" s="110"/>
      <c r="LHH8" s="110"/>
      <c r="LHJ8" s="110"/>
      <c r="LHK8" s="110"/>
      <c r="LHL8" s="110"/>
      <c r="LHM8" s="110"/>
      <c r="LHN8" s="110"/>
      <c r="LHP8" s="110"/>
      <c r="LHQ8" s="110"/>
      <c r="LHR8" s="110"/>
      <c r="LHS8" s="110"/>
      <c r="LHT8" s="110"/>
      <c r="LHV8" s="110"/>
      <c r="LHW8" s="110"/>
      <c r="LHX8" s="110"/>
      <c r="LHY8" s="110"/>
      <c r="LHZ8" s="110"/>
      <c r="LIB8" s="110"/>
      <c r="LIC8" s="110"/>
      <c r="LID8" s="110"/>
      <c r="LIE8" s="110"/>
      <c r="LIF8" s="110"/>
      <c r="LIH8" s="110"/>
      <c r="LII8" s="110"/>
      <c r="LIJ8" s="110"/>
      <c r="LIK8" s="110"/>
      <c r="LIL8" s="110"/>
      <c r="LIN8" s="110"/>
      <c r="LIO8" s="110"/>
      <c r="LIP8" s="110"/>
      <c r="LIQ8" s="110"/>
      <c r="LIR8" s="110"/>
      <c r="LIT8" s="110"/>
      <c r="LIU8" s="110"/>
      <c r="LIV8" s="110"/>
      <c r="LIW8" s="110"/>
      <c r="LIX8" s="110"/>
      <c r="LIZ8" s="110"/>
      <c r="LJA8" s="110"/>
      <c r="LJB8" s="110"/>
      <c r="LJC8" s="110"/>
      <c r="LJD8" s="110"/>
      <c r="LJF8" s="110"/>
      <c r="LJG8" s="110"/>
      <c r="LJH8" s="110"/>
      <c r="LJI8" s="110"/>
      <c r="LJJ8" s="110"/>
      <c r="LJL8" s="110"/>
      <c r="LJM8" s="110"/>
      <c r="LJN8" s="110"/>
      <c r="LJO8" s="110"/>
      <c r="LJP8" s="110"/>
      <c r="LJR8" s="110"/>
      <c r="LJS8" s="110"/>
      <c r="LJT8" s="110"/>
      <c r="LJU8" s="110"/>
      <c r="LJV8" s="110"/>
      <c r="LJX8" s="110"/>
      <c r="LJY8" s="110"/>
      <c r="LJZ8" s="110"/>
      <c r="LKA8" s="110"/>
      <c r="LKB8" s="110"/>
      <c r="LKD8" s="110"/>
      <c r="LKE8" s="110"/>
      <c r="LKF8" s="110"/>
      <c r="LKG8" s="110"/>
      <c r="LKH8" s="110"/>
      <c r="LKJ8" s="110"/>
      <c r="LKK8" s="110"/>
      <c r="LKL8" s="110"/>
      <c r="LKM8" s="110"/>
      <c r="LKN8" s="110"/>
      <c r="LKP8" s="110"/>
      <c r="LKQ8" s="110"/>
      <c r="LKR8" s="110"/>
      <c r="LKS8" s="110"/>
      <c r="LKT8" s="110"/>
      <c r="LKV8" s="110"/>
      <c r="LKW8" s="110"/>
      <c r="LKX8" s="110"/>
      <c r="LKY8" s="110"/>
      <c r="LKZ8" s="110"/>
      <c r="LLB8" s="110"/>
      <c r="LLC8" s="110"/>
      <c r="LLD8" s="110"/>
      <c r="LLE8" s="110"/>
      <c r="LLF8" s="110"/>
      <c r="LLH8" s="110"/>
      <c r="LLI8" s="110"/>
      <c r="LLJ8" s="110"/>
      <c r="LLK8" s="110"/>
      <c r="LLL8" s="110"/>
      <c r="LLN8" s="110"/>
      <c r="LLO8" s="110"/>
      <c r="LLP8" s="110"/>
      <c r="LLQ8" s="110"/>
      <c r="LLR8" s="110"/>
      <c r="LLT8" s="110"/>
      <c r="LLU8" s="110"/>
      <c r="LLV8" s="110"/>
      <c r="LLW8" s="110"/>
      <c r="LLX8" s="110"/>
      <c r="LLZ8" s="110"/>
      <c r="LMA8" s="110"/>
      <c r="LMB8" s="110"/>
      <c r="LMC8" s="110"/>
      <c r="LMD8" s="110"/>
      <c r="LMF8" s="110"/>
      <c r="LMG8" s="110"/>
      <c r="LMH8" s="110"/>
      <c r="LMI8" s="110"/>
      <c r="LMJ8" s="110"/>
      <c r="LML8" s="110"/>
      <c r="LMM8" s="110"/>
      <c r="LMN8" s="110"/>
      <c r="LMO8" s="110"/>
      <c r="LMP8" s="110"/>
      <c r="LMR8" s="110"/>
      <c r="LMS8" s="110"/>
      <c r="LMT8" s="110"/>
      <c r="LMU8" s="110"/>
      <c r="LMV8" s="110"/>
      <c r="LMX8" s="110"/>
      <c r="LMY8" s="110"/>
      <c r="LMZ8" s="110"/>
      <c r="LNA8" s="110"/>
      <c r="LNB8" s="110"/>
      <c r="LND8" s="110"/>
      <c r="LNE8" s="110"/>
      <c r="LNF8" s="110"/>
      <c r="LNG8" s="110"/>
      <c r="LNH8" s="110"/>
      <c r="LNJ8" s="110"/>
      <c r="LNK8" s="110"/>
      <c r="LNL8" s="110"/>
      <c r="LNM8" s="110"/>
      <c r="LNN8" s="110"/>
      <c r="LNP8" s="110"/>
      <c r="LNQ8" s="110"/>
      <c r="LNR8" s="110"/>
      <c r="LNS8" s="110"/>
      <c r="LNT8" s="110"/>
      <c r="LNV8" s="110"/>
      <c r="LNW8" s="110"/>
      <c r="LNX8" s="110"/>
      <c r="LNY8" s="110"/>
      <c r="LNZ8" s="110"/>
      <c r="LOB8" s="110"/>
      <c r="LOC8" s="110"/>
      <c r="LOD8" s="110"/>
      <c r="LOE8" s="110"/>
      <c r="LOF8" s="110"/>
      <c r="LOH8" s="110"/>
      <c r="LOI8" s="110"/>
      <c r="LOJ8" s="110"/>
      <c r="LOK8" s="110"/>
      <c r="LOL8" s="110"/>
      <c r="LON8" s="110"/>
      <c r="LOO8" s="110"/>
      <c r="LOP8" s="110"/>
      <c r="LOQ8" s="110"/>
      <c r="LOR8" s="110"/>
      <c r="LOT8" s="110"/>
      <c r="LOU8" s="110"/>
      <c r="LOV8" s="110"/>
      <c r="LOW8" s="110"/>
      <c r="LOX8" s="110"/>
      <c r="LOZ8" s="110"/>
      <c r="LPA8" s="110"/>
      <c r="LPB8" s="110"/>
      <c r="LPC8" s="110"/>
      <c r="LPD8" s="110"/>
      <c r="LPF8" s="110"/>
      <c r="LPG8" s="110"/>
      <c r="LPH8" s="110"/>
      <c r="LPI8" s="110"/>
      <c r="LPJ8" s="110"/>
      <c r="LPL8" s="110"/>
      <c r="LPM8" s="110"/>
      <c r="LPN8" s="110"/>
      <c r="LPO8" s="110"/>
      <c r="LPP8" s="110"/>
      <c r="LPR8" s="110"/>
      <c r="LPS8" s="110"/>
      <c r="LPT8" s="110"/>
      <c r="LPU8" s="110"/>
      <c r="LPV8" s="110"/>
      <c r="LPX8" s="110"/>
      <c r="LPY8" s="110"/>
      <c r="LPZ8" s="110"/>
      <c r="LQA8" s="110"/>
      <c r="LQB8" s="110"/>
      <c r="LQD8" s="110"/>
      <c r="LQE8" s="110"/>
      <c r="LQF8" s="110"/>
      <c r="LQG8" s="110"/>
      <c r="LQH8" s="110"/>
      <c r="LQJ8" s="110"/>
      <c r="LQK8" s="110"/>
      <c r="LQL8" s="110"/>
      <c r="LQM8" s="110"/>
      <c r="LQN8" s="110"/>
      <c r="LQP8" s="110"/>
      <c r="LQQ8" s="110"/>
      <c r="LQR8" s="110"/>
      <c r="LQS8" s="110"/>
      <c r="LQT8" s="110"/>
      <c r="LQV8" s="110"/>
      <c r="LQW8" s="110"/>
      <c r="LQX8" s="110"/>
      <c r="LQY8" s="110"/>
      <c r="LQZ8" s="110"/>
      <c r="LRB8" s="110"/>
      <c r="LRC8" s="110"/>
      <c r="LRD8" s="110"/>
      <c r="LRE8" s="110"/>
      <c r="LRF8" s="110"/>
      <c r="LRH8" s="110"/>
      <c r="LRI8" s="110"/>
      <c r="LRJ8" s="110"/>
      <c r="LRK8" s="110"/>
      <c r="LRL8" s="110"/>
      <c r="LRN8" s="110"/>
      <c r="LRO8" s="110"/>
      <c r="LRP8" s="110"/>
      <c r="LRQ8" s="110"/>
      <c r="LRR8" s="110"/>
      <c r="LRT8" s="110"/>
      <c r="LRU8" s="110"/>
      <c r="LRV8" s="110"/>
      <c r="LRW8" s="110"/>
      <c r="LRX8" s="110"/>
      <c r="LRZ8" s="110"/>
      <c r="LSA8" s="110"/>
      <c r="LSB8" s="110"/>
      <c r="LSC8" s="110"/>
      <c r="LSD8" s="110"/>
      <c r="LSF8" s="110"/>
      <c r="LSG8" s="110"/>
      <c r="LSH8" s="110"/>
      <c r="LSI8" s="110"/>
      <c r="LSJ8" s="110"/>
      <c r="LSL8" s="110"/>
      <c r="LSM8" s="110"/>
      <c r="LSN8" s="110"/>
      <c r="LSO8" s="110"/>
      <c r="LSP8" s="110"/>
      <c r="LSR8" s="110"/>
      <c r="LSS8" s="110"/>
      <c r="LST8" s="110"/>
      <c r="LSU8" s="110"/>
      <c r="LSV8" s="110"/>
      <c r="LSX8" s="110"/>
      <c r="LSY8" s="110"/>
      <c r="LSZ8" s="110"/>
      <c r="LTA8" s="110"/>
      <c r="LTB8" s="110"/>
      <c r="LTD8" s="110"/>
      <c r="LTE8" s="110"/>
      <c r="LTF8" s="110"/>
      <c r="LTG8" s="110"/>
      <c r="LTH8" s="110"/>
      <c r="LTJ8" s="110"/>
      <c r="LTK8" s="110"/>
      <c r="LTL8" s="110"/>
      <c r="LTM8" s="110"/>
      <c r="LTN8" s="110"/>
      <c r="LTP8" s="110"/>
      <c r="LTQ8" s="110"/>
      <c r="LTR8" s="110"/>
      <c r="LTS8" s="110"/>
      <c r="LTT8" s="110"/>
      <c r="LTV8" s="110"/>
      <c r="LTW8" s="110"/>
      <c r="LTX8" s="110"/>
      <c r="LTY8" s="110"/>
      <c r="LTZ8" s="110"/>
      <c r="LUB8" s="110"/>
      <c r="LUC8" s="110"/>
      <c r="LUD8" s="110"/>
      <c r="LUE8" s="110"/>
      <c r="LUF8" s="110"/>
      <c r="LUH8" s="110"/>
      <c r="LUI8" s="110"/>
      <c r="LUJ8" s="110"/>
      <c r="LUK8" s="110"/>
      <c r="LUL8" s="110"/>
      <c r="LUN8" s="110"/>
      <c r="LUO8" s="110"/>
      <c r="LUP8" s="110"/>
      <c r="LUQ8" s="110"/>
      <c r="LUR8" s="110"/>
      <c r="LUT8" s="110"/>
      <c r="LUU8" s="110"/>
      <c r="LUV8" s="110"/>
      <c r="LUW8" s="110"/>
      <c r="LUX8" s="110"/>
      <c r="LUZ8" s="110"/>
      <c r="LVA8" s="110"/>
      <c r="LVB8" s="110"/>
      <c r="LVC8" s="110"/>
      <c r="LVD8" s="110"/>
      <c r="LVF8" s="110"/>
      <c r="LVG8" s="110"/>
      <c r="LVH8" s="110"/>
      <c r="LVI8" s="110"/>
      <c r="LVJ8" s="110"/>
      <c r="LVL8" s="110"/>
      <c r="LVM8" s="110"/>
      <c r="LVN8" s="110"/>
      <c r="LVO8" s="110"/>
      <c r="LVP8" s="110"/>
      <c r="LVR8" s="110"/>
      <c r="LVS8" s="110"/>
      <c r="LVT8" s="110"/>
      <c r="LVU8" s="110"/>
      <c r="LVV8" s="110"/>
      <c r="LVX8" s="110"/>
      <c r="LVY8" s="110"/>
      <c r="LVZ8" s="110"/>
      <c r="LWA8" s="110"/>
      <c r="LWB8" s="110"/>
      <c r="LWD8" s="110"/>
      <c r="LWE8" s="110"/>
      <c r="LWF8" s="110"/>
      <c r="LWG8" s="110"/>
      <c r="LWH8" s="110"/>
      <c r="LWJ8" s="110"/>
      <c r="LWK8" s="110"/>
      <c r="LWL8" s="110"/>
      <c r="LWM8" s="110"/>
      <c r="LWN8" s="110"/>
      <c r="LWP8" s="110"/>
      <c r="LWQ8" s="110"/>
      <c r="LWR8" s="110"/>
      <c r="LWS8" s="110"/>
      <c r="LWT8" s="110"/>
      <c r="LWV8" s="110"/>
      <c r="LWW8" s="110"/>
      <c r="LWX8" s="110"/>
      <c r="LWY8" s="110"/>
      <c r="LWZ8" s="110"/>
      <c r="LXB8" s="110"/>
      <c r="LXC8" s="110"/>
      <c r="LXD8" s="110"/>
      <c r="LXE8" s="110"/>
      <c r="LXF8" s="110"/>
      <c r="LXH8" s="110"/>
      <c r="LXI8" s="110"/>
      <c r="LXJ8" s="110"/>
      <c r="LXK8" s="110"/>
      <c r="LXL8" s="110"/>
      <c r="LXN8" s="110"/>
      <c r="LXO8" s="110"/>
      <c r="LXP8" s="110"/>
      <c r="LXQ8" s="110"/>
      <c r="LXR8" s="110"/>
      <c r="LXT8" s="110"/>
      <c r="LXU8" s="110"/>
      <c r="LXV8" s="110"/>
      <c r="LXW8" s="110"/>
      <c r="LXX8" s="110"/>
      <c r="LXZ8" s="110"/>
      <c r="LYA8" s="110"/>
      <c r="LYB8" s="110"/>
      <c r="LYC8" s="110"/>
      <c r="LYD8" s="110"/>
      <c r="LYF8" s="110"/>
      <c r="LYG8" s="110"/>
      <c r="LYH8" s="110"/>
      <c r="LYI8" s="110"/>
      <c r="LYJ8" s="110"/>
      <c r="LYL8" s="110"/>
      <c r="LYM8" s="110"/>
      <c r="LYN8" s="110"/>
      <c r="LYO8" s="110"/>
      <c r="LYP8" s="110"/>
      <c r="LYR8" s="110"/>
      <c r="LYS8" s="110"/>
      <c r="LYT8" s="110"/>
      <c r="LYU8" s="110"/>
      <c r="LYV8" s="110"/>
      <c r="LYX8" s="110"/>
      <c r="LYY8" s="110"/>
      <c r="LYZ8" s="110"/>
      <c r="LZA8" s="110"/>
      <c r="LZB8" s="110"/>
      <c r="LZD8" s="110"/>
      <c r="LZE8" s="110"/>
      <c r="LZF8" s="110"/>
      <c r="LZG8" s="110"/>
      <c r="LZH8" s="110"/>
      <c r="LZJ8" s="110"/>
      <c r="LZK8" s="110"/>
      <c r="LZL8" s="110"/>
      <c r="LZM8" s="110"/>
      <c r="LZN8" s="110"/>
      <c r="LZP8" s="110"/>
      <c r="LZQ8" s="110"/>
      <c r="LZR8" s="110"/>
      <c r="LZS8" s="110"/>
      <c r="LZT8" s="110"/>
      <c r="LZV8" s="110"/>
      <c r="LZW8" s="110"/>
      <c r="LZX8" s="110"/>
      <c r="LZY8" s="110"/>
      <c r="LZZ8" s="110"/>
      <c r="MAB8" s="110"/>
      <c r="MAC8" s="110"/>
      <c r="MAD8" s="110"/>
      <c r="MAE8" s="110"/>
      <c r="MAF8" s="110"/>
      <c r="MAH8" s="110"/>
      <c r="MAI8" s="110"/>
      <c r="MAJ8" s="110"/>
      <c r="MAK8" s="110"/>
      <c r="MAL8" s="110"/>
      <c r="MAN8" s="110"/>
      <c r="MAO8" s="110"/>
      <c r="MAP8" s="110"/>
      <c r="MAQ8" s="110"/>
      <c r="MAR8" s="110"/>
      <c r="MAT8" s="110"/>
      <c r="MAU8" s="110"/>
      <c r="MAV8" s="110"/>
      <c r="MAW8" s="110"/>
      <c r="MAX8" s="110"/>
      <c r="MAZ8" s="110"/>
      <c r="MBA8" s="110"/>
      <c r="MBB8" s="110"/>
      <c r="MBC8" s="110"/>
      <c r="MBD8" s="110"/>
      <c r="MBF8" s="110"/>
      <c r="MBG8" s="110"/>
      <c r="MBH8" s="110"/>
      <c r="MBI8" s="110"/>
      <c r="MBJ8" s="110"/>
      <c r="MBL8" s="110"/>
      <c r="MBM8" s="110"/>
      <c r="MBN8" s="110"/>
      <c r="MBO8" s="110"/>
      <c r="MBP8" s="110"/>
      <c r="MBR8" s="110"/>
      <c r="MBS8" s="110"/>
      <c r="MBT8" s="110"/>
      <c r="MBU8" s="110"/>
      <c r="MBV8" s="110"/>
      <c r="MBX8" s="110"/>
      <c r="MBY8" s="110"/>
      <c r="MBZ8" s="110"/>
      <c r="MCA8" s="110"/>
      <c r="MCB8" s="110"/>
      <c r="MCD8" s="110"/>
      <c r="MCE8" s="110"/>
      <c r="MCF8" s="110"/>
      <c r="MCG8" s="110"/>
      <c r="MCH8" s="110"/>
      <c r="MCJ8" s="110"/>
      <c r="MCK8" s="110"/>
      <c r="MCL8" s="110"/>
      <c r="MCM8" s="110"/>
      <c r="MCN8" s="110"/>
      <c r="MCP8" s="110"/>
      <c r="MCQ8" s="110"/>
      <c r="MCR8" s="110"/>
      <c r="MCS8" s="110"/>
      <c r="MCT8" s="110"/>
      <c r="MCV8" s="110"/>
      <c r="MCW8" s="110"/>
      <c r="MCX8" s="110"/>
      <c r="MCY8" s="110"/>
      <c r="MCZ8" s="110"/>
      <c r="MDB8" s="110"/>
      <c r="MDC8" s="110"/>
      <c r="MDD8" s="110"/>
      <c r="MDE8" s="110"/>
      <c r="MDF8" s="110"/>
      <c r="MDH8" s="110"/>
      <c r="MDI8" s="110"/>
      <c r="MDJ8" s="110"/>
      <c r="MDK8" s="110"/>
      <c r="MDL8" s="110"/>
      <c r="MDN8" s="110"/>
      <c r="MDO8" s="110"/>
      <c r="MDP8" s="110"/>
      <c r="MDQ8" s="110"/>
      <c r="MDR8" s="110"/>
      <c r="MDT8" s="110"/>
      <c r="MDU8" s="110"/>
      <c r="MDV8" s="110"/>
      <c r="MDW8" s="110"/>
      <c r="MDX8" s="110"/>
      <c r="MDZ8" s="110"/>
      <c r="MEA8" s="110"/>
      <c r="MEB8" s="110"/>
      <c r="MEC8" s="110"/>
      <c r="MED8" s="110"/>
      <c r="MEF8" s="110"/>
      <c r="MEG8" s="110"/>
      <c r="MEH8" s="110"/>
      <c r="MEI8" s="110"/>
      <c r="MEJ8" s="110"/>
      <c r="MEL8" s="110"/>
      <c r="MEM8" s="110"/>
      <c r="MEN8" s="110"/>
      <c r="MEO8" s="110"/>
      <c r="MEP8" s="110"/>
      <c r="MER8" s="110"/>
      <c r="MES8" s="110"/>
      <c r="MET8" s="110"/>
      <c r="MEU8" s="110"/>
      <c r="MEV8" s="110"/>
      <c r="MEX8" s="110"/>
      <c r="MEY8" s="110"/>
      <c r="MEZ8" s="110"/>
      <c r="MFA8" s="110"/>
      <c r="MFB8" s="110"/>
      <c r="MFD8" s="110"/>
      <c r="MFE8" s="110"/>
      <c r="MFF8" s="110"/>
      <c r="MFG8" s="110"/>
      <c r="MFH8" s="110"/>
      <c r="MFJ8" s="110"/>
      <c r="MFK8" s="110"/>
      <c r="MFL8" s="110"/>
      <c r="MFM8" s="110"/>
      <c r="MFN8" s="110"/>
      <c r="MFP8" s="110"/>
      <c r="MFQ8" s="110"/>
      <c r="MFR8" s="110"/>
      <c r="MFS8" s="110"/>
      <c r="MFT8" s="110"/>
      <c r="MFV8" s="110"/>
      <c r="MFW8" s="110"/>
      <c r="MFX8" s="110"/>
      <c r="MFY8" s="110"/>
      <c r="MFZ8" s="110"/>
      <c r="MGB8" s="110"/>
      <c r="MGC8" s="110"/>
      <c r="MGD8" s="110"/>
      <c r="MGE8" s="110"/>
      <c r="MGF8" s="110"/>
      <c r="MGH8" s="110"/>
      <c r="MGI8" s="110"/>
      <c r="MGJ8" s="110"/>
      <c r="MGK8" s="110"/>
      <c r="MGL8" s="110"/>
      <c r="MGN8" s="110"/>
      <c r="MGO8" s="110"/>
      <c r="MGP8" s="110"/>
      <c r="MGQ8" s="110"/>
      <c r="MGR8" s="110"/>
      <c r="MGT8" s="110"/>
      <c r="MGU8" s="110"/>
      <c r="MGV8" s="110"/>
      <c r="MGW8" s="110"/>
      <c r="MGX8" s="110"/>
      <c r="MGZ8" s="110"/>
      <c r="MHA8" s="110"/>
      <c r="MHB8" s="110"/>
      <c r="MHC8" s="110"/>
      <c r="MHD8" s="110"/>
      <c r="MHF8" s="110"/>
      <c r="MHG8" s="110"/>
      <c r="MHH8" s="110"/>
      <c r="MHI8" s="110"/>
      <c r="MHJ8" s="110"/>
      <c r="MHL8" s="110"/>
      <c r="MHM8" s="110"/>
      <c r="MHN8" s="110"/>
      <c r="MHO8" s="110"/>
      <c r="MHP8" s="110"/>
      <c r="MHR8" s="110"/>
      <c r="MHS8" s="110"/>
      <c r="MHT8" s="110"/>
      <c r="MHU8" s="110"/>
      <c r="MHV8" s="110"/>
      <c r="MHX8" s="110"/>
      <c r="MHY8" s="110"/>
      <c r="MHZ8" s="110"/>
      <c r="MIA8" s="110"/>
      <c r="MIB8" s="110"/>
      <c r="MID8" s="110"/>
      <c r="MIE8" s="110"/>
      <c r="MIF8" s="110"/>
      <c r="MIG8" s="110"/>
      <c r="MIH8" s="110"/>
      <c r="MIJ8" s="110"/>
      <c r="MIK8" s="110"/>
      <c r="MIL8" s="110"/>
      <c r="MIM8" s="110"/>
      <c r="MIN8" s="110"/>
      <c r="MIP8" s="110"/>
      <c r="MIQ8" s="110"/>
      <c r="MIR8" s="110"/>
      <c r="MIS8" s="110"/>
      <c r="MIT8" s="110"/>
      <c r="MIV8" s="110"/>
      <c r="MIW8" s="110"/>
      <c r="MIX8" s="110"/>
      <c r="MIY8" s="110"/>
      <c r="MIZ8" s="110"/>
      <c r="MJB8" s="110"/>
      <c r="MJC8" s="110"/>
      <c r="MJD8" s="110"/>
      <c r="MJE8" s="110"/>
      <c r="MJF8" s="110"/>
      <c r="MJH8" s="110"/>
      <c r="MJI8" s="110"/>
      <c r="MJJ8" s="110"/>
      <c r="MJK8" s="110"/>
      <c r="MJL8" s="110"/>
      <c r="MJN8" s="110"/>
      <c r="MJO8" s="110"/>
      <c r="MJP8" s="110"/>
      <c r="MJQ8" s="110"/>
      <c r="MJR8" s="110"/>
      <c r="MJT8" s="110"/>
      <c r="MJU8" s="110"/>
      <c r="MJV8" s="110"/>
      <c r="MJW8" s="110"/>
      <c r="MJX8" s="110"/>
      <c r="MJZ8" s="110"/>
      <c r="MKA8" s="110"/>
      <c r="MKB8" s="110"/>
      <c r="MKC8" s="110"/>
      <c r="MKD8" s="110"/>
      <c r="MKF8" s="110"/>
      <c r="MKG8" s="110"/>
      <c r="MKH8" s="110"/>
      <c r="MKI8" s="110"/>
      <c r="MKJ8" s="110"/>
      <c r="MKL8" s="110"/>
      <c r="MKM8" s="110"/>
      <c r="MKN8" s="110"/>
      <c r="MKO8" s="110"/>
      <c r="MKP8" s="110"/>
      <c r="MKR8" s="110"/>
      <c r="MKS8" s="110"/>
      <c r="MKT8" s="110"/>
      <c r="MKU8" s="110"/>
      <c r="MKV8" s="110"/>
      <c r="MKX8" s="110"/>
      <c r="MKY8" s="110"/>
      <c r="MKZ8" s="110"/>
      <c r="MLA8" s="110"/>
      <c r="MLB8" s="110"/>
      <c r="MLD8" s="110"/>
      <c r="MLE8" s="110"/>
      <c r="MLF8" s="110"/>
      <c r="MLG8" s="110"/>
      <c r="MLH8" s="110"/>
      <c r="MLJ8" s="110"/>
      <c r="MLK8" s="110"/>
      <c r="MLL8" s="110"/>
      <c r="MLM8" s="110"/>
      <c r="MLN8" s="110"/>
      <c r="MLP8" s="110"/>
      <c r="MLQ8" s="110"/>
      <c r="MLR8" s="110"/>
      <c r="MLS8" s="110"/>
      <c r="MLT8" s="110"/>
      <c r="MLV8" s="110"/>
      <c r="MLW8" s="110"/>
      <c r="MLX8" s="110"/>
      <c r="MLY8" s="110"/>
      <c r="MLZ8" s="110"/>
      <c r="MMB8" s="110"/>
      <c r="MMC8" s="110"/>
      <c r="MMD8" s="110"/>
      <c r="MME8" s="110"/>
      <c r="MMF8" s="110"/>
      <c r="MMH8" s="110"/>
      <c r="MMI8" s="110"/>
      <c r="MMJ8" s="110"/>
      <c r="MMK8" s="110"/>
      <c r="MML8" s="110"/>
      <c r="MMN8" s="110"/>
      <c r="MMO8" s="110"/>
      <c r="MMP8" s="110"/>
      <c r="MMQ8" s="110"/>
      <c r="MMR8" s="110"/>
      <c r="MMT8" s="110"/>
      <c r="MMU8" s="110"/>
      <c r="MMV8" s="110"/>
      <c r="MMW8" s="110"/>
      <c r="MMX8" s="110"/>
      <c r="MMZ8" s="110"/>
      <c r="MNA8" s="110"/>
      <c r="MNB8" s="110"/>
      <c r="MNC8" s="110"/>
      <c r="MND8" s="110"/>
      <c r="MNF8" s="110"/>
      <c r="MNG8" s="110"/>
      <c r="MNH8" s="110"/>
      <c r="MNI8" s="110"/>
      <c r="MNJ8" s="110"/>
      <c r="MNL8" s="110"/>
      <c r="MNM8" s="110"/>
      <c r="MNN8" s="110"/>
      <c r="MNO8" s="110"/>
      <c r="MNP8" s="110"/>
      <c r="MNR8" s="110"/>
      <c r="MNS8" s="110"/>
      <c r="MNT8" s="110"/>
      <c r="MNU8" s="110"/>
      <c r="MNV8" s="110"/>
      <c r="MNX8" s="110"/>
      <c r="MNY8" s="110"/>
      <c r="MNZ8" s="110"/>
      <c r="MOA8" s="110"/>
      <c r="MOB8" s="110"/>
      <c r="MOD8" s="110"/>
      <c r="MOE8" s="110"/>
      <c r="MOF8" s="110"/>
      <c r="MOG8" s="110"/>
      <c r="MOH8" s="110"/>
      <c r="MOJ8" s="110"/>
      <c r="MOK8" s="110"/>
      <c r="MOL8" s="110"/>
      <c r="MOM8" s="110"/>
      <c r="MON8" s="110"/>
      <c r="MOP8" s="110"/>
      <c r="MOQ8" s="110"/>
      <c r="MOR8" s="110"/>
      <c r="MOS8" s="110"/>
      <c r="MOT8" s="110"/>
      <c r="MOV8" s="110"/>
      <c r="MOW8" s="110"/>
      <c r="MOX8" s="110"/>
      <c r="MOY8" s="110"/>
      <c r="MOZ8" s="110"/>
      <c r="MPB8" s="110"/>
      <c r="MPC8" s="110"/>
      <c r="MPD8" s="110"/>
      <c r="MPE8" s="110"/>
      <c r="MPF8" s="110"/>
      <c r="MPH8" s="110"/>
      <c r="MPI8" s="110"/>
      <c r="MPJ8" s="110"/>
      <c r="MPK8" s="110"/>
      <c r="MPL8" s="110"/>
      <c r="MPN8" s="110"/>
      <c r="MPO8" s="110"/>
      <c r="MPP8" s="110"/>
      <c r="MPQ8" s="110"/>
      <c r="MPR8" s="110"/>
      <c r="MPT8" s="110"/>
      <c r="MPU8" s="110"/>
      <c r="MPV8" s="110"/>
      <c r="MPW8" s="110"/>
      <c r="MPX8" s="110"/>
      <c r="MPZ8" s="110"/>
      <c r="MQA8" s="110"/>
      <c r="MQB8" s="110"/>
      <c r="MQC8" s="110"/>
      <c r="MQD8" s="110"/>
      <c r="MQF8" s="110"/>
      <c r="MQG8" s="110"/>
      <c r="MQH8" s="110"/>
      <c r="MQI8" s="110"/>
      <c r="MQJ8" s="110"/>
      <c r="MQL8" s="110"/>
      <c r="MQM8" s="110"/>
      <c r="MQN8" s="110"/>
      <c r="MQO8" s="110"/>
      <c r="MQP8" s="110"/>
      <c r="MQR8" s="110"/>
      <c r="MQS8" s="110"/>
      <c r="MQT8" s="110"/>
      <c r="MQU8" s="110"/>
      <c r="MQV8" s="110"/>
      <c r="MQX8" s="110"/>
      <c r="MQY8" s="110"/>
      <c r="MQZ8" s="110"/>
      <c r="MRA8" s="110"/>
      <c r="MRB8" s="110"/>
      <c r="MRD8" s="110"/>
      <c r="MRE8" s="110"/>
      <c r="MRF8" s="110"/>
      <c r="MRG8" s="110"/>
      <c r="MRH8" s="110"/>
      <c r="MRJ8" s="110"/>
      <c r="MRK8" s="110"/>
      <c r="MRL8" s="110"/>
      <c r="MRM8" s="110"/>
      <c r="MRN8" s="110"/>
      <c r="MRP8" s="110"/>
      <c r="MRQ8" s="110"/>
      <c r="MRR8" s="110"/>
      <c r="MRS8" s="110"/>
      <c r="MRT8" s="110"/>
      <c r="MRV8" s="110"/>
      <c r="MRW8" s="110"/>
      <c r="MRX8" s="110"/>
      <c r="MRY8" s="110"/>
      <c r="MRZ8" s="110"/>
      <c r="MSB8" s="110"/>
      <c r="MSC8" s="110"/>
      <c r="MSD8" s="110"/>
      <c r="MSE8" s="110"/>
      <c r="MSF8" s="110"/>
      <c r="MSH8" s="110"/>
      <c r="MSI8" s="110"/>
      <c r="MSJ8" s="110"/>
      <c r="MSK8" s="110"/>
      <c r="MSL8" s="110"/>
      <c r="MSN8" s="110"/>
      <c r="MSO8" s="110"/>
      <c r="MSP8" s="110"/>
      <c r="MSQ8" s="110"/>
      <c r="MSR8" s="110"/>
      <c r="MST8" s="110"/>
      <c r="MSU8" s="110"/>
      <c r="MSV8" s="110"/>
      <c r="MSW8" s="110"/>
      <c r="MSX8" s="110"/>
      <c r="MSZ8" s="110"/>
      <c r="MTA8" s="110"/>
      <c r="MTB8" s="110"/>
      <c r="MTC8" s="110"/>
      <c r="MTD8" s="110"/>
      <c r="MTF8" s="110"/>
      <c r="MTG8" s="110"/>
      <c r="MTH8" s="110"/>
      <c r="MTI8" s="110"/>
      <c r="MTJ8" s="110"/>
      <c r="MTL8" s="110"/>
      <c r="MTM8" s="110"/>
      <c r="MTN8" s="110"/>
      <c r="MTO8" s="110"/>
      <c r="MTP8" s="110"/>
      <c r="MTR8" s="110"/>
      <c r="MTS8" s="110"/>
      <c r="MTT8" s="110"/>
      <c r="MTU8" s="110"/>
      <c r="MTV8" s="110"/>
      <c r="MTX8" s="110"/>
      <c r="MTY8" s="110"/>
      <c r="MTZ8" s="110"/>
      <c r="MUA8" s="110"/>
      <c r="MUB8" s="110"/>
      <c r="MUD8" s="110"/>
      <c r="MUE8" s="110"/>
      <c r="MUF8" s="110"/>
      <c r="MUG8" s="110"/>
      <c r="MUH8" s="110"/>
      <c r="MUJ8" s="110"/>
      <c r="MUK8" s="110"/>
      <c r="MUL8" s="110"/>
      <c r="MUM8" s="110"/>
      <c r="MUN8" s="110"/>
      <c r="MUP8" s="110"/>
      <c r="MUQ8" s="110"/>
      <c r="MUR8" s="110"/>
      <c r="MUS8" s="110"/>
      <c r="MUT8" s="110"/>
      <c r="MUV8" s="110"/>
      <c r="MUW8" s="110"/>
      <c r="MUX8" s="110"/>
      <c r="MUY8" s="110"/>
      <c r="MUZ8" s="110"/>
      <c r="MVB8" s="110"/>
      <c r="MVC8" s="110"/>
      <c r="MVD8" s="110"/>
      <c r="MVE8" s="110"/>
      <c r="MVF8" s="110"/>
      <c r="MVH8" s="110"/>
      <c r="MVI8" s="110"/>
      <c r="MVJ8" s="110"/>
      <c r="MVK8" s="110"/>
      <c r="MVL8" s="110"/>
      <c r="MVN8" s="110"/>
      <c r="MVO8" s="110"/>
      <c r="MVP8" s="110"/>
      <c r="MVQ8" s="110"/>
      <c r="MVR8" s="110"/>
      <c r="MVT8" s="110"/>
      <c r="MVU8" s="110"/>
      <c r="MVV8" s="110"/>
      <c r="MVW8" s="110"/>
      <c r="MVX8" s="110"/>
      <c r="MVZ8" s="110"/>
      <c r="MWA8" s="110"/>
      <c r="MWB8" s="110"/>
      <c r="MWC8" s="110"/>
      <c r="MWD8" s="110"/>
      <c r="MWF8" s="110"/>
      <c r="MWG8" s="110"/>
      <c r="MWH8" s="110"/>
      <c r="MWI8" s="110"/>
      <c r="MWJ8" s="110"/>
      <c r="MWL8" s="110"/>
      <c r="MWM8" s="110"/>
      <c r="MWN8" s="110"/>
      <c r="MWO8" s="110"/>
      <c r="MWP8" s="110"/>
      <c r="MWR8" s="110"/>
      <c r="MWS8" s="110"/>
      <c r="MWT8" s="110"/>
      <c r="MWU8" s="110"/>
      <c r="MWV8" s="110"/>
      <c r="MWX8" s="110"/>
      <c r="MWY8" s="110"/>
      <c r="MWZ8" s="110"/>
      <c r="MXA8" s="110"/>
      <c r="MXB8" s="110"/>
      <c r="MXD8" s="110"/>
      <c r="MXE8" s="110"/>
      <c r="MXF8" s="110"/>
      <c r="MXG8" s="110"/>
      <c r="MXH8" s="110"/>
      <c r="MXJ8" s="110"/>
      <c r="MXK8" s="110"/>
      <c r="MXL8" s="110"/>
      <c r="MXM8" s="110"/>
      <c r="MXN8" s="110"/>
      <c r="MXP8" s="110"/>
      <c r="MXQ8" s="110"/>
      <c r="MXR8" s="110"/>
      <c r="MXS8" s="110"/>
      <c r="MXT8" s="110"/>
      <c r="MXV8" s="110"/>
      <c r="MXW8" s="110"/>
      <c r="MXX8" s="110"/>
      <c r="MXY8" s="110"/>
      <c r="MXZ8" s="110"/>
      <c r="MYB8" s="110"/>
      <c r="MYC8" s="110"/>
      <c r="MYD8" s="110"/>
      <c r="MYE8" s="110"/>
      <c r="MYF8" s="110"/>
      <c r="MYH8" s="110"/>
      <c r="MYI8" s="110"/>
      <c r="MYJ8" s="110"/>
      <c r="MYK8" s="110"/>
      <c r="MYL8" s="110"/>
      <c r="MYN8" s="110"/>
      <c r="MYO8" s="110"/>
      <c r="MYP8" s="110"/>
      <c r="MYQ8" s="110"/>
      <c r="MYR8" s="110"/>
      <c r="MYT8" s="110"/>
      <c r="MYU8" s="110"/>
      <c r="MYV8" s="110"/>
      <c r="MYW8" s="110"/>
      <c r="MYX8" s="110"/>
      <c r="MYZ8" s="110"/>
      <c r="MZA8" s="110"/>
      <c r="MZB8" s="110"/>
      <c r="MZC8" s="110"/>
      <c r="MZD8" s="110"/>
      <c r="MZF8" s="110"/>
      <c r="MZG8" s="110"/>
      <c r="MZH8" s="110"/>
      <c r="MZI8" s="110"/>
      <c r="MZJ8" s="110"/>
      <c r="MZL8" s="110"/>
      <c r="MZM8" s="110"/>
      <c r="MZN8" s="110"/>
      <c r="MZO8" s="110"/>
      <c r="MZP8" s="110"/>
      <c r="MZR8" s="110"/>
      <c r="MZS8" s="110"/>
      <c r="MZT8" s="110"/>
      <c r="MZU8" s="110"/>
      <c r="MZV8" s="110"/>
      <c r="MZX8" s="110"/>
      <c r="MZY8" s="110"/>
      <c r="MZZ8" s="110"/>
      <c r="NAA8" s="110"/>
      <c r="NAB8" s="110"/>
      <c r="NAD8" s="110"/>
      <c r="NAE8" s="110"/>
      <c r="NAF8" s="110"/>
      <c r="NAG8" s="110"/>
      <c r="NAH8" s="110"/>
      <c r="NAJ8" s="110"/>
      <c r="NAK8" s="110"/>
      <c r="NAL8" s="110"/>
      <c r="NAM8" s="110"/>
      <c r="NAN8" s="110"/>
      <c r="NAP8" s="110"/>
      <c r="NAQ8" s="110"/>
      <c r="NAR8" s="110"/>
      <c r="NAS8" s="110"/>
      <c r="NAT8" s="110"/>
      <c r="NAV8" s="110"/>
      <c r="NAW8" s="110"/>
      <c r="NAX8" s="110"/>
      <c r="NAY8" s="110"/>
      <c r="NAZ8" s="110"/>
      <c r="NBB8" s="110"/>
      <c r="NBC8" s="110"/>
      <c r="NBD8" s="110"/>
      <c r="NBE8" s="110"/>
      <c r="NBF8" s="110"/>
      <c r="NBH8" s="110"/>
      <c r="NBI8" s="110"/>
      <c r="NBJ8" s="110"/>
      <c r="NBK8" s="110"/>
      <c r="NBL8" s="110"/>
      <c r="NBN8" s="110"/>
      <c r="NBO8" s="110"/>
      <c r="NBP8" s="110"/>
      <c r="NBQ8" s="110"/>
      <c r="NBR8" s="110"/>
      <c r="NBT8" s="110"/>
      <c r="NBU8" s="110"/>
      <c r="NBV8" s="110"/>
      <c r="NBW8" s="110"/>
      <c r="NBX8" s="110"/>
      <c r="NBZ8" s="110"/>
      <c r="NCA8" s="110"/>
      <c r="NCB8" s="110"/>
      <c r="NCC8" s="110"/>
      <c r="NCD8" s="110"/>
      <c r="NCF8" s="110"/>
      <c r="NCG8" s="110"/>
      <c r="NCH8" s="110"/>
      <c r="NCI8" s="110"/>
      <c r="NCJ8" s="110"/>
      <c r="NCL8" s="110"/>
      <c r="NCM8" s="110"/>
      <c r="NCN8" s="110"/>
      <c r="NCO8" s="110"/>
      <c r="NCP8" s="110"/>
      <c r="NCR8" s="110"/>
      <c r="NCS8" s="110"/>
      <c r="NCT8" s="110"/>
      <c r="NCU8" s="110"/>
      <c r="NCV8" s="110"/>
      <c r="NCX8" s="110"/>
      <c r="NCY8" s="110"/>
      <c r="NCZ8" s="110"/>
      <c r="NDA8" s="110"/>
      <c r="NDB8" s="110"/>
      <c r="NDD8" s="110"/>
      <c r="NDE8" s="110"/>
      <c r="NDF8" s="110"/>
      <c r="NDG8" s="110"/>
      <c r="NDH8" s="110"/>
      <c r="NDJ8" s="110"/>
      <c r="NDK8" s="110"/>
      <c r="NDL8" s="110"/>
      <c r="NDM8" s="110"/>
      <c r="NDN8" s="110"/>
      <c r="NDP8" s="110"/>
      <c r="NDQ8" s="110"/>
      <c r="NDR8" s="110"/>
      <c r="NDS8" s="110"/>
      <c r="NDT8" s="110"/>
      <c r="NDV8" s="110"/>
      <c r="NDW8" s="110"/>
      <c r="NDX8" s="110"/>
      <c r="NDY8" s="110"/>
      <c r="NDZ8" s="110"/>
      <c r="NEB8" s="110"/>
      <c r="NEC8" s="110"/>
      <c r="NED8" s="110"/>
      <c r="NEE8" s="110"/>
      <c r="NEF8" s="110"/>
      <c r="NEH8" s="110"/>
      <c r="NEI8" s="110"/>
      <c r="NEJ8" s="110"/>
      <c r="NEK8" s="110"/>
      <c r="NEL8" s="110"/>
      <c r="NEN8" s="110"/>
      <c r="NEO8" s="110"/>
      <c r="NEP8" s="110"/>
      <c r="NEQ8" s="110"/>
      <c r="NER8" s="110"/>
      <c r="NET8" s="110"/>
      <c r="NEU8" s="110"/>
      <c r="NEV8" s="110"/>
      <c r="NEW8" s="110"/>
      <c r="NEX8" s="110"/>
      <c r="NEZ8" s="110"/>
      <c r="NFA8" s="110"/>
      <c r="NFB8" s="110"/>
      <c r="NFC8" s="110"/>
      <c r="NFD8" s="110"/>
      <c r="NFF8" s="110"/>
      <c r="NFG8" s="110"/>
      <c r="NFH8" s="110"/>
      <c r="NFI8" s="110"/>
      <c r="NFJ8" s="110"/>
      <c r="NFL8" s="110"/>
      <c r="NFM8" s="110"/>
      <c r="NFN8" s="110"/>
      <c r="NFO8" s="110"/>
      <c r="NFP8" s="110"/>
      <c r="NFR8" s="110"/>
      <c r="NFS8" s="110"/>
      <c r="NFT8" s="110"/>
      <c r="NFU8" s="110"/>
      <c r="NFV8" s="110"/>
      <c r="NFX8" s="110"/>
      <c r="NFY8" s="110"/>
      <c r="NFZ8" s="110"/>
      <c r="NGA8" s="110"/>
      <c r="NGB8" s="110"/>
      <c r="NGD8" s="110"/>
      <c r="NGE8" s="110"/>
      <c r="NGF8" s="110"/>
      <c r="NGG8" s="110"/>
      <c r="NGH8" s="110"/>
      <c r="NGJ8" s="110"/>
      <c r="NGK8" s="110"/>
      <c r="NGL8" s="110"/>
      <c r="NGM8" s="110"/>
      <c r="NGN8" s="110"/>
      <c r="NGP8" s="110"/>
      <c r="NGQ8" s="110"/>
      <c r="NGR8" s="110"/>
      <c r="NGS8" s="110"/>
      <c r="NGT8" s="110"/>
      <c r="NGV8" s="110"/>
      <c r="NGW8" s="110"/>
      <c r="NGX8" s="110"/>
      <c r="NGY8" s="110"/>
      <c r="NGZ8" s="110"/>
      <c r="NHB8" s="110"/>
      <c r="NHC8" s="110"/>
      <c r="NHD8" s="110"/>
      <c r="NHE8" s="110"/>
      <c r="NHF8" s="110"/>
      <c r="NHH8" s="110"/>
      <c r="NHI8" s="110"/>
      <c r="NHJ8" s="110"/>
      <c r="NHK8" s="110"/>
      <c r="NHL8" s="110"/>
      <c r="NHN8" s="110"/>
      <c r="NHO8" s="110"/>
      <c r="NHP8" s="110"/>
      <c r="NHQ8" s="110"/>
      <c r="NHR8" s="110"/>
      <c r="NHT8" s="110"/>
      <c r="NHU8" s="110"/>
      <c r="NHV8" s="110"/>
      <c r="NHW8" s="110"/>
      <c r="NHX8" s="110"/>
      <c r="NHZ8" s="110"/>
      <c r="NIA8" s="110"/>
      <c r="NIB8" s="110"/>
      <c r="NIC8" s="110"/>
      <c r="NID8" s="110"/>
      <c r="NIF8" s="110"/>
      <c r="NIG8" s="110"/>
      <c r="NIH8" s="110"/>
      <c r="NII8" s="110"/>
      <c r="NIJ8" s="110"/>
      <c r="NIL8" s="110"/>
      <c r="NIM8" s="110"/>
      <c r="NIN8" s="110"/>
      <c r="NIO8" s="110"/>
      <c r="NIP8" s="110"/>
      <c r="NIR8" s="110"/>
      <c r="NIS8" s="110"/>
      <c r="NIT8" s="110"/>
      <c r="NIU8" s="110"/>
      <c r="NIV8" s="110"/>
      <c r="NIX8" s="110"/>
      <c r="NIY8" s="110"/>
      <c r="NIZ8" s="110"/>
      <c r="NJA8" s="110"/>
      <c r="NJB8" s="110"/>
      <c r="NJD8" s="110"/>
      <c r="NJE8" s="110"/>
      <c r="NJF8" s="110"/>
      <c r="NJG8" s="110"/>
      <c r="NJH8" s="110"/>
      <c r="NJJ8" s="110"/>
      <c r="NJK8" s="110"/>
      <c r="NJL8" s="110"/>
      <c r="NJM8" s="110"/>
      <c r="NJN8" s="110"/>
      <c r="NJP8" s="110"/>
      <c r="NJQ8" s="110"/>
      <c r="NJR8" s="110"/>
      <c r="NJS8" s="110"/>
      <c r="NJT8" s="110"/>
      <c r="NJV8" s="110"/>
      <c r="NJW8" s="110"/>
      <c r="NJX8" s="110"/>
      <c r="NJY8" s="110"/>
      <c r="NJZ8" s="110"/>
      <c r="NKB8" s="110"/>
      <c r="NKC8" s="110"/>
      <c r="NKD8" s="110"/>
      <c r="NKE8" s="110"/>
      <c r="NKF8" s="110"/>
      <c r="NKH8" s="110"/>
      <c r="NKI8" s="110"/>
      <c r="NKJ8" s="110"/>
      <c r="NKK8" s="110"/>
      <c r="NKL8" s="110"/>
      <c r="NKN8" s="110"/>
      <c r="NKO8" s="110"/>
      <c r="NKP8" s="110"/>
      <c r="NKQ8" s="110"/>
      <c r="NKR8" s="110"/>
      <c r="NKT8" s="110"/>
      <c r="NKU8" s="110"/>
      <c r="NKV8" s="110"/>
      <c r="NKW8" s="110"/>
      <c r="NKX8" s="110"/>
      <c r="NKZ8" s="110"/>
      <c r="NLA8" s="110"/>
      <c r="NLB8" s="110"/>
      <c r="NLC8" s="110"/>
      <c r="NLD8" s="110"/>
      <c r="NLF8" s="110"/>
      <c r="NLG8" s="110"/>
      <c r="NLH8" s="110"/>
      <c r="NLI8" s="110"/>
      <c r="NLJ8" s="110"/>
      <c r="NLL8" s="110"/>
      <c r="NLM8" s="110"/>
      <c r="NLN8" s="110"/>
      <c r="NLO8" s="110"/>
      <c r="NLP8" s="110"/>
      <c r="NLR8" s="110"/>
      <c r="NLS8" s="110"/>
      <c r="NLT8" s="110"/>
      <c r="NLU8" s="110"/>
      <c r="NLV8" s="110"/>
      <c r="NLX8" s="110"/>
      <c r="NLY8" s="110"/>
      <c r="NLZ8" s="110"/>
      <c r="NMA8" s="110"/>
      <c r="NMB8" s="110"/>
      <c r="NMD8" s="110"/>
      <c r="NME8" s="110"/>
      <c r="NMF8" s="110"/>
      <c r="NMG8" s="110"/>
      <c r="NMH8" s="110"/>
      <c r="NMJ8" s="110"/>
      <c r="NMK8" s="110"/>
      <c r="NML8" s="110"/>
      <c r="NMM8" s="110"/>
      <c r="NMN8" s="110"/>
      <c r="NMP8" s="110"/>
      <c r="NMQ8" s="110"/>
      <c r="NMR8" s="110"/>
      <c r="NMS8" s="110"/>
      <c r="NMT8" s="110"/>
      <c r="NMV8" s="110"/>
      <c r="NMW8" s="110"/>
      <c r="NMX8" s="110"/>
      <c r="NMY8" s="110"/>
      <c r="NMZ8" s="110"/>
      <c r="NNB8" s="110"/>
      <c r="NNC8" s="110"/>
      <c r="NND8" s="110"/>
      <c r="NNE8" s="110"/>
      <c r="NNF8" s="110"/>
      <c r="NNH8" s="110"/>
      <c r="NNI8" s="110"/>
      <c r="NNJ8" s="110"/>
      <c r="NNK8" s="110"/>
      <c r="NNL8" s="110"/>
      <c r="NNN8" s="110"/>
      <c r="NNO8" s="110"/>
      <c r="NNP8" s="110"/>
      <c r="NNQ8" s="110"/>
      <c r="NNR8" s="110"/>
      <c r="NNT8" s="110"/>
      <c r="NNU8" s="110"/>
      <c r="NNV8" s="110"/>
      <c r="NNW8" s="110"/>
      <c r="NNX8" s="110"/>
      <c r="NNZ8" s="110"/>
      <c r="NOA8" s="110"/>
      <c r="NOB8" s="110"/>
      <c r="NOC8" s="110"/>
      <c r="NOD8" s="110"/>
      <c r="NOF8" s="110"/>
      <c r="NOG8" s="110"/>
      <c r="NOH8" s="110"/>
      <c r="NOI8" s="110"/>
      <c r="NOJ8" s="110"/>
      <c r="NOL8" s="110"/>
      <c r="NOM8" s="110"/>
      <c r="NON8" s="110"/>
      <c r="NOO8" s="110"/>
      <c r="NOP8" s="110"/>
      <c r="NOR8" s="110"/>
      <c r="NOS8" s="110"/>
      <c r="NOT8" s="110"/>
      <c r="NOU8" s="110"/>
      <c r="NOV8" s="110"/>
      <c r="NOX8" s="110"/>
      <c r="NOY8" s="110"/>
      <c r="NOZ8" s="110"/>
      <c r="NPA8" s="110"/>
      <c r="NPB8" s="110"/>
      <c r="NPD8" s="110"/>
      <c r="NPE8" s="110"/>
      <c r="NPF8" s="110"/>
      <c r="NPG8" s="110"/>
      <c r="NPH8" s="110"/>
      <c r="NPJ8" s="110"/>
      <c r="NPK8" s="110"/>
      <c r="NPL8" s="110"/>
      <c r="NPM8" s="110"/>
      <c r="NPN8" s="110"/>
      <c r="NPP8" s="110"/>
      <c r="NPQ8" s="110"/>
      <c r="NPR8" s="110"/>
      <c r="NPS8" s="110"/>
      <c r="NPT8" s="110"/>
      <c r="NPV8" s="110"/>
      <c r="NPW8" s="110"/>
      <c r="NPX8" s="110"/>
      <c r="NPY8" s="110"/>
      <c r="NPZ8" s="110"/>
      <c r="NQB8" s="110"/>
      <c r="NQC8" s="110"/>
      <c r="NQD8" s="110"/>
      <c r="NQE8" s="110"/>
      <c r="NQF8" s="110"/>
      <c r="NQH8" s="110"/>
      <c r="NQI8" s="110"/>
      <c r="NQJ8" s="110"/>
      <c r="NQK8" s="110"/>
      <c r="NQL8" s="110"/>
      <c r="NQN8" s="110"/>
      <c r="NQO8" s="110"/>
      <c r="NQP8" s="110"/>
      <c r="NQQ8" s="110"/>
      <c r="NQR8" s="110"/>
      <c r="NQT8" s="110"/>
      <c r="NQU8" s="110"/>
      <c r="NQV8" s="110"/>
      <c r="NQW8" s="110"/>
      <c r="NQX8" s="110"/>
      <c r="NQZ8" s="110"/>
      <c r="NRA8" s="110"/>
      <c r="NRB8" s="110"/>
      <c r="NRC8" s="110"/>
      <c r="NRD8" s="110"/>
      <c r="NRF8" s="110"/>
      <c r="NRG8" s="110"/>
      <c r="NRH8" s="110"/>
      <c r="NRI8" s="110"/>
      <c r="NRJ8" s="110"/>
      <c r="NRL8" s="110"/>
      <c r="NRM8" s="110"/>
      <c r="NRN8" s="110"/>
      <c r="NRO8" s="110"/>
      <c r="NRP8" s="110"/>
      <c r="NRR8" s="110"/>
      <c r="NRS8" s="110"/>
      <c r="NRT8" s="110"/>
      <c r="NRU8" s="110"/>
      <c r="NRV8" s="110"/>
      <c r="NRX8" s="110"/>
      <c r="NRY8" s="110"/>
      <c r="NRZ8" s="110"/>
      <c r="NSA8" s="110"/>
      <c r="NSB8" s="110"/>
      <c r="NSD8" s="110"/>
      <c r="NSE8" s="110"/>
      <c r="NSF8" s="110"/>
      <c r="NSG8" s="110"/>
      <c r="NSH8" s="110"/>
      <c r="NSJ8" s="110"/>
      <c r="NSK8" s="110"/>
      <c r="NSL8" s="110"/>
      <c r="NSM8" s="110"/>
      <c r="NSN8" s="110"/>
      <c r="NSP8" s="110"/>
      <c r="NSQ8" s="110"/>
      <c r="NSR8" s="110"/>
      <c r="NSS8" s="110"/>
      <c r="NST8" s="110"/>
      <c r="NSV8" s="110"/>
      <c r="NSW8" s="110"/>
      <c r="NSX8" s="110"/>
      <c r="NSY8" s="110"/>
      <c r="NSZ8" s="110"/>
      <c r="NTB8" s="110"/>
      <c r="NTC8" s="110"/>
      <c r="NTD8" s="110"/>
      <c r="NTE8" s="110"/>
      <c r="NTF8" s="110"/>
      <c r="NTH8" s="110"/>
      <c r="NTI8" s="110"/>
      <c r="NTJ8" s="110"/>
      <c r="NTK8" s="110"/>
      <c r="NTL8" s="110"/>
      <c r="NTN8" s="110"/>
      <c r="NTO8" s="110"/>
      <c r="NTP8" s="110"/>
      <c r="NTQ8" s="110"/>
      <c r="NTR8" s="110"/>
      <c r="NTT8" s="110"/>
      <c r="NTU8" s="110"/>
      <c r="NTV8" s="110"/>
      <c r="NTW8" s="110"/>
      <c r="NTX8" s="110"/>
      <c r="NTZ8" s="110"/>
      <c r="NUA8" s="110"/>
      <c r="NUB8" s="110"/>
      <c r="NUC8" s="110"/>
      <c r="NUD8" s="110"/>
      <c r="NUF8" s="110"/>
      <c r="NUG8" s="110"/>
      <c r="NUH8" s="110"/>
      <c r="NUI8" s="110"/>
      <c r="NUJ8" s="110"/>
      <c r="NUL8" s="110"/>
      <c r="NUM8" s="110"/>
      <c r="NUN8" s="110"/>
      <c r="NUO8" s="110"/>
      <c r="NUP8" s="110"/>
      <c r="NUR8" s="110"/>
      <c r="NUS8" s="110"/>
      <c r="NUT8" s="110"/>
      <c r="NUU8" s="110"/>
      <c r="NUV8" s="110"/>
      <c r="NUX8" s="110"/>
      <c r="NUY8" s="110"/>
      <c r="NUZ8" s="110"/>
      <c r="NVA8" s="110"/>
      <c r="NVB8" s="110"/>
      <c r="NVD8" s="110"/>
      <c r="NVE8" s="110"/>
      <c r="NVF8" s="110"/>
      <c r="NVG8" s="110"/>
      <c r="NVH8" s="110"/>
      <c r="NVJ8" s="110"/>
      <c r="NVK8" s="110"/>
      <c r="NVL8" s="110"/>
      <c r="NVM8" s="110"/>
      <c r="NVN8" s="110"/>
      <c r="NVP8" s="110"/>
      <c r="NVQ8" s="110"/>
      <c r="NVR8" s="110"/>
      <c r="NVS8" s="110"/>
      <c r="NVT8" s="110"/>
      <c r="NVV8" s="110"/>
      <c r="NVW8" s="110"/>
      <c r="NVX8" s="110"/>
      <c r="NVY8" s="110"/>
      <c r="NVZ8" s="110"/>
      <c r="NWB8" s="110"/>
      <c r="NWC8" s="110"/>
      <c r="NWD8" s="110"/>
      <c r="NWE8" s="110"/>
      <c r="NWF8" s="110"/>
      <c r="NWH8" s="110"/>
      <c r="NWI8" s="110"/>
      <c r="NWJ8" s="110"/>
      <c r="NWK8" s="110"/>
      <c r="NWL8" s="110"/>
      <c r="NWN8" s="110"/>
      <c r="NWO8" s="110"/>
      <c r="NWP8" s="110"/>
      <c r="NWQ8" s="110"/>
      <c r="NWR8" s="110"/>
      <c r="NWT8" s="110"/>
      <c r="NWU8" s="110"/>
      <c r="NWV8" s="110"/>
      <c r="NWW8" s="110"/>
      <c r="NWX8" s="110"/>
      <c r="NWZ8" s="110"/>
      <c r="NXA8" s="110"/>
      <c r="NXB8" s="110"/>
      <c r="NXC8" s="110"/>
      <c r="NXD8" s="110"/>
      <c r="NXF8" s="110"/>
      <c r="NXG8" s="110"/>
      <c r="NXH8" s="110"/>
      <c r="NXI8" s="110"/>
      <c r="NXJ8" s="110"/>
      <c r="NXL8" s="110"/>
      <c r="NXM8" s="110"/>
      <c r="NXN8" s="110"/>
      <c r="NXO8" s="110"/>
      <c r="NXP8" s="110"/>
      <c r="NXR8" s="110"/>
      <c r="NXS8" s="110"/>
      <c r="NXT8" s="110"/>
      <c r="NXU8" s="110"/>
      <c r="NXV8" s="110"/>
      <c r="NXX8" s="110"/>
      <c r="NXY8" s="110"/>
      <c r="NXZ8" s="110"/>
      <c r="NYA8" s="110"/>
      <c r="NYB8" s="110"/>
      <c r="NYD8" s="110"/>
      <c r="NYE8" s="110"/>
      <c r="NYF8" s="110"/>
      <c r="NYG8" s="110"/>
      <c r="NYH8" s="110"/>
      <c r="NYJ8" s="110"/>
      <c r="NYK8" s="110"/>
      <c r="NYL8" s="110"/>
      <c r="NYM8" s="110"/>
      <c r="NYN8" s="110"/>
      <c r="NYP8" s="110"/>
      <c r="NYQ8" s="110"/>
      <c r="NYR8" s="110"/>
      <c r="NYS8" s="110"/>
      <c r="NYT8" s="110"/>
      <c r="NYV8" s="110"/>
      <c r="NYW8" s="110"/>
      <c r="NYX8" s="110"/>
      <c r="NYY8" s="110"/>
      <c r="NYZ8" s="110"/>
      <c r="NZB8" s="110"/>
      <c r="NZC8" s="110"/>
      <c r="NZD8" s="110"/>
      <c r="NZE8" s="110"/>
      <c r="NZF8" s="110"/>
      <c r="NZH8" s="110"/>
      <c r="NZI8" s="110"/>
      <c r="NZJ8" s="110"/>
      <c r="NZK8" s="110"/>
      <c r="NZL8" s="110"/>
      <c r="NZN8" s="110"/>
      <c r="NZO8" s="110"/>
      <c r="NZP8" s="110"/>
      <c r="NZQ8" s="110"/>
      <c r="NZR8" s="110"/>
      <c r="NZT8" s="110"/>
      <c r="NZU8" s="110"/>
      <c r="NZV8" s="110"/>
      <c r="NZW8" s="110"/>
      <c r="NZX8" s="110"/>
      <c r="NZZ8" s="110"/>
      <c r="OAA8" s="110"/>
      <c r="OAB8" s="110"/>
      <c r="OAC8" s="110"/>
      <c r="OAD8" s="110"/>
      <c r="OAF8" s="110"/>
      <c r="OAG8" s="110"/>
      <c r="OAH8" s="110"/>
      <c r="OAI8" s="110"/>
      <c r="OAJ8" s="110"/>
      <c r="OAL8" s="110"/>
      <c r="OAM8" s="110"/>
      <c r="OAN8" s="110"/>
      <c r="OAO8" s="110"/>
      <c r="OAP8" s="110"/>
      <c r="OAR8" s="110"/>
      <c r="OAS8" s="110"/>
      <c r="OAT8" s="110"/>
      <c r="OAU8" s="110"/>
      <c r="OAV8" s="110"/>
      <c r="OAX8" s="110"/>
      <c r="OAY8" s="110"/>
      <c r="OAZ8" s="110"/>
      <c r="OBA8" s="110"/>
      <c r="OBB8" s="110"/>
      <c r="OBD8" s="110"/>
      <c r="OBE8" s="110"/>
      <c r="OBF8" s="110"/>
      <c r="OBG8" s="110"/>
      <c r="OBH8" s="110"/>
      <c r="OBJ8" s="110"/>
      <c r="OBK8" s="110"/>
      <c r="OBL8" s="110"/>
      <c r="OBM8" s="110"/>
      <c r="OBN8" s="110"/>
      <c r="OBP8" s="110"/>
      <c r="OBQ8" s="110"/>
      <c r="OBR8" s="110"/>
      <c r="OBS8" s="110"/>
      <c r="OBT8" s="110"/>
      <c r="OBV8" s="110"/>
      <c r="OBW8" s="110"/>
      <c r="OBX8" s="110"/>
      <c r="OBY8" s="110"/>
      <c r="OBZ8" s="110"/>
      <c r="OCB8" s="110"/>
      <c r="OCC8" s="110"/>
      <c r="OCD8" s="110"/>
      <c r="OCE8" s="110"/>
      <c r="OCF8" s="110"/>
      <c r="OCH8" s="110"/>
      <c r="OCI8" s="110"/>
      <c r="OCJ8" s="110"/>
      <c r="OCK8" s="110"/>
      <c r="OCL8" s="110"/>
      <c r="OCN8" s="110"/>
      <c r="OCO8" s="110"/>
      <c r="OCP8" s="110"/>
      <c r="OCQ8" s="110"/>
      <c r="OCR8" s="110"/>
      <c r="OCT8" s="110"/>
      <c r="OCU8" s="110"/>
      <c r="OCV8" s="110"/>
      <c r="OCW8" s="110"/>
      <c r="OCX8" s="110"/>
      <c r="OCZ8" s="110"/>
      <c r="ODA8" s="110"/>
      <c r="ODB8" s="110"/>
      <c r="ODC8" s="110"/>
      <c r="ODD8" s="110"/>
      <c r="ODF8" s="110"/>
      <c r="ODG8" s="110"/>
      <c r="ODH8" s="110"/>
      <c r="ODI8" s="110"/>
      <c r="ODJ8" s="110"/>
      <c r="ODL8" s="110"/>
      <c r="ODM8" s="110"/>
      <c r="ODN8" s="110"/>
      <c r="ODO8" s="110"/>
      <c r="ODP8" s="110"/>
      <c r="ODR8" s="110"/>
      <c r="ODS8" s="110"/>
      <c r="ODT8" s="110"/>
      <c r="ODU8" s="110"/>
      <c r="ODV8" s="110"/>
      <c r="ODX8" s="110"/>
      <c r="ODY8" s="110"/>
      <c r="ODZ8" s="110"/>
      <c r="OEA8" s="110"/>
      <c r="OEB8" s="110"/>
      <c r="OED8" s="110"/>
      <c r="OEE8" s="110"/>
      <c r="OEF8" s="110"/>
      <c r="OEG8" s="110"/>
      <c r="OEH8" s="110"/>
      <c r="OEJ8" s="110"/>
      <c r="OEK8" s="110"/>
      <c r="OEL8" s="110"/>
      <c r="OEM8" s="110"/>
      <c r="OEN8" s="110"/>
      <c r="OEP8" s="110"/>
      <c r="OEQ8" s="110"/>
      <c r="OER8" s="110"/>
      <c r="OES8" s="110"/>
      <c r="OET8" s="110"/>
      <c r="OEV8" s="110"/>
      <c r="OEW8" s="110"/>
      <c r="OEX8" s="110"/>
      <c r="OEY8" s="110"/>
      <c r="OEZ8" s="110"/>
      <c r="OFB8" s="110"/>
      <c r="OFC8" s="110"/>
      <c r="OFD8" s="110"/>
      <c r="OFE8" s="110"/>
      <c r="OFF8" s="110"/>
      <c r="OFH8" s="110"/>
      <c r="OFI8" s="110"/>
      <c r="OFJ8" s="110"/>
      <c r="OFK8" s="110"/>
      <c r="OFL8" s="110"/>
      <c r="OFN8" s="110"/>
      <c r="OFO8" s="110"/>
      <c r="OFP8" s="110"/>
      <c r="OFQ8" s="110"/>
      <c r="OFR8" s="110"/>
      <c r="OFT8" s="110"/>
      <c r="OFU8" s="110"/>
      <c r="OFV8" s="110"/>
      <c r="OFW8" s="110"/>
      <c r="OFX8" s="110"/>
      <c r="OFZ8" s="110"/>
      <c r="OGA8" s="110"/>
      <c r="OGB8" s="110"/>
      <c r="OGC8" s="110"/>
      <c r="OGD8" s="110"/>
      <c r="OGF8" s="110"/>
      <c r="OGG8" s="110"/>
      <c r="OGH8" s="110"/>
      <c r="OGI8" s="110"/>
      <c r="OGJ8" s="110"/>
      <c r="OGL8" s="110"/>
      <c r="OGM8" s="110"/>
      <c r="OGN8" s="110"/>
      <c r="OGO8" s="110"/>
      <c r="OGP8" s="110"/>
      <c r="OGR8" s="110"/>
      <c r="OGS8" s="110"/>
      <c r="OGT8" s="110"/>
      <c r="OGU8" s="110"/>
      <c r="OGV8" s="110"/>
      <c r="OGX8" s="110"/>
      <c r="OGY8" s="110"/>
      <c r="OGZ8" s="110"/>
      <c r="OHA8" s="110"/>
      <c r="OHB8" s="110"/>
      <c r="OHD8" s="110"/>
      <c r="OHE8" s="110"/>
      <c r="OHF8" s="110"/>
      <c r="OHG8" s="110"/>
      <c r="OHH8" s="110"/>
      <c r="OHJ8" s="110"/>
      <c r="OHK8" s="110"/>
      <c r="OHL8" s="110"/>
      <c r="OHM8" s="110"/>
      <c r="OHN8" s="110"/>
      <c r="OHP8" s="110"/>
      <c r="OHQ8" s="110"/>
      <c r="OHR8" s="110"/>
      <c r="OHS8" s="110"/>
      <c r="OHT8" s="110"/>
      <c r="OHV8" s="110"/>
      <c r="OHW8" s="110"/>
      <c r="OHX8" s="110"/>
      <c r="OHY8" s="110"/>
      <c r="OHZ8" s="110"/>
      <c r="OIB8" s="110"/>
      <c r="OIC8" s="110"/>
      <c r="OID8" s="110"/>
      <c r="OIE8" s="110"/>
      <c r="OIF8" s="110"/>
      <c r="OIH8" s="110"/>
      <c r="OII8" s="110"/>
      <c r="OIJ8" s="110"/>
      <c r="OIK8" s="110"/>
      <c r="OIL8" s="110"/>
      <c r="OIN8" s="110"/>
      <c r="OIO8" s="110"/>
      <c r="OIP8" s="110"/>
      <c r="OIQ8" s="110"/>
      <c r="OIR8" s="110"/>
      <c r="OIT8" s="110"/>
      <c r="OIU8" s="110"/>
      <c r="OIV8" s="110"/>
      <c r="OIW8" s="110"/>
      <c r="OIX8" s="110"/>
      <c r="OIZ8" s="110"/>
      <c r="OJA8" s="110"/>
      <c r="OJB8" s="110"/>
      <c r="OJC8" s="110"/>
      <c r="OJD8" s="110"/>
      <c r="OJF8" s="110"/>
      <c r="OJG8" s="110"/>
      <c r="OJH8" s="110"/>
      <c r="OJI8" s="110"/>
      <c r="OJJ8" s="110"/>
      <c r="OJL8" s="110"/>
      <c r="OJM8" s="110"/>
      <c r="OJN8" s="110"/>
      <c r="OJO8" s="110"/>
      <c r="OJP8" s="110"/>
      <c r="OJR8" s="110"/>
      <c r="OJS8" s="110"/>
      <c r="OJT8" s="110"/>
      <c r="OJU8" s="110"/>
      <c r="OJV8" s="110"/>
      <c r="OJX8" s="110"/>
      <c r="OJY8" s="110"/>
      <c r="OJZ8" s="110"/>
      <c r="OKA8" s="110"/>
      <c r="OKB8" s="110"/>
      <c r="OKD8" s="110"/>
      <c r="OKE8" s="110"/>
      <c r="OKF8" s="110"/>
      <c r="OKG8" s="110"/>
      <c r="OKH8" s="110"/>
      <c r="OKJ8" s="110"/>
      <c r="OKK8" s="110"/>
      <c r="OKL8" s="110"/>
      <c r="OKM8" s="110"/>
      <c r="OKN8" s="110"/>
      <c r="OKP8" s="110"/>
      <c r="OKQ8" s="110"/>
      <c r="OKR8" s="110"/>
      <c r="OKS8" s="110"/>
      <c r="OKT8" s="110"/>
      <c r="OKV8" s="110"/>
      <c r="OKW8" s="110"/>
      <c r="OKX8" s="110"/>
      <c r="OKY8" s="110"/>
      <c r="OKZ8" s="110"/>
      <c r="OLB8" s="110"/>
      <c r="OLC8" s="110"/>
      <c r="OLD8" s="110"/>
      <c r="OLE8" s="110"/>
      <c r="OLF8" s="110"/>
      <c r="OLH8" s="110"/>
      <c r="OLI8" s="110"/>
      <c r="OLJ8" s="110"/>
      <c r="OLK8" s="110"/>
      <c r="OLL8" s="110"/>
      <c r="OLN8" s="110"/>
      <c r="OLO8" s="110"/>
      <c r="OLP8" s="110"/>
      <c r="OLQ8" s="110"/>
      <c r="OLR8" s="110"/>
      <c r="OLT8" s="110"/>
      <c r="OLU8" s="110"/>
      <c r="OLV8" s="110"/>
      <c r="OLW8" s="110"/>
      <c r="OLX8" s="110"/>
      <c r="OLZ8" s="110"/>
      <c r="OMA8" s="110"/>
      <c r="OMB8" s="110"/>
      <c r="OMC8" s="110"/>
      <c r="OMD8" s="110"/>
      <c r="OMF8" s="110"/>
      <c r="OMG8" s="110"/>
      <c r="OMH8" s="110"/>
      <c r="OMI8" s="110"/>
      <c r="OMJ8" s="110"/>
      <c r="OML8" s="110"/>
      <c r="OMM8" s="110"/>
      <c r="OMN8" s="110"/>
      <c r="OMO8" s="110"/>
      <c r="OMP8" s="110"/>
      <c r="OMR8" s="110"/>
      <c r="OMS8" s="110"/>
      <c r="OMT8" s="110"/>
      <c r="OMU8" s="110"/>
      <c r="OMV8" s="110"/>
      <c r="OMX8" s="110"/>
      <c r="OMY8" s="110"/>
      <c r="OMZ8" s="110"/>
      <c r="ONA8" s="110"/>
      <c r="ONB8" s="110"/>
      <c r="OND8" s="110"/>
      <c r="ONE8" s="110"/>
      <c r="ONF8" s="110"/>
      <c r="ONG8" s="110"/>
      <c r="ONH8" s="110"/>
      <c r="ONJ8" s="110"/>
      <c r="ONK8" s="110"/>
      <c r="ONL8" s="110"/>
      <c r="ONM8" s="110"/>
      <c r="ONN8" s="110"/>
      <c r="ONP8" s="110"/>
      <c r="ONQ8" s="110"/>
      <c r="ONR8" s="110"/>
      <c r="ONS8" s="110"/>
      <c r="ONT8" s="110"/>
      <c r="ONV8" s="110"/>
      <c r="ONW8" s="110"/>
      <c r="ONX8" s="110"/>
      <c r="ONY8" s="110"/>
      <c r="ONZ8" s="110"/>
      <c r="OOB8" s="110"/>
      <c r="OOC8" s="110"/>
      <c r="OOD8" s="110"/>
      <c r="OOE8" s="110"/>
      <c r="OOF8" s="110"/>
      <c r="OOH8" s="110"/>
      <c r="OOI8" s="110"/>
      <c r="OOJ8" s="110"/>
      <c r="OOK8" s="110"/>
      <c r="OOL8" s="110"/>
      <c r="OON8" s="110"/>
      <c r="OOO8" s="110"/>
      <c r="OOP8" s="110"/>
      <c r="OOQ8" s="110"/>
      <c r="OOR8" s="110"/>
      <c r="OOT8" s="110"/>
      <c r="OOU8" s="110"/>
      <c r="OOV8" s="110"/>
      <c r="OOW8" s="110"/>
      <c r="OOX8" s="110"/>
      <c r="OOZ8" s="110"/>
      <c r="OPA8" s="110"/>
      <c r="OPB8" s="110"/>
      <c r="OPC8" s="110"/>
      <c r="OPD8" s="110"/>
      <c r="OPF8" s="110"/>
      <c r="OPG8" s="110"/>
      <c r="OPH8" s="110"/>
      <c r="OPI8" s="110"/>
      <c r="OPJ8" s="110"/>
      <c r="OPL8" s="110"/>
      <c r="OPM8" s="110"/>
      <c r="OPN8" s="110"/>
      <c r="OPO8" s="110"/>
      <c r="OPP8" s="110"/>
      <c r="OPR8" s="110"/>
      <c r="OPS8" s="110"/>
      <c r="OPT8" s="110"/>
      <c r="OPU8" s="110"/>
      <c r="OPV8" s="110"/>
      <c r="OPX8" s="110"/>
      <c r="OPY8" s="110"/>
      <c r="OPZ8" s="110"/>
      <c r="OQA8" s="110"/>
      <c r="OQB8" s="110"/>
      <c r="OQD8" s="110"/>
      <c r="OQE8" s="110"/>
      <c r="OQF8" s="110"/>
      <c r="OQG8" s="110"/>
      <c r="OQH8" s="110"/>
      <c r="OQJ8" s="110"/>
      <c r="OQK8" s="110"/>
      <c r="OQL8" s="110"/>
      <c r="OQM8" s="110"/>
      <c r="OQN8" s="110"/>
      <c r="OQP8" s="110"/>
      <c r="OQQ8" s="110"/>
      <c r="OQR8" s="110"/>
      <c r="OQS8" s="110"/>
      <c r="OQT8" s="110"/>
      <c r="OQV8" s="110"/>
      <c r="OQW8" s="110"/>
      <c r="OQX8" s="110"/>
      <c r="OQY8" s="110"/>
      <c r="OQZ8" s="110"/>
      <c r="ORB8" s="110"/>
      <c r="ORC8" s="110"/>
      <c r="ORD8" s="110"/>
      <c r="ORE8" s="110"/>
      <c r="ORF8" s="110"/>
      <c r="ORH8" s="110"/>
      <c r="ORI8" s="110"/>
      <c r="ORJ8" s="110"/>
      <c r="ORK8" s="110"/>
      <c r="ORL8" s="110"/>
      <c r="ORN8" s="110"/>
      <c r="ORO8" s="110"/>
      <c r="ORP8" s="110"/>
      <c r="ORQ8" s="110"/>
      <c r="ORR8" s="110"/>
      <c r="ORT8" s="110"/>
      <c r="ORU8" s="110"/>
      <c r="ORV8" s="110"/>
      <c r="ORW8" s="110"/>
      <c r="ORX8" s="110"/>
      <c r="ORZ8" s="110"/>
      <c r="OSA8" s="110"/>
      <c r="OSB8" s="110"/>
      <c r="OSC8" s="110"/>
      <c r="OSD8" s="110"/>
      <c r="OSF8" s="110"/>
      <c r="OSG8" s="110"/>
      <c r="OSH8" s="110"/>
      <c r="OSI8" s="110"/>
      <c r="OSJ8" s="110"/>
      <c r="OSL8" s="110"/>
      <c r="OSM8" s="110"/>
      <c r="OSN8" s="110"/>
      <c r="OSO8" s="110"/>
      <c r="OSP8" s="110"/>
      <c r="OSR8" s="110"/>
      <c r="OSS8" s="110"/>
      <c r="OST8" s="110"/>
      <c r="OSU8" s="110"/>
      <c r="OSV8" s="110"/>
      <c r="OSX8" s="110"/>
      <c r="OSY8" s="110"/>
      <c r="OSZ8" s="110"/>
      <c r="OTA8" s="110"/>
      <c r="OTB8" s="110"/>
      <c r="OTD8" s="110"/>
      <c r="OTE8" s="110"/>
      <c r="OTF8" s="110"/>
      <c r="OTG8" s="110"/>
      <c r="OTH8" s="110"/>
      <c r="OTJ8" s="110"/>
      <c r="OTK8" s="110"/>
      <c r="OTL8" s="110"/>
      <c r="OTM8" s="110"/>
      <c r="OTN8" s="110"/>
      <c r="OTP8" s="110"/>
      <c r="OTQ8" s="110"/>
      <c r="OTR8" s="110"/>
      <c r="OTS8" s="110"/>
      <c r="OTT8" s="110"/>
      <c r="OTV8" s="110"/>
      <c r="OTW8" s="110"/>
      <c r="OTX8" s="110"/>
      <c r="OTY8" s="110"/>
      <c r="OTZ8" s="110"/>
      <c r="OUB8" s="110"/>
      <c r="OUC8" s="110"/>
      <c r="OUD8" s="110"/>
      <c r="OUE8" s="110"/>
      <c r="OUF8" s="110"/>
      <c r="OUH8" s="110"/>
      <c r="OUI8" s="110"/>
      <c r="OUJ8" s="110"/>
      <c r="OUK8" s="110"/>
      <c r="OUL8" s="110"/>
      <c r="OUN8" s="110"/>
      <c r="OUO8" s="110"/>
      <c r="OUP8" s="110"/>
      <c r="OUQ8" s="110"/>
      <c r="OUR8" s="110"/>
      <c r="OUT8" s="110"/>
      <c r="OUU8" s="110"/>
      <c r="OUV8" s="110"/>
      <c r="OUW8" s="110"/>
      <c r="OUX8" s="110"/>
      <c r="OUZ8" s="110"/>
      <c r="OVA8" s="110"/>
      <c r="OVB8" s="110"/>
      <c r="OVC8" s="110"/>
      <c r="OVD8" s="110"/>
      <c r="OVF8" s="110"/>
      <c r="OVG8" s="110"/>
      <c r="OVH8" s="110"/>
      <c r="OVI8" s="110"/>
      <c r="OVJ8" s="110"/>
      <c r="OVL8" s="110"/>
      <c r="OVM8" s="110"/>
      <c r="OVN8" s="110"/>
      <c r="OVO8" s="110"/>
      <c r="OVP8" s="110"/>
      <c r="OVR8" s="110"/>
      <c r="OVS8" s="110"/>
      <c r="OVT8" s="110"/>
      <c r="OVU8" s="110"/>
      <c r="OVV8" s="110"/>
      <c r="OVX8" s="110"/>
      <c r="OVY8" s="110"/>
      <c r="OVZ8" s="110"/>
      <c r="OWA8" s="110"/>
      <c r="OWB8" s="110"/>
      <c r="OWD8" s="110"/>
      <c r="OWE8" s="110"/>
      <c r="OWF8" s="110"/>
      <c r="OWG8" s="110"/>
      <c r="OWH8" s="110"/>
      <c r="OWJ8" s="110"/>
      <c r="OWK8" s="110"/>
      <c r="OWL8" s="110"/>
      <c r="OWM8" s="110"/>
      <c r="OWN8" s="110"/>
      <c r="OWP8" s="110"/>
      <c r="OWQ8" s="110"/>
      <c r="OWR8" s="110"/>
      <c r="OWS8" s="110"/>
      <c r="OWT8" s="110"/>
      <c r="OWV8" s="110"/>
      <c r="OWW8" s="110"/>
      <c r="OWX8" s="110"/>
      <c r="OWY8" s="110"/>
      <c r="OWZ8" s="110"/>
      <c r="OXB8" s="110"/>
      <c r="OXC8" s="110"/>
      <c r="OXD8" s="110"/>
      <c r="OXE8" s="110"/>
      <c r="OXF8" s="110"/>
      <c r="OXH8" s="110"/>
      <c r="OXI8" s="110"/>
      <c r="OXJ8" s="110"/>
      <c r="OXK8" s="110"/>
      <c r="OXL8" s="110"/>
      <c r="OXN8" s="110"/>
      <c r="OXO8" s="110"/>
      <c r="OXP8" s="110"/>
      <c r="OXQ8" s="110"/>
      <c r="OXR8" s="110"/>
      <c r="OXT8" s="110"/>
      <c r="OXU8" s="110"/>
      <c r="OXV8" s="110"/>
      <c r="OXW8" s="110"/>
      <c r="OXX8" s="110"/>
      <c r="OXZ8" s="110"/>
      <c r="OYA8" s="110"/>
      <c r="OYB8" s="110"/>
      <c r="OYC8" s="110"/>
      <c r="OYD8" s="110"/>
      <c r="OYF8" s="110"/>
      <c r="OYG8" s="110"/>
      <c r="OYH8" s="110"/>
      <c r="OYI8" s="110"/>
      <c r="OYJ8" s="110"/>
      <c r="OYL8" s="110"/>
      <c r="OYM8" s="110"/>
      <c r="OYN8" s="110"/>
      <c r="OYO8" s="110"/>
      <c r="OYP8" s="110"/>
      <c r="OYR8" s="110"/>
      <c r="OYS8" s="110"/>
      <c r="OYT8" s="110"/>
      <c r="OYU8" s="110"/>
      <c r="OYV8" s="110"/>
      <c r="OYX8" s="110"/>
      <c r="OYY8" s="110"/>
      <c r="OYZ8" s="110"/>
      <c r="OZA8" s="110"/>
      <c r="OZB8" s="110"/>
      <c r="OZD8" s="110"/>
      <c r="OZE8" s="110"/>
      <c r="OZF8" s="110"/>
      <c r="OZG8" s="110"/>
      <c r="OZH8" s="110"/>
      <c r="OZJ8" s="110"/>
      <c r="OZK8" s="110"/>
      <c r="OZL8" s="110"/>
      <c r="OZM8" s="110"/>
      <c r="OZN8" s="110"/>
      <c r="OZP8" s="110"/>
      <c r="OZQ8" s="110"/>
      <c r="OZR8" s="110"/>
      <c r="OZS8" s="110"/>
      <c r="OZT8" s="110"/>
      <c r="OZV8" s="110"/>
      <c r="OZW8" s="110"/>
      <c r="OZX8" s="110"/>
      <c r="OZY8" s="110"/>
      <c r="OZZ8" s="110"/>
      <c r="PAB8" s="110"/>
      <c r="PAC8" s="110"/>
      <c r="PAD8" s="110"/>
      <c r="PAE8" s="110"/>
      <c r="PAF8" s="110"/>
      <c r="PAH8" s="110"/>
      <c r="PAI8" s="110"/>
      <c r="PAJ8" s="110"/>
      <c r="PAK8" s="110"/>
      <c r="PAL8" s="110"/>
      <c r="PAN8" s="110"/>
      <c r="PAO8" s="110"/>
      <c r="PAP8" s="110"/>
      <c r="PAQ8" s="110"/>
      <c r="PAR8" s="110"/>
      <c r="PAT8" s="110"/>
      <c r="PAU8" s="110"/>
      <c r="PAV8" s="110"/>
      <c r="PAW8" s="110"/>
      <c r="PAX8" s="110"/>
      <c r="PAZ8" s="110"/>
      <c r="PBA8" s="110"/>
      <c r="PBB8" s="110"/>
      <c r="PBC8" s="110"/>
      <c r="PBD8" s="110"/>
      <c r="PBF8" s="110"/>
      <c r="PBG8" s="110"/>
      <c r="PBH8" s="110"/>
      <c r="PBI8" s="110"/>
      <c r="PBJ8" s="110"/>
      <c r="PBL8" s="110"/>
      <c r="PBM8" s="110"/>
      <c r="PBN8" s="110"/>
      <c r="PBO8" s="110"/>
      <c r="PBP8" s="110"/>
      <c r="PBR8" s="110"/>
      <c r="PBS8" s="110"/>
      <c r="PBT8" s="110"/>
      <c r="PBU8" s="110"/>
      <c r="PBV8" s="110"/>
      <c r="PBX8" s="110"/>
      <c r="PBY8" s="110"/>
      <c r="PBZ8" s="110"/>
      <c r="PCA8" s="110"/>
      <c r="PCB8" s="110"/>
      <c r="PCD8" s="110"/>
      <c r="PCE8" s="110"/>
      <c r="PCF8" s="110"/>
      <c r="PCG8" s="110"/>
      <c r="PCH8" s="110"/>
      <c r="PCJ8" s="110"/>
      <c r="PCK8" s="110"/>
      <c r="PCL8" s="110"/>
      <c r="PCM8" s="110"/>
      <c r="PCN8" s="110"/>
      <c r="PCP8" s="110"/>
      <c r="PCQ8" s="110"/>
      <c r="PCR8" s="110"/>
      <c r="PCS8" s="110"/>
      <c r="PCT8" s="110"/>
      <c r="PCV8" s="110"/>
      <c r="PCW8" s="110"/>
      <c r="PCX8" s="110"/>
      <c r="PCY8" s="110"/>
      <c r="PCZ8" s="110"/>
      <c r="PDB8" s="110"/>
      <c r="PDC8" s="110"/>
      <c r="PDD8" s="110"/>
      <c r="PDE8" s="110"/>
      <c r="PDF8" s="110"/>
      <c r="PDH8" s="110"/>
      <c r="PDI8" s="110"/>
      <c r="PDJ8" s="110"/>
      <c r="PDK8" s="110"/>
      <c r="PDL8" s="110"/>
      <c r="PDN8" s="110"/>
      <c r="PDO8" s="110"/>
      <c r="PDP8" s="110"/>
      <c r="PDQ8" s="110"/>
      <c r="PDR8" s="110"/>
      <c r="PDT8" s="110"/>
      <c r="PDU8" s="110"/>
      <c r="PDV8" s="110"/>
      <c r="PDW8" s="110"/>
      <c r="PDX8" s="110"/>
      <c r="PDZ8" s="110"/>
      <c r="PEA8" s="110"/>
      <c r="PEB8" s="110"/>
      <c r="PEC8" s="110"/>
      <c r="PED8" s="110"/>
      <c r="PEF8" s="110"/>
      <c r="PEG8" s="110"/>
      <c r="PEH8" s="110"/>
      <c r="PEI8" s="110"/>
      <c r="PEJ8" s="110"/>
      <c r="PEL8" s="110"/>
      <c r="PEM8" s="110"/>
      <c r="PEN8" s="110"/>
      <c r="PEO8" s="110"/>
      <c r="PEP8" s="110"/>
      <c r="PER8" s="110"/>
      <c r="PES8" s="110"/>
      <c r="PET8" s="110"/>
      <c r="PEU8" s="110"/>
      <c r="PEV8" s="110"/>
      <c r="PEX8" s="110"/>
      <c r="PEY8" s="110"/>
      <c r="PEZ8" s="110"/>
      <c r="PFA8" s="110"/>
      <c r="PFB8" s="110"/>
      <c r="PFD8" s="110"/>
      <c r="PFE8" s="110"/>
      <c r="PFF8" s="110"/>
      <c r="PFG8" s="110"/>
      <c r="PFH8" s="110"/>
      <c r="PFJ8" s="110"/>
      <c r="PFK8" s="110"/>
      <c r="PFL8" s="110"/>
      <c r="PFM8" s="110"/>
      <c r="PFN8" s="110"/>
      <c r="PFP8" s="110"/>
      <c r="PFQ8" s="110"/>
      <c r="PFR8" s="110"/>
      <c r="PFS8" s="110"/>
      <c r="PFT8" s="110"/>
      <c r="PFV8" s="110"/>
      <c r="PFW8" s="110"/>
      <c r="PFX8" s="110"/>
      <c r="PFY8" s="110"/>
      <c r="PFZ8" s="110"/>
      <c r="PGB8" s="110"/>
      <c r="PGC8" s="110"/>
      <c r="PGD8" s="110"/>
      <c r="PGE8" s="110"/>
      <c r="PGF8" s="110"/>
      <c r="PGH8" s="110"/>
      <c r="PGI8" s="110"/>
      <c r="PGJ8" s="110"/>
      <c r="PGK8" s="110"/>
      <c r="PGL8" s="110"/>
      <c r="PGN8" s="110"/>
      <c r="PGO8" s="110"/>
      <c r="PGP8" s="110"/>
      <c r="PGQ8" s="110"/>
      <c r="PGR8" s="110"/>
      <c r="PGT8" s="110"/>
      <c r="PGU8" s="110"/>
      <c r="PGV8" s="110"/>
      <c r="PGW8" s="110"/>
      <c r="PGX8" s="110"/>
      <c r="PGZ8" s="110"/>
      <c r="PHA8" s="110"/>
      <c r="PHB8" s="110"/>
      <c r="PHC8" s="110"/>
      <c r="PHD8" s="110"/>
      <c r="PHF8" s="110"/>
      <c r="PHG8" s="110"/>
      <c r="PHH8" s="110"/>
      <c r="PHI8" s="110"/>
      <c r="PHJ8" s="110"/>
      <c r="PHL8" s="110"/>
      <c r="PHM8" s="110"/>
      <c r="PHN8" s="110"/>
      <c r="PHO8" s="110"/>
      <c r="PHP8" s="110"/>
      <c r="PHR8" s="110"/>
      <c r="PHS8" s="110"/>
      <c r="PHT8" s="110"/>
      <c r="PHU8" s="110"/>
      <c r="PHV8" s="110"/>
      <c r="PHX8" s="110"/>
      <c r="PHY8" s="110"/>
      <c r="PHZ8" s="110"/>
      <c r="PIA8" s="110"/>
      <c r="PIB8" s="110"/>
      <c r="PID8" s="110"/>
      <c r="PIE8" s="110"/>
      <c r="PIF8" s="110"/>
      <c r="PIG8" s="110"/>
      <c r="PIH8" s="110"/>
      <c r="PIJ8" s="110"/>
      <c r="PIK8" s="110"/>
      <c r="PIL8" s="110"/>
      <c r="PIM8" s="110"/>
      <c r="PIN8" s="110"/>
      <c r="PIP8" s="110"/>
      <c r="PIQ8" s="110"/>
      <c r="PIR8" s="110"/>
      <c r="PIS8" s="110"/>
      <c r="PIT8" s="110"/>
      <c r="PIV8" s="110"/>
      <c r="PIW8" s="110"/>
      <c r="PIX8" s="110"/>
      <c r="PIY8" s="110"/>
      <c r="PIZ8" s="110"/>
      <c r="PJB8" s="110"/>
      <c r="PJC8" s="110"/>
      <c r="PJD8" s="110"/>
      <c r="PJE8" s="110"/>
      <c r="PJF8" s="110"/>
      <c r="PJH8" s="110"/>
      <c r="PJI8" s="110"/>
      <c r="PJJ8" s="110"/>
      <c r="PJK8" s="110"/>
      <c r="PJL8" s="110"/>
      <c r="PJN8" s="110"/>
      <c r="PJO8" s="110"/>
      <c r="PJP8" s="110"/>
      <c r="PJQ8" s="110"/>
      <c r="PJR8" s="110"/>
      <c r="PJT8" s="110"/>
      <c r="PJU8" s="110"/>
      <c r="PJV8" s="110"/>
      <c r="PJW8" s="110"/>
      <c r="PJX8" s="110"/>
      <c r="PJZ8" s="110"/>
      <c r="PKA8" s="110"/>
      <c r="PKB8" s="110"/>
      <c r="PKC8" s="110"/>
      <c r="PKD8" s="110"/>
      <c r="PKF8" s="110"/>
      <c r="PKG8" s="110"/>
      <c r="PKH8" s="110"/>
      <c r="PKI8" s="110"/>
      <c r="PKJ8" s="110"/>
      <c r="PKL8" s="110"/>
      <c r="PKM8" s="110"/>
      <c r="PKN8" s="110"/>
      <c r="PKO8" s="110"/>
      <c r="PKP8" s="110"/>
      <c r="PKR8" s="110"/>
      <c r="PKS8" s="110"/>
      <c r="PKT8" s="110"/>
      <c r="PKU8" s="110"/>
      <c r="PKV8" s="110"/>
      <c r="PKX8" s="110"/>
      <c r="PKY8" s="110"/>
      <c r="PKZ8" s="110"/>
      <c r="PLA8" s="110"/>
      <c r="PLB8" s="110"/>
      <c r="PLD8" s="110"/>
      <c r="PLE8" s="110"/>
      <c r="PLF8" s="110"/>
      <c r="PLG8" s="110"/>
      <c r="PLH8" s="110"/>
      <c r="PLJ8" s="110"/>
      <c r="PLK8" s="110"/>
      <c r="PLL8" s="110"/>
      <c r="PLM8" s="110"/>
      <c r="PLN8" s="110"/>
      <c r="PLP8" s="110"/>
      <c r="PLQ8" s="110"/>
      <c r="PLR8" s="110"/>
      <c r="PLS8" s="110"/>
      <c r="PLT8" s="110"/>
      <c r="PLV8" s="110"/>
      <c r="PLW8" s="110"/>
      <c r="PLX8" s="110"/>
      <c r="PLY8" s="110"/>
      <c r="PLZ8" s="110"/>
      <c r="PMB8" s="110"/>
      <c r="PMC8" s="110"/>
      <c r="PMD8" s="110"/>
      <c r="PME8" s="110"/>
      <c r="PMF8" s="110"/>
      <c r="PMH8" s="110"/>
      <c r="PMI8" s="110"/>
      <c r="PMJ8" s="110"/>
      <c r="PMK8" s="110"/>
      <c r="PML8" s="110"/>
      <c r="PMN8" s="110"/>
      <c r="PMO8" s="110"/>
      <c r="PMP8" s="110"/>
      <c r="PMQ8" s="110"/>
      <c r="PMR8" s="110"/>
      <c r="PMT8" s="110"/>
      <c r="PMU8" s="110"/>
      <c r="PMV8" s="110"/>
      <c r="PMW8" s="110"/>
      <c r="PMX8" s="110"/>
      <c r="PMZ8" s="110"/>
      <c r="PNA8" s="110"/>
      <c r="PNB8" s="110"/>
      <c r="PNC8" s="110"/>
      <c r="PND8" s="110"/>
      <c r="PNF8" s="110"/>
      <c r="PNG8" s="110"/>
      <c r="PNH8" s="110"/>
      <c r="PNI8" s="110"/>
      <c r="PNJ8" s="110"/>
      <c r="PNL8" s="110"/>
      <c r="PNM8" s="110"/>
      <c r="PNN8" s="110"/>
      <c r="PNO8" s="110"/>
      <c r="PNP8" s="110"/>
      <c r="PNR8" s="110"/>
      <c r="PNS8" s="110"/>
      <c r="PNT8" s="110"/>
      <c r="PNU8" s="110"/>
      <c r="PNV8" s="110"/>
      <c r="PNX8" s="110"/>
      <c r="PNY8" s="110"/>
      <c r="PNZ8" s="110"/>
      <c r="POA8" s="110"/>
      <c r="POB8" s="110"/>
      <c r="POD8" s="110"/>
      <c r="POE8" s="110"/>
      <c r="POF8" s="110"/>
      <c r="POG8" s="110"/>
      <c r="POH8" s="110"/>
      <c r="POJ8" s="110"/>
      <c r="POK8" s="110"/>
      <c r="POL8" s="110"/>
      <c r="POM8" s="110"/>
      <c r="PON8" s="110"/>
      <c r="POP8" s="110"/>
      <c r="POQ8" s="110"/>
      <c r="POR8" s="110"/>
      <c r="POS8" s="110"/>
      <c r="POT8" s="110"/>
      <c r="POV8" s="110"/>
      <c r="POW8" s="110"/>
      <c r="POX8" s="110"/>
      <c r="POY8" s="110"/>
      <c r="POZ8" s="110"/>
      <c r="PPB8" s="110"/>
      <c r="PPC8" s="110"/>
      <c r="PPD8" s="110"/>
      <c r="PPE8" s="110"/>
      <c r="PPF8" s="110"/>
      <c r="PPH8" s="110"/>
      <c r="PPI8" s="110"/>
      <c r="PPJ8" s="110"/>
      <c r="PPK8" s="110"/>
      <c r="PPL8" s="110"/>
      <c r="PPN8" s="110"/>
      <c r="PPO8" s="110"/>
      <c r="PPP8" s="110"/>
      <c r="PPQ8" s="110"/>
      <c r="PPR8" s="110"/>
      <c r="PPT8" s="110"/>
      <c r="PPU8" s="110"/>
      <c r="PPV8" s="110"/>
      <c r="PPW8" s="110"/>
      <c r="PPX8" s="110"/>
      <c r="PPZ8" s="110"/>
      <c r="PQA8" s="110"/>
      <c r="PQB8" s="110"/>
      <c r="PQC8" s="110"/>
      <c r="PQD8" s="110"/>
      <c r="PQF8" s="110"/>
      <c r="PQG8" s="110"/>
      <c r="PQH8" s="110"/>
      <c r="PQI8" s="110"/>
      <c r="PQJ8" s="110"/>
      <c r="PQL8" s="110"/>
      <c r="PQM8" s="110"/>
      <c r="PQN8" s="110"/>
      <c r="PQO8" s="110"/>
      <c r="PQP8" s="110"/>
      <c r="PQR8" s="110"/>
      <c r="PQS8" s="110"/>
      <c r="PQT8" s="110"/>
      <c r="PQU8" s="110"/>
      <c r="PQV8" s="110"/>
      <c r="PQX8" s="110"/>
      <c r="PQY8" s="110"/>
      <c r="PQZ8" s="110"/>
      <c r="PRA8" s="110"/>
      <c r="PRB8" s="110"/>
      <c r="PRD8" s="110"/>
      <c r="PRE8" s="110"/>
      <c r="PRF8" s="110"/>
      <c r="PRG8" s="110"/>
      <c r="PRH8" s="110"/>
      <c r="PRJ8" s="110"/>
      <c r="PRK8" s="110"/>
      <c r="PRL8" s="110"/>
      <c r="PRM8" s="110"/>
      <c r="PRN8" s="110"/>
      <c r="PRP8" s="110"/>
      <c r="PRQ8" s="110"/>
      <c r="PRR8" s="110"/>
      <c r="PRS8" s="110"/>
      <c r="PRT8" s="110"/>
      <c r="PRV8" s="110"/>
      <c r="PRW8" s="110"/>
      <c r="PRX8" s="110"/>
      <c r="PRY8" s="110"/>
      <c r="PRZ8" s="110"/>
      <c r="PSB8" s="110"/>
      <c r="PSC8" s="110"/>
      <c r="PSD8" s="110"/>
      <c r="PSE8" s="110"/>
      <c r="PSF8" s="110"/>
      <c r="PSH8" s="110"/>
      <c r="PSI8" s="110"/>
      <c r="PSJ8" s="110"/>
      <c r="PSK8" s="110"/>
      <c r="PSL8" s="110"/>
      <c r="PSN8" s="110"/>
      <c r="PSO8" s="110"/>
      <c r="PSP8" s="110"/>
      <c r="PSQ8" s="110"/>
      <c r="PSR8" s="110"/>
      <c r="PST8" s="110"/>
      <c r="PSU8" s="110"/>
      <c r="PSV8" s="110"/>
      <c r="PSW8" s="110"/>
      <c r="PSX8" s="110"/>
      <c r="PSZ8" s="110"/>
      <c r="PTA8" s="110"/>
      <c r="PTB8" s="110"/>
      <c r="PTC8" s="110"/>
      <c r="PTD8" s="110"/>
      <c r="PTF8" s="110"/>
      <c r="PTG8" s="110"/>
      <c r="PTH8" s="110"/>
      <c r="PTI8" s="110"/>
      <c r="PTJ8" s="110"/>
      <c r="PTL8" s="110"/>
      <c r="PTM8" s="110"/>
      <c r="PTN8" s="110"/>
      <c r="PTO8" s="110"/>
      <c r="PTP8" s="110"/>
      <c r="PTR8" s="110"/>
      <c r="PTS8" s="110"/>
      <c r="PTT8" s="110"/>
      <c r="PTU8" s="110"/>
      <c r="PTV8" s="110"/>
      <c r="PTX8" s="110"/>
      <c r="PTY8" s="110"/>
      <c r="PTZ8" s="110"/>
      <c r="PUA8" s="110"/>
      <c r="PUB8" s="110"/>
      <c r="PUD8" s="110"/>
      <c r="PUE8" s="110"/>
      <c r="PUF8" s="110"/>
      <c r="PUG8" s="110"/>
      <c r="PUH8" s="110"/>
      <c r="PUJ8" s="110"/>
      <c r="PUK8" s="110"/>
      <c r="PUL8" s="110"/>
      <c r="PUM8" s="110"/>
      <c r="PUN8" s="110"/>
      <c r="PUP8" s="110"/>
      <c r="PUQ8" s="110"/>
      <c r="PUR8" s="110"/>
      <c r="PUS8" s="110"/>
      <c r="PUT8" s="110"/>
      <c r="PUV8" s="110"/>
      <c r="PUW8" s="110"/>
      <c r="PUX8" s="110"/>
      <c r="PUY8" s="110"/>
      <c r="PUZ8" s="110"/>
      <c r="PVB8" s="110"/>
      <c r="PVC8" s="110"/>
      <c r="PVD8" s="110"/>
      <c r="PVE8" s="110"/>
      <c r="PVF8" s="110"/>
      <c r="PVH8" s="110"/>
      <c r="PVI8" s="110"/>
      <c r="PVJ8" s="110"/>
      <c r="PVK8" s="110"/>
      <c r="PVL8" s="110"/>
      <c r="PVN8" s="110"/>
      <c r="PVO8" s="110"/>
      <c r="PVP8" s="110"/>
      <c r="PVQ8" s="110"/>
      <c r="PVR8" s="110"/>
      <c r="PVT8" s="110"/>
      <c r="PVU8" s="110"/>
      <c r="PVV8" s="110"/>
      <c r="PVW8" s="110"/>
      <c r="PVX8" s="110"/>
      <c r="PVZ8" s="110"/>
      <c r="PWA8" s="110"/>
      <c r="PWB8" s="110"/>
      <c r="PWC8" s="110"/>
      <c r="PWD8" s="110"/>
      <c r="PWF8" s="110"/>
      <c r="PWG8" s="110"/>
      <c r="PWH8" s="110"/>
      <c r="PWI8" s="110"/>
      <c r="PWJ8" s="110"/>
      <c r="PWL8" s="110"/>
      <c r="PWM8" s="110"/>
      <c r="PWN8" s="110"/>
      <c r="PWO8" s="110"/>
      <c r="PWP8" s="110"/>
      <c r="PWR8" s="110"/>
      <c r="PWS8" s="110"/>
      <c r="PWT8" s="110"/>
      <c r="PWU8" s="110"/>
      <c r="PWV8" s="110"/>
      <c r="PWX8" s="110"/>
      <c r="PWY8" s="110"/>
      <c r="PWZ8" s="110"/>
      <c r="PXA8" s="110"/>
      <c r="PXB8" s="110"/>
      <c r="PXD8" s="110"/>
      <c r="PXE8" s="110"/>
      <c r="PXF8" s="110"/>
      <c r="PXG8" s="110"/>
      <c r="PXH8" s="110"/>
      <c r="PXJ8" s="110"/>
      <c r="PXK8" s="110"/>
      <c r="PXL8" s="110"/>
      <c r="PXM8" s="110"/>
      <c r="PXN8" s="110"/>
      <c r="PXP8" s="110"/>
      <c r="PXQ8" s="110"/>
      <c r="PXR8" s="110"/>
      <c r="PXS8" s="110"/>
      <c r="PXT8" s="110"/>
      <c r="PXV8" s="110"/>
      <c r="PXW8" s="110"/>
      <c r="PXX8" s="110"/>
      <c r="PXY8" s="110"/>
      <c r="PXZ8" s="110"/>
      <c r="PYB8" s="110"/>
      <c r="PYC8" s="110"/>
      <c r="PYD8" s="110"/>
      <c r="PYE8" s="110"/>
      <c r="PYF8" s="110"/>
      <c r="PYH8" s="110"/>
      <c r="PYI8" s="110"/>
      <c r="PYJ8" s="110"/>
      <c r="PYK8" s="110"/>
      <c r="PYL8" s="110"/>
      <c r="PYN8" s="110"/>
      <c r="PYO8" s="110"/>
      <c r="PYP8" s="110"/>
      <c r="PYQ8" s="110"/>
      <c r="PYR8" s="110"/>
      <c r="PYT8" s="110"/>
      <c r="PYU8" s="110"/>
      <c r="PYV8" s="110"/>
      <c r="PYW8" s="110"/>
      <c r="PYX8" s="110"/>
      <c r="PYZ8" s="110"/>
      <c r="PZA8" s="110"/>
      <c r="PZB8" s="110"/>
      <c r="PZC8" s="110"/>
      <c r="PZD8" s="110"/>
      <c r="PZF8" s="110"/>
      <c r="PZG8" s="110"/>
      <c r="PZH8" s="110"/>
      <c r="PZI8" s="110"/>
      <c r="PZJ8" s="110"/>
      <c r="PZL8" s="110"/>
      <c r="PZM8" s="110"/>
      <c r="PZN8" s="110"/>
      <c r="PZO8" s="110"/>
      <c r="PZP8" s="110"/>
      <c r="PZR8" s="110"/>
      <c r="PZS8" s="110"/>
      <c r="PZT8" s="110"/>
      <c r="PZU8" s="110"/>
      <c r="PZV8" s="110"/>
      <c r="PZX8" s="110"/>
      <c r="PZY8" s="110"/>
      <c r="PZZ8" s="110"/>
      <c r="QAA8" s="110"/>
      <c r="QAB8" s="110"/>
      <c r="QAD8" s="110"/>
      <c r="QAE8" s="110"/>
      <c r="QAF8" s="110"/>
      <c r="QAG8" s="110"/>
      <c r="QAH8" s="110"/>
      <c r="QAJ8" s="110"/>
      <c r="QAK8" s="110"/>
      <c r="QAL8" s="110"/>
      <c r="QAM8" s="110"/>
      <c r="QAN8" s="110"/>
      <c r="QAP8" s="110"/>
      <c r="QAQ8" s="110"/>
      <c r="QAR8" s="110"/>
      <c r="QAS8" s="110"/>
      <c r="QAT8" s="110"/>
      <c r="QAV8" s="110"/>
      <c r="QAW8" s="110"/>
      <c r="QAX8" s="110"/>
      <c r="QAY8" s="110"/>
      <c r="QAZ8" s="110"/>
      <c r="QBB8" s="110"/>
      <c r="QBC8" s="110"/>
      <c r="QBD8" s="110"/>
      <c r="QBE8" s="110"/>
      <c r="QBF8" s="110"/>
      <c r="QBH8" s="110"/>
      <c r="QBI8" s="110"/>
      <c r="QBJ8" s="110"/>
      <c r="QBK8" s="110"/>
      <c r="QBL8" s="110"/>
      <c r="QBN8" s="110"/>
      <c r="QBO8" s="110"/>
      <c r="QBP8" s="110"/>
      <c r="QBQ8" s="110"/>
      <c r="QBR8" s="110"/>
      <c r="QBT8" s="110"/>
      <c r="QBU8" s="110"/>
      <c r="QBV8" s="110"/>
      <c r="QBW8" s="110"/>
      <c r="QBX8" s="110"/>
      <c r="QBZ8" s="110"/>
      <c r="QCA8" s="110"/>
      <c r="QCB8" s="110"/>
      <c r="QCC8" s="110"/>
      <c r="QCD8" s="110"/>
      <c r="QCF8" s="110"/>
      <c r="QCG8" s="110"/>
      <c r="QCH8" s="110"/>
      <c r="QCI8" s="110"/>
      <c r="QCJ8" s="110"/>
      <c r="QCL8" s="110"/>
      <c r="QCM8" s="110"/>
      <c r="QCN8" s="110"/>
      <c r="QCO8" s="110"/>
      <c r="QCP8" s="110"/>
      <c r="QCR8" s="110"/>
      <c r="QCS8" s="110"/>
      <c r="QCT8" s="110"/>
      <c r="QCU8" s="110"/>
      <c r="QCV8" s="110"/>
      <c r="QCX8" s="110"/>
      <c r="QCY8" s="110"/>
      <c r="QCZ8" s="110"/>
      <c r="QDA8" s="110"/>
      <c r="QDB8" s="110"/>
      <c r="QDD8" s="110"/>
      <c r="QDE8" s="110"/>
      <c r="QDF8" s="110"/>
      <c r="QDG8" s="110"/>
      <c r="QDH8" s="110"/>
      <c r="QDJ8" s="110"/>
      <c r="QDK8" s="110"/>
      <c r="QDL8" s="110"/>
      <c r="QDM8" s="110"/>
      <c r="QDN8" s="110"/>
      <c r="QDP8" s="110"/>
      <c r="QDQ8" s="110"/>
      <c r="QDR8" s="110"/>
      <c r="QDS8" s="110"/>
      <c r="QDT8" s="110"/>
      <c r="QDV8" s="110"/>
      <c r="QDW8" s="110"/>
      <c r="QDX8" s="110"/>
      <c r="QDY8" s="110"/>
      <c r="QDZ8" s="110"/>
      <c r="QEB8" s="110"/>
      <c r="QEC8" s="110"/>
      <c r="QED8" s="110"/>
      <c r="QEE8" s="110"/>
      <c r="QEF8" s="110"/>
      <c r="QEH8" s="110"/>
      <c r="QEI8" s="110"/>
      <c r="QEJ8" s="110"/>
      <c r="QEK8" s="110"/>
      <c r="QEL8" s="110"/>
      <c r="QEN8" s="110"/>
      <c r="QEO8" s="110"/>
      <c r="QEP8" s="110"/>
      <c r="QEQ8" s="110"/>
      <c r="QER8" s="110"/>
      <c r="QET8" s="110"/>
      <c r="QEU8" s="110"/>
      <c r="QEV8" s="110"/>
      <c r="QEW8" s="110"/>
      <c r="QEX8" s="110"/>
      <c r="QEZ8" s="110"/>
      <c r="QFA8" s="110"/>
      <c r="QFB8" s="110"/>
      <c r="QFC8" s="110"/>
      <c r="QFD8" s="110"/>
      <c r="QFF8" s="110"/>
      <c r="QFG8" s="110"/>
      <c r="QFH8" s="110"/>
      <c r="QFI8" s="110"/>
      <c r="QFJ8" s="110"/>
      <c r="QFL8" s="110"/>
      <c r="QFM8" s="110"/>
      <c r="QFN8" s="110"/>
      <c r="QFO8" s="110"/>
      <c r="QFP8" s="110"/>
      <c r="QFR8" s="110"/>
      <c r="QFS8" s="110"/>
      <c r="QFT8" s="110"/>
      <c r="QFU8" s="110"/>
      <c r="QFV8" s="110"/>
      <c r="QFX8" s="110"/>
      <c r="QFY8" s="110"/>
      <c r="QFZ8" s="110"/>
      <c r="QGA8" s="110"/>
      <c r="QGB8" s="110"/>
      <c r="QGD8" s="110"/>
      <c r="QGE8" s="110"/>
      <c r="QGF8" s="110"/>
      <c r="QGG8" s="110"/>
      <c r="QGH8" s="110"/>
      <c r="QGJ8" s="110"/>
      <c r="QGK8" s="110"/>
      <c r="QGL8" s="110"/>
      <c r="QGM8" s="110"/>
      <c r="QGN8" s="110"/>
      <c r="QGP8" s="110"/>
      <c r="QGQ8" s="110"/>
      <c r="QGR8" s="110"/>
      <c r="QGS8" s="110"/>
      <c r="QGT8" s="110"/>
      <c r="QGV8" s="110"/>
      <c r="QGW8" s="110"/>
      <c r="QGX8" s="110"/>
      <c r="QGY8" s="110"/>
      <c r="QGZ8" s="110"/>
      <c r="QHB8" s="110"/>
      <c r="QHC8" s="110"/>
      <c r="QHD8" s="110"/>
      <c r="QHE8" s="110"/>
      <c r="QHF8" s="110"/>
      <c r="QHH8" s="110"/>
      <c r="QHI8" s="110"/>
      <c r="QHJ8" s="110"/>
      <c r="QHK8" s="110"/>
      <c r="QHL8" s="110"/>
      <c r="QHN8" s="110"/>
      <c r="QHO8" s="110"/>
      <c r="QHP8" s="110"/>
      <c r="QHQ8" s="110"/>
      <c r="QHR8" s="110"/>
      <c r="QHT8" s="110"/>
      <c r="QHU8" s="110"/>
      <c r="QHV8" s="110"/>
      <c r="QHW8" s="110"/>
      <c r="QHX8" s="110"/>
      <c r="QHZ8" s="110"/>
      <c r="QIA8" s="110"/>
      <c r="QIB8" s="110"/>
      <c r="QIC8" s="110"/>
      <c r="QID8" s="110"/>
      <c r="QIF8" s="110"/>
      <c r="QIG8" s="110"/>
      <c r="QIH8" s="110"/>
      <c r="QII8" s="110"/>
      <c r="QIJ8" s="110"/>
      <c r="QIL8" s="110"/>
      <c r="QIM8" s="110"/>
      <c r="QIN8" s="110"/>
      <c r="QIO8" s="110"/>
      <c r="QIP8" s="110"/>
      <c r="QIR8" s="110"/>
      <c r="QIS8" s="110"/>
      <c r="QIT8" s="110"/>
      <c r="QIU8" s="110"/>
      <c r="QIV8" s="110"/>
      <c r="QIX8" s="110"/>
      <c r="QIY8" s="110"/>
      <c r="QIZ8" s="110"/>
      <c r="QJA8" s="110"/>
      <c r="QJB8" s="110"/>
      <c r="QJD8" s="110"/>
      <c r="QJE8" s="110"/>
      <c r="QJF8" s="110"/>
      <c r="QJG8" s="110"/>
      <c r="QJH8" s="110"/>
      <c r="QJJ8" s="110"/>
      <c r="QJK8" s="110"/>
      <c r="QJL8" s="110"/>
      <c r="QJM8" s="110"/>
      <c r="QJN8" s="110"/>
      <c r="QJP8" s="110"/>
      <c r="QJQ8" s="110"/>
      <c r="QJR8" s="110"/>
      <c r="QJS8" s="110"/>
      <c r="QJT8" s="110"/>
      <c r="QJV8" s="110"/>
      <c r="QJW8" s="110"/>
      <c r="QJX8" s="110"/>
      <c r="QJY8" s="110"/>
      <c r="QJZ8" s="110"/>
      <c r="QKB8" s="110"/>
      <c r="QKC8" s="110"/>
      <c r="QKD8" s="110"/>
      <c r="QKE8" s="110"/>
      <c r="QKF8" s="110"/>
      <c r="QKH8" s="110"/>
      <c r="QKI8" s="110"/>
      <c r="QKJ8" s="110"/>
      <c r="QKK8" s="110"/>
      <c r="QKL8" s="110"/>
      <c r="QKN8" s="110"/>
      <c r="QKO8" s="110"/>
      <c r="QKP8" s="110"/>
      <c r="QKQ8" s="110"/>
      <c r="QKR8" s="110"/>
      <c r="QKT8" s="110"/>
      <c r="QKU8" s="110"/>
      <c r="QKV8" s="110"/>
      <c r="QKW8" s="110"/>
      <c r="QKX8" s="110"/>
      <c r="QKZ8" s="110"/>
      <c r="QLA8" s="110"/>
      <c r="QLB8" s="110"/>
      <c r="QLC8" s="110"/>
      <c r="QLD8" s="110"/>
      <c r="QLF8" s="110"/>
      <c r="QLG8" s="110"/>
      <c r="QLH8" s="110"/>
      <c r="QLI8" s="110"/>
      <c r="QLJ8" s="110"/>
      <c r="QLL8" s="110"/>
      <c r="QLM8" s="110"/>
      <c r="QLN8" s="110"/>
      <c r="QLO8" s="110"/>
      <c r="QLP8" s="110"/>
      <c r="QLR8" s="110"/>
      <c r="QLS8" s="110"/>
      <c r="QLT8" s="110"/>
      <c r="QLU8" s="110"/>
      <c r="QLV8" s="110"/>
      <c r="QLX8" s="110"/>
      <c r="QLY8" s="110"/>
      <c r="QLZ8" s="110"/>
      <c r="QMA8" s="110"/>
      <c r="QMB8" s="110"/>
      <c r="QMD8" s="110"/>
      <c r="QME8" s="110"/>
      <c r="QMF8" s="110"/>
      <c r="QMG8" s="110"/>
      <c r="QMH8" s="110"/>
      <c r="QMJ8" s="110"/>
      <c r="QMK8" s="110"/>
      <c r="QML8" s="110"/>
      <c r="QMM8" s="110"/>
      <c r="QMN8" s="110"/>
      <c r="QMP8" s="110"/>
      <c r="QMQ8" s="110"/>
      <c r="QMR8" s="110"/>
      <c r="QMS8" s="110"/>
      <c r="QMT8" s="110"/>
      <c r="QMV8" s="110"/>
      <c r="QMW8" s="110"/>
      <c r="QMX8" s="110"/>
      <c r="QMY8" s="110"/>
      <c r="QMZ8" s="110"/>
      <c r="QNB8" s="110"/>
      <c r="QNC8" s="110"/>
      <c r="QND8" s="110"/>
      <c r="QNE8" s="110"/>
      <c r="QNF8" s="110"/>
      <c r="QNH8" s="110"/>
      <c r="QNI8" s="110"/>
      <c r="QNJ8" s="110"/>
      <c r="QNK8" s="110"/>
      <c r="QNL8" s="110"/>
      <c r="QNN8" s="110"/>
      <c r="QNO8" s="110"/>
      <c r="QNP8" s="110"/>
      <c r="QNQ8" s="110"/>
      <c r="QNR8" s="110"/>
      <c r="QNT8" s="110"/>
      <c r="QNU8" s="110"/>
      <c r="QNV8" s="110"/>
      <c r="QNW8" s="110"/>
      <c r="QNX8" s="110"/>
      <c r="QNZ8" s="110"/>
      <c r="QOA8" s="110"/>
      <c r="QOB8" s="110"/>
      <c r="QOC8" s="110"/>
      <c r="QOD8" s="110"/>
      <c r="QOF8" s="110"/>
      <c r="QOG8" s="110"/>
      <c r="QOH8" s="110"/>
      <c r="QOI8" s="110"/>
      <c r="QOJ8" s="110"/>
      <c r="QOL8" s="110"/>
      <c r="QOM8" s="110"/>
      <c r="QON8" s="110"/>
      <c r="QOO8" s="110"/>
      <c r="QOP8" s="110"/>
      <c r="QOR8" s="110"/>
      <c r="QOS8" s="110"/>
      <c r="QOT8" s="110"/>
      <c r="QOU8" s="110"/>
      <c r="QOV8" s="110"/>
      <c r="QOX8" s="110"/>
      <c r="QOY8" s="110"/>
      <c r="QOZ8" s="110"/>
      <c r="QPA8" s="110"/>
      <c r="QPB8" s="110"/>
      <c r="QPD8" s="110"/>
      <c r="QPE8" s="110"/>
      <c r="QPF8" s="110"/>
      <c r="QPG8" s="110"/>
      <c r="QPH8" s="110"/>
      <c r="QPJ8" s="110"/>
      <c r="QPK8" s="110"/>
      <c r="QPL8" s="110"/>
      <c r="QPM8" s="110"/>
      <c r="QPN8" s="110"/>
      <c r="QPP8" s="110"/>
      <c r="QPQ8" s="110"/>
      <c r="QPR8" s="110"/>
      <c r="QPS8" s="110"/>
      <c r="QPT8" s="110"/>
      <c r="QPV8" s="110"/>
      <c r="QPW8" s="110"/>
      <c r="QPX8" s="110"/>
      <c r="QPY8" s="110"/>
      <c r="QPZ8" s="110"/>
      <c r="QQB8" s="110"/>
      <c r="QQC8" s="110"/>
      <c r="QQD8" s="110"/>
      <c r="QQE8" s="110"/>
      <c r="QQF8" s="110"/>
      <c r="QQH8" s="110"/>
      <c r="QQI8" s="110"/>
      <c r="QQJ8" s="110"/>
      <c r="QQK8" s="110"/>
      <c r="QQL8" s="110"/>
      <c r="QQN8" s="110"/>
      <c r="QQO8" s="110"/>
      <c r="QQP8" s="110"/>
      <c r="QQQ8" s="110"/>
      <c r="QQR8" s="110"/>
      <c r="QQT8" s="110"/>
      <c r="QQU8" s="110"/>
      <c r="QQV8" s="110"/>
      <c r="QQW8" s="110"/>
      <c r="QQX8" s="110"/>
      <c r="QQZ8" s="110"/>
      <c r="QRA8" s="110"/>
      <c r="QRB8" s="110"/>
      <c r="QRC8" s="110"/>
      <c r="QRD8" s="110"/>
      <c r="QRF8" s="110"/>
      <c r="QRG8" s="110"/>
      <c r="QRH8" s="110"/>
      <c r="QRI8" s="110"/>
      <c r="QRJ8" s="110"/>
      <c r="QRL8" s="110"/>
      <c r="QRM8" s="110"/>
      <c r="QRN8" s="110"/>
      <c r="QRO8" s="110"/>
      <c r="QRP8" s="110"/>
      <c r="QRR8" s="110"/>
      <c r="QRS8" s="110"/>
      <c r="QRT8" s="110"/>
      <c r="QRU8" s="110"/>
      <c r="QRV8" s="110"/>
      <c r="QRX8" s="110"/>
      <c r="QRY8" s="110"/>
      <c r="QRZ8" s="110"/>
      <c r="QSA8" s="110"/>
      <c r="QSB8" s="110"/>
      <c r="QSD8" s="110"/>
      <c r="QSE8" s="110"/>
      <c r="QSF8" s="110"/>
      <c r="QSG8" s="110"/>
      <c r="QSH8" s="110"/>
      <c r="QSJ8" s="110"/>
      <c r="QSK8" s="110"/>
      <c r="QSL8" s="110"/>
      <c r="QSM8" s="110"/>
      <c r="QSN8" s="110"/>
      <c r="QSP8" s="110"/>
      <c r="QSQ8" s="110"/>
      <c r="QSR8" s="110"/>
      <c r="QSS8" s="110"/>
      <c r="QST8" s="110"/>
      <c r="QSV8" s="110"/>
      <c r="QSW8" s="110"/>
      <c r="QSX8" s="110"/>
      <c r="QSY8" s="110"/>
      <c r="QSZ8" s="110"/>
      <c r="QTB8" s="110"/>
      <c r="QTC8" s="110"/>
      <c r="QTD8" s="110"/>
      <c r="QTE8" s="110"/>
      <c r="QTF8" s="110"/>
      <c r="QTH8" s="110"/>
      <c r="QTI8" s="110"/>
      <c r="QTJ8" s="110"/>
      <c r="QTK8" s="110"/>
      <c r="QTL8" s="110"/>
      <c r="QTN8" s="110"/>
      <c r="QTO8" s="110"/>
      <c r="QTP8" s="110"/>
      <c r="QTQ8" s="110"/>
      <c r="QTR8" s="110"/>
      <c r="QTT8" s="110"/>
      <c r="QTU8" s="110"/>
      <c r="QTV8" s="110"/>
      <c r="QTW8" s="110"/>
      <c r="QTX8" s="110"/>
      <c r="QTZ8" s="110"/>
      <c r="QUA8" s="110"/>
      <c r="QUB8" s="110"/>
      <c r="QUC8" s="110"/>
      <c r="QUD8" s="110"/>
      <c r="QUF8" s="110"/>
      <c r="QUG8" s="110"/>
      <c r="QUH8" s="110"/>
      <c r="QUI8" s="110"/>
      <c r="QUJ8" s="110"/>
      <c r="QUL8" s="110"/>
      <c r="QUM8" s="110"/>
      <c r="QUN8" s="110"/>
      <c r="QUO8" s="110"/>
      <c r="QUP8" s="110"/>
      <c r="QUR8" s="110"/>
      <c r="QUS8" s="110"/>
      <c r="QUT8" s="110"/>
      <c r="QUU8" s="110"/>
      <c r="QUV8" s="110"/>
      <c r="QUX8" s="110"/>
      <c r="QUY8" s="110"/>
      <c r="QUZ8" s="110"/>
      <c r="QVA8" s="110"/>
      <c r="QVB8" s="110"/>
      <c r="QVD8" s="110"/>
      <c r="QVE8" s="110"/>
      <c r="QVF8" s="110"/>
      <c r="QVG8" s="110"/>
      <c r="QVH8" s="110"/>
      <c r="QVJ8" s="110"/>
      <c r="QVK8" s="110"/>
      <c r="QVL8" s="110"/>
      <c r="QVM8" s="110"/>
      <c r="QVN8" s="110"/>
      <c r="QVP8" s="110"/>
      <c r="QVQ8" s="110"/>
      <c r="QVR8" s="110"/>
      <c r="QVS8" s="110"/>
      <c r="QVT8" s="110"/>
      <c r="QVV8" s="110"/>
      <c r="QVW8" s="110"/>
      <c r="QVX8" s="110"/>
      <c r="QVY8" s="110"/>
      <c r="QVZ8" s="110"/>
      <c r="QWB8" s="110"/>
      <c r="QWC8" s="110"/>
      <c r="QWD8" s="110"/>
      <c r="QWE8" s="110"/>
      <c r="QWF8" s="110"/>
      <c r="QWH8" s="110"/>
      <c r="QWI8" s="110"/>
      <c r="QWJ8" s="110"/>
      <c r="QWK8" s="110"/>
      <c r="QWL8" s="110"/>
      <c r="QWN8" s="110"/>
      <c r="QWO8" s="110"/>
      <c r="QWP8" s="110"/>
      <c r="QWQ8" s="110"/>
      <c r="QWR8" s="110"/>
      <c r="QWT8" s="110"/>
      <c r="QWU8" s="110"/>
      <c r="QWV8" s="110"/>
      <c r="QWW8" s="110"/>
      <c r="QWX8" s="110"/>
      <c r="QWZ8" s="110"/>
      <c r="QXA8" s="110"/>
      <c r="QXB8" s="110"/>
      <c r="QXC8" s="110"/>
      <c r="QXD8" s="110"/>
      <c r="QXF8" s="110"/>
      <c r="QXG8" s="110"/>
      <c r="QXH8" s="110"/>
      <c r="QXI8" s="110"/>
      <c r="QXJ8" s="110"/>
      <c r="QXL8" s="110"/>
      <c r="QXM8" s="110"/>
      <c r="QXN8" s="110"/>
      <c r="QXO8" s="110"/>
      <c r="QXP8" s="110"/>
      <c r="QXR8" s="110"/>
      <c r="QXS8" s="110"/>
      <c r="QXT8" s="110"/>
      <c r="QXU8" s="110"/>
      <c r="QXV8" s="110"/>
      <c r="QXX8" s="110"/>
      <c r="QXY8" s="110"/>
      <c r="QXZ8" s="110"/>
      <c r="QYA8" s="110"/>
      <c r="QYB8" s="110"/>
      <c r="QYD8" s="110"/>
      <c r="QYE8" s="110"/>
      <c r="QYF8" s="110"/>
      <c r="QYG8" s="110"/>
      <c r="QYH8" s="110"/>
      <c r="QYJ8" s="110"/>
      <c r="QYK8" s="110"/>
      <c r="QYL8" s="110"/>
      <c r="QYM8" s="110"/>
      <c r="QYN8" s="110"/>
      <c r="QYP8" s="110"/>
      <c r="QYQ8" s="110"/>
      <c r="QYR8" s="110"/>
      <c r="QYS8" s="110"/>
      <c r="QYT8" s="110"/>
      <c r="QYV8" s="110"/>
      <c r="QYW8" s="110"/>
      <c r="QYX8" s="110"/>
      <c r="QYY8" s="110"/>
      <c r="QYZ8" s="110"/>
      <c r="QZB8" s="110"/>
      <c r="QZC8" s="110"/>
      <c r="QZD8" s="110"/>
      <c r="QZE8" s="110"/>
      <c r="QZF8" s="110"/>
      <c r="QZH8" s="110"/>
      <c r="QZI8" s="110"/>
      <c r="QZJ8" s="110"/>
      <c r="QZK8" s="110"/>
      <c r="QZL8" s="110"/>
      <c r="QZN8" s="110"/>
      <c r="QZO8" s="110"/>
      <c r="QZP8" s="110"/>
      <c r="QZQ8" s="110"/>
      <c r="QZR8" s="110"/>
      <c r="QZT8" s="110"/>
      <c r="QZU8" s="110"/>
      <c r="QZV8" s="110"/>
      <c r="QZW8" s="110"/>
      <c r="QZX8" s="110"/>
      <c r="QZZ8" s="110"/>
      <c r="RAA8" s="110"/>
      <c r="RAB8" s="110"/>
      <c r="RAC8" s="110"/>
      <c r="RAD8" s="110"/>
      <c r="RAF8" s="110"/>
      <c r="RAG8" s="110"/>
      <c r="RAH8" s="110"/>
      <c r="RAI8" s="110"/>
      <c r="RAJ8" s="110"/>
      <c r="RAL8" s="110"/>
      <c r="RAM8" s="110"/>
      <c r="RAN8" s="110"/>
      <c r="RAO8" s="110"/>
      <c r="RAP8" s="110"/>
      <c r="RAR8" s="110"/>
      <c r="RAS8" s="110"/>
      <c r="RAT8" s="110"/>
      <c r="RAU8" s="110"/>
      <c r="RAV8" s="110"/>
      <c r="RAX8" s="110"/>
      <c r="RAY8" s="110"/>
      <c r="RAZ8" s="110"/>
      <c r="RBA8" s="110"/>
      <c r="RBB8" s="110"/>
      <c r="RBD8" s="110"/>
      <c r="RBE8" s="110"/>
      <c r="RBF8" s="110"/>
      <c r="RBG8" s="110"/>
      <c r="RBH8" s="110"/>
      <c r="RBJ8" s="110"/>
      <c r="RBK8" s="110"/>
      <c r="RBL8" s="110"/>
      <c r="RBM8" s="110"/>
      <c r="RBN8" s="110"/>
      <c r="RBP8" s="110"/>
      <c r="RBQ8" s="110"/>
      <c r="RBR8" s="110"/>
      <c r="RBS8" s="110"/>
      <c r="RBT8" s="110"/>
      <c r="RBV8" s="110"/>
      <c r="RBW8" s="110"/>
      <c r="RBX8" s="110"/>
      <c r="RBY8" s="110"/>
      <c r="RBZ8" s="110"/>
      <c r="RCB8" s="110"/>
      <c r="RCC8" s="110"/>
      <c r="RCD8" s="110"/>
      <c r="RCE8" s="110"/>
      <c r="RCF8" s="110"/>
      <c r="RCH8" s="110"/>
      <c r="RCI8" s="110"/>
      <c r="RCJ8" s="110"/>
      <c r="RCK8" s="110"/>
      <c r="RCL8" s="110"/>
      <c r="RCN8" s="110"/>
      <c r="RCO8" s="110"/>
      <c r="RCP8" s="110"/>
      <c r="RCQ8" s="110"/>
      <c r="RCR8" s="110"/>
      <c r="RCT8" s="110"/>
      <c r="RCU8" s="110"/>
      <c r="RCV8" s="110"/>
      <c r="RCW8" s="110"/>
      <c r="RCX8" s="110"/>
      <c r="RCZ8" s="110"/>
      <c r="RDA8" s="110"/>
      <c r="RDB8" s="110"/>
      <c r="RDC8" s="110"/>
      <c r="RDD8" s="110"/>
      <c r="RDF8" s="110"/>
      <c r="RDG8" s="110"/>
      <c r="RDH8" s="110"/>
      <c r="RDI8" s="110"/>
      <c r="RDJ8" s="110"/>
      <c r="RDL8" s="110"/>
      <c r="RDM8" s="110"/>
      <c r="RDN8" s="110"/>
      <c r="RDO8" s="110"/>
      <c r="RDP8" s="110"/>
      <c r="RDR8" s="110"/>
      <c r="RDS8" s="110"/>
      <c r="RDT8" s="110"/>
      <c r="RDU8" s="110"/>
      <c r="RDV8" s="110"/>
      <c r="RDX8" s="110"/>
      <c r="RDY8" s="110"/>
      <c r="RDZ8" s="110"/>
      <c r="REA8" s="110"/>
      <c r="REB8" s="110"/>
      <c r="RED8" s="110"/>
      <c r="REE8" s="110"/>
      <c r="REF8" s="110"/>
      <c r="REG8" s="110"/>
      <c r="REH8" s="110"/>
      <c r="REJ8" s="110"/>
      <c r="REK8" s="110"/>
      <c r="REL8" s="110"/>
      <c r="REM8" s="110"/>
      <c r="REN8" s="110"/>
      <c r="REP8" s="110"/>
      <c r="REQ8" s="110"/>
      <c r="RER8" s="110"/>
      <c r="RES8" s="110"/>
      <c r="RET8" s="110"/>
      <c r="REV8" s="110"/>
      <c r="REW8" s="110"/>
      <c r="REX8" s="110"/>
      <c r="REY8" s="110"/>
      <c r="REZ8" s="110"/>
      <c r="RFB8" s="110"/>
      <c r="RFC8" s="110"/>
      <c r="RFD8" s="110"/>
      <c r="RFE8" s="110"/>
      <c r="RFF8" s="110"/>
      <c r="RFH8" s="110"/>
      <c r="RFI8" s="110"/>
      <c r="RFJ8" s="110"/>
      <c r="RFK8" s="110"/>
      <c r="RFL8" s="110"/>
      <c r="RFN8" s="110"/>
      <c r="RFO8" s="110"/>
      <c r="RFP8" s="110"/>
      <c r="RFQ8" s="110"/>
      <c r="RFR8" s="110"/>
      <c r="RFT8" s="110"/>
      <c r="RFU8" s="110"/>
      <c r="RFV8" s="110"/>
      <c r="RFW8" s="110"/>
      <c r="RFX8" s="110"/>
      <c r="RFZ8" s="110"/>
      <c r="RGA8" s="110"/>
      <c r="RGB8" s="110"/>
      <c r="RGC8" s="110"/>
      <c r="RGD8" s="110"/>
      <c r="RGF8" s="110"/>
      <c r="RGG8" s="110"/>
      <c r="RGH8" s="110"/>
      <c r="RGI8" s="110"/>
      <c r="RGJ8" s="110"/>
      <c r="RGL8" s="110"/>
      <c r="RGM8" s="110"/>
      <c r="RGN8" s="110"/>
      <c r="RGO8" s="110"/>
      <c r="RGP8" s="110"/>
      <c r="RGR8" s="110"/>
      <c r="RGS8" s="110"/>
      <c r="RGT8" s="110"/>
      <c r="RGU8" s="110"/>
      <c r="RGV8" s="110"/>
      <c r="RGX8" s="110"/>
      <c r="RGY8" s="110"/>
      <c r="RGZ8" s="110"/>
      <c r="RHA8" s="110"/>
      <c r="RHB8" s="110"/>
      <c r="RHD8" s="110"/>
      <c r="RHE8" s="110"/>
      <c r="RHF8" s="110"/>
      <c r="RHG8" s="110"/>
      <c r="RHH8" s="110"/>
      <c r="RHJ8" s="110"/>
      <c r="RHK8" s="110"/>
      <c r="RHL8" s="110"/>
      <c r="RHM8" s="110"/>
      <c r="RHN8" s="110"/>
      <c r="RHP8" s="110"/>
      <c r="RHQ8" s="110"/>
      <c r="RHR8" s="110"/>
      <c r="RHS8" s="110"/>
      <c r="RHT8" s="110"/>
      <c r="RHV8" s="110"/>
      <c r="RHW8" s="110"/>
      <c r="RHX8" s="110"/>
      <c r="RHY8" s="110"/>
      <c r="RHZ8" s="110"/>
      <c r="RIB8" s="110"/>
      <c r="RIC8" s="110"/>
      <c r="RID8" s="110"/>
      <c r="RIE8" s="110"/>
      <c r="RIF8" s="110"/>
      <c r="RIH8" s="110"/>
      <c r="RII8" s="110"/>
      <c r="RIJ8" s="110"/>
      <c r="RIK8" s="110"/>
      <c r="RIL8" s="110"/>
      <c r="RIN8" s="110"/>
      <c r="RIO8" s="110"/>
      <c r="RIP8" s="110"/>
      <c r="RIQ8" s="110"/>
      <c r="RIR8" s="110"/>
      <c r="RIT8" s="110"/>
      <c r="RIU8" s="110"/>
      <c r="RIV8" s="110"/>
      <c r="RIW8" s="110"/>
      <c r="RIX8" s="110"/>
      <c r="RIZ8" s="110"/>
      <c r="RJA8" s="110"/>
      <c r="RJB8" s="110"/>
      <c r="RJC8" s="110"/>
      <c r="RJD8" s="110"/>
      <c r="RJF8" s="110"/>
      <c r="RJG8" s="110"/>
      <c r="RJH8" s="110"/>
      <c r="RJI8" s="110"/>
      <c r="RJJ8" s="110"/>
      <c r="RJL8" s="110"/>
      <c r="RJM8" s="110"/>
      <c r="RJN8" s="110"/>
      <c r="RJO8" s="110"/>
      <c r="RJP8" s="110"/>
      <c r="RJR8" s="110"/>
      <c r="RJS8" s="110"/>
      <c r="RJT8" s="110"/>
      <c r="RJU8" s="110"/>
      <c r="RJV8" s="110"/>
      <c r="RJX8" s="110"/>
      <c r="RJY8" s="110"/>
      <c r="RJZ8" s="110"/>
      <c r="RKA8" s="110"/>
      <c r="RKB8" s="110"/>
      <c r="RKD8" s="110"/>
      <c r="RKE8" s="110"/>
      <c r="RKF8" s="110"/>
      <c r="RKG8" s="110"/>
      <c r="RKH8" s="110"/>
      <c r="RKJ8" s="110"/>
      <c r="RKK8" s="110"/>
      <c r="RKL8" s="110"/>
      <c r="RKM8" s="110"/>
      <c r="RKN8" s="110"/>
      <c r="RKP8" s="110"/>
      <c r="RKQ8" s="110"/>
      <c r="RKR8" s="110"/>
      <c r="RKS8" s="110"/>
      <c r="RKT8" s="110"/>
      <c r="RKV8" s="110"/>
      <c r="RKW8" s="110"/>
      <c r="RKX8" s="110"/>
      <c r="RKY8" s="110"/>
      <c r="RKZ8" s="110"/>
      <c r="RLB8" s="110"/>
      <c r="RLC8" s="110"/>
      <c r="RLD8" s="110"/>
      <c r="RLE8" s="110"/>
      <c r="RLF8" s="110"/>
      <c r="RLH8" s="110"/>
      <c r="RLI8" s="110"/>
      <c r="RLJ8" s="110"/>
      <c r="RLK8" s="110"/>
      <c r="RLL8" s="110"/>
      <c r="RLN8" s="110"/>
      <c r="RLO8" s="110"/>
      <c r="RLP8" s="110"/>
      <c r="RLQ8" s="110"/>
      <c r="RLR8" s="110"/>
      <c r="RLT8" s="110"/>
      <c r="RLU8" s="110"/>
      <c r="RLV8" s="110"/>
      <c r="RLW8" s="110"/>
      <c r="RLX8" s="110"/>
      <c r="RLZ8" s="110"/>
      <c r="RMA8" s="110"/>
      <c r="RMB8" s="110"/>
      <c r="RMC8" s="110"/>
      <c r="RMD8" s="110"/>
      <c r="RMF8" s="110"/>
      <c r="RMG8" s="110"/>
      <c r="RMH8" s="110"/>
      <c r="RMI8" s="110"/>
      <c r="RMJ8" s="110"/>
      <c r="RML8" s="110"/>
      <c r="RMM8" s="110"/>
      <c r="RMN8" s="110"/>
      <c r="RMO8" s="110"/>
      <c r="RMP8" s="110"/>
      <c r="RMR8" s="110"/>
      <c r="RMS8" s="110"/>
      <c r="RMT8" s="110"/>
      <c r="RMU8" s="110"/>
      <c r="RMV8" s="110"/>
      <c r="RMX8" s="110"/>
      <c r="RMY8" s="110"/>
      <c r="RMZ8" s="110"/>
      <c r="RNA8" s="110"/>
      <c r="RNB8" s="110"/>
      <c r="RND8" s="110"/>
      <c r="RNE8" s="110"/>
      <c r="RNF8" s="110"/>
      <c r="RNG8" s="110"/>
      <c r="RNH8" s="110"/>
      <c r="RNJ8" s="110"/>
      <c r="RNK8" s="110"/>
      <c r="RNL8" s="110"/>
      <c r="RNM8" s="110"/>
      <c r="RNN8" s="110"/>
      <c r="RNP8" s="110"/>
      <c r="RNQ8" s="110"/>
      <c r="RNR8" s="110"/>
      <c r="RNS8" s="110"/>
      <c r="RNT8" s="110"/>
      <c r="RNV8" s="110"/>
      <c r="RNW8" s="110"/>
      <c r="RNX8" s="110"/>
      <c r="RNY8" s="110"/>
      <c r="RNZ8" s="110"/>
      <c r="ROB8" s="110"/>
      <c r="ROC8" s="110"/>
      <c r="ROD8" s="110"/>
      <c r="ROE8" s="110"/>
      <c r="ROF8" s="110"/>
      <c r="ROH8" s="110"/>
      <c r="ROI8" s="110"/>
      <c r="ROJ8" s="110"/>
      <c r="ROK8" s="110"/>
      <c r="ROL8" s="110"/>
      <c r="RON8" s="110"/>
      <c r="ROO8" s="110"/>
      <c r="ROP8" s="110"/>
      <c r="ROQ8" s="110"/>
      <c r="ROR8" s="110"/>
      <c r="ROT8" s="110"/>
      <c r="ROU8" s="110"/>
      <c r="ROV8" s="110"/>
      <c r="ROW8" s="110"/>
      <c r="ROX8" s="110"/>
      <c r="ROZ8" s="110"/>
      <c r="RPA8" s="110"/>
      <c r="RPB8" s="110"/>
      <c r="RPC8" s="110"/>
      <c r="RPD8" s="110"/>
      <c r="RPF8" s="110"/>
      <c r="RPG8" s="110"/>
      <c r="RPH8" s="110"/>
      <c r="RPI8" s="110"/>
      <c r="RPJ8" s="110"/>
      <c r="RPL8" s="110"/>
      <c r="RPM8" s="110"/>
      <c r="RPN8" s="110"/>
      <c r="RPO8" s="110"/>
      <c r="RPP8" s="110"/>
      <c r="RPR8" s="110"/>
      <c r="RPS8" s="110"/>
      <c r="RPT8" s="110"/>
      <c r="RPU8" s="110"/>
      <c r="RPV8" s="110"/>
      <c r="RPX8" s="110"/>
      <c r="RPY8" s="110"/>
      <c r="RPZ8" s="110"/>
      <c r="RQA8" s="110"/>
      <c r="RQB8" s="110"/>
      <c r="RQD8" s="110"/>
      <c r="RQE8" s="110"/>
      <c r="RQF8" s="110"/>
      <c r="RQG8" s="110"/>
      <c r="RQH8" s="110"/>
      <c r="RQJ8" s="110"/>
      <c r="RQK8" s="110"/>
      <c r="RQL8" s="110"/>
      <c r="RQM8" s="110"/>
      <c r="RQN8" s="110"/>
      <c r="RQP8" s="110"/>
      <c r="RQQ8" s="110"/>
      <c r="RQR8" s="110"/>
      <c r="RQS8" s="110"/>
      <c r="RQT8" s="110"/>
      <c r="RQV8" s="110"/>
      <c r="RQW8" s="110"/>
      <c r="RQX8" s="110"/>
      <c r="RQY8" s="110"/>
      <c r="RQZ8" s="110"/>
      <c r="RRB8" s="110"/>
      <c r="RRC8" s="110"/>
      <c r="RRD8" s="110"/>
      <c r="RRE8" s="110"/>
      <c r="RRF8" s="110"/>
      <c r="RRH8" s="110"/>
      <c r="RRI8" s="110"/>
      <c r="RRJ8" s="110"/>
      <c r="RRK8" s="110"/>
      <c r="RRL8" s="110"/>
      <c r="RRN8" s="110"/>
      <c r="RRO8" s="110"/>
      <c r="RRP8" s="110"/>
      <c r="RRQ8" s="110"/>
      <c r="RRR8" s="110"/>
      <c r="RRT8" s="110"/>
      <c r="RRU8" s="110"/>
      <c r="RRV8" s="110"/>
      <c r="RRW8" s="110"/>
      <c r="RRX8" s="110"/>
      <c r="RRZ8" s="110"/>
      <c r="RSA8" s="110"/>
      <c r="RSB8" s="110"/>
      <c r="RSC8" s="110"/>
      <c r="RSD8" s="110"/>
      <c r="RSF8" s="110"/>
      <c r="RSG8" s="110"/>
      <c r="RSH8" s="110"/>
      <c r="RSI8" s="110"/>
      <c r="RSJ8" s="110"/>
      <c r="RSL8" s="110"/>
      <c r="RSM8" s="110"/>
      <c r="RSN8" s="110"/>
      <c r="RSO8" s="110"/>
      <c r="RSP8" s="110"/>
      <c r="RSR8" s="110"/>
      <c r="RSS8" s="110"/>
      <c r="RST8" s="110"/>
      <c r="RSU8" s="110"/>
      <c r="RSV8" s="110"/>
      <c r="RSX8" s="110"/>
      <c r="RSY8" s="110"/>
      <c r="RSZ8" s="110"/>
      <c r="RTA8" s="110"/>
      <c r="RTB8" s="110"/>
      <c r="RTD8" s="110"/>
      <c r="RTE8" s="110"/>
      <c r="RTF8" s="110"/>
      <c r="RTG8" s="110"/>
      <c r="RTH8" s="110"/>
      <c r="RTJ8" s="110"/>
      <c r="RTK8" s="110"/>
      <c r="RTL8" s="110"/>
      <c r="RTM8" s="110"/>
      <c r="RTN8" s="110"/>
      <c r="RTP8" s="110"/>
      <c r="RTQ8" s="110"/>
      <c r="RTR8" s="110"/>
      <c r="RTS8" s="110"/>
      <c r="RTT8" s="110"/>
      <c r="RTV8" s="110"/>
      <c r="RTW8" s="110"/>
      <c r="RTX8" s="110"/>
      <c r="RTY8" s="110"/>
      <c r="RTZ8" s="110"/>
      <c r="RUB8" s="110"/>
      <c r="RUC8" s="110"/>
      <c r="RUD8" s="110"/>
      <c r="RUE8" s="110"/>
      <c r="RUF8" s="110"/>
      <c r="RUH8" s="110"/>
      <c r="RUI8" s="110"/>
      <c r="RUJ8" s="110"/>
      <c r="RUK8" s="110"/>
      <c r="RUL8" s="110"/>
      <c r="RUN8" s="110"/>
      <c r="RUO8" s="110"/>
      <c r="RUP8" s="110"/>
      <c r="RUQ8" s="110"/>
      <c r="RUR8" s="110"/>
      <c r="RUT8" s="110"/>
      <c r="RUU8" s="110"/>
      <c r="RUV8" s="110"/>
      <c r="RUW8" s="110"/>
      <c r="RUX8" s="110"/>
      <c r="RUZ8" s="110"/>
      <c r="RVA8" s="110"/>
      <c r="RVB8" s="110"/>
      <c r="RVC8" s="110"/>
      <c r="RVD8" s="110"/>
      <c r="RVF8" s="110"/>
      <c r="RVG8" s="110"/>
      <c r="RVH8" s="110"/>
      <c r="RVI8" s="110"/>
      <c r="RVJ8" s="110"/>
      <c r="RVL8" s="110"/>
      <c r="RVM8" s="110"/>
      <c r="RVN8" s="110"/>
      <c r="RVO8" s="110"/>
      <c r="RVP8" s="110"/>
      <c r="RVR8" s="110"/>
      <c r="RVS8" s="110"/>
      <c r="RVT8" s="110"/>
      <c r="RVU8" s="110"/>
      <c r="RVV8" s="110"/>
      <c r="RVX8" s="110"/>
      <c r="RVY8" s="110"/>
      <c r="RVZ8" s="110"/>
      <c r="RWA8" s="110"/>
      <c r="RWB8" s="110"/>
      <c r="RWD8" s="110"/>
      <c r="RWE8" s="110"/>
      <c r="RWF8" s="110"/>
      <c r="RWG8" s="110"/>
      <c r="RWH8" s="110"/>
      <c r="RWJ8" s="110"/>
      <c r="RWK8" s="110"/>
      <c r="RWL8" s="110"/>
      <c r="RWM8" s="110"/>
      <c r="RWN8" s="110"/>
      <c r="RWP8" s="110"/>
      <c r="RWQ8" s="110"/>
      <c r="RWR8" s="110"/>
      <c r="RWS8" s="110"/>
      <c r="RWT8" s="110"/>
      <c r="RWV8" s="110"/>
      <c r="RWW8" s="110"/>
      <c r="RWX8" s="110"/>
      <c r="RWY8" s="110"/>
      <c r="RWZ8" s="110"/>
      <c r="RXB8" s="110"/>
      <c r="RXC8" s="110"/>
      <c r="RXD8" s="110"/>
      <c r="RXE8" s="110"/>
      <c r="RXF8" s="110"/>
      <c r="RXH8" s="110"/>
      <c r="RXI8" s="110"/>
      <c r="RXJ8" s="110"/>
      <c r="RXK8" s="110"/>
      <c r="RXL8" s="110"/>
      <c r="RXN8" s="110"/>
      <c r="RXO8" s="110"/>
      <c r="RXP8" s="110"/>
      <c r="RXQ8" s="110"/>
      <c r="RXR8" s="110"/>
      <c r="RXT8" s="110"/>
      <c r="RXU8" s="110"/>
      <c r="RXV8" s="110"/>
      <c r="RXW8" s="110"/>
      <c r="RXX8" s="110"/>
      <c r="RXZ8" s="110"/>
      <c r="RYA8" s="110"/>
      <c r="RYB8" s="110"/>
      <c r="RYC8" s="110"/>
      <c r="RYD8" s="110"/>
      <c r="RYF8" s="110"/>
      <c r="RYG8" s="110"/>
      <c r="RYH8" s="110"/>
      <c r="RYI8" s="110"/>
      <c r="RYJ8" s="110"/>
      <c r="RYL8" s="110"/>
      <c r="RYM8" s="110"/>
      <c r="RYN8" s="110"/>
      <c r="RYO8" s="110"/>
      <c r="RYP8" s="110"/>
      <c r="RYR8" s="110"/>
      <c r="RYS8" s="110"/>
      <c r="RYT8" s="110"/>
      <c r="RYU8" s="110"/>
      <c r="RYV8" s="110"/>
      <c r="RYX8" s="110"/>
      <c r="RYY8" s="110"/>
      <c r="RYZ8" s="110"/>
      <c r="RZA8" s="110"/>
      <c r="RZB8" s="110"/>
      <c r="RZD8" s="110"/>
      <c r="RZE8" s="110"/>
      <c r="RZF8" s="110"/>
      <c r="RZG8" s="110"/>
      <c r="RZH8" s="110"/>
      <c r="RZJ8" s="110"/>
      <c r="RZK8" s="110"/>
      <c r="RZL8" s="110"/>
      <c r="RZM8" s="110"/>
      <c r="RZN8" s="110"/>
      <c r="RZP8" s="110"/>
      <c r="RZQ8" s="110"/>
      <c r="RZR8" s="110"/>
      <c r="RZS8" s="110"/>
      <c r="RZT8" s="110"/>
      <c r="RZV8" s="110"/>
      <c r="RZW8" s="110"/>
      <c r="RZX8" s="110"/>
      <c r="RZY8" s="110"/>
      <c r="RZZ8" s="110"/>
      <c r="SAB8" s="110"/>
      <c r="SAC8" s="110"/>
      <c r="SAD8" s="110"/>
      <c r="SAE8" s="110"/>
      <c r="SAF8" s="110"/>
      <c r="SAH8" s="110"/>
      <c r="SAI8" s="110"/>
      <c r="SAJ8" s="110"/>
      <c r="SAK8" s="110"/>
      <c r="SAL8" s="110"/>
      <c r="SAN8" s="110"/>
      <c r="SAO8" s="110"/>
      <c r="SAP8" s="110"/>
      <c r="SAQ8" s="110"/>
      <c r="SAR8" s="110"/>
      <c r="SAT8" s="110"/>
      <c r="SAU8" s="110"/>
      <c r="SAV8" s="110"/>
      <c r="SAW8" s="110"/>
      <c r="SAX8" s="110"/>
      <c r="SAZ8" s="110"/>
      <c r="SBA8" s="110"/>
      <c r="SBB8" s="110"/>
      <c r="SBC8" s="110"/>
      <c r="SBD8" s="110"/>
      <c r="SBF8" s="110"/>
      <c r="SBG8" s="110"/>
      <c r="SBH8" s="110"/>
      <c r="SBI8" s="110"/>
      <c r="SBJ8" s="110"/>
      <c r="SBL8" s="110"/>
      <c r="SBM8" s="110"/>
      <c r="SBN8" s="110"/>
      <c r="SBO8" s="110"/>
      <c r="SBP8" s="110"/>
      <c r="SBR8" s="110"/>
      <c r="SBS8" s="110"/>
      <c r="SBT8" s="110"/>
      <c r="SBU8" s="110"/>
      <c r="SBV8" s="110"/>
      <c r="SBX8" s="110"/>
      <c r="SBY8" s="110"/>
      <c r="SBZ8" s="110"/>
      <c r="SCA8" s="110"/>
      <c r="SCB8" s="110"/>
      <c r="SCD8" s="110"/>
      <c r="SCE8" s="110"/>
      <c r="SCF8" s="110"/>
      <c r="SCG8" s="110"/>
      <c r="SCH8" s="110"/>
      <c r="SCJ8" s="110"/>
      <c r="SCK8" s="110"/>
      <c r="SCL8" s="110"/>
      <c r="SCM8" s="110"/>
      <c r="SCN8" s="110"/>
      <c r="SCP8" s="110"/>
      <c r="SCQ8" s="110"/>
      <c r="SCR8" s="110"/>
      <c r="SCS8" s="110"/>
      <c r="SCT8" s="110"/>
      <c r="SCV8" s="110"/>
      <c r="SCW8" s="110"/>
      <c r="SCX8" s="110"/>
      <c r="SCY8" s="110"/>
      <c r="SCZ8" s="110"/>
      <c r="SDB8" s="110"/>
      <c r="SDC8" s="110"/>
      <c r="SDD8" s="110"/>
      <c r="SDE8" s="110"/>
      <c r="SDF8" s="110"/>
      <c r="SDH8" s="110"/>
      <c r="SDI8" s="110"/>
      <c r="SDJ8" s="110"/>
      <c r="SDK8" s="110"/>
      <c r="SDL8" s="110"/>
      <c r="SDN8" s="110"/>
      <c r="SDO8" s="110"/>
      <c r="SDP8" s="110"/>
      <c r="SDQ8" s="110"/>
      <c r="SDR8" s="110"/>
      <c r="SDT8" s="110"/>
      <c r="SDU8" s="110"/>
      <c r="SDV8" s="110"/>
      <c r="SDW8" s="110"/>
      <c r="SDX8" s="110"/>
      <c r="SDZ8" s="110"/>
      <c r="SEA8" s="110"/>
      <c r="SEB8" s="110"/>
      <c r="SEC8" s="110"/>
      <c r="SED8" s="110"/>
      <c r="SEF8" s="110"/>
      <c r="SEG8" s="110"/>
      <c r="SEH8" s="110"/>
      <c r="SEI8" s="110"/>
      <c r="SEJ8" s="110"/>
      <c r="SEL8" s="110"/>
      <c r="SEM8" s="110"/>
      <c r="SEN8" s="110"/>
      <c r="SEO8" s="110"/>
      <c r="SEP8" s="110"/>
      <c r="SER8" s="110"/>
      <c r="SES8" s="110"/>
      <c r="SET8" s="110"/>
      <c r="SEU8" s="110"/>
      <c r="SEV8" s="110"/>
      <c r="SEX8" s="110"/>
      <c r="SEY8" s="110"/>
      <c r="SEZ8" s="110"/>
      <c r="SFA8" s="110"/>
      <c r="SFB8" s="110"/>
      <c r="SFD8" s="110"/>
      <c r="SFE8" s="110"/>
      <c r="SFF8" s="110"/>
      <c r="SFG8" s="110"/>
      <c r="SFH8" s="110"/>
      <c r="SFJ8" s="110"/>
      <c r="SFK8" s="110"/>
      <c r="SFL8" s="110"/>
      <c r="SFM8" s="110"/>
      <c r="SFN8" s="110"/>
      <c r="SFP8" s="110"/>
      <c r="SFQ8" s="110"/>
      <c r="SFR8" s="110"/>
      <c r="SFS8" s="110"/>
      <c r="SFT8" s="110"/>
      <c r="SFV8" s="110"/>
      <c r="SFW8" s="110"/>
      <c r="SFX8" s="110"/>
      <c r="SFY8" s="110"/>
      <c r="SFZ8" s="110"/>
      <c r="SGB8" s="110"/>
      <c r="SGC8" s="110"/>
      <c r="SGD8" s="110"/>
      <c r="SGE8" s="110"/>
      <c r="SGF8" s="110"/>
      <c r="SGH8" s="110"/>
      <c r="SGI8" s="110"/>
      <c r="SGJ8" s="110"/>
      <c r="SGK8" s="110"/>
      <c r="SGL8" s="110"/>
      <c r="SGN8" s="110"/>
      <c r="SGO8" s="110"/>
      <c r="SGP8" s="110"/>
      <c r="SGQ8" s="110"/>
      <c r="SGR8" s="110"/>
      <c r="SGT8" s="110"/>
      <c r="SGU8" s="110"/>
      <c r="SGV8" s="110"/>
      <c r="SGW8" s="110"/>
      <c r="SGX8" s="110"/>
      <c r="SGZ8" s="110"/>
      <c r="SHA8" s="110"/>
      <c r="SHB8" s="110"/>
      <c r="SHC8" s="110"/>
      <c r="SHD8" s="110"/>
      <c r="SHF8" s="110"/>
      <c r="SHG8" s="110"/>
      <c r="SHH8" s="110"/>
      <c r="SHI8" s="110"/>
      <c r="SHJ8" s="110"/>
      <c r="SHL8" s="110"/>
      <c r="SHM8" s="110"/>
      <c r="SHN8" s="110"/>
      <c r="SHO8" s="110"/>
      <c r="SHP8" s="110"/>
      <c r="SHR8" s="110"/>
      <c r="SHS8" s="110"/>
      <c r="SHT8" s="110"/>
      <c r="SHU8" s="110"/>
      <c r="SHV8" s="110"/>
      <c r="SHX8" s="110"/>
      <c r="SHY8" s="110"/>
      <c r="SHZ8" s="110"/>
      <c r="SIA8" s="110"/>
      <c r="SIB8" s="110"/>
      <c r="SID8" s="110"/>
      <c r="SIE8" s="110"/>
      <c r="SIF8" s="110"/>
      <c r="SIG8" s="110"/>
      <c r="SIH8" s="110"/>
      <c r="SIJ8" s="110"/>
      <c r="SIK8" s="110"/>
      <c r="SIL8" s="110"/>
      <c r="SIM8" s="110"/>
      <c r="SIN8" s="110"/>
      <c r="SIP8" s="110"/>
      <c r="SIQ8" s="110"/>
      <c r="SIR8" s="110"/>
      <c r="SIS8" s="110"/>
      <c r="SIT8" s="110"/>
      <c r="SIV8" s="110"/>
      <c r="SIW8" s="110"/>
      <c r="SIX8" s="110"/>
      <c r="SIY8" s="110"/>
      <c r="SIZ8" s="110"/>
      <c r="SJB8" s="110"/>
      <c r="SJC8" s="110"/>
      <c r="SJD8" s="110"/>
      <c r="SJE8" s="110"/>
      <c r="SJF8" s="110"/>
      <c r="SJH8" s="110"/>
      <c r="SJI8" s="110"/>
      <c r="SJJ8" s="110"/>
      <c r="SJK8" s="110"/>
      <c r="SJL8" s="110"/>
      <c r="SJN8" s="110"/>
      <c r="SJO8" s="110"/>
      <c r="SJP8" s="110"/>
      <c r="SJQ8" s="110"/>
      <c r="SJR8" s="110"/>
      <c r="SJT8" s="110"/>
      <c r="SJU8" s="110"/>
      <c r="SJV8" s="110"/>
      <c r="SJW8" s="110"/>
      <c r="SJX8" s="110"/>
      <c r="SJZ8" s="110"/>
      <c r="SKA8" s="110"/>
      <c r="SKB8" s="110"/>
      <c r="SKC8" s="110"/>
      <c r="SKD8" s="110"/>
      <c r="SKF8" s="110"/>
      <c r="SKG8" s="110"/>
      <c r="SKH8" s="110"/>
      <c r="SKI8" s="110"/>
      <c r="SKJ8" s="110"/>
      <c r="SKL8" s="110"/>
      <c r="SKM8" s="110"/>
      <c r="SKN8" s="110"/>
      <c r="SKO8" s="110"/>
      <c r="SKP8" s="110"/>
      <c r="SKR8" s="110"/>
      <c r="SKS8" s="110"/>
      <c r="SKT8" s="110"/>
      <c r="SKU8" s="110"/>
      <c r="SKV8" s="110"/>
      <c r="SKX8" s="110"/>
      <c r="SKY8" s="110"/>
      <c r="SKZ8" s="110"/>
      <c r="SLA8" s="110"/>
      <c r="SLB8" s="110"/>
      <c r="SLD8" s="110"/>
      <c r="SLE8" s="110"/>
      <c r="SLF8" s="110"/>
      <c r="SLG8" s="110"/>
      <c r="SLH8" s="110"/>
      <c r="SLJ8" s="110"/>
      <c r="SLK8" s="110"/>
      <c r="SLL8" s="110"/>
      <c r="SLM8" s="110"/>
      <c r="SLN8" s="110"/>
      <c r="SLP8" s="110"/>
      <c r="SLQ8" s="110"/>
      <c r="SLR8" s="110"/>
      <c r="SLS8" s="110"/>
      <c r="SLT8" s="110"/>
      <c r="SLV8" s="110"/>
      <c r="SLW8" s="110"/>
      <c r="SLX8" s="110"/>
      <c r="SLY8" s="110"/>
      <c r="SLZ8" s="110"/>
      <c r="SMB8" s="110"/>
      <c r="SMC8" s="110"/>
      <c r="SMD8" s="110"/>
      <c r="SME8" s="110"/>
      <c r="SMF8" s="110"/>
      <c r="SMH8" s="110"/>
      <c r="SMI8" s="110"/>
      <c r="SMJ8" s="110"/>
      <c r="SMK8" s="110"/>
      <c r="SML8" s="110"/>
      <c r="SMN8" s="110"/>
      <c r="SMO8" s="110"/>
      <c r="SMP8" s="110"/>
      <c r="SMQ8" s="110"/>
      <c r="SMR8" s="110"/>
      <c r="SMT8" s="110"/>
      <c r="SMU8" s="110"/>
      <c r="SMV8" s="110"/>
      <c r="SMW8" s="110"/>
      <c r="SMX8" s="110"/>
      <c r="SMZ8" s="110"/>
      <c r="SNA8" s="110"/>
      <c r="SNB8" s="110"/>
      <c r="SNC8" s="110"/>
      <c r="SND8" s="110"/>
      <c r="SNF8" s="110"/>
      <c r="SNG8" s="110"/>
      <c r="SNH8" s="110"/>
      <c r="SNI8" s="110"/>
      <c r="SNJ8" s="110"/>
      <c r="SNL8" s="110"/>
      <c r="SNM8" s="110"/>
      <c r="SNN8" s="110"/>
      <c r="SNO8" s="110"/>
      <c r="SNP8" s="110"/>
      <c r="SNR8" s="110"/>
      <c r="SNS8" s="110"/>
      <c r="SNT8" s="110"/>
      <c r="SNU8" s="110"/>
      <c r="SNV8" s="110"/>
      <c r="SNX8" s="110"/>
      <c r="SNY8" s="110"/>
      <c r="SNZ8" s="110"/>
      <c r="SOA8" s="110"/>
      <c r="SOB8" s="110"/>
      <c r="SOD8" s="110"/>
      <c r="SOE8" s="110"/>
      <c r="SOF8" s="110"/>
      <c r="SOG8" s="110"/>
      <c r="SOH8" s="110"/>
      <c r="SOJ8" s="110"/>
      <c r="SOK8" s="110"/>
      <c r="SOL8" s="110"/>
      <c r="SOM8" s="110"/>
      <c r="SON8" s="110"/>
      <c r="SOP8" s="110"/>
      <c r="SOQ8" s="110"/>
      <c r="SOR8" s="110"/>
      <c r="SOS8" s="110"/>
      <c r="SOT8" s="110"/>
      <c r="SOV8" s="110"/>
      <c r="SOW8" s="110"/>
      <c r="SOX8" s="110"/>
      <c r="SOY8" s="110"/>
      <c r="SOZ8" s="110"/>
      <c r="SPB8" s="110"/>
      <c r="SPC8" s="110"/>
      <c r="SPD8" s="110"/>
      <c r="SPE8" s="110"/>
      <c r="SPF8" s="110"/>
      <c r="SPH8" s="110"/>
      <c r="SPI8" s="110"/>
      <c r="SPJ8" s="110"/>
      <c r="SPK8" s="110"/>
      <c r="SPL8" s="110"/>
      <c r="SPN8" s="110"/>
      <c r="SPO8" s="110"/>
      <c r="SPP8" s="110"/>
      <c r="SPQ8" s="110"/>
      <c r="SPR8" s="110"/>
      <c r="SPT8" s="110"/>
      <c r="SPU8" s="110"/>
      <c r="SPV8" s="110"/>
      <c r="SPW8" s="110"/>
      <c r="SPX8" s="110"/>
      <c r="SPZ8" s="110"/>
      <c r="SQA8" s="110"/>
      <c r="SQB8" s="110"/>
      <c r="SQC8" s="110"/>
      <c r="SQD8" s="110"/>
      <c r="SQF8" s="110"/>
      <c r="SQG8" s="110"/>
      <c r="SQH8" s="110"/>
      <c r="SQI8" s="110"/>
      <c r="SQJ8" s="110"/>
      <c r="SQL8" s="110"/>
      <c r="SQM8" s="110"/>
      <c r="SQN8" s="110"/>
      <c r="SQO8" s="110"/>
      <c r="SQP8" s="110"/>
      <c r="SQR8" s="110"/>
      <c r="SQS8" s="110"/>
      <c r="SQT8" s="110"/>
      <c r="SQU8" s="110"/>
      <c r="SQV8" s="110"/>
      <c r="SQX8" s="110"/>
      <c r="SQY8" s="110"/>
      <c r="SQZ8" s="110"/>
      <c r="SRA8" s="110"/>
      <c r="SRB8" s="110"/>
      <c r="SRD8" s="110"/>
      <c r="SRE8" s="110"/>
      <c r="SRF8" s="110"/>
      <c r="SRG8" s="110"/>
      <c r="SRH8" s="110"/>
      <c r="SRJ8" s="110"/>
      <c r="SRK8" s="110"/>
      <c r="SRL8" s="110"/>
      <c r="SRM8" s="110"/>
      <c r="SRN8" s="110"/>
      <c r="SRP8" s="110"/>
      <c r="SRQ8" s="110"/>
      <c r="SRR8" s="110"/>
      <c r="SRS8" s="110"/>
      <c r="SRT8" s="110"/>
      <c r="SRV8" s="110"/>
      <c r="SRW8" s="110"/>
      <c r="SRX8" s="110"/>
      <c r="SRY8" s="110"/>
      <c r="SRZ8" s="110"/>
      <c r="SSB8" s="110"/>
      <c r="SSC8" s="110"/>
      <c r="SSD8" s="110"/>
      <c r="SSE8" s="110"/>
      <c r="SSF8" s="110"/>
      <c r="SSH8" s="110"/>
      <c r="SSI8" s="110"/>
      <c r="SSJ8" s="110"/>
      <c r="SSK8" s="110"/>
      <c r="SSL8" s="110"/>
      <c r="SSN8" s="110"/>
      <c r="SSO8" s="110"/>
      <c r="SSP8" s="110"/>
      <c r="SSQ8" s="110"/>
      <c r="SSR8" s="110"/>
      <c r="SST8" s="110"/>
      <c r="SSU8" s="110"/>
      <c r="SSV8" s="110"/>
      <c r="SSW8" s="110"/>
      <c r="SSX8" s="110"/>
      <c r="SSZ8" s="110"/>
      <c r="STA8" s="110"/>
      <c r="STB8" s="110"/>
      <c r="STC8" s="110"/>
      <c r="STD8" s="110"/>
      <c r="STF8" s="110"/>
      <c r="STG8" s="110"/>
      <c r="STH8" s="110"/>
      <c r="STI8" s="110"/>
      <c r="STJ8" s="110"/>
      <c r="STL8" s="110"/>
      <c r="STM8" s="110"/>
      <c r="STN8" s="110"/>
      <c r="STO8" s="110"/>
      <c r="STP8" s="110"/>
      <c r="STR8" s="110"/>
      <c r="STS8" s="110"/>
      <c r="STT8" s="110"/>
      <c r="STU8" s="110"/>
      <c r="STV8" s="110"/>
      <c r="STX8" s="110"/>
      <c r="STY8" s="110"/>
      <c r="STZ8" s="110"/>
      <c r="SUA8" s="110"/>
      <c r="SUB8" s="110"/>
      <c r="SUD8" s="110"/>
      <c r="SUE8" s="110"/>
      <c r="SUF8" s="110"/>
      <c r="SUG8" s="110"/>
      <c r="SUH8" s="110"/>
      <c r="SUJ8" s="110"/>
      <c r="SUK8" s="110"/>
      <c r="SUL8" s="110"/>
      <c r="SUM8" s="110"/>
      <c r="SUN8" s="110"/>
      <c r="SUP8" s="110"/>
      <c r="SUQ8" s="110"/>
      <c r="SUR8" s="110"/>
      <c r="SUS8" s="110"/>
      <c r="SUT8" s="110"/>
      <c r="SUV8" s="110"/>
      <c r="SUW8" s="110"/>
      <c r="SUX8" s="110"/>
      <c r="SUY8" s="110"/>
      <c r="SUZ8" s="110"/>
      <c r="SVB8" s="110"/>
      <c r="SVC8" s="110"/>
      <c r="SVD8" s="110"/>
      <c r="SVE8" s="110"/>
      <c r="SVF8" s="110"/>
      <c r="SVH8" s="110"/>
      <c r="SVI8" s="110"/>
      <c r="SVJ8" s="110"/>
      <c r="SVK8" s="110"/>
      <c r="SVL8" s="110"/>
      <c r="SVN8" s="110"/>
      <c r="SVO8" s="110"/>
      <c r="SVP8" s="110"/>
      <c r="SVQ8" s="110"/>
      <c r="SVR8" s="110"/>
      <c r="SVT8" s="110"/>
      <c r="SVU8" s="110"/>
      <c r="SVV8" s="110"/>
      <c r="SVW8" s="110"/>
      <c r="SVX8" s="110"/>
      <c r="SVZ8" s="110"/>
      <c r="SWA8" s="110"/>
      <c r="SWB8" s="110"/>
      <c r="SWC8" s="110"/>
      <c r="SWD8" s="110"/>
      <c r="SWF8" s="110"/>
      <c r="SWG8" s="110"/>
      <c r="SWH8" s="110"/>
      <c r="SWI8" s="110"/>
      <c r="SWJ8" s="110"/>
      <c r="SWL8" s="110"/>
      <c r="SWM8" s="110"/>
      <c r="SWN8" s="110"/>
      <c r="SWO8" s="110"/>
      <c r="SWP8" s="110"/>
      <c r="SWR8" s="110"/>
      <c r="SWS8" s="110"/>
      <c r="SWT8" s="110"/>
      <c r="SWU8" s="110"/>
      <c r="SWV8" s="110"/>
      <c r="SWX8" s="110"/>
      <c r="SWY8" s="110"/>
      <c r="SWZ8" s="110"/>
      <c r="SXA8" s="110"/>
      <c r="SXB8" s="110"/>
      <c r="SXD8" s="110"/>
      <c r="SXE8" s="110"/>
      <c r="SXF8" s="110"/>
      <c r="SXG8" s="110"/>
      <c r="SXH8" s="110"/>
      <c r="SXJ8" s="110"/>
      <c r="SXK8" s="110"/>
      <c r="SXL8" s="110"/>
      <c r="SXM8" s="110"/>
      <c r="SXN8" s="110"/>
      <c r="SXP8" s="110"/>
      <c r="SXQ8" s="110"/>
      <c r="SXR8" s="110"/>
      <c r="SXS8" s="110"/>
      <c r="SXT8" s="110"/>
      <c r="SXV8" s="110"/>
      <c r="SXW8" s="110"/>
      <c r="SXX8" s="110"/>
      <c r="SXY8" s="110"/>
      <c r="SXZ8" s="110"/>
      <c r="SYB8" s="110"/>
      <c r="SYC8" s="110"/>
      <c r="SYD8" s="110"/>
      <c r="SYE8" s="110"/>
      <c r="SYF8" s="110"/>
      <c r="SYH8" s="110"/>
      <c r="SYI8" s="110"/>
      <c r="SYJ8" s="110"/>
      <c r="SYK8" s="110"/>
      <c r="SYL8" s="110"/>
      <c r="SYN8" s="110"/>
      <c r="SYO8" s="110"/>
      <c r="SYP8" s="110"/>
      <c r="SYQ8" s="110"/>
      <c r="SYR8" s="110"/>
      <c r="SYT8" s="110"/>
      <c r="SYU8" s="110"/>
      <c r="SYV8" s="110"/>
      <c r="SYW8" s="110"/>
      <c r="SYX8" s="110"/>
      <c r="SYZ8" s="110"/>
      <c r="SZA8" s="110"/>
      <c r="SZB8" s="110"/>
      <c r="SZC8" s="110"/>
      <c r="SZD8" s="110"/>
      <c r="SZF8" s="110"/>
      <c r="SZG8" s="110"/>
      <c r="SZH8" s="110"/>
      <c r="SZI8" s="110"/>
      <c r="SZJ8" s="110"/>
      <c r="SZL8" s="110"/>
      <c r="SZM8" s="110"/>
      <c r="SZN8" s="110"/>
      <c r="SZO8" s="110"/>
      <c r="SZP8" s="110"/>
      <c r="SZR8" s="110"/>
      <c r="SZS8" s="110"/>
      <c r="SZT8" s="110"/>
      <c r="SZU8" s="110"/>
      <c r="SZV8" s="110"/>
      <c r="SZX8" s="110"/>
      <c r="SZY8" s="110"/>
      <c r="SZZ8" s="110"/>
      <c r="TAA8" s="110"/>
      <c r="TAB8" s="110"/>
      <c r="TAD8" s="110"/>
      <c r="TAE8" s="110"/>
      <c r="TAF8" s="110"/>
      <c r="TAG8" s="110"/>
      <c r="TAH8" s="110"/>
      <c r="TAJ8" s="110"/>
      <c r="TAK8" s="110"/>
      <c r="TAL8" s="110"/>
      <c r="TAM8" s="110"/>
      <c r="TAN8" s="110"/>
      <c r="TAP8" s="110"/>
      <c r="TAQ8" s="110"/>
      <c r="TAR8" s="110"/>
      <c r="TAS8" s="110"/>
      <c r="TAT8" s="110"/>
      <c r="TAV8" s="110"/>
      <c r="TAW8" s="110"/>
      <c r="TAX8" s="110"/>
      <c r="TAY8" s="110"/>
      <c r="TAZ8" s="110"/>
      <c r="TBB8" s="110"/>
      <c r="TBC8" s="110"/>
      <c r="TBD8" s="110"/>
      <c r="TBE8" s="110"/>
      <c r="TBF8" s="110"/>
      <c r="TBH8" s="110"/>
      <c r="TBI8" s="110"/>
      <c r="TBJ8" s="110"/>
      <c r="TBK8" s="110"/>
      <c r="TBL8" s="110"/>
      <c r="TBN8" s="110"/>
      <c r="TBO8" s="110"/>
      <c r="TBP8" s="110"/>
      <c r="TBQ8" s="110"/>
      <c r="TBR8" s="110"/>
      <c r="TBT8" s="110"/>
      <c r="TBU8" s="110"/>
      <c r="TBV8" s="110"/>
      <c r="TBW8" s="110"/>
      <c r="TBX8" s="110"/>
      <c r="TBZ8" s="110"/>
      <c r="TCA8" s="110"/>
      <c r="TCB8" s="110"/>
      <c r="TCC8" s="110"/>
      <c r="TCD8" s="110"/>
      <c r="TCF8" s="110"/>
      <c r="TCG8" s="110"/>
      <c r="TCH8" s="110"/>
      <c r="TCI8" s="110"/>
      <c r="TCJ8" s="110"/>
      <c r="TCL8" s="110"/>
      <c r="TCM8" s="110"/>
      <c r="TCN8" s="110"/>
      <c r="TCO8" s="110"/>
      <c r="TCP8" s="110"/>
      <c r="TCR8" s="110"/>
      <c r="TCS8" s="110"/>
      <c r="TCT8" s="110"/>
      <c r="TCU8" s="110"/>
      <c r="TCV8" s="110"/>
      <c r="TCX8" s="110"/>
      <c r="TCY8" s="110"/>
      <c r="TCZ8" s="110"/>
      <c r="TDA8" s="110"/>
      <c r="TDB8" s="110"/>
      <c r="TDD8" s="110"/>
      <c r="TDE8" s="110"/>
      <c r="TDF8" s="110"/>
      <c r="TDG8" s="110"/>
      <c r="TDH8" s="110"/>
      <c r="TDJ8" s="110"/>
      <c r="TDK8" s="110"/>
      <c r="TDL8" s="110"/>
      <c r="TDM8" s="110"/>
      <c r="TDN8" s="110"/>
      <c r="TDP8" s="110"/>
      <c r="TDQ8" s="110"/>
      <c r="TDR8" s="110"/>
      <c r="TDS8" s="110"/>
      <c r="TDT8" s="110"/>
      <c r="TDV8" s="110"/>
      <c r="TDW8" s="110"/>
      <c r="TDX8" s="110"/>
      <c r="TDY8" s="110"/>
      <c r="TDZ8" s="110"/>
      <c r="TEB8" s="110"/>
      <c r="TEC8" s="110"/>
      <c r="TED8" s="110"/>
      <c r="TEE8" s="110"/>
      <c r="TEF8" s="110"/>
      <c r="TEH8" s="110"/>
      <c r="TEI8" s="110"/>
      <c r="TEJ8" s="110"/>
      <c r="TEK8" s="110"/>
      <c r="TEL8" s="110"/>
      <c r="TEN8" s="110"/>
      <c r="TEO8" s="110"/>
      <c r="TEP8" s="110"/>
      <c r="TEQ8" s="110"/>
      <c r="TER8" s="110"/>
      <c r="TET8" s="110"/>
      <c r="TEU8" s="110"/>
      <c r="TEV8" s="110"/>
      <c r="TEW8" s="110"/>
      <c r="TEX8" s="110"/>
      <c r="TEZ8" s="110"/>
      <c r="TFA8" s="110"/>
      <c r="TFB8" s="110"/>
      <c r="TFC8" s="110"/>
      <c r="TFD8" s="110"/>
      <c r="TFF8" s="110"/>
      <c r="TFG8" s="110"/>
      <c r="TFH8" s="110"/>
      <c r="TFI8" s="110"/>
      <c r="TFJ8" s="110"/>
      <c r="TFL8" s="110"/>
      <c r="TFM8" s="110"/>
      <c r="TFN8" s="110"/>
      <c r="TFO8" s="110"/>
      <c r="TFP8" s="110"/>
      <c r="TFR8" s="110"/>
      <c r="TFS8" s="110"/>
      <c r="TFT8" s="110"/>
      <c r="TFU8" s="110"/>
      <c r="TFV8" s="110"/>
      <c r="TFX8" s="110"/>
      <c r="TFY8" s="110"/>
      <c r="TFZ8" s="110"/>
      <c r="TGA8" s="110"/>
      <c r="TGB8" s="110"/>
      <c r="TGD8" s="110"/>
      <c r="TGE8" s="110"/>
      <c r="TGF8" s="110"/>
      <c r="TGG8" s="110"/>
      <c r="TGH8" s="110"/>
      <c r="TGJ8" s="110"/>
      <c r="TGK8" s="110"/>
      <c r="TGL8" s="110"/>
      <c r="TGM8" s="110"/>
      <c r="TGN8" s="110"/>
      <c r="TGP8" s="110"/>
      <c r="TGQ8" s="110"/>
      <c r="TGR8" s="110"/>
      <c r="TGS8" s="110"/>
      <c r="TGT8" s="110"/>
      <c r="TGV8" s="110"/>
      <c r="TGW8" s="110"/>
      <c r="TGX8" s="110"/>
      <c r="TGY8" s="110"/>
      <c r="TGZ8" s="110"/>
      <c r="THB8" s="110"/>
      <c r="THC8" s="110"/>
      <c r="THD8" s="110"/>
      <c r="THE8" s="110"/>
      <c r="THF8" s="110"/>
      <c r="THH8" s="110"/>
      <c r="THI8" s="110"/>
      <c r="THJ8" s="110"/>
      <c r="THK8" s="110"/>
      <c r="THL8" s="110"/>
      <c r="THN8" s="110"/>
      <c r="THO8" s="110"/>
      <c r="THP8" s="110"/>
      <c r="THQ8" s="110"/>
      <c r="THR8" s="110"/>
      <c r="THT8" s="110"/>
      <c r="THU8" s="110"/>
      <c r="THV8" s="110"/>
      <c r="THW8" s="110"/>
      <c r="THX8" s="110"/>
      <c r="THZ8" s="110"/>
      <c r="TIA8" s="110"/>
      <c r="TIB8" s="110"/>
      <c r="TIC8" s="110"/>
      <c r="TID8" s="110"/>
      <c r="TIF8" s="110"/>
      <c r="TIG8" s="110"/>
      <c r="TIH8" s="110"/>
      <c r="TII8" s="110"/>
      <c r="TIJ8" s="110"/>
      <c r="TIL8" s="110"/>
      <c r="TIM8" s="110"/>
      <c r="TIN8" s="110"/>
      <c r="TIO8" s="110"/>
      <c r="TIP8" s="110"/>
      <c r="TIR8" s="110"/>
      <c r="TIS8" s="110"/>
      <c r="TIT8" s="110"/>
      <c r="TIU8" s="110"/>
      <c r="TIV8" s="110"/>
      <c r="TIX8" s="110"/>
      <c r="TIY8" s="110"/>
      <c r="TIZ8" s="110"/>
      <c r="TJA8" s="110"/>
      <c r="TJB8" s="110"/>
      <c r="TJD8" s="110"/>
      <c r="TJE8" s="110"/>
      <c r="TJF8" s="110"/>
      <c r="TJG8" s="110"/>
      <c r="TJH8" s="110"/>
      <c r="TJJ8" s="110"/>
      <c r="TJK8" s="110"/>
      <c r="TJL8" s="110"/>
      <c r="TJM8" s="110"/>
      <c r="TJN8" s="110"/>
      <c r="TJP8" s="110"/>
      <c r="TJQ8" s="110"/>
      <c r="TJR8" s="110"/>
      <c r="TJS8" s="110"/>
      <c r="TJT8" s="110"/>
      <c r="TJV8" s="110"/>
      <c r="TJW8" s="110"/>
      <c r="TJX8" s="110"/>
      <c r="TJY8" s="110"/>
      <c r="TJZ8" s="110"/>
      <c r="TKB8" s="110"/>
      <c r="TKC8" s="110"/>
      <c r="TKD8" s="110"/>
      <c r="TKE8" s="110"/>
      <c r="TKF8" s="110"/>
      <c r="TKH8" s="110"/>
      <c r="TKI8" s="110"/>
      <c r="TKJ8" s="110"/>
      <c r="TKK8" s="110"/>
      <c r="TKL8" s="110"/>
      <c r="TKN8" s="110"/>
      <c r="TKO8" s="110"/>
      <c r="TKP8" s="110"/>
      <c r="TKQ8" s="110"/>
      <c r="TKR8" s="110"/>
      <c r="TKT8" s="110"/>
      <c r="TKU8" s="110"/>
      <c r="TKV8" s="110"/>
      <c r="TKW8" s="110"/>
      <c r="TKX8" s="110"/>
      <c r="TKZ8" s="110"/>
      <c r="TLA8" s="110"/>
      <c r="TLB8" s="110"/>
      <c r="TLC8" s="110"/>
      <c r="TLD8" s="110"/>
      <c r="TLF8" s="110"/>
      <c r="TLG8" s="110"/>
      <c r="TLH8" s="110"/>
      <c r="TLI8" s="110"/>
      <c r="TLJ8" s="110"/>
      <c r="TLL8" s="110"/>
      <c r="TLM8" s="110"/>
      <c r="TLN8" s="110"/>
      <c r="TLO8" s="110"/>
      <c r="TLP8" s="110"/>
      <c r="TLR8" s="110"/>
      <c r="TLS8" s="110"/>
      <c r="TLT8" s="110"/>
      <c r="TLU8" s="110"/>
      <c r="TLV8" s="110"/>
      <c r="TLX8" s="110"/>
      <c r="TLY8" s="110"/>
      <c r="TLZ8" s="110"/>
      <c r="TMA8" s="110"/>
      <c r="TMB8" s="110"/>
      <c r="TMD8" s="110"/>
      <c r="TME8" s="110"/>
      <c r="TMF8" s="110"/>
      <c r="TMG8" s="110"/>
      <c r="TMH8" s="110"/>
      <c r="TMJ8" s="110"/>
      <c r="TMK8" s="110"/>
      <c r="TML8" s="110"/>
      <c r="TMM8" s="110"/>
      <c r="TMN8" s="110"/>
      <c r="TMP8" s="110"/>
      <c r="TMQ8" s="110"/>
      <c r="TMR8" s="110"/>
      <c r="TMS8" s="110"/>
      <c r="TMT8" s="110"/>
      <c r="TMV8" s="110"/>
      <c r="TMW8" s="110"/>
      <c r="TMX8" s="110"/>
      <c r="TMY8" s="110"/>
      <c r="TMZ8" s="110"/>
      <c r="TNB8" s="110"/>
      <c r="TNC8" s="110"/>
      <c r="TND8" s="110"/>
      <c r="TNE8" s="110"/>
      <c r="TNF8" s="110"/>
      <c r="TNH8" s="110"/>
      <c r="TNI8" s="110"/>
      <c r="TNJ8" s="110"/>
      <c r="TNK8" s="110"/>
      <c r="TNL8" s="110"/>
      <c r="TNN8" s="110"/>
      <c r="TNO8" s="110"/>
      <c r="TNP8" s="110"/>
      <c r="TNQ8" s="110"/>
      <c r="TNR8" s="110"/>
      <c r="TNT8" s="110"/>
      <c r="TNU8" s="110"/>
      <c r="TNV8" s="110"/>
      <c r="TNW8" s="110"/>
      <c r="TNX8" s="110"/>
      <c r="TNZ8" s="110"/>
      <c r="TOA8" s="110"/>
      <c r="TOB8" s="110"/>
      <c r="TOC8" s="110"/>
      <c r="TOD8" s="110"/>
      <c r="TOF8" s="110"/>
      <c r="TOG8" s="110"/>
      <c r="TOH8" s="110"/>
      <c r="TOI8" s="110"/>
      <c r="TOJ8" s="110"/>
      <c r="TOL8" s="110"/>
      <c r="TOM8" s="110"/>
      <c r="TON8" s="110"/>
      <c r="TOO8" s="110"/>
      <c r="TOP8" s="110"/>
      <c r="TOR8" s="110"/>
      <c r="TOS8" s="110"/>
      <c r="TOT8" s="110"/>
      <c r="TOU8" s="110"/>
      <c r="TOV8" s="110"/>
      <c r="TOX8" s="110"/>
      <c r="TOY8" s="110"/>
      <c r="TOZ8" s="110"/>
      <c r="TPA8" s="110"/>
      <c r="TPB8" s="110"/>
      <c r="TPD8" s="110"/>
      <c r="TPE8" s="110"/>
      <c r="TPF8" s="110"/>
      <c r="TPG8" s="110"/>
      <c r="TPH8" s="110"/>
      <c r="TPJ8" s="110"/>
      <c r="TPK8" s="110"/>
      <c r="TPL8" s="110"/>
      <c r="TPM8" s="110"/>
      <c r="TPN8" s="110"/>
      <c r="TPP8" s="110"/>
      <c r="TPQ8" s="110"/>
      <c r="TPR8" s="110"/>
      <c r="TPS8" s="110"/>
      <c r="TPT8" s="110"/>
      <c r="TPV8" s="110"/>
      <c r="TPW8" s="110"/>
      <c r="TPX8" s="110"/>
      <c r="TPY8" s="110"/>
      <c r="TPZ8" s="110"/>
      <c r="TQB8" s="110"/>
      <c r="TQC8" s="110"/>
      <c r="TQD8" s="110"/>
      <c r="TQE8" s="110"/>
      <c r="TQF8" s="110"/>
      <c r="TQH8" s="110"/>
      <c r="TQI8" s="110"/>
      <c r="TQJ8" s="110"/>
      <c r="TQK8" s="110"/>
      <c r="TQL8" s="110"/>
      <c r="TQN8" s="110"/>
      <c r="TQO8" s="110"/>
      <c r="TQP8" s="110"/>
      <c r="TQQ8" s="110"/>
      <c r="TQR8" s="110"/>
      <c r="TQT8" s="110"/>
      <c r="TQU8" s="110"/>
      <c r="TQV8" s="110"/>
      <c r="TQW8" s="110"/>
      <c r="TQX8" s="110"/>
      <c r="TQZ8" s="110"/>
      <c r="TRA8" s="110"/>
      <c r="TRB8" s="110"/>
      <c r="TRC8" s="110"/>
      <c r="TRD8" s="110"/>
      <c r="TRF8" s="110"/>
      <c r="TRG8" s="110"/>
      <c r="TRH8" s="110"/>
      <c r="TRI8" s="110"/>
      <c r="TRJ8" s="110"/>
      <c r="TRL8" s="110"/>
      <c r="TRM8" s="110"/>
      <c r="TRN8" s="110"/>
      <c r="TRO8" s="110"/>
      <c r="TRP8" s="110"/>
      <c r="TRR8" s="110"/>
      <c r="TRS8" s="110"/>
      <c r="TRT8" s="110"/>
      <c r="TRU8" s="110"/>
      <c r="TRV8" s="110"/>
      <c r="TRX8" s="110"/>
      <c r="TRY8" s="110"/>
      <c r="TRZ8" s="110"/>
      <c r="TSA8" s="110"/>
      <c r="TSB8" s="110"/>
      <c r="TSD8" s="110"/>
      <c r="TSE8" s="110"/>
      <c r="TSF8" s="110"/>
      <c r="TSG8" s="110"/>
      <c r="TSH8" s="110"/>
      <c r="TSJ8" s="110"/>
      <c r="TSK8" s="110"/>
      <c r="TSL8" s="110"/>
      <c r="TSM8" s="110"/>
      <c r="TSN8" s="110"/>
      <c r="TSP8" s="110"/>
      <c r="TSQ8" s="110"/>
      <c r="TSR8" s="110"/>
      <c r="TSS8" s="110"/>
      <c r="TST8" s="110"/>
      <c r="TSV8" s="110"/>
      <c r="TSW8" s="110"/>
      <c r="TSX8" s="110"/>
      <c r="TSY8" s="110"/>
      <c r="TSZ8" s="110"/>
      <c r="TTB8" s="110"/>
      <c r="TTC8" s="110"/>
      <c r="TTD8" s="110"/>
      <c r="TTE8" s="110"/>
      <c r="TTF8" s="110"/>
      <c r="TTH8" s="110"/>
      <c r="TTI8" s="110"/>
      <c r="TTJ8" s="110"/>
      <c r="TTK8" s="110"/>
      <c r="TTL8" s="110"/>
      <c r="TTN8" s="110"/>
      <c r="TTO8" s="110"/>
      <c r="TTP8" s="110"/>
      <c r="TTQ8" s="110"/>
      <c r="TTR8" s="110"/>
      <c r="TTT8" s="110"/>
      <c r="TTU8" s="110"/>
      <c r="TTV8" s="110"/>
      <c r="TTW8" s="110"/>
      <c r="TTX8" s="110"/>
      <c r="TTZ8" s="110"/>
      <c r="TUA8" s="110"/>
      <c r="TUB8" s="110"/>
      <c r="TUC8" s="110"/>
      <c r="TUD8" s="110"/>
      <c r="TUF8" s="110"/>
      <c r="TUG8" s="110"/>
      <c r="TUH8" s="110"/>
      <c r="TUI8" s="110"/>
      <c r="TUJ8" s="110"/>
      <c r="TUL8" s="110"/>
      <c r="TUM8" s="110"/>
      <c r="TUN8" s="110"/>
      <c r="TUO8" s="110"/>
      <c r="TUP8" s="110"/>
      <c r="TUR8" s="110"/>
      <c r="TUS8" s="110"/>
      <c r="TUT8" s="110"/>
      <c r="TUU8" s="110"/>
      <c r="TUV8" s="110"/>
      <c r="TUX8" s="110"/>
      <c r="TUY8" s="110"/>
      <c r="TUZ8" s="110"/>
      <c r="TVA8" s="110"/>
      <c r="TVB8" s="110"/>
      <c r="TVD8" s="110"/>
      <c r="TVE8" s="110"/>
      <c r="TVF8" s="110"/>
      <c r="TVG8" s="110"/>
      <c r="TVH8" s="110"/>
      <c r="TVJ8" s="110"/>
      <c r="TVK8" s="110"/>
      <c r="TVL8" s="110"/>
      <c r="TVM8" s="110"/>
      <c r="TVN8" s="110"/>
      <c r="TVP8" s="110"/>
      <c r="TVQ8" s="110"/>
      <c r="TVR8" s="110"/>
      <c r="TVS8" s="110"/>
      <c r="TVT8" s="110"/>
      <c r="TVV8" s="110"/>
      <c r="TVW8" s="110"/>
      <c r="TVX8" s="110"/>
      <c r="TVY8" s="110"/>
      <c r="TVZ8" s="110"/>
      <c r="TWB8" s="110"/>
      <c r="TWC8" s="110"/>
      <c r="TWD8" s="110"/>
      <c r="TWE8" s="110"/>
      <c r="TWF8" s="110"/>
      <c r="TWH8" s="110"/>
      <c r="TWI8" s="110"/>
      <c r="TWJ8" s="110"/>
      <c r="TWK8" s="110"/>
      <c r="TWL8" s="110"/>
      <c r="TWN8" s="110"/>
      <c r="TWO8" s="110"/>
      <c r="TWP8" s="110"/>
      <c r="TWQ8" s="110"/>
      <c r="TWR8" s="110"/>
      <c r="TWT8" s="110"/>
      <c r="TWU8" s="110"/>
      <c r="TWV8" s="110"/>
      <c r="TWW8" s="110"/>
      <c r="TWX8" s="110"/>
      <c r="TWZ8" s="110"/>
      <c r="TXA8" s="110"/>
      <c r="TXB8" s="110"/>
      <c r="TXC8" s="110"/>
      <c r="TXD8" s="110"/>
      <c r="TXF8" s="110"/>
      <c r="TXG8" s="110"/>
      <c r="TXH8" s="110"/>
      <c r="TXI8" s="110"/>
      <c r="TXJ8" s="110"/>
      <c r="TXL8" s="110"/>
      <c r="TXM8" s="110"/>
      <c r="TXN8" s="110"/>
      <c r="TXO8" s="110"/>
      <c r="TXP8" s="110"/>
      <c r="TXR8" s="110"/>
      <c r="TXS8" s="110"/>
      <c r="TXT8" s="110"/>
      <c r="TXU8" s="110"/>
      <c r="TXV8" s="110"/>
      <c r="TXX8" s="110"/>
      <c r="TXY8" s="110"/>
      <c r="TXZ8" s="110"/>
      <c r="TYA8" s="110"/>
      <c r="TYB8" s="110"/>
      <c r="TYD8" s="110"/>
      <c r="TYE8" s="110"/>
      <c r="TYF8" s="110"/>
      <c r="TYG8" s="110"/>
      <c r="TYH8" s="110"/>
      <c r="TYJ8" s="110"/>
      <c r="TYK8" s="110"/>
      <c r="TYL8" s="110"/>
      <c r="TYM8" s="110"/>
      <c r="TYN8" s="110"/>
      <c r="TYP8" s="110"/>
      <c r="TYQ8" s="110"/>
      <c r="TYR8" s="110"/>
      <c r="TYS8" s="110"/>
      <c r="TYT8" s="110"/>
      <c r="TYV8" s="110"/>
      <c r="TYW8" s="110"/>
      <c r="TYX8" s="110"/>
      <c r="TYY8" s="110"/>
      <c r="TYZ8" s="110"/>
      <c r="TZB8" s="110"/>
      <c r="TZC8" s="110"/>
      <c r="TZD8" s="110"/>
      <c r="TZE8" s="110"/>
      <c r="TZF8" s="110"/>
      <c r="TZH8" s="110"/>
      <c r="TZI8" s="110"/>
      <c r="TZJ8" s="110"/>
      <c r="TZK8" s="110"/>
      <c r="TZL8" s="110"/>
      <c r="TZN8" s="110"/>
      <c r="TZO8" s="110"/>
      <c r="TZP8" s="110"/>
      <c r="TZQ8" s="110"/>
      <c r="TZR8" s="110"/>
      <c r="TZT8" s="110"/>
      <c r="TZU8" s="110"/>
      <c r="TZV8" s="110"/>
      <c r="TZW8" s="110"/>
      <c r="TZX8" s="110"/>
      <c r="TZZ8" s="110"/>
      <c r="UAA8" s="110"/>
      <c r="UAB8" s="110"/>
      <c r="UAC8" s="110"/>
      <c r="UAD8" s="110"/>
      <c r="UAF8" s="110"/>
      <c r="UAG8" s="110"/>
      <c r="UAH8" s="110"/>
      <c r="UAI8" s="110"/>
      <c r="UAJ8" s="110"/>
      <c r="UAL8" s="110"/>
      <c r="UAM8" s="110"/>
      <c r="UAN8" s="110"/>
      <c r="UAO8" s="110"/>
      <c r="UAP8" s="110"/>
      <c r="UAR8" s="110"/>
      <c r="UAS8" s="110"/>
      <c r="UAT8" s="110"/>
      <c r="UAU8" s="110"/>
      <c r="UAV8" s="110"/>
      <c r="UAX8" s="110"/>
      <c r="UAY8" s="110"/>
      <c r="UAZ8" s="110"/>
      <c r="UBA8" s="110"/>
      <c r="UBB8" s="110"/>
      <c r="UBD8" s="110"/>
      <c r="UBE8" s="110"/>
      <c r="UBF8" s="110"/>
      <c r="UBG8" s="110"/>
      <c r="UBH8" s="110"/>
      <c r="UBJ8" s="110"/>
      <c r="UBK8" s="110"/>
      <c r="UBL8" s="110"/>
      <c r="UBM8" s="110"/>
      <c r="UBN8" s="110"/>
      <c r="UBP8" s="110"/>
      <c r="UBQ8" s="110"/>
      <c r="UBR8" s="110"/>
      <c r="UBS8" s="110"/>
      <c r="UBT8" s="110"/>
      <c r="UBV8" s="110"/>
      <c r="UBW8" s="110"/>
      <c r="UBX8" s="110"/>
      <c r="UBY8" s="110"/>
      <c r="UBZ8" s="110"/>
      <c r="UCB8" s="110"/>
      <c r="UCC8" s="110"/>
      <c r="UCD8" s="110"/>
      <c r="UCE8" s="110"/>
      <c r="UCF8" s="110"/>
      <c r="UCH8" s="110"/>
      <c r="UCI8" s="110"/>
      <c r="UCJ8" s="110"/>
      <c r="UCK8" s="110"/>
      <c r="UCL8" s="110"/>
      <c r="UCN8" s="110"/>
      <c r="UCO8" s="110"/>
      <c r="UCP8" s="110"/>
      <c r="UCQ8" s="110"/>
      <c r="UCR8" s="110"/>
      <c r="UCT8" s="110"/>
      <c r="UCU8" s="110"/>
      <c r="UCV8" s="110"/>
      <c r="UCW8" s="110"/>
      <c r="UCX8" s="110"/>
      <c r="UCZ8" s="110"/>
      <c r="UDA8" s="110"/>
      <c r="UDB8" s="110"/>
      <c r="UDC8" s="110"/>
      <c r="UDD8" s="110"/>
      <c r="UDF8" s="110"/>
      <c r="UDG8" s="110"/>
      <c r="UDH8" s="110"/>
      <c r="UDI8" s="110"/>
      <c r="UDJ8" s="110"/>
      <c r="UDL8" s="110"/>
      <c r="UDM8" s="110"/>
      <c r="UDN8" s="110"/>
      <c r="UDO8" s="110"/>
      <c r="UDP8" s="110"/>
      <c r="UDR8" s="110"/>
      <c r="UDS8" s="110"/>
      <c r="UDT8" s="110"/>
      <c r="UDU8" s="110"/>
      <c r="UDV8" s="110"/>
      <c r="UDX8" s="110"/>
      <c r="UDY8" s="110"/>
      <c r="UDZ8" s="110"/>
      <c r="UEA8" s="110"/>
      <c r="UEB8" s="110"/>
      <c r="UED8" s="110"/>
      <c r="UEE8" s="110"/>
      <c r="UEF8" s="110"/>
      <c r="UEG8" s="110"/>
      <c r="UEH8" s="110"/>
      <c r="UEJ8" s="110"/>
      <c r="UEK8" s="110"/>
      <c r="UEL8" s="110"/>
      <c r="UEM8" s="110"/>
      <c r="UEN8" s="110"/>
      <c r="UEP8" s="110"/>
      <c r="UEQ8" s="110"/>
      <c r="UER8" s="110"/>
      <c r="UES8" s="110"/>
      <c r="UET8" s="110"/>
      <c r="UEV8" s="110"/>
      <c r="UEW8" s="110"/>
      <c r="UEX8" s="110"/>
      <c r="UEY8" s="110"/>
      <c r="UEZ8" s="110"/>
      <c r="UFB8" s="110"/>
      <c r="UFC8" s="110"/>
      <c r="UFD8" s="110"/>
      <c r="UFE8" s="110"/>
      <c r="UFF8" s="110"/>
      <c r="UFH8" s="110"/>
      <c r="UFI8" s="110"/>
      <c r="UFJ8" s="110"/>
      <c r="UFK8" s="110"/>
      <c r="UFL8" s="110"/>
      <c r="UFN8" s="110"/>
      <c r="UFO8" s="110"/>
      <c r="UFP8" s="110"/>
      <c r="UFQ8" s="110"/>
      <c r="UFR8" s="110"/>
      <c r="UFT8" s="110"/>
      <c r="UFU8" s="110"/>
      <c r="UFV8" s="110"/>
      <c r="UFW8" s="110"/>
      <c r="UFX8" s="110"/>
      <c r="UFZ8" s="110"/>
      <c r="UGA8" s="110"/>
      <c r="UGB8" s="110"/>
      <c r="UGC8" s="110"/>
      <c r="UGD8" s="110"/>
      <c r="UGF8" s="110"/>
      <c r="UGG8" s="110"/>
      <c r="UGH8" s="110"/>
      <c r="UGI8" s="110"/>
      <c r="UGJ8" s="110"/>
      <c r="UGL8" s="110"/>
      <c r="UGM8" s="110"/>
      <c r="UGN8" s="110"/>
      <c r="UGO8" s="110"/>
      <c r="UGP8" s="110"/>
      <c r="UGR8" s="110"/>
      <c r="UGS8" s="110"/>
      <c r="UGT8" s="110"/>
      <c r="UGU8" s="110"/>
      <c r="UGV8" s="110"/>
      <c r="UGX8" s="110"/>
      <c r="UGY8" s="110"/>
      <c r="UGZ8" s="110"/>
      <c r="UHA8" s="110"/>
      <c r="UHB8" s="110"/>
      <c r="UHD8" s="110"/>
      <c r="UHE8" s="110"/>
      <c r="UHF8" s="110"/>
      <c r="UHG8" s="110"/>
      <c r="UHH8" s="110"/>
      <c r="UHJ8" s="110"/>
      <c r="UHK8" s="110"/>
      <c r="UHL8" s="110"/>
      <c r="UHM8" s="110"/>
      <c r="UHN8" s="110"/>
      <c r="UHP8" s="110"/>
      <c r="UHQ8" s="110"/>
      <c r="UHR8" s="110"/>
      <c r="UHS8" s="110"/>
      <c r="UHT8" s="110"/>
      <c r="UHV8" s="110"/>
      <c r="UHW8" s="110"/>
      <c r="UHX8" s="110"/>
      <c r="UHY8" s="110"/>
      <c r="UHZ8" s="110"/>
      <c r="UIB8" s="110"/>
      <c r="UIC8" s="110"/>
      <c r="UID8" s="110"/>
      <c r="UIE8" s="110"/>
      <c r="UIF8" s="110"/>
      <c r="UIH8" s="110"/>
      <c r="UII8" s="110"/>
      <c r="UIJ8" s="110"/>
      <c r="UIK8" s="110"/>
      <c r="UIL8" s="110"/>
      <c r="UIN8" s="110"/>
      <c r="UIO8" s="110"/>
      <c r="UIP8" s="110"/>
      <c r="UIQ8" s="110"/>
      <c r="UIR8" s="110"/>
      <c r="UIT8" s="110"/>
      <c r="UIU8" s="110"/>
      <c r="UIV8" s="110"/>
      <c r="UIW8" s="110"/>
      <c r="UIX8" s="110"/>
      <c r="UIZ8" s="110"/>
      <c r="UJA8" s="110"/>
      <c r="UJB8" s="110"/>
      <c r="UJC8" s="110"/>
      <c r="UJD8" s="110"/>
      <c r="UJF8" s="110"/>
      <c r="UJG8" s="110"/>
      <c r="UJH8" s="110"/>
      <c r="UJI8" s="110"/>
      <c r="UJJ8" s="110"/>
      <c r="UJL8" s="110"/>
      <c r="UJM8" s="110"/>
      <c r="UJN8" s="110"/>
      <c r="UJO8" s="110"/>
      <c r="UJP8" s="110"/>
      <c r="UJR8" s="110"/>
      <c r="UJS8" s="110"/>
      <c r="UJT8" s="110"/>
      <c r="UJU8" s="110"/>
      <c r="UJV8" s="110"/>
      <c r="UJX8" s="110"/>
      <c r="UJY8" s="110"/>
      <c r="UJZ8" s="110"/>
      <c r="UKA8" s="110"/>
      <c r="UKB8" s="110"/>
      <c r="UKD8" s="110"/>
      <c r="UKE8" s="110"/>
      <c r="UKF8" s="110"/>
      <c r="UKG8" s="110"/>
      <c r="UKH8" s="110"/>
      <c r="UKJ8" s="110"/>
      <c r="UKK8" s="110"/>
      <c r="UKL8" s="110"/>
      <c r="UKM8" s="110"/>
      <c r="UKN8" s="110"/>
      <c r="UKP8" s="110"/>
      <c r="UKQ8" s="110"/>
      <c r="UKR8" s="110"/>
      <c r="UKS8" s="110"/>
      <c r="UKT8" s="110"/>
      <c r="UKV8" s="110"/>
      <c r="UKW8" s="110"/>
      <c r="UKX8" s="110"/>
      <c r="UKY8" s="110"/>
      <c r="UKZ8" s="110"/>
      <c r="ULB8" s="110"/>
      <c r="ULC8" s="110"/>
      <c r="ULD8" s="110"/>
      <c r="ULE8" s="110"/>
      <c r="ULF8" s="110"/>
      <c r="ULH8" s="110"/>
      <c r="ULI8" s="110"/>
      <c r="ULJ8" s="110"/>
      <c r="ULK8" s="110"/>
      <c r="ULL8" s="110"/>
      <c r="ULN8" s="110"/>
      <c r="ULO8" s="110"/>
      <c r="ULP8" s="110"/>
      <c r="ULQ8" s="110"/>
      <c r="ULR8" s="110"/>
      <c r="ULT8" s="110"/>
      <c r="ULU8" s="110"/>
      <c r="ULV8" s="110"/>
      <c r="ULW8" s="110"/>
      <c r="ULX8" s="110"/>
      <c r="ULZ8" s="110"/>
      <c r="UMA8" s="110"/>
      <c r="UMB8" s="110"/>
      <c r="UMC8" s="110"/>
      <c r="UMD8" s="110"/>
      <c r="UMF8" s="110"/>
      <c r="UMG8" s="110"/>
      <c r="UMH8" s="110"/>
      <c r="UMI8" s="110"/>
      <c r="UMJ8" s="110"/>
      <c r="UML8" s="110"/>
      <c r="UMM8" s="110"/>
      <c r="UMN8" s="110"/>
      <c r="UMO8" s="110"/>
      <c r="UMP8" s="110"/>
      <c r="UMR8" s="110"/>
      <c r="UMS8" s="110"/>
      <c r="UMT8" s="110"/>
      <c r="UMU8" s="110"/>
      <c r="UMV8" s="110"/>
      <c r="UMX8" s="110"/>
      <c r="UMY8" s="110"/>
      <c r="UMZ8" s="110"/>
      <c r="UNA8" s="110"/>
      <c r="UNB8" s="110"/>
      <c r="UND8" s="110"/>
      <c r="UNE8" s="110"/>
      <c r="UNF8" s="110"/>
      <c r="UNG8" s="110"/>
      <c r="UNH8" s="110"/>
      <c r="UNJ8" s="110"/>
      <c r="UNK8" s="110"/>
      <c r="UNL8" s="110"/>
      <c r="UNM8" s="110"/>
      <c r="UNN8" s="110"/>
      <c r="UNP8" s="110"/>
      <c r="UNQ8" s="110"/>
      <c r="UNR8" s="110"/>
      <c r="UNS8" s="110"/>
      <c r="UNT8" s="110"/>
      <c r="UNV8" s="110"/>
      <c r="UNW8" s="110"/>
      <c r="UNX8" s="110"/>
      <c r="UNY8" s="110"/>
      <c r="UNZ8" s="110"/>
      <c r="UOB8" s="110"/>
      <c r="UOC8" s="110"/>
      <c r="UOD8" s="110"/>
      <c r="UOE8" s="110"/>
      <c r="UOF8" s="110"/>
      <c r="UOH8" s="110"/>
      <c r="UOI8" s="110"/>
      <c r="UOJ8" s="110"/>
      <c r="UOK8" s="110"/>
      <c r="UOL8" s="110"/>
      <c r="UON8" s="110"/>
      <c r="UOO8" s="110"/>
      <c r="UOP8" s="110"/>
      <c r="UOQ8" s="110"/>
      <c r="UOR8" s="110"/>
      <c r="UOT8" s="110"/>
      <c r="UOU8" s="110"/>
      <c r="UOV8" s="110"/>
      <c r="UOW8" s="110"/>
      <c r="UOX8" s="110"/>
      <c r="UOZ8" s="110"/>
      <c r="UPA8" s="110"/>
      <c r="UPB8" s="110"/>
      <c r="UPC8" s="110"/>
      <c r="UPD8" s="110"/>
      <c r="UPF8" s="110"/>
      <c r="UPG8" s="110"/>
      <c r="UPH8" s="110"/>
      <c r="UPI8" s="110"/>
      <c r="UPJ8" s="110"/>
      <c r="UPL8" s="110"/>
      <c r="UPM8" s="110"/>
      <c r="UPN8" s="110"/>
      <c r="UPO8" s="110"/>
      <c r="UPP8" s="110"/>
      <c r="UPR8" s="110"/>
      <c r="UPS8" s="110"/>
      <c r="UPT8" s="110"/>
      <c r="UPU8" s="110"/>
      <c r="UPV8" s="110"/>
      <c r="UPX8" s="110"/>
      <c r="UPY8" s="110"/>
      <c r="UPZ8" s="110"/>
      <c r="UQA8" s="110"/>
      <c r="UQB8" s="110"/>
      <c r="UQD8" s="110"/>
      <c r="UQE8" s="110"/>
      <c r="UQF8" s="110"/>
      <c r="UQG8" s="110"/>
      <c r="UQH8" s="110"/>
      <c r="UQJ8" s="110"/>
      <c r="UQK8" s="110"/>
      <c r="UQL8" s="110"/>
      <c r="UQM8" s="110"/>
      <c r="UQN8" s="110"/>
      <c r="UQP8" s="110"/>
      <c r="UQQ8" s="110"/>
      <c r="UQR8" s="110"/>
      <c r="UQS8" s="110"/>
      <c r="UQT8" s="110"/>
      <c r="UQV8" s="110"/>
      <c r="UQW8" s="110"/>
      <c r="UQX8" s="110"/>
      <c r="UQY8" s="110"/>
      <c r="UQZ8" s="110"/>
      <c r="URB8" s="110"/>
      <c r="URC8" s="110"/>
      <c r="URD8" s="110"/>
      <c r="URE8" s="110"/>
      <c r="URF8" s="110"/>
      <c r="URH8" s="110"/>
      <c r="URI8" s="110"/>
      <c r="URJ8" s="110"/>
      <c r="URK8" s="110"/>
      <c r="URL8" s="110"/>
      <c r="URN8" s="110"/>
      <c r="URO8" s="110"/>
      <c r="URP8" s="110"/>
      <c r="URQ8" s="110"/>
      <c r="URR8" s="110"/>
      <c r="URT8" s="110"/>
      <c r="URU8" s="110"/>
      <c r="URV8" s="110"/>
      <c r="URW8" s="110"/>
      <c r="URX8" s="110"/>
      <c r="URZ8" s="110"/>
      <c r="USA8" s="110"/>
      <c r="USB8" s="110"/>
      <c r="USC8" s="110"/>
      <c r="USD8" s="110"/>
      <c r="USF8" s="110"/>
      <c r="USG8" s="110"/>
      <c r="USH8" s="110"/>
      <c r="USI8" s="110"/>
      <c r="USJ8" s="110"/>
      <c r="USL8" s="110"/>
      <c r="USM8" s="110"/>
      <c r="USN8" s="110"/>
      <c r="USO8" s="110"/>
      <c r="USP8" s="110"/>
      <c r="USR8" s="110"/>
      <c r="USS8" s="110"/>
      <c r="UST8" s="110"/>
      <c r="USU8" s="110"/>
      <c r="USV8" s="110"/>
      <c r="USX8" s="110"/>
      <c r="USY8" s="110"/>
      <c r="USZ8" s="110"/>
      <c r="UTA8" s="110"/>
      <c r="UTB8" s="110"/>
      <c r="UTD8" s="110"/>
      <c r="UTE8" s="110"/>
      <c r="UTF8" s="110"/>
      <c r="UTG8" s="110"/>
      <c r="UTH8" s="110"/>
      <c r="UTJ8" s="110"/>
      <c r="UTK8" s="110"/>
      <c r="UTL8" s="110"/>
      <c r="UTM8" s="110"/>
      <c r="UTN8" s="110"/>
      <c r="UTP8" s="110"/>
      <c r="UTQ8" s="110"/>
      <c r="UTR8" s="110"/>
      <c r="UTS8" s="110"/>
      <c r="UTT8" s="110"/>
      <c r="UTV8" s="110"/>
      <c r="UTW8" s="110"/>
      <c r="UTX8" s="110"/>
      <c r="UTY8" s="110"/>
      <c r="UTZ8" s="110"/>
      <c r="UUB8" s="110"/>
      <c r="UUC8" s="110"/>
      <c r="UUD8" s="110"/>
      <c r="UUE8" s="110"/>
      <c r="UUF8" s="110"/>
      <c r="UUH8" s="110"/>
      <c r="UUI8" s="110"/>
      <c r="UUJ8" s="110"/>
      <c r="UUK8" s="110"/>
      <c r="UUL8" s="110"/>
      <c r="UUN8" s="110"/>
      <c r="UUO8" s="110"/>
      <c r="UUP8" s="110"/>
      <c r="UUQ8" s="110"/>
      <c r="UUR8" s="110"/>
      <c r="UUT8" s="110"/>
      <c r="UUU8" s="110"/>
      <c r="UUV8" s="110"/>
      <c r="UUW8" s="110"/>
      <c r="UUX8" s="110"/>
      <c r="UUZ8" s="110"/>
      <c r="UVA8" s="110"/>
      <c r="UVB8" s="110"/>
      <c r="UVC8" s="110"/>
      <c r="UVD8" s="110"/>
      <c r="UVF8" s="110"/>
      <c r="UVG8" s="110"/>
      <c r="UVH8" s="110"/>
      <c r="UVI8" s="110"/>
      <c r="UVJ8" s="110"/>
      <c r="UVL8" s="110"/>
      <c r="UVM8" s="110"/>
      <c r="UVN8" s="110"/>
      <c r="UVO8" s="110"/>
      <c r="UVP8" s="110"/>
      <c r="UVR8" s="110"/>
      <c r="UVS8" s="110"/>
      <c r="UVT8" s="110"/>
      <c r="UVU8" s="110"/>
      <c r="UVV8" s="110"/>
      <c r="UVX8" s="110"/>
      <c r="UVY8" s="110"/>
      <c r="UVZ8" s="110"/>
      <c r="UWA8" s="110"/>
      <c r="UWB8" s="110"/>
      <c r="UWD8" s="110"/>
      <c r="UWE8" s="110"/>
      <c r="UWF8" s="110"/>
      <c r="UWG8" s="110"/>
      <c r="UWH8" s="110"/>
      <c r="UWJ8" s="110"/>
      <c r="UWK8" s="110"/>
      <c r="UWL8" s="110"/>
      <c r="UWM8" s="110"/>
      <c r="UWN8" s="110"/>
      <c r="UWP8" s="110"/>
      <c r="UWQ8" s="110"/>
      <c r="UWR8" s="110"/>
      <c r="UWS8" s="110"/>
      <c r="UWT8" s="110"/>
      <c r="UWV8" s="110"/>
      <c r="UWW8" s="110"/>
      <c r="UWX8" s="110"/>
      <c r="UWY8" s="110"/>
      <c r="UWZ8" s="110"/>
      <c r="UXB8" s="110"/>
      <c r="UXC8" s="110"/>
      <c r="UXD8" s="110"/>
      <c r="UXE8" s="110"/>
      <c r="UXF8" s="110"/>
      <c r="UXH8" s="110"/>
      <c r="UXI8" s="110"/>
      <c r="UXJ8" s="110"/>
      <c r="UXK8" s="110"/>
      <c r="UXL8" s="110"/>
      <c r="UXN8" s="110"/>
      <c r="UXO8" s="110"/>
      <c r="UXP8" s="110"/>
      <c r="UXQ8" s="110"/>
      <c r="UXR8" s="110"/>
      <c r="UXT8" s="110"/>
      <c r="UXU8" s="110"/>
      <c r="UXV8" s="110"/>
      <c r="UXW8" s="110"/>
      <c r="UXX8" s="110"/>
      <c r="UXZ8" s="110"/>
      <c r="UYA8" s="110"/>
      <c r="UYB8" s="110"/>
      <c r="UYC8" s="110"/>
      <c r="UYD8" s="110"/>
      <c r="UYF8" s="110"/>
      <c r="UYG8" s="110"/>
      <c r="UYH8" s="110"/>
      <c r="UYI8" s="110"/>
      <c r="UYJ8" s="110"/>
      <c r="UYL8" s="110"/>
      <c r="UYM8" s="110"/>
      <c r="UYN8" s="110"/>
      <c r="UYO8" s="110"/>
      <c r="UYP8" s="110"/>
      <c r="UYR8" s="110"/>
      <c r="UYS8" s="110"/>
      <c r="UYT8" s="110"/>
      <c r="UYU8" s="110"/>
      <c r="UYV8" s="110"/>
      <c r="UYX8" s="110"/>
      <c r="UYY8" s="110"/>
      <c r="UYZ8" s="110"/>
      <c r="UZA8" s="110"/>
      <c r="UZB8" s="110"/>
      <c r="UZD8" s="110"/>
      <c r="UZE8" s="110"/>
      <c r="UZF8" s="110"/>
      <c r="UZG8" s="110"/>
      <c r="UZH8" s="110"/>
      <c r="UZJ8" s="110"/>
      <c r="UZK8" s="110"/>
      <c r="UZL8" s="110"/>
      <c r="UZM8" s="110"/>
      <c r="UZN8" s="110"/>
      <c r="UZP8" s="110"/>
      <c r="UZQ8" s="110"/>
      <c r="UZR8" s="110"/>
      <c r="UZS8" s="110"/>
      <c r="UZT8" s="110"/>
      <c r="UZV8" s="110"/>
      <c r="UZW8" s="110"/>
      <c r="UZX8" s="110"/>
      <c r="UZY8" s="110"/>
      <c r="UZZ8" s="110"/>
      <c r="VAB8" s="110"/>
      <c r="VAC8" s="110"/>
      <c r="VAD8" s="110"/>
      <c r="VAE8" s="110"/>
      <c r="VAF8" s="110"/>
      <c r="VAH8" s="110"/>
      <c r="VAI8" s="110"/>
      <c r="VAJ8" s="110"/>
      <c r="VAK8" s="110"/>
      <c r="VAL8" s="110"/>
      <c r="VAN8" s="110"/>
      <c r="VAO8" s="110"/>
      <c r="VAP8" s="110"/>
      <c r="VAQ8" s="110"/>
      <c r="VAR8" s="110"/>
      <c r="VAT8" s="110"/>
      <c r="VAU8" s="110"/>
      <c r="VAV8" s="110"/>
      <c r="VAW8" s="110"/>
      <c r="VAX8" s="110"/>
      <c r="VAZ8" s="110"/>
      <c r="VBA8" s="110"/>
      <c r="VBB8" s="110"/>
      <c r="VBC8" s="110"/>
      <c r="VBD8" s="110"/>
      <c r="VBF8" s="110"/>
      <c r="VBG8" s="110"/>
      <c r="VBH8" s="110"/>
      <c r="VBI8" s="110"/>
      <c r="VBJ8" s="110"/>
      <c r="VBL8" s="110"/>
      <c r="VBM8" s="110"/>
      <c r="VBN8" s="110"/>
      <c r="VBO8" s="110"/>
      <c r="VBP8" s="110"/>
      <c r="VBR8" s="110"/>
      <c r="VBS8" s="110"/>
      <c r="VBT8" s="110"/>
      <c r="VBU8" s="110"/>
      <c r="VBV8" s="110"/>
      <c r="VBX8" s="110"/>
      <c r="VBY8" s="110"/>
      <c r="VBZ8" s="110"/>
      <c r="VCA8" s="110"/>
      <c r="VCB8" s="110"/>
      <c r="VCD8" s="110"/>
      <c r="VCE8" s="110"/>
      <c r="VCF8" s="110"/>
      <c r="VCG8" s="110"/>
      <c r="VCH8" s="110"/>
      <c r="VCJ8" s="110"/>
      <c r="VCK8" s="110"/>
      <c r="VCL8" s="110"/>
      <c r="VCM8" s="110"/>
      <c r="VCN8" s="110"/>
      <c r="VCP8" s="110"/>
      <c r="VCQ8" s="110"/>
      <c r="VCR8" s="110"/>
      <c r="VCS8" s="110"/>
      <c r="VCT8" s="110"/>
      <c r="VCV8" s="110"/>
      <c r="VCW8" s="110"/>
      <c r="VCX8" s="110"/>
      <c r="VCY8" s="110"/>
      <c r="VCZ8" s="110"/>
      <c r="VDB8" s="110"/>
      <c r="VDC8" s="110"/>
      <c r="VDD8" s="110"/>
      <c r="VDE8" s="110"/>
      <c r="VDF8" s="110"/>
      <c r="VDH8" s="110"/>
      <c r="VDI8" s="110"/>
      <c r="VDJ8" s="110"/>
      <c r="VDK8" s="110"/>
      <c r="VDL8" s="110"/>
      <c r="VDN8" s="110"/>
      <c r="VDO8" s="110"/>
      <c r="VDP8" s="110"/>
      <c r="VDQ8" s="110"/>
      <c r="VDR8" s="110"/>
      <c r="VDT8" s="110"/>
      <c r="VDU8" s="110"/>
      <c r="VDV8" s="110"/>
      <c r="VDW8" s="110"/>
      <c r="VDX8" s="110"/>
      <c r="VDZ8" s="110"/>
      <c r="VEA8" s="110"/>
      <c r="VEB8" s="110"/>
      <c r="VEC8" s="110"/>
      <c r="VED8" s="110"/>
      <c r="VEF8" s="110"/>
      <c r="VEG8" s="110"/>
      <c r="VEH8" s="110"/>
      <c r="VEI8" s="110"/>
      <c r="VEJ8" s="110"/>
      <c r="VEL8" s="110"/>
      <c r="VEM8" s="110"/>
      <c r="VEN8" s="110"/>
      <c r="VEO8" s="110"/>
      <c r="VEP8" s="110"/>
      <c r="VER8" s="110"/>
      <c r="VES8" s="110"/>
      <c r="VET8" s="110"/>
      <c r="VEU8" s="110"/>
      <c r="VEV8" s="110"/>
      <c r="VEX8" s="110"/>
      <c r="VEY8" s="110"/>
      <c r="VEZ8" s="110"/>
      <c r="VFA8" s="110"/>
      <c r="VFB8" s="110"/>
      <c r="VFD8" s="110"/>
      <c r="VFE8" s="110"/>
      <c r="VFF8" s="110"/>
      <c r="VFG8" s="110"/>
      <c r="VFH8" s="110"/>
      <c r="VFJ8" s="110"/>
      <c r="VFK8" s="110"/>
      <c r="VFL8" s="110"/>
      <c r="VFM8" s="110"/>
      <c r="VFN8" s="110"/>
      <c r="VFP8" s="110"/>
      <c r="VFQ8" s="110"/>
      <c r="VFR8" s="110"/>
      <c r="VFS8" s="110"/>
      <c r="VFT8" s="110"/>
      <c r="VFV8" s="110"/>
      <c r="VFW8" s="110"/>
      <c r="VFX8" s="110"/>
      <c r="VFY8" s="110"/>
      <c r="VFZ8" s="110"/>
      <c r="VGB8" s="110"/>
      <c r="VGC8" s="110"/>
      <c r="VGD8" s="110"/>
      <c r="VGE8" s="110"/>
      <c r="VGF8" s="110"/>
      <c r="VGH8" s="110"/>
      <c r="VGI8" s="110"/>
      <c r="VGJ8" s="110"/>
      <c r="VGK8" s="110"/>
      <c r="VGL8" s="110"/>
      <c r="VGN8" s="110"/>
      <c r="VGO8" s="110"/>
      <c r="VGP8" s="110"/>
      <c r="VGQ8" s="110"/>
      <c r="VGR8" s="110"/>
      <c r="VGT8" s="110"/>
      <c r="VGU8" s="110"/>
      <c r="VGV8" s="110"/>
      <c r="VGW8" s="110"/>
      <c r="VGX8" s="110"/>
      <c r="VGZ8" s="110"/>
      <c r="VHA8" s="110"/>
      <c r="VHB8" s="110"/>
      <c r="VHC8" s="110"/>
      <c r="VHD8" s="110"/>
      <c r="VHF8" s="110"/>
      <c r="VHG8" s="110"/>
      <c r="VHH8" s="110"/>
      <c r="VHI8" s="110"/>
      <c r="VHJ8" s="110"/>
      <c r="VHL8" s="110"/>
      <c r="VHM8" s="110"/>
      <c r="VHN8" s="110"/>
      <c r="VHO8" s="110"/>
      <c r="VHP8" s="110"/>
      <c r="VHR8" s="110"/>
      <c r="VHS8" s="110"/>
      <c r="VHT8" s="110"/>
      <c r="VHU8" s="110"/>
      <c r="VHV8" s="110"/>
      <c r="VHX8" s="110"/>
      <c r="VHY8" s="110"/>
      <c r="VHZ8" s="110"/>
      <c r="VIA8" s="110"/>
      <c r="VIB8" s="110"/>
      <c r="VID8" s="110"/>
      <c r="VIE8" s="110"/>
      <c r="VIF8" s="110"/>
      <c r="VIG8" s="110"/>
      <c r="VIH8" s="110"/>
      <c r="VIJ8" s="110"/>
      <c r="VIK8" s="110"/>
      <c r="VIL8" s="110"/>
      <c r="VIM8" s="110"/>
      <c r="VIN8" s="110"/>
      <c r="VIP8" s="110"/>
      <c r="VIQ8" s="110"/>
      <c r="VIR8" s="110"/>
      <c r="VIS8" s="110"/>
      <c r="VIT8" s="110"/>
      <c r="VIV8" s="110"/>
      <c r="VIW8" s="110"/>
      <c r="VIX8" s="110"/>
      <c r="VIY8" s="110"/>
      <c r="VIZ8" s="110"/>
      <c r="VJB8" s="110"/>
      <c r="VJC8" s="110"/>
      <c r="VJD8" s="110"/>
      <c r="VJE8" s="110"/>
      <c r="VJF8" s="110"/>
      <c r="VJH8" s="110"/>
      <c r="VJI8" s="110"/>
      <c r="VJJ8" s="110"/>
      <c r="VJK8" s="110"/>
      <c r="VJL8" s="110"/>
      <c r="VJN8" s="110"/>
      <c r="VJO8" s="110"/>
      <c r="VJP8" s="110"/>
      <c r="VJQ8" s="110"/>
      <c r="VJR8" s="110"/>
      <c r="VJT8" s="110"/>
      <c r="VJU8" s="110"/>
      <c r="VJV8" s="110"/>
      <c r="VJW8" s="110"/>
      <c r="VJX8" s="110"/>
      <c r="VJZ8" s="110"/>
      <c r="VKA8" s="110"/>
      <c r="VKB8" s="110"/>
      <c r="VKC8" s="110"/>
      <c r="VKD8" s="110"/>
      <c r="VKF8" s="110"/>
      <c r="VKG8" s="110"/>
      <c r="VKH8" s="110"/>
      <c r="VKI8" s="110"/>
      <c r="VKJ8" s="110"/>
      <c r="VKL8" s="110"/>
      <c r="VKM8" s="110"/>
      <c r="VKN8" s="110"/>
      <c r="VKO8" s="110"/>
      <c r="VKP8" s="110"/>
      <c r="VKR8" s="110"/>
      <c r="VKS8" s="110"/>
      <c r="VKT8" s="110"/>
      <c r="VKU8" s="110"/>
      <c r="VKV8" s="110"/>
      <c r="VKX8" s="110"/>
      <c r="VKY8" s="110"/>
      <c r="VKZ8" s="110"/>
      <c r="VLA8" s="110"/>
      <c r="VLB8" s="110"/>
      <c r="VLD8" s="110"/>
      <c r="VLE8" s="110"/>
      <c r="VLF8" s="110"/>
      <c r="VLG8" s="110"/>
      <c r="VLH8" s="110"/>
      <c r="VLJ8" s="110"/>
      <c r="VLK8" s="110"/>
      <c r="VLL8" s="110"/>
      <c r="VLM8" s="110"/>
      <c r="VLN8" s="110"/>
      <c r="VLP8" s="110"/>
      <c r="VLQ8" s="110"/>
      <c r="VLR8" s="110"/>
      <c r="VLS8" s="110"/>
      <c r="VLT8" s="110"/>
      <c r="VLV8" s="110"/>
      <c r="VLW8" s="110"/>
      <c r="VLX8" s="110"/>
      <c r="VLY8" s="110"/>
      <c r="VLZ8" s="110"/>
      <c r="VMB8" s="110"/>
      <c r="VMC8" s="110"/>
      <c r="VMD8" s="110"/>
      <c r="VME8" s="110"/>
      <c r="VMF8" s="110"/>
      <c r="VMH8" s="110"/>
      <c r="VMI8" s="110"/>
      <c r="VMJ8" s="110"/>
      <c r="VMK8" s="110"/>
      <c r="VML8" s="110"/>
      <c r="VMN8" s="110"/>
      <c r="VMO8" s="110"/>
      <c r="VMP8" s="110"/>
      <c r="VMQ8" s="110"/>
      <c r="VMR8" s="110"/>
      <c r="VMT8" s="110"/>
      <c r="VMU8" s="110"/>
      <c r="VMV8" s="110"/>
      <c r="VMW8" s="110"/>
      <c r="VMX8" s="110"/>
      <c r="VMZ8" s="110"/>
      <c r="VNA8" s="110"/>
      <c r="VNB8" s="110"/>
      <c r="VNC8" s="110"/>
      <c r="VND8" s="110"/>
      <c r="VNF8" s="110"/>
      <c r="VNG8" s="110"/>
      <c r="VNH8" s="110"/>
      <c r="VNI8" s="110"/>
      <c r="VNJ8" s="110"/>
      <c r="VNL8" s="110"/>
      <c r="VNM8" s="110"/>
      <c r="VNN8" s="110"/>
      <c r="VNO8" s="110"/>
      <c r="VNP8" s="110"/>
      <c r="VNR8" s="110"/>
      <c r="VNS8" s="110"/>
      <c r="VNT8" s="110"/>
      <c r="VNU8" s="110"/>
      <c r="VNV8" s="110"/>
      <c r="VNX8" s="110"/>
      <c r="VNY8" s="110"/>
      <c r="VNZ8" s="110"/>
      <c r="VOA8" s="110"/>
      <c r="VOB8" s="110"/>
      <c r="VOD8" s="110"/>
      <c r="VOE8" s="110"/>
      <c r="VOF8" s="110"/>
      <c r="VOG8" s="110"/>
      <c r="VOH8" s="110"/>
      <c r="VOJ8" s="110"/>
      <c r="VOK8" s="110"/>
      <c r="VOL8" s="110"/>
      <c r="VOM8" s="110"/>
      <c r="VON8" s="110"/>
      <c r="VOP8" s="110"/>
      <c r="VOQ8" s="110"/>
      <c r="VOR8" s="110"/>
      <c r="VOS8" s="110"/>
      <c r="VOT8" s="110"/>
      <c r="VOV8" s="110"/>
      <c r="VOW8" s="110"/>
      <c r="VOX8" s="110"/>
      <c r="VOY8" s="110"/>
      <c r="VOZ8" s="110"/>
      <c r="VPB8" s="110"/>
      <c r="VPC8" s="110"/>
      <c r="VPD8" s="110"/>
      <c r="VPE8" s="110"/>
      <c r="VPF8" s="110"/>
      <c r="VPH8" s="110"/>
      <c r="VPI8" s="110"/>
      <c r="VPJ8" s="110"/>
      <c r="VPK8" s="110"/>
      <c r="VPL8" s="110"/>
      <c r="VPN8" s="110"/>
      <c r="VPO8" s="110"/>
      <c r="VPP8" s="110"/>
      <c r="VPQ8" s="110"/>
      <c r="VPR8" s="110"/>
      <c r="VPT8" s="110"/>
      <c r="VPU8" s="110"/>
      <c r="VPV8" s="110"/>
      <c r="VPW8" s="110"/>
      <c r="VPX8" s="110"/>
      <c r="VPZ8" s="110"/>
      <c r="VQA8" s="110"/>
      <c r="VQB8" s="110"/>
      <c r="VQC8" s="110"/>
      <c r="VQD8" s="110"/>
      <c r="VQF8" s="110"/>
      <c r="VQG8" s="110"/>
      <c r="VQH8" s="110"/>
      <c r="VQI8" s="110"/>
      <c r="VQJ8" s="110"/>
      <c r="VQL8" s="110"/>
      <c r="VQM8" s="110"/>
      <c r="VQN8" s="110"/>
      <c r="VQO8" s="110"/>
      <c r="VQP8" s="110"/>
      <c r="VQR8" s="110"/>
      <c r="VQS8" s="110"/>
      <c r="VQT8" s="110"/>
      <c r="VQU8" s="110"/>
      <c r="VQV8" s="110"/>
      <c r="VQX8" s="110"/>
      <c r="VQY8" s="110"/>
      <c r="VQZ8" s="110"/>
      <c r="VRA8" s="110"/>
      <c r="VRB8" s="110"/>
      <c r="VRD8" s="110"/>
      <c r="VRE8" s="110"/>
      <c r="VRF8" s="110"/>
      <c r="VRG8" s="110"/>
      <c r="VRH8" s="110"/>
      <c r="VRJ8" s="110"/>
      <c r="VRK8" s="110"/>
      <c r="VRL8" s="110"/>
      <c r="VRM8" s="110"/>
      <c r="VRN8" s="110"/>
      <c r="VRP8" s="110"/>
      <c r="VRQ8" s="110"/>
      <c r="VRR8" s="110"/>
      <c r="VRS8" s="110"/>
      <c r="VRT8" s="110"/>
      <c r="VRV8" s="110"/>
      <c r="VRW8" s="110"/>
      <c r="VRX8" s="110"/>
      <c r="VRY8" s="110"/>
      <c r="VRZ8" s="110"/>
      <c r="VSB8" s="110"/>
      <c r="VSC8" s="110"/>
      <c r="VSD8" s="110"/>
      <c r="VSE8" s="110"/>
      <c r="VSF8" s="110"/>
      <c r="VSH8" s="110"/>
      <c r="VSI8" s="110"/>
      <c r="VSJ8" s="110"/>
      <c r="VSK8" s="110"/>
      <c r="VSL8" s="110"/>
      <c r="VSN8" s="110"/>
      <c r="VSO8" s="110"/>
      <c r="VSP8" s="110"/>
      <c r="VSQ8" s="110"/>
      <c r="VSR8" s="110"/>
      <c r="VST8" s="110"/>
      <c r="VSU8" s="110"/>
      <c r="VSV8" s="110"/>
      <c r="VSW8" s="110"/>
      <c r="VSX8" s="110"/>
      <c r="VSZ8" s="110"/>
      <c r="VTA8" s="110"/>
      <c r="VTB8" s="110"/>
      <c r="VTC8" s="110"/>
      <c r="VTD8" s="110"/>
      <c r="VTF8" s="110"/>
      <c r="VTG8" s="110"/>
      <c r="VTH8" s="110"/>
      <c r="VTI8" s="110"/>
      <c r="VTJ8" s="110"/>
      <c r="VTL8" s="110"/>
      <c r="VTM8" s="110"/>
      <c r="VTN8" s="110"/>
      <c r="VTO8" s="110"/>
      <c r="VTP8" s="110"/>
      <c r="VTR8" s="110"/>
      <c r="VTS8" s="110"/>
      <c r="VTT8" s="110"/>
      <c r="VTU8" s="110"/>
      <c r="VTV8" s="110"/>
      <c r="VTX8" s="110"/>
      <c r="VTY8" s="110"/>
      <c r="VTZ8" s="110"/>
      <c r="VUA8" s="110"/>
      <c r="VUB8" s="110"/>
      <c r="VUD8" s="110"/>
      <c r="VUE8" s="110"/>
      <c r="VUF8" s="110"/>
      <c r="VUG8" s="110"/>
      <c r="VUH8" s="110"/>
      <c r="VUJ8" s="110"/>
      <c r="VUK8" s="110"/>
      <c r="VUL8" s="110"/>
      <c r="VUM8" s="110"/>
      <c r="VUN8" s="110"/>
      <c r="VUP8" s="110"/>
      <c r="VUQ8" s="110"/>
      <c r="VUR8" s="110"/>
      <c r="VUS8" s="110"/>
      <c r="VUT8" s="110"/>
      <c r="VUV8" s="110"/>
      <c r="VUW8" s="110"/>
      <c r="VUX8" s="110"/>
      <c r="VUY8" s="110"/>
      <c r="VUZ8" s="110"/>
      <c r="VVB8" s="110"/>
      <c r="VVC8" s="110"/>
      <c r="VVD8" s="110"/>
      <c r="VVE8" s="110"/>
      <c r="VVF8" s="110"/>
      <c r="VVH8" s="110"/>
      <c r="VVI8" s="110"/>
      <c r="VVJ8" s="110"/>
      <c r="VVK8" s="110"/>
      <c r="VVL8" s="110"/>
      <c r="VVN8" s="110"/>
      <c r="VVO8" s="110"/>
      <c r="VVP8" s="110"/>
      <c r="VVQ8" s="110"/>
      <c r="VVR8" s="110"/>
      <c r="VVT8" s="110"/>
      <c r="VVU8" s="110"/>
      <c r="VVV8" s="110"/>
      <c r="VVW8" s="110"/>
      <c r="VVX8" s="110"/>
      <c r="VVZ8" s="110"/>
      <c r="VWA8" s="110"/>
      <c r="VWB8" s="110"/>
      <c r="VWC8" s="110"/>
      <c r="VWD8" s="110"/>
      <c r="VWF8" s="110"/>
      <c r="VWG8" s="110"/>
      <c r="VWH8" s="110"/>
      <c r="VWI8" s="110"/>
      <c r="VWJ8" s="110"/>
      <c r="VWL8" s="110"/>
      <c r="VWM8" s="110"/>
      <c r="VWN8" s="110"/>
      <c r="VWO8" s="110"/>
      <c r="VWP8" s="110"/>
      <c r="VWR8" s="110"/>
      <c r="VWS8" s="110"/>
      <c r="VWT8" s="110"/>
      <c r="VWU8" s="110"/>
      <c r="VWV8" s="110"/>
      <c r="VWX8" s="110"/>
      <c r="VWY8" s="110"/>
      <c r="VWZ8" s="110"/>
      <c r="VXA8" s="110"/>
      <c r="VXB8" s="110"/>
      <c r="VXD8" s="110"/>
      <c r="VXE8" s="110"/>
      <c r="VXF8" s="110"/>
      <c r="VXG8" s="110"/>
      <c r="VXH8" s="110"/>
      <c r="VXJ8" s="110"/>
      <c r="VXK8" s="110"/>
      <c r="VXL8" s="110"/>
      <c r="VXM8" s="110"/>
      <c r="VXN8" s="110"/>
      <c r="VXP8" s="110"/>
      <c r="VXQ8" s="110"/>
      <c r="VXR8" s="110"/>
      <c r="VXS8" s="110"/>
      <c r="VXT8" s="110"/>
      <c r="VXV8" s="110"/>
      <c r="VXW8" s="110"/>
      <c r="VXX8" s="110"/>
      <c r="VXY8" s="110"/>
      <c r="VXZ8" s="110"/>
      <c r="VYB8" s="110"/>
      <c r="VYC8" s="110"/>
      <c r="VYD8" s="110"/>
      <c r="VYE8" s="110"/>
      <c r="VYF8" s="110"/>
      <c r="VYH8" s="110"/>
      <c r="VYI8" s="110"/>
      <c r="VYJ8" s="110"/>
      <c r="VYK8" s="110"/>
      <c r="VYL8" s="110"/>
      <c r="VYN8" s="110"/>
      <c r="VYO8" s="110"/>
      <c r="VYP8" s="110"/>
      <c r="VYQ8" s="110"/>
      <c r="VYR8" s="110"/>
      <c r="VYT8" s="110"/>
      <c r="VYU8" s="110"/>
      <c r="VYV8" s="110"/>
      <c r="VYW8" s="110"/>
      <c r="VYX8" s="110"/>
      <c r="VYZ8" s="110"/>
      <c r="VZA8" s="110"/>
      <c r="VZB8" s="110"/>
      <c r="VZC8" s="110"/>
      <c r="VZD8" s="110"/>
      <c r="VZF8" s="110"/>
      <c r="VZG8" s="110"/>
      <c r="VZH8" s="110"/>
      <c r="VZI8" s="110"/>
      <c r="VZJ8" s="110"/>
      <c r="VZL8" s="110"/>
      <c r="VZM8" s="110"/>
      <c r="VZN8" s="110"/>
      <c r="VZO8" s="110"/>
      <c r="VZP8" s="110"/>
      <c r="VZR8" s="110"/>
      <c r="VZS8" s="110"/>
      <c r="VZT8" s="110"/>
      <c r="VZU8" s="110"/>
      <c r="VZV8" s="110"/>
      <c r="VZX8" s="110"/>
      <c r="VZY8" s="110"/>
      <c r="VZZ8" s="110"/>
      <c r="WAA8" s="110"/>
      <c r="WAB8" s="110"/>
      <c r="WAD8" s="110"/>
      <c r="WAE8" s="110"/>
      <c r="WAF8" s="110"/>
      <c r="WAG8" s="110"/>
      <c r="WAH8" s="110"/>
      <c r="WAJ8" s="110"/>
      <c r="WAK8" s="110"/>
      <c r="WAL8" s="110"/>
      <c r="WAM8" s="110"/>
      <c r="WAN8" s="110"/>
      <c r="WAP8" s="110"/>
      <c r="WAQ8" s="110"/>
      <c r="WAR8" s="110"/>
      <c r="WAS8" s="110"/>
      <c r="WAT8" s="110"/>
      <c r="WAV8" s="110"/>
      <c r="WAW8" s="110"/>
      <c r="WAX8" s="110"/>
      <c r="WAY8" s="110"/>
      <c r="WAZ8" s="110"/>
      <c r="WBB8" s="110"/>
      <c r="WBC8" s="110"/>
      <c r="WBD8" s="110"/>
      <c r="WBE8" s="110"/>
      <c r="WBF8" s="110"/>
      <c r="WBH8" s="110"/>
      <c r="WBI8" s="110"/>
      <c r="WBJ8" s="110"/>
      <c r="WBK8" s="110"/>
      <c r="WBL8" s="110"/>
      <c r="WBN8" s="110"/>
      <c r="WBO8" s="110"/>
      <c r="WBP8" s="110"/>
      <c r="WBQ8" s="110"/>
      <c r="WBR8" s="110"/>
      <c r="WBT8" s="110"/>
      <c r="WBU8" s="110"/>
      <c r="WBV8" s="110"/>
      <c r="WBW8" s="110"/>
      <c r="WBX8" s="110"/>
      <c r="WBZ8" s="110"/>
      <c r="WCA8" s="110"/>
      <c r="WCB8" s="110"/>
      <c r="WCC8" s="110"/>
      <c r="WCD8" s="110"/>
      <c r="WCF8" s="110"/>
      <c r="WCG8" s="110"/>
      <c r="WCH8" s="110"/>
      <c r="WCI8" s="110"/>
      <c r="WCJ8" s="110"/>
      <c r="WCL8" s="110"/>
      <c r="WCM8" s="110"/>
      <c r="WCN8" s="110"/>
      <c r="WCO8" s="110"/>
      <c r="WCP8" s="110"/>
      <c r="WCR8" s="110"/>
      <c r="WCS8" s="110"/>
      <c r="WCT8" s="110"/>
      <c r="WCU8" s="110"/>
      <c r="WCV8" s="110"/>
      <c r="WCX8" s="110"/>
      <c r="WCY8" s="110"/>
      <c r="WCZ8" s="110"/>
      <c r="WDA8" s="110"/>
      <c r="WDB8" s="110"/>
      <c r="WDD8" s="110"/>
      <c r="WDE8" s="110"/>
      <c r="WDF8" s="110"/>
      <c r="WDG8" s="110"/>
      <c r="WDH8" s="110"/>
      <c r="WDJ8" s="110"/>
      <c r="WDK8" s="110"/>
      <c r="WDL8" s="110"/>
      <c r="WDM8" s="110"/>
      <c r="WDN8" s="110"/>
      <c r="WDP8" s="110"/>
      <c r="WDQ8" s="110"/>
      <c r="WDR8" s="110"/>
      <c r="WDS8" s="110"/>
      <c r="WDT8" s="110"/>
      <c r="WDV8" s="110"/>
      <c r="WDW8" s="110"/>
      <c r="WDX8" s="110"/>
      <c r="WDY8" s="110"/>
      <c r="WDZ8" s="110"/>
      <c r="WEB8" s="110"/>
      <c r="WEC8" s="110"/>
      <c r="WED8" s="110"/>
      <c r="WEE8" s="110"/>
      <c r="WEF8" s="110"/>
      <c r="WEH8" s="110"/>
      <c r="WEI8" s="110"/>
      <c r="WEJ8" s="110"/>
      <c r="WEK8" s="110"/>
      <c r="WEL8" s="110"/>
      <c r="WEN8" s="110"/>
      <c r="WEO8" s="110"/>
      <c r="WEP8" s="110"/>
      <c r="WEQ8" s="110"/>
      <c r="WER8" s="110"/>
      <c r="WET8" s="110"/>
      <c r="WEU8" s="110"/>
      <c r="WEV8" s="110"/>
      <c r="WEW8" s="110"/>
      <c r="WEX8" s="110"/>
      <c r="WEZ8" s="110"/>
      <c r="WFA8" s="110"/>
      <c r="WFB8" s="110"/>
      <c r="WFC8" s="110"/>
      <c r="WFD8" s="110"/>
      <c r="WFF8" s="110"/>
      <c r="WFG8" s="110"/>
      <c r="WFH8" s="110"/>
      <c r="WFI8" s="110"/>
      <c r="WFJ8" s="110"/>
      <c r="WFL8" s="110"/>
      <c r="WFM8" s="110"/>
      <c r="WFN8" s="110"/>
      <c r="WFO8" s="110"/>
      <c r="WFP8" s="110"/>
      <c r="WFR8" s="110"/>
      <c r="WFS8" s="110"/>
      <c r="WFT8" s="110"/>
      <c r="WFU8" s="110"/>
      <c r="WFV8" s="110"/>
      <c r="WFX8" s="110"/>
      <c r="WFY8" s="110"/>
      <c r="WFZ8" s="110"/>
      <c r="WGA8" s="110"/>
      <c r="WGB8" s="110"/>
      <c r="WGD8" s="110"/>
      <c r="WGE8" s="110"/>
      <c r="WGF8" s="110"/>
      <c r="WGG8" s="110"/>
      <c r="WGH8" s="110"/>
      <c r="WGJ8" s="110"/>
      <c r="WGK8" s="110"/>
      <c r="WGL8" s="110"/>
      <c r="WGM8" s="110"/>
      <c r="WGN8" s="110"/>
      <c r="WGP8" s="110"/>
      <c r="WGQ8" s="110"/>
      <c r="WGR8" s="110"/>
      <c r="WGS8" s="110"/>
      <c r="WGT8" s="110"/>
      <c r="WGV8" s="110"/>
      <c r="WGW8" s="110"/>
      <c r="WGX8" s="110"/>
      <c r="WGY8" s="110"/>
      <c r="WGZ8" s="110"/>
      <c r="WHB8" s="110"/>
      <c r="WHC8" s="110"/>
      <c r="WHD8" s="110"/>
      <c r="WHE8" s="110"/>
      <c r="WHF8" s="110"/>
      <c r="WHH8" s="110"/>
      <c r="WHI8" s="110"/>
      <c r="WHJ8" s="110"/>
      <c r="WHK8" s="110"/>
      <c r="WHL8" s="110"/>
      <c r="WHN8" s="110"/>
      <c r="WHO8" s="110"/>
      <c r="WHP8" s="110"/>
      <c r="WHQ8" s="110"/>
      <c r="WHR8" s="110"/>
      <c r="WHT8" s="110"/>
      <c r="WHU8" s="110"/>
      <c r="WHV8" s="110"/>
      <c r="WHW8" s="110"/>
      <c r="WHX8" s="110"/>
      <c r="WHZ8" s="110"/>
      <c r="WIA8" s="110"/>
      <c r="WIB8" s="110"/>
      <c r="WIC8" s="110"/>
      <c r="WID8" s="110"/>
      <c r="WIF8" s="110"/>
      <c r="WIG8" s="110"/>
      <c r="WIH8" s="110"/>
      <c r="WII8" s="110"/>
      <c r="WIJ8" s="110"/>
      <c r="WIL8" s="110"/>
      <c r="WIM8" s="110"/>
      <c r="WIN8" s="110"/>
      <c r="WIO8" s="110"/>
      <c r="WIP8" s="110"/>
      <c r="WIR8" s="110"/>
      <c r="WIS8" s="110"/>
      <c r="WIT8" s="110"/>
      <c r="WIU8" s="110"/>
      <c r="WIV8" s="110"/>
      <c r="WIX8" s="110"/>
      <c r="WIY8" s="110"/>
      <c r="WIZ8" s="110"/>
      <c r="WJA8" s="110"/>
      <c r="WJB8" s="110"/>
      <c r="WJD8" s="110"/>
      <c r="WJE8" s="110"/>
      <c r="WJF8" s="110"/>
      <c r="WJG8" s="110"/>
      <c r="WJH8" s="110"/>
      <c r="WJJ8" s="110"/>
      <c r="WJK8" s="110"/>
      <c r="WJL8" s="110"/>
      <c r="WJM8" s="110"/>
      <c r="WJN8" s="110"/>
      <c r="WJP8" s="110"/>
      <c r="WJQ8" s="110"/>
      <c r="WJR8" s="110"/>
      <c r="WJS8" s="110"/>
      <c r="WJT8" s="110"/>
      <c r="WJV8" s="110"/>
      <c r="WJW8" s="110"/>
      <c r="WJX8" s="110"/>
      <c r="WJY8" s="110"/>
      <c r="WJZ8" s="110"/>
      <c r="WKB8" s="110"/>
      <c r="WKC8" s="110"/>
      <c r="WKD8" s="110"/>
      <c r="WKE8" s="110"/>
      <c r="WKF8" s="110"/>
      <c r="WKH8" s="110"/>
      <c r="WKI8" s="110"/>
      <c r="WKJ8" s="110"/>
      <c r="WKK8" s="110"/>
      <c r="WKL8" s="110"/>
      <c r="WKN8" s="110"/>
      <c r="WKO8" s="110"/>
      <c r="WKP8" s="110"/>
      <c r="WKQ8" s="110"/>
      <c r="WKR8" s="110"/>
      <c r="WKT8" s="110"/>
      <c r="WKU8" s="110"/>
      <c r="WKV8" s="110"/>
      <c r="WKW8" s="110"/>
      <c r="WKX8" s="110"/>
      <c r="WKZ8" s="110"/>
      <c r="WLA8" s="110"/>
      <c r="WLB8" s="110"/>
      <c r="WLC8" s="110"/>
      <c r="WLD8" s="110"/>
      <c r="WLF8" s="110"/>
      <c r="WLG8" s="110"/>
      <c r="WLH8" s="110"/>
      <c r="WLI8" s="110"/>
      <c r="WLJ8" s="110"/>
      <c r="WLL8" s="110"/>
      <c r="WLM8" s="110"/>
      <c r="WLN8" s="110"/>
      <c r="WLO8" s="110"/>
      <c r="WLP8" s="110"/>
      <c r="WLR8" s="110"/>
      <c r="WLS8" s="110"/>
      <c r="WLT8" s="110"/>
      <c r="WLU8" s="110"/>
      <c r="WLV8" s="110"/>
      <c r="WLX8" s="110"/>
      <c r="WLY8" s="110"/>
      <c r="WLZ8" s="110"/>
      <c r="WMA8" s="110"/>
      <c r="WMB8" s="110"/>
      <c r="WMD8" s="110"/>
      <c r="WME8" s="110"/>
      <c r="WMF8" s="110"/>
      <c r="WMG8" s="110"/>
      <c r="WMH8" s="110"/>
      <c r="WMJ8" s="110"/>
      <c r="WMK8" s="110"/>
      <c r="WML8" s="110"/>
      <c r="WMM8" s="110"/>
      <c r="WMN8" s="110"/>
      <c r="WMP8" s="110"/>
      <c r="WMQ8" s="110"/>
      <c r="WMR8" s="110"/>
      <c r="WMS8" s="110"/>
      <c r="WMT8" s="110"/>
      <c r="WMV8" s="110"/>
      <c r="WMW8" s="110"/>
      <c r="WMX8" s="110"/>
      <c r="WMY8" s="110"/>
      <c r="WMZ8" s="110"/>
      <c r="WNB8" s="110"/>
      <c r="WNC8" s="110"/>
      <c r="WND8" s="110"/>
      <c r="WNE8" s="110"/>
      <c r="WNF8" s="110"/>
      <c r="WNH8" s="110"/>
      <c r="WNI8" s="110"/>
      <c r="WNJ8" s="110"/>
      <c r="WNK8" s="110"/>
      <c r="WNL8" s="110"/>
      <c r="WNN8" s="110"/>
      <c r="WNO8" s="110"/>
      <c r="WNP8" s="110"/>
      <c r="WNQ8" s="110"/>
      <c r="WNR8" s="110"/>
      <c r="WNT8" s="110"/>
      <c r="WNU8" s="110"/>
      <c r="WNV8" s="110"/>
      <c r="WNW8" s="110"/>
      <c r="WNX8" s="110"/>
      <c r="WNZ8" s="110"/>
      <c r="WOA8" s="110"/>
      <c r="WOB8" s="110"/>
      <c r="WOC8" s="110"/>
      <c r="WOD8" s="110"/>
      <c r="WOF8" s="110"/>
      <c r="WOG8" s="110"/>
      <c r="WOH8" s="110"/>
      <c r="WOI8" s="110"/>
      <c r="WOJ8" s="110"/>
      <c r="WOL8" s="110"/>
      <c r="WOM8" s="110"/>
      <c r="WON8" s="110"/>
      <c r="WOO8" s="110"/>
      <c r="WOP8" s="110"/>
      <c r="WOR8" s="110"/>
      <c r="WOS8" s="110"/>
      <c r="WOT8" s="110"/>
      <c r="WOU8" s="110"/>
      <c r="WOV8" s="110"/>
      <c r="WOX8" s="110"/>
      <c r="WOY8" s="110"/>
      <c r="WOZ8" s="110"/>
      <c r="WPA8" s="110"/>
      <c r="WPB8" s="110"/>
      <c r="WPD8" s="110"/>
      <c r="WPE8" s="110"/>
      <c r="WPF8" s="110"/>
      <c r="WPG8" s="110"/>
      <c r="WPH8" s="110"/>
      <c r="WPJ8" s="110"/>
      <c r="WPK8" s="110"/>
      <c r="WPL8" s="110"/>
      <c r="WPM8" s="110"/>
      <c r="WPN8" s="110"/>
      <c r="WPP8" s="110"/>
      <c r="WPQ8" s="110"/>
      <c r="WPR8" s="110"/>
      <c r="WPS8" s="110"/>
      <c r="WPT8" s="110"/>
      <c r="WPV8" s="110"/>
      <c r="WPW8" s="110"/>
      <c r="WPX8" s="110"/>
      <c r="WPY8" s="110"/>
      <c r="WPZ8" s="110"/>
      <c r="WQB8" s="110"/>
      <c r="WQC8" s="110"/>
      <c r="WQD8" s="110"/>
      <c r="WQE8" s="110"/>
      <c r="WQF8" s="110"/>
      <c r="WQH8" s="110"/>
      <c r="WQI8" s="110"/>
      <c r="WQJ8" s="110"/>
      <c r="WQK8" s="110"/>
      <c r="WQL8" s="110"/>
      <c r="WQN8" s="110"/>
      <c r="WQO8" s="110"/>
      <c r="WQP8" s="110"/>
      <c r="WQQ8" s="110"/>
      <c r="WQR8" s="110"/>
      <c r="WQT8" s="110"/>
      <c r="WQU8" s="110"/>
      <c r="WQV8" s="110"/>
      <c r="WQW8" s="110"/>
      <c r="WQX8" s="110"/>
      <c r="WQZ8" s="110"/>
      <c r="WRA8" s="110"/>
      <c r="WRB8" s="110"/>
      <c r="WRC8" s="110"/>
      <c r="WRD8" s="110"/>
      <c r="WRF8" s="110"/>
      <c r="WRG8" s="110"/>
      <c r="WRH8" s="110"/>
      <c r="WRI8" s="110"/>
      <c r="WRJ8" s="110"/>
      <c r="WRL8" s="110"/>
      <c r="WRM8" s="110"/>
      <c r="WRN8" s="110"/>
      <c r="WRO8" s="110"/>
      <c r="WRP8" s="110"/>
      <c r="WRR8" s="110"/>
      <c r="WRS8" s="110"/>
      <c r="WRT8" s="110"/>
      <c r="WRU8" s="110"/>
      <c r="WRV8" s="110"/>
      <c r="WRX8" s="110"/>
      <c r="WRY8" s="110"/>
      <c r="WRZ8" s="110"/>
      <c r="WSA8" s="110"/>
      <c r="WSB8" s="110"/>
      <c r="WSD8" s="110"/>
      <c r="WSE8" s="110"/>
      <c r="WSF8" s="110"/>
      <c r="WSG8" s="110"/>
      <c r="WSH8" s="110"/>
      <c r="WSJ8" s="110"/>
      <c r="WSK8" s="110"/>
      <c r="WSL8" s="110"/>
      <c r="WSM8" s="110"/>
      <c r="WSN8" s="110"/>
      <c r="WSP8" s="110"/>
      <c r="WSQ8" s="110"/>
      <c r="WSR8" s="110"/>
      <c r="WSS8" s="110"/>
      <c r="WST8" s="110"/>
      <c r="WSV8" s="110"/>
      <c r="WSW8" s="110"/>
      <c r="WSX8" s="110"/>
      <c r="WSY8" s="110"/>
      <c r="WSZ8" s="110"/>
      <c r="WTB8" s="110"/>
      <c r="WTC8" s="110"/>
      <c r="WTD8" s="110"/>
      <c r="WTE8" s="110"/>
      <c r="WTF8" s="110"/>
      <c r="WTH8" s="110"/>
      <c r="WTI8" s="110"/>
      <c r="WTJ8" s="110"/>
      <c r="WTK8" s="110"/>
      <c r="WTL8" s="110"/>
      <c r="WTN8" s="110"/>
      <c r="WTO8" s="110"/>
      <c r="WTP8" s="110"/>
      <c r="WTQ8" s="110"/>
      <c r="WTR8" s="110"/>
      <c r="WTT8" s="110"/>
      <c r="WTU8" s="110"/>
      <c r="WTV8" s="110"/>
      <c r="WTW8" s="110"/>
      <c r="WTX8" s="110"/>
      <c r="WTZ8" s="110"/>
      <c r="WUA8" s="110"/>
      <c r="WUB8" s="110"/>
      <c r="WUC8" s="110"/>
      <c r="WUD8" s="110"/>
      <c r="WUF8" s="110"/>
      <c r="WUG8" s="110"/>
      <c r="WUH8" s="110"/>
      <c r="WUI8" s="110"/>
      <c r="WUJ8" s="110"/>
      <c r="WUL8" s="110"/>
      <c r="WUM8" s="110"/>
      <c r="WUN8" s="110"/>
      <c r="WUO8" s="110"/>
      <c r="WUP8" s="110"/>
      <c r="WUR8" s="110"/>
      <c r="WUS8" s="110"/>
      <c r="WUT8" s="110"/>
      <c r="WUU8" s="110"/>
      <c r="WUV8" s="110"/>
      <c r="WUX8" s="110"/>
      <c r="WUY8" s="110"/>
      <c r="WUZ8" s="110"/>
      <c r="WVA8" s="110"/>
      <c r="WVB8" s="110"/>
      <c r="WVD8" s="110"/>
      <c r="WVE8" s="110"/>
      <c r="WVF8" s="110"/>
      <c r="WVG8" s="110"/>
      <c r="WVH8" s="110"/>
      <c r="WVJ8" s="110"/>
      <c r="WVK8" s="110"/>
      <c r="WVL8" s="110"/>
      <c r="WVM8" s="110"/>
      <c r="WVN8" s="110"/>
      <c r="WVP8" s="110"/>
      <c r="WVQ8" s="110"/>
      <c r="WVR8" s="110"/>
      <c r="WVS8" s="110"/>
      <c r="WVT8" s="110"/>
      <c r="WVV8" s="110"/>
      <c r="WVW8" s="110"/>
      <c r="WVX8" s="110"/>
      <c r="WVY8" s="110"/>
      <c r="WVZ8" s="110"/>
      <c r="WWB8" s="110"/>
      <c r="WWC8" s="110"/>
      <c r="WWD8" s="110"/>
      <c r="WWE8" s="110"/>
      <c r="WWF8" s="110"/>
      <c r="WWH8" s="110"/>
      <c r="WWI8" s="110"/>
      <c r="WWJ8" s="110"/>
      <c r="WWK8" s="110"/>
      <c r="WWL8" s="110"/>
      <c r="WWN8" s="110"/>
      <c r="WWO8" s="110"/>
      <c r="WWP8" s="110"/>
      <c r="WWQ8" s="110"/>
      <c r="WWR8" s="110"/>
      <c r="WWT8" s="110"/>
      <c r="WWU8" s="110"/>
      <c r="WWV8" s="110"/>
      <c r="WWW8" s="110"/>
      <c r="WWX8" s="110"/>
      <c r="WWZ8" s="110"/>
      <c r="WXA8" s="110"/>
      <c r="WXB8" s="110"/>
      <c r="WXC8" s="110"/>
      <c r="WXD8" s="110"/>
      <c r="WXF8" s="110"/>
      <c r="WXG8" s="110"/>
      <c r="WXH8" s="110"/>
      <c r="WXI8" s="110"/>
      <c r="WXJ8" s="110"/>
      <c r="WXL8" s="110"/>
      <c r="WXM8" s="110"/>
      <c r="WXN8" s="110"/>
      <c r="WXO8" s="110"/>
      <c r="WXP8" s="110"/>
      <c r="WXR8" s="110"/>
      <c r="WXS8" s="110"/>
      <c r="WXT8" s="110"/>
      <c r="WXU8" s="110"/>
      <c r="WXV8" s="110"/>
      <c r="WXX8" s="110"/>
      <c r="WXY8" s="110"/>
      <c r="WXZ8" s="110"/>
      <c r="WYA8" s="110"/>
      <c r="WYB8" s="110"/>
      <c r="WYD8" s="110"/>
      <c r="WYE8" s="110"/>
      <c r="WYF8" s="110"/>
      <c r="WYG8" s="110"/>
      <c r="WYH8" s="110"/>
      <c r="WYJ8" s="110"/>
      <c r="WYK8" s="110"/>
      <c r="WYL8" s="110"/>
      <c r="WYM8" s="110"/>
      <c r="WYN8" s="110"/>
      <c r="WYP8" s="110"/>
      <c r="WYQ8" s="110"/>
      <c r="WYR8" s="110"/>
      <c r="WYS8" s="110"/>
      <c r="WYT8" s="110"/>
      <c r="WYV8" s="110"/>
      <c r="WYW8" s="110"/>
      <c r="WYX8" s="110"/>
      <c r="WYY8" s="110"/>
      <c r="WYZ8" s="110"/>
      <c r="WZB8" s="110"/>
      <c r="WZC8" s="110"/>
      <c r="WZD8" s="110"/>
      <c r="WZE8" s="110"/>
      <c r="WZF8" s="110"/>
      <c r="WZH8" s="110"/>
      <c r="WZI8" s="110"/>
      <c r="WZJ8" s="110"/>
      <c r="WZK8" s="110"/>
      <c r="WZL8" s="110"/>
      <c r="WZN8" s="110"/>
      <c r="WZO8" s="110"/>
      <c r="WZP8" s="110"/>
      <c r="WZQ8" s="110"/>
      <c r="WZR8" s="110"/>
      <c r="WZT8" s="110"/>
      <c r="WZU8" s="110"/>
      <c r="WZV8" s="110"/>
      <c r="WZW8" s="110"/>
      <c r="WZX8" s="110"/>
      <c r="WZZ8" s="110"/>
      <c r="XAA8" s="110"/>
      <c r="XAB8" s="110"/>
      <c r="XAC8" s="110"/>
      <c r="XAD8" s="110"/>
      <c r="XAF8" s="110"/>
      <c r="XAG8" s="110"/>
      <c r="XAH8" s="110"/>
      <c r="XAI8" s="110"/>
      <c r="XAJ8" s="110"/>
      <c r="XAL8" s="110"/>
      <c r="XAM8" s="110"/>
      <c r="XAN8" s="110"/>
      <c r="XAO8" s="110"/>
      <c r="XAP8" s="110"/>
      <c r="XAR8" s="110"/>
      <c r="XAS8" s="110"/>
      <c r="XAT8" s="110"/>
      <c r="XAU8" s="110"/>
      <c r="XAV8" s="110"/>
      <c r="XAX8" s="110"/>
      <c r="XAY8" s="110"/>
      <c r="XAZ8" s="110"/>
      <c r="XBA8" s="110"/>
      <c r="XBB8" s="110"/>
      <c r="XBD8" s="110"/>
      <c r="XBE8" s="110"/>
      <c r="XBF8" s="110"/>
      <c r="XBG8" s="110"/>
      <c r="XBH8" s="110"/>
      <c r="XBJ8" s="110"/>
      <c r="XBK8" s="110"/>
      <c r="XBL8" s="110"/>
      <c r="XBM8" s="110"/>
      <c r="XBN8" s="110"/>
      <c r="XBP8" s="110"/>
      <c r="XBQ8" s="110"/>
      <c r="XBR8" s="110"/>
      <c r="XBS8" s="110"/>
      <c r="XBT8" s="110"/>
      <c r="XBV8" s="110"/>
      <c r="XBW8" s="110"/>
      <c r="XBX8" s="110"/>
      <c r="XBY8" s="110"/>
      <c r="XBZ8" s="110"/>
      <c r="XCB8" s="110"/>
      <c r="XCC8" s="110"/>
      <c r="XCD8" s="110"/>
      <c r="XCE8" s="110"/>
      <c r="XCF8" s="110"/>
      <c r="XCH8" s="110"/>
      <c r="XCI8" s="110"/>
      <c r="XCJ8" s="110"/>
      <c r="XCK8" s="110"/>
      <c r="XCL8" s="110"/>
      <c r="XCN8" s="110"/>
      <c r="XCO8" s="110"/>
      <c r="XCP8" s="110"/>
      <c r="XCQ8" s="110"/>
      <c r="XCR8" s="110"/>
      <c r="XCT8" s="110"/>
      <c r="XCU8" s="110"/>
      <c r="XCV8" s="110"/>
      <c r="XCW8" s="110"/>
      <c r="XCX8" s="110"/>
      <c r="XCZ8" s="110"/>
      <c r="XDA8" s="110"/>
      <c r="XDB8" s="110"/>
      <c r="XDC8" s="110"/>
      <c r="XDD8" s="110"/>
      <c r="XDF8" s="110"/>
      <c r="XDG8" s="110"/>
      <c r="XDH8" s="110"/>
      <c r="XDI8" s="110"/>
      <c r="XDJ8" s="110"/>
      <c r="XDL8" s="110"/>
      <c r="XDM8" s="110"/>
      <c r="XDN8" s="110"/>
      <c r="XDO8" s="110"/>
      <c r="XDP8" s="110"/>
      <c r="XDR8" s="110"/>
      <c r="XDS8" s="110"/>
      <c r="XDT8" s="110"/>
      <c r="XDU8" s="110"/>
      <c r="XDV8" s="110"/>
      <c r="XDX8" s="110"/>
      <c r="XDY8" s="110"/>
      <c r="XDZ8" s="110"/>
      <c r="XEA8" s="110"/>
      <c r="XEB8" s="110"/>
      <c r="XED8" s="110"/>
      <c r="XEE8" s="110"/>
      <c r="XEF8" s="110"/>
      <c r="XEG8" s="110"/>
      <c r="XEH8" s="110"/>
      <c r="XEJ8" s="110"/>
      <c r="XEK8" s="110"/>
      <c r="XEL8" s="110"/>
      <c r="XEM8" s="110"/>
      <c r="XEN8" s="110"/>
      <c r="XEP8" s="110"/>
      <c r="XEQ8" s="110"/>
      <c r="XER8" s="110"/>
      <c r="XES8" s="110"/>
      <c r="XET8" s="110"/>
      <c r="XEV8" s="110"/>
      <c r="XEW8" s="110"/>
      <c r="XEX8" s="110"/>
      <c r="XEY8" s="110"/>
      <c r="XEZ8" s="110"/>
      <c r="XFB8" s="110"/>
      <c r="XFC8" s="110"/>
      <c r="XFD8" s="110"/>
    </row>
    <row r="9" spans="1:16384" s="119" customFormat="1" ht="25.5" customHeight="1" x14ac:dyDescent="0.2">
      <c r="A9" s="118"/>
      <c r="B9" s="117"/>
      <c r="C9" s="118" t="s">
        <v>1716</v>
      </c>
      <c r="D9" s="118" t="s">
        <v>1718</v>
      </c>
      <c r="E9" s="118"/>
      <c r="F9" s="125"/>
    </row>
    <row r="10" spans="1:16384" s="103" customFormat="1" ht="25.5" customHeight="1" x14ac:dyDescent="0.25">
      <c r="A10" s="114"/>
      <c r="B10" s="117"/>
      <c r="C10" s="114"/>
      <c r="D10" s="114"/>
      <c r="E10" s="114"/>
      <c r="F10"/>
    </row>
    <row r="11" spans="1:16384" s="2" customFormat="1" ht="25.5" customHeight="1" x14ac:dyDescent="0.25">
      <c r="A11" s="103">
        <v>6</v>
      </c>
      <c r="B11" s="103">
        <v>7</v>
      </c>
      <c r="C11" s="103">
        <v>8</v>
      </c>
      <c r="D11" s="103">
        <v>9</v>
      </c>
      <c r="E11" s="103">
        <v>10</v>
      </c>
      <c r="F11" s="103">
        <v>11</v>
      </c>
    </row>
    <row r="12" spans="1:16384" s="109" customFormat="1" ht="51" customHeight="1" x14ac:dyDescent="0.15">
      <c r="A12" s="120"/>
      <c r="B12" s="120" t="s">
        <v>1683</v>
      </c>
      <c r="C12" s="120" t="s">
        <v>1685</v>
      </c>
      <c r="D12" s="120" t="s">
        <v>1687</v>
      </c>
      <c r="E12" s="120" t="s">
        <v>1689</v>
      </c>
      <c r="F12" s="106"/>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c r="CE12" s="106"/>
      <c r="CF12" s="106"/>
      <c r="CG12" s="106"/>
      <c r="CH12" s="106"/>
      <c r="CI12" s="106"/>
      <c r="CJ12" s="106"/>
      <c r="CK12" s="106"/>
      <c r="CL12" s="106"/>
      <c r="CM12" s="106"/>
      <c r="CN12" s="106"/>
      <c r="CO12" s="106"/>
      <c r="CP12" s="106"/>
      <c r="CQ12" s="106"/>
      <c r="CR12" s="106"/>
      <c r="CS12" s="106"/>
      <c r="CT12" s="106"/>
      <c r="CU12" s="106"/>
      <c r="CV12" s="106"/>
      <c r="CW12" s="106"/>
      <c r="CX12" s="106"/>
      <c r="CY12" s="106"/>
      <c r="CZ12" s="106"/>
      <c r="DA12" s="106"/>
      <c r="DB12" s="106"/>
      <c r="DC12" s="106"/>
      <c r="DD12" s="106"/>
      <c r="DE12" s="106"/>
      <c r="DF12" s="106"/>
      <c r="DG12" s="106"/>
      <c r="DH12" s="106"/>
      <c r="DI12" s="106"/>
      <c r="DJ12" s="106"/>
      <c r="DK12" s="106"/>
      <c r="DL12" s="106"/>
      <c r="DM12" s="106"/>
      <c r="DN12" s="106"/>
      <c r="DO12" s="106"/>
      <c r="DP12" s="106"/>
      <c r="DQ12" s="106"/>
      <c r="DR12" s="106"/>
      <c r="DS12" s="106"/>
      <c r="DT12" s="106"/>
      <c r="DU12" s="106"/>
      <c r="DV12" s="106"/>
      <c r="DW12" s="106"/>
      <c r="DX12" s="106"/>
      <c r="DY12" s="106"/>
      <c r="DZ12" s="106"/>
      <c r="EA12" s="106"/>
      <c r="EB12" s="106"/>
      <c r="EC12" s="106"/>
      <c r="ED12" s="106"/>
      <c r="EE12" s="106"/>
      <c r="EF12" s="106"/>
      <c r="EG12" s="106"/>
      <c r="EH12" s="106"/>
      <c r="EI12" s="106"/>
      <c r="EJ12" s="106"/>
      <c r="EK12" s="106"/>
      <c r="EL12" s="106"/>
      <c r="EM12" s="106"/>
      <c r="EN12" s="106"/>
      <c r="EO12" s="106"/>
      <c r="EP12" s="106"/>
      <c r="EQ12" s="106"/>
      <c r="ER12" s="106"/>
      <c r="ES12" s="106"/>
      <c r="ET12" s="106"/>
      <c r="EU12" s="106"/>
      <c r="EV12" s="106"/>
      <c r="EW12" s="106"/>
      <c r="EX12" s="106"/>
      <c r="EY12" s="106"/>
      <c r="EZ12" s="106"/>
      <c r="FA12" s="106"/>
      <c r="FB12" s="106"/>
      <c r="FC12" s="106"/>
      <c r="FD12" s="106"/>
      <c r="FE12" s="106"/>
      <c r="FF12" s="106"/>
      <c r="FG12" s="106"/>
      <c r="FH12" s="106"/>
      <c r="FI12" s="106"/>
      <c r="FJ12" s="106"/>
      <c r="FK12" s="106"/>
      <c r="FL12" s="106"/>
      <c r="FM12" s="106"/>
      <c r="FN12" s="106"/>
      <c r="FO12" s="106"/>
      <c r="FP12" s="106"/>
      <c r="FQ12" s="106"/>
      <c r="FR12" s="106"/>
      <c r="FS12" s="106"/>
      <c r="FT12" s="106"/>
      <c r="FU12" s="106"/>
      <c r="FV12" s="106"/>
      <c r="FW12" s="106"/>
      <c r="FX12" s="106"/>
      <c r="FY12" s="106"/>
      <c r="FZ12" s="106"/>
      <c r="GA12" s="106"/>
      <c r="GB12" s="106"/>
      <c r="GC12" s="106"/>
      <c r="GD12" s="106"/>
      <c r="GE12" s="106"/>
      <c r="GF12" s="106"/>
      <c r="GG12" s="106"/>
      <c r="GH12" s="106"/>
      <c r="GI12" s="106"/>
      <c r="GJ12" s="106"/>
      <c r="GK12" s="106"/>
      <c r="GL12" s="106"/>
      <c r="GM12" s="106"/>
      <c r="GN12" s="106"/>
      <c r="GO12" s="106"/>
      <c r="GP12" s="106"/>
      <c r="GQ12" s="106"/>
      <c r="GR12" s="106"/>
      <c r="GS12" s="106"/>
      <c r="GT12" s="106"/>
      <c r="GU12" s="106"/>
      <c r="GV12" s="106"/>
      <c r="GW12" s="106"/>
      <c r="GX12" s="106"/>
      <c r="GY12" s="106"/>
      <c r="GZ12" s="106"/>
      <c r="HA12" s="106"/>
      <c r="HB12" s="106"/>
      <c r="HC12" s="106"/>
      <c r="HD12" s="106"/>
      <c r="HE12" s="106"/>
      <c r="HF12" s="106"/>
      <c r="HG12" s="106"/>
      <c r="HH12" s="106"/>
      <c r="HI12" s="106"/>
      <c r="HJ12" s="106"/>
      <c r="HK12" s="106"/>
      <c r="HL12" s="106"/>
      <c r="HM12" s="106"/>
      <c r="HN12" s="106"/>
      <c r="HO12" s="106"/>
      <c r="HP12" s="106"/>
      <c r="HQ12" s="106"/>
      <c r="HR12" s="106"/>
      <c r="HS12" s="106"/>
      <c r="HT12" s="106"/>
      <c r="HU12" s="106"/>
      <c r="HV12" s="106"/>
      <c r="HW12" s="106"/>
      <c r="HX12" s="106"/>
      <c r="HY12" s="106"/>
      <c r="HZ12" s="106"/>
      <c r="IA12" s="106"/>
      <c r="IB12" s="106"/>
      <c r="IC12" s="106"/>
      <c r="ID12" s="106"/>
      <c r="IE12" s="106"/>
      <c r="IF12" s="106"/>
      <c r="IG12" s="106"/>
      <c r="IH12" s="106"/>
      <c r="II12" s="106"/>
      <c r="IJ12" s="106"/>
      <c r="IK12" s="106"/>
      <c r="IL12" s="106"/>
      <c r="IM12" s="106"/>
      <c r="IN12" s="106"/>
      <c r="IO12" s="106"/>
      <c r="IP12" s="106"/>
      <c r="IQ12" s="106"/>
      <c r="IR12" s="106"/>
      <c r="IS12" s="106"/>
      <c r="IT12" s="106"/>
      <c r="IU12" s="106"/>
      <c r="IV12" s="106"/>
      <c r="IW12" s="106"/>
      <c r="IX12" s="106"/>
      <c r="IY12" s="106"/>
      <c r="IZ12" s="106"/>
      <c r="JA12" s="106"/>
      <c r="JB12" s="106"/>
      <c r="JC12" s="106"/>
      <c r="JD12" s="106"/>
      <c r="JE12" s="106"/>
      <c r="JF12" s="106"/>
      <c r="JG12" s="106"/>
      <c r="JH12" s="106"/>
      <c r="JI12" s="106"/>
      <c r="JJ12" s="106"/>
      <c r="JK12" s="106"/>
      <c r="JL12" s="106"/>
      <c r="JM12" s="106"/>
      <c r="JN12" s="106"/>
      <c r="JO12" s="106"/>
      <c r="JP12" s="106"/>
      <c r="JQ12" s="106"/>
      <c r="JR12" s="106"/>
      <c r="JS12" s="106"/>
      <c r="JT12" s="106"/>
      <c r="JU12" s="106"/>
      <c r="JV12" s="106"/>
      <c r="JW12" s="106"/>
      <c r="JX12" s="106"/>
      <c r="JY12" s="106"/>
      <c r="JZ12" s="106"/>
      <c r="KA12" s="106"/>
      <c r="KB12" s="106"/>
      <c r="KC12" s="106"/>
      <c r="KD12" s="106"/>
      <c r="KE12" s="106"/>
      <c r="KF12" s="106"/>
      <c r="KG12" s="106"/>
      <c r="KH12" s="106"/>
      <c r="KI12" s="106"/>
      <c r="KJ12" s="106"/>
      <c r="KK12" s="106"/>
      <c r="KL12" s="106"/>
      <c r="KM12" s="106"/>
      <c r="KN12" s="106"/>
      <c r="KO12" s="106"/>
      <c r="KP12" s="106"/>
      <c r="KQ12" s="106"/>
      <c r="KR12" s="106"/>
      <c r="KS12" s="106"/>
      <c r="KT12" s="106"/>
      <c r="KU12" s="106"/>
      <c r="KV12" s="106"/>
      <c r="KW12" s="106"/>
      <c r="KX12" s="106"/>
      <c r="KY12" s="106"/>
      <c r="KZ12" s="106"/>
      <c r="LA12" s="106"/>
      <c r="LB12" s="106"/>
      <c r="LC12" s="106"/>
      <c r="LD12" s="106"/>
      <c r="LE12" s="106"/>
      <c r="LF12" s="106"/>
      <c r="LG12" s="106"/>
      <c r="LH12" s="106"/>
      <c r="LI12" s="106"/>
      <c r="LJ12" s="106"/>
      <c r="LK12" s="106"/>
      <c r="LL12" s="106"/>
      <c r="LM12" s="106"/>
      <c r="LN12" s="106"/>
      <c r="LO12" s="106"/>
      <c r="LP12" s="106"/>
      <c r="LQ12" s="106"/>
      <c r="LR12" s="106"/>
      <c r="LS12" s="106"/>
      <c r="LT12" s="106"/>
      <c r="LU12" s="106"/>
      <c r="LV12" s="106"/>
      <c r="LW12" s="106"/>
      <c r="LX12" s="106"/>
      <c r="LY12" s="106"/>
      <c r="LZ12" s="106"/>
      <c r="MA12" s="106"/>
      <c r="MB12" s="106"/>
      <c r="MC12" s="106"/>
      <c r="MD12" s="106"/>
      <c r="ME12" s="106"/>
      <c r="MF12" s="106"/>
      <c r="MG12" s="106"/>
      <c r="MH12" s="106"/>
      <c r="MI12" s="106"/>
      <c r="MJ12" s="106"/>
      <c r="MK12" s="106"/>
      <c r="ML12" s="106"/>
      <c r="MM12" s="106"/>
      <c r="MN12" s="106"/>
      <c r="MO12" s="106"/>
      <c r="MP12" s="106"/>
      <c r="MQ12" s="106"/>
      <c r="MR12" s="106"/>
      <c r="MS12" s="106"/>
      <c r="MT12" s="106"/>
      <c r="MU12" s="106"/>
      <c r="MV12" s="106"/>
      <c r="MW12" s="106"/>
      <c r="MX12" s="106"/>
      <c r="MY12" s="106"/>
      <c r="MZ12" s="106"/>
      <c r="NA12" s="106"/>
      <c r="NB12" s="106"/>
      <c r="NC12" s="106"/>
      <c r="ND12" s="106"/>
      <c r="NE12" s="106"/>
      <c r="NF12" s="106"/>
      <c r="NG12" s="106"/>
      <c r="NH12" s="106"/>
      <c r="NI12" s="106"/>
      <c r="NJ12" s="106"/>
      <c r="NK12" s="106"/>
      <c r="NL12" s="106"/>
      <c r="NM12" s="106"/>
      <c r="NN12" s="106"/>
      <c r="NO12" s="106"/>
      <c r="NP12" s="106"/>
      <c r="NQ12" s="106"/>
      <c r="NR12" s="106"/>
      <c r="NS12" s="106"/>
      <c r="NT12" s="106"/>
      <c r="NU12" s="106"/>
      <c r="NV12" s="106"/>
      <c r="NW12" s="106"/>
      <c r="NX12" s="106"/>
      <c r="NY12" s="106"/>
      <c r="NZ12" s="106"/>
      <c r="OA12" s="106"/>
      <c r="OB12" s="106"/>
      <c r="OC12" s="106"/>
      <c r="OD12" s="106"/>
      <c r="OE12" s="106"/>
      <c r="OF12" s="106"/>
      <c r="OG12" s="106"/>
      <c r="OH12" s="106"/>
      <c r="OI12" s="106"/>
      <c r="OJ12" s="106"/>
      <c r="OK12" s="106"/>
      <c r="OL12" s="106"/>
      <c r="OM12" s="106"/>
      <c r="ON12" s="106"/>
      <c r="OO12" s="106"/>
      <c r="OP12" s="106"/>
      <c r="OQ12" s="106"/>
      <c r="OR12" s="106"/>
      <c r="OS12" s="106"/>
      <c r="OT12" s="106"/>
      <c r="OU12" s="106"/>
      <c r="OV12" s="106"/>
      <c r="OW12" s="106"/>
      <c r="OX12" s="106"/>
      <c r="OY12" s="106"/>
      <c r="OZ12" s="106"/>
      <c r="PA12" s="106"/>
      <c r="PB12" s="106"/>
      <c r="PC12" s="106"/>
      <c r="PD12" s="106"/>
      <c r="PE12" s="106"/>
      <c r="PF12" s="106"/>
      <c r="PG12" s="106"/>
      <c r="PH12" s="106"/>
      <c r="PI12" s="106"/>
      <c r="PJ12" s="106"/>
      <c r="PK12" s="106"/>
      <c r="PL12" s="106"/>
      <c r="PM12" s="106"/>
      <c r="PN12" s="106"/>
      <c r="PO12" s="106"/>
      <c r="PP12" s="106"/>
      <c r="PQ12" s="106"/>
      <c r="PR12" s="106"/>
      <c r="PS12" s="106"/>
      <c r="PT12" s="106"/>
      <c r="PU12" s="106"/>
      <c r="PV12" s="106"/>
      <c r="PW12" s="106"/>
      <c r="PX12" s="106"/>
      <c r="PY12" s="106"/>
      <c r="PZ12" s="106"/>
      <c r="QA12" s="106"/>
      <c r="QB12" s="106"/>
      <c r="QC12" s="106"/>
      <c r="QD12" s="106"/>
      <c r="QE12" s="106"/>
      <c r="QF12" s="106"/>
      <c r="QG12" s="106"/>
      <c r="QH12" s="106"/>
      <c r="QI12" s="106"/>
      <c r="QJ12" s="106"/>
      <c r="QK12" s="106"/>
      <c r="QL12" s="106"/>
      <c r="QM12" s="106"/>
      <c r="QN12" s="106"/>
      <c r="QO12" s="106"/>
      <c r="QP12" s="106"/>
      <c r="QQ12" s="106"/>
      <c r="QR12" s="106"/>
      <c r="QS12" s="106"/>
      <c r="QT12" s="106"/>
      <c r="QU12" s="106"/>
      <c r="QV12" s="106"/>
      <c r="QW12" s="106"/>
      <c r="QX12" s="106"/>
      <c r="QY12" s="106"/>
      <c r="QZ12" s="106"/>
      <c r="RA12" s="106"/>
      <c r="RB12" s="106"/>
      <c r="RC12" s="106"/>
      <c r="RD12" s="106"/>
      <c r="RE12" s="106"/>
      <c r="RF12" s="106"/>
      <c r="RG12" s="106"/>
      <c r="RH12" s="106"/>
      <c r="RI12" s="106"/>
      <c r="RJ12" s="106"/>
      <c r="RK12" s="106"/>
      <c r="RL12" s="106"/>
      <c r="RM12" s="106"/>
      <c r="RN12" s="106"/>
      <c r="RO12" s="106"/>
      <c r="RP12" s="106"/>
      <c r="RQ12" s="106"/>
      <c r="RR12" s="106"/>
      <c r="RS12" s="106"/>
      <c r="RT12" s="106"/>
      <c r="RU12" s="106"/>
      <c r="RV12" s="106"/>
      <c r="RW12" s="106"/>
      <c r="RX12" s="106"/>
      <c r="RY12" s="106"/>
      <c r="RZ12" s="106"/>
      <c r="SA12" s="106"/>
      <c r="SB12" s="106"/>
      <c r="SC12" s="106"/>
      <c r="SD12" s="106"/>
      <c r="SE12" s="106"/>
      <c r="SF12" s="106"/>
      <c r="SG12" s="106"/>
      <c r="SH12" s="106"/>
      <c r="SI12" s="106"/>
      <c r="SJ12" s="106"/>
      <c r="SK12" s="106"/>
      <c r="SL12" s="106"/>
      <c r="SM12" s="106"/>
      <c r="SN12" s="106"/>
      <c r="SO12" s="106"/>
      <c r="SP12" s="106"/>
      <c r="SQ12" s="106"/>
      <c r="SR12" s="106"/>
      <c r="SS12" s="106"/>
      <c r="ST12" s="106"/>
      <c r="SU12" s="106"/>
      <c r="SV12" s="106"/>
      <c r="SW12" s="106"/>
      <c r="SX12" s="106"/>
      <c r="SY12" s="106"/>
      <c r="SZ12" s="106"/>
      <c r="TA12" s="106"/>
      <c r="TB12" s="106"/>
      <c r="TC12" s="106"/>
      <c r="TD12" s="106"/>
      <c r="TE12" s="106"/>
      <c r="TF12" s="106"/>
      <c r="TG12" s="106"/>
      <c r="TH12" s="106"/>
      <c r="TI12" s="106"/>
      <c r="TJ12" s="106"/>
      <c r="TK12" s="106"/>
      <c r="TL12" s="106"/>
      <c r="TM12" s="106"/>
      <c r="TN12" s="106"/>
      <c r="TO12" s="106"/>
      <c r="TP12" s="106"/>
      <c r="TQ12" s="106"/>
      <c r="TR12" s="106"/>
      <c r="TS12" s="106"/>
      <c r="TT12" s="106"/>
      <c r="TU12" s="106"/>
      <c r="TV12" s="106"/>
      <c r="TW12" s="106"/>
      <c r="TX12" s="106"/>
      <c r="TY12" s="106"/>
      <c r="TZ12" s="106"/>
      <c r="UA12" s="106"/>
      <c r="UB12" s="106"/>
      <c r="UC12" s="106"/>
      <c r="UD12" s="106"/>
      <c r="UE12" s="106"/>
      <c r="UF12" s="106"/>
      <c r="UG12" s="106"/>
      <c r="UH12" s="106"/>
      <c r="UI12" s="106"/>
      <c r="UJ12" s="106"/>
      <c r="UK12" s="106"/>
      <c r="UL12" s="106"/>
      <c r="UM12" s="106"/>
      <c r="UN12" s="106"/>
      <c r="UO12" s="106"/>
      <c r="UP12" s="106"/>
      <c r="UQ12" s="106"/>
      <c r="UR12" s="106"/>
      <c r="US12" s="106"/>
      <c r="UT12" s="106"/>
      <c r="UU12" s="106"/>
      <c r="UV12" s="106"/>
      <c r="UW12" s="106"/>
      <c r="UX12" s="106"/>
      <c r="UY12" s="106"/>
      <c r="UZ12" s="106"/>
      <c r="VA12" s="106"/>
      <c r="VB12" s="106"/>
      <c r="VC12" s="106"/>
      <c r="VD12" s="106"/>
      <c r="VE12" s="106"/>
      <c r="VF12" s="106"/>
      <c r="VG12" s="106"/>
      <c r="VH12" s="106"/>
      <c r="VI12" s="106"/>
      <c r="VJ12" s="106"/>
      <c r="VK12" s="106"/>
      <c r="VL12" s="106"/>
      <c r="VM12" s="106"/>
      <c r="VN12" s="106"/>
      <c r="VO12" s="106"/>
      <c r="VP12" s="106"/>
      <c r="VQ12" s="106"/>
      <c r="VR12" s="106"/>
      <c r="VS12" s="106"/>
      <c r="VT12" s="106"/>
      <c r="VU12" s="106"/>
      <c r="VV12" s="106"/>
      <c r="VW12" s="106"/>
      <c r="VX12" s="106"/>
      <c r="VY12" s="106"/>
      <c r="VZ12" s="106"/>
      <c r="WA12" s="106"/>
      <c r="WB12" s="106"/>
      <c r="WC12" s="106"/>
      <c r="WD12" s="106"/>
      <c r="WE12" s="106"/>
      <c r="WF12" s="106"/>
      <c r="WG12" s="106"/>
      <c r="WH12" s="106"/>
      <c r="WI12" s="106"/>
      <c r="WJ12" s="106"/>
      <c r="WK12" s="106"/>
      <c r="WL12" s="106"/>
      <c r="WM12" s="106"/>
      <c r="WN12" s="106"/>
      <c r="WO12" s="106"/>
      <c r="WP12" s="106"/>
      <c r="WQ12" s="106"/>
      <c r="WR12" s="106"/>
      <c r="WS12" s="106"/>
      <c r="WT12" s="106"/>
      <c r="WU12" s="106"/>
      <c r="WV12" s="106"/>
      <c r="WW12" s="106"/>
      <c r="WX12" s="106"/>
      <c r="WY12" s="106"/>
      <c r="WZ12" s="106"/>
      <c r="XA12" s="106"/>
      <c r="XB12" s="106"/>
      <c r="XC12" s="106"/>
      <c r="XD12" s="106"/>
      <c r="XE12" s="106"/>
      <c r="XF12" s="106"/>
      <c r="XG12" s="106"/>
      <c r="XH12" s="106"/>
      <c r="XI12" s="106"/>
      <c r="XJ12" s="106"/>
      <c r="XK12" s="106"/>
      <c r="XL12" s="106"/>
      <c r="XM12" s="106"/>
      <c r="XN12" s="106"/>
      <c r="XO12" s="106"/>
      <c r="XP12" s="106"/>
      <c r="XQ12" s="106"/>
      <c r="XR12" s="106"/>
      <c r="XS12" s="106"/>
      <c r="XT12" s="106"/>
      <c r="XU12" s="106"/>
      <c r="XV12" s="106"/>
      <c r="XW12" s="106"/>
      <c r="XX12" s="106"/>
      <c r="XY12" s="106"/>
      <c r="XZ12" s="106"/>
      <c r="YA12" s="106"/>
      <c r="YB12" s="106"/>
      <c r="YC12" s="106"/>
      <c r="YD12" s="106"/>
      <c r="YE12" s="106"/>
      <c r="YF12" s="106"/>
      <c r="YG12" s="106"/>
      <c r="YH12" s="106"/>
      <c r="YI12" s="106"/>
      <c r="YJ12" s="106"/>
      <c r="YK12" s="106"/>
      <c r="YL12" s="106"/>
      <c r="YM12" s="106"/>
      <c r="YN12" s="106"/>
      <c r="YO12" s="106"/>
      <c r="YP12" s="106"/>
      <c r="YQ12" s="106"/>
      <c r="YR12" s="106"/>
      <c r="YS12" s="106"/>
      <c r="YT12" s="106"/>
      <c r="YU12" s="106"/>
      <c r="YV12" s="106"/>
      <c r="YW12" s="106"/>
      <c r="YX12" s="106"/>
      <c r="YY12" s="106"/>
      <c r="YZ12" s="106"/>
      <c r="ZA12" s="106"/>
      <c r="ZB12" s="106"/>
      <c r="ZC12" s="106"/>
      <c r="ZD12" s="106"/>
      <c r="ZE12" s="106"/>
      <c r="ZF12" s="106"/>
      <c r="ZG12" s="106"/>
      <c r="ZH12" s="106"/>
      <c r="ZI12" s="106"/>
      <c r="ZJ12" s="106"/>
      <c r="ZK12" s="106"/>
      <c r="ZL12" s="106"/>
      <c r="ZM12" s="106"/>
      <c r="ZN12" s="106"/>
      <c r="ZO12" s="106"/>
      <c r="ZP12" s="106"/>
      <c r="ZQ12" s="106"/>
      <c r="ZR12" s="106"/>
      <c r="ZS12" s="106"/>
      <c r="ZT12" s="106"/>
      <c r="ZU12" s="106"/>
      <c r="ZV12" s="106"/>
      <c r="ZW12" s="106"/>
      <c r="ZX12" s="106"/>
      <c r="ZY12" s="106"/>
      <c r="ZZ12" s="106"/>
      <c r="AAA12" s="106"/>
      <c r="AAB12" s="106"/>
      <c r="AAC12" s="106"/>
      <c r="AAD12" s="106"/>
      <c r="AAE12" s="106"/>
      <c r="AAF12" s="106"/>
      <c r="AAG12" s="106"/>
      <c r="AAH12" s="106"/>
      <c r="AAI12" s="106"/>
      <c r="AAJ12" s="106"/>
      <c r="AAK12" s="106"/>
      <c r="AAL12" s="106"/>
      <c r="AAM12" s="106"/>
      <c r="AAN12" s="106"/>
      <c r="AAO12" s="106"/>
      <c r="AAP12" s="106"/>
      <c r="AAQ12" s="106"/>
      <c r="AAR12" s="106"/>
      <c r="AAS12" s="106"/>
      <c r="AAT12" s="106"/>
      <c r="AAU12" s="106"/>
      <c r="AAV12" s="106"/>
      <c r="AAW12" s="106"/>
      <c r="AAX12" s="106"/>
      <c r="AAY12" s="106"/>
      <c r="AAZ12" s="106"/>
      <c r="ABA12" s="106"/>
      <c r="ABB12" s="106"/>
      <c r="ABC12" s="106"/>
      <c r="ABD12" s="106"/>
      <c r="ABE12" s="106"/>
      <c r="ABF12" s="106"/>
      <c r="ABG12" s="106"/>
      <c r="ABH12" s="106"/>
      <c r="ABI12" s="106"/>
      <c r="ABJ12" s="106"/>
      <c r="ABK12" s="106"/>
      <c r="ABL12" s="106"/>
      <c r="ABM12" s="106"/>
      <c r="ABN12" s="106"/>
      <c r="ABO12" s="106"/>
      <c r="ABP12" s="106"/>
      <c r="ABQ12" s="106"/>
      <c r="ABR12" s="106"/>
      <c r="ABS12" s="106"/>
      <c r="ABT12" s="106"/>
      <c r="ABU12" s="106"/>
      <c r="ABV12" s="106"/>
      <c r="ABW12" s="106"/>
      <c r="ABX12" s="106"/>
      <c r="ABY12" s="106"/>
      <c r="ABZ12" s="106"/>
      <c r="ACA12" s="106"/>
      <c r="ACB12" s="106"/>
      <c r="ACC12" s="106"/>
      <c r="ACD12" s="106"/>
      <c r="ACE12" s="106"/>
      <c r="ACF12" s="106"/>
      <c r="ACG12" s="106"/>
      <c r="ACH12" s="106"/>
      <c r="ACI12" s="106"/>
      <c r="ACJ12" s="106"/>
      <c r="ACK12" s="106"/>
      <c r="ACL12" s="106"/>
      <c r="ACM12" s="106"/>
      <c r="ACN12" s="106"/>
      <c r="ACO12" s="106"/>
      <c r="ACP12" s="106"/>
      <c r="ACQ12" s="106"/>
      <c r="ACR12" s="106"/>
      <c r="ACS12" s="106"/>
      <c r="ACT12" s="106"/>
      <c r="ACU12" s="106"/>
      <c r="ACV12" s="106"/>
      <c r="ACW12" s="106"/>
      <c r="ACX12" s="106"/>
      <c r="ACY12" s="106"/>
      <c r="ACZ12" s="106"/>
      <c r="ADA12" s="106"/>
      <c r="ADB12" s="106"/>
      <c r="ADC12" s="106"/>
      <c r="ADD12" s="106"/>
      <c r="ADE12" s="106"/>
      <c r="ADF12" s="106"/>
      <c r="ADG12" s="106"/>
      <c r="ADH12" s="106"/>
      <c r="ADI12" s="106"/>
      <c r="ADJ12" s="106"/>
      <c r="ADK12" s="106"/>
      <c r="ADL12" s="106"/>
      <c r="ADM12" s="106"/>
      <c r="ADN12" s="106"/>
      <c r="ADO12" s="106"/>
      <c r="ADP12" s="106"/>
      <c r="ADQ12" s="106"/>
      <c r="ADR12" s="106"/>
      <c r="ADS12" s="106"/>
      <c r="ADT12" s="106"/>
      <c r="ADU12" s="106"/>
      <c r="ADV12" s="106"/>
      <c r="ADW12" s="106"/>
      <c r="ADX12" s="106"/>
      <c r="ADY12" s="106"/>
      <c r="ADZ12" s="106"/>
      <c r="AEA12" s="106"/>
      <c r="AEB12" s="106"/>
      <c r="AEC12" s="106"/>
      <c r="AED12" s="106"/>
      <c r="AEE12" s="106"/>
      <c r="AEF12" s="106"/>
      <c r="AEG12" s="106"/>
      <c r="AEH12" s="106"/>
      <c r="AEI12" s="106"/>
      <c r="AEJ12" s="106"/>
      <c r="AEK12" s="106"/>
      <c r="AEL12" s="106"/>
      <c r="AEM12" s="106"/>
      <c r="AEN12" s="106"/>
      <c r="AEO12" s="106"/>
      <c r="AEP12" s="106"/>
      <c r="AEQ12" s="106"/>
      <c r="AER12" s="106"/>
      <c r="AES12" s="106"/>
      <c r="AET12" s="106"/>
      <c r="AEU12" s="106"/>
      <c r="AEV12" s="106"/>
      <c r="AEW12" s="106"/>
      <c r="AEX12" s="106"/>
      <c r="AEY12" s="106"/>
      <c r="AEZ12" s="106"/>
      <c r="AFA12" s="106"/>
      <c r="AFB12" s="106"/>
      <c r="AFC12" s="106"/>
      <c r="AFD12" s="106"/>
      <c r="AFE12" s="106"/>
      <c r="AFF12" s="106"/>
      <c r="AFG12" s="106"/>
      <c r="AFH12" s="106"/>
      <c r="AFI12" s="106"/>
      <c r="AFJ12" s="106"/>
      <c r="AFK12" s="106"/>
      <c r="AFL12" s="106"/>
      <c r="AFM12" s="106"/>
      <c r="AFN12" s="106"/>
      <c r="AFO12" s="106"/>
      <c r="AFP12" s="106"/>
      <c r="AFQ12" s="106"/>
      <c r="AFR12" s="106"/>
      <c r="AFS12" s="106"/>
      <c r="AFT12" s="106"/>
      <c r="AFU12" s="106"/>
      <c r="AFV12" s="106"/>
      <c r="AFW12" s="106"/>
      <c r="AFX12" s="106"/>
      <c r="AFY12" s="106"/>
      <c r="AFZ12" s="106"/>
      <c r="AGA12" s="106"/>
      <c r="AGB12" s="106"/>
      <c r="AGC12" s="106"/>
      <c r="AGD12" s="106"/>
      <c r="AGE12" s="106"/>
      <c r="AGF12" s="106"/>
      <c r="AGG12" s="106"/>
      <c r="AGH12" s="106"/>
      <c r="AGI12" s="106"/>
      <c r="AGJ12" s="106"/>
      <c r="AGK12" s="106"/>
      <c r="AGL12" s="106"/>
      <c r="AGM12" s="106"/>
      <c r="AGN12" s="106"/>
      <c r="AGO12" s="106"/>
      <c r="AGP12" s="106"/>
      <c r="AGQ12" s="106"/>
      <c r="AGR12" s="106"/>
      <c r="AGS12" s="106"/>
      <c r="AGT12" s="106"/>
      <c r="AGU12" s="106"/>
      <c r="AGV12" s="106"/>
      <c r="AGW12" s="106"/>
      <c r="AGX12" s="106"/>
      <c r="AGY12" s="106"/>
      <c r="AGZ12" s="106"/>
      <c r="AHA12" s="106"/>
      <c r="AHB12" s="106"/>
      <c r="AHC12" s="106"/>
      <c r="AHD12" s="106"/>
      <c r="AHE12" s="106"/>
      <c r="AHF12" s="106"/>
      <c r="AHG12" s="106"/>
      <c r="AHH12" s="106"/>
      <c r="AHI12" s="106"/>
      <c r="AHJ12" s="106"/>
      <c r="AHK12" s="106"/>
      <c r="AHL12" s="106"/>
      <c r="AHM12" s="106"/>
      <c r="AHN12" s="106"/>
      <c r="AHO12" s="106"/>
      <c r="AHP12" s="106"/>
      <c r="AHQ12" s="106"/>
      <c r="AHR12" s="106"/>
      <c r="AHS12" s="106"/>
      <c r="AHT12" s="106"/>
      <c r="AHU12" s="106"/>
      <c r="AHV12" s="106"/>
      <c r="AHW12" s="106"/>
      <c r="AHX12" s="106"/>
      <c r="AHY12" s="106"/>
      <c r="AHZ12" s="106"/>
      <c r="AIA12" s="106"/>
      <c r="AIB12" s="106"/>
      <c r="AIC12" s="106"/>
      <c r="AID12" s="106"/>
      <c r="AIE12" s="106"/>
      <c r="AIF12" s="106"/>
      <c r="AIG12" s="106"/>
      <c r="AIH12" s="106"/>
      <c r="AII12" s="106"/>
      <c r="AIJ12" s="106"/>
      <c r="AIK12" s="106"/>
      <c r="AIL12" s="106"/>
      <c r="AIM12" s="106"/>
      <c r="AIN12" s="106"/>
      <c r="AIO12" s="106"/>
      <c r="AIP12" s="106"/>
      <c r="AIQ12" s="106"/>
      <c r="AIR12" s="106"/>
      <c r="AIS12" s="106"/>
      <c r="AIT12" s="106"/>
      <c r="AIU12" s="106"/>
      <c r="AIV12" s="106"/>
      <c r="AIW12" s="106"/>
      <c r="AIX12" s="106"/>
      <c r="AIY12" s="106"/>
      <c r="AIZ12" s="106"/>
      <c r="AJA12" s="106"/>
      <c r="AJB12" s="106"/>
      <c r="AJC12" s="106"/>
      <c r="AJD12" s="106"/>
      <c r="AJE12" s="106"/>
      <c r="AJF12" s="106"/>
      <c r="AJG12" s="106"/>
      <c r="AJH12" s="106"/>
      <c r="AJI12" s="106"/>
      <c r="AJJ12" s="106"/>
      <c r="AJK12" s="106"/>
      <c r="AJL12" s="106"/>
      <c r="AJM12" s="106"/>
      <c r="AJN12" s="106"/>
      <c r="AJO12" s="106"/>
      <c r="AJP12" s="106"/>
      <c r="AJQ12" s="106"/>
      <c r="AJR12" s="106"/>
      <c r="AJS12" s="106"/>
      <c r="AJT12" s="106"/>
      <c r="AJU12" s="106"/>
      <c r="AJV12" s="106"/>
      <c r="AJW12" s="106"/>
      <c r="AJX12" s="106"/>
      <c r="AJY12" s="106"/>
      <c r="AJZ12" s="106"/>
      <c r="AKA12" s="106"/>
      <c r="AKB12" s="106"/>
      <c r="AKC12" s="106"/>
      <c r="AKD12" s="106"/>
      <c r="AKE12" s="106"/>
      <c r="AKF12" s="106"/>
      <c r="AKG12" s="106"/>
      <c r="AKH12" s="106"/>
      <c r="AKI12" s="106"/>
      <c r="AKJ12" s="106"/>
      <c r="AKK12" s="106"/>
      <c r="AKL12" s="106"/>
      <c r="AKM12" s="106"/>
      <c r="AKN12" s="106"/>
      <c r="AKO12" s="106"/>
      <c r="AKP12" s="106"/>
      <c r="AKQ12" s="106"/>
      <c r="AKR12" s="106"/>
      <c r="AKS12" s="106"/>
      <c r="AKT12" s="106"/>
      <c r="AKU12" s="106"/>
      <c r="AKV12" s="106"/>
      <c r="AKW12" s="106"/>
      <c r="AKX12" s="106"/>
      <c r="AKY12" s="106"/>
      <c r="AKZ12" s="106"/>
      <c r="ALA12" s="106"/>
      <c r="ALB12" s="106"/>
      <c r="ALC12" s="106"/>
      <c r="ALD12" s="106"/>
      <c r="ALE12" s="106"/>
      <c r="ALF12" s="106"/>
      <c r="ALG12" s="106"/>
      <c r="ALH12" s="106"/>
      <c r="ALI12" s="106"/>
      <c r="ALJ12" s="106"/>
      <c r="ALK12" s="106"/>
      <c r="ALL12" s="106"/>
      <c r="ALM12" s="106"/>
      <c r="ALN12" s="106"/>
      <c r="ALO12" s="106"/>
      <c r="ALP12" s="106"/>
      <c r="ALQ12" s="106"/>
      <c r="ALR12" s="106"/>
      <c r="ALS12" s="106"/>
      <c r="ALT12" s="106"/>
      <c r="ALU12" s="106"/>
      <c r="ALV12" s="106"/>
      <c r="ALW12" s="106"/>
      <c r="ALX12" s="106"/>
      <c r="ALY12" s="106"/>
      <c r="ALZ12" s="106"/>
      <c r="AMA12" s="106"/>
      <c r="AMB12" s="106"/>
      <c r="AMC12" s="106"/>
      <c r="AMD12" s="106"/>
      <c r="AME12" s="106"/>
      <c r="AMF12" s="106"/>
      <c r="AMG12" s="106"/>
      <c r="AMH12" s="106"/>
      <c r="AMI12" s="106"/>
      <c r="AMJ12" s="106"/>
      <c r="AMK12" s="106"/>
      <c r="AML12" s="106"/>
      <c r="AMM12" s="106"/>
      <c r="AMN12" s="106"/>
      <c r="AMO12" s="106"/>
      <c r="AMP12" s="106"/>
      <c r="AMQ12" s="106"/>
      <c r="AMR12" s="106"/>
      <c r="AMS12" s="106"/>
      <c r="AMT12" s="106"/>
      <c r="AMU12" s="106"/>
      <c r="AMV12" s="106"/>
      <c r="AMW12" s="106"/>
      <c r="AMX12" s="106"/>
      <c r="AMY12" s="106"/>
      <c r="AMZ12" s="106"/>
      <c r="ANA12" s="106"/>
      <c r="ANB12" s="106"/>
      <c r="ANC12" s="106"/>
      <c r="AND12" s="106"/>
      <c r="ANE12" s="106"/>
      <c r="ANF12" s="106"/>
      <c r="ANG12" s="106"/>
      <c r="ANH12" s="106"/>
      <c r="ANI12" s="106"/>
      <c r="ANJ12" s="106"/>
      <c r="ANK12" s="106"/>
      <c r="ANL12" s="106"/>
      <c r="ANM12" s="106"/>
      <c r="ANN12" s="106"/>
      <c r="ANO12" s="106"/>
      <c r="ANP12" s="106"/>
      <c r="ANQ12" s="106"/>
      <c r="ANR12" s="106"/>
      <c r="ANS12" s="106"/>
      <c r="ANT12" s="106"/>
      <c r="ANU12" s="106"/>
      <c r="ANV12" s="106"/>
      <c r="ANW12" s="106"/>
      <c r="ANX12" s="106"/>
      <c r="ANY12" s="106"/>
      <c r="ANZ12" s="106"/>
      <c r="AOA12" s="106"/>
      <c r="AOB12" s="106"/>
      <c r="AOC12" s="106"/>
      <c r="AOD12" s="106"/>
      <c r="AOE12" s="106"/>
      <c r="AOF12" s="106"/>
      <c r="AOG12" s="106"/>
      <c r="AOH12" s="106"/>
      <c r="AOI12" s="106"/>
      <c r="AOJ12" s="106"/>
      <c r="AOK12" s="106"/>
      <c r="AOL12" s="106"/>
      <c r="AOM12" s="106"/>
      <c r="AON12" s="106"/>
      <c r="AOO12" s="106"/>
      <c r="AOP12" s="106"/>
      <c r="AOQ12" s="106"/>
      <c r="AOR12" s="106"/>
      <c r="AOS12" s="106"/>
      <c r="AOT12" s="106"/>
      <c r="AOU12" s="106"/>
      <c r="AOV12" s="106"/>
      <c r="AOW12" s="106"/>
      <c r="AOX12" s="106"/>
      <c r="AOY12" s="106"/>
      <c r="AOZ12" s="106"/>
      <c r="APA12" s="106"/>
      <c r="APB12" s="106"/>
      <c r="APC12" s="106"/>
      <c r="APD12" s="106"/>
      <c r="APE12" s="106"/>
      <c r="APF12" s="106"/>
      <c r="APG12" s="106"/>
      <c r="APH12" s="106"/>
      <c r="API12" s="106"/>
      <c r="APJ12" s="106"/>
      <c r="APK12" s="106"/>
      <c r="APL12" s="106"/>
      <c r="APM12" s="106"/>
      <c r="APN12" s="106"/>
      <c r="APO12" s="106"/>
      <c r="APP12" s="106"/>
      <c r="APQ12" s="106"/>
      <c r="APR12" s="106"/>
      <c r="APS12" s="106"/>
      <c r="APT12" s="106"/>
      <c r="APU12" s="106"/>
      <c r="APV12" s="106"/>
      <c r="APW12" s="106"/>
      <c r="APX12" s="106"/>
      <c r="APY12" s="106"/>
      <c r="APZ12" s="106"/>
      <c r="AQA12" s="106"/>
      <c r="AQB12" s="106"/>
      <c r="AQC12" s="106"/>
      <c r="AQD12" s="106"/>
      <c r="AQE12" s="106"/>
      <c r="AQF12" s="106"/>
      <c r="AQG12" s="106"/>
      <c r="AQH12" s="106"/>
      <c r="AQI12" s="106"/>
      <c r="AQJ12" s="106"/>
      <c r="AQK12" s="106"/>
      <c r="AQL12" s="106"/>
      <c r="AQM12" s="106"/>
      <c r="AQN12" s="106"/>
      <c r="AQO12" s="106"/>
      <c r="AQP12" s="106"/>
      <c r="AQQ12" s="106"/>
      <c r="AQR12" s="106"/>
      <c r="AQS12" s="106"/>
      <c r="AQT12" s="106"/>
      <c r="AQU12" s="106"/>
      <c r="AQV12" s="106"/>
      <c r="AQW12" s="106"/>
      <c r="AQX12" s="106"/>
      <c r="AQY12" s="106"/>
      <c r="AQZ12" s="106"/>
      <c r="ARA12" s="106"/>
      <c r="ARB12" s="106"/>
      <c r="ARC12" s="106"/>
      <c r="ARD12" s="106"/>
      <c r="ARE12" s="106"/>
      <c r="ARF12" s="106"/>
      <c r="ARG12" s="106"/>
      <c r="ARH12" s="106"/>
      <c r="ARI12" s="106"/>
      <c r="ARJ12" s="106"/>
      <c r="ARK12" s="106"/>
      <c r="ARL12" s="106"/>
      <c r="ARM12" s="106"/>
      <c r="ARN12" s="106"/>
      <c r="ARO12" s="106"/>
      <c r="ARP12" s="106"/>
      <c r="ARQ12" s="106"/>
      <c r="ARR12" s="106"/>
      <c r="ARS12" s="106"/>
      <c r="ART12" s="106"/>
      <c r="ARU12" s="106"/>
      <c r="ARV12" s="106"/>
      <c r="ARW12" s="106"/>
      <c r="ARX12" s="106"/>
      <c r="ARY12" s="106"/>
      <c r="ARZ12" s="106"/>
      <c r="ASA12" s="106"/>
      <c r="ASB12" s="106"/>
      <c r="ASC12" s="106"/>
      <c r="ASD12" s="106"/>
      <c r="ASE12" s="106"/>
      <c r="ASF12" s="106"/>
      <c r="ASG12" s="106"/>
      <c r="ASH12" s="106"/>
      <c r="ASI12" s="106"/>
      <c r="ASJ12" s="106"/>
      <c r="ASK12" s="106"/>
      <c r="ASL12" s="106"/>
      <c r="ASM12" s="106"/>
      <c r="ASN12" s="106"/>
      <c r="ASO12" s="106"/>
      <c r="ASP12" s="106"/>
      <c r="ASQ12" s="106"/>
      <c r="ASR12" s="106"/>
      <c r="ASS12" s="106"/>
      <c r="AST12" s="106"/>
      <c r="ASU12" s="106"/>
      <c r="ASV12" s="106"/>
      <c r="ASW12" s="106"/>
      <c r="ASX12" s="106"/>
      <c r="ASY12" s="106"/>
      <c r="ASZ12" s="106"/>
      <c r="ATA12" s="106"/>
      <c r="ATB12" s="106"/>
      <c r="ATC12" s="106"/>
      <c r="ATD12" s="106"/>
      <c r="ATE12" s="106"/>
      <c r="ATF12" s="106"/>
      <c r="ATG12" s="106"/>
      <c r="ATH12" s="106"/>
      <c r="ATI12" s="106"/>
      <c r="ATJ12" s="106"/>
      <c r="ATK12" s="106"/>
      <c r="ATL12" s="106"/>
      <c r="ATM12" s="106"/>
      <c r="ATN12" s="106"/>
      <c r="ATO12" s="106"/>
      <c r="ATP12" s="106"/>
      <c r="ATQ12" s="106"/>
      <c r="ATR12" s="106"/>
      <c r="ATS12" s="106"/>
      <c r="ATT12" s="106"/>
      <c r="ATU12" s="106"/>
      <c r="ATV12" s="106"/>
      <c r="ATW12" s="106"/>
      <c r="ATX12" s="106"/>
      <c r="ATY12" s="106"/>
      <c r="ATZ12" s="106"/>
      <c r="AUA12" s="106"/>
      <c r="AUB12" s="106"/>
      <c r="AUC12" s="106"/>
      <c r="AUD12" s="106"/>
      <c r="AUE12" s="106"/>
      <c r="AUF12" s="106"/>
      <c r="AUG12" s="106"/>
      <c r="AUH12" s="106"/>
      <c r="AUI12" s="106"/>
      <c r="AUJ12" s="106"/>
      <c r="AUK12" s="106"/>
      <c r="AUL12" s="106"/>
      <c r="AUM12" s="106"/>
      <c r="AUN12" s="106"/>
      <c r="AUO12" s="106"/>
      <c r="AUP12" s="106"/>
      <c r="AUQ12" s="106"/>
      <c r="AUR12" s="106"/>
      <c r="AUS12" s="106"/>
      <c r="AUT12" s="106"/>
      <c r="AUU12" s="106"/>
      <c r="AUV12" s="106"/>
      <c r="AUW12" s="106"/>
      <c r="AUX12" s="106"/>
      <c r="AUY12" s="106"/>
      <c r="AUZ12" s="106"/>
      <c r="AVA12" s="106"/>
      <c r="AVB12" s="106"/>
      <c r="AVC12" s="106"/>
      <c r="AVD12" s="106"/>
      <c r="AVE12" s="106"/>
      <c r="AVF12" s="106"/>
      <c r="AVG12" s="106"/>
      <c r="AVH12" s="106"/>
      <c r="AVI12" s="106"/>
      <c r="AVJ12" s="106"/>
      <c r="AVK12" s="106"/>
      <c r="AVL12" s="106"/>
      <c r="AVM12" s="106"/>
      <c r="AVN12" s="106"/>
      <c r="AVO12" s="106"/>
      <c r="AVP12" s="106"/>
      <c r="AVQ12" s="106"/>
      <c r="AVR12" s="106"/>
      <c r="AVS12" s="106"/>
      <c r="AVT12" s="106"/>
      <c r="AVU12" s="106"/>
      <c r="AVV12" s="106"/>
      <c r="AVW12" s="106"/>
      <c r="AVX12" s="106"/>
      <c r="AVY12" s="106"/>
      <c r="AVZ12" s="106"/>
      <c r="AWA12" s="106"/>
      <c r="AWB12" s="106"/>
      <c r="AWC12" s="106"/>
      <c r="AWD12" s="106"/>
      <c r="AWE12" s="106"/>
      <c r="AWF12" s="106"/>
      <c r="AWG12" s="106"/>
      <c r="AWH12" s="106"/>
      <c r="AWI12" s="106"/>
      <c r="AWJ12" s="106"/>
      <c r="AWK12" s="106"/>
      <c r="AWL12" s="106"/>
      <c r="AWM12" s="106"/>
      <c r="AWN12" s="106"/>
      <c r="AWO12" s="106"/>
      <c r="AWP12" s="106"/>
      <c r="AWQ12" s="106"/>
      <c r="AWR12" s="106"/>
      <c r="AWS12" s="106"/>
      <c r="AWT12" s="106"/>
      <c r="AWU12" s="106"/>
      <c r="AWV12" s="106"/>
      <c r="AWW12" s="106"/>
      <c r="AWX12" s="106"/>
      <c r="AWY12" s="106"/>
      <c r="AWZ12" s="106"/>
      <c r="AXA12" s="106"/>
      <c r="AXB12" s="106"/>
      <c r="AXC12" s="106"/>
      <c r="AXD12" s="106"/>
      <c r="AXE12" s="106"/>
      <c r="AXF12" s="106"/>
      <c r="AXG12" s="106"/>
      <c r="AXH12" s="106"/>
      <c r="AXI12" s="106"/>
      <c r="AXJ12" s="106"/>
      <c r="AXK12" s="106"/>
      <c r="AXL12" s="106"/>
      <c r="AXM12" s="106"/>
      <c r="AXN12" s="106"/>
      <c r="AXO12" s="106"/>
      <c r="AXP12" s="106"/>
      <c r="AXQ12" s="106"/>
      <c r="AXR12" s="106"/>
      <c r="AXS12" s="106"/>
      <c r="AXT12" s="106"/>
      <c r="AXU12" s="106"/>
      <c r="AXV12" s="106"/>
      <c r="AXW12" s="106"/>
      <c r="AXX12" s="106"/>
      <c r="AXY12" s="106"/>
      <c r="AXZ12" s="106"/>
      <c r="AYA12" s="106"/>
      <c r="AYB12" s="106"/>
      <c r="AYC12" s="106"/>
      <c r="AYD12" s="106"/>
      <c r="AYE12" s="106"/>
      <c r="AYF12" s="106"/>
      <c r="AYG12" s="106"/>
      <c r="AYH12" s="106"/>
      <c r="AYI12" s="106"/>
      <c r="AYJ12" s="106"/>
      <c r="AYK12" s="106"/>
      <c r="AYL12" s="106"/>
      <c r="AYM12" s="106"/>
      <c r="AYN12" s="106"/>
      <c r="AYO12" s="106"/>
      <c r="AYP12" s="106"/>
      <c r="AYQ12" s="106"/>
      <c r="AYR12" s="106"/>
      <c r="AYS12" s="106"/>
      <c r="AYT12" s="106"/>
      <c r="AYU12" s="106"/>
      <c r="AYV12" s="106"/>
      <c r="AYW12" s="106"/>
      <c r="AYX12" s="106"/>
      <c r="AYY12" s="106"/>
      <c r="AYZ12" s="106"/>
      <c r="AZA12" s="106"/>
      <c r="AZB12" s="106"/>
      <c r="AZC12" s="106"/>
      <c r="AZD12" s="106"/>
      <c r="AZE12" s="106"/>
      <c r="AZF12" s="106"/>
      <c r="AZG12" s="106"/>
      <c r="AZH12" s="106"/>
      <c r="AZI12" s="106"/>
      <c r="AZJ12" s="106"/>
      <c r="AZK12" s="106"/>
      <c r="AZL12" s="106"/>
      <c r="AZM12" s="106"/>
      <c r="AZN12" s="106"/>
      <c r="AZO12" s="106"/>
      <c r="AZP12" s="106"/>
      <c r="AZQ12" s="106"/>
      <c r="AZR12" s="106"/>
      <c r="AZS12" s="106"/>
      <c r="AZT12" s="106"/>
      <c r="AZU12" s="106"/>
      <c r="AZV12" s="106"/>
      <c r="AZW12" s="106"/>
      <c r="AZX12" s="106"/>
      <c r="AZY12" s="106"/>
      <c r="AZZ12" s="106"/>
      <c r="BAA12" s="106"/>
      <c r="BAB12" s="106"/>
      <c r="BAC12" s="106"/>
      <c r="BAD12" s="106"/>
      <c r="BAE12" s="106"/>
      <c r="BAF12" s="106"/>
      <c r="BAG12" s="106"/>
      <c r="BAH12" s="106"/>
      <c r="BAI12" s="106"/>
      <c r="BAJ12" s="106"/>
      <c r="BAK12" s="106"/>
      <c r="BAL12" s="106"/>
      <c r="BAM12" s="106"/>
      <c r="BAN12" s="106"/>
      <c r="BAO12" s="106"/>
      <c r="BAP12" s="106"/>
      <c r="BAQ12" s="106"/>
      <c r="BAR12" s="106"/>
      <c r="BAS12" s="106"/>
      <c r="BAT12" s="106"/>
      <c r="BAU12" s="106"/>
      <c r="BAV12" s="106"/>
      <c r="BAW12" s="106"/>
      <c r="BAX12" s="106"/>
      <c r="BAY12" s="106"/>
      <c r="BAZ12" s="106"/>
      <c r="BBA12" s="106"/>
      <c r="BBB12" s="106"/>
      <c r="BBC12" s="106"/>
      <c r="BBD12" s="106"/>
      <c r="BBE12" s="106"/>
      <c r="BBF12" s="106"/>
      <c r="BBG12" s="106"/>
      <c r="BBH12" s="106"/>
      <c r="BBI12" s="106"/>
      <c r="BBJ12" s="106"/>
      <c r="BBK12" s="106"/>
      <c r="BBL12" s="106"/>
      <c r="BBM12" s="106"/>
      <c r="BBN12" s="106"/>
      <c r="BBO12" s="106"/>
      <c r="BBP12" s="106"/>
      <c r="BBQ12" s="106"/>
      <c r="BBR12" s="106"/>
      <c r="BBS12" s="106"/>
      <c r="BBT12" s="106"/>
      <c r="BBU12" s="106"/>
      <c r="BBV12" s="106"/>
      <c r="BBW12" s="106"/>
      <c r="BBX12" s="106"/>
      <c r="BBY12" s="106"/>
      <c r="BBZ12" s="106"/>
      <c r="BCA12" s="106"/>
      <c r="BCB12" s="106"/>
      <c r="BCC12" s="106"/>
      <c r="BCD12" s="106"/>
      <c r="BCE12" s="106"/>
      <c r="BCF12" s="106"/>
      <c r="BCG12" s="106"/>
      <c r="BCH12" s="106"/>
      <c r="BCI12" s="106"/>
      <c r="BCJ12" s="106"/>
      <c r="BCK12" s="106"/>
      <c r="BCL12" s="106"/>
      <c r="BCM12" s="106"/>
      <c r="BCN12" s="106"/>
      <c r="BCO12" s="106"/>
      <c r="BCP12" s="106"/>
      <c r="BCQ12" s="106"/>
      <c r="BCR12" s="106"/>
      <c r="BCS12" s="106"/>
      <c r="BCT12" s="106"/>
      <c r="BCU12" s="106"/>
      <c r="BCV12" s="106"/>
      <c r="BCW12" s="106"/>
      <c r="BCX12" s="106"/>
      <c r="BCY12" s="106"/>
      <c r="BCZ12" s="106"/>
      <c r="BDA12" s="106"/>
      <c r="BDB12" s="106"/>
      <c r="BDC12" s="106"/>
      <c r="BDD12" s="106"/>
      <c r="BDE12" s="106"/>
      <c r="BDF12" s="106"/>
      <c r="BDG12" s="106"/>
      <c r="BDH12" s="106"/>
      <c r="BDI12" s="106"/>
      <c r="BDJ12" s="106"/>
      <c r="BDK12" s="106"/>
      <c r="BDL12" s="106"/>
      <c r="BDM12" s="106"/>
      <c r="BDN12" s="106"/>
      <c r="BDO12" s="106"/>
      <c r="BDP12" s="106"/>
      <c r="BDQ12" s="106"/>
      <c r="BDR12" s="106"/>
      <c r="BDS12" s="106"/>
      <c r="BDT12" s="106"/>
      <c r="BDU12" s="106"/>
      <c r="BDV12" s="106"/>
      <c r="BDW12" s="106"/>
      <c r="BDX12" s="106"/>
      <c r="BDY12" s="106"/>
      <c r="BDZ12" s="106"/>
      <c r="BEA12" s="106"/>
      <c r="BEB12" s="106"/>
      <c r="BEC12" s="106"/>
      <c r="BED12" s="106"/>
      <c r="BEE12" s="106"/>
      <c r="BEF12" s="106"/>
      <c r="BEG12" s="106"/>
      <c r="BEH12" s="106"/>
      <c r="BEI12" s="106"/>
      <c r="BEJ12" s="106"/>
      <c r="BEK12" s="106"/>
      <c r="BEL12" s="106"/>
      <c r="BEM12" s="106"/>
      <c r="BEN12" s="106"/>
      <c r="BEO12" s="106"/>
      <c r="BEP12" s="106"/>
      <c r="BEQ12" s="106"/>
      <c r="BER12" s="106"/>
      <c r="BES12" s="106"/>
      <c r="BET12" s="106"/>
      <c r="BEU12" s="106"/>
      <c r="BEV12" s="106"/>
      <c r="BEW12" s="106"/>
      <c r="BEX12" s="106"/>
      <c r="BEY12" s="106"/>
      <c r="BEZ12" s="106"/>
      <c r="BFA12" s="106"/>
      <c r="BFB12" s="106"/>
      <c r="BFC12" s="106"/>
      <c r="BFD12" s="106"/>
      <c r="BFE12" s="106"/>
      <c r="BFF12" s="106"/>
      <c r="BFG12" s="106"/>
      <c r="BFH12" s="106"/>
      <c r="BFI12" s="106"/>
      <c r="BFJ12" s="106"/>
      <c r="BFK12" s="106"/>
      <c r="BFL12" s="106"/>
      <c r="BFM12" s="106"/>
      <c r="BFN12" s="106"/>
      <c r="BFO12" s="106"/>
      <c r="BFP12" s="106"/>
      <c r="BFQ12" s="106"/>
      <c r="BFR12" s="106"/>
      <c r="BFS12" s="106"/>
      <c r="BFT12" s="106"/>
      <c r="BFU12" s="106"/>
      <c r="BFV12" s="106"/>
      <c r="BFW12" s="106"/>
      <c r="BFX12" s="106"/>
      <c r="BFY12" s="106"/>
      <c r="BFZ12" s="106"/>
      <c r="BGA12" s="106"/>
      <c r="BGB12" s="106"/>
      <c r="BGC12" s="106"/>
      <c r="BGD12" s="106"/>
      <c r="BGE12" s="106"/>
      <c r="BGF12" s="106"/>
      <c r="BGG12" s="106"/>
      <c r="BGH12" s="106"/>
      <c r="BGI12" s="106"/>
      <c r="BGJ12" s="106"/>
      <c r="BGK12" s="106"/>
      <c r="BGL12" s="106"/>
      <c r="BGM12" s="106"/>
      <c r="BGN12" s="106"/>
      <c r="BGO12" s="106"/>
      <c r="BGP12" s="106"/>
      <c r="BGQ12" s="106"/>
      <c r="BGR12" s="106"/>
      <c r="BGS12" s="106"/>
      <c r="BGT12" s="106"/>
      <c r="BGU12" s="106"/>
      <c r="BGV12" s="106"/>
      <c r="BGW12" s="106"/>
      <c r="BGX12" s="106"/>
      <c r="BGY12" s="106"/>
      <c r="BGZ12" s="106"/>
      <c r="BHA12" s="106"/>
      <c r="BHB12" s="106"/>
      <c r="BHC12" s="106"/>
      <c r="BHD12" s="106"/>
      <c r="BHE12" s="106"/>
      <c r="BHF12" s="106"/>
      <c r="BHG12" s="106"/>
      <c r="BHH12" s="106"/>
      <c r="BHI12" s="106"/>
      <c r="BHJ12" s="106"/>
      <c r="BHK12" s="106"/>
      <c r="BHL12" s="106"/>
      <c r="BHM12" s="106"/>
      <c r="BHN12" s="106"/>
      <c r="BHO12" s="106"/>
      <c r="BHP12" s="106"/>
      <c r="BHQ12" s="106"/>
      <c r="BHR12" s="106"/>
      <c r="BHS12" s="106"/>
      <c r="BHT12" s="106"/>
      <c r="BHU12" s="106"/>
      <c r="BHV12" s="106"/>
      <c r="BHW12" s="106"/>
      <c r="BHX12" s="106"/>
      <c r="BHY12" s="106"/>
      <c r="BHZ12" s="106"/>
      <c r="BIA12" s="106"/>
      <c r="BIB12" s="106"/>
      <c r="BIC12" s="106"/>
      <c r="BID12" s="106"/>
      <c r="BIE12" s="106"/>
      <c r="BIF12" s="106"/>
      <c r="BIG12" s="106"/>
      <c r="BIH12" s="106"/>
      <c r="BII12" s="106"/>
      <c r="BIJ12" s="106"/>
      <c r="BIK12" s="106"/>
      <c r="BIL12" s="106"/>
      <c r="BIM12" s="106"/>
      <c r="BIN12" s="106"/>
      <c r="BIO12" s="106"/>
      <c r="BIP12" s="106"/>
      <c r="BIQ12" s="106"/>
      <c r="BIR12" s="106"/>
      <c r="BIS12" s="106"/>
      <c r="BIT12" s="106"/>
      <c r="BIU12" s="106"/>
      <c r="BIV12" s="106"/>
      <c r="BIW12" s="106"/>
      <c r="BIX12" s="106"/>
      <c r="BIY12" s="106"/>
      <c r="BIZ12" s="106"/>
      <c r="BJA12" s="106"/>
      <c r="BJB12" s="106"/>
      <c r="BJC12" s="106"/>
      <c r="BJD12" s="106"/>
      <c r="BJE12" s="106"/>
      <c r="BJF12" s="106"/>
      <c r="BJG12" s="106"/>
      <c r="BJH12" s="106"/>
      <c r="BJI12" s="106"/>
      <c r="BJJ12" s="106"/>
      <c r="BJK12" s="106"/>
      <c r="BJL12" s="106"/>
      <c r="BJM12" s="106"/>
      <c r="BJN12" s="106"/>
      <c r="BJO12" s="106"/>
      <c r="BJP12" s="106"/>
      <c r="BJQ12" s="106"/>
      <c r="BJR12" s="106"/>
      <c r="BJS12" s="106"/>
      <c r="BJT12" s="106"/>
      <c r="BJU12" s="106"/>
      <c r="BJV12" s="106"/>
      <c r="BJW12" s="106"/>
      <c r="BJX12" s="106"/>
      <c r="BJY12" s="106"/>
      <c r="BJZ12" s="106"/>
      <c r="BKA12" s="106"/>
      <c r="BKB12" s="106"/>
      <c r="BKC12" s="106"/>
      <c r="BKD12" s="106"/>
      <c r="BKE12" s="106"/>
      <c r="BKF12" s="106"/>
      <c r="BKG12" s="106"/>
      <c r="BKH12" s="106"/>
      <c r="BKI12" s="106"/>
      <c r="BKJ12" s="106"/>
      <c r="BKK12" s="106"/>
      <c r="BKL12" s="106"/>
      <c r="BKM12" s="106"/>
      <c r="BKN12" s="106"/>
      <c r="BKO12" s="106"/>
      <c r="BKP12" s="106"/>
      <c r="BKQ12" s="106"/>
      <c r="BKR12" s="106"/>
      <c r="BKS12" s="106"/>
      <c r="BKT12" s="106"/>
      <c r="BKU12" s="106"/>
      <c r="BKV12" s="106"/>
      <c r="BKW12" s="106"/>
      <c r="BKX12" s="106"/>
      <c r="BKY12" s="106"/>
      <c r="BKZ12" s="106"/>
      <c r="BLA12" s="106"/>
      <c r="BLB12" s="106"/>
      <c r="BLC12" s="106"/>
      <c r="BLD12" s="106"/>
      <c r="BLE12" s="106"/>
      <c r="BLF12" s="106"/>
      <c r="BLG12" s="106"/>
      <c r="BLH12" s="106"/>
      <c r="BLI12" s="106"/>
      <c r="BLJ12" s="106"/>
      <c r="BLK12" s="106"/>
      <c r="BLL12" s="106"/>
      <c r="BLM12" s="106"/>
      <c r="BLN12" s="106"/>
      <c r="BLO12" s="106"/>
      <c r="BLP12" s="106"/>
      <c r="BLQ12" s="106"/>
      <c r="BLR12" s="106"/>
      <c r="BLS12" s="106"/>
      <c r="BLT12" s="106"/>
      <c r="BLU12" s="106"/>
      <c r="BLV12" s="106"/>
      <c r="BLW12" s="106"/>
      <c r="BLX12" s="106"/>
      <c r="BLY12" s="106"/>
      <c r="BLZ12" s="106"/>
      <c r="BMA12" s="106"/>
      <c r="BMB12" s="106"/>
      <c r="BMC12" s="106"/>
      <c r="BMD12" s="106"/>
      <c r="BME12" s="106"/>
      <c r="BMF12" s="106"/>
      <c r="BMG12" s="106"/>
      <c r="BMH12" s="106"/>
      <c r="BMI12" s="106"/>
      <c r="BMJ12" s="106"/>
      <c r="BMK12" s="106"/>
      <c r="BML12" s="106"/>
      <c r="BMM12" s="106"/>
      <c r="BMN12" s="106"/>
      <c r="BMO12" s="106"/>
      <c r="BMP12" s="106"/>
      <c r="BMQ12" s="106"/>
      <c r="BMR12" s="106"/>
      <c r="BMS12" s="106"/>
      <c r="BMT12" s="106"/>
      <c r="BMU12" s="106"/>
      <c r="BMV12" s="106"/>
      <c r="BMW12" s="106"/>
      <c r="BMX12" s="106"/>
      <c r="BMY12" s="106"/>
      <c r="BMZ12" s="106"/>
      <c r="BNA12" s="106"/>
      <c r="BNB12" s="106"/>
      <c r="BNC12" s="106"/>
      <c r="BND12" s="106"/>
      <c r="BNE12" s="106"/>
      <c r="BNF12" s="106"/>
      <c r="BNG12" s="106"/>
      <c r="BNH12" s="106"/>
      <c r="BNI12" s="106"/>
      <c r="BNJ12" s="106"/>
      <c r="BNK12" s="106"/>
      <c r="BNL12" s="106"/>
      <c r="BNM12" s="106"/>
      <c r="BNN12" s="106"/>
      <c r="BNO12" s="106"/>
      <c r="BNP12" s="106"/>
      <c r="BNQ12" s="106"/>
      <c r="BNR12" s="106"/>
      <c r="BNS12" s="106"/>
      <c r="BNT12" s="106"/>
      <c r="BNU12" s="106"/>
      <c r="BNV12" s="106"/>
      <c r="BNW12" s="106"/>
      <c r="BNX12" s="106"/>
      <c r="BNY12" s="106"/>
      <c r="BNZ12" s="106"/>
      <c r="BOA12" s="106"/>
      <c r="BOB12" s="106"/>
      <c r="BOC12" s="106"/>
      <c r="BOD12" s="106"/>
      <c r="BOE12" s="106"/>
      <c r="BOF12" s="106"/>
      <c r="BOG12" s="106"/>
      <c r="BOH12" s="106"/>
      <c r="BOI12" s="106"/>
      <c r="BOJ12" s="106"/>
      <c r="BOK12" s="106"/>
      <c r="BOL12" s="106"/>
      <c r="BOM12" s="106"/>
      <c r="BON12" s="106"/>
      <c r="BOO12" s="106"/>
      <c r="BOP12" s="106"/>
      <c r="BOQ12" s="106"/>
      <c r="BOR12" s="106"/>
      <c r="BOS12" s="106"/>
      <c r="BOT12" s="106"/>
      <c r="BOU12" s="106"/>
      <c r="BOV12" s="106"/>
      <c r="BOW12" s="106"/>
      <c r="BOX12" s="106"/>
      <c r="BOY12" s="106"/>
      <c r="BOZ12" s="106"/>
      <c r="BPA12" s="106"/>
      <c r="BPB12" s="106"/>
      <c r="BPC12" s="106"/>
      <c r="BPD12" s="106"/>
      <c r="BPE12" s="106"/>
      <c r="BPF12" s="106"/>
      <c r="BPG12" s="106"/>
      <c r="BPH12" s="106"/>
      <c r="BPI12" s="106"/>
      <c r="BPJ12" s="106"/>
      <c r="BPK12" s="106"/>
      <c r="BPL12" s="106"/>
      <c r="BPM12" s="106"/>
      <c r="BPN12" s="106"/>
      <c r="BPO12" s="106"/>
      <c r="BPP12" s="106"/>
      <c r="BPQ12" s="106"/>
      <c r="BPR12" s="106"/>
      <c r="BPS12" s="106"/>
      <c r="BPT12" s="106"/>
      <c r="BPU12" s="106"/>
      <c r="BPV12" s="106"/>
      <c r="BPW12" s="106"/>
      <c r="BPX12" s="106"/>
      <c r="BPY12" s="106"/>
      <c r="BPZ12" s="106"/>
      <c r="BQA12" s="106"/>
      <c r="BQB12" s="106"/>
      <c r="BQC12" s="106"/>
      <c r="BQD12" s="106"/>
      <c r="BQE12" s="106"/>
      <c r="BQF12" s="106"/>
      <c r="BQG12" s="106"/>
      <c r="BQH12" s="106"/>
      <c r="BQI12" s="106"/>
      <c r="BQJ12" s="106"/>
      <c r="BQK12" s="106"/>
      <c r="BQL12" s="106"/>
      <c r="BQM12" s="106"/>
      <c r="BQN12" s="106"/>
      <c r="BQO12" s="106"/>
      <c r="BQP12" s="106"/>
      <c r="BQQ12" s="106"/>
      <c r="BQR12" s="106"/>
      <c r="BQS12" s="106"/>
      <c r="BQT12" s="106"/>
      <c r="BQU12" s="106"/>
      <c r="BQV12" s="106"/>
      <c r="BQW12" s="106"/>
      <c r="BQX12" s="106"/>
      <c r="BQY12" s="106"/>
      <c r="BQZ12" s="106"/>
      <c r="BRA12" s="106"/>
      <c r="BRB12" s="106"/>
      <c r="BRC12" s="106"/>
      <c r="BRD12" s="106"/>
      <c r="BRE12" s="106"/>
      <c r="BRF12" s="106"/>
      <c r="BRG12" s="106"/>
      <c r="BRH12" s="106"/>
      <c r="BRI12" s="106"/>
      <c r="BRJ12" s="106"/>
      <c r="BRK12" s="106"/>
      <c r="BRL12" s="106"/>
      <c r="BRM12" s="106"/>
      <c r="BRN12" s="106"/>
      <c r="BRO12" s="106"/>
      <c r="BRP12" s="106"/>
      <c r="BRQ12" s="106"/>
      <c r="BRR12" s="106"/>
      <c r="BRS12" s="106"/>
      <c r="BRT12" s="106"/>
      <c r="BRU12" s="106"/>
      <c r="BRV12" s="106"/>
      <c r="BRW12" s="106"/>
      <c r="BRX12" s="106"/>
      <c r="BRY12" s="106"/>
      <c r="BRZ12" s="106"/>
      <c r="BSA12" s="106"/>
      <c r="BSB12" s="106"/>
      <c r="BSC12" s="106"/>
      <c r="BSD12" s="106"/>
      <c r="BSE12" s="106"/>
      <c r="BSF12" s="106"/>
      <c r="BSG12" s="106"/>
      <c r="BSH12" s="106"/>
      <c r="BSI12" s="106"/>
      <c r="BSJ12" s="106"/>
      <c r="BSK12" s="106"/>
      <c r="BSL12" s="106"/>
      <c r="BSM12" s="106"/>
      <c r="BSN12" s="106"/>
      <c r="BSO12" s="106"/>
      <c r="BSP12" s="106"/>
      <c r="BSQ12" s="106"/>
      <c r="BSR12" s="106"/>
      <c r="BSS12" s="106"/>
      <c r="BST12" s="106"/>
      <c r="BSU12" s="106"/>
      <c r="BSV12" s="106"/>
      <c r="BSW12" s="106"/>
      <c r="BSX12" s="106"/>
      <c r="BSY12" s="106"/>
      <c r="BSZ12" s="106"/>
      <c r="BTA12" s="106"/>
      <c r="BTB12" s="106"/>
      <c r="BTC12" s="106"/>
      <c r="BTD12" s="106"/>
      <c r="BTE12" s="106"/>
      <c r="BTF12" s="106"/>
      <c r="BTG12" s="106"/>
      <c r="BTH12" s="106"/>
      <c r="BTI12" s="106"/>
      <c r="BTJ12" s="106"/>
      <c r="BTK12" s="106"/>
      <c r="BTL12" s="106"/>
      <c r="BTM12" s="106"/>
      <c r="BTN12" s="106"/>
      <c r="BTO12" s="106"/>
      <c r="BTP12" s="106"/>
      <c r="BTQ12" s="106"/>
      <c r="BTR12" s="106"/>
      <c r="BTS12" s="106"/>
      <c r="BTT12" s="106"/>
      <c r="BTU12" s="106"/>
      <c r="BTV12" s="106"/>
      <c r="BTW12" s="106"/>
      <c r="BTX12" s="106"/>
      <c r="BTY12" s="106"/>
      <c r="BTZ12" s="106"/>
      <c r="BUA12" s="106"/>
      <c r="BUB12" s="106"/>
      <c r="BUC12" s="106"/>
      <c r="BUD12" s="106"/>
      <c r="BUE12" s="106"/>
      <c r="BUF12" s="106"/>
      <c r="BUG12" s="106"/>
      <c r="BUH12" s="106"/>
      <c r="BUI12" s="106"/>
      <c r="BUJ12" s="106"/>
      <c r="BUK12" s="106"/>
      <c r="BUL12" s="106"/>
      <c r="BUM12" s="106"/>
      <c r="BUN12" s="106"/>
      <c r="BUO12" s="106"/>
      <c r="BUP12" s="106"/>
      <c r="BUQ12" s="106"/>
      <c r="BUR12" s="106"/>
      <c r="BUS12" s="106"/>
      <c r="BUT12" s="106"/>
      <c r="BUU12" s="106"/>
      <c r="BUV12" s="106"/>
      <c r="BUW12" s="106"/>
      <c r="BUX12" s="106"/>
      <c r="BUY12" s="106"/>
      <c r="BUZ12" s="106"/>
      <c r="BVA12" s="106"/>
      <c r="BVB12" s="106"/>
      <c r="BVC12" s="106"/>
      <c r="BVD12" s="106"/>
      <c r="BVE12" s="106"/>
      <c r="BVF12" s="106"/>
      <c r="BVG12" s="106"/>
      <c r="BVH12" s="106"/>
      <c r="BVI12" s="106"/>
      <c r="BVJ12" s="106"/>
      <c r="BVK12" s="106"/>
      <c r="BVL12" s="106"/>
      <c r="BVM12" s="106"/>
      <c r="BVN12" s="106"/>
      <c r="BVO12" s="106"/>
      <c r="BVP12" s="106"/>
      <c r="BVQ12" s="106"/>
      <c r="BVR12" s="106"/>
      <c r="BVS12" s="106"/>
      <c r="BVT12" s="106"/>
      <c r="BVU12" s="106"/>
      <c r="BVV12" s="106"/>
      <c r="BVW12" s="106"/>
      <c r="BVX12" s="106"/>
      <c r="BVY12" s="106"/>
      <c r="BVZ12" s="106"/>
      <c r="BWA12" s="106"/>
      <c r="BWB12" s="106"/>
      <c r="BWC12" s="106"/>
      <c r="BWD12" s="106"/>
      <c r="BWE12" s="106"/>
      <c r="BWF12" s="106"/>
      <c r="BWG12" s="106"/>
      <c r="BWH12" s="106"/>
      <c r="BWI12" s="106"/>
      <c r="BWJ12" s="106"/>
      <c r="BWK12" s="106"/>
      <c r="BWL12" s="106"/>
      <c r="BWM12" s="106"/>
      <c r="BWN12" s="106"/>
      <c r="BWO12" s="106"/>
      <c r="BWP12" s="106"/>
      <c r="BWQ12" s="106"/>
      <c r="BWR12" s="106"/>
      <c r="BWS12" s="106"/>
      <c r="BWT12" s="106"/>
      <c r="BWU12" s="106"/>
      <c r="BWV12" s="106"/>
      <c r="BWW12" s="106"/>
      <c r="BWX12" s="106"/>
      <c r="BWY12" s="106"/>
      <c r="BWZ12" s="106"/>
      <c r="BXA12" s="106"/>
      <c r="BXB12" s="106"/>
      <c r="BXC12" s="106"/>
      <c r="BXD12" s="106"/>
      <c r="BXE12" s="106"/>
      <c r="BXF12" s="106"/>
      <c r="BXG12" s="106"/>
      <c r="BXH12" s="106"/>
      <c r="BXI12" s="106"/>
      <c r="BXJ12" s="106"/>
      <c r="BXK12" s="106"/>
      <c r="BXL12" s="106"/>
      <c r="BXM12" s="106"/>
      <c r="BXN12" s="106"/>
      <c r="BXO12" s="106"/>
      <c r="BXP12" s="106"/>
      <c r="BXQ12" s="106"/>
      <c r="BXR12" s="106"/>
      <c r="BXS12" s="106"/>
      <c r="BXT12" s="106"/>
      <c r="BXU12" s="106"/>
      <c r="BXV12" s="106"/>
      <c r="BXW12" s="106"/>
      <c r="BXX12" s="106"/>
      <c r="BXY12" s="106"/>
      <c r="BXZ12" s="106"/>
      <c r="BYA12" s="106"/>
      <c r="BYB12" s="106"/>
      <c r="BYC12" s="106"/>
      <c r="BYD12" s="106"/>
      <c r="BYE12" s="106"/>
      <c r="BYF12" s="106"/>
      <c r="BYG12" s="106"/>
      <c r="BYH12" s="106"/>
      <c r="BYI12" s="106"/>
      <c r="BYJ12" s="106"/>
      <c r="BYK12" s="106"/>
      <c r="BYL12" s="106"/>
      <c r="BYM12" s="106"/>
      <c r="BYN12" s="106"/>
      <c r="BYO12" s="106"/>
      <c r="BYP12" s="106"/>
      <c r="BYQ12" s="106"/>
      <c r="BYR12" s="106"/>
      <c r="BYS12" s="106"/>
      <c r="BYT12" s="106"/>
      <c r="BYU12" s="106"/>
      <c r="BYV12" s="106"/>
      <c r="BYW12" s="106"/>
      <c r="BYX12" s="106"/>
      <c r="BYY12" s="106"/>
      <c r="BYZ12" s="106"/>
      <c r="BZA12" s="106"/>
      <c r="BZB12" s="106"/>
      <c r="BZC12" s="106"/>
      <c r="BZD12" s="106"/>
      <c r="BZE12" s="106"/>
      <c r="BZF12" s="106"/>
      <c r="BZG12" s="106"/>
      <c r="BZH12" s="106"/>
      <c r="BZI12" s="106"/>
      <c r="BZJ12" s="106"/>
      <c r="BZK12" s="106"/>
      <c r="BZL12" s="106"/>
      <c r="BZM12" s="106"/>
      <c r="BZN12" s="106"/>
      <c r="BZO12" s="106"/>
      <c r="BZP12" s="106"/>
      <c r="BZQ12" s="106"/>
      <c r="BZR12" s="106"/>
      <c r="BZS12" s="106"/>
      <c r="BZT12" s="106"/>
      <c r="BZU12" s="106"/>
      <c r="BZV12" s="106"/>
      <c r="BZW12" s="106"/>
      <c r="BZX12" s="106"/>
      <c r="BZY12" s="106"/>
      <c r="BZZ12" s="106"/>
      <c r="CAA12" s="106"/>
      <c r="CAB12" s="106"/>
      <c r="CAC12" s="106"/>
      <c r="CAD12" s="106"/>
      <c r="CAE12" s="106"/>
      <c r="CAF12" s="106"/>
      <c r="CAG12" s="106"/>
      <c r="CAH12" s="106"/>
      <c r="CAI12" s="106"/>
      <c r="CAJ12" s="106"/>
      <c r="CAK12" s="106"/>
      <c r="CAL12" s="106"/>
      <c r="CAM12" s="106"/>
      <c r="CAN12" s="106"/>
      <c r="CAO12" s="106"/>
      <c r="CAP12" s="106"/>
      <c r="CAQ12" s="106"/>
      <c r="CAR12" s="106"/>
      <c r="CAS12" s="106"/>
      <c r="CAT12" s="106"/>
      <c r="CAU12" s="106"/>
      <c r="CAV12" s="106"/>
      <c r="CAW12" s="106"/>
      <c r="CAX12" s="106"/>
      <c r="CAY12" s="106"/>
      <c r="CAZ12" s="106"/>
      <c r="CBA12" s="106"/>
      <c r="CBB12" s="106"/>
      <c r="CBC12" s="106"/>
      <c r="CBD12" s="106"/>
      <c r="CBE12" s="106"/>
      <c r="CBF12" s="106"/>
      <c r="CBG12" s="106"/>
      <c r="CBH12" s="106"/>
      <c r="CBI12" s="106"/>
      <c r="CBJ12" s="106"/>
      <c r="CBK12" s="106"/>
      <c r="CBL12" s="106"/>
      <c r="CBM12" s="106"/>
      <c r="CBN12" s="106"/>
      <c r="CBO12" s="106"/>
      <c r="CBP12" s="106"/>
      <c r="CBQ12" s="106"/>
      <c r="CBR12" s="106"/>
      <c r="CBS12" s="106"/>
      <c r="CBT12" s="106"/>
      <c r="CBU12" s="106"/>
      <c r="CBV12" s="106"/>
      <c r="CBW12" s="106"/>
      <c r="CBX12" s="106"/>
      <c r="CBY12" s="106"/>
      <c r="CBZ12" s="106"/>
      <c r="CCA12" s="106"/>
      <c r="CCB12" s="106"/>
      <c r="CCC12" s="106"/>
      <c r="CCD12" s="106"/>
      <c r="CCE12" s="106"/>
      <c r="CCF12" s="106"/>
      <c r="CCG12" s="106"/>
      <c r="CCH12" s="106"/>
      <c r="CCI12" s="106"/>
      <c r="CCJ12" s="106"/>
      <c r="CCK12" s="106"/>
      <c r="CCL12" s="106"/>
      <c r="CCM12" s="106"/>
      <c r="CCN12" s="106"/>
      <c r="CCO12" s="106"/>
      <c r="CCP12" s="106"/>
      <c r="CCQ12" s="106"/>
      <c r="CCR12" s="106"/>
      <c r="CCS12" s="106"/>
      <c r="CCT12" s="106"/>
      <c r="CCU12" s="106"/>
      <c r="CCV12" s="106"/>
      <c r="CCW12" s="106"/>
      <c r="CCX12" s="106"/>
      <c r="CCY12" s="106"/>
      <c r="CCZ12" s="106"/>
      <c r="CDA12" s="106"/>
      <c r="CDB12" s="106"/>
      <c r="CDC12" s="106"/>
      <c r="CDD12" s="106"/>
      <c r="CDE12" s="106"/>
      <c r="CDF12" s="106"/>
      <c r="CDG12" s="106"/>
      <c r="CDH12" s="106"/>
      <c r="CDI12" s="106"/>
      <c r="CDJ12" s="106"/>
      <c r="CDK12" s="106"/>
      <c r="CDL12" s="106"/>
      <c r="CDM12" s="106"/>
      <c r="CDN12" s="106"/>
      <c r="CDO12" s="106"/>
      <c r="CDP12" s="106"/>
      <c r="CDQ12" s="106"/>
      <c r="CDR12" s="106"/>
      <c r="CDS12" s="106"/>
      <c r="CDT12" s="106"/>
      <c r="CDU12" s="106"/>
      <c r="CDV12" s="106"/>
      <c r="CDW12" s="106"/>
      <c r="CDX12" s="106"/>
      <c r="CDY12" s="106"/>
      <c r="CDZ12" s="106"/>
      <c r="CEA12" s="106"/>
      <c r="CEB12" s="106"/>
      <c r="CEC12" s="106"/>
      <c r="CED12" s="106"/>
      <c r="CEE12" s="106"/>
      <c r="CEF12" s="106"/>
      <c r="CEG12" s="106"/>
      <c r="CEH12" s="106"/>
      <c r="CEI12" s="106"/>
      <c r="CEJ12" s="106"/>
      <c r="CEK12" s="106"/>
      <c r="CEL12" s="106"/>
      <c r="CEM12" s="106"/>
      <c r="CEN12" s="106"/>
      <c r="CEO12" s="106"/>
      <c r="CEP12" s="106"/>
      <c r="CEQ12" s="106"/>
      <c r="CER12" s="106"/>
      <c r="CES12" s="106"/>
      <c r="CET12" s="106"/>
      <c r="CEU12" s="106"/>
      <c r="CEV12" s="106"/>
      <c r="CEW12" s="106"/>
      <c r="CEX12" s="106"/>
      <c r="CEY12" s="106"/>
      <c r="CEZ12" s="106"/>
      <c r="CFA12" s="106"/>
      <c r="CFB12" s="106"/>
      <c r="CFC12" s="106"/>
      <c r="CFD12" s="106"/>
      <c r="CFE12" s="106"/>
      <c r="CFF12" s="106"/>
      <c r="CFG12" s="106"/>
      <c r="CFH12" s="106"/>
      <c r="CFI12" s="106"/>
      <c r="CFJ12" s="106"/>
      <c r="CFK12" s="106"/>
      <c r="CFL12" s="106"/>
      <c r="CFM12" s="106"/>
      <c r="CFN12" s="106"/>
      <c r="CFO12" s="106"/>
      <c r="CFP12" s="106"/>
      <c r="CFQ12" s="106"/>
      <c r="CFR12" s="106"/>
      <c r="CFS12" s="106"/>
      <c r="CFT12" s="106"/>
      <c r="CFU12" s="106"/>
      <c r="CFV12" s="106"/>
      <c r="CFW12" s="106"/>
      <c r="CFX12" s="106"/>
      <c r="CFY12" s="106"/>
      <c r="CFZ12" s="106"/>
      <c r="CGA12" s="106"/>
      <c r="CGB12" s="106"/>
      <c r="CGC12" s="106"/>
      <c r="CGD12" s="106"/>
      <c r="CGE12" s="106"/>
      <c r="CGF12" s="106"/>
      <c r="CGG12" s="106"/>
      <c r="CGH12" s="106"/>
      <c r="CGI12" s="106"/>
      <c r="CGJ12" s="106"/>
      <c r="CGK12" s="106"/>
      <c r="CGL12" s="106"/>
      <c r="CGM12" s="106"/>
      <c r="CGN12" s="106"/>
      <c r="CGO12" s="106"/>
      <c r="CGP12" s="106"/>
      <c r="CGQ12" s="106"/>
      <c r="CGR12" s="106"/>
      <c r="CGS12" s="106"/>
      <c r="CGT12" s="106"/>
      <c r="CGU12" s="106"/>
      <c r="CGV12" s="106"/>
      <c r="CGW12" s="106"/>
      <c r="CGX12" s="106"/>
      <c r="CGY12" s="106"/>
      <c r="CGZ12" s="106"/>
      <c r="CHA12" s="106"/>
      <c r="CHB12" s="106"/>
      <c r="CHC12" s="106"/>
      <c r="CHD12" s="106"/>
      <c r="CHE12" s="106"/>
      <c r="CHF12" s="106"/>
      <c r="CHG12" s="106"/>
      <c r="CHH12" s="106"/>
      <c r="CHI12" s="106"/>
      <c r="CHJ12" s="106"/>
      <c r="CHK12" s="106"/>
      <c r="CHL12" s="106"/>
      <c r="CHM12" s="106"/>
      <c r="CHN12" s="106"/>
      <c r="CHO12" s="106"/>
      <c r="CHP12" s="106"/>
      <c r="CHQ12" s="106"/>
      <c r="CHR12" s="106"/>
      <c r="CHS12" s="106"/>
      <c r="CHT12" s="106"/>
      <c r="CHU12" s="106"/>
      <c r="CHV12" s="106"/>
      <c r="CHW12" s="106"/>
      <c r="CHX12" s="106"/>
      <c r="CHY12" s="106"/>
      <c r="CHZ12" s="106"/>
      <c r="CIA12" s="106"/>
      <c r="CIB12" s="106"/>
      <c r="CIC12" s="106"/>
      <c r="CID12" s="106"/>
      <c r="CIE12" s="106"/>
      <c r="CIF12" s="106"/>
      <c r="CIG12" s="106"/>
      <c r="CIH12" s="106"/>
      <c r="CII12" s="106"/>
      <c r="CIJ12" s="106"/>
      <c r="CIK12" s="106"/>
      <c r="CIL12" s="106"/>
      <c r="CIM12" s="106"/>
      <c r="CIN12" s="106"/>
      <c r="CIO12" s="106"/>
      <c r="CIP12" s="106"/>
      <c r="CIQ12" s="106"/>
      <c r="CIR12" s="106"/>
      <c r="CIS12" s="106"/>
      <c r="CIT12" s="106"/>
      <c r="CIU12" s="106"/>
      <c r="CIV12" s="106"/>
      <c r="CIW12" s="106"/>
      <c r="CIX12" s="106"/>
      <c r="CIY12" s="106"/>
      <c r="CIZ12" s="106"/>
      <c r="CJA12" s="106"/>
      <c r="CJB12" s="106"/>
      <c r="CJC12" s="106"/>
      <c r="CJD12" s="106"/>
      <c r="CJE12" s="106"/>
      <c r="CJF12" s="106"/>
      <c r="CJG12" s="106"/>
      <c r="CJH12" s="106"/>
      <c r="CJI12" s="106"/>
      <c r="CJJ12" s="106"/>
      <c r="CJK12" s="106"/>
      <c r="CJL12" s="106"/>
      <c r="CJM12" s="106"/>
      <c r="CJN12" s="106"/>
      <c r="CJO12" s="106"/>
      <c r="CJP12" s="106"/>
      <c r="CJQ12" s="106"/>
      <c r="CJR12" s="106"/>
      <c r="CJS12" s="106"/>
      <c r="CJT12" s="106"/>
      <c r="CJU12" s="106"/>
      <c r="CJV12" s="106"/>
      <c r="CJW12" s="106"/>
      <c r="CJX12" s="106"/>
      <c r="CJY12" s="106"/>
      <c r="CJZ12" s="106"/>
      <c r="CKA12" s="106"/>
      <c r="CKB12" s="106"/>
      <c r="CKC12" s="106"/>
      <c r="CKD12" s="106"/>
      <c r="CKE12" s="106"/>
      <c r="CKF12" s="106"/>
      <c r="CKG12" s="106"/>
      <c r="CKH12" s="106"/>
      <c r="CKI12" s="106"/>
      <c r="CKJ12" s="106"/>
      <c r="CKK12" s="106"/>
      <c r="CKL12" s="106"/>
      <c r="CKM12" s="106"/>
      <c r="CKN12" s="106"/>
      <c r="CKO12" s="106"/>
      <c r="CKP12" s="106"/>
      <c r="CKQ12" s="106"/>
      <c r="CKR12" s="106"/>
      <c r="CKS12" s="106"/>
      <c r="CKT12" s="106"/>
      <c r="CKU12" s="106"/>
      <c r="CKV12" s="106"/>
      <c r="CKW12" s="106"/>
      <c r="CKX12" s="106"/>
      <c r="CKY12" s="106"/>
      <c r="CKZ12" s="106"/>
      <c r="CLA12" s="106"/>
      <c r="CLB12" s="106"/>
      <c r="CLC12" s="106"/>
      <c r="CLD12" s="106"/>
      <c r="CLE12" s="106"/>
      <c r="CLF12" s="106"/>
      <c r="CLG12" s="106"/>
      <c r="CLH12" s="106"/>
      <c r="CLI12" s="106"/>
      <c r="CLJ12" s="106"/>
      <c r="CLK12" s="106"/>
      <c r="CLL12" s="106"/>
      <c r="CLM12" s="106"/>
      <c r="CLN12" s="106"/>
      <c r="CLO12" s="106"/>
      <c r="CLP12" s="106"/>
      <c r="CLQ12" s="106"/>
      <c r="CLR12" s="106"/>
      <c r="CLS12" s="106"/>
      <c r="CLT12" s="106"/>
      <c r="CLU12" s="106"/>
      <c r="CLV12" s="106"/>
      <c r="CLW12" s="106"/>
      <c r="CLX12" s="106"/>
      <c r="CLY12" s="106"/>
      <c r="CLZ12" s="106"/>
      <c r="CMA12" s="106"/>
      <c r="CMB12" s="106"/>
      <c r="CMC12" s="106"/>
      <c r="CMD12" s="106"/>
      <c r="CME12" s="106"/>
      <c r="CMF12" s="106"/>
      <c r="CMG12" s="106"/>
      <c r="CMH12" s="106"/>
      <c r="CMI12" s="106"/>
      <c r="CMJ12" s="106"/>
      <c r="CMK12" s="106"/>
      <c r="CML12" s="106"/>
      <c r="CMM12" s="106"/>
      <c r="CMN12" s="106"/>
      <c r="CMO12" s="106"/>
      <c r="CMP12" s="106"/>
      <c r="CMQ12" s="106"/>
      <c r="CMR12" s="106"/>
      <c r="CMS12" s="106"/>
      <c r="CMT12" s="106"/>
      <c r="CMU12" s="106"/>
      <c r="CMV12" s="106"/>
      <c r="CMW12" s="106"/>
      <c r="CMX12" s="106"/>
      <c r="CMY12" s="106"/>
      <c r="CMZ12" s="106"/>
      <c r="CNA12" s="106"/>
      <c r="CNB12" s="106"/>
      <c r="CNC12" s="106"/>
      <c r="CND12" s="106"/>
      <c r="CNE12" s="106"/>
      <c r="CNF12" s="106"/>
      <c r="CNG12" s="106"/>
      <c r="CNH12" s="106"/>
      <c r="CNI12" s="106"/>
      <c r="CNJ12" s="106"/>
      <c r="CNK12" s="106"/>
      <c r="CNL12" s="106"/>
      <c r="CNM12" s="106"/>
      <c r="CNN12" s="106"/>
      <c r="CNO12" s="106"/>
      <c r="CNP12" s="106"/>
      <c r="CNQ12" s="106"/>
      <c r="CNR12" s="106"/>
      <c r="CNS12" s="106"/>
      <c r="CNT12" s="106"/>
      <c r="CNU12" s="106"/>
      <c r="CNV12" s="106"/>
      <c r="CNW12" s="106"/>
      <c r="CNX12" s="106"/>
      <c r="CNY12" s="106"/>
      <c r="CNZ12" s="106"/>
      <c r="COA12" s="106"/>
      <c r="COB12" s="106"/>
      <c r="COC12" s="106"/>
      <c r="COD12" s="106"/>
      <c r="COE12" s="106"/>
      <c r="COF12" s="106"/>
      <c r="COG12" s="106"/>
      <c r="COH12" s="106"/>
      <c r="COI12" s="106"/>
      <c r="COJ12" s="106"/>
      <c r="COK12" s="106"/>
      <c r="COL12" s="106"/>
      <c r="COM12" s="106"/>
      <c r="CON12" s="106"/>
      <c r="COO12" s="106"/>
      <c r="COP12" s="106"/>
      <c r="COQ12" s="106"/>
      <c r="COR12" s="106"/>
      <c r="COS12" s="106"/>
      <c r="COT12" s="106"/>
      <c r="COU12" s="106"/>
      <c r="COV12" s="106"/>
      <c r="COW12" s="106"/>
      <c r="COX12" s="106"/>
      <c r="COY12" s="106"/>
      <c r="COZ12" s="106"/>
      <c r="CPA12" s="106"/>
      <c r="CPB12" s="106"/>
      <c r="CPC12" s="106"/>
      <c r="CPD12" s="106"/>
      <c r="CPE12" s="106"/>
      <c r="CPF12" s="106"/>
      <c r="CPG12" s="106"/>
      <c r="CPH12" s="106"/>
      <c r="CPI12" s="106"/>
      <c r="CPJ12" s="106"/>
      <c r="CPK12" s="106"/>
      <c r="CPL12" s="106"/>
      <c r="CPM12" s="106"/>
      <c r="CPN12" s="106"/>
      <c r="CPO12" s="106"/>
      <c r="CPP12" s="106"/>
      <c r="CPQ12" s="106"/>
      <c r="CPR12" s="106"/>
      <c r="CPS12" s="106"/>
      <c r="CPT12" s="106"/>
      <c r="CPU12" s="106"/>
      <c r="CPV12" s="106"/>
      <c r="CPW12" s="106"/>
      <c r="CPX12" s="106"/>
      <c r="CPY12" s="106"/>
      <c r="CPZ12" s="106"/>
      <c r="CQA12" s="106"/>
      <c r="CQB12" s="106"/>
      <c r="CQC12" s="106"/>
      <c r="CQD12" s="106"/>
      <c r="CQE12" s="106"/>
      <c r="CQF12" s="106"/>
      <c r="CQG12" s="106"/>
      <c r="CQH12" s="106"/>
      <c r="CQI12" s="106"/>
      <c r="CQJ12" s="106"/>
      <c r="CQK12" s="106"/>
      <c r="CQL12" s="106"/>
      <c r="CQM12" s="106"/>
      <c r="CQN12" s="106"/>
      <c r="CQO12" s="106"/>
      <c r="CQP12" s="106"/>
      <c r="CQQ12" s="106"/>
      <c r="CQR12" s="106"/>
      <c r="CQS12" s="106"/>
      <c r="CQT12" s="106"/>
      <c r="CQU12" s="106"/>
      <c r="CQV12" s="106"/>
      <c r="CQW12" s="106"/>
      <c r="CQX12" s="106"/>
      <c r="CQY12" s="106"/>
      <c r="CQZ12" s="106"/>
      <c r="CRA12" s="106"/>
      <c r="CRB12" s="106"/>
      <c r="CRC12" s="106"/>
      <c r="CRD12" s="106"/>
      <c r="CRE12" s="106"/>
      <c r="CRF12" s="106"/>
      <c r="CRG12" s="106"/>
      <c r="CRH12" s="106"/>
      <c r="CRI12" s="106"/>
      <c r="CRJ12" s="106"/>
      <c r="CRK12" s="106"/>
      <c r="CRL12" s="106"/>
      <c r="CRM12" s="106"/>
      <c r="CRN12" s="106"/>
      <c r="CRO12" s="106"/>
      <c r="CRP12" s="106"/>
      <c r="CRQ12" s="106"/>
      <c r="CRR12" s="106"/>
      <c r="CRS12" s="106"/>
      <c r="CRT12" s="106"/>
      <c r="CRU12" s="106"/>
      <c r="CRV12" s="106"/>
      <c r="CRW12" s="106"/>
      <c r="CRX12" s="106"/>
      <c r="CRY12" s="106"/>
      <c r="CRZ12" s="106"/>
      <c r="CSA12" s="106"/>
      <c r="CSB12" s="106"/>
      <c r="CSC12" s="106"/>
      <c r="CSD12" s="106"/>
      <c r="CSE12" s="106"/>
      <c r="CSF12" s="106"/>
      <c r="CSG12" s="106"/>
      <c r="CSH12" s="106"/>
      <c r="CSI12" s="106"/>
      <c r="CSJ12" s="106"/>
      <c r="CSK12" s="106"/>
      <c r="CSL12" s="106"/>
      <c r="CSM12" s="106"/>
      <c r="CSN12" s="106"/>
      <c r="CSO12" s="106"/>
      <c r="CSP12" s="106"/>
      <c r="CSQ12" s="106"/>
      <c r="CSR12" s="106"/>
      <c r="CSS12" s="106"/>
      <c r="CST12" s="106"/>
      <c r="CSU12" s="106"/>
      <c r="CSV12" s="106"/>
      <c r="CSW12" s="106"/>
      <c r="CSX12" s="106"/>
      <c r="CSY12" s="106"/>
      <c r="CSZ12" s="106"/>
      <c r="CTA12" s="106"/>
      <c r="CTB12" s="106"/>
      <c r="CTC12" s="106"/>
      <c r="CTD12" s="106"/>
      <c r="CTE12" s="106"/>
      <c r="CTF12" s="106"/>
      <c r="CTG12" s="106"/>
      <c r="CTH12" s="106"/>
      <c r="CTI12" s="106"/>
      <c r="CTJ12" s="106"/>
      <c r="CTK12" s="106"/>
      <c r="CTL12" s="106"/>
      <c r="CTM12" s="106"/>
      <c r="CTN12" s="106"/>
      <c r="CTO12" s="106"/>
      <c r="CTP12" s="106"/>
      <c r="CTQ12" s="106"/>
      <c r="CTR12" s="106"/>
      <c r="CTS12" s="106"/>
      <c r="CTT12" s="106"/>
      <c r="CTU12" s="106"/>
      <c r="CTV12" s="106"/>
      <c r="CTW12" s="106"/>
      <c r="CTX12" s="106"/>
      <c r="CTY12" s="106"/>
      <c r="CTZ12" s="106"/>
      <c r="CUA12" s="106"/>
      <c r="CUB12" s="106"/>
      <c r="CUC12" s="106"/>
      <c r="CUD12" s="106"/>
      <c r="CUE12" s="106"/>
      <c r="CUF12" s="106"/>
      <c r="CUG12" s="106"/>
      <c r="CUH12" s="106"/>
      <c r="CUI12" s="106"/>
      <c r="CUJ12" s="106"/>
      <c r="CUK12" s="106"/>
      <c r="CUL12" s="106"/>
      <c r="CUM12" s="106"/>
      <c r="CUN12" s="106"/>
      <c r="CUO12" s="106"/>
      <c r="CUP12" s="106"/>
      <c r="CUQ12" s="106"/>
      <c r="CUR12" s="106"/>
      <c r="CUS12" s="106"/>
      <c r="CUT12" s="106"/>
      <c r="CUU12" s="106"/>
      <c r="CUV12" s="106"/>
      <c r="CUW12" s="106"/>
      <c r="CUX12" s="106"/>
      <c r="CUY12" s="106"/>
      <c r="CUZ12" s="106"/>
      <c r="CVA12" s="106"/>
      <c r="CVB12" s="106"/>
      <c r="CVC12" s="106"/>
      <c r="CVD12" s="106"/>
      <c r="CVE12" s="106"/>
      <c r="CVF12" s="106"/>
      <c r="CVG12" s="106"/>
      <c r="CVH12" s="106"/>
      <c r="CVI12" s="106"/>
      <c r="CVJ12" s="106"/>
      <c r="CVK12" s="106"/>
      <c r="CVL12" s="106"/>
      <c r="CVM12" s="106"/>
      <c r="CVN12" s="106"/>
      <c r="CVO12" s="106"/>
      <c r="CVP12" s="106"/>
      <c r="CVQ12" s="106"/>
      <c r="CVR12" s="106"/>
      <c r="CVS12" s="106"/>
      <c r="CVT12" s="106"/>
      <c r="CVU12" s="106"/>
      <c r="CVV12" s="106"/>
      <c r="CVW12" s="106"/>
      <c r="CVX12" s="106"/>
      <c r="CVY12" s="106"/>
      <c r="CVZ12" s="106"/>
      <c r="CWA12" s="106"/>
      <c r="CWB12" s="106"/>
      <c r="CWC12" s="106"/>
      <c r="CWD12" s="106"/>
      <c r="CWE12" s="106"/>
      <c r="CWF12" s="106"/>
      <c r="CWG12" s="106"/>
      <c r="CWH12" s="106"/>
      <c r="CWI12" s="106"/>
      <c r="CWJ12" s="106"/>
      <c r="CWK12" s="106"/>
      <c r="CWL12" s="106"/>
      <c r="CWM12" s="106"/>
      <c r="CWN12" s="106"/>
      <c r="CWO12" s="106"/>
      <c r="CWP12" s="106"/>
      <c r="CWQ12" s="106"/>
      <c r="CWR12" s="106"/>
      <c r="CWS12" s="106"/>
      <c r="CWT12" s="106"/>
      <c r="CWU12" s="106"/>
      <c r="CWV12" s="106"/>
      <c r="CWW12" s="106"/>
      <c r="CWX12" s="106"/>
      <c r="CWY12" s="106"/>
      <c r="CWZ12" s="106"/>
      <c r="CXA12" s="106"/>
      <c r="CXB12" s="106"/>
      <c r="CXC12" s="106"/>
      <c r="CXD12" s="106"/>
      <c r="CXE12" s="106"/>
      <c r="CXF12" s="106"/>
      <c r="CXG12" s="106"/>
      <c r="CXH12" s="106"/>
      <c r="CXI12" s="106"/>
      <c r="CXJ12" s="106"/>
      <c r="CXK12" s="106"/>
      <c r="CXL12" s="106"/>
      <c r="CXM12" s="106"/>
      <c r="CXN12" s="106"/>
      <c r="CXO12" s="106"/>
      <c r="CXP12" s="106"/>
      <c r="CXQ12" s="106"/>
      <c r="CXR12" s="106"/>
      <c r="CXS12" s="106"/>
      <c r="CXT12" s="106"/>
      <c r="CXU12" s="106"/>
      <c r="CXV12" s="106"/>
      <c r="CXW12" s="106"/>
      <c r="CXX12" s="106"/>
      <c r="CXY12" s="106"/>
      <c r="CXZ12" s="106"/>
      <c r="CYA12" s="106"/>
      <c r="CYB12" s="106"/>
      <c r="CYC12" s="106"/>
      <c r="CYD12" s="106"/>
      <c r="CYE12" s="106"/>
      <c r="CYF12" s="106"/>
      <c r="CYG12" s="106"/>
      <c r="CYH12" s="106"/>
      <c r="CYI12" s="106"/>
      <c r="CYJ12" s="106"/>
      <c r="CYK12" s="106"/>
      <c r="CYL12" s="106"/>
      <c r="CYM12" s="106"/>
      <c r="CYN12" s="106"/>
      <c r="CYO12" s="106"/>
      <c r="CYP12" s="106"/>
      <c r="CYQ12" s="106"/>
      <c r="CYR12" s="106"/>
      <c r="CYS12" s="106"/>
      <c r="CYT12" s="106"/>
      <c r="CYU12" s="106"/>
      <c r="CYV12" s="106"/>
      <c r="CYW12" s="106"/>
      <c r="CYX12" s="106"/>
      <c r="CYY12" s="106"/>
      <c r="CYZ12" s="106"/>
      <c r="CZA12" s="106"/>
      <c r="CZB12" s="106"/>
      <c r="CZC12" s="106"/>
      <c r="CZD12" s="106"/>
      <c r="CZE12" s="106"/>
      <c r="CZF12" s="106"/>
      <c r="CZG12" s="106"/>
      <c r="CZH12" s="106"/>
      <c r="CZI12" s="106"/>
      <c r="CZJ12" s="106"/>
      <c r="CZK12" s="106"/>
      <c r="CZL12" s="106"/>
      <c r="CZM12" s="106"/>
      <c r="CZN12" s="106"/>
      <c r="CZO12" s="106"/>
      <c r="CZP12" s="106"/>
      <c r="CZQ12" s="106"/>
      <c r="CZR12" s="106"/>
      <c r="CZS12" s="106"/>
      <c r="CZT12" s="106"/>
      <c r="CZU12" s="106"/>
      <c r="CZV12" s="106"/>
      <c r="CZW12" s="106"/>
      <c r="CZX12" s="106"/>
      <c r="CZY12" s="106"/>
      <c r="CZZ12" s="106"/>
      <c r="DAA12" s="106"/>
      <c r="DAB12" s="106"/>
      <c r="DAC12" s="106"/>
      <c r="DAD12" s="106"/>
      <c r="DAE12" s="106"/>
      <c r="DAF12" s="106"/>
      <c r="DAG12" s="106"/>
      <c r="DAH12" s="106"/>
      <c r="DAI12" s="106"/>
      <c r="DAJ12" s="106"/>
      <c r="DAK12" s="106"/>
      <c r="DAL12" s="106"/>
      <c r="DAM12" s="106"/>
      <c r="DAN12" s="106"/>
      <c r="DAO12" s="106"/>
      <c r="DAP12" s="106"/>
      <c r="DAQ12" s="106"/>
      <c r="DAR12" s="106"/>
      <c r="DAS12" s="106"/>
      <c r="DAT12" s="106"/>
      <c r="DAU12" s="106"/>
      <c r="DAV12" s="106"/>
      <c r="DAW12" s="106"/>
      <c r="DAX12" s="106"/>
      <c r="DAY12" s="106"/>
      <c r="DAZ12" s="106"/>
      <c r="DBA12" s="106"/>
      <c r="DBB12" s="106"/>
      <c r="DBC12" s="106"/>
      <c r="DBD12" s="106"/>
      <c r="DBE12" s="106"/>
      <c r="DBF12" s="106"/>
      <c r="DBG12" s="106"/>
      <c r="DBH12" s="106"/>
      <c r="DBI12" s="106"/>
      <c r="DBJ12" s="106"/>
      <c r="DBK12" s="106"/>
      <c r="DBL12" s="106"/>
      <c r="DBM12" s="106"/>
      <c r="DBN12" s="106"/>
      <c r="DBO12" s="106"/>
      <c r="DBP12" s="106"/>
      <c r="DBQ12" s="106"/>
      <c r="DBR12" s="106"/>
      <c r="DBS12" s="106"/>
      <c r="DBT12" s="106"/>
      <c r="DBU12" s="106"/>
      <c r="DBV12" s="106"/>
      <c r="DBW12" s="106"/>
      <c r="DBX12" s="106"/>
      <c r="DBY12" s="106"/>
      <c r="DBZ12" s="106"/>
      <c r="DCA12" s="106"/>
      <c r="DCB12" s="106"/>
      <c r="DCC12" s="106"/>
      <c r="DCD12" s="106"/>
      <c r="DCE12" s="106"/>
      <c r="DCF12" s="106"/>
      <c r="DCG12" s="106"/>
      <c r="DCH12" s="106"/>
      <c r="DCI12" s="106"/>
      <c r="DCJ12" s="106"/>
      <c r="DCK12" s="106"/>
      <c r="DCL12" s="106"/>
      <c r="DCM12" s="106"/>
      <c r="DCN12" s="106"/>
      <c r="DCO12" s="106"/>
      <c r="DCP12" s="106"/>
      <c r="DCQ12" s="106"/>
      <c r="DCR12" s="106"/>
      <c r="DCS12" s="106"/>
      <c r="DCT12" s="106"/>
      <c r="DCU12" s="106"/>
      <c r="DCV12" s="106"/>
      <c r="DCW12" s="106"/>
      <c r="DCX12" s="106"/>
      <c r="DCY12" s="106"/>
      <c r="DCZ12" s="106"/>
      <c r="DDA12" s="106"/>
      <c r="DDB12" s="106"/>
      <c r="DDC12" s="106"/>
      <c r="DDD12" s="106"/>
      <c r="DDE12" s="106"/>
      <c r="DDF12" s="106"/>
      <c r="DDG12" s="106"/>
      <c r="DDH12" s="106"/>
      <c r="DDI12" s="106"/>
      <c r="DDJ12" s="106"/>
      <c r="DDK12" s="106"/>
      <c r="DDL12" s="106"/>
      <c r="DDM12" s="106"/>
      <c r="DDN12" s="106"/>
      <c r="DDO12" s="106"/>
      <c r="DDP12" s="106"/>
      <c r="DDQ12" s="106"/>
      <c r="DDR12" s="106"/>
      <c r="DDS12" s="106"/>
      <c r="DDT12" s="106"/>
      <c r="DDU12" s="106"/>
      <c r="DDV12" s="106"/>
      <c r="DDW12" s="106"/>
      <c r="DDX12" s="106"/>
      <c r="DDY12" s="106"/>
      <c r="DDZ12" s="106"/>
      <c r="DEA12" s="106"/>
      <c r="DEB12" s="106"/>
      <c r="DEC12" s="106"/>
      <c r="DED12" s="106"/>
      <c r="DEE12" s="106"/>
      <c r="DEF12" s="106"/>
      <c r="DEG12" s="106"/>
      <c r="DEH12" s="106"/>
      <c r="DEI12" s="106"/>
      <c r="DEJ12" s="106"/>
      <c r="DEK12" s="106"/>
      <c r="DEL12" s="106"/>
      <c r="DEM12" s="106"/>
      <c r="DEN12" s="106"/>
      <c r="DEO12" s="106"/>
      <c r="DEP12" s="106"/>
      <c r="DEQ12" s="106"/>
      <c r="DER12" s="106"/>
      <c r="DES12" s="106"/>
      <c r="DET12" s="106"/>
      <c r="DEU12" s="106"/>
      <c r="DEV12" s="106"/>
      <c r="DEW12" s="106"/>
      <c r="DEX12" s="106"/>
      <c r="DEY12" s="106"/>
      <c r="DEZ12" s="106"/>
      <c r="DFA12" s="106"/>
      <c r="DFB12" s="106"/>
      <c r="DFC12" s="106"/>
      <c r="DFD12" s="106"/>
      <c r="DFE12" s="106"/>
      <c r="DFF12" s="106"/>
      <c r="DFG12" s="106"/>
      <c r="DFH12" s="106"/>
      <c r="DFI12" s="106"/>
      <c r="DFJ12" s="106"/>
      <c r="DFK12" s="106"/>
      <c r="DFL12" s="106"/>
      <c r="DFM12" s="106"/>
      <c r="DFN12" s="106"/>
      <c r="DFO12" s="106"/>
      <c r="DFP12" s="106"/>
      <c r="DFQ12" s="106"/>
      <c r="DFR12" s="106"/>
      <c r="DFS12" s="106"/>
      <c r="DFT12" s="106"/>
      <c r="DFU12" s="106"/>
      <c r="DFV12" s="106"/>
      <c r="DFW12" s="106"/>
      <c r="DFX12" s="106"/>
      <c r="DFY12" s="106"/>
      <c r="DFZ12" s="106"/>
      <c r="DGA12" s="106"/>
      <c r="DGB12" s="106"/>
      <c r="DGC12" s="106"/>
      <c r="DGD12" s="106"/>
      <c r="DGE12" s="106"/>
      <c r="DGF12" s="106"/>
      <c r="DGG12" s="106"/>
      <c r="DGH12" s="106"/>
      <c r="DGI12" s="106"/>
      <c r="DGJ12" s="106"/>
      <c r="DGK12" s="106"/>
      <c r="DGL12" s="106"/>
      <c r="DGM12" s="106"/>
      <c r="DGN12" s="106"/>
      <c r="DGO12" s="106"/>
      <c r="DGP12" s="106"/>
      <c r="DGQ12" s="106"/>
      <c r="DGR12" s="106"/>
      <c r="DGS12" s="106"/>
      <c r="DGT12" s="106"/>
      <c r="DGU12" s="106"/>
      <c r="DGV12" s="106"/>
      <c r="DGW12" s="106"/>
      <c r="DGX12" s="106"/>
      <c r="DGY12" s="106"/>
      <c r="DGZ12" s="106"/>
      <c r="DHA12" s="106"/>
      <c r="DHB12" s="106"/>
      <c r="DHC12" s="106"/>
      <c r="DHD12" s="106"/>
      <c r="DHE12" s="106"/>
      <c r="DHF12" s="106"/>
      <c r="DHG12" s="106"/>
      <c r="DHH12" s="106"/>
      <c r="DHI12" s="106"/>
      <c r="DHJ12" s="106"/>
      <c r="DHK12" s="106"/>
      <c r="DHL12" s="106"/>
      <c r="DHM12" s="106"/>
      <c r="DHN12" s="106"/>
      <c r="DHO12" s="106"/>
      <c r="DHP12" s="106"/>
      <c r="DHQ12" s="106"/>
      <c r="DHR12" s="106"/>
      <c r="DHS12" s="106"/>
      <c r="DHT12" s="106"/>
      <c r="DHU12" s="106"/>
      <c r="DHV12" s="106"/>
      <c r="DHW12" s="106"/>
      <c r="DHX12" s="106"/>
      <c r="DHY12" s="106"/>
      <c r="DHZ12" s="106"/>
      <c r="DIA12" s="106"/>
      <c r="DIB12" s="106"/>
      <c r="DIC12" s="106"/>
      <c r="DID12" s="106"/>
      <c r="DIE12" s="106"/>
      <c r="DIF12" s="106"/>
      <c r="DIG12" s="106"/>
      <c r="DIH12" s="106"/>
      <c r="DII12" s="106"/>
      <c r="DIJ12" s="106"/>
      <c r="DIK12" s="106"/>
      <c r="DIL12" s="106"/>
      <c r="DIM12" s="106"/>
      <c r="DIN12" s="106"/>
      <c r="DIO12" s="106"/>
      <c r="DIP12" s="106"/>
      <c r="DIQ12" s="106"/>
      <c r="DIR12" s="106"/>
      <c r="DIS12" s="106"/>
      <c r="DIT12" s="106"/>
      <c r="DIU12" s="106"/>
      <c r="DIV12" s="106"/>
      <c r="DIW12" s="106"/>
      <c r="DIX12" s="106"/>
      <c r="DIY12" s="106"/>
      <c r="DIZ12" s="106"/>
      <c r="DJA12" s="106"/>
      <c r="DJB12" s="106"/>
      <c r="DJC12" s="106"/>
      <c r="DJD12" s="106"/>
      <c r="DJE12" s="106"/>
      <c r="DJF12" s="106"/>
      <c r="DJG12" s="106"/>
      <c r="DJH12" s="106"/>
      <c r="DJI12" s="106"/>
      <c r="DJJ12" s="106"/>
      <c r="DJK12" s="106"/>
      <c r="DJL12" s="106"/>
      <c r="DJM12" s="106"/>
      <c r="DJN12" s="106"/>
      <c r="DJO12" s="106"/>
      <c r="DJP12" s="106"/>
      <c r="DJQ12" s="106"/>
      <c r="DJR12" s="106"/>
      <c r="DJS12" s="106"/>
      <c r="DJT12" s="106"/>
      <c r="DJU12" s="106"/>
      <c r="DJV12" s="106"/>
      <c r="DJW12" s="106"/>
      <c r="DJX12" s="106"/>
      <c r="DJY12" s="106"/>
      <c r="DJZ12" s="106"/>
      <c r="DKA12" s="106"/>
      <c r="DKB12" s="106"/>
      <c r="DKC12" s="106"/>
      <c r="DKD12" s="106"/>
      <c r="DKE12" s="106"/>
      <c r="DKF12" s="106"/>
      <c r="DKG12" s="106"/>
      <c r="DKH12" s="106"/>
      <c r="DKI12" s="106"/>
      <c r="DKJ12" s="106"/>
      <c r="DKK12" s="106"/>
      <c r="DKL12" s="106"/>
      <c r="DKM12" s="106"/>
      <c r="DKN12" s="106"/>
      <c r="DKO12" s="106"/>
      <c r="DKP12" s="106"/>
      <c r="DKQ12" s="106"/>
      <c r="DKR12" s="106"/>
      <c r="DKS12" s="106"/>
      <c r="DKT12" s="106"/>
      <c r="DKU12" s="106"/>
      <c r="DKV12" s="106"/>
      <c r="DKW12" s="106"/>
      <c r="DKX12" s="106"/>
      <c r="DKY12" s="106"/>
      <c r="DKZ12" s="106"/>
      <c r="DLA12" s="106"/>
      <c r="DLB12" s="106"/>
      <c r="DLC12" s="106"/>
      <c r="DLD12" s="106"/>
      <c r="DLE12" s="106"/>
      <c r="DLF12" s="106"/>
      <c r="DLG12" s="106"/>
      <c r="DLH12" s="106"/>
      <c r="DLI12" s="106"/>
      <c r="DLJ12" s="106"/>
      <c r="DLK12" s="106"/>
      <c r="DLL12" s="106"/>
      <c r="DLM12" s="106"/>
      <c r="DLN12" s="106"/>
      <c r="DLO12" s="106"/>
      <c r="DLP12" s="106"/>
      <c r="DLQ12" s="106"/>
      <c r="DLR12" s="106"/>
      <c r="DLS12" s="106"/>
      <c r="DLT12" s="106"/>
      <c r="DLU12" s="106"/>
      <c r="DLV12" s="106"/>
      <c r="DLW12" s="106"/>
      <c r="DLX12" s="106"/>
      <c r="DLY12" s="106"/>
      <c r="DLZ12" s="106"/>
      <c r="DMA12" s="106"/>
      <c r="DMB12" s="106"/>
      <c r="DMC12" s="106"/>
      <c r="DMD12" s="106"/>
      <c r="DME12" s="106"/>
      <c r="DMF12" s="106"/>
      <c r="DMG12" s="106"/>
      <c r="DMH12" s="106"/>
      <c r="DMI12" s="106"/>
      <c r="DMJ12" s="106"/>
      <c r="DMK12" s="106"/>
      <c r="DML12" s="106"/>
      <c r="DMM12" s="106"/>
      <c r="DMN12" s="106"/>
      <c r="DMO12" s="106"/>
      <c r="DMP12" s="106"/>
      <c r="DMQ12" s="106"/>
      <c r="DMR12" s="106"/>
      <c r="DMS12" s="106"/>
      <c r="DMT12" s="106"/>
      <c r="DMU12" s="106"/>
      <c r="DMV12" s="106"/>
      <c r="DMW12" s="106"/>
      <c r="DMX12" s="106"/>
      <c r="DMY12" s="106"/>
      <c r="DMZ12" s="106"/>
      <c r="DNA12" s="106"/>
      <c r="DNB12" s="106"/>
      <c r="DNC12" s="106"/>
      <c r="DND12" s="106"/>
      <c r="DNE12" s="106"/>
      <c r="DNF12" s="106"/>
      <c r="DNG12" s="106"/>
      <c r="DNH12" s="106"/>
      <c r="DNI12" s="106"/>
      <c r="DNJ12" s="106"/>
      <c r="DNK12" s="106"/>
      <c r="DNL12" s="106"/>
      <c r="DNM12" s="106"/>
      <c r="DNN12" s="106"/>
      <c r="DNO12" s="106"/>
      <c r="DNP12" s="106"/>
      <c r="DNQ12" s="106"/>
      <c r="DNR12" s="106"/>
      <c r="DNS12" s="106"/>
      <c r="DNT12" s="106"/>
      <c r="DNU12" s="106"/>
      <c r="DNV12" s="106"/>
      <c r="DNW12" s="106"/>
      <c r="DNX12" s="106"/>
      <c r="DNY12" s="106"/>
      <c r="DNZ12" s="106"/>
      <c r="DOA12" s="106"/>
      <c r="DOB12" s="106"/>
      <c r="DOC12" s="106"/>
      <c r="DOD12" s="106"/>
      <c r="DOE12" s="106"/>
      <c r="DOF12" s="106"/>
      <c r="DOG12" s="106"/>
      <c r="DOH12" s="106"/>
      <c r="DOI12" s="106"/>
      <c r="DOJ12" s="106"/>
      <c r="DOK12" s="106"/>
      <c r="DOL12" s="106"/>
      <c r="DOM12" s="106"/>
      <c r="DON12" s="106"/>
      <c r="DOO12" s="106"/>
      <c r="DOP12" s="106"/>
      <c r="DOQ12" s="106"/>
      <c r="DOR12" s="106"/>
      <c r="DOS12" s="106"/>
      <c r="DOT12" s="106"/>
      <c r="DOU12" s="106"/>
      <c r="DOV12" s="106"/>
      <c r="DOW12" s="106"/>
      <c r="DOX12" s="106"/>
      <c r="DOY12" s="106"/>
      <c r="DOZ12" s="106"/>
      <c r="DPA12" s="106"/>
      <c r="DPB12" s="106"/>
      <c r="DPC12" s="106"/>
      <c r="DPD12" s="106"/>
      <c r="DPE12" s="106"/>
      <c r="DPF12" s="106"/>
      <c r="DPG12" s="106"/>
      <c r="DPH12" s="106"/>
      <c r="DPI12" s="106"/>
      <c r="DPJ12" s="106"/>
      <c r="DPK12" s="106"/>
      <c r="DPL12" s="106"/>
      <c r="DPM12" s="106"/>
      <c r="DPN12" s="106"/>
      <c r="DPO12" s="106"/>
      <c r="DPP12" s="106"/>
      <c r="DPQ12" s="106"/>
      <c r="DPR12" s="106"/>
      <c r="DPS12" s="106"/>
      <c r="DPT12" s="106"/>
      <c r="DPU12" s="106"/>
      <c r="DPV12" s="106"/>
      <c r="DPW12" s="106"/>
      <c r="DPX12" s="106"/>
      <c r="DPY12" s="106"/>
      <c r="DPZ12" s="106"/>
      <c r="DQA12" s="106"/>
      <c r="DQB12" s="106"/>
      <c r="DQC12" s="106"/>
      <c r="DQD12" s="106"/>
      <c r="DQE12" s="106"/>
      <c r="DQF12" s="106"/>
      <c r="DQG12" s="106"/>
      <c r="DQH12" s="106"/>
      <c r="DQI12" s="106"/>
      <c r="DQJ12" s="106"/>
      <c r="DQK12" s="106"/>
      <c r="DQL12" s="106"/>
      <c r="DQM12" s="106"/>
      <c r="DQN12" s="106"/>
      <c r="DQO12" s="106"/>
      <c r="DQP12" s="106"/>
      <c r="DQQ12" s="106"/>
      <c r="DQR12" s="106"/>
      <c r="DQS12" s="106"/>
      <c r="DQT12" s="106"/>
      <c r="DQU12" s="106"/>
      <c r="DQV12" s="106"/>
      <c r="DQW12" s="106"/>
      <c r="DQX12" s="106"/>
      <c r="DQY12" s="106"/>
      <c r="DQZ12" s="106"/>
      <c r="DRA12" s="106"/>
      <c r="DRB12" s="106"/>
      <c r="DRC12" s="106"/>
      <c r="DRD12" s="106"/>
      <c r="DRE12" s="106"/>
      <c r="DRF12" s="106"/>
      <c r="DRG12" s="106"/>
      <c r="DRH12" s="106"/>
      <c r="DRI12" s="106"/>
      <c r="DRJ12" s="106"/>
      <c r="DRK12" s="106"/>
      <c r="DRL12" s="106"/>
      <c r="DRM12" s="106"/>
      <c r="DRN12" s="106"/>
      <c r="DRO12" s="106"/>
      <c r="DRP12" s="106"/>
      <c r="DRQ12" s="106"/>
      <c r="DRR12" s="106"/>
      <c r="DRS12" s="106"/>
      <c r="DRT12" s="106"/>
      <c r="DRU12" s="106"/>
      <c r="DRV12" s="106"/>
      <c r="DRW12" s="106"/>
      <c r="DRX12" s="106"/>
      <c r="DRY12" s="106"/>
      <c r="DRZ12" s="106"/>
      <c r="DSA12" s="106"/>
      <c r="DSB12" s="106"/>
      <c r="DSC12" s="106"/>
      <c r="DSD12" s="106"/>
      <c r="DSE12" s="106"/>
      <c r="DSF12" s="106"/>
      <c r="DSG12" s="106"/>
      <c r="DSH12" s="106"/>
      <c r="DSI12" s="106"/>
      <c r="DSJ12" s="106"/>
      <c r="DSK12" s="106"/>
      <c r="DSL12" s="106"/>
      <c r="DSM12" s="106"/>
      <c r="DSN12" s="106"/>
      <c r="DSO12" s="106"/>
      <c r="DSP12" s="106"/>
      <c r="DSQ12" s="106"/>
      <c r="DSR12" s="106"/>
      <c r="DSS12" s="106"/>
      <c r="DST12" s="106"/>
      <c r="DSU12" s="106"/>
      <c r="DSV12" s="106"/>
      <c r="DSW12" s="106"/>
      <c r="DSX12" s="106"/>
      <c r="DSY12" s="106"/>
      <c r="DSZ12" s="106"/>
      <c r="DTA12" s="106"/>
      <c r="DTB12" s="106"/>
      <c r="DTC12" s="106"/>
      <c r="DTD12" s="106"/>
      <c r="DTE12" s="106"/>
      <c r="DTF12" s="106"/>
      <c r="DTG12" s="106"/>
      <c r="DTH12" s="106"/>
      <c r="DTI12" s="106"/>
      <c r="DTJ12" s="106"/>
      <c r="DTK12" s="106"/>
      <c r="DTL12" s="106"/>
      <c r="DTM12" s="106"/>
      <c r="DTN12" s="106"/>
      <c r="DTO12" s="106"/>
      <c r="DTP12" s="106"/>
      <c r="DTQ12" s="106"/>
      <c r="DTR12" s="106"/>
      <c r="DTS12" s="106"/>
      <c r="DTT12" s="106"/>
      <c r="DTU12" s="106"/>
      <c r="DTV12" s="106"/>
      <c r="DTW12" s="106"/>
      <c r="DTX12" s="106"/>
      <c r="DTY12" s="106"/>
      <c r="DTZ12" s="106"/>
      <c r="DUA12" s="106"/>
      <c r="DUB12" s="106"/>
      <c r="DUC12" s="106"/>
      <c r="DUD12" s="106"/>
      <c r="DUE12" s="106"/>
      <c r="DUF12" s="106"/>
      <c r="DUG12" s="106"/>
      <c r="DUH12" s="106"/>
      <c r="DUI12" s="106"/>
      <c r="DUJ12" s="106"/>
      <c r="DUK12" s="106"/>
      <c r="DUL12" s="106"/>
      <c r="DUM12" s="106"/>
      <c r="DUN12" s="106"/>
      <c r="DUO12" s="106"/>
      <c r="DUP12" s="106"/>
      <c r="DUQ12" s="106"/>
      <c r="DUR12" s="106"/>
      <c r="DUS12" s="106"/>
      <c r="DUT12" s="106"/>
      <c r="DUU12" s="106"/>
      <c r="DUV12" s="106"/>
      <c r="DUW12" s="106"/>
      <c r="DUX12" s="106"/>
      <c r="DUY12" s="106"/>
      <c r="DUZ12" s="106"/>
      <c r="DVA12" s="106"/>
      <c r="DVB12" s="106"/>
      <c r="DVC12" s="106"/>
      <c r="DVD12" s="106"/>
      <c r="DVE12" s="106"/>
      <c r="DVF12" s="106"/>
      <c r="DVG12" s="106"/>
      <c r="DVH12" s="106"/>
      <c r="DVI12" s="106"/>
      <c r="DVJ12" s="106"/>
      <c r="DVK12" s="106"/>
      <c r="DVL12" s="106"/>
      <c r="DVM12" s="106"/>
      <c r="DVN12" s="106"/>
      <c r="DVO12" s="106"/>
      <c r="DVP12" s="106"/>
      <c r="DVQ12" s="106"/>
      <c r="DVR12" s="106"/>
      <c r="DVS12" s="106"/>
      <c r="DVT12" s="106"/>
      <c r="DVU12" s="106"/>
      <c r="DVV12" s="106"/>
      <c r="DVW12" s="106"/>
      <c r="DVX12" s="106"/>
      <c r="DVY12" s="106"/>
      <c r="DVZ12" s="106"/>
      <c r="DWA12" s="106"/>
      <c r="DWB12" s="106"/>
      <c r="DWC12" s="106"/>
      <c r="DWD12" s="106"/>
      <c r="DWE12" s="106"/>
      <c r="DWF12" s="106"/>
      <c r="DWG12" s="106"/>
      <c r="DWH12" s="106"/>
      <c r="DWI12" s="106"/>
      <c r="DWJ12" s="106"/>
      <c r="DWK12" s="106"/>
      <c r="DWL12" s="106"/>
      <c r="DWM12" s="106"/>
      <c r="DWN12" s="106"/>
      <c r="DWO12" s="106"/>
      <c r="DWP12" s="106"/>
      <c r="DWQ12" s="106"/>
      <c r="DWR12" s="106"/>
      <c r="DWS12" s="106"/>
      <c r="DWT12" s="106"/>
      <c r="DWU12" s="106"/>
      <c r="DWV12" s="106"/>
      <c r="DWW12" s="106"/>
      <c r="DWX12" s="106"/>
      <c r="DWY12" s="106"/>
      <c r="DWZ12" s="106"/>
      <c r="DXA12" s="106"/>
      <c r="DXB12" s="106"/>
      <c r="DXC12" s="106"/>
      <c r="DXD12" s="106"/>
      <c r="DXE12" s="106"/>
      <c r="DXF12" s="106"/>
      <c r="DXG12" s="106"/>
      <c r="DXH12" s="106"/>
      <c r="DXI12" s="106"/>
      <c r="DXJ12" s="106"/>
      <c r="DXK12" s="106"/>
      <c r="DXL12" s="106"/>
      <c r="DXM12" s="106"/>
      <c r="DXN12" s="106"/>
      <c r="DXO12" s="106"/>
      <c r="DXP12" s="106"/>
      <c r="DXQ12" s="106"/>
      <c r="DXR12" s="106"/>
      <c r="DXS12" s="106"/>
      <c r="DXT12" s="106"/>
      <c r="DXU12" s="106"/>
      <c r="DXV12" s="106"/>
      <c r="DXW12" s="106"/>
      <c r="DXX12" s="106"/>
      <c r="DXY12" s="106"/>
      <c r="DXZ12" s="106"/>
      <c r="DYA12" s="106"/>
      <c r="DYB12" s="106"/>
      <c r="DYC12" s="106"/>
      <c r="DYD12" s="106"/>
      <c r="DYE12" s="106"/>
      <c r="DYF12" s="106"/>
      <c r="DYG12" s="106"/>
      <c r="DYH12" s="106"/>
      <c r="DYI12" s="106"/>
      <c r="DYJ12" s="106"/>
      <c r="DYK12" s="106"/>
      <c r="DYL12" s="106"/>
      <c r="DYM12" s="106"/>
      <c r="DYN12" s="106"/>
      <c r="DYO12" s="106"/>
      <c r="DYP12" s="106"/>
      <c r="DYQ12" s="106"/>
      <c r="DYR12" s="106"/>
      <c r="DYS12" s="106"/>
      <c r="DYT12" s="106"/>
      <c r="DYU12" s="106"/>
      <c r="DYV12" s="106"/>
      <c r="DYW12" s="106"/>
      <c r="DYX12" s="106"/>
      <c r="DYY12" s="106"/>
      <c r="DYZ12" s="106"/>
      <c r="DZA12" s="106"/>
      <c r="DZB12" s="106"/>
      <c r="DZC12" s="106"/>
      <c r="DZD12" s="106"/>
      <c r="DZE12" s="106"/>
      <c r="DZF12" s="106"/>
      <c r="DZG12" s="106"/>
      <c r="DZH12" s="106"/>
      <c r="DZI12" s="106"/>
      <c r="DZJ12" s="106"/>
      <c r="DZK12" s="106"/>
      <c r="DZL12" s="106"/>
      <c r="DZM12" s="106"/>
      <c r="DZN12" s="106"/>
      <c r="DZO12" s="106"/>
      <c r="DZP12" s="106"/>
      <c r="DZQ12" s="106"/>
      <c r="DZR12" s="106"/>
      <c r="DZS12" s="106"/>
      <c r="DZT12" s="106"/>
      <c r="DZU12" s="106"/>
      <c r="DZV12" s="106"/>
      <c r="DZW12" s="106"/>
      <c r="DZX12" s="106"/>
      <c r="DZY12" s="106"/>
      <c r="DZZ12" s="106"/>
      <c r="EAA12" s="106"/>
      <c r="EAB12" s="106"/>
      <c r="EAC12" s="106"/>
      <c r="EAD12" s="106"/>
      <c r="EAE12" s="106"/>
      <c r="EAF12" s="106"/>
      <c r="EAG12" s="106"/>
      <c r="EAH12" s="106"/>
      <c r="EAI12" s="106"/>
      <c r="EAJ12" s="106"/>
      <c r="EAK12" s="106"/>
      <c r="EAL12" s="106"/>
      <c r="EAM12" s="106"/>
      <c r="EAN12" s="106"/>
      <c r="EAO12" s="106"/>
      <c r="EAP12" s="106"/>
      <c r="EAQ12" s="106"/>
      <c r="EAR12" s="106"/>
      <c r="EAS12" s="106"/>
      <c r="EAT12" s="106"/>
      <c r="EAU12" s="106"/>
      <c r="EAV12" s="106"/>
      <c r="EAW12" s="106"/>
      <c r="EAX12" s="106"/>
      <c r="EAY12" s="106"/>
      <c r="EAZ12" s="106"/>
      <c r="EBA12" s="106"/>
      <c r="EBB12" s="106"/>
      <c r="EBC12" s="106"/>
      <c r="EBD12" s="106"/>
      <c r="EBE12" s="106"/>
      <c r="EBF12" s="106"/>
      <c r="EBG12" s="106"/>
      <c r="EBH12" s="106"/>
      <c r="EBI12" s="106"/>
      <c r="EBJ12" s="106"/>
      <c r="EBK12" s="106"/>
      <c r="EBL12" s="106"/>
      <c r="EBM12" s="106"/>
      <c r="EBN12" s="106"/>
      <c r="EBO12" s="106"/>
      <c r="EBP12" s="106"/>
      <c r="EBQ12" s="106"/>
      <c r="EBR12" s="106"/>
      <c r="EBS12" s="106"/>
      <c r="EBT12" s="106"/>
      <c r="EBU12" s="106"/>
      <c r="EBV12" s="106"/>
      <c r="EBW12" s="106"/>
      <c r="EBX12" s="106"/>
      <c r="EBY12" s="106"/>
      <c r="EBZ12" s="106"/>
      <c r="ECA12" s="106"/>
      <c r="ECB12" s="106"/>
      <c r="ECC12" s="106"/>
      <c r="ECD12" s="106"/>
      <c r="ECE12" s="106"/>
      <c r="ECF12" s="106"/>
      <c r="ECG12" s="106"/>
      <c r="ECH12" s="106"/>
      <c r="ECI12" s="106"/>
      <c r="ECJ12" s="106"/>
      <c r="ECK12" s="106"/>
      <c r="ECL12" s="106"/>
      <c r="ECM12" s="106"/>
      <c r="ECN12" s="106"/>
      <c r="ECO12" s="106"/>
      <c r="ECP12" s="106"/>
      <c r="ECQ12" s="106"/>
      <c r="ECR12" s="106"/>
      <c r="ECS12" s="106"/>
      <c r="ECT12" s="106"/>
      <c r="ECU12" s="106"/>
      <c r="ECV12" s="106"/>
      <c r="ECW12" s="106"/>
      <c r="ECX12" s="106"/>
      <c r="ECY12" s="106"/>
      <c r="ECZ12" s="106"/>
      <c r="EDA12" s="106"/>
      <c r="EDB12" s="106"/>
      <c r="EDC12" s="106"/>
      <c r="EDD12" s="106"/>
      <c r="EDE12" s="106"/>
      <c r="EDF12" s="106"/>
      <c r="EDG12" s="106"/>
      <c r="EDH12" s="106"/>
      <c r="EDI12" s="106"/>
      <c r="EDJ12" s="106"/>
      <c r="EDK12" s="106"/>
      <c r="EDL12" s="106"/>
      <c r="EDM12" s="106"/>
      <c r="EDN12" s="106"/>
      <c r="EDO12" s="106"/>
      <c r="EDP12" s="106"/>
      <c r="EDQ12" s="106"/>
      <c r="EDR12" s="106"/>
      <c r="EDS12" s="106"/>
      <c r="EDT12" s="106"/>
      <c r="EDU12" s="106"/>
      <c r="EDV12" s="106"/>
      <c r="EDW12" s="106"/>
      <c r="EDX12" s="106"/>
      <c r="EDY12" s="106"/>
      <c r="EDZ12" s="106"/>
      <c r="EEA12" s="106"/>
      <c r="EEB12" s="106"/>
      <c r="EEC12" s="106"/>
      <c r="EED12" s="106"/>
      <c r="EEE12" s="106"/>
      <c r="EEF12" s="106"/>
      <c r="EEG12" s="106"/>
      <c r="EEH12" s="106"/>
      <c r="EEI12" s="106"/>
      <c r="EEJ12" s="106"/>
      <c r="EEK12" s="106"/>
      <c r="EEL12" s="106"/>
      <c r="EEM12" s="106"/>
      <c r="EEN12" s="106"/>
      <c r="EEO12" s="106"/>
      <c r="EEP12" s="106"/>
      <c r="EEQ12" s="106"/>
      <c r="EER12" s="106"/>
      <c r="EES12" s="106"/>
      <c r="EET12" s="106"/>
      <c r="EEU12" s="106"/>
      <c r="EEV12" s="106"/>
      <c r="EEW12" s="106"/>
      <c r="EEX12" s="106"/>
      <c r="EEY12" s="106"/>
      <c r="EEZ12" s="106"/>
      <c r="EFA12" s="106"/>
      <c r="EFB12" s="106"/>
      <c r="EFC12" s="106"/>
      <c r="EFD12" s="106"/>
      <c r="EFE12" s="106"/>
      <c r="EFF12" s="106"/>
      <c r="EFG12" s="106"/>
      <c r="EFH12" s="106"/>
      <c r="EFI12" s="106"/>
      <c r="EFJ12" s="106"/>
      <c r="EFK12" s="106"/>
      <c r="EFL12" s="106"/>
      <c r="EFM12" s="106"/>
      <c r="EFN12" s="106"/>
      <c r="EFO12" s="106"/>
      <c r="EFP12" s="106"/>
      <c r="EFQ12" s="106"/>
      <c r="EFR12" s="106"/>
      <c r="EFS12" s="106"/>
      <c r="EFT12" s="106"/>
      <c r="EFU12" s="106"/>
      <c r="EFV12" s="106"/>
      <c r="EFW12" s="106"/>
      <c r="EFX12" s="106"/>
      <c r="EFY12" s="106"/>
      <c r="EFZ12" s="106"/>
      <c r="EGA12" s="106"/>
      <c r="EGB12" s="106"/>
      <c r="EGC12" s="106"/>
      <c r="EGD12" s="106"/>
      <c r="EGE12" s="106"/>
      <c r="EGF12" s="106"/>
      <c r="EGG12" s="106"/>
      <c r="EGH12" s="106"/>
      <c r="EGI12" s="106"/>
      <c r="EGJ12" s="106"/>
      <c r="EGK12" s="106"/>
      <c r="EGL12" s="106"/>
      <c r="EGM12" s="106"/>
      <c r="EGN12" s="106"/>
      <c r="EGO12" s="106"/>
      <c r="EGP12" s="106"/>
      <c r="EGQ12" s="106"/>
      <c r="EGR12" s="106"/>
      <c r="EGS12" s="106"/>
      <c r="EGT12" s="106"/>
      <c r="EGU12" s="106"/>
      <c r="EGV12" s="106"/>
      <c r="EGW12" s="106"/>
      <c r="EGX12" s="106"/>
      <c r="EGY12" s="106"/>
      <c r="EGZ12" s="106"/>
      <c r="EHA12" s="106"/>
      <c r="EHB12" s="106"/>
      <c r="EHC12" s="106"/>
      <c r="EHD12" s="106"/>
      <c r="EHE12" s="106"/>
      <c r="EHF12" s="106"/>
      <c r="EHG12" s="106"/>
      <c r="EHH12" s="106"/>
      <c r="EHI12" s="106"/>
      <c r="EHJ12" s="106"/>
      <c r="EHK12" s="106"/>
      <c r="EHL12" s="106"/>
      <c r="EHM12" s="106"/>
      <c r="EHN12" s="106"/>
      <c r="EHO12" s="106"/>
      <c r="EHP12" s="106"/>
      <c r="EHQ12" s="106"/>
      <c r="EHR12" s="106"/>
      <c r="EHS12" s="106"/>
      <c r="EHT12" s="106"/>
      <c r="EHU12" s="106"/>
      <c r="EHV12" s="106"/>
      <c r="EHW12" s="106"/>
      <c r="EHX12" s="106"/>
      <c r="EHY12" s="106"/>
      <c r="EHZ12" s="106"/>
      <c r="EIA12" s="106"/>
      <c r="EIB12" s="106"/>
      <c r="EIC12" s="106"/>
      <c r="EID12" s="106"/>
      <c r="EIE12" s="106"/>
      <c r="EIF12" s="106"/>
      <c r="EIG12" s="106"/>
      <c r="EIH12" s="106"/>
      <c r="EII12" s="106"/>
      <c r="EIJ12" s="106"/>
      <c r="EIK12" s="106"/>
      <c r="EIL12" s="106"/>
      <c r="EIM12" s="106"/>
      <c r="EIN12" s="106"/>
      <c r="EIO12" s="106"/>
      <c r="EIP12" s="106"/>
      <c r="EIQ12" s="106"/>
      <c r="EIR12" s="106"/>
      <c r="EIS12" s="106"/>
      <c r="EIT12" s="106"/>
      <c r="EIU12" s="106"/>
      <c r="EIV12" s="106"/>
      <c r="EIW12" s="106"/>
      <c r="EIX12" s="106"/>
      <c r="EIY12" s="106"/>
      <c r="EIZ12" s="106"/>
      <c r="EJA12" s="106"/>
      <c r="EJB12" s="106"/>
      <c r="EJC12" s="106"/>
      <c r="EJD12" s="106"/>
      <c r="EJE12" s="106"/>
      <c r="EJF12" s="106"/>
      <c r="EJG12" s="106"/>
      <c r="EJH12" s="106"/>
      <c r="EJI12" s="106"/>
      <c r="EJJ12" s="106"/>
      <c r="EJK12" s="106"/>
      <c r="EJL12" s="106"/>
      <c r="EJM12" s="106"/>
      <c r="EJN12" s="106"/>
      <c r="EJO12" s="106"/>
      <c r="EJP12" s="106"/>
      <c r="EJQ12" s="106"/>
      <c r="EJR12" s="106"/>
      <c r="EJS12" s="106"/>
      <c r="EJT12" s="106"/>
      <c r="EJU12" s="106"/>
      <c r="EJV12" s="106"/>
      <c r="EJW12" s="106"/>
      <c r="EJX12" s="106"/>
      <c r="EJY12" s="106"/>
      <c r="EJZ12" s="106"/>
      <c r="EKA12" s="106"/>
      <c r="EKB12" s="106"/>
      <c r="EKC12" s="106"/>
      <c r="EKD12" s="106"/>
      <c r="EKE12" s="106"/>
      <c r="EKF12" s="106"/>
      <c r="EKG12" s="106"/>
      <c r="EKH12" s="106"/>
      <c r="EKI12" s="106"/>
      <c r="EKJ12" s="106"/>
      <c r="EKK12" s="106"/>
      <c r="EKL12" s="106"/>
      <c r="EKM12" s="106"/>
      <c r="EKN12" s="106"/>
      <c r="EKO12" s="106"/>
      <c r="EKP12" s="106"/>
      <c r="EKQ12" s="106"/>
      <c r="EKR12" s="106"/>
      <c r="EKS12" s="106"/>
      <c r="EKT12" s="106"/>
      <c r="EKU12" s="106"/>
      <c r="EKV12" s="106"/>
      <c r="EKW12" s="106"/>
      <c r="EKX12" s="106"/>
      <c r="EKY12" s="106"/>
      <c r="EKZ12" s="106"/>
      <c r="ELA12" s="106"/>
      <c r="ELB12" s="106"/>
      <c r="ELC12" s="106"/>
      <c r="ELD12" s="106"/>
      <c r="ELE12" s="106"/>
      <c r="ELF12" s="106"/>
      <c r="ELG12" s="106"/>
      <c r="ELH12" s="106"/>
      <c r="ELI12" s="106"/>
      <c r="ELJ12" s="106"/>
      <c r="ELK12" s="106"/>
      <c r="ELL12" s="106"/>
      <c r="ELM12" s="106"/>
      <c r="ELN12" s="106"/>
      <c r="ELO12" s="106"/>
      <c r="ELP12" s="106"/>
      <c r="ELQ12" s="106"/>
      <c r="ELR12" s="106"/>
      <c r="ELS12" s="106"/>
      <c r="ELT12" s="106"/>
      <c r="ELU12" s="106"/>
      <c r="ELV12" s="106"/>
      <c r="ELW12" s="106"/>
      <c r="ELX12" s="106"/>
      <c r="ELY12" s="106"/>
      <c r="ELZ12" s="106"/>
      <c r="EMA12" s="106"/>
      <c r="EMB12" s="106"/>
      <c r="EMC12" s="106"/>
      <c r="EMD12" s="106"/>
      <c r="EME12" s="106"/>
      <c r="EMF12" s="106"/>
      <c r="EMG12" s="106"/>
      <c r="EMH12" s="106"/>
      <c r="EMI12" s="106"/>
      <c r="EMJ12" s="106"/>
      <c r="EMK12" s="106"/>
      <c r="EML12" s="106"/>
      <c r="EMM12" s="106"/>
      <c r="EMN12" s="106"/>
      <c r="EMO12" s="106"/>
      <c r="EMP12" s="106"/>
      <c r="EMQ12" s="106"/>
      <c r="EMR12" s="106"/>
      <c r="EMS12" s="106"/>
      <c r="EMT12" s="106"/>
      <c r="EMU12" s="106"/>
      <c r="EMV12" s="106"/>
      <c r="EMW12" s="106"/>
      <c r="EMX12" s="106"/>
      <c r="EMY12" s="106"/>
      <c r="EMZ12" s="106"/>
      <c r="ENA12" s="106"/>
      <c r="ENB12" s="106"/>
      <c r="ENC12" s="106"/>
      <c r="END12" s="106"/>
      <c r="ENE12" s="106"/>
      <c r="ENF12" s="106"/>
      <c r="ENG12" s="106"/>
      <c r="ENH12" s="106"/>
      <c r="ENI12" s="106"/>
      <c r="ENJ12" s="106"/>
      <c r="ENK12" s="106"/>
      <c r="ENL12" s="106"/>
      <c r="ENM12" s="106"/>
      <c r="ENN12" s="106"/>
      <c r="ENO12" s="106"/>
      <c r="ENP12" s="106"/>
      <c r="ENQ12" s="106"/>
      <c r="ENR12" s="106"/>
      <c r="ENS12" s="106"/>
      <c r="ENT12" s="106"/>
      <c r="ENU12" s="106"/>
      <c r="ENV12" s="106"/>
      <c r="ENW12" s="106"/>
      <c r="ENX12" s="106"/>
      <c r="ENY12" s="106"/>
      <c r="ENZ12" s="106"/>
      <c r="EOA12" s="106"/>
      <c r="EOB12" s="106"/>
      <c r="EOC12" s="106"/>
      <c r="EOD12" s="106"/>
      <c r="EOE12" s="106"/>
      <c r="EOF12" s="106"/>
      <c r="EOG12" s="106"/>
      <c r="EOH12" s="106"/>
      <c r="EOI12" s="106"/>
      <c r="EOJ12" s="106"/>
      <c r="EOK12" s="106"/>
      <c r="EOL12" s="106"/>
      <c r="EOM12" s="106"/>
      <c r="EON12" s="106"/>
      <c r="EOO12" s="106"/>
      <c r="EOP12" s="106"/>
      <c r="EOQ12" s="106"/>
      <c r="EOR12" s="106"/>
      <c r="EOS12" s="106"/>
      <c r="EOT12" s="106"/>
      <c r="EOU12" s="106"/>
      <c r="EOV12" s="106"/>
      <c r="EOW12" s="106"/>
      <c r="EOX12" s="106"/>
      <c r="EOY12" s="106"/>
      <c r="EOZ12" s="106"/>
      <c r="EPA12" s="106"/>
      <c r="EPB12" s="106"/>
      <c r="EPC12" s="106"/>
      <c r="EPD12" s="106"/>
      <c r="EPE12" s="106"/>
      <c r="EPF12" s="106"/>
      <c r="EPG12" s="106"/>
      <c r="EPH12" s="106"/>
      <c r="EPI12" s="106"/>
      <c r="EPJ12" s="106"/>
      <c r="EPK12" s="106"/>
      <c r="EPL12" s="106"/>
      <c r="EPM12" s="106"/>
      <c r="EPN12" s="106"/>
      <c r="EPO12" s="106"/>
      <c r="EPP12" s="106"/>
      <c r="EPQ12" s="106"/>
      <c r="EPR12" s="106"/>
      <c r="EPS12" s="106"/>
      <c r="EPT12" s="106"/>
      <c r="EPU12" s="106"/>
      <c r="EPV12" s="106"/>
      <c r="EPW12" s="106"/>
      <c r="EPX12" s="106"/>
      <c r="EPY12" s="106"/>
      <c r="EPZ12" s="106"/>
      <c r="EQA12" s="106"/>
      <c r="EQB12" s="106"/>
      <c r="EQC12" s="106"/>
      <c r="EQD12" s="106"/>
      <c r="EQE12" s="106"/>
      <c r="EQF12" s="106"/>
      <c r="EQG12" s="106"/>
      <c r="EQH12" s="106"/>
      <c r="EQI12" s="106"/>
      <c r="EQJ12" s="106"/>
      <c r="EQK12" s="106"/>
      <c r="EQL12" s="106"/>
      <c r="EQM12" s="106"/>
      <c r="EQN12" s="106"/>
      <c r="EQO12" s="106"/>
      <c r="EQP12" s="106"/>
      <c r="EQQ12" s="106"/>
      <c r="EQR12" s="106"/>
      <c r="EQS12" s="106"/>
      <c r="EQT12" s="106"/>
      <c r="EQU12" s="106"/>
      <c r="EQV12" s="106"/>
      <c r="EQW12" s="106"/>
      <c r="EQX12" s="106"/>
      <c r="EQY12" s="106"/>
      <c r="EQZ12" s="106"/>
      <c r="ERA12" s="106"/>
      <c r="ERB12" s="106"/>
      <c r="ERC12" s="106"/>
      <c r="ERD12" s="106"/>
      <c r="ERE12" s="106"/>
      <c r="ERF12" s="106"/>
      <c r="ERG12" s="106"/>
      <c r="ERH12" s="106"/>
      <c r="ERI12" s="106"/>
      <c r="ERJ12" s="106"/>
      <c r="ERK12" s="106"/>
      <c r="ERL12" s="106"/>
      <c r="ERM12" s="106"/>
      <c r="ERN12" s="106"/>
      <c r="ERO12" s="106"/>
      <c r="ERP12" s="106"/>
      <c r="ERQ12" s="106"/>
      <c r="ERR12" s="106"/>
      <c r="ERS12" s="106"/>
      <c r="ERT12" s="106"/>
      <c r="ERU12" s="106"/>
      <c r="ERV12" s="106"/>
      <c r="ERW12" s="106"/>
      <c r="ERX12" s="106"/>
      <c r="ERY12" s="106"/>
      <c r="ERZ12" s="106"/>
      <c r="ESA12" s="106"/>
      <c r="ESB12" s="106"/>
      <c r="ESC12" s="106"/>
      <c r="ESD12" s="106"/>
      <c r="ESE12" s="106"/>
      <c r="ESF12" s="106"/>
      <c r="ESG12" s="106"/>
      <c r="ESH12" s="106"/>
      <c r="ESI12" s="106"/>
      <c r="ESJ12" s="106"/>
      <c r="ESK12" s="106"/>
      <c r="ESL12" s="106"/>
      <c r="ESM12" s="106"/>
      <c r="ESN12" s="106"/>
      <c r="ESO12" s="106"/>
      <c r="ESP12" s="106"/>
      <c r="ESQ12" s="106"/>
      <c r="ESR12" s="106"/>
      <c r="ESS12" s="106"/>
      <c r="EST12" s="106"/>
      <c r="ESU12" s="106"/>
      <c r="ESV12" s="106"/>
      <c r="ESW12" s="106"/>
      <c r="ESX12" s="106"/>
      <c r="ESY12" s="106"/>
      <c r="ESZ12" s="106"/>
      <c r="ETA12" s="106"/>
      <c r="ETB12" s="106"/>
      <c r="ETC12" s="106"/>
      <c r="ETD12" s="106"/>
      <c r="ETE12" s="106"/>
      <c r="ETF12" s="106"/>
      <c r="ETG12" s="106"/>
      <c r="ETH12" s="106"/>
      <c r="ETI12" s="106"/>
      <c r="ETJ12" s="106"/>
      <c r="ETK12" s="106"/>
      <c r="ETL12" s="106"/>
      <c r="ETM12" s="106"/>
      <c r="ETN12" s="106"/>
      <c r="ETO12" s="106"/>
      <c r="ETP12" s="106"/>
      <c r="ETQ12" s="106"/>
      <c r="ETR12" s="106"/>
      <c r="ETS12" s="106"/>
      <c r="ETT12" s="106"/>
      <c r="ETU12" s="106"/>
      <c r="ETV12" s="106"/>
      <c r="ETW12" s="106"/>
      <c r="ETX12" s="106"/>
      <c r="ETY12" s="106"/>
      <c r="ETZ12" s="106"/>
      <c r="EUA12" s="106"/>
      <c r="EUB12" s="106"/>
      <c r="EUC12" s="106"/>
      <c r="EUD12" s="106"/>
      <c r="EUE12" s="106"/>
      <c r="EUF12" s="106"/>
      <c r="EUG12" s="106"/>
      <c r="EUH12" s="106"/>
      <c r="EUI12" s="106"/>
      <c r="EUJ12" s="106"/>
      <c r="EUK12" s="106"/>
      <c r="EUL12" s="106"/>
      <c r="EUM12" s="106"/>
      <c r="EUN12" s="106"/>
      <c r="EUO12" s="106"/>
      <c r="EUP12" s="106"/>
      <c r="EUQ12" s="106"/>
      <c r="EUR12" s="106"/>
      <c r="EUS12" s="106"/>
      <c r="EUT12" s="106"/>
      <c r="EUU12" s="106"/>
      <c r="EUV12" s="106"/>
      <c r="EUW12" s="106"/>
      <c r="EUX12" s="106"/>
      <c r="EUY12" s="106"/>
      <c r="EUZ12" s="106"/>
      <c r="EVA12" s="106"/>
      <c r="EVB12" s="106"/>
      <c r="EVC12" s="106"/>
      <c r="EVD12" s="106"/>
      <c r="EVE12" s="106"/>
      <c r="EVF12" s="106"/>
      <c r="EVG12" s="106"/>
      <c r="EVH12" s="106"/>
      <c r="EVI12" s="106"/>
      <c r="EVJ12" s="106"/>
      <c r="EVK12" s="106"/>
      <c r="EVL12" s="106"/>
      <c r="EVM12" s="106"/>
      <c r="EVN12" s="106"/>
      <c r="EVO12" s="106"/>
      <c r="EVP12" s="106"/>
      <c r="EVQ12" s="106"/>
      <c r="EVR12" s="106"/>
      <c r="EVS12" s="106"/>
      <c r="EVT12" s="106"/>
      <c r="EVU12" s="106"/>
      <c r="EVV12" s="106"/>
      <c r="EVW12" s="106"/>
      <c r="EVX12" s="106"/>
      <c r="EVY12" s="106"/>
      <c r="EVZ12" s="106"/>
      <c r="EWA12" s="106"/>
      <c r="EWB12" s="106"/>
      <c r="EWC12" s="106"/>
      <c r="EWD12" s="106"/>
      <c r="EWE12" s="106"/>
      <c r="EWF12" s="106"/>
      <c r="EWG12" s="106"/>
      <c r="EWH12" s="106"/>
      <c r="EWI12" s="106"/>
      <c r="EWJ12" s="106"/>
      <c r="EWK12" s="106"/>
      <c r="EWL12" s="106"/>
      <c r="EWM12" s="106"/>
      <c r="EWN12" s="106"/>
      <c r="EWO12" s="106"/>
      <c r="EWP12" s="106"/>
      <c r="EWQ12" s="106"/>
      <c r="EWR12" s="106"/>
      <c r="EWS12" s="106"/>
      <c r="EWT12" s="106"/>
      <c r="EWU12" s="106"/>
      <c r="EWV12" s="106"/>
      <c r="EWW12" s="106"/>
      <c r="EWX12" s="106"/>
      <c r="EWY12" s="106"/>
      <c r="EWZ12" s="106"/>
      <c r="EXA12" s="106"/>
      <c r="EXB12" s="106"/>
      <c r="EXC12" s="106"/>
      <c r="EXD12" s="106"/>
      <c r="EXE12" s="106"/>
      <c r="EXF12" s="106"/>
      <c r="EXG12" s="106"/>
      <c r="EXH12" s="106"/>
      <c r="EXI12" s="106"/>
      <c r="EXJ12" s="106"/>
      <c r="EXK12" s="106"/>
      <c r="EXL12" s="106"/>
      <c r="EXM12" s="106"/>
      <c r="EXN12" s="106"/>
      <c r="EXO12" s="106"/>
      <c r="EXP12" s="106"/>
      <c r="EXQ12" s="106"/>
      <c r="EXR12" s="106"/>
      <c r="EXS12" s="106"/>
      <c r="EXT12" s="106"/>
      <c r="EXU12" s="106"/>
      <c r="EXV12" s="106"/>
      <c r="EXW12" s="106"/>
      <c r="EXX12" s="106"/>
      <c r="EXY12" s="106"/>
      <c r="EXZ12" s="106"/>
      <c r="EYA12" s="106"/>
      <c r="EYB12" s="106"/>
      <c r="EYC12" s="106"/>
      <c r="EYD12" s="106"/>
      <c r="EYE12" s="106"/>
      <c r="EYF12" s="106"/>
      <c r="EYG12" s="106"/>
      <c r="EYH12" s="106"/>
      <c r="EYI12" s="106"/>
      <c r="EYJ12" s="106"/>
      <c r="EYK12" s="106"/>
      <c r="EYL12" s="106"/>
      <c r="EYM12" s="106"/>
      <c r="EYN12" s="106"/>
      <c r="EYO12" s="106"/>
      <c r="EYP12" s="106"/>
      <c r="EYQ12" s="106"/>
      <c r="EYR12" s="106"/>
      <c r="EYS12" s="106"/>
      <c r="EYT12" s="106"/>
      <c r="EYU12" s="106"/>
      <c r="EYV12" s="106"/>
      <c r="EYW12" s="106"/>
      <c r="EYX12" s="106"/>
      <c r="EYY12" s="106"/>
      <c r="EYZ12" s="106"/>
      <c r="EZA12" s="106"/>
      <c r="EZB12" s="106"/>
      <c r="EZC12" s="106"/>
      <c r="EZD12" s="106"/>
      <c r="EZE12" s="106"/>
      <c r="EZF12" s="106"/>
      <c r="EZG12" s="106"/>
      <c r="EZH12" s="106"/>
      <c r="EZI12" s="106"/>
      <c r="EZJ12" s="106"/>
      <c r="EZK12" s="106"/>
      <c r="EZL12" s="106"/>
      <c r="EZM12" s="106"/>
      <c r="EZN12" s="106"/>
      <c r="EZO12" s="106"/>
      <c r="EZP12" s="106"/>
      <c r="EZQ12" s="106"/>
      <c r="EZR12" s="106"/>
      <c r="EZS12" s="106"/>
      <c r="EZT12" s="106"/>
      <c r="EZU12" s="106"/>
      <c r="EZV12" s="106"/>
      <c r="EZW12" s="106"/>
      <c r="EZX12" s="106"/>
      <c r="EZY12" s="106"/>
      <c r="EZZ12" s="106"/>
      <c r="FAA12" s="106"/>
      <c r="FAB12" s="106"/>
      <c r="FAC12" s="106"/>
      <c r="FAD12" s="106"/>
      <c r="FAE12" s="106"/>
      <c r="FAF12" s="106"/>
      <c r="FAG12" s="106"/>
      <c r="FAH12" s="106"/>
      <c r="FAI12" s="106"/>
      <c r="FAJ12" s="106"/>
      <c r="FAK12" s="106"/>
      <c r="FAL12" s="106"/>
      <c r="FAM12" s="106"/>
      <c r="FAN12" s="106"/>
      <c r="FAO12" s="106"/>
      <c r="FAP12" s="106"/>
      <c r="FAQ12" s="106"/>
      <c r="FAR12" s="106"/>
      <c r="FAS12" s="106"/>
      <c r="FAT12" s="106"/>
      <c r="FAU12" s="106"/>
      <c r="FAV12" s="106"/>
      <c r="FAW12" s="106"/>
      <c r="FAX12" s="106"/>
      <c r="FAY12" s="106"/>
      <c r="FAZ12" s="106"/>
      <c r="FBA12" s="106"/>
      <c r="FBB12" s="106"/>
      <c r="FBC12" s="106"/>
      <c r="FBD12" s="106"/>
      <c r="FBE12" s="106"/>
      <c r="FBF12" s="106"/>
      <c r="FBG12" s="106"/>
      <c r="FBH12" s="106"/>
      <c r="FBI12" s="106"/>
      <c r="FBJ12" s="106"/>
      <c r="FBK12" s="106"/>
      <c r="FBL12" s="106"/>
      <c r="FBM12" s="106"/>
      <c r="FBN12" s="106"/>
      <c r="FBO12" s="106"/>
      <c r="FBP12" s="106"/>
      <c r="FBQ12" s="106"/>
      <c r="FBR12" s="106"/>
      <c r="FBS12" s="106"/>
      <c r="FBT12" s="106"/>
      <c r="FBU12" s="106"/>
      <c r="FBV12" s="106"/>
      <c r="FBW12" s="106"/>
      <c r="FBX12" s="106"/>
      <c r="FBY12" s="106"/>
      <c r="FBZ12" s="106"/>
      <c r="FCA12" s="106"/>
      <c r="FCB12" s="106"/>
      <c r="FCC12" s="106"/>
      <c r="FCD12" s="106"/>
      <c r="FCE12" s="106"/>
      <c r="FCF12" s="106"/>
      <c r="FCG12" s="106"/>
      <c r="FCH12" s="106"/>
      <c r="FCI12" s="106"/>
      <c r="FCJ12" s="106"/>
      <c r="FCK12" s="106"/>
      <c r="FCL12" s="106"/>
      <c r="FCM12" s="106"/>
      <c r="FCN12" s="106"/>
      <c r="FCO12" s="106"/>
      <c r="FCP12" s="106"/>
      <c r="FCQ12" s="106"/>
      <c r="FCR12" s="106"/>
      <c r="FCS12" s="106"/>
      <c r="FCT12" s="106"/>
      <c r="FCU12" s="106"/>
      <c r="FCV12" s="106"/>
      <c r="FCW12" s="106"/>
      <c r="FCX12" s="106"/>
      <c r="FCY12" s="106"/>
      <c r="FCZ12" s="106"/>
      <c r="FDA12" s="106"/>
      <c r="FDB12" s="106"/>
      <c r="FDC12" s="106"/>
      <c r="FDD12" s="106"/>
      <c r="FDE12" s="106"/>
      <c r="FDF12" s="106"/>
      <c r="FDG12" s="106"/>
      <c r="FDH12" s="106"/>
      <c r="FDI12" s="106"/>
      <c r="FDJ12" s="106"/>
      <c r="FDK12" s="106"/>
      <c r="FDL12" s="106"/>
      <c r="FDM12" s="106"/>
      <c r="FDN12" s="106"/>
      <c r="FDO12" s="106"/>
      <c r="FDP12" s="106"/>
      <c r="FDQ12" s="106"/>
      <c r="FDR12" s="106"/>
      <c r="FDS12" s="106"/>
      <c r="FDT12" s="106"/>
      <c r="FDU12" s="106"/>
      <c r="FDV12" s="106"/>
      <c r="FDW12" s="106"/>
      <c r="FDX12" s="106"/>
      <c r="FDY12" s="106"/>
      <c r="FDZ12" s="106"/>
      <c r="FEA12" s="106"/>
      <c r="FEB12" s="106"/>
      <c r="FEC12" s="106"/>
      <c r="FED12" s="106"/>
      <c r="FEE12" s="106"/>
      <c r="FEF12" s="106"/>
      <c r="FEG12" s="106"/>
      <c r="FEH12" s="106"/>
      <c r="FEI12" s="106"/>
      <c r="FEJ12" s="106"/>
      <c r="FEK12" s="106"/>
      <c r="FEL12" s="106"/>
      <c r="FEM12" s="106"/>
      <c r="FEN12" s="106"/>
      <c r="FEO12" s="106"/>
      <c r="FEP12" s="106"/>
      <c r="FEQ12" s="106"/>
      <c r="FER12" s="106"/>
      <c r="FES12" s="106"/>
      <c r="FET12" s="106"/>
      <c r="FEU12" s="106"/>
      <c r="FEV12" s="106"/>
      <c r="FEW12" s="106"/>
      <c r="FEX12" s="106"/>
      <c r="FEY12" s="106"/>
      <c r="FEZ12" s="106"/>
      <c r="FFA12" s="106"/>
      <c r="FFB12" s="106"/>
      <c r="FFC12" s="106"/>
      <c r="FFD12" s="106"/>
      <c r="FFE12" s="106"/>
      <c r="FFF12" s="106"/>
      <c r="FFG12" s="106"/>
      <c r="FFH12" s="106"/>
      <c r="FFI12" s="106"/>
      <c r="FFJ12" s="106"/>
      <c r="FFK12" s="106"/>
      <c r="FFL12" s="106"/>
      <c r="FFM12" s="106"/>
      <c r="FFN12" s="106"/>
      <c r="FFO12" s="106"/>
      <c r="FFP12" s="106"/>
      <c r="FFQ12" s="106"/>
      <c r="FFR12" s="106"/>
      <c r="FFS12" s="106"/>
      <c r="FFT12" s="106"/>
      <c r="FFU12" s="106"/>
      <c r="FFV12" s="106"/>
      <c r="FFW12" s="106"/>
      <c r="FFX12" s="106"/>
      <c r="FFY12" s="106"/>
      <c r="FFZ12" s="106"/>
      <c r="FGA12" s="106"/>
      <c r="FGB12" s="106"/>
      <c r="FGC12" s="106"/>
      <c r="FGD12" s="106"/>
      <c r="FGE12" s="106"/>
      <c r="FGF12" s="106"/>
      <c r="FGG12" s="106"/>
      <c r="FGH12" s="106"/>
      <c r="FGI12" s="106"/>
      <c r="FGJ12" s="106"/>
      <c r="FGK12" s="106"/>
      <c r="FGL12" s="106"/>
      <c r="FGM12" s="106"/>
      <c r="FGN12" s="106"/>
      <c r="FGO12" s="106"/>
      <c r="FGP12" s="106"/>
      <c r="FGQ12" s="106"/>
      <c r="FGR12" s="106"/>
      <c r="FGS12" s="106"/>
      <c r="FGT12" s="106"/>
      <c r="FGU12" s="106"/>
      <c r="FGV12" s="106"/>
      <c r="FGW12" s="106"/>
      <c r="FGX12" s="106"/>
      <c r="FGY12" s="106"/>
      <c r="FGZ12" s="106"/>
      <c r="FHA12" s="106"/>
      <c r="FHB12" s="106"/>
      <c r="FHC12" s="106"/>
      <c r="FHD12" s="106"/>
      <c r="FHE12" s="106"/>
      <c r="FHF12" s="106"/>
      <c r="FHG12" s="106"/>
      <c r="FHH12" s="106"/>
      <c r="FHI12" s="106"/>
      <c r="FHJ12" s="106"/>
      <c r="FHK12" s="106"/>
      <c r="FHL12" s="106"/>
      <c r="FHM12" s="106"/>
      <c r="FHN12" s="106"/>
      <c r="FHO12" s="106"/>
      <c r="FHP12" s="106"/>
      <c r="FHQ12" s="106"/>
      <c r="FHR12" s="106"/>
      <c r="FHS12" s="106"/>
      <c r="FHT12" s="106"/>
      <c r="FHU12" s="106"/>
      <c r="FHV12" s="106"/>
      <c r="FHW12" s="106"/>
      <c r="FHX12" s="106"/>
      <c r="FHY12" s="106"/>
      <c r="FHZ12" s="106"/>
      <c r="FIA12" s="106"/>
      <c r="FIB12" s="106"/>
      <c r="FIC12" s="106"/>
      <c r="FID12" s="106"/>
      <c r="FIE12" s="106"/>
      <c r="FIF12" s="106"/>
      <c r="FIG12" s="106"/>
      <c r="FIH12" s="106"/>
      <c r="FII12" s="106"/>
      <c r="FIJ12" s="106"/>
      <c r="FIK12" s="106"/>
      <c r="FIL12" s="106"/>
      <c r="FIM12" s="106"/>
      <c r="FIN12" s="106"/>
      <c r="FIO12" s="106"/>
      <c r="FIP12" s="106"/>
      <c r="FIQ12" s="106"/>
      <c r="FIR12" s="106"/>
      <c r="FIS12" s="106"/>
      <c r="FIT12" s="106"/>
      <c r="FIU12" s="106"/>
      <c r="FIV12" s="106"/>
      <c r="FIW12" s="106"/>
      <c r="FIX12" s="106"/>
      <c r="FIY12" s="106"/>
      <c r="FIZ12" s="106"/>
      <c r="FJA12" s="106"/>
      <c r="FJB12" s="106"/>
      <c r="FJC12" s="106"/>
      <c r="FJD12" s="106"/>
      <c r="FJE12" s="106"/>
      <c r="FJF12" s="106"/>
      <c r="FJG12" s="106"/>
      <c r="FJH12" s="106"/>
      <c r="FJI12" s="106"/>
      <c r="FJJ12" s="106"/>
      <c r="FJK12" s="106"/>
      <c r="FJL12" s="106"/>
      <c r="FJM12" s="106"/>
      <c r="FJN12" s="106"/>
      <c r="FJO12" s="106"/>
      <c r="FJP12" s="106"/>
      <c r="FJQ12" s="106"/>
      <c r="FJR12" s="106"/>
      <c r="FJS12" s="106"/>
      <c r="FJT12" s="106"/>
      <c r="FJU12" s="106"/>
      <c r="FJV12" s="106"/>
      <c r="FJW12" s="106"/>
      <c r="FJX12" s="106"/>
      <c r="FJY12" s="106"/>
      <c r="FJZ12" s="106"/>
      <c r="FKA12" s="106"/>
      <c r="FKB12" s="106"/>
      <c r="FKC12" s="106"/>
      <c r="FKD12" s="106"/>
      <c r="FKE12" s="106"/>
      <c r="FKF12" s="106"/>
      <c r="FKG12" s="106"/>
      <c r="FKH12" s="106"/>
      <c r="FKI12" s="106"/>
      <c r="FKJ12" s="106"/>
      <c r="FKK12" s="106"/>
      <c r="FKL12" s="106"/>
      <c r="FKM12" s="106"/>
      <c r="FKN12" s="106"/>
      <c r="FKO12" s="106"/>
      <c r="FKP12" s="106"/>
      <c r="FKQ12" s="106"/>
      <c r="FKR12" s="106"/>
      <c r="FKS12" s="106"/>
      <c r="FKT12" s="106"/>
      <c r="FKU12" s="106"/>
      <c r="FKV12" s="106"/>
      <c r="FKW12" s="106"/>
      <c r="FKX12" s="106"/>
      <c r="FKY12" s="106"/>
      <c r="FKZ12" s="106"/>
      <c r="FLA12" s="106"/>
      <c r="FLB12" s="106"/>
      <c r="FLC12" s="106"/>
      <c r="FLD12" s="106"/>
      <c r="FLE12" s="106"/>
      <c r="FLF12" s="106"/>
      <c r="FLG12" s="106"/>
      <c r="FLH12" s="106"/>
      <c r="FLI12" s="106"/>
      <c r="FLJ12" s="106"/>
      <c r="FLK12" s="106"/>
      <c r="FLL12" s="106"/>
      <c r="FLM12" s="106"/>
      <c r="FLN12" s="106"/>
      <c r="FLO12" s="106"/>
      <c r="FLP12" s="106"/>
      <c r="FLQ12" s="106"/>
      <c r="FLR12" s="106"/>
      <c r="FLS12" s="106"/>
      <c r="FLT12" s="106"/>
      <c r="FLU12" s="106"/>
      <c r="FLV12" s="106"/>
      <c r="FLW12" s="106"/>
      <c r="FLX12" s="106"/>
      <c r="FLY12" s="106"/>
      <c r="FLZ12" s="106"/>
      <c r="FMA12" s="106"/>
      <c r="FMB12" s="106"/>
      <c r="FMC12" s="106"/>
      <c r="FMD12" s="106"/>
      <c r="FME12" s="106"/>
      <c r="FMF12" s="106"/>
      <c r="FMG12" s="106"/>
      <c r="FMH12" s="106"/>
      <c r="FMI12" s="106"/>
      <c r="FMJ12" s="106"/>
      <c r="FMK12" s="106"/>
      <c r="FML12" s="106"/>
      <c r="FMM12" s="106"/>
      <c r="FMN12" s="106"/>
      <c r="FMO12" s="106"/>
      <c r="FMP12" s="106"/>
      <c r="FMQ12" s="106"/>
      <c r="FMR12" s="106"/>
      <c r="FMS12" s="106"/>
      <c r="FMT12" s="106"/>
      <c r="FMU12" s="106"/>
      <c r="FMV12" s="106"/>
      <c r="FMW12" s="106"/>
      <c r="FMX12" s="106"/>
      <c r="FMY12" s="106"/>
      <c r="FMZ12" s="106"/>
      <c r="FNA12" s="106"/>
      <c r="FNB12" s="106"/>
      <c r="FNC12" s="106"/>
      <c r="FND12" s="106"/>
      <c r="FNE12" s="106"/>
      <c r="FNF12" s="106"/>
      <c r="FNG12" s="106"/>
      <c r="FNH12" s="106"/>
      <c r="FNI12" s="106"/>
      <c r="FNJ12" s="106"/>
      <c r="FNK12" s="106"/>
      <c r="FNL12" s="106"/>
      <c r="FNM12" s="106"/>
      <c r="FNN12" s="106"/>
      <c r="FNO12" s="106"/>
      <c r="FNP12" s="106"/>
      <c r="FNQ12" s="106"/>
      <c r="FNR12" s="106"/>
      <c r="FNS12" s="106"/>
      <c r="FNT12" s="106"/>
      <c r="FNU12" s="106"/>
      <c r="FNV12" s="106"/>
      <c r="FNW12" s="106"/>
      <c r="FNX12" s="106"/>
      <c r="FNY12" s="106"/>
      <c r="FNZ12" s="106"/>
      <c r="FOA12" s="106"/>
      <c r="FOB12" s="106"/>
      <c r="FOC12" s="106"/>
      <c r="FOD12" s="106"/>
      <c r="FOE12" s="106"/>
      <c r="FOF12" s="106"/>
      <c r="FOG12" s="106"/>
      <c r="FOH12" s="106"/>
      <c r="FOI12" s="106"/>
      <c r="FOJ12" s="106"/>
      <c r="FOK12" s="106"/>
      <c r="FOL12" s="106"/>
      <c r="FOM12" s="106"/>
      <c r="FON12" s="106"/>
      <c r="FOO12" s="106"/>
      <c r="FOP12" s="106"/>
      <c r="FOQ12" s="106"/>
      <c r="FOR12" s="106"/>
      <c r="FOS12" s="106"/>
      <c r="FOT12" s="106"/>
      <c r="FOU12" s="106"/>
      <c r="FOV12" s="106"/>
      <c r="FOW12" s="106"/>
      <c r="FOX12" s="106"/>
      <c r="FOY12" s="106"/>
      <c r="FOZ12" s="106"/>
      <c r="FPA12" s="106"/>
      <c r="FPB12" s="106"/>
      <c r="FPC12" s="106"/>
      <c r="FPD12" s="106"/>
      <c r="FPE12" s="106"/>
      <c r="FPF12" s="106"/>
      <c r="FPG12" s="106"/>
      <c r="FPH12" s="106"/>
      <c r="FPI12" s="106"/>
      <c r="FPJ12" s="106"/>
      <c r="FPK12" s="106"/>
      <c r="FPL12" s="106"/>
      <c r="FPM12" s="106"/>
      <c r="FPN12" s="106"/>
      <c r="FPO12" s="106"/>
      <c r="FPP12" s="106"/>
      <c r="FPQ12" s="106"/>
      <c r="FPR12" s="106"/>
      <c r="FPS12" s="106"/>
      <c r="FPT12" s="106"/>
      <c r="FPU12" s="106"/>
      <c r="FPV12" s="106"/>
      <c r="FPW12" s="106"/>
      <c r="FPX12" s="106"/>
      <c r="FPY12" s="106"/>
      <c r="FPZ12" s="106"/>
      <c r="FQA12" s="106"/>
      <c r="FQB12" s="106"/>
      <c r="FQC12" s="106"/>
      <c r="FQD12" s="106"/>
      <c r="FQE12" s="106"/>
      <c r="FQF12" s="106"/>
      <c r="FQG12" s="106"/>
      <c r="FQH12" s="106"/>
      <c r="FQI12" s="106"/>
      <c r="FQJ12" s="106"/>
      <c r="FQK12" s="106"/>
      <c r="FQL12" s="106"/>
      <c r="FQM12" s="106"/>
      <c r="FQN12" s="106"/>
      <c r="FQO12" s="106"/>
      <c r="FQP12" s="106"/>
      <c r="FQQ12" s="106"/>
      <c r="FQR12" s="106"/>
      <c r="FQS12" s="106"/>
      <c r="FQT12" s="106"/>
      <c r="FQU12" s="106"/>
      <c r="FQV12" s="106"/>
      <c r="FQW12" s="106"/>
      <c r="FQX12" s="106"/>
      <c r="FQY12" s="106"/>
      <c r="FQZ12" s="106"/>
      <c r="FRA12" s="106"/>
      <c r="FRB12" s="106"/>
      <c r="FRC12" s="106"/>
      <c r="FRD12" s="106"/>
      <c r="FRE12" s="106"/>
      <c r="FRF12" s="106"/>
      <c r="FRG12" s="106"/>
      <c r="FRH12" s="106"/>
      <c r="FRI12" s="106"/>
      <c r="FRJ12" s="106"/>
      <c r="FRK12" s="106"/>
      <c r="FRL12" s="106"/>
      <c r="FRM12" s="106"/>
      <c r="FRN12" s="106"/>
      <c r="FRO12" s="106"/>
      <c r="FRP12" s="106"/>
      <c r="FRQ12" s="106"/>
      <c r="FRR12" s="106"/>
      <c r="FRS12" s="106"/>
      <c r="FRT12" s="106"/>
      <c r="FRU12" s="106"/>
      <c r="FRV12" s="106"/>
      <c r="FRW12" s="106"/>
      <c r="FRX12" s="106"/>
      <c r="FRY12" s="106"/>
      <c r="FRZ12" s="106"/>
      <c r="FSA12" s="106"/>
      <c r="FSB12" s="106"/>
      <c r="FSC12" s="106"/>
      <c r="FSD12" s="106"/>
      <c r="FSE12" s="106"/>
      <c r="FSF12" s="106"/>
      <c r="FSG12" s="106"/>
      <c r="FSH12" s="106"/>
      <c r="FSI12" s="106"/>
      <c r="FSJ12" s="106"/>
      <c r="FSK12" s="106"/>
      <c r="FSL12" s="106"/>
      <c r="FSM12" s="106"/>
      <c r="FSN12" s="106"/>
      <c r="FSO12" s="106"/>
      <c r="FSP12" s="106"/>
      <c r="FSQ12" s="106"/>
      <c r="FSR12" s="106"/>
      <c r="FSS12" s="106"/>
      <c r="FST12" s="106"/>
      <c r="FSU12" s="106"/>
      <c r="FSV12" s="106"/>
      <c r="FSW12" s="106"/>
      <c r="FSX12" s="106"/>
      <c r="FSY12" s="106"/>
      <c r="FSZ12" s="106"/>
      <c r="FTA12" s="106"/>
      <c r="FTB12" s="106"/>
      <c r="FTC12" s="106"/>
      <c r="FTD12" s="106"/>
      <c r="FTE12" s="106"/>
      <c r="FTF12" s="106"/>
      <c r="FTG12" s="106"/>
      <c r="FTH12" s="106"/>
      <c r="FTI12" s="106"/>
      <c r="FTJ12" s="106"/>
      <c r="FTK12" s="106"/>
      <c r="FTL12" s="106"/>
      <c r="FTM12" s="106"/>
      <c r="FTN12" s="106"/>
      <c r="FTO12" s="106"/>
      <c r="FTP12" s="106"/>
      <c r="FTQ12" s="106"/>
      <c r="FTR12" s="106"/>
      <c r="FTS12" s="106"/>
      <c r="FTT12" s="106"/>
      <c r="FTU12" s="106"/>
      <c r="FTV12" s="106"/>
      <c r="FTW12" s="106"/>
      <c r="FTX12" s="106"/>
      <c r="FTY12" s="106"/>
      <c r="FTZ12" s="106"/>
      <c r="FUA12" s="106"/>
      <c r="FUB12" s="106"/>
      <c r="FUC12" s="106"/>
      <c r="FUD12" s="106"/>
      <c r="FUE12" s="106"/>
      <c r="FUF12" s="106"/>
      <c r="FUG12" s="106"/>
      <c r="FUH12" s="106"/>
      <c r="FUI12" s="106"/>
      <c r="FUJ12" s="106"/>
      <c r="FUK12" s="106"/>
      <c r="FUL12" s="106"/>
      <c r="FUM12" s="106"/>
      <c r="FUN12" s="106"/>
      <c r="FUO12" s="106"/>
      <c r="FUP12" s="106"/>
      <c r="FUQ12" s="106"/>
      <c r="FUR12" s="106"/>
      <c r="FUS12" s="106"/>
      <c r="FUT12" s="106"/>
      <c r="FUU12" s="106"/>
      <c r="FUV12" s="106"/>
      <c r="FUW12" s="106"/>
      <c r="FUX12" s="106"/>
      <c r="FUY12" s="106"/>
      <c r="FUZ12" s="106"/>
      <c r="FVA12" s="106"/>
      <c r="FVB12" s="106"/>
      <c r="FVC12" s="106"/>
      <c r="FVD12" s="106"/>
      <c r="FVE12" s="106"/>
      <c r="FVF12" s="106"/>
      <c r="FVG12" s="106"/>
      <c r="FVH12" s="106"/>
      <c r="FVI12" s="106"/>
      <c r="FVJ12" s="106"/>
      <c r="FVK12" s="106"/>
      <c r="FVL12" s="106"/>
      <c r="FVM12" s="106"/>
      <c r="FVN12" s="106"/>
      <c r="FVO12" s="106"/>
      <c r="FVP12" s="106"/>
      <c r="FVQ12" s="106"/>
      <c r="FVR12" s="106"/>
      <c r="FVS12" s="106"/>
      <c r="FVT12" s="106"/>
      <c r="FVU12" s="106"/>
      <c r="FVV12" s="106"/>
      <c r="FVW12" s="106"/>
      <c r="FVX12" s="106"/>
      <c r="FVY12" s="106"/>
      <c r="FVZ12" s="106"/>
      <c r="FWA12" s="106"/>
      <c r="FWB12" s="106"/>
      <c r="FWC12" s="106"/>
      <c r="FWD12" s="106"/>
      <c r="FWE12" s="106"/>
      <c r="FWF12" s="106"/>
      <c r="FWG12" s="106"/>
      <c r="FWH12" s="106"/>
      <c r="FWI12" s="106"/>
      <c r="FWJ12" s="106"/>
      <c r="FWK12" s="106"/>
      <c r="FWL12" s="106"/>
      <c r="FWM12" s="106"/>
      <c r="FWN12" s="106"/>
      <c r="FWO12" s="106"/>
      <c r="FWP12" s="106"/>
      <c r="FWQ12" s="106"/>
      <c r="FWR12" s="106"/>
      <c r="FWS12" s="106"/>
      <c r="FWT12" s="106"/>
      <c r="FWU12" s="106"/>
      <c r="FWV12" s="106"/>
      <c r="FWW12" s="106"/>
      <c r="FWX12" s="106"/>
      <c r="FWY12" s="106"/>
      <c r="FWZ12" s="106"/>
      <c r="FXA12" s="106"/>
      <c r="FXB12" s="106"/>
      <c r="FXC12" s="106"/>
      <c r="FXD12" s="106"/>
      <c r="FXE12" s="106"/>
      <c r="FXF12" s="106"/>
      <c r="FXG12" s="106"/>
      <c r="FXH12" s="106"/>
      <c r="FXI12" s="106"/>
      <c r="FXJ12" s="106"/>
      <c r="FXK12" s="106"/>
      <c r="FXL12" s="106"/>
      <c r="FXM12" s="106"/>
      <c r="FXN12" s="106"/>
      <c r="FXO12" s="106"/>
      <c r="FXP12" s="106"/>
      <c r="FXQ12" s="106"/>
      <c r="FXR12" s="106"/>
      <c r="FXS12" s="106"/>
      <c r="FXT12" s="106"/>
      <c r="FXU12" s="106"/>
      <c r="FXV12" s="106"/>
      <c r="FXW12" s="106"/>
      <c r="FXX12" s="106"/>
      <c r="FXY12" s="106"/>
      <c r="FXZ12" s="106"/>
      <c r="FYA12" s="106"/>
      <c r="FYB12" s="106"/>
      <c r="FYC12" s="106"/>
      <c r="FYD12" s="106"/>
      <c r="FYE12" s="106"/>
      <c r="FYF12" s="106"/>
      <c r="FYG12" s="106"/>
      <c r="FYH12" s="106"/>
      <c r="FYI12" s="106"/>
      <c r="FYJ12" s="106"/>
      <c r="FYK12" s="106"/>
      <c r="FYL12" s="106"/>
      <c r="FYM12" s="106"/>
      <c r="FYN12" s="106"/>
      <c r="FYO12" s="106"/>
      <c r="FYP12" s="106"/>
      <c r="FYQ12" s="106"/>
      <c r="FYR12" s="106"/>
      <c r="FYS12" s="106"/>
      <c r="FYT12" s="106"/>
      <c r="FYU12" s="106"/>
      <c r="FYV12" s="106"/>
      <c r="FYW12" s="106"/>
      <c r="FYX12" s="106"/>
      <c r="FYY12" s="106"/>
      <c r="FYZ12" s="106"/>
      <c r="FZA12" s="106"/>
      <c r="FZB12" s="106"/>
      <c r="FZC12" s="106"/>
      <c r="FZD12" s="106"/>
      <c r="FZE12" s="106"/>
      <c r="FZF12" s="106"/>
      <c r="FZG12" s="106"/>
      <c r="FZH12" s="106"/>
      <c r="FZI12" s="106"/>
      <c r="FZJ12" s="106"/>
      <c r="FZK12" s="106"/>
      <c r="FZL12" s="106"/>
      <c r="FZM12" s="106"/>
      <c r="FZN12" s="106"/>
      <c r="FZO12" s="106"/>
      <c r="FZP12" s="106"/>
      <c r="FZQ12" s="106"/>
      <c r="FZR12" s="106"/>
      <c r="FZS12" s="106"/>
      <c r="FZT12" s="106"/>
      <c r="FZU12" s="106"/>
      <c r="FZV12" s="106"/>
      <c r="FZW12" s="106"/>
      <c r="FZX12" s="106"/>
      <c r="FZY12" s="106"/>
      <c r="FZZ12" s="106"/>
      <c r="GAA12" s="106"/>
      <c r="GAB12" s="106"/>
      <c r="GAC12" s="106"/>
      <c r="GAD12" s="106"/>
      <c r="GAE12" s="106"/>
      <c r="GAF12" s="106"/>
      <c r="GAG12" s="106"/>
      <c r="GAH12" s="106"/>
      <c r="GAI12" s="106"/>
      <c r="GAJ12" s="106"/>
      <c r="GAK12" s="106"/>
      <c r="GAL12" s="106"/>
      <c r="GAM12" s="106"/>
      <c r="GAN12" s="106"/>
      <c r="GAO12" s="106"/>
      <c r="GAP12" s="106"/>
      <c r="GAQ12" s="106"/>
      <c r="GAR12" s="106"/>
      <c r="GAS12" s="106"/>
      <c r="GAT12" s="106"/>
      <c r="GAU12" s="106"/>
      <c r="GAV12" s="106"/>
      <c r="GAW12" s="106"/>
      <c r="GAX12" s="106"/>
      <c r="GAY12" s="106"/>
      <c r="GAZ12" s="106"/>
      <c r="GBA12" s="106"/>
      <c r="GBB12" s="106"/>
      <c r="GBC12" s="106"/>
      <c r="GBD12" s="106"/>
      <c r="GBE12" s="106"/>
      <c r="GBF12" s="106"/>
      <c r="GBG12" s="106"/>
      <c r="GBH12" s="106"/>
      <c r="GBI12" s="106"/>
      <c r="GBJ12" s="106"/>
      <c r="GBK12" s="106"/>
      <c r="GBL12" s="106"/>
      <c r="GBM12" s="106"/>
      <c r="GBN12" s="106"/>
      <c r="GBO12" s="106"/>
      <c r="GBP12" s="106"/>
      <c r="GBQ12" s="106"/>
      <c r="GBR12" s="106"/>
      <c r="GBS12" s="106"/>
      <c r="GBT12" s="106"/>
      <c r="GBU12" s="106"/>
      <c r="GBV12" s="106"/>
      <c r="GBW12" s="106"/>
      <c r="GBX12" s="106"/>
      <c r="GBY12" s="106"/>
      <c r="GBZ12" s="106"/>
      <c r="GCA12" s="106"/>
      <c r="GCB12" s="106"/>
      <c r="GCC12" s="106"/>
      <c r="GCD12" s="106"/>
      <c r="GCE12" s="106"/>
      <c r="GCF12" s="106"/>
      <c r="GCG12" s="106"/>
      <c r="GCH12" s="106"/>
      <c r="GCI12" s="106"/>
      <c r="GCJ12" s="106"/>
      <c r="GCK12" s="106"/>
      <c r="GCL12" s="106"/>
      <c r="GCM12" s="106"/>
      <c r="GCN12" s="106"/>
      <c r="GCO12" s="106"/>
      <c r="GCP12" s="106"/>
      <c r="GCQ12" s="106"/>
      <c r="GCR12" s="106"/>
      <c r="GCS12" s="106"/>
      <c r="GCT12" s="106"/>
      <c r="GCU12" s="106"/>
      <c r="GCV12" s="106"/>
      <c r="GCW12" s="106"/>
      <c r="GCX12" s="106"/>
      <c r="GCY12" s="106"/>
      <c r="GCZ12" s="106"/>
      <c r="GDA12" s="106"/>
      <c r="GDB12" s="106"/>
      <c r="GDC12" s="106"/>
      <c r="GDD12" s="106"/>
      <c r="GDE12" s="106"/>
      <c r="GDF12" s="106"/>
      <c r="GDG12" s="106"/>
      <c r="GDH12" s="106"/>
      <c r="GDI12" s="106"/>
      <c r="GDJ12" s="106"/>
      <c r="GDK12" s="106"/>
      <c r="GDL12" s="106"/>
      <c r="GDM12" s="106"/>
      <c r="GDN12" s="106"/>
      <c r="GDO12" s="106"/>
      <c r="GDP12" s="106"/>
      <c r="GDQ12" s="106"/>
      <c r="GDR12" s="106"/>
      <c r="GDS12" s="106"/>
      <c r="GDT12" s="106"/>
      <c r="GDU12" s="106"/>
      <c r="GDV12" s="106"/>
      <c r="GDW12" s="106"/>
      <c r="GDX12" s="106"/>
      <c r="GDY12" s="106"/>
      <c r="GDZ12" s="106"/>
      <c r="GEA12" s="106"/>
      <c r="GEB12" s="106"/>
      <c r="GEC12" s="106"/>
      <c r="GED12" s="106"/>
      <c r="GEE12" s="106"/>
      <c r="GEF12" s="106"/>
      <c r="GEG12" s="106"/>
      <c r="GEH12" s="106"/>
      <c r="GEI12" s="106"/>
      <c r="GEJ12" s="106"/>
      <c r="GEK12" s="106"/>
      <c r="GEL12" s="106"/>
      <c r="GEM12" s="106"/>
      <c r="GEN12" s="106"/>
      <c r="GEO12" s="106"/>
      <c r="GEP12" s="106"/>
      <c r="GEQ12" s="106"/>
      <c r="GER12" s="106"/>
      <c r="GES12" s="106"/>
      <c r="GET12" s="106"/>
      <c r="GEU12" s="106"/>
      <c r="GEV12" s="106"/>
      <c r="GEW12" s="106"/>
      <c r="GEX12" s="106"/>
      <c r="GEY12" s="106"/>
      <c r="GEZ12" s="106"/>
      <c r="GFA12" s="106"/>
      <c r="GFB12" s="106"/>
      <c r="GFC12" s="106"/>
      <c r="GFD12" s="106"/>
      <c r="GFE12" s="106"/>
      <c r="GFF12" s="106"/>
      <c r="GFG12" s="106"/>
      <c r="GFH12" s="106"/>
      <c r="GFI12" s="106"/>
      <c r="GFJ12" s="106"/>
      <c r="GFK12" s="106"/>
      <c r="GFL12" s="106"/>
      <c r="GFM12" s="106"/>
      <c r="GFN12" s="106"/>
      <c r="GFO12" s="106"/>
      <c r="GFP12" s="106"/>
      <c r="GFQ12" s="106"/>
      <c r="GFR12" s="106"/>
      <c r="GFS12" s="106"/>
      <c r="GFT12" s="106"/>
      <c r="GFU12" s="106"/>
      <c r="GFV12" s="106"/>
      <c r="GFW12" s="106"/>
      <c r="GFX12" s="106"/>
      <c r="GFY12" s="106"/>
      <c r="GFZ12" s="106"/>
      <c r="GGA12" s="106"/>
      <c r="GGB12" s="106"/>
      <c r="GGC12" s="106"/>
      <c r="GGD12" s="106"/>
      <c r="GGE12" s="106"/>
      <c r="GGF12" s="106"/>
      <c r="GGG12" s="106"/>
      <c r="GGH12" s="106"/>
      <c r="GGI12" s="106"/>
      <c r="GGJ12" s="106"/>
      <c r="GGK12" s="106"/>
      <c r="GGL12" s="106"/>
      <c r="GGM12" s="106"/>
      <c r="GGN12" s="106"/>
      <c r="GGO12" s="106"/>
      <c r="GGP12" s="106"/>
      <c r="GGQ12" s="106"/>
      <c r="GGR12" s="106"/>
      <c r="GGS12" s="106"/>
      <c r="GGT12" s="106"/>
      <c r="GGU12" s="106"/>
      <c r="GGV12" s="106"/>
      <c r="GGW12" s="106"/>
      <c r="GGX12" s="106"/>
      <c r="GGY12" s="106"/>
      <c r="GGZ12" s="106"/>
      <c r="GHA12" s="106"/>
      <c r="GHB12" s="106"/>
      <c r="GHC12" s="106"/>
      <c r="GHD12" s="106"/>
      <c r="GHE12" s="106"/>
      <c r="GHF12" s="106"/>
      <c r="GHG12" s="106"/>
      <c r="GHH12" s="106"/>
      <c r="GHI12" s="106"/>
      <c r="GHJ12" s="106"/>
      <c r="GHK12" s="106"/>
      <c r="GHL12" s="106"/>
      <c r="GHM12" s="106"/>
      <c r="GHN12" s="106"/>
      <c r="GHO12" s="106"/>
      <c r="GHP12" s="106"/>
      <c r="GHQ12" s="106"/>
      <c r="GHR12" s="106"/>
      <c r="GHS12" s="106"/>
      <c r="GHT12" s="106"/>
      <c r="GHU12" s="106"/>
      <c r="GHV12" s="106"/>
      <c r="GHW12" s="106"/>
      <c r="GHX12" s="106"/>
      <c r="GHY12" s="106"/>
      <c r="GHZ12" s="106"/>
      <c r="GIA12" s="106"/>
      <c r="GIB12" s="106"/>
      <c r="GIC12" s="106"/>
      <c r="GID12" s="106"/>
      <c r="GIE12" s="106"/>
      <c r="GIF12" s="106"/>
      <c r="GIG12" s="106"/>
      <c r="GIH12" s="106"/>
      <c r="GII12" s="106"/>
      <c r="GIJ12" s="106"/>
      <c r="GIK12" s="106"/>
      <c r="GIL12" s="106"/>
      <c r="GIM12" s="106"/>
      <c r="GIN12" s="106"/>
      <c r="GIO12" s="106"/>
      <c r="GIP12" s="106"/>
      <c r="GIQ12" s="106"/>
      <c r="GIR12" s="106"/>
      <c r="GIS12" s="106"/>
      <c r="GIT12" s="106"/>
      <c r="GIU12" s="106"/>
      <c r="GIV12" s="106"/>
      <c r="GIW12" s="106"/>
      <c r="GIX12" s="106"/>
      <c r="GIY12" s="106"/>
      <c r="GIZ12" s="106"/>
      <c r="GJA12" s="106"/>
      <c r="GJB12" s="106"/>
      <c r="GJC12" s="106"/>
      <c r="GJD12" s="106"/>
      <c r="GJE12" s="106"/>
      <c r="GJF12" s="106"/>
      <c r="GJG12" s="106"/>
      <c r="GJH12" s="106"/>
      <c r="GJI12" s="106"/>
      <c r="GJJ12" s="106"/>
      <c r="GJK12" s="106"/>
      <c r="GJL12" s="106"/>
      <c r="GJM12" s="106"/>
      <c r="GJN12" s="106"/>
      <c r="GJO12" s="106"/>
      <c r="GJP12" s="106"/>
      <c r="GJQ12" s="106"/>
      <c r="GJR12" s="106"/>
      <c r="GJS12" s="106"/>
      <c r="GJT12" s="106"/>
      <c r="GJU12" s="106"/>
      <c r="GJV12" s="106"/>
      <c r="GJW12" s="106"/>
      <c r="GJX12" s="106"/>
      <c r="GJY12" s="106"/>
      <c r="GJZ12" s="106"/>
      <c r="GKA12" s="106"/>
      <c r="GKB12" s="106"/>
      <c r="GKC12" s="106"/>
      <c r="GKD12" s="106"/>
      <c r="GKE12" s="106"/>
      <c r="GKF12" s="106"/>
      <c r="GKG12" s="106"/>
      <c r="GKH12" s="106"/>
      <c r="GKI12" s="106"/>
      <c r="GKJ12" s="106"/>
      <c r="GKK12" s="106"/>
      <c r="GKL12" s="106"/>
      <c r="GKM12" s="106"/>
      <c r="GKN12" s="106"/>
      <c r="GKO12" s="106"/>
      <c r="GKP12" s="106"/>
      <c r="GKQ12" s="106"/>
      <c r="GKR12" s="106"/>
      <c r="GKS12" s="106"/>
      <c r="GKT12" s="106"/>
      <c r="GKU12" s="106"/>
      <c r="GKV12" s="106"/>
      <c r="GKW12" s="106"/>
      <c r="GKX12" s="106"/>
      <c r="GKY12" s="106"/>
      <c r="GKZ12" s="106"/>
      <c r="GLA12" s="106"/>
      <c r="GLB12" s="106"/>
      <c r="GLC12" s="106"/>
      <c r="GLD12" s="106"/>
      <c r="GLE12" s="106"/>
      <c r="GLF12" s="106"/>
      <c r="GLG12" s="106"/>
      <c r="GLH12" s="106"/>
      <c r="GLI12" s="106"/>
      <c r="GLJ12" s="106"/>
      <c r="GLK12" s="106"/>
      <c r="GLL12" s="106"/>
      <c r="GLM12" s="106"/>
      <c r="GLN12" s="106"/>
      <c r="GLO12" s="106"/>
      <c r="GLP12" s="106"/>
      <c r="GLQ12" s="106"/>
      <c r="GLR12" s="106"/>
      <c r="GLS12" s="106"/>
      <c r="GLT12" s="106"/>
      <c r="GLU12" s="106"/>
      <c r="GLV12" s="106"/>
      <c r="GLW12" s="106"/>
      <c r="GLX12" s="106"/>
      <c r="GLY12" s="106"/>
      <c r="GLZ12" s="106"/>
      <c r="GMA12" s="106"/>
      <c r="GMB12" s="106"/>
      <c r="GMC12" s="106"/>
      <c r="GMD12" s="106"/>
      <c r="GME12" s="106"/>
      <c r="GMF12" s="106"/>
      <c r="GMG12" s="106"/>
      <c r="GMH12" s="106"/>
      <c r="GMI12" s="106"/>
      <c r="GMJ12" s="106"/>
      <c r="GMK12" s="106"/>
      <c r="GML12" s="106"/>
      <c r="GMM12" s="106"/>
      <c r="GMN12" s="106"/>
      <c r="GMO12" s="106"/>
      <c r="GMP12" s="106"/>
      <c r="GMQ12" s="106"/>
      <c r="GMR12" s="106"/>
      <c r="GMS12" s="106"/>
      <c r="GMT12" s="106"/>
      <c r="GMU12" s="106"/>
      <c r="GMV12" s="106"/>
      <c r="GMW12" s="106"/>
      <c r="GMX12" s="106"/>
      <c r="GMY12" s="106"/>
      <c r="GMZ12" s="106"/>
      <c r="GNA12" s="106"/>
      <c r="GNB12" s="106"/>
      <c r="GNC12" s="106"/>
      <c r="GND12" s="106"/>
      <c r="GNE12" s="106"/>
      <c r="GNF12" s="106"/>
      <c r="GNG12" s="106"/>
      <c r="GNH12" s="106"/>
      <c r="GNI12" s="106"/>
      <c r="GNJ12" s="106"/>
      <c r="GNK12" s="106"/>
      <c r="GNL12" s="106"/>
      <c r="GNM12" s="106"/>
      <c r="GNN12" s="106"/>
      <c r="GNO12" s="106"/>
      <c r="GNP12" s="106"/>
      <c r="GNQ12" s="106"/>
      <c r="GNR12" s="106"/>
      <c r="GNS12" s="106"/>
      <c r="GNT12" s="106"/>
      <c r="GNU12" s="106"/>
      <c r="GNV12" s="106"/>
      <c r="GNW12" s="106"/>
      <c r="GNX12" s="106"/>
      <c r="GNY12" s="106"/>
      <c r="GNZ12" s="106"/>
      <c r="GOA12" s="106"/>
      <c r="GOB12" s="106"/>
      <c r="GOC12" s="106"/>
      <c r="GOD12" s="106"/>
      <c r="GOE12" s="106"/>
      <c r="GOF12" s="106"/>
      <c r="GOG12" s="106"/>
      <c r="GOH12" s="106"/>
      <c r="GOI12" s="106"/>
      <c r="GOJ12" s="106"/>
      <c r="GOK12" s="106"/>
      <c r="GOL12" s="106"/>
      <c r="GOM12" s="106"/>
      <c r="GON12" s="106"/>
      <c r="GOO12" s="106"/>
      <c r="GOP12" s="106"/>
      <c r="GOQ12" s="106"/>
      <c r="GOR12" s="106"/>
      <c r="GOS12" s="106"/>
      <c r="GOT12" s="106"/>
      <c r="GOU12" s="106"/>
      <c r="GOV12" s="106"/>
      <c r="GOW12" s="106"/>
      <c r="GOX12" s="106"/>
      <c r="GOY12" s="106"/>
      <c r="GOZ12" s="106"/>
      <c r="GPA12" s="106"/>
      <c r="GPB12" s="106"/>
      <c r="GPC12" s="106"/>
      <c r="GPD12" s="106"/>
      <c r="GPE12" s="106"/>
      <c r="GPF12" s="106"/>
      <c r="GPG12" s="106"/>
      <c r="GPH12" s="106"/>
      <c r="GPI12" s="106"/>
      <c r="GPJ12" s="106"/>
      <c r="GPK12" s="106"/>
      <c r="GPL12" s="106"/>
      <c r="GPM12" s="106"/>
      <c r="GPN12" s="106"/>
      <c r="GPO12" s="106"/>
      <c r="GPP12" s="106"/>
      <c r="GPQ12" s="106"/>
      <c r="GPR12" s="106"/>
      <c r="GPS12" s="106"/>
      <c r="GPT12" s="106"/>
      <c r="GPU12" s="106"/>
      <c r="GPV12" s="106"/>
      <c r="GPW12" s="106"/>
      <c r="GPX12" s="106"/>
      <c r="GPY12" s="106"/>
      <c r="GPZ12" s="106"/>
      <c r="GQA12" s="106"/>
      <c r="GQB12" s="106"/>
      <c r="GQC12" s="106"/>
      <c r="GQD12" s="106"/>
      <c r="GQE12" s="106"/>
      <c r="GQF12" s="106"/>
      <c r="GQG12" s="106"/>
      <c r="GQH12" s="106"/>
      <c r="GQI12" s="106"/>
      <c r="GQJ12" s="106"/>
      <c r="GQK12" s="106"/>
      <c r="GQL12" s="106"/>
      <c r="GQM12" s="106"/>
      <c r="GQN12" s="106"/>
      <c r="GQO12" s="106"/>
      <c r="GQP12" s="106"/>
      <c r="GQQ12" s="106"/>
      <c r="GQR12" s="106"/>
      <c r="GQS12" s="106"/>
      <c r="GQT12" s="106"/>
      <c r="GQU12" s="106"/>
      <c r="GQV12" s="106"/>
      <c r="GQW12" s="106"/>
      <c r="GQX12" s="106"/>
      <c r="GQY12" s="106"/>
      <c r="GQZ12" s="106"/>
      <c r="GRA12" s="106"/>
      <c r="GRB12" s="106"/>
      <c r="GRC12" s="106"/>
      <c r="GRD12" s="106"/>
      <c r="GRE12" s="106"/>
      <c r="GRF12" s="106"/>
      <c r="GRG12" s="106"/>
      <c r="GRH12" s="106"/>
      <c r="GRI12" s="106"/>
      <c r="GRJ12" s="106"/>
      <c r="GRK12" s="106"/>
      <c r="GRL12" s="106"/>
      <c r="GRM12" s="106"/>
      <c r="GRN12" s="106"/>
      <c r="GRO12" s="106"/>
      <c r="GRP12" s="106"/>
      <c r="GRQ12" s="106"/>
      <c r="GRR12" s="106"/>
      <c r="GRS12" s="106"/>
      <c r="GRT12" s="106"/>
      <c r="GRU12" s="106"/>
      <c r="GRV12" s="106"/>
      <c r="GRW12" s="106"/>
      <c r="GRX12" s="106"/>
      <c r="GRY12" s="106"/>
      <c r="GRZ12" s="106"/>
      <c r="GSA12" s="106"/>
      <c r="GSB12" s="106"/>
      <c r="GSC12" s="106"/>
      <c r="GSD12" s="106"/>
      <c r="GSE12" s="106"/>
      <c r="GSF12" s="106"/>
      <c r="GSG12" s="106"/>
      <c r="GSH12" s="106"/>
      <c r="GSI12" s="106"/>
      <c r="GSJ12" s="106"/>
      <c r="GSK12" s="106"/>
      <c r="GSL12" s="106"/>
      <c r="GSM12" s="106"/>
      <c r="GSN12" s="106"/>
      <c r="GSO12" s="106"/>
      <c r="GSP12" s="106"/>
      <c r="GSQ12" s="106"/>
      <c r="GSR12" s="106"/>
      <c r="GSS12" s="106"/>
      <c r="GST12" s="106"/>
      <c r="GSU12" s="106"/>
      <c r="GSV12" s="106"/>
      <c r="GSW12" s="106"/>
      <c r="GSX12" s="106"/>
      <c r="GSY12" s="106"/>
      <c r="GSZ12" s="106"/>
      <c r="GTA12" s="106"/>
      <c r="GTB12" s="106"/>
      <c r="GTC12" s="106"/>
      <c r="GTD12" s="106"/>
      <c r="GTE12" s="106"/>
      <c r="GTF12" s="106"/>
      <c r="GTG12" s="106"/>
      <c r="GTH12" s="106"/>
      <c r="GTI12" s="106"/>
      <c r="GTJ12" s="106"/>
      <c r="GTK12" s="106"/>
      <c r="GTL12" s="106"/>
      <c r="GTM12" s="106"/>
      <c r="GTN12" s="106"/>
      <c r="GTO12" s="106"/>
      <c r="GTP12" s="106"/>
      <c r="GTQ12" s="106"/>
      <c r="GTR12" s="106"/>
      <c r="GTS12" s="106"/>
      <c r="GTT12" s="106"/>
      <c r="GTU12" s="106"/>
      <c r="GTV12" s="106"/>
      <c r="GTW12" s="106"/>
      <c r="GTX12" s="106"/>
      <c r="GTY12" s="106"/>
      <c r="GTZ12" s="106"/>
      <c r="GUA12" s="106"/>
      <c r="GUB12" s="106"/>
      <c r="GUC12" s="106"/>
      <c r="GUD12" s="106"/>
      <c r="GUE12" s="106"/>
      <c r="GUF12" s="106"/>
      <c r="GUG12" s="106"/>
      <c r="GUH12" s="106"/>
      <c r="GUI12" s="106"/>
      <c r="GUJ12" s="106"/>
      <c r="GUK12" s="106"/>
      <c r="GUL12" s="106"/>
      <c r="GUM12" s="106"/>
      <c r="GUN12" s="106"/>
      <c r="GUO12" s="106"/>
      <c r="GUP12" s="106"/>
      <c r="GUQ12" s="106"/>
      <c r="GUR12" s="106"/>
      <c r="GUS12" s="106"/>
      <c r="GUT12" s="106"/>
      <c r="GUU12" s="106"/>
      <c r="GUV12" s="106"/>
      <c r="GUW12" s="106"/>
      <c r="GUX12" s="106"/>
      <c r="GUY12" s="106"/>
      <c r="GUZ12" s="106"/>
      <c r="GVA12" s="106"/>
      <c r="GVB12" s="106"/>
      <c r="GVC12" s="106"/>
      <c r="GVD12" s="106"/>
      <c r="GVE12" s="106"/>
      <c r="GVF12" s="106"/>
      <c r="GVG12" s="106"/>
      <c r="GVH12" s="106"/>
      <c r="GVI12" s="106"/>
      <c r="GVJ12" s="106"/>
      <c r="GVK12" s="106"/>
      <c r="GVL12" s="106"/>
      <c r="GVM12" s="106"/>
      <c r="GVN12" s="106"/>
      <c r="GVO12" s="106"/>
      <c r="GVP12" s="106"/>
      <c r="GVQ12" s="106"/>
      <c r="GVR12" s="106"/>
      <c r="GVS12" s="106"/>
      <c r="GVT12" s="106"/>
      <c r="GVU12" s="106"/>
      <c r="GVV12" s="106"/>
      <c r="GVW12" s="106"/>
      <c r="GVX12" s="106"/>
      <c r="GVY12" s="106"/>
      <c r="GVZ12" s="106"/>
      <c r="GWA12" s="106"/>
      <c r="GWB12" s="106"/>
      <c r="GWC12" s="106"/>
      <c r="GWD12" s="106"/>
      <c r="GWE12" s="106"/>
      <c r="GWF12" s="106"/>
      <c r="GWG12" s="106"/>
      <c r="GWH12" s="106"/>
      <c r="GWI12" s="106"/>
      <c r="GWJ12" s="106"/>
      <c r="GWK12" s="106"/>
      <c r="GWL12" s="106"/>
      <c r="GWM12" s="106"/>
      <c r="GWN12" s="106"/>
      <c r="GWO12" s="106"/>
      <c r="GWP12" s="106"/>
      <c r="GWQ12" s="106"/>
      <c r="GWR12" s="106"/>
      <c r="GWS12" s="106"/>
      <c r="GWT12" s="106"/>
      <c r="GWU12" s="106"/>
      <c r="GWV12" s="106"/>
      <c r="GWW12" s="106"/>
      <c r="GWX12" s="106"/>
      <c r="GWY12" s="106"/>
      <c r="GWZ12" s="106"/>
      <c r="GXA12" s="106"/>
      <c r="GXB12" s="106"/>
      <c r="GXC12" s="106"/>
      <c r="GXD12" s="106"/>
      <c r="GXE12" s="106"/>
      <c r="GXF12" s="106"/>
      <c r="GXG12" s="106"/>
      <c r="GXH12" s="106"/>
      <c r="GXI12" s="106"/>
      <c r="GXJ12" s="106"/>
      <c r="GXK12" s="106"/>
      <c r="GXL12" s="106"/>
      <c r="GXM12" s="106"/>
      <c r="GXN12" s="106"/>
      <c r="GXO12" s="106"/>
      <c r="GXP12" s="106"/>
      <c r="GXQ12" s="106"/>
      <c r="GXR12" s="106"/>
      <c r="GXS12" s="106"/>
      <c r="GXT12" s="106"/>
      <c r="GXU12" s="106"/>
      <c r="GXV12" s="106"/>
      <c r="GXW12" s="106"/>
      <c r="GXX12" s="106"/>
      <c r="GXY12" s="106"/>
      <c r="GXZ12" s="106"/>
      <c r="GYA12" s="106"/>
      <c r="GYB12" s="106"/>
      <c r="GYC12" s="106"/>
      <c r="GYD12" s="106"/>
      <c r="GYE12" s="106"/>
      <c r="GYF12" s="106"/>
      <c r="GYG12" s="106"/>
      <c r="GYH12" s="106"/>
      <c r="GYI12" s="106"/>
      <c r="GYJ12" s="106"/>
      <c r="GYK12" s="106"/>
      <c r="GYL12" s="106"/>
      <c r="GYM12" s="106"/>
      <c r="GYN12" s="106"/>
      <c r="GYO12" s="106"/>
      <c r="GYP12" s="106"/>
      <c r="GYQ12" s="106"/>
      <c r="GYR12" s="106"/>
      <c r="GYS12" s="106"/>
      <c r="GYT12" s="106"/>
      <c r="GYU12" s="106"/>
      <c r="GYV12" s="106"/>
      <c r="GYW12" s="106"/>
      <c r="GYX12" s="106"/>
      <c r="GYY12" s="106"/>
      <c r="GYZ12" s="106"/>
      <c r="GZA12" s="106"/>
      <c r="GZB12" s="106"/>
      <c r="GZC12" s="106"/>
      <c r="GZD12" s="106"/>
      <c r="GZE12" s="106"/>
      <c r="GZF12" s="106"/>
      <c r="GZG12" s="106"/>
      <c r="GZH12" s="106"/>
      <c r="GZI12" s="106"/>
      <c r="GZJ12" s="106"/>
      <c r="GZK12" s="106"/>
      <c r="GZL12" s="106"/>
      <c r="GZM12" s="106"/>
      <c r="GZN12" s="106"/>
      <c r="GZO12" s="106"/>
      <c r="GZP12" s="106"/>
      <c r="GZQ12" s="106"/>
      <c r="GZR12" s="106"/>
      <c r="GZS12" s="106"/>
      <c r="GZT12" s="106"/>
      <c r="GZU12" s="106"/>
      <c r="GZV12" s="106"/>
      <c r="GZW12" s="106"/>
      <c r="GZX12" s="106"/>
      <c r="GZY12" s="106"/>
      <c r="GZZ12" s="106"/>
      <c r="HAA12" s="106"/>
      <c r="HAB12" s="106"/>
      <c r="HAC12" s="106"/>
      <c r="HAD12" s="106"/>
      <c r="HAE12" s="106"/>
      <c r="HAF12" s="106"/>
      <c r="HAG12" s="106"/>
      <c r="HAH12" s="106"/>
      <c r="HAI12" s="106"/>
      <c r="HAJ12" s="106"/>
      <c r="HAK12" s="106"/>
      <c r="HAL12" s="106"/>
      <c r="HAM12" s="106"/>
      <c r="HAN12" s="106"/>
      <c r="HAO12" s="106"/>
      <c r="HAP12" s="106"/>
      <c r="HAQ12" s="106"/>
      <c r="HAR12" s="106"/>
      <c r="HAS12" s="106"/>
      <c r="HAT12" s="106"/>
      <c r="HAU12" s="106"/>
      <c r="HAV12" s="106"/>
      <c r="HAW12" s="106"/>
      <c r="HAX12" s="106"/>
      <c r="HAY12" s="106"/>
      <c r="HAZ12" s="106"/>
      <c r="HBA12" s="106"/>
      <c r="HBB12" s="106"/>
      <c r="HBC12" s="106"/>
      <c r="HBD12" s="106"/>
      <c r="HBE12" s="106"/>
      <c r="HBF12" s="106"/>
      <c r="HBG12" s="106"/>
      <c r="HBH12" s="106"/>
      <c r="HBI12" s="106"/>
      <c r="HBJ12" s="106"/>
      <c r="HBK12" s="106"/>
      <c r="HBL12" s="106"/>
      <c r="HBM12" s="106"/>
      <c r="HBN12" s="106"/>
      <c r="HBO12" s="106"/>
      <c r="HBP12" s="106"/>
      <c r="HBQ12" s="106"/>
      <c r="HBR12" s="106"/>
      <c r="HBS12" s="106"/>
      <c r="HBT12" s="106"/>
      <c r="HBU12" s="106"/>
      <c r="HBV12" s="106"/>
      <c r="HBW12" s="106"/>
      <c r="HBX12" s="106"/>
      <c r="HBY12" s="106"/>
      <c r="HBZ12" s="106"/>
      <c r="HCA12" s="106"/>
      <c r="HCB12" s="106"/>
      <c r="HCC12" s="106"/>
      <c r="HCD12" s="106"/>
      <c r="HCE12" s="106"/>
      <c r="HCF12" s="106"/>
      <c r="HCG12" s="106"/>
      <c r="HCH12" s="106"/>
      <c r="HCI12" s="106"/>
      <c r="HCJ12" s="106"/>
      <c r="HCK12" s="106"/>
      <c r="HCL12" s="106"/>
      <c r="HCM12" s="106"/>
      <c r="HCN12" s="106"/>
      <c r="HCO12" s="106"/>
      <c r="HCP12" s="106"/>
      <c r="HCQ12" s="106"/>
      <c r="HCR12" s="106"/>
      <c r="HCS12" s="106"/>
      <c r="HCT12" s="106"/>
      <c r="HCU12" s="106"/>
      <c r="HCV12" s="106"/>
      <c r="HCW12" s="106"/>
      <c r="HCX12" s="106"/>
      <c r="HCY12" s="106"/>
      <c r="HCZ12" s="106"/>
      <c r="HDA12" s="106"/>
      <c r="HDB12" s="106"/>
      <c r="HDC12" s="106"/>
      <c r="HDD12" s="106"/>
      <c r="HDE12" s="106"/>
      <c r="HDF12" s="106"/>
      <c r="HDG12" s="106"/>
      <c r="HDH12" s="106"/>
      <c r="HDI12" s="106"/>
      <c r="HDJ12" s="106"/>
      <c r="HDK12" s="106"/>
      <c r="HDL12" s="106"/>
      <c r="HDM12" s="106"/>
      <c r="HDN12" s="106"/>
      <c r="HDO12" s="106"/>
      <c r="HDP12" s="106"/>
      <c r="HDQ12" s="106"/>
      <c r="HDR12" s="106"/>
      <c r="HDS12" s="106"/>
      <c r="HDT12" s="106"/>
      <c r="HDU12" s="106"/>
      <c r="HDV12" s="106"/>
      <c r="HDW12" s="106"/>
      <c r="HDX12" s="106"/>
      <c r="HDY12" s="106"/>
      <c r="HDZ12" s="106"/>
      <c r="HEA12" s="106"/>
      <c r="HEB12" s="106"/>
      <c r="HEC12" s="106"/>
      <c r="HED12" s="106"/>
      <c r="HEE12" s="106"/>
      <c r="HEF12" s="106"/>
      <c r="HEG12" s="106"/>
      <c r="HEH12" s="106"/>
      <c r="HEI12" s="106"/>
      <c r="HEJ12" s="106"/>
      <c r="HEK12" s="106"/>
      <c r="HEL12" s="106"/>
      <c r="HEM12" s="106"/>
      <c r="HEN12" s="106"/>
      <c r="HEO12" s="106"/>
      <c r="HEP12" s="106"/>
      <c r="HEQ12" s="106"/>
      <c r="HER12" s="106"/>
      <c r="HES12" s="106"/>
      <c r="HET12" s="106"/>
      <c r="HEU12" s="106"/>
      <c r="HEV12" s="106"/>
      <c r="HEW12" s="106"/>
      <c r="HEX12" s="106"/>
      <c r="HEY12" s="106"/>
      <c r="HEZ12" s="106"/>
      <c r="HFA12" s="106"/>
      <c r="HFB12" s="106"/>
      <c r="HFC12" s="106"/>
      <c r="HFD12" s="106"/>
      <c r="HFE12" s="106"/>
      <c r="HFF12" s="106"/>
      <c r="HFG12" s="106"/>
      <c r="HFH12" s="106"/>
      <c r="HFI12" s="106"/>
      <c r="HFJ12" s="106"/>
      <c r="HFK12" s="106"/>
      <c r="HFL12" s="106"/>
      <c r="HFM12" s="106"/>
      <c r="HFN12" s="106"/>
      <c r="HFO12" s="106"/>
      <c r="HFP12" s="106"/>
      <c r="HFQ12" s="106"/>
      <c r="HFR12" s="106"/>
      <c r="HFS12" s="106"/>
      <c r="HFT12" s="106"/>
      <c r="HFU12" s="106"/>
      <c r="HFV12" s="106"/>
      <c r="HFW12" s="106"/>
      <c r="HFX12" s="106"/>
      <c r="HFY12" s="106"/>
      <c r="HFZ12" s="106"/>
      <c r="HGA12" s="106"/>
      <c r="HGB12" s="106"/>
      <c r="HGC12" s="106"/>
      <c r="HGD12" s="106"/>
      <c r="HGE12" s="106"/>
      <c r="HGF12" s="106"/>
      <c r="HGG12" s="106"/>
      <c r="HGH12" s="106"/>
      <c r="HGI12" s="106"/>
      <c r="HGJ12" s="106"/>
      <c r="HGK12" s="106"/>
      <c r="HGL12" s="106"/>
      <c r="HGM12" s="106"/>
      <c r="HGN12" s="106"/>
      <c r="HGO12" s="106"/>
      <c r="HGP12" s="106"/>
      <c r="HGQ12" s="106"/>
      <c r="HGR12" s="106"/>
      <c r="HGS12" s="106"/>
      <c r="HGT12" s="106"/>
      <c r="HGU12" s="106"/>
      <c r="HGV12" s="106"/>
      <c r="HGW12" s="106"/>
      <c r="HGX12" s="106"/>
      <c r="HGY12" s="106"/>
      <c r="HGZ12" s="106"/>
      <c r="HHA12" s="106"/>
      <c r="HHB12" s="106"/>
      <c r="HHC12" s="106"/>
      <c r="HHD12" s="106"/>
      <c r="HHE12" s="106"/>
      <c r="HHF12" s="106"/>
      <c r="HHG12" s="106"/>
      <c r="HHH12" s="106"/>
      <c r="HHI12" s="106"/>
      <c r="HHJ12" s="106"/>
      <c r="HHK12" s="106"/>
      <c r="HHL12" s="106"/>
      <c r="HHM12" s="106"/>
      <c r="HHN12" s="106"/>
      <c r="HHO12" s="106"/>
      <c r="HHP12" s="106"/>
      <c r="HHQ12" s="106"/>
      <c r="HHR12" s="106"/>
      <c r="HHS12" s="106"/>
      <c r="HHT12" s="106"/>
      <c r="HHU12" s="106"/>
      <c r="HHV12" s="106"/>
      <c r="HHW12" s="106"/>
      <c r="HHX12" s="106"/>
      <c r="HHY12" s="106"/>
      <c r="HHZ12" s="106"/>
      <c r="HIA12" s="106"/>
      <c r="HIB12" s="106"/>
      <c r="HIC12" s="106"/>
      <c r="HID12" s="106"/>
      <c r="HIE12" s="106"/>
      <c r="HIF12" s="106"/>
      <c r="HIG12" s="106"/>
      <c r="HIH12" s="106"/>
      <c r="HII12" s="106"/>
      <c r="HIJ12" s="106"/>
      <c r="HIK12" s="106"/>
      <c r="HIL12" s="106"/>
      <c r="HIM12" s="106"/>
      <c r="HIN12" s="106"/>
      <c r="HIO12" s="106"/>
      <c r="HIP12" s="106"/>
      <c r="HIQ12" s="106"/>
      <c r="HIR12" s="106"/>
      <c r="HIS12" s="106"/>
      <c r="HIT12" s="106"/>
      <c r="HIU12" s="106"/>
      <c r="HIV12" s="106"/>
      <c r="HIW12" s="106"/>
      <c r="HIX12" s="106"/>
      <c r="HIY12" s="106"/>
      <c r="HIZ12" s="106"/>
      <c r="HJA12" s="106"/>
      <c r="HJB12" s="106"/>
      <c r="HJC12" s="106"/>
      <c r="HJD12" s="106"/>
      <c r="HJE12" s="106"/>
      <c r="HJF12" s="106"/>
      <c r="HJG12" s="106"/>
      <c r="HJH12" s="106"/>
      <c r="HJI12" s="106"/>
      <c r="HJJ12" s="106"/>
      <c r="HJK12" s="106"/>
      <c r="HJL12" s="106"/>
      <c r="HJM12" s="106"/>
      <c r="HJN12" s="106"/>
      <c r="HJO12" s="106"/>
      <c r="HJP12" s="106"/>
      <c r="HJQ12" s="106"/>
      <c r="HJR12" s="106"/>
      <c r="HJS12" s="106"/>
      <c r="HJT12" s="106"/>
      <c r="HJU12" s="106"/>
      <c r="HJV12" s="106"/>
      <c r="HJW12" s="106"/>
      <c r="HJX12" s="106"/>
      <c r="HJY12" s="106"/>
      <c r="HJZ12" s="106"/>
      <c r="HKA12" s="106"/>
      <c r="HKB12" s="106"/>
      <c r="HKC12" s="106"/>
      <c r="HKD12" s="106"/>
      <c r="HKE12" s="106"/>
      <c r="HKF12" s="106"/>
      <c r="HKG12" s="106"/>
      <c r="HKH12" s="106"/>
      <c r="HKI12" s="106"/>
      <c r="HKJ12" s="106"/>
      <c r="HKK12" s="106"/>
      <c r="HKL12" s="106"/>
      <c r="HKM12" s="106"/>
      <c r="HKN12" s="106"/>
      <c r="HKO12" s="106"/>
      <c r="HKP12" s="106"/>
      <c r="HKQ12" s="106"/>
      <c r="HKR12" s="106"/>
      <c r="HKS12" s="106"/>
      <c r="HKT12" s="106"/>
      <c r="HKU12" s="106"/>
      <c r="HKV12" s="106"/>
      <c r="HKW12" s="106"/>
      <c r="HKX12" s="106"/>
      <c r="HKY12" s="106"/>
      <c r="HKZ12" s="106"/>
      <c r="HLA12" s="106"/>
      <c r="HLB12" s="106"/>
      <c r="HLC12" s="106"/>
      <c r="HLD12" s="106"/>
      <c r="HLE12" s="106"/>
      <c r="HLF12" s="106"/>
      <c r="HLG12" s="106"/>
      <c r="HLH12" s="106"/>
      <c r="HLI12" s="106"/>
      <c r="HLJ12" s="106"/>
      <c r="HLK12" s="106"/>
      <c r="HLL12" s="106"/>
      <c r="HLM12" s="106"/>
      <c r="HLN12" s="106"/>
      <c r="HLO12" s="106"/>
      <c r="HLP12" s="106"/>
      <c r="HLQ12" s="106"/>
      <c r="HLR12" s="106"/>
      <c r="HLS12" s="106"/>
      <c r="HLT12" s="106"/>
      <c r="HLU12" s="106"/>
      <c r="HLV12" s="106"/>
      <c r="HLW12" s="106"/>
      <c r="HLX12" s="106"/>
      <c r="HLY12" s="106"/>
      <c r="HLZ12" s="106"/>
      <c r="HMA12" s="106"/>
      <c r="HMB12" s="106"/>
      <c r="HMC12" s="106"/>
      <c r="HMD12" s="106"/>
      <c r="HME12" s="106"/>
      <c r="HMF12" s="106"/>
      <c r="HMG12" s="106"/>
      <c r="HMH12" s="106"/>
      <c r="HMI12" s="106"/>
      <c r="HMJ12" s="106"/>
      <c r="HMK12" s="106"/>
      <c r="HML12" s="106"/>
      <c r="HMM12" s="106"/>
      <c r="HMN12" s="106"/>
      <c r="HMO12" s="106"/>
      <c r="HMP12" s="106"/>
      <c r="HMQ12" s="106"/>
      <c r="HMR12" s="106"/>
      <c r="HMS12" s="106"/>
      <c r="HMT12" s="106"/>
      <c r="HMU12" s="106"/>
      <c r="HMV12" s="106"/>
      <c r="HMW12" s="106"/>
      <c r="HMX12" s="106"/>
      <c r="HMY12" s="106"/>
      <c r="HMZ12" s="106"/>
      <c r="HNA12" s="106"/>
      <c r="HNB12" s="106"/>
      <c r="HNC12" s="106"/>
      <c r="HND12" s="106"/>
      <c r="HNE12" s="106"/>
      <c r="HNF12" s="106"/>
      <c r="HNG12" s="106"/>
      <c r="HNH12" s="106"/>
      <c r="HNI12" s="106"/>
      <c r="HNJ12" s="106"/>
      <c r="HNK12" s="106"/>
      <c r="HNL12" s="106"/>
      <c r="HNM12" s="106"/>
      <c r="HNN12" s="106"/>
      <c r="HNO12" s="106"/>
      <c r="HNP12" s="106"/>
      <c r="HNQ12" s="106"/>
      <c r="HNR12" s="106"/>
      <c r="HNS12" s="106"/>
      <c r="HNT12" s="106"/>
      <c r="HNU12" s="106"/>
      <c r="HNV12" s="106"/>
      <c r="HNW12" s="106"/>
      <c r="HNX12" s="106"/>
      <c r="HNY12" s="106"/>
      <c r="HNZ12" s="106"/>
      <c r="HOA12" s="106"/>
      <c r="HOB12" s="106"/>
      <c r="HOC12" s="106"/>
      <c r="HOD12" s="106"/>
      <c r="HOE12" s="106"/>
      <c r="HOF12" s="106"/>
      <c r="HOG12" s="106"/>
      <c r="HOH12" s="106"/>
      <c r="HOI12" s="106"/>
      <c r="HOJ12" s="106"/>
      <c r="HOK12" s="106"/>
      <c r="HOL12" s="106"/>
      <c r="HOM12" s="106"/>
      <c r="HON12" s="106"/>
      <c r="HOO12" s="106"/>
      <c r="HOP12" s="106"/>
      <c r="HOQ12" s="106"/>
      <c r="HOR12" s="106"/>
      <c r="HOS12" s="106"/>
      <c r="HOT12" s="106"/>
      <c r="HOU12" s="106"/>
      <c r="HOV12" s="106"/>
      <c r="HOW12" s="106"/>
      <c r="HOX12" s="106"/>
      <c r="HOY12" s="106"/>
      <c r="HOZ12" s="106"/>
      <c r="HPA12" s="106"/>
      <c r="HPB12" s="106"/>
      <c r="HPC12" s="106"/>
      <c r="HPD12" s="106"/>
      <c r="HPE12" s="106"/>
      <c r="HPF12" s="106"/>
      <c r="HPG12" s="106"/>
      <c r="HPH12" s="106"/>
      <c r="HPI12" s="106"/>
      <c r="HPJ12" s="106"/>
      <c r="HPK12" s="106"/>
      <c r="HPL12" s="106"/>
      <c r="HPM12" s="106"/>
      <c r="HPN12" s="106"/>
      <c r="HPO12" s="106"/>
      <c r="HPP12" s="106"/>
      <c r="HPQ12" s="106"/>
      <c r="HPR12" s="106"/>
      <c r="HPS12" s="106"/>
      <c r="HPT12" s="106"/>
      <c r="HPU12" s="106"/>
      <c r="HPV12" s="106"/>
      <c r="HPW12" s="106"/>
      <c r="HPX12" s="106"/>
      <c r="HPY12" s="106"/>
      <c r="HPZ12" s="106"/>
      <c r="HQA12" s="106"/>
      <c r="HQB12" s="106"/>
      <c r="HQC12" s="106"/>
      <c r="HQD12" s="106"/>
      <c r="HQE12" s="106"/>
      <c r="HQF12" s="106"/>
      <c r="HQG12" s="106"/>
      <c r="HQH12" s="106"/>
      <c r="HQI12" s="106"/>
      <c r="HQJ12" s="106"/>
      <c r="HQK12" s="106"/>
      <c r="HQL12" s="106"/>
      <c r="HQM12" s="106"/>
      <c r="HQN12" s="106"/>
      <c r="HQO12" s="106"/>
      <c r="HQP12" s="106"/>
      <c r="HQQ12" s="106"/>
      <c r="HQR12" s="106"/>
      <c r="HQS12" s="106"/>
      <c r="HQT12" s="106"/>
      <c r="HQU12" s="106"/>
      <c r="HQV12" s="106"/>
      <c r="HQW12" s="106"/>
      <c r="HQX12" s="106"/>
      <c r="HQY12" s="106"/>
      <c r="HQZ12" s="106"/>
      <c r="HRA12" s="106"/>
      <c r="HRB12" s="106"/>
      <c r="HRC12" s="106"/>
      <c r="HRD12" s="106"/>
      <c r="HRE12" s="106"/>
      <c r="HRF12" s="106"/>
      <c r="HRG12" s="106"/>
      <c r="HRH12" s="106"/>
      <c r="HRI12" s="106"/>
      <c r="HRJ12" s="106"/>
      <c r="HRK12" s="106"/>
      <c r="HRL12" s="106"/>
      <c r="HRM12" s="106"/>
      <c r="HRN12" s="106"/>
      <c r="HRO12" s="106"/>
      <c r="HRP12" s="106"/>
      <c r="HRQ12" s="106"/>
      <c r="HRR12" s="106"/>
      <c r="HRS12" s="106"/>
      <c r="HRT12" s="106"/>
      <c r="HRU12" s="106"/>
      <c r="HRV12" s="106"/>
      <c r="HRW12" s="106"/>
      <c r="HRX12" s="106"/>
      <c r="HRY12" s="106"/>
      <c r="HRZ12" s="106"/>
      <c r="HSA12" s="106"/>
      <c r="HSB12" s="106"/>
      <c r="HSC12" s="106"/>
      <c r="HSD12" s="106"/>
      <c r="HSE12" s="106"/>
      <c r="HSF12" s="106"/>
      <c r="HSG12" s="106"/>
      <c r="HSH12" s="106"/>
      <c r="HSI12" s="106"/>
      <c r="HSJ12" s="106"/>
      <c r="HSK12" s="106"/>
      <c r="HSL12" s="106"/>
      <c r="HSM12" s="106"/>
      <c r="HSN12" s="106"/>
      <c r="HSO12" s="106"/>
      <c r="HSP12" s="106"/>
      <c r="HSQ12" s="106"/>
      <c r="HSR12" s="106"/>
      <c r="HSS12" s="106"/>
      <c r="HST12" s="106"/>
      <c r="HSU12" s="106"/>
      <c r="HSV12" s="106"/>
      <c r="HSW12" s="106"/>
      <c r="HSX12" s="106"/>
      <c r="HSY12" s="106"/>
      <c r="HSZ12" s="106"/>
      <c r="HTA12" s="106"/>
      <c r="HTB12" s="106"/>
      <c r="HTC12" s="106"/>
      <c r="HTD12" s="106"/>
      <c r="HTE12" s="106"/>
      <c r="HTF12" s="106"/>
      <c r="HTG12" s="106"/>
      <c r="HTH12" s="106"/>
      <c r="HTI12" s="106"/>
      <c r="HTJ12" s="106"/>
      <c r="HTK12" s="106"/>
      <c r="HTL12" s="106"/>
      <c r="HTM12" s="106"/>
      <c r="HTN12" s="106"/>
      <c r="HTO12" s="106"/>
      <c r="HTP12" s="106"/>
      <c r="HTQ12" s="106"/>
      <c r="HTR12" s="106"/>
      <c r="HTS12" s="106"/>
      <c r="HTT12" s="106"/>
      <c r="HTU12" s="106"/>
      <c r="HTV12" s="106"/>
      <c r="HTW12" s="106"/>
      <c r="HTX12" s="106"/>
      <c r="HTY12" s="106"/>
      <c r="HTZ12" s="106"/>
      <c r="HUA12" s="106"/>
      <c r="HUB12" s="106"/>
      <c r="HUC12" s="106"/>
      <c r="HUD12" s="106"/>
      <c r="HUE12" s="106"/>
      <c r="HUF12" s="106"/>
      <c r="HUG12" s="106"/>
      <c r="HUH12" s="106"/>
      <c r="HUI12" s="106"/>
      <c r="HUJ12" s="106"/>
      <c r="HUK12" s="106"/>
      <c r="HUL12" s="106"/>
      <c r="HUM12" s="106"/>
      <c r="HUN12" s="106"/>
      <c r="HUO12" s="106"/>
      <c r="HUP12" s="106"/>
      <c r="HUQ12" s="106"/>
      <c r="HUR12" s="106"/>
      <c r="HUS12" s="106"/>
      <c r="HUT12" s="106"/>
      <c r="HUU12" s="106"/>
      <c r="HUV12" s="106"/>
      <c r="HUW12" s="106"/>
      <c r="HUX12" s="106"/>
      <c r="HUY12" s="106"/>
      <c r="HUZ12" s="106"/>
      <c r="HVA12" s="106"/>
      <c r="HVB12" s="106"/>
      <c r="HVC12" s="106"/>
      <c r="HVD12" s="106"/>
      <c r="HVE12" s="106"/>
      <c r="HVF12" s="106"/>
      <c r="HVG12" s="106"/>
      <c r="HVH12" s="106"/>
      <c r="HVI12" s="106"/>
      <c r="HVJ12" s="106"/>
      <c r="HVK12" s="106"/>
      <c r="HVL12" s="106"/>
      <c r="HVM12" s="106"/>
      <c r="HVN12" s="106"/>
      <c r="HVO12" s="106"/>
      <c r="HVP12" s="106"/>
      <c r="HVQ12" s="106"/>
      <c r="HVR12" s="106"/>
      <c r="HVS12" s="106"/>
      <c r="HVT12" s="106"/>
      <c r="HVU12" s="106"/>
      <c r="HVV12" s="106"/>
      <c r="HVW12" s="106"/>
      <c r="HVX12" s="106"/>
      <c r="HVY12" s="106"/>
      <c r="HVZ12" s="106"/>
      <c r="HWA12" s="106"/>
      <c r="HWB12" s="106"/>
      <c r="HWC12" s="106"/>
      <c r="HWD12" s="106"/>
      <c r="HWE12" s="106"/>
      <c r="HWF12" s="106"/>
      <c r="HWG12" s="106"/>
      <c r="HWH12" s="106"/>
      <c r="HWI12" s="106"/>
      <c r="HWJ12" s="106"/>
      <c r="HWK12" s="106"/>
      <c r="HWL12" s="106"/>
      <c r="HWM12" s="106"/>
      <c r="HWN12" s="106"/>
      <c r="HWO12" s="106"/>
      <c r="HWP12" s="106"/>
      <c r="HWQ12" s="106"/>
      <c r="HWR12" s="106"/>
      <c r="HWS12" s="106"/>
      <c r="HWT12" s="106"/>
      <c r="HWU12" s="106"/>
      <c r="HWV12" s="106"/>
      <c r="HWW12" s="106"/>
      <c r="HWX12" s="106"/>
      <c r="HWY12" s="106"/>
      <c r="HWZ12" s="106"/>
      <c r="HXA12" s="106"/>
      <c r="HXB12" s="106"/>
      <c r="HXC12" s="106"/>
      <c r="HXD12" s="106"/>
      <c r="HXE12" s="106"/>
      <c r="HXF12" s="106"/>
      <c r="HXG12" s="106"/>
      <c r="HXH12" s="106"/>
      <c r="HXI12" s="106"/>
      <c r="HXJ12" s="106"/>
      <c r="HXK12" s="106"/>
      <c r="HXL12" s="106"/>
      <c r="HXM12" s="106"/>
      <c r="HXN12" s="106"/>
      <c r="HXO12" s="106"/>
      <c r="HXP12" s="106"/>
      <c r="HXQ12" s="106"/>
      <c r="HXR12" s="106"/>
      <c r="HXS12" s="106"/>
      <c r="HXT12" s="106"/>
      <c r="HXU12" s="106"/>
      <c r="HXV12" s="106"/>
      <c r="HXW12" s="106"/>
      <c r="HXX12" s="106"/>
      <c r="HXY12" s="106"/>
      <c r="HXZ12" s="106"/>
      <c r="HYA12" s="106"/>
      <c r="HYB12" s="106"/>
      <c r="HYC12" s="106"/>
      <c r="HYD12" s="106"/>
      <c r="HYE12" s="106"/>
      <c r="HYF12" s="106"/>
      <c r="HYG12" s="106"/>
      <c r="HYH12" s="106"/>
      <c r="HYI12" s="106"/>
      <c r="HYJ12" s="106"/>
      <c r="HYK12" s="106"/>
      <c r="HYL12" s="106"/>
      <c r="HYM12" s="106"/>
      <c r="HYN12" s="106"/>
      <c r="HYO12" s="106"/>
      <c r="HYP12" s="106"/>
      <c r="HYQ12" s="106"/>
      <c r="HYR12" s="106"/>
      <c r="HYS12" s="106"/>
      <c r="HYT12" s="106"/>
      <c r="HYU12" s="106"/>
      <c r="HYV12" s="106"/>
      <c r="HYW12" s="106"/>
      <c r="HYX12" s="106"/>
      <c r="HYY12" s="106"/>
      <c r="HYZ12" s="106"/>
      <c r="HZA12" s="106"/>
      <c r="HZB12" s="106"/>
      <c r="HZC12" s="106"/>
      <c r="HZD12" s="106"/>
      <c r="HZE12" s="106"/>
      <c r="HZF12" s="106"/>
      <c r="HZG12" s="106"/>
      <c r="HZH12" s="106"/>
      <c r="HZI12" s="106"/>
      <c r="HZJ12" s="106"/>
      <c r="HZK12" s="106"/>
      <c r="HZL12" s="106"/>
      <c r="HZM12" s="106"/>
      <c r="HZN12" s="106"/>
      <c r="HZO12" s="106"/>
      <c r="HZP12" s="106"/>
      <c r="HZQ12" s="106"/>
      <c r="HZR12" s="106"/>
      <c r="HZS12" s="106"/>
      <c r="HZT12" s="106"/>
      <c r="HZU12" s="106"/>
      <c r="HZV12" s="106"/>
      <c r="HZW12" s="106"/>
      <c r="HZX12" s="106"/>
      <c r="HZY12" s="106"/>
      <c r="HZZ12" s="106"/>
      <c r="IAA12" s="106"/>
      <c r="IAB12" s="106"/>
      <c r="IAC12" s="106"/>
      <c r="IAD12" s="106"/>
      <c r="IAE12" s="106"/>
      <c r="IAF12" s="106"/>
      <c r="IAG12" s="106"/>
      <c r="IAH12" s="106"/>
      <c r="IAI12" s="106"/>
      <c r="IAJ12" s="106"/>
      <c r="IAK12" s="106"/>
      <c r="IAL12" s="106"/>
      <c r="IAM12" s="106"/>
      <c r="IAN12" s="106"/>
      <c r="IAO12" s="106"/>
      <c r="IAP12" s="106"/>
      <c r="IAQ12" s="106"/>
      <c r="IAR12" s="106"/>
      <c r="IAS12" s="106"/>
      <c r="IAT12" s="106"/>
      <c r="IAU12" s="106"/>
      <c r="IAV12" s="106"/>
      <c r="IAW12" s="106"/>
      <c r="IAX12" s="106"/>
      <c r="IAY12" s="106"/>
      <c r="IAZ12" s="106"/>
      <c r="IBA12" s="106"/>
      <c r="IBB12" s="106"/>
      <c r="IBC12" s="106"/>
      <c r="IBD12" s="106"/>
      <c r="IBE12" s="106"/>
      <c r="IBF12" s="106"/>
      <c r="IBG12" s="106"/>
      <c r="IBH12" s="106"/>
      <c r="IBI12" s="106"/>
      <c r="IBJ12" s="106"/>
      <c r="IBK12" s="106"/>
      <c r="IBL12" s="106"/>
      <c r="IBM12" s="106"/>
      <c r="IBN12" s="106"/>
      <c r="IBO12" s="106"/>
      <c r="IBP12" s="106"/>
      <c r="IBQ12" s="106"/>
      <c r="IBR12" s="106"/>
      <c r="IBS12" s="106"/>
      <c r="IBT12" s="106"/>
      <c r="IBU12" s="106"/>
      <c r="IBV12" s="106"/>
      <c r="IBW12" s="106"/>
      <c r="IBX12" s="106"/>
      <c r="IBY12" s="106"/>
      <c r="IBZ12" s="106"/>
      <c r="ICA12" s="106"/>
      <c r="ICB12" s="106"/>
      <c r="ICC12" s="106"/>
      <c r="ICD12" s="106"/>
      <c r="ICE12" s="106"/>
      <c r="ICF12" s="106"/>
      <c r="ICG12" s="106"/>
      <c r="ICH12" s="106"/>
      <c r="ICI12" s="106"/>
      <c r="ICJ12" s="106"/>
      <c r="ICK12" s="106"/>
      <c r="ICL12" s="106"/>
      <c r="ICM12" s="106"/>
      <c r="ICN12" s="106"/>
      <c r="ICO12" s="106"/>
      <c r="ICP12" s="106"/>
      <c r="ICQ12" s="106"/>
      <c r="ICR12" s="106"/>
      <c r="ICS12" s="106"/>
      <c r="ICT12" s="106"/>
      <c r="ICU12" s="106"/>
      <c r="ICV12" s="106"/>
      <c r="ICW12" s="106"/>
      <c r="ICX12" s="106"/>
      <c r="ICY12" s="106"/>
      <c r="ICZ12" s="106"/>
      <c r="IDA12" s="106"/>
      <c r="IDB12" s="106"/>
      <c r="IDC12" s="106"/>
      <c r="IDD12" s="106"/>
      <c r="IDE12" s="106"/>
      <c r="IDF12" s="106"/>
      <c r="IDG12" s="106"/>
      <c r="IDH12" s="106"/>
      <c r="IDI12" s="106"/>
      <c r="IDJ12" s="106"/>
      <c r="IDK12" s="106"/>
      <c r="IDL12" s="106"/>
      <c r="IDM12" s="106"/>
      <c r="IDN12" s="106"/>
      <c r="IDO12" s="106"/>
      <c r="IDP12" s="106"/>
      <c r="IDQ12" s="106"/>
      <c r="IDR12" s="106"/>
      <c r="IDS12" s="106"/>
      <c r="IDT12" s="106"/>
      <c r="IDU12" s="106"/>
      <c r="IDV12" s="106"/>
      <c r="IDW12" s="106"/>
      <c r="IDX12" s="106"/>
      <c r="IDY12" s="106"/>
      <c r="IDZ12" s="106"/>
      <c r="IEA12" s="106"/>
      <c r="IEB12" s="106"/>
      <c r="IEC12" s="106"/>
      <c r="IED12" s="106"/>
      <c r="IEE12" s="106"/>
      <c r="IEF12" s="106"/>
      <c r="IEG12" s="106"/>
      <c r="IEH12" s="106"/>
      <c r="IEI12" s="106"/>
      <c r="IEJ12" s="106"/>
      <c r="IEK12" s="106"/>
      <c r="IEL12" s="106"/>
      <c r="IEM12" s="106"/>
      <c r="IEN12" s="106"/>
      <c r="IEO12" s="106"/>
      <c r="IEP12" s="106"/>
      <c r="IEQ12" s="106"/>
      <c r="IER12" s="106"/>
      <c r="IES12" s="106"/>
      <c r="IET12" s="106"/>
      <c r="IEU12" s="106"/>
      <c r="IEV12" s="106"/>
      <c r="IEW12" s="106"/>
      <c r="IEX12" s="106"/>
      <c r="IEY12" s="106"/>
      <c r="IEZ12" s="106"/>
      <c r="IFA12" s="106"/>
      <c r="IFB12" s="106"/>
      <c r="IFC12" s="106"/>
      <c r="IFD12" s="106"/>
      <c r="IFE12" s="106"/>
      <c r="IFF12" s="106"/>
      <c r="IFG12" s="106"/>
      <c r="IFH12" s="106"/>
      <c r="IFI12" s="106"/>
      <c r="IFJ12" s="106"/>
      <c r="IFK12" s="106"/>
      <c r="IFL12" s="106"/>
      <c r="IFM12" s="106"/>
      <c r="IFN12" s="106"/>
      <c r="IFO12" s="106"/>
      <c r="IFP12" s="106"/>
      <c r="IFQ12" s="106"/>
      <c r="IFR12" s="106"/>
      <c r="IFS12" s="106"/>
      <c r="IFT12" s="106"/>
      <c r="IFU12" s="106"/>
      <c r="IFV12" s="106"/>
      <c r="IFW12" s="106"/>
      <c r="IFX12" s="106"/>
      <c r="IFY12" s="106"/>
      <c r="IFZ12" s="106"/>
      <c r="IGA12" s="106"/>
      <c r="IGB12" s="106"/>
      <c r="IGC12" s="106"/>
      <c r="IGD12" s="106"/>
      <c r="IGE12" s="106"/>
      <c r="IGF12" s="106"/>
      <c r="IGG12" s="106"/>
      <c r="IGH12" s="106"/>
      <c r="IGI12" s="106"/>
      <c r="IGJ12" s="106"/>
      <c r="IGK12" s="106"/>
      <c r="IGL12" s="106"/>
      <c r="IGM12" s="106"/>
      <c r="IGN12" s="106"/>
      <c r="IGO12" s="106"/>
      <c r="IGP12" s="106"/>
      <c r="IGQ12" s="106"/>
      <c r="IGR12" s="106"/>
      <c r="IGS12" s="106"/>
      <c r="IGT12" s="106"/>
      <c r="IGU12" s="106"/>
      <c r="IGV12" s="106"/>
      <c r="IGW12" s="106"/>
      <c r="IGX12" s="106"/>
      <c r="IGY12" s="106"/>
      <c r="IGZ12" s="106"/>
      <c r="IHA12" s="106"/>
      <c r="IHB12" s="106"/>
      <c r="IHC12" s="106"/>
      <c r="IHD12" s="106"/>
      <c r="IHE12" s="106"/>
      <c r="IHF12" s="106"/>
      <c r="IHG12" s="106"/>
      <c r="IHH12" s="106"/>
      <c r="IHI12" s="106"/>
      <c r="IHJ12" s="106"/>
      <c r="IHK12" s="106"/>
      <c r="IHL12" s="106"/>
      <c r="IHM12" s="106"/>
      <c r="IHN12" s="106"/>
      <c r="IHO12" s="106"/>
      <c r="IHP12" s="106"/>
      <c r="IHQ12" s="106"/>
      <c r="IHR12" s="106"/>
      <c r="IHS12" s="106"/>
      <c r="IHT12" s="106"/>
      <c r="IHU12" s="106"/>
      <c r="IHV12" s="106"/>
      <c r="IHW12" s="106"/>
      <c r="IHX12" s="106"/>
      <c r="IHY12" s="106"/>
      <c r="IHZ12" s="106"/>
      <c r="IIA12" s="106"/>
      <c r="IIB12" s="106"/>
      <c r="IIC12" s="106"/>
      <c r="IID12" s="106"/>
      <c r="IIE12" s="106"/>
      <c r="IIF12" s="106"/>
      <c r="IIG12" s="106"/>
      <c r="IIH12" s="106"/>
      <c r="III12" s="106"/>
      <c r="IIJ12" s="106"/>
      <c r="IIK12" s="106"/>
      <c r="IIL12" s="106"/>
      <c r="IIM12" s="106"/>
      <c r="IIN12" s="106"/>
      <c r="IIO12" s="106"/>
      <c r="IIP12" s="106"/>
      <c r="IIQ12" s="106"/>
      <c r="IIR12" s="106"/>
      <c r="IIS12" s="106"/>
      <c r="IIT12" s="106"/>
      <c r="IIU12" s="106"/>
      <c r="IIV12" s="106"/>
      <c r="IIW12" s="106"/>
      <c r="IIX12" s="106"/>
      <c r="IIY12" s="106"/>
      <c r="IIZ12" s="106"/>
      <c r="IJA12" s="106"/>
      <c r="IJB12" s="106"/>
      <c r="IJC12" s="106"/>
      <c r="IJD12" s="106"/>
      <c r="IJE12" s="106"/>
      <c r="IJF12" s="106"/>
      <c r="IJG12" s="106"/>
      <c r="IJH12" s="106"/>
      <c r="IJI12" s="106"/>
      <c r="IJJ12" s="106"/>
      <c r="IJK12" s="106"/>
      <c r="IJL12" s="106"/>
      <c r="IJM12" s="106"/>
      <c r="IJN12" s="106"/>
      <c r="IJO12" s="106"/>
      <c r="IJP12" s="106"/>
      <c r="IJQ12" s="106"/>
      <c r="IJR12" s="106"/>
      <c r="IJS12" s="106"/>
      <c r="IJT12" s="106"/>
      <c r="IJU12" s="106"/>
      <c r="IJV12" s="106"/>
      <c r="IJW12" s="106"/>
      <c r="IJX12" s="106"/>
      <c r="IJY12" s="106"/>
      <c r="IJZ12" s="106"/>
      <c r="IKA12" s="106"/>
      <c r="IKB12" s="106"/>
      <c r="IKC12" s="106"/>
      <c r="IKD12" s="106"/>
      <c r="IKE12" s="106"/>
      <c r="IKF12" s="106"/>
      <c r="IKG12" s="106"/>
      <c r="IKH12" s="106"/>
      <c r="IKI12" s="106"/>
      <c r="IKJ12" s="106"/>
      <c r="IKK12" s="106"/>
      <c r="IKL12" s="106"/>
      <c r="IKM12" s="106"/>
      <c r="IKN12" s="106"/>
      <c r="IKO12" s="106"/>
      <c r="IKP12" s="106"/>
      <c r="IKQ12" s="106"/>
      <c r="IKR12" s="106"/>
      <c r="IKS12" s="106"/>
      <c r="IKT12" s="106"/>
      <c r="IKU12" s="106"/>
      <c r="IKV12" s="106"/>
      <c r="IKW12" s="106"/>
      <c r="IKX12" s="106"/>
      <c r="IKY12" s="106"/>
      <c r="IKZ12" s="106"/>
      <c r="ILA12" s="106"/>
      <c r="ILB12" s="106"/>
      <c r="ILC12" s="106"/>
      <c r="ILD12" s="106"/>
      <c r="ILE12" s="106"/>
      <c r="ILF12" s="106"/>
      <c r="ILG12" s="106"/>
      <c r="ILH12" s="106"/>
      <c r="ILI12" s="106"/>
      <c r="ILJ12" s="106"/>
      <c r="ILK12" s="106"/>
      <c r="ILL12" s="106"/>
      <c r="ILM12" s="106"/>
      <c r="ILN12" s="106"/>
      <c r="ILO12" s="106"/>
      <c r="ILP12" s="106"/>
      <c r="ILQ12" s="106"/>
      <c r="ILR12" s="106"/>
      <c r="ILS12" s="106"/>
      <c r="ILT12" s="106"/>
      <c r="ILU12" s="106"/>
      <c r="ILV12" s="106"/>
      <c r="ILW12" s="106"/>
      <c r="ILX12" s="106"/>
      <c r="ILY12" s="106"/>
      <c r="ILZ12" s="106"/>
      <c r="IMA12" s="106"/>
      <c r="IMB12" s="106"/>
      <c r="IMC12" s="106"/>
      <c r="IMD12" s="106"/>
      <c r="IME12" s="106"/>
      <c r="IMF12" s="106"/>
      <c r="IMG12" s="106"/>
      <c r="IMH12" s="106"/>
      <c r="IMI12" s="106"/>
      <c r="IMJ12" s="106"/>
      <c r="IMK12" s="106"/>
      <c r="IML12" s="106"/>
      <c r="IMM12" s="106"/>
      <c r="IMN12" s="106"/>
      <c r="IMO12" s="106"/>
      <c r="IMP12" s="106"/>
      <c r="IMQ12" s="106"/>
      <c r="IMR12" s="106"/>
      <c r="IMS12" s="106"/>
      <c r="IMT12" s="106"/>
      <c r="IMU12" s="106"/>
      <c r="IMV12" s="106"/>
      <c r="IMW12" s="106"/>
      <c r="IMX12" s="106"/>
      <c r="IMY12" s="106"/>
      <c r="IMZ12" s="106"/>
      <c r="INA12" s="106"/>
      <c r="INB12" s="106"/>
      <c r="INC12" s="106"/>
      <c r="IND12" s="106"/>
      <c r="INE12" s="106"/>
      <c r="INF12" s="106"/>
      <c r="ING12" s="106"/>
      <c r="INH12" s="106"/>
      <c r="INI12" s="106"/>
      <c r="INJ12" s="106"/>
      <c r="INK12" s="106"/>
      <c r="INL12" s="106"/>
      <c r="INM12" s="106"/>
      <c r="INN12" s="106"/>
      <c r="INO12" s="106"/>
      <c r="INP12" s="106"/>
      <c r="INQ12" s="106"/>
      <c r="INR12" s="106"/>
      <c r="INS12" s="106"/>
      <c r="INT12" s="106"/>
      <c r="INU12" s="106"/>
      <c r="INV12" s="106"/>
      <c r="INW12" s="106"/>
      <c r="INX12" s="106"/>
      <c r="INY12" s="106"/>
      <c r="INZ12" s="106"/>
      <c r="IOA12" s="106"/>
      <c r="IOB12" s="106"/>
      <c r="IOC12" s="106"/>
      <c r="IOD12" s="106"/>
      <c r="IOE12" s="106"/>
      <c r="IOF12" s="106"/>
      <c r="IOG12" s="106"/>
      <c r="IOH12" s="106"/>
      <c r="IOI12" s="106"/>
      <c r="IOJ12" s="106"/>
      <c r="IOK12" s="106"/>
      <c r="IOL12" s="106"/>
      <c r="IOM12" s="106"/>
      <c r="ION12" s="106"/>
      <c r="IOO12" s="106"/>
      <c r="IOP12" s="106"/>
      <c r="IOQ12" s="106"/>
      <c r="IOR12" s="106"/>
      <c r="IOS12" s="106"/>
      <c r="IOT12" s="106"/>
      <c r="IOU12" s="106"/>
      <c r="IOV12" s="106"/>
      <c r="IOW12" s="106"/>
      <c r="IOX12" s="106"/>
      <c r="IOY12" s="106"/>
      <c r="IOZ12" s="106"/>
      <c r="IPA12" s="106"/>
      <c r="IPB12" s="106"/>
      <c r="IPC12" s="106"/>
      <c r="IPD12" s="106"/>
      <c r="IPE12" s="106"/>
      <c r="IPF12" s="106"/>
      <c r="IPG12" s="106"/>
      <c r="IPH12" s="106"/>
      <c r="IPI12" s="106"/>
      <c r="IPJ12" s="106"/>
      <c r="IPK12" s="106"/>
      <c r="IPL12" s="106"/>
      <c r="IPM12" s="106"/>
      <c r="IPN12" s="106"/>
      <c r="IPO12" s="106"/>
      <c r="IPP12" s="106"/>
      <c r="IPQ12" s="106"/>
      <c r="IPR12" s="106"/>
      <c r="IPS12" s="106"/>
      <c r="IPT12" s="106"/>
      <c r="IPU12" s="106"/>
      <c r="IPV12" s="106"/>
      <c r="IPW12" s="106"/>
      <c r="IPX12" s="106"/>
      <c r="IPY12" s="106"/>
      <c r="IPZ12" s="106"/>
      <c r="IQA12" s="106"/>
      <c r="IQB12" s="106"/>
      <c r="IQC12" s="106"/>
      <c r="IQD12" s="106"/>
      <c r="IQE12" s="106"/>
      <c r="IQF12" s="106"/>
      <c r="IQG12" s="106"/>
      <c r="IQH12" s="106"/>
      <c r="IQI12" s="106"/>
      <c r="IQJ12" s="106"/>
      <c r="IQK12" s="106"/>
      <c r="IQL12" s="106"/>
      <c r="IQM12" s="106"/>
      <c r="IQN12" s="106"/>
      <c r="IQO12" s="106"/>
      <c r="IQP12" s="106"/>
      <c r="IQQ12" s="106"/>
      <c r="IQR12" s="106"/>
      <c r="IQS12" s="106"/>
      <c r="IQT12" s="106"/>
      <c r="IQU12" s="106"/>
      <c r="IQV12" s="106"/>
      <c r="IQW12" s="106"/>
      <c r="IQX12" s="106"/>
      <c r="IQY12" s="106"/>
      <c r="IQZ12" s="106"/>
      <c r="IRA12" s="106"/>
      <c r="IRB12" s="106"/>
      <c r="IRC12" s="106"/>
      <c r="IRD12" s="106"/>
      <c r="IRE12" s="106"/>
      <c r="IRF12" s="106"/>
      <c r="IRG12" s="106"/>
      <c r="IRH12" s="106"/>
      <c r="IRI12" s="106"/>
      <c r="IRJ12" s="106"/>
      <c r="IRK12" s="106"/>
      <c r="IRL12" s="106"/>
      <c r="IRM12" s="106"/>
      <c r="IRN12" s="106"/>
      <c r="IRO12" s="106"/>
      <c r="IRP12" s="106"/>
      <c r="IRQ12" s="106"/>
      <c r="IRR12" s="106"/>
      <c r="IRS12" s="106"/>
      <c r="IRT12" s="106"/>
      <c r="IRU12" s="106"/>
      <c r="IRV12" s="106"/>
      <c r="IRW12" s="106"/>
      <c r="IRX12" s="106"/>
      <c r="IRY12" s="106"/>
      <c r="IRZ12" s="106"/>
      <c r="ISA12" s="106"/>
      <c r="ISB12" s="106"/>
      <c r="ISC12" s="106"/>
      <c r="ISD12" s="106"/>
      <c r="ISE12" s="106"/>
      <c r="ISF12" s="106"/>
      <c r="ISG12" s="106"/>
      <c r="ISH12" s="106"/>
      <c r="ISI12" s="106"/>
      <c r="ISJ12" s="106"/>
      <c r="ISK12" s="106"/>
      <c r="ISL12" s="106"/>
      <c r="ISM12" s="106"/>
      <c r="ISN12" s="106"/>
      <c r="ISO12" s="106"/>
      <c r="ISP12" s="106"/>
      <c r="ISQ12" s="106"/>
      <c r="ISR12" s="106"/>
      <c r="ISS12" s="106"/>
      <c r="IST12" s="106"/>
      <c r="ISU12" s="106"/>
      <c r="ISV12" s="106"/>
      <c r="ISW12" s="106"/>
      <c r="ISX12" s="106"/>
      <c r="ISY12" s="106"/>
      <c r="ISZ12" s="106"/>
      <c r="ITA12" s="106"/>
      <c r="ITB12" s="106"/>
      <c r="ITC12" s="106"/>
      <c r="ITD12" s="106"/>
      <c r="ITE12" s="106"/>
      <c r="ITF12" s="106"/>
      <c r="ITG12" s="106"/>
      <c r="ITH12" s="106"/>
      <c r="ITI12" s="106"/>
      <c r="ITJ12" s="106"/>
      <c r="ITK12" s="106"/>
      <c r="ITL12" s="106"/>
      <c r="ITM12" s="106"/>
      <c r="ITN12" s="106"/>
      <c r="ITO12" s="106"/>
      <c r="ITP12" s="106"/>
      <c r="ITQ12" s="106"/>
      <c r="ITR12" s="106"/>
      <c r="ITS12" s="106"/>
      <c r="ITT12" s="106"/>
      <c r="ITU12" s="106"/>
      <c r="ITV12" s="106"/>
      <c r="ITW12" s="106"/>
      <c r="ITX12" s="106"/>
      <c r="ITY12" s="106"/>
      <c r="ITZ12" s="106"/>
      <c r="IUA12" s="106"/>
      <c r="IUB12" s="106"/>
      <c r="IUC12" s="106"/>
      <c r="IUD12" s="106"/>
      <c r="IUE12" s="106"/>
      <c r="IUF12" s="106"/>
      <c r="IUG12" s="106"/>
      <c r="IUH12" s="106"/>
      <c r="IUI12" s="106"/>
      <c r="IUJ12" s="106"/>
      <c r="IUK12" s="106"/>
      <c r="IUL12" s="106"/>
      <c r="IUM12" s="106"/>
      <c r="IUN12" s="106"/>
      <c r="IUO12" s="106"/>
      <c r="IUP12" s="106"/>
      <c r="IUQ12" s="106"/>
      <c r="IUR12" s="106"/>
      <c r="IUS12" s="106"/>
      <c r="IUT12" s="106"/>
      <c r="IUU12" s="106"/>
      <c r="IUV12" s="106"/>
      <c r="IUW12" s="106"/>
      <c r="IUX12" s="106"/>
      <c r="IUY12" s="106"/>
      <c r="IUZ12" s="106"/>
      <c r="IVA12" s="106"/>
      <c r="IVB12" s="106"/>
      <c r="IVC12" s="106"/>
      <c r="IVD12" s="106"/>
      <c r="IVE12" s="106"/>
      <c r="IVF12" s="106"/>
      <c r="IVG12" s="106"/>
      <c r="IVH12" s="106"/>
      <c r="IVI12" s="106"/>
      <c r="IVJ12" s="106"/>
      <c r="IVK12" s="106"/>
      <c r="IVL12" s="106"/>
      <c r="IVM12" s="106"/>
      <c r="IVN12" s="106"/>
      <c r="IVO12" s="106"/>
      <c r="IVP12" s="106"/>
      <c r="IVQ12" s="106"/>
      <c r="IVR12" s="106"/>
      <c r="IVS12" s="106"/>
      <c r="IVT12" s="106"/>
      <c r="IVU12" s="106"/>
      <c r="IVV12" s="106"/>
      <c r="IVW12" s="106"/>
      <c r="IVX12" s="106"/>
      <c r="IVY12" s="106"/>
      <c r="IVZ12" s="106"/>
      <c r="IWA12" s="106"/>
      <c r="IWB12" s="106"/>
      <c r="IWC12" s="106"/>
      <c r="IWD12" s="106"/>
      <c r="IWE12" s="106"/>
      <c r="IWF12" s="106"/>
      <c r="IWG12" s="106"/>
      <c r="IWH12" s="106"/>
      <c r="IWI12" s="106"/>
      <c r="IWJ12" s="106"/>
      <c r="IWK12" s="106"/>
      <c r="IWL12" s="106"/>
      <c r="IWM12" s="106"/>
      <c r="IWN12" s="106"/>
      <c r="IWO12" s="106"/>
      <c r="IWP12" s="106"/>
      <c r="IWQ12" s="106"/>
      <c r="IWR12" s="106"/>
      <c r="IWS12" s="106"/>
      <c r="IWT12" s="106"/>
      <c r="IWU12" s="106"/>
      <c r="IWV12" s="106"/>
      <c r="IWW12" s="106"/>
      <c r="IWX12" s="106"/>
      <c r="IWY12" s="106"/>
      <c r="IWZ12" s="106"/>
      <c r="IXA12" s="106"/>
      <c r="IXB12" s="106"/>
      <c r="IXC12" s="106"/>
      <c r="IXD12" s="106"/>
      <c r="IXE12" s="106"/>
      <c r="IXF12" s="106"/>
      <c r="IXG12" s="106"/>
      <c r="IXH12" s="106"/>
      <c r="IXI12" s="106"/>
      <c r="IXJ12" s="106"/>
      <c r="IXK12" s="106"/>
      <c r="IXL12" s="106"/>
      <c r="IXM12" s="106"/>
      <c r="IXN12" s="106"/>
      <c r="IXO12" s="106"/>
      <c r="IXP12" s="106"/>
      <c r="IXQ12" s="106"/>
      <c r="IXR12" s="106"/>
      <c r="IXS12" s="106"/>
      <c r="IXT12" s="106"/>
      <c r="IXU12" s="106"/>
      <c r="IXV12" s="106"/>
      <c r="IXW12" s="106"/>
      <c r="IXX12" s="106"/>
      <c r="IXY12" s="106"/>
      <c r="IXZ12" s="106"/>
      <c r="IYA12" s="106"/>
      <c r="IYB12" s="106"/>
      <c r="IYC12" s="106"/>
      <c r="IYD12" s="106"/>
      <c r="IYE12" s="106"/>
      <c r="IYF12" s="106"/>
      <c r="IYG12" s="106"/>
      <c r="IYH12" s="106"/>
      <c r="IYI12" s="106"/>
      <c r="IYJ12" s="106"/>
      <c r="IYK12" s="106"/>
      <c r="IYL12" s="106"/>
      <c r="IYM12" s="106"/>
      <c r="IYN12" s="106"/>
      <c r="IYO12" s="106"/>
      <c r="IYP12" s="106"/>
      <c r="IYQ12" s="106"/>
      <c r="IYR12" s="106"/>
      <c r="IYS12" s="106"/>
      <c r="IYT12" s="106"/>
      <c r="IYU12" s="106"/>
      <c r="IYV12" s="106"/>
      <c r="IYW12" s="106"/>
      <c r="IYX12" s="106"/>
      <c r="IYY12" s="106"/>
      <c r="IYZ12" s="106"/>
      <c r="IZA12" s="106"/>
      <c r="IZB12" s="106"/>
      <c r="IZC12" s="106"/>
      <c r="IZD12" s="106"/>
      <c r="IZE12" s="106"/>
      <c r="IZF12" s="106"/>
      <c r="IZG12" s="106"/>
      <c r="IZH12" s="106"/>
      <c r="IZI12" s="106"/>
      <c r="IZJ12" s="106"/>
      <c r="IZK12" s="106"/>
      <c r="IZL12" s="106"/>
      <c r="IZM12" s="106"/>
      <c r="IZN12" s="106"/>
      <c r="IZO12" s="106"/>
      <c r="IZP12" s="106"/>
      <c r="IZQ12" s="106"/>
      <c r="IZR12" s="106"/>
      <c r="IZS12" s="106"/>
      <c r="IZT12" s="106"/>
      <c r="IZU12" s="106"/>
      <c r="IZV12" s="106"/>
      <c r="IZW12" s="106"/>
      <c r="IZX12" s="106"/>
      <c r="IZY12" s="106"/>
      <c r="IZZ12" s="106"/>
      <c r="JAA12" s="106"/>
      <c r="JAB12" s="106"/>
      <c r="JAC12" s="106"/>
      <c r="JAD12" s="106"/>
      <c r="JAE12" s="106"/>
      <c r="JAF12" s="106"/>
      <c r="JAG12" s="106"/>
      <c r="JAH12" s="106"/>
      <c r="JAI12" s="106"/>
      <c r="JAJ12" s="106"/>
      <c r="JAK12" s="106"/>
      <c r="JAL12" s="106"/>
      <c r="JAM12" s="106"/>
      <c r="JAN12" s="106"/>
      <c r="JAO12" s="106"/>
      <c r="JAP12" s="106"/>
      <c r="JAQ12" s="106"/>
      <c r="JAR12" s="106"/>
      <c r="JAS12" s="106"/>
      <c r="JAT12" s="106"/>
      <c r="JAU12" s="106"/>
      <c r="JAV12" s="106"/>
      <c r="JAW12" s="106"/>
      <c r="JAX12" s="106"/>
      <c r="JAY12" s="106"/>
      <c r="JAZ12" s="106"/>
      <c r="JBA12" s="106"/>
      <c r="JBB12" s="106"/>
      <c r="JBC12" s="106"/>
      <c r="JBD12" s="106"/>
      <c r="JBE12" s="106"/>
      <c r="JBF12" s="106"/>
      <c r="JBG12" s="106"/>
      <c r="JBH12" s="106"/>
      <c r="JBI12" s="106"/>
      <c r="JBJ12" s="106"/>
      <c r="JBK12" s="106"/>
      <c r="JBL12" s="106"/>
      <c r="JBM12" s="106"/>
      <c r="JBN12" s="106"/>
      <c r="JBO12" s="106"/>
      <c r="JBP12" s="106"/>
      <c r="JBQ12" s="106"/>
      <c r="JBR12" s="106"/>
      <c r="JBS12" s="106"/>
      <c r="JBT12" s="106"/>
      <c r="JBU12" s="106"/>
      <c r="JBV12" s="106"/>
      <c r="JBW12" s="106"/>
      <c r="JBX12" s="106"/>
      <c r="JBY12" s="106"/>
      <c r="JBZ12" s="106"/>
      <c r="JCA12" s="106"/>
      <c r="JCB12" s="106"/>
      <c r="JCC12" s="106"/>
      <c r="JCD12" s="106"/>
      <c r="JCE12" s="106"/>
      <c r="JCF12" s="106"/>
      <c r="JCG12" s="106"/>
      <c r="JCH12" s="106"/>
      <c r="JCI12" s="106"/>
      <c r="JCJ12" s="106"/>
      <c r="JCK12" s="106"/>
      <c r="JCL12" s="106"/>
      <c r="JCM12" s="106"/>
      <c r="JCN12" s="106"/>
      <c r="JCO12" s="106"/>
      <c r="JCP12" s="106"/>
      <c r="JCQ12" s="106"/>
      <c r="JCR12" s="106"/>
      <c r="JCS12" s="106"/>
      <c r="JCT12" s="106"/>
      <c r="JCU12" s="106"/>
      <c r="JCV12" s="106"/>
      <c r="JCW12" s="106"/>
      <c r="JCX12" s="106"/>
      <c r="JCY12" s="106"/>
      <c r="JCZ12" s="106"/>
      <c r="JDA12" s="106"/>
      <c r="JDB12" s="106"/>
      <c r="JDC12" s="106"/>
      <c r="JDD12" s="106"/>
      <c r="JDE12" s="106"/>
      <c r="JDF12" s="106"/>
      <c r="JDG12" s="106"/>
      <c r="JDH12" s="106"/>
      <c r="JDI12" s="106"/>
      <c r="JDJ12" s="106"/>
      <c r="JDK12" s="106"/>
      <c r="JDL12" s="106"/>
      <c r="JDM12" s="106"/>
      <c r="JDN12" s="106"/>
      <c r="JDO12" s="106"/>
      <c r="JDP12" s="106"/>
      <c r="JDQ12" s="106"/>
      <c r="JDR12" s="106"/>
      <c r="JDS12" s="106"/>
      <c r="JDT12" s="106"/>
      <c r="JDU12" s="106"/>
      <c r="JDV12" s="106"/>
      <c r="JDW12" s="106"/>
      <c r="JDX12" s="106"/>
      <c r="JDY12" s="106"/>
      <c r="JDZ12" s="106"/>
      <c r="JEA12" s="106"/>
      <c r="JEB12" s="106"/>
      <c r="JEC12" s="106"/>
      <c r="JED12" s="106"/>
      <c r="JEE12" s="106"/>
      <c r="JEF12" s="106"/>
      <c r="JEG12" s="106"/>
      <c r="JEH12" s="106"/>
      <c r="JEI12" s="106"/>
      <c r="JEJ12" s="106"/>
      <c r="JEK12" s="106"/>
      <c r="JEL12" s="106"/>
      <c r="JEM12" s="106"/>
      <c r="JEN12" s="106"/>
      <c r="JEO12" s="106"/>
      <c r="JEP12" s="106"/>
      <c r="JEQ12" s="106"/>
      <c r="JER12" s="106"/>
      <c r="JES12" s="106"/>
      <c r="JET12" s="106"/>
      <c r="JEU12" s="106"/>
      <c r="JEV12" s="106"/>
      <c r="JEW12" s="106"/>
      <c r="JEX12" s="106"/>
      <c r="JEY12" s="106"/>
      <c r="JEZ12" s="106"/>
      <c r="JFA12" s="106"/>
      <c r="JFB12" s="106"/>
      <c r="JFC12" s="106"/>
      <c r="JFD12" s="106"/>
      <c r="JFE12" s="106"/>
      <c r="JFF12" s="106"/>
      <c r="JFG12" s="106"/>
      <c r="JFH12" s="106"/>
      <c r="JFI12" s="106"/>
      <c r="JFJ12" s="106"/>
      <c r="JFK12" s="106"/>
      <c r="JFL12" s="106"/>
      <c r="JFM12" s="106"/>
      <c r="JFN12" s="106"/>
      <c r="JFO12" s="106"/>
      <c r="JFP12" s="106"/>
      <c r="JFQ12" s="106"/>
      <c r="JFR12" s="106"/>
      <c r="JFS12" s="106"/>
      <c r="JFT12" s="106"/>
      <c r="JFU12" s="106"/>
      <c r="JFV12" s="106"/>
      <c r="JFW12" s="106"/>
      <c r="JFX12" s="106"/>
      <c r="JFY12" s="106"/>
      <c r="JFZ12" s="106"/>
      <c r="JGA12" s="106"/>
      <c r="JGB12" s="106"/>
      <c r="JGC12" s="106"/>
      <c r="JGD12" s="106"/>
      <c r="JGE12" s="106"/>
      <c r="JGF12" s="106"/>
      <c r="JGG12" s="106"/>
      <c r="JGH12" s="106"/>
      <c r="JGI12" s="106"/>
      <c r="JGJ12" s="106"/>
      <c r="JGK12" s="106"/>
      <c r="JGL12" s="106"/>
      <c r="JGM12" s="106"/>
      <c r="JGN12" s="106"/>
      <c r="JGO12" s="106"/>
      <c r="JGP12" s="106"/>
      <c r="JGQ12" s="106"/>
      <c r="JGR12" s="106"/>
      <c r="JGS12" s="106"/>
      <c r="JGT12" s="106"/>
      <c r="JGU12" s="106"/>
      <c r="JGV12" s="106"/>
      <c r="JGW12" s="106"/>
      <c r="JGX12" s="106"/>
      <c r="JGY12" s="106"/>
      <c r="JGZ12" s="106"/>
      <c r="JHA12" s="106"/>
      <c r="JHB12" s="106"/>
      <c r="JHC12" s="106"/>
      <c r="JHD12" s="106"/>
      <c r="JHE12" s="106"/>
      <c r="JHF12" s="106"/>
      <c r="JHG12" s="106"/>
      <c r="JHH12" s="106"/>
      <c r="JHI12" s="106"/>
      <c r="JHJ12" s="106"/>
      <c r="JHK12" s="106"/>
      <c r="JHL12" s="106"/>
      <c r="JHM12" s="106"/>
      <c r="JHN12" s="106"/>
      <c r="JHO12" s="106"/>
      <c r="JHP12" s="106"/>
      <c r="JHQ12" s="106"/>
      <c r="JHR12" s="106"/>
      <c r="JHS12" s="106"/>
      <c r="JHT12" s="106"/>
      <c r="JHU12" s="106"/>
      <c r="JHV12" s="106"/>
      <c r="JHW12" s="106"/>
      <c r="JHX12" s="106"/>
      <c r="JHY12" s="106"/>
      <c r="JHZ12" s="106"/>
      <c r="JIA12" s="106"/>
      <c r="JIB12" s="106"/>
      <c r="JIC12" s="106"/>
      <c r="JID12" s="106"/>
      <c r="JIE12" s="106"/>
      <c r="JIF12" s="106"/>
      <c r="JIG12" s="106"/>
      <c r="JIH12" s="106"/>
      <c r="JII12" s="106"/>
      <c r="JIJ12" s="106"/>
      <c r="JIK12" s="106"/>
      <c r="JIL12" s="106"/>
      <c r="JIM12" s="106"/>
      <c r="JIN12" s="106"/>
      <c r="JIO12" s="106"/>
      <c r="JIP12" s="106"/>
      <c r="JIQ12" s="106"/>
      <c r="JIR12" s="106"/>
      <c r="JIS12" s="106"/>
      <c r="JIT12" s="106"/>
      <c r="JIU12" s="106"/>
      <c r="JIV12" s="106"/>
      <c r="JIW12" s="106"/>
      <c r="JIX12" s="106"/>
      <c r="JIY12" s="106"/>
      <c r="JIZ12" s="106"/>
      <c r="JJA12" s="106"/>
      <c r="JJB12" s="106"/>
      <c r="JJC12" s="106"/>
      <c r="JJD12" s="106"/>
      <c r="JJE12" s="106"/>
      <c r="JJF12" s="106"/>
      <c r="JJG12" s="106"/>
      <c r="JJH12" s="106"/>
      <c r="JJI12" s="106"/>
      <c r="JJJ12" s="106"/>
      <c r="JJK12" s="106"/>
      <c r="JJL12" s="106"/>
      <c r="JJM12" s="106"/>
      <c r="JJN12" s="106"/>
      <c r="JJO12" s="106"/>
      <c r="JJP12" s="106"/>
      <c r="JJQ12" s="106"/>
      <c r="JJR12" s="106"/>
      <c r="JJS12" s="106"/>
      <c r="JJT12" s="106"/>
      <c r="JJU12" s="106"/>
      <c r="JJV12" s="106"/>
      <c r="JJW12" s="106"/>
      <c r="JJX12" s="106"/>
      <c r="JJY12" s="106"/>
      <c r="JJZ12" s="106"/>
      <c r="JKA12" s="106"/>
      <c r="JKB12" s="106"/>
      <c r="JKC12" s="106"/>
      <c r="JKD12" s="106"/>
      <c r="JKE12" s="106"/>
      <c r="JKF12" s="106"/>
      <c r="JKG12" s="106"/>
      <c r="JKH12" s="106"/>
      <c r="JKI12" s="106"/>
      <c r="JKJ12" s="106"/>
      <c r="JKK12" s="106"/>
      <c r="JKL12" s="106"/>
      <c r="JKM12" s="106"/>
      <c r="JKN12" s="106"/>
      <c r="JKO12" s="106"/>
      <c r="JKP12" s="106"/>
      <c r="JKQ12" s="106"/>
      <c r="JKR12" s="106"/>
      <c r="JKS12" s="106"/>
      <c r="JKT12" s="106"/>
      <c r="JKU12" s="106"/>
      <c r="JKV12" s="106"/>
      <c r="JKW12" s="106"/>
      <c r="JKX12" s="106"/>
      <c r="JKY12" s="106"/>
      <c r="JKZ12" s="106"/>
      <c r="JLA12" s="106"/>
      <c r="JLB12" s="106"/>
      <c r="JLC12" s="106"/>
      <c r="JLD12" s="106"/>
      <c r="JLE12" s="106"/>
      <c r="JLF12" s="106"/>
      <c r="JLG12" s="106"/>
      <c r="JLH12" s="106"/>
      <c r="JLI12" s="106"/>
      <c r="JLJ12" s="106"/>
      <c r="JLK12" s="106"/>
      <c r="JLL12" s="106"/>
      <c r="JLM12" s="106"/>
      <c r="JLN12" s="106"/>
      <c r="JLO12" s="106"/>
      <c r="JLP12" s="106"/>
      <c r="JLQ12" s="106"/>
      <c r="JLR12" s="106"/>
      <c r="JLS12" s="106"/>
      <c r="JLT12" s="106"/>
      <c r="JLU12" s="106"/>
      <c r="JLV12" s="106"/>
      <c r="JLW12" s="106"/>
      <c r="JLX12" s="106"/>
      <c r="JLY12" s="106"/>
      <c r="JLZ12" s="106"/>
      <c r="JMA12" s="106"/>
      <c r="JMB12" s="106"/>
      <c r="JMC12" s="106"/>
      <c r="JMD12" s="106"/>
      <c r="JME12" s="106"/>
      <c r="JMF12" s="106"/>
      <c r="JMG12" s="106"/>
      <c r="JMH12" s="106"/>
      <c r="JMI12" s="106"/>
      <c r="JMJ12" s="106"/>
      <c r="JMK12" s="106"/>
      <c r="JML12" s="106"/>
      <c r="JMM12" s="106"/>
      <c r="JMN12" s="106"/>
      <c r="JMO12" s="106"/>
      <c r="JMP12" s="106"/>
      <c r="JMQ12" s="106"/>
      <c r="JMR12" s="106"/>
      <c r="JMS12" s="106"/>
      <c r="JMT12" s="106"/>
      <c r="JMU12" s="106"/>
      <c r="JMV12" s="106"/>
      <c r="JMW12" s="106"/>
      <c r="JMX12" s="106"/>
      <c r="JMY12" s="106"/>
      <c r="JMZ12" s="106"/>
      <c r="JNA12" s="106"/>
      <c r="JNB12" s="106"/>
      <c r="JNC12" s="106"/>
      <c r="JND12" s="106"/>
      <c r="JNE12" s="106"/>
      <c r="JNF12" s="106"/>
      <c r="JNG12" s="106"/>
      <c r="JNH12" s="106"/>
      <c r="JNI12" s="106"/>
      <c r="JNJ12" s="106"/>
      <c r="JNK12" s="106"/>
      <c r="JNL12" s="106"/>
      <c r="JNM12" s="106"/>
      <c r="JNN12" s="106"/>
      <c r="JNO12" s="106"/>
      <c r="JNP12" s="106"/>
      <c r="JNQ12" s="106"/>
      <c r="JNR12" s="106"/>
      <c r="JNS12" s="106"/>
      <c r="JNT12" s="106"/>
      <c r="JNU12" s="106"/>
      <c r="JNV12" s="106"/>
      <c r="JNW12" s="106"/>
      <c r="JNX12" s="106"/>
      <c r="JNY12" s="106"/>
      <c r="JNZ12" s="106"/>
      <c r="JOA12" s="106"/>
      <c r="JOB12" s="106"/>
      <c r="JOC12" s="106"/>
      <c r="JOD12" s="106"/>
      <c r="JOE12" s="106"/>
      <c r="JOF12" s="106"/>
      <c r="JOG12" s="106"/>
      <c r="JOH12" s="106"/>
      <c r="JOI12" s="106"/>
      <c r="JOJ12" s="106"/>
      <c r="JOK12" s="106"/>
      <c r="JOL12" s="106"/>
      <c r="JOM12" s="106"/>
      <c r="JON12" s="106"/>
      <c r="JOO12" s="106"/>
      <c r="JOP12" s="106"/>
      <c r="JOQ12" s="106"/>
      <c r="JOR12" s="106"/>
      <c r="JOS12" s="106"/>
      <c r="JOT12" s="106"/>
      <c r="JOU12" s="106"/>
      <c r="JOV12" s="106"/>
      <c r="JOW12" s="106"/>
      <c r="JOX12" s="106"/>
      <c r="JOY12" s="106"/>
      <c r="JOZ12" s="106"/>
      <c r="JPA12" s="106"/>
      <c r="JPB12" s="106"/>
      <c r="JPC12" s="106"/>
      <c r="JPD12" s="106"/>
      <c r="JPE12" s="106"/>
      <c r="JPF12" s="106"/>
      <c r="JPG12" s="106"/>
      <c r="JPH12" s="106"/>
      <c r="JPI12" s="106"/>
      <c r="JPJ12" s="106"/>
      <c r="JPK12" s="106"/>
      <c r="JPL12" s="106"/>
      <c r="JPM12" s="106"/>
      <c r="JPN12" s="106"/>
      <c r="JPO12" s="106"/>
      <c r="JPP12" s="106"/>
      <c r="JPQ12" s="106"/>
      <c r="JPR12" s="106"/>
      <c r="JPS12" s="106"/>
      <c r="JPT12" s="106"/>
      <c r="JPU12" s="106"/>
      <c r="JPV12" s="106"/>
      <c r="JPW12" s="106"/>
      <c r="JPX12" s="106"/>
      <c r="JPY12" s="106"/>
      <c r="JPZ12" s="106"/>
      <c r="JQA12" s="106"/>
      <c r="JQB12" s="106"/>
      <c r="JQC12" s="106"/>
      <c r="JQD12" s="106"/>
      <c r="JQE12" s="106"/>
      <c r="JQF12" s="106"/>
      <c r="JQG12" s="106"/>
      <c r="JQH12" s="106"/>
      <c r="JQI12" s="106"/>
      <c r="JQJ12" s="106"/>
      <c r="JQK12" s="106"/>
      <c r="JQL12" s="106"/>
      <c r="JQM12" s="106"/>
      <c r="JQN12" s="106"/>
      <c r="JQO12" s="106"/>
      <c r="JQP12" s="106"/>
      <c r="JQQ12" s="106"/>
      <c r="JQR12" s="106"/>
      <c r="JQS12" s="106"/>
      <c r="JQT12" s="106"/>
      <c r="JQU12" s="106"/>
      <c r="JQV12" s="106"/>
      <c r="JQW12" s="106"/>
      <c r="JQX12" s="106"/>
      <c r="JQY12" s="106"/>
      <c r="JQZ12" s="106"/>
      <c r="JRA12" s="106"/>
      <c r="JRB12" s="106"/>
      <c r="JRC12" s="106"/>
      <c r="JRD12" s="106"/>
      <c r="JRE12" s="106"/>
      <c r="JRF12" s="106"/>
      <c r="JRG12" s="106"/>
      <c r="JRH12" s="106"/>
      <c r="JRI12" s="106"/>
      <c r="JRJ12" s="106"/>
      <c r="JRK12" s="106"/>
      <c r="JRL12" s="106"/>
      <c r="JRM12" s="106"/>
      <c r="JRN12" s="106"/>
      <c r="JRO12" s="106"/>
      <c r="JRP12" s="106"/>
      <c r="JRQ12" s="106"/>
      <c r="JRR12" s="106"/>
      <c r="JRS12" s="106"/>
      <c r="JRT12" s="106"/>
      <c r="JRU12" s="106"/>
      <c r="JRV12" s="106"/>
      <c r="JRW12" s="106"/>
      <c r="JRX12" s="106"/>
      <c r="JRY12" s="106"/>
      <c r="JRZ12" s="106"/>
      <c r="JSA12" s="106"/>
      <c r="JSB12" s="106"/>
      <c r="JSC12" s="106"/>
      <c r="JSD12" s="106"/>
      <c r="JSE12" s="106"/>
      <c r="JSF12" s="106"/>
      <c r="JSG12" s="106"/>
      <c r="JSH12" s="106"/>
      <c r="JSI12" s="106"/>
      <c r="JSJ12" s="106"/>
      <c r="JSK12" s="106"/>
      <c r="JSL12" s="106"/>
      <c r="JSM12" s="106"/>
      <c r="JSN12" s="106"/>
      <c r="JSO12" s="106"/>
      <c r="JSP12" s="106"/>
      <c r="JSQ12" s="106"/>
      <c r="JSR12" s="106"/>
      <c r="JSS12" s="106"/>
      <c r="JST12" s="106"/>
      <c r="JSU12" s="106"/>
      <c r="JSV12" s="106"/>
      <c r="JSW12" s="106"/>
      <c r="JSX12" s="106"/>
      <c r="JSY12" s="106"/>
      <c r="JSZ12" s="106"/>
      <c r="JTA12" s="106"/>
      <c r="JTB12" s="106"/>
      <c r="JTC12" s="106"/>
      <c r="JTD12" s="106"/>
      <c r="JTE12" s="106"/>
      <c r="JTF12" s="106"/>
      <c r="JTG12" s="106"/>
      <c r="JTH12" s="106"/>
      <c r="JTI12" s="106"/>
      <c r="JTJ12" s="106"/>
      <c r="JTK12" s="106"/>
      <c r="JTL12" s="106"/>
      <c r="JTM12" s="106"/>
      <c r="JTN12" s="106"/>
      <c r="JTO12" s="106"/>
      <c r="JTP12" s="106"/>
      <c r="JTQ12" s="106"/>
      <c r="JTR12" s="106"/>
      <c r="JTS12" s="106"/>
      <c r="JTT12" s="106"/>
      <c r="JTU12" s="106"/>
      <c r="JTV12" s="106"/>
      <c r="JTW12" s="106"/>
      <c r="JTX12" s="106"/>
      <c r="JTY12" s="106"/>
      <c r="JTZ12" s="106"/>
      <c r="JUA12" s="106"/>
      <c r="JUB12" s="106"/>
      <c r="JUC12" s="106"/>
      <c r="JUD12" s="106"/>
      <c r="JUE12" s="106"/>
      <c r="JUF12" s="106"/>
      <c r="JUG12" s="106"/>
      <c r="JUH12" s="106"/>
      <c r="JUI12" s="106"/>
      <c r="JUJ12" s="106"/>
      <c r="JUK12" s="106"/>
      <c r="JUL12" s="106"/>
      <c r="JUM12" s="106"/>
      <c r="JUN12" s="106"/>
      <c r="JUO12" s="106"/>
      <c r="JUP12" s="106"/>
      <c r="JUQ12" s="106"/>
      <c r="JUR12" s="106"/>
      <c r="JUS12" s="106"/>
      <c r="JUT12" s="106"/>
      <c r="JUU12" s="106"/>
      <c r="JUV12" s="106"/>
      <c r="JUW12" s="106"/>
      <c r="JUX12" s="106"/>
      <c r="JUY12" s="106"/>
      <c r="JUZ12" s="106"/>
      <c r="JVA12" s="106"/>
      <c r="JVB12" s="106"/>
      <c r="JVC12" s="106"/>
      <c r="JVD12" s="106"/>
      <c r="JVE12" s="106"/>
      <c r="JVF12" s="106"/>
      <c r="JVG12" s="106"/>
      <c r="JVH12" s="106"/>
      <c r="JVI12" s="106"/>
      <c r="JVJ12" s="106"/>
      <c r="JVK12" s="106"/>
      <c r="JVL12" s="106"/>
      <c r="JVM12" s="106"/>
      <c r="JVN12" s="106"/>
      <c r="JVO12" s="106"/>
      <c r="JVP12" s="106"/>
      <c r="JVQ12" s="106"/>
      <c r="JVR12" s="106"/>
      <c r="JVS12" s="106"/>
      <c r="JVT12" s="106"/>
      <c r="JVU12" s="106"/>
      <c r="JVV12" s="106"/>
      <c r="JVW12" s="106"/>
      <c r="JVX12" s="106"/>
      <c r="JVY12" s="106"/>
      <c r="JVZ12" s="106"/>
      <c r="JWA12" s="106"/>
      <c r="JWB12" s="106"/>
      <c r="JWC12" s="106"/>
      <c r="JWD12" s="106"/>
      <c r="JWE12" s="106"/>
      <c r="JWF12" s="106"/>
      <c r="JWG12" s="106"/>
      <c r="JWH12" s="106"/>
      <c r="JWI12" s="106"/>
      <c r="JWJ12" s="106"/>
      <c r="JWK12" s="106"/>
      <c r="JWL12" s="106"/>
      <c r="JWM12" s="106"/>
      <c r="JWN12" s="106"/>
      <c r="JWO12" s="106"/>
      <c r="JWP12" s="106"/>
      <c r="JWQ12" s="106"/>
      <c r="JWR12" s="106"/>
      <c r="JWS12" s="106"/>
      <c r="JWT12" s="106"/>
      <c r="JWU12" s="106"/>
      <c r="JWV12" s="106"/>
      <c r="JWW12" s="106"/>
      <c r="JWX12" s="106"/>
      <c r="JWY12" s="106"/>
      <c r="JWZ12" s="106"/>
      <c r="JXA12" s="106"/>
      <c r="JXB12" s="106"/>
      <c r="JXC12" s="106"/>
      <c r="JXD12" s="106"/>
      <c r="JXE12" s="106"/>
      <c r="JXF12" s="106"/>
      <c r="JXG12" s="106"/>
      <c r="JXH12" s="106"/>
      <c r="JXI12" s="106"/>
      <c r="JXJ12" s="106"/>
      <c r="JXK12" s="106"/>
      <c r="JXL12" s="106"/>
      <c r="JXM12" s="106"/>
      <c r="JXN12" s="106"/>
      <c r="JXO12" s="106"/>
      <c r="JXP12" s="106"/>
      <c r="JXQ12" s="106"/>
      <c r="JXR12" s="106"/>
      <c r="JXS12" s="106"/>
      <c r="JXT12" s="106"/>
      <c r="JXU12" s="106"/>
      <c r="JXV12" s="106"/>
      <c r="JXW12" s="106"/>
      <c r="JXX12" s="106"/>
      <c r="JXY12" s="106"/>
      <c r="JXZ12" s="106"/>
      <c r="JYA12" s="106"/>
      <c r="JYB12" s="106"/>
      <c r="JYC12" s="106"/>
      <c r="JYD12" s="106"/>
      <c r="JYE12" s="106"/>
      <c r="JYF12" s="106"/>
      <c r="JYG12" s="106"/>
      <c r="JYH12" s="106"/>
      <c r="JYI12" s="106"/>
      <c r="JYJ12" s="106"/>
      <c r="JYK12" s="106"/>
      <c r="JYL12" s="106"/>
      <c r="JYM12" s="106"/>
      <c r="JYN12" s="106"/>
      <c r="JYO12" s="106"/>
      <c r="JYP12" s="106"/>
      <c r="JYQ12" s="106"/>
      <c r="JYR12" s="106"/>
      <c r="JYS12" s="106"/>
      <c r="JYT12" s="106"/>
      <c r="JYU12" s="106"/>
      <c r="JYV12" s="106"/>
      <c r="JYW12" s="106"/>
      <c r="JYX12" s="106"/>
      <c r="JYY12" s="106"/>
      <c r="JYZ12" s="106"/>
      <c r="JZA12" s="106"/>
      <c r="JZB12" s="106"/>
      <c r="JZC12" s="106"/>
      <c r="JZD12" s="106"/>
      <c r="JZE12" s="106"/>
      <c r="JZF12" s="106"/>
      <c r="JZG12" s="106"/>
      <c r="JZH12" s="106"/>
      <c r="JZI12" s="106"/>
      <c r="JZJ12" s="106"/>
      <c r="JZK12" s="106"/>
      <c r="JZL12" s="106"/>
      <c r="JZM12" s="106"/>
      <c r="JZN12" s="106"/>
      <c r="JZO12" s="106"/>
      <c r="JZP12" s="106"/>
      <c r="JZQ12" s="106"/>
      <c r="JZR12" s="106"/>
      <c r="JZS12" s="106"/>
      <c r="JZT12" s="106"/>
      <c r="JZU12" s="106"/>
      <c r="JZV12" s="106"/>
      <c r="JZW12" s="106"/>
      <c r="JZX12" s="106"/>
      <c r="JZY12" s="106"/>
      <c r="JZZ12" s="106"/>
      <c r="KAA12" s="106"/>
      <c r="KAB12" s="106"/>
      <c r="KAC12" s="106"/>
      <c r="KAD12" s="106"/>
      <c r="KAE12" s="106"/>
      <c r="KAF12" s="106"/>
      <c r="KAG12" s="106"/>
      <c r="KAH12" s="106"/>
      <c r="KAI12" s="106"/>
      <c r="KAJ12" s="106"/>
      <c r="KAK12" s="106"/>
      <c r="KAL12" s="106"/>
      <c r="KAM12" s="106"/>
      <c r="KAN12" s="106"/>
      <c r="KAO12" s="106"/>
      <c r="KAP12" s="106"/>
      <c r="KAQ12" s="106"/>
      <c r="KAR12" s="106"/>
      <c r="KAS12" s="106"/>
      <c r="KAT12" s="106"/>
      <c r="KAU12" s="106"/>
      <c r="KAV12" s="106"/>
      <c r="KAW12" s="106"/>
      <c r="KAX12" s="106"/>
      <c r="KAY12" s="106"/>
      <c r="KAZ12" s="106"/>
      <c r="KBA12" s="106"/>
      <c r="KBB12" s="106"/>
      <c r="KBC12" s="106"/>
      <c r="KBD12" s="106"/>
      <c r="KBE12" s="106"/>
      <c r="KBF12" s="106"/>
      <c r="KBG12" s="106"/>
      <c r="KBH12" s="106"/>
      <c r="KBI12" s="106"/>
      <c r="KBJ12" s="106"/>
      <c r="KBK12" s="106"/>
      <c r="KBL12" s="106"/>
      <c r="KBM12" s="106"/>
      <c r="KBN12" s="106"/>
      <c r="KBO12" s="106"/>
      <c r="KBP12" s="106"/>
      <c r="KBQ12" s="106"/>
      <c r="KBR12" s="106"/>
      <c r="KBS12" s="106"/>
      <c r="KBT12" s="106"/>
      <c r="KBU12" s="106"/>
      <c r="KBV12" s="106"/>
      <c r="KBW12" s="106"/>
      <c r="KBX12" s="106"/>
      <c r="KBY12" s="106"/>
      <c r="KBZ12" s="106"/>
      <c r="KCA12" s="106"/>
      <c r="KCB12" s="106"/>
      <c r="KCC12" s="106"/>
      <c r="KCD12" s="106"/>
      <c r="KCE12" s="106"/>
      <c r="KCF12" s="106"/>
      <c r="KCG12" s="106"/>
      <c r="KCH12" s="106"/>
      <c r="KCI12" s="106"/>
      <c r="KCJ12" s="106"/>
      <c r="KCK12" s="106"/>
      <c r="KCL12" s="106"/>
      <c r="KCM12" s="106"/>
      <c r="KCN12" s="106"/>
      <c r="KCO12" s="106"/>
      <c r="KCP12" s="106"/>
      <c r="KCQ12" s="106"/>
      <c r="KCR12" s="106"/>
      <c r="KCS12" s="106"/>
      <c r="KCT12" s="106"/>
      <c r="KCU12" s="106"/>
      <c r="KCV12" s="106"/>
      <c r="KCW12" s="106"/>
      <c r="KCX12" s="106"/>
      <c r="KCY12" s="106"/>
      <c r="KCZ12" s="106"/>
      <c r="KDA12" s="106"/>
      <c r="KDB12" s="106"/>
      <c r="KDC12" s="106"/>
      <c r="KDD12" s="106"/>
      <c r="KDE12" s="106"/>
      <c r="KDF12" s="106"/>
      <c r="KDG12" s="106"/>
      <c r="KDH12" s="106"/>
      <c r="KDI12" s="106"/>
      <c r="KDJ12" s="106"/>
      <c r="KDK12" s="106"/>
      <c r="KDL12" s="106"/>
      <c r="KDM12" s="106"/>
      <c r="KDN12" s="106"/>
      <c r="KDO12" s="106"/>
      <c r="KDP12" s="106"/>
      <c r="KDQ12" s="106"/>
      <c r="KDR12" s="106"/>
      <c r="KDS12" s="106"/>
      <c r="KDT12" s="106"/>
      <c r="KDU12" s="106"/>
      <c r="KDV12" s="106"/>
      <c r="KDW12" s="106"/>
      <c r="KDX12" s="106"/>
      <c r="KDY12" s="106"/>
      <c r="KDZ12" s="106"/>
      <c r="KEA12" s="106"/>
      <c r="KEB12" s="106"/>
      <c r="KEC12" s="106"/>
      <c r="KED12" s="106"/>
      <c r="KEE12" s="106"/>
      <c r="KEF12" s="106"/>
      <c r="KEG12" s="106"/>
      <c r="KEH12" s="106"/>
      <c r="KEI12" s="106"/>
      <c r="KEJ12" s="106"/>
      <c r="KEK12" s="106"/>
      <c r="KEL12" s="106"/>
      <c r="KEM12" s="106"/>
      <c r="KEN12" s="106"/>
      <c r="KEO12" s="106"/>
      <c r="KEP12" s="106"/>
      <c r="KEQ12" s="106"/>
      <c r="KER12" s="106"/>
      <c r="KES12" s="106"/>
      <c r="KET12" s="106"/>
      <c r="KEU12" s="106"/>
      <c r="KEV12" s="106"/>
      <c r="KEW12" s="106"/>
      <c r="KEX12" s="106"/>
      <c r="KEY12" s="106"/>
      <c r="KEZ12" s="106"/>
      <c r="KFA12" s="106"/>
      <c r="KFB12" s="106"/>
      <c r="KFC12" s="106"/>
      <c r="KFD12" s="106"/>
      <c r="KFE12" s="106"/>
      <c r="KFF12" s="106"/>
      <c r="KFG12" s="106"/>
      <c r="KFH12" s="106"/>
      <c r="KFI12" s="106"/>
      <c r="KFJ12" s="106"/>
      <c r="KFK12" s="106"/>
      <c r="KFL12" s="106"/>
      <c r="KFM12" s="106"/>
      <c r="KFN12" s="106"/>
      <c r="KFO12" s="106"/>
      <c r="KFP12" s="106"/>
      <c r="KFQ12" s="106"/>
      <c r="KFR12" s="106"/>
      <c r="KFS12" s="106"/>
      <c r="KFT12" s="106"/>
      <c r="KFU12" s="106"/>
      <c r="KFV12" s="106"/>
      <c r="KFW12" s="106"/>
      <c r="KFX12" s="106"/>
      <c r="KFY12" s="106"/>
      <c r="KFZ12" s="106"/>
      <c r="KGA12" s="106"/>
      <c r="KGB12" s="106"/>
      <c r="KGC12" s="106"/>
      <c r="KGD12" s="106"/>
      <c r="KGE12" s="106"/>
      <c r="KGF12" s="106"/>
      <c r="KGG12" s="106"/>
      <c r="KGH12" s="106"/>
      <c r="KGI12" s="106"/>
      <c r="KGJ12" s="106"/>
      <c r="KGK12" s="106"/>
      <c r="KGL12" s="106"/>
      <c r="KGM12" s="106"/>
      <c r="KGN12" s="106"/>
      <c r="KGO12" s="106"/>
      <c r="KGP12" s="106"/>
      <c r="KGQ12" s="106"/>
      <c r="KGR12" s="106"/>
      <c r="KGS12" s="106"/>
      <c r="KGT12" s="106"/>
      <c r="KGU12" s="106"/>
      <c r="KGV12" s="106"/>
      <c r="KGW12" s="106"/>
      <c r="KGX12" s="106"/>
      <c r="KGY12" s="106"/>
      <c r="KGZ12" s="106"/>
      <c r="KHA12" s="106"/>
      <c r="KHB12" s="106"/>
      <c r="KHC12" s="106"/>
      <c r="KHD12" s="106"/>
      <c r="KHE12" s="106"/>
      <c r="KHF12" s="106"/>
      <c r="KHG12" s="106"/>
      <c r="KHH12" s="106"/>
      <c r="KHI12" s="106"/>
      <c r="KHJ12" s="106"/>
      <c r="KHK12" s="106"/>
      <c r="KHL12" s="106"/>
      <c r="KHM12" s="106"/>
      <c r="KHN12" s="106"/>
      <c r="KHO12" s="106"/>
      <c r="KHP12" s="106"/>
      <c r="KHQ12" s="106"/>
      <c r="KHR12" s="106"/>
      <c r="KHS12" s="106"/>
      <c r="KHT12" s="106"/>
      <c r="KHU12" s="106"/>
      <c r="KHV12" s="106"/>
      <c r="KHW12" s="106"/>
      <c r="KHX12" s="106"/>
      <c r="KHY12" s="106"/>
      <c r="KHZ12" s="106"/>
      <c r="KIA12" s="106"/>
      <c r="KIB12" s="106"/>
      <c r="KIC12" s="106"/>
      <c r="KID12" s="106"/>
      <c r="KIE12" s="106"/>
      <c r="KIF12" s="106"/>
      <c r="KIG12" s="106"/>
      <c r="KIH12" s="106"/>
      <c r="KII12" s="106"/>
      <c r="KIJ12" s="106"/>
      <c r="KIK12" s="106"/>
      <c r="KIL12" s="106"/>
      <c r="KIM12" s="106"/>
      <c r="KIN12" s="106"/>
      <c r="KIO12" s="106"/>
      <c r="KIP12" s="106"/>
      <c r="KIQ12" s="106"/>
      <c r="KIR12" s="106"/>
      <c r="KIS12" s="106"/>
      <c r="KIT12" s="106"/>
      <c r="KIU12" s="106"/>
      <c r="KIV12" s="106"/>
      <c r="KIW12" s="106"/>
      <c r="KIX12" s="106"/>
      <c r="KIY12" s="106"/>
      <c r="KIZ12" s="106"/>
      <c r="KJA12" s="106"/>
      <c r="KJB12" s="106"/>
      <c r="KJC12" s="106"/>
      <c r="KJD12" s="106"/>
      <c r="KJE12" s="106"/>
      <c r="KJF12" s="106"/>
      <c r="KJG12" s="106"/>
      <c r="KJH12" s="106"/>
      <c r="KJI12" s="106"/>
      <c r="KJJ12" s="106"/>
      <c r="KJK12" s="106"/>
      <c r="KJL12" s="106"/>
      <c r="KJM12" s="106"/>
      <c r="KJN12" s="106"/>
      <c r="KJO12" s="106"/>
      <c r="KJP12" s="106"/>
      <c r="KJQ12" s="106"/>
      <c r="KJR12" s="106"/>
      <c r="KJS12" s="106"/>
      <c r="KJT12" s="106"/>
      <c r="KJU12" s="106"/>
      <c r="KJV12" s="106"/>
      <c r="KJW12" s="106"/>
      <c r="KJX12" s="106"/>
      <c r="KJY12" s="106"/>
      <c r="KJZ12" s="106"/>
      <c r="KKA12" s="106"/>
      <c r="KKB12" s="106"/>
      <c r="KKC12" s="106"/>
      <c r="KKD12" s="106"/>
      <c r="KKE12" s="106"/>
      <c r="KKF12" s="106"/>
      <c r="KKG12" s="106"/>
      <c r="KKH12" s="106"/>
      <c r="KKI12" s="106"/>
      <c r="KKJ12" s="106"/>
      <c r="KKK12" s="106"/>
      <c r="KKL12" s="106"/>
      <c r="KKM12" s="106"/>
      <c r="KKN12" s="106"/>
      <c r="KKO12" s="106"/>
      <c r="KKP12" s="106"/>
      <c r="KKQ12" s="106"/>
      <c r="KKR12" s="106"/>
      <c r="KKS12" s="106"/>
      <c r="KKT12" s="106"/>
      <c r="KKU12" s="106"/>
      <c r="KKV12" s="106"/>
      <c r="KKW12" s="106"/>
      <c r="KKX12" s="106"/>
      <c r="KKY12" s="106"/>
      <c r="KKZ12" s="106"/>
      <c r="KLA12" s="106"/>
      <c r="KLB12" s="106"/>
      <c r="KLC12" s="106"/>
      <c r="KLD12" s="106"/>
      <c r="KLE12" s="106"/>
      <c r="KLF12" s="106"/>
      <c r="KLG12" s="106"/>
      <c r="KLH12" s="106"/>
      <c r="KLI12" s="106"/>
      <c r="KLJ12" s="106"/>
      <c r="KLK12" s="106"/>
      <c r="KLL12" s="106"/>
      <c r="KLM12" s="106"/>
      <c r="KLN12" s="106"/>
      <c r="KLO12" s="106"/>
      <c r="KLP12" s="106"/>
      <c r="KLQ12" s="106"/>
      <c r="KLR12" s="106"/>
      <c r="KLS12" s="106"/>
      <c r="KLT12" s="106"/>
      <c r="KLU12" s="106"/>
      <c r="KLV12" s="106"/>
      <c r="KLW12" s="106"/>
      <c r="KLX12" s="106"/>
      <c r="KLY12" s="106"/>
      <c r="KLZ12" s="106"/>
      <c r="KMA12" s="106"/>
      <c r="KMB12" s="106"/>
      <c r="KMC12" s="106"/>
      <c r="KMD12" s="106"/>
      <c r="KME12" s="106"/>
      <c r="KMF12" s="106"/>
      <c r="KMG12" s="106"/>
      <c r="KMH12" s="106"/>
      <c r="KMI12" s="106"/>
      <c r="KMJ12" s="106"/>
      <c r="KMK12" s="106"/>
      <c r="KML12" s="106"/>
      <c r="KMM12" s="106"/>
      <c r="KMN12" s="106"/>
      <c r="KMO12" s="106"/>
      <c r="KMP12" s="106"/>
      <c r="KMQ12" s="106"/>
      <c r="KMR12" s="106"/>
      <c r="KMS12" s="106"/>
      <c r="KMT12" s="106"/>
      <c r="KMU12" s="106"/>
      <c r="KMV12" s="106"/>
      <c r="KMW12" s="106"/>
      <c r="KMX12" s="106"/>
      <c r="KMY12" s="106"/>
      <c r="KMZ12" s="106"/>
      <c r="KNA12" s="106"/>
      <c r="KNB12" s="106"/>
      <c r="KNC12" s="106"/>
      <c r="KND12" s="106"/>
      <c r="KNE12" s="106"/>
      <c r="KNF12" s="106"/>
      <c r="KNG12" s="106"/>
      <c r="KNH12" s="106"/>
      <c r="KNI12" s="106"/>
      <c r="KNJ12" s="106"/>
      <c r="KNK12" s="106"/>
      <c r="KNL12" s="106"/>
      <c r="KNM12" s="106"/>
      <c r="KNN12" s="106"/>
      <c r="KNO12" s="106"/>
      <c r="KNP12" s="106"/>
      <c r="KNQ12" s="106"/>
      <c r="KNR12" s="106"/>
      <c r="KNS12" s="106"/>
      <c r="KNT12" s="106"/>
      <c r="KNU12" s="106"/>
      <c r="KNV12" s="106"/>
      <c r="KNW12" s="106"/>
      <c r="KNX12" s="106"/>
      <c r="KNY12" s="106"/>
      <c r="KNZ12" s="106"/>
      <c r="KOA12" s="106"/>
      <c r="KOB12" s="106"/>
      <c r="KOC12" s="106"/>
      <c r="KOD12" s="106"/>
      <c r="KOE12" s="106"/>
      <c r="KOF12" s="106"/>
      <c r="KOG12" s="106"/>
      <c r="KOH12" s="106"/>
      <c r="KOI12" s="106"/>
      <c r="KOJ12" s="106"/>
      <c r="KOK12" s="106"/>
      <c r="KOL12" s="106"/>
      <c r="KOM12" s="106"/>
      <c r="KON12" s="106"/>
      <c r="KOO12" s="106"/>
      <c r="KOP12" s="106"/>
      <c r="KOQ12" s="106"/>
      <c r="KOR12" s="106"/>
      <c r="KOS12" s="106"/>
      <c r="KOT12" s="106"/>
      <c r="KOU12" s="106"/>
      <c r="KOV12" s="106"/>
      <c r="KOW12" s="106"/>
      <c r="KOX12" s="106"/>
      <c r="KOY12" s="106"/>
      <c r="KOZ12" s="106"/>
      <c r="KPA12" s="106"/>
      <c r="KPB12" s="106"/>
      <c r="KPC12" s="106"/>
      <c r="KPD12" s="106"/>
      <c r="KPE12" s="106"/>
      <c r="KPF12" s="106"/>
      <c r="KPG12" s="106"/>
      <c r="KPH12" s="106"/>
      <c r="KPI12" s="106"/>
      <c r="KPJ12" s="106"/>
      <c r="KPK12" s="106"/>
      <c r="KPL12" s="106"/>
      <c r="KPM12" s="106"/>
      <c r="KPN12" s="106"/>
      <c r="KPO12" s="106"/>
      <c r="KPP12" s="106"/>
      <c r="KPQ12" s="106"/>
      <c r="KPR12" s="106"/>
      <c r="KPS12" s="106"/>
      <c r="KPT12" s="106"/>
      <c r="KPU12" s="106"/>
      <c r="KPV12" s="106"/>
      <c r="KPW12" s="106"/>
      <c r="KPX12" s="106"/>
      <c r="KPY12" s="106"/>
      <c r="KPZ12" s="106"/>
      <c r="KQA12" s="106"/>
      <c r="KQB12" s="106"/>
      <c r="KQC12" s="106"/>
      <c r="KQD12" s="106"/>
      <c r="KQE12" s="106"/>
      <c r="KQF12" s="106"/>
      <c r="KQG12" s="106"/>
      <c r="KQH12" s="106"/>
      <c r="KQI12" s="106"/>
      <c r="KQJ12" s="106"/>
      <c r="KQK12" s="106"/>
      <c r="KQL12" s="106"/>
      <c r="KQM12" s="106"/>
      <c r="KQN12" s="106"/>
      <c r="KQO12" s="106"/>
      <c r="KQP12" s="106"/>
      <c r="KQQ12" s="106"/>
      <c r="KQR12" s="106"/>
      <c r="KQS12" s="106"/>
      <c r="KQT12" s="106"/>
      <c r="KQU12" s="106"/>
      <c r="KQV12" s="106"/>
      <c r="KQW12" s="106"/>
      <c r="KQX12" s="106"/>
      <c r="KQY12" s="106"/>
      <c r="KQZ12" s="106"/>
      <c r="KRA12" s="106"/>
      <c r="KRB12" s="106"/>
      <c r="KRC12" s="106"/>
      <c r="KRD12" s="106"/>
      <c r="KRE12" s="106"/>
      <c r="KRF12" s="106"/>
      <c r="KRG12" s="106"/>
      <c r="KRH12" s="106"/>
      <c r="KRI12" s="106"/>
      <c r="KRJ12" s="106"/>
      <c r="KRK12" s="106"/>
      <c r="KRL12" s="106"/>
      <c r="KRM12" s="106"/>
      <c r="KRN12" s="106"/>
      <c r="KRO12" s="106"/>
      <c r="KRP12" s="106"/>
      <c r="KRQ12" s="106"/>
      <c r="KRR12" s="106"/>
      <c r="KRS12" s="106"/>
      <c r="KRT12" s="106"/>
      <c r="KRU12" s="106"/>
      <c r="KRV12" s="106"/>
      <c r="KRW12" s="106"/>
      <c r="KRX12" s="106"/>
      <c r="KRY12" s="106"/>
      <c r="KRZ12" s="106"/>
      <c r="KSA12" s="106"/>
      <c r="KSB12" s="106"/>
      <c r="KSC12" s="106"/>
      <c r="KSD12" s="106"/>
      <c r="KSE12" s="106"/>
      <c r="KSF12" s="106"/>
      <c r="KSG12" s="106"/>
      <c r="KSH12" s="106"/>
      <c r="KSI12" s="106"/>
      <c r="KSJ12" s="106"/>
      <c r="KSK12" s="106"/>
      <c r="KSL12" s="106"/>
      <c r="KSM12" s="106"/>
      <c r="KSN12" s="106"/>
      <c r="KSO12" s="106"/>
      <c r="KSP12" s="106"/>
      <c r="KSQ12" s="106"/>
      <c r="KSR12" s="106"/>
      <c r="KSS12" s="106"/>
      <c r="KST12" s="106"/>
      <c r="KSU12" s="106"/>
      <c r="KSV12" s="106"/>
      <c r="KSW12" s="106"/>
      <c r="KSX12" s="106"/>
      <c r="KSY12" s="106"/>
      <c r="KSZ12" s="106"/>
      <c r="KTA12" s="106"/>
      <c r="KTB12" s="106"/>
      <c r="KTC12" s="106"/>
      <c r="KTD12" s="106"/>
      <c r="KTE12" s="106"/>
      <c r="KTF12" s="106"/>
      <c r="KTG12" s="106"/>
      <c r="KTH12" s="106"/>
      <c r="KTI12" s="106"/>
      <c r="KTJ12" s="106"/>
      <c r="KTK12" s="106"/>
      <c r="KTL12" s="106"/>
      <c r="KTM12" s="106"/>
      <c r="KTN12" s="106"/>
      <c r="KTO12" s="106"/>
      <c r="KTP12" s="106"/>
      <c r="KTQ12" s="106"/>
      <c r="KTR12" s="106"/>
      <c r="KTS12" s="106"/>
      <c r="KTT12" s="106"/>
      <c r="KTU12" s="106"/>
      <c r="KTV12" s="106"/>
      <c r="KTW12" s="106"/>
      <c r="KTX12" s="106"/>
      <c r="KTY12" s="106"/>
      <c r="KTZ12" s="106"/>
      <c r="KUA12" s="106"/>
      <c r="KUB12" s="106"/>
      <c r="KUC12" s="106"/>
      <c r="KUD12" s="106"/>
      <c r="KUE12" s="106"/>
      <c r="KUF12" s="106"/>
      <c r="KUG12" s="106"/>
      <c r="KUH12" s="106"/>
      <c r="KUI12" s="106"/>
      <c r="KUJ12" s="106"/>
      <c r="KUK12" s="106"/>
      <c r="KUL12" s="106"/>
      <c r="KUM12" s="106"/>
      <c r="KUN12" s="106"/>
      <c r="KUO12" s="106"/>
      <c r="KUP12" s="106"/>
      <c r="KUQ12" s="106"/>
      <c r="KUR12" s="106"/>
      <c r="KUS12" s="106"/>
      <c r="KUT12" s="106"/>
      <c r="KUU12" s="106"/>
      <c r="KUV12" s="106"/>
      <c r="KUW12" s="106"/>
      <c r="KUX12" s="106"/>
      <c r="KUY12" s="106"/>
      <c r="KUZ12" s="106"/>
      <c r="KVA12" s="106"/>
      <c r="KVB12" s="106"/>
      <c r="KVC12" s="106"/>
      <c r="KVD12" s="106"/>
      <c r="KVE12" s="106"/>
      <c r="KVF12" s="106"/>
      <c r="KVG12" s="106"/>
      <c r="KVH12" s="106"/>
      <c r="KVI12" s="106"/>
      <c r="KVJ12" s="106"/>
      <c r="KVK12" s="106"/>
      <c r="KVL12" s="106"/>
      <c r="KVM12" s="106"/>
      <c r="KVN12" s="106"/>
      <c r="KVO12" s="106"/>
      <c r="KVP12" s="106"/>
      <c r="KVQ12" s="106"/>
      <c r="KVR12" s="106"/>
      <c r="KVS12" s="106"/>
      <c r="KVT12" s="106"/>
      <c r="KVU12" s="106"/>
      <c r="KVV12" s="106"/>
      <c r="KVW12" s="106"/>
      <c r="KVX12" s="106"/>
      <c r="KVY12" s="106"/>
      <c r="KVZ12" s="106"/>
      <c r="KWA12" s="106"/>
      <c r="KWB12" s="106"/>
      <c r="KWC12" s="106"/>
      <c r="KWD12" s="106"/>
      <c r="KWE12" s="106"/>
      <c r="KWF12" s="106"/>
      <c r="KWG12" s="106"/>
      <c r="KWH12" s="106"/>
      <c r="KWI12" s="106"/>
      <c r="KWJ12" s="106"/>
      <c r="KWK12" s="106"/>
      <c r="KWL12" s="106"/>
      <c r="KWM12" s="106"/>
      <c r="KWN12" s="106"/>
      <c r="KWO12" s="106"/>
      <c r="KWP12" s="106"/>
      <c r="KWQ12" s="106"/>
      <c r="KWR12" s="106"/>
      <c r="KWS12" s="106"/>
      <c r="KWT12" s="106"/>
      <c r="KWU12" s="106"/>
      <c r="KWV12" s="106"/>
      <c r="KWW12" s="106"/>
      <c r="KWX12" s="106"/>
      <c r="KWY12" s="106"/>
      <c r="KWZ12" s="106"/>
      <c r="KXA12" s="106"/>
      <c r="KXB12" s="106"/>
      <c r="KXC12" s="106"/>
      <c r="KXD12" s="106"/>
      <c r="KXE12" s="106"/>
      <c r="KXF12" s="106"/>
      <c r="KXG12" s="106"/>
      <c r="KXH12" s="106"/>
      <c r="KXI12" s="106"/>
      <c r="KXJ12" s="106"/>
      <c r="KXK12" s="106"/>
      <c r="KXL12" s="106"/>
      <c r="KXM12" s="106"/>
      <c r="KXN12" s="106"/>
      <c r="KXO12" s="106"/>
      <c r="KXP12" s="106"/>
      <c r="KXQ12" s="106"/>
      <c r="KXR12" s="106"/>
      <c r="KXS12" s="106"/>
      <c r="KXT12" s="106"/>
      <c r="KXU12" s="106"/>
      <c r="KXV12" s="106"/>
      <c r="KXW12" s="106"/>
      <c r="KXX12" s="106"/>
      <c r="KXY12" s="106"/>
      <c r="KXZ12" s="106"/>
      <c r="KYA12" s="106"/>
      <c r="KYB12" s="106"/>
      <c r="KYC12" s="106"/>
      <c r="KYD12" s="106"/>
      <c r="KYE12" s="106"/>
      <c r="KYF12" s="106"/>
      <c r="KYG12" s="106"/>
      <c r="KYH12" s="106"/>
      <c r="KYI12" s="106"/>
      <c r="KYJ12" s="106"/>
      <c r="KYK12" s="106"/>
      <c r="KYL12" s="106"/>
      <c r="KYM12" s="106"/>
      <c r="KYN12" s="106"/>
      <c r="KYO12" s="106"/>
      <c r="KYP12" s="106"/>
      <c r="KYQ12" s="106"/>
      <c r="KYR12" s="106"/>
      <c r="KYS12" s="106"/>
      <c r="KYT12" s="106"/>
      <c r="KYU12" s="106"/>
      <c r="KYV12" s="106"/>
      <c r="KYW12" s="106"/>
      <c r="KYX12" s="106"/>
      <c r="KYY12" s="106"/>
      <c r="KYZ12" s="106"/>
      <c r="KZA12" s="106"/>
      <c r="KZB12" s="106"/>
      <c r="KZC12" s="106"/>
      <c r="KZD12" s="106"/>
      <c r="KZE12" s="106"/>
      <c r="KZF12" s="106"/>
      <c r="KZG12" s="106"/>
      <c r="KZH12" s="106"/>
      <c r="KZI12" s="106"/>
      <c r="KZJ12" s="106"/>
      <c r="KZK12" s="106"/>
      <c r="KZL12" s="106"/>
      <c r="KZM12" s="106"/>
      <c r="KZN12" s="106"/>
      <c r="KZO12" s="106"/>
      <c r="KZP12" s="106"/>
      <c r="KZQ12" s="106"/>
      <c r="KZR12" s="106"/>
      <c r="KZS12" s="106"/>
      <c r="KZT12" s="106"/>
      <c r="KZU12" s="106"/>
      <c r="KZV12" s="106"/>
      <c r="KZW12" s="106"/>
      <c r="KZX12" s="106"/>
      <c r="KZY12" s="106"/>
      <c r="KZZ12" s="106"/>
      <c r="LAA12" s="106"/>
      <c r="LAB12" s="106"/>
      <c r="LAC12" s="106"/>
      <c r="LAD12" s="106"/>
      <c r="LAE12" s="106"/>
      <c r="LAF12" s="106"/>
      <c r="LAG12" s="106"/>
      <c r="LAH12" s="106"/>
      <c r="LAI12" s="106"/>
      <c r="LAJ12" s="106"/>
      <c r="LAK12" s="106"/>
      <c r="LAL12" s="106"/>
      <c r="LAM12" s="106"/>
      <c r="LAN12" s="106"/>
      <c r="LAO12" s="106"/>
      <c r="LAP12" s="106"/>
      <c r="LAQ12" s="106"/>
      <c r="LAR12" s="106"/>
      <c r="LAS12" s="106"/>
      <c r="LAT12" s="106"/>
      <c r="LAU12" s="106"/>
      <c r="LAV12" s="106"/>
      <c r="LAW12" s="106"/>
      <c r="LAX12" s="106"/>
      <c r="LAY12" s="106"/>
      <c r="LAZ12" s="106"/>
      <c r="LBA12" s="106"/>
      <c r="LBB12" s="106"/>
      <c r="LBC12" s="106"/>
      <c r="LBD12" s="106"/>
      <c r="LBE12" s="106"/>
      <c r="LBF12" s="106"/>
      <c r="LBG12" s="106"/>
      <c r="LBH12" s="106"/>
      <c r="LBI12" s="106"/>
      <c r="LBJ12" s="106"/>
      <c r="LBK12" s="106"/>
      <c r="LBL12" s="106"/>
      <c r="LBM12" s="106"/>
      <c r="LBN12" s="106"/>
      <c r="LBO12" s="106"/>
      <c r="LBP12" s="106"/>
      <c r="LBQ12" s="106"/>
      <c r="LBR12" s="106"/>
      <c r="LBS12" s="106"/>
      <c r="LBT12" s="106"/>
      <c r="LBU12" s="106"/>
      <c r="LBV12" s="106"/>
      <c r="LBW12" s="106"/>
      <c r="LBX12" s="106"/>
      <c r="LBY12" s="106"/>
      <c r="LBZ12" s="106"/>
      <c r="LCA12" s="106"/>
      <c r="LCB12" s="106"/>
      <c r="LCC12" s="106"/>
      <c r="LCD12" s="106"/>
      <c r="LCE12" s="106"/>
      <c r="LCF12" s="106"/>
      <c r="LCG12" s="106"/>
      <c r="LCH12" s="106"/>
      <c r="LCI12" s="106"/>
      <c r="LCJ12" s="106"/>
      <c r="LCK12" s="106"/>
      <c r="LCL12" s="106"/>
      <c r="LCM12" s="106"/>
      <c r="LCN12" s="106"/>
      <c r="LCO12" s="106"/>
      <c r="LCP12" s="106"/>
      <c r="LCQ12" s="106"/>
      <c r="LCR12" s="106"/>
      <c r="LCS12" s="106"/>
      <c r="LCT12" s="106"/>
      <c r="LCU12" s="106"/>
      <c r="LCV12" s="106"/>
      <c r="LCW12" s="106"/>
      <c r="LCX12" s="106"/>
      <c r="LCY12" s="106"/>
      <c r="LCZ12" s="106"/>
      <c r="LDA12" s="106"/>
      <c r="LDB12" s="106"/>
      <c r="LDC12" s="106"/>
      <c r="LDD12" s="106"/>
      <c r="LDE12" s="106"/>
      <c r="LDF12" s="106"/>
      <c r="LDG12" s="106"/>
      <c r="LDH12" s="106"/>
      <c r="LDI12" s="106"/>
      <c r="LDJ12" s="106"/>
      <c r="LDK12" s="106"/>
      <c r="LDL12" s="106"/>
      <c r="LDM12" s="106"/>
      <c r="LDN12" s="106"/>
      <c r="LDO12" s="106"/>
      <c r="LDP12" s="106"/>
      <c r="LDQ12" s="106"/>
      <c r="LDR12" s="106"/>
      <c r="LDS12" s="106"/>
      <c r="LDT12" s="106"/>
      <c r="LDU12" s="106"/>
      <c r="LDV12" s="106"/>
      <c r="LDW12" s="106"/>
      <c r="LDX12" s="106"/>
      <c r="LDY12" s="106"/>
      <c r="LDZ12" s="106"/>
      <c r="LEA12" s="106"/>
      <c r="LEB12" s="106"/>
      <c r="LEC12" s="106"/>
      <c r="LED12" s="106"/>
      <c r="LEE12" s="106"/>
      <c r="LEF12" s="106"/>
      <c r="LEG12" s="106"/>
      <c r="LEH12" s="106"/>
      <c r="LEI12" s="106"/>
      <c r="LEJ12" s="106"/>
      <c r="LEK12" s="106"/>
      <c r="LEL12" s="106"/>
      <c r="LEM12" s="106"/>
      <c r="LEN12" s="106"/>
      <c r="LEO12" s="106"/>
      <c r="LEP12" s="106"/>
      <c r="LEQ12" s="106"/>
      <c r="LER12" s="106"/>
      <c r="LES12" s="106"/>
      <c r="LET12" s="106"/>
      <c r="LEU12" s="106"/>
      <c r="LEV12" s="106"/>
      <c r="LEW12" s="106"/>
      <c r="LEX12" s="106"/>
      <c r="LEY12" s="106"/>
      <c r="LEZ12" s="106"/>
      <c r="LFA12" s="106"/>
      <c r="LFB12" s="106"/>
      <c r="LFC12" s="106"/>
      <c r="LFD12" s="106"/>
      <c r="LFE12" s="106"/>
      <c r="LFF12" s="106"/>
      <c r="LFG12" s="106"/>
      <c r="LFH12" s="106"/>
      <c r="LFI12" s="106"/>
      <c r="LFJ12" s="106"/>
      <c r="LFK12" s="106"/>
      <c r="LFL12" s="106"/>
      <c r="LFM12" s="106"/>
      <c r="LFN12" s="106"/>
      <c r="LFO12" s="106"/>
      <c r="LFP12" s="106"/>
      <c r="LFQ12" s="106"/>
      <c r="LFR12" s="106"/>
      <c r="LFS12" s="106"/>
      <c r="LFT12" s="106"/>
      <c r="LFU12" s="106"/>
      <c r="LFV12" s="106"/>
      <c r="LFW12" s="106"/>
      <c r="LFX12" s="106"/>
      <c r="LFY12" s="106"/>
      <c r="LFZ12" s="106"/>
      <c r="LGA12" s="106"/>
      <c r="LGB12" s="106"/>
      <c r="LGC12" s="106"/>
      <c r="LGD12" s="106"/>
      <c r="LGE12" s="106"/>
      <c r="LGF12" s="106"/>
      <c r="LGG12" s="106"/>
      <c r="LGH12" s="106"/>
      <c r="LGI12" s="106"/>
      <c r="LGJ12" s="106"/>
      <c r="LGK12" s="106"/>
      <c r="LGL12" s="106"/>
      <c r="LGM12" s="106"/>
      <c r="LGN12" s="106"/>
      <c r="LGO12" s="106"/>
      <c r="LGP12" s="106"/>
      <c r="LGQ12" s="106"/>
      <c r="LGR12" s="106"/>
      <c r="LGS12" s="106"/>
      <c r="LGT12" s="106"/>
      <c r="LGU12" s="106"/>
      <c r="LGV12" s="106"/>
      <c r="LGW12" s="106"/>
      <c r="LGX12" s="106"/>
      <c r="LGY12" s="106"/>
      <c r="LGZ12" s="106"/>
      <c r="LHA12" s="106"/>
      <c r="LHB12" s="106"/>
      <c r="LHC12" s="106"/>
      <c r="LHD12" s="106"/>
      <c r="LHE12" s="106"/>
      <c r="LHF12" s="106"/>
      <c r="LHG12" s="106"/>
      <c r="LHH12" s="106"/>
      <c r="LHI12" s="106"/>
      <c r="LHJ12" s="106"/>
      <c r="LHK12" s="106"/>
      <c r="LHL12" s="106"/>
      <c r="LHM12" s="106"/>
      <c r="LHN12" s="106"/>
      <c r="LHO12" s="106"/>
      <c r="LHP12" s="106"/>
      <c r="LHQ12" s="106"/>
      <c r="LHR12" s="106"/>
      <c r="LHS12" s="106"/>
      <c r="LHT12" s="106"/>
      <c r="LHU12" s="106"/>
      <c r="LHV12" s="106"/>
      <c r="LHW12" s="106"/>
      <c r="LHX12" s="106"/>
      <c r="LHY12" s="106"/>
      <c r="LHZ12" s="106"/>
      <c r="LIA12" s="106"/>
      <c r="LIB12" s="106"/>
      <c r="LIC12" s="106"/>
      <c r="LID12" s="106"/>
      <c r="LIE12" s="106"/>
      <c r="LIF12" s="106"/>
      <c r="LIG12" s="106"/>
      <c r="LIH12" s="106"/>
      <c r="LII12" s="106"/>
      <c r="LIJ12" s="106"/>
      <c r="LIK12" s="106"/>
      <c r="LIL12" s="106"/>
      <c r="LIM12" s="106"/>
      <c r="LIN12" s="106"/>
      <c r="LIO12" s="106"/>
      <c r="LIP12" s="106"/>
      <c r="LIQ12" s="106"/>
      <c r="LIR12" s="106"/>
      <c r="LIS12" s="106"/>
      <c r="LIT12" s="106"/>
      <c r="LIU12" s="106"/>
      <c r="LIV12" s="106"/>
      <c r="LIW12" s="106"/>
      <c r="LIX12" s="106"/>
      <c r="LIY12" s="106"/>
      <c r="LIZ12" s="106"/>
      <c r="LJA12" s="106"/>
      <c r="LJB12" s="106"/>
      <c r="LJC12" s="106"/>
      <c r="LJD12" s="106"/>
      <c r="LJE12" s="106"/>
      <c r="LJF12" s="106"/>
      <c r="LJG12" s="106"/>
      <c r="LJH12" s="106"/>
      <c r="LJI12" s="106"/>
      <c r="LJJ12" s="106"/>
      <c r="LJK12" s="106"/>
      <c r="LJL12" s="106"/>
      <c r="LJM12" s="106"/>
      <c r="LJN12" s="106"/>
      <c r="LJO12" s="106"/>
      <c r="LJP12" s="106"/>
      <c r="LJQ12" s="106"/>
      <c r="LJR12" s="106"/>
      <c r="LJS12" s="106"/>
      <c r="LJT12" s="106"/>
      <c r="LJU12" s="106"/>
      <c r="LJV12" s="106"/>
      <c r="LJW12" s="106"/>
      <c r="LJX12" s="106"/>
      <c r="LJY12" s="106"/>
      <c r="LJZ12" s="106"/>
      <c r="LKA12" s="106"/>
      <c r="LKB12" s="106"/>
      <c r="LKC12" s="106"/>
      <c r="LKD12" s="106"/>
      <c r="LKE12" s="106"/>
      <c r="LKF12" s="106"/>
      <c r="LKG12" s="106"/>
      <c r="LKH12" s="106"/>
      <c r="LKI12" s="106"/>
      <c r="LKJ12" s="106"/>
      <c r="LKK12" s="106"/>
      <c r="LKL12" s="106"/>
      <c r="LKM12" s="106"/>
      <c r="LKN12" s="106"/>
      <c r="LKO12" s="106"/>
      <c r="LKP12" s="106"/>
      <c r="LKQ12" s="106"/>
      <c r="LKR12" s="106"/>
      <c r="LKS12" s="106"/>
      <c r="LKT12" s="106"/>
      <c r="LKU12" s="106"/>
      <c r="LKV12" s="106"/>
      <c r="LKW12" s="106"/>
      <c r="LKX12" s="106"/>
      <c r="LKY12" s="106"/>
      <c r="LKZ12" s="106"/>
      <c r="LLA12" s="106"/>
      <c r="LLB12" s="106"/>
      <c r="LLC12" s="106"/>
      <c r="LLD12" s="106"/>
      <c r="LLE12" s="106"/>
      <c r="LLF12" s="106"/>
      <c r="LLG12" s="106"/>
      <c r="LLH12" s="106"/>
      <c r="LLI12" s="106"/>
      <c r="LLJ12" s="106"/>
      <c r="LLK12" s="106"/>
      <c r="LLL12" s="106"/>
      <c r="LLM12" s="106"/>
      <c r="LLN12" s="106"/>
      <c r="LLO12" s="106"/>
      <c r="LLP12" s="106"/>
      <c r="LLQ12" s="106"/>
      <c r="LLR12" s="106"/>
      <c r="LLS12" s="106"/>
      <c r="LLT12" s="106"/>
      <c r="LLU12" s="106"/>
      <c r="LLV12" s="106"/>
      <c r="LLW12" s="106"/>
      <c r="LLX12" s="106"/>
      <c r="LLY12" s="106"/>
      <c r="LLZ12" s="106"/>
      <c r="LMA12" s="106"/>
      <c r="LMB12" s="106"/>
      <c r="LMC12" s="106"/>
      <c r="LMD12" s="106"/>
      <c r="LME12" s="106"/>
      <c r="LMF12" s="106"/>
      <c r="LMG12" s="106"/>
      <c r="LMH12" s="106"/>
      <c r="LMI12" s="106"/>
      <c r="LMJ12" s="106"/>
      <c r="LMK12" s="106"/>
      <c r="LML12" s="106"/>
      <c r="LMM12" s="106"/>
      <c r="LMN12" s="106"/>
      <c r="LMO12" s="106"/>
      <c r="LMP12" s="106"/>
      <c r="LMQ12" s="106"/>
      <c r="LMR12" s="106"/>
      <c r="LMS12" s="106"/>
      <c r="LMT12" s="106"/>
      <c r="LMU12" s="106"/>
      <c r="LMV12" s="106"/>
      <c r="LMW12" s="106"/>
      <c r="LMX12" s="106"/>
      <c r="LMY12" s="106"/>
      <c r="LMZ12" s="106"/>
      <c r="LNA12" s="106"/>
      <c r="LNB12" s="106"/>
      <c r="LNC12" s="106"/>
      <c r="LND12" s="106"/>
      <c r="LNE12" s="106"/>
      <c r="LNF12" s="106"/>
      <c r="LNG12" s="106"/>
      <c r="LNH12" s="106"/>
      <c r="LNI12" s="106"/>
      <c r="LNJ12" s="106"/>
      <c r="LNK12" s="106"/>
      <c r="LNL12" s="106"/>
      <c r="LNM12" s="106"/>
      <c r="LNN12" s="106"/>
      <c r="LNO12" s="106"/>
      <c r="LNP12" s="106"/>
      <c r="LNQ12" s="106"/>
      <c r="LNR12" s="106"/>
      <c r="LNS12" s="106"/>
      <c r="LNT12" s="106"/>
      <c r="LNU12" s="106"/>
      <c r="LNV12" s="106"/>
      <c r="LNW12" s="106"/>
      <c r="LNX12" s="106"/>
      <c r="LNY12" s="106"/>
      <c r="LNZ12" s="106"/>
      <c r="LOA12" s="106"/>
      <c r="LOB12" s="106"/>
      <c r="LOC12" s="106"/>
      <c r="LOD12" s="106"/>
      <c r="LOE12" s="106"/>
      <c r="LOF12" s="106"/>
      <c r="LOG12" s="106"/>
      <c r="LOH12" s="106"/>
      <c r="LOI12" s="106"/>
      <c r="LOJ12" s="106"/>
      <c r="LOK12" s="106"/>
      <c r="LOL12" s="106"/>
      <c r="LOM12" s="106"/>
      <c r="LON12" s="106"/>
      <c r="LOO12" s="106"/>
      <c r="LOP12" s="106"/>
      <c r="LOQ12" s="106"/>
      <c r="LOR12" s="106"/>
      <c r="LOS12" s="106"/>
      <c r="LOT12" s="106"/>
      <c r="LOU12" s="106"/>
      <c r="LOV12" s="106"/>
      <c r="LOW12" s="106"/>
      <c r="LOX12" s="106"/>
      <c r="LOY12" s="106"/>
      <c r="LOZ12" s="106"/>
      <c r="LPA12" s="106"/>
      <c r="LPB12" s="106"/>
      <c r="LPC12" s="106"/>
      <c r="LPD12" s="106"/>
      <c r="LPE12" s="106"/>
      <c r="LPF12" s="106"/>
      <c r="LPG12" s="106"/>
      <c r="LPH12" s="106"/>
      <c r="LPI12" s="106"/>
      <c r="LPJ12" s="106"/>
      <c r="LPK12" s="106"/>
      <c r="LPL12" s="106"/>
      <c r="LPM12" s="106"/>
      <c r="LPN12" s="106"/>
      <c r="LPO12" s="106"/>
      <c r="LPP12" s="106"/>
      <c r="LPQ12" s="106"/>
      <c r="LPR12" s="106"/>
      <c r="LPS12" s="106"/>
      <c r="LPT12" s="106"/>
      <c r="LPU12" s="106"/>
      <c r="LPV12" s="106"/>
      <c r="LPW12" s="106"/>
      <c r="LPX12" s="106"/>
      <c r="LPY12" s="106"/>
      <c r="LPZ12" s="106"/>
      <c r="LQA12" s="106"/>
      <c r="LQB12" s="106"/>
      <c r="LQC12" s="106"/>
      <c r="LQD12" s="106"/>
      <c r="LQE12" s="106"/>
      <c r="LQF12" s="106"/>
      <c r="LQG12" s="106"/>
      <c r="LQH12" s="106"/>
      <c r="LQI12" s="106"/>
      <c r="LQJ12" s="106"/>
      <c r="LQK12" s="106"/>
      <c r="LQL12" s="106"/>
      <c r="LQM12" s="106"/>
      <c r="LQN12" s="106"/>
      <c r="LQO12" s="106"/>
      <c r="LQP12" s="106"/>
      <c r="LQQ12" s="106"/>
      <c r="LQR12" s="106"/>
      <c r="LQS12" s="106"/>
      <c r="LQT12" s="106"/>
      <c r="LQU12" s="106"/>
      <c r="LQV12" s="106"/>
      <c r="LQW12" s="106"/>
      <c r="LQX12" s="106"/>
      <c r="LQY12" s="106"/>
      <c r="LQZ12" s="106"/>
      <c r="LRA12" s="106"/>
      <c r="LRB12" s="106"/>
      <c r="LRC12" s="106"/>
      <c r="LRD12" s="106"/>
      <c r="LRE12" s="106"/>
      <c r="LRF12" s="106"/>
      <c r="LRG12" s="106"/>
      <c r="LRH12" s="106"/>
      <c r="LRI12" s="106"/>
      <c r="LRJ12" s="106"/>
      <c r="LRK12" s="106"/>
      <c r="LRL12" s="106"/>
      <c r="LRM12" s="106"/>
      <c r="LRN12" s="106"/>
      <c r="LRO12" s="106"/>
      <c r="LRP12" s="106"/>
      <c r="LRQ12" s="106"/>
      <c r="LRR12" s="106"/>
      <c r="LRS12" s="106"/>
      <c r="LRT12" s="106"/>
      <c r="LRU12" s="106"/>
      <c r="LRV12" s="106"/>
      <c r="LRW12" s="106"/>
      <c r="LRX12" s="106"/>
      <c r="LRY12" s="106"/>
      <c r="LRZ12" s="106"/>
      <c r="LSA12" s="106"/>
      <c r="LSB12" s="106"/>
      <c r="LSC12" s="106"/>
      <c r="LSD12" s="106"/>
      <c r="LSE12" s="106"/>
      <c r="LSF12" s="106"/>
      <c r="LSG12" s="106"/>
      <c r="LSH12" s="106"/>
      <c r="LSI12" s="106"/>
      <c r="LSJ12" s="106"/>
      <c r="LSK12" s="106"/>
      <c r="LSL12" s="106"/>
      <c r="LSM12" s="106"/>
      <c r="LSN12" s="106"/>
      <c r="LSO12" s="106"/>
      <c r="LSP12" s="106"/>
      <c r="LSQ12" s="106"/>
      <c r="LSR12" s="106"/>
      <c r="LSS12" s="106"/>
      <c r="LST12" s="106"/>
      <c r="LSU12" s="106"/>
      <c r="LSV12" s="106"/>
      <c r="LSW12" s="106"/>
      <c r="LSX12" s="106"/>
      <c r="LSY12" s="106"/>
      <c r="LSZ12" s="106"/>
      <c r="LTA12" s="106"/>
      <c r="LTB12" s="106"/>
      <c r="LTC12" s="106"/>
      <c r="LTD12" s="106"/>
      <c r="LTE12" s="106"/>
      <c r="LTF12" s="106"/>
      <c r="LTG12" s="106"/>
      <c r="LTH12" s="106"/>
      <c r="LTI12" s="106"/>
      <c r="LTJ12" s="106"/>
      <c r="LTK12" s="106"/>
      <c r="LTL12" s="106"/>
      <c r="LTM12" s="106"/>
      <c r="LTN12" s="106"/>
      <c r="LTO12" s="106"/>
      <c r="LTP12" s="106"/>
      <c r="LTQ12" s="106"/>
      <c r="LTR12" s="106"/>
      <c r="LTS12" s="106"/>
      <c r="LTT12" s="106"/>
      <c r="LTU12" s="106"/>
      <c r="LTV12" s="106"/>
      <c r="LTW12" s="106"/>
      <c r="LTX12" s="106"/>
      <c r="LTY12" s="106"/>
      <c r="LTZ12" s="106"/>
      <c r="LUA12" s="106"/>
      <c r="LUB12" s="106"/>
      <c r="LUC12" s="106"/>
      <c r="LUD12" s="106"/>
      <c r="LUE12" s="106"/>
      <c r="LUF12" s="106"/>
      <c r="LUG12" s="106"/>
      <c r="LUH12" s="106"/>
      <c r="LUI12" s="106"/>
      <c r="LUJ12" s="106"/>
      <c r="LUK12" s="106"/>
      <c r="LUL12" s="106"/>
      <c r="LUM12" s="106"/>
      <c r="LUN12" s="106"/>
      <c r="LUO12" s="106"/>
      <c r="LUP12" s="106"/>
      <c r="LUQ12" s="106"/>
      <c r="LUR12" s="106"/>
      <c r="LUS12" s="106"/>
      <c r="LUT12" s="106"/>
      <c r="LUU12" s="106"/>
      <c r="LUV12" s="106"/>
      <c r="LUW12" s="106"/>
      <c r="LUX12" s="106"/>
      <c r="LUY12" s="106"/>
      <c r="LUZ12" s="106"/>
      <c r="LVA12" s="106"/>
      <c r="LVB12" s="106"/>
      <c r="LVC12" s="106"/>
      <c r="LVD12" s="106"/>
      <c r="LVE12" s="106"/>
      <c r="LVF12" s="106"/>
      <c r="LVG12" s="106"/>
      <c r="LVH12" s="106"/>
      <c r="LVI12" s="106"/>
      <c r="LVJ12" s="106"/>
      <c r="LVK12" s="106"/>
      <c r="LVL12" s="106"/>
      <c r="LVM12" s="106"/>
      <c r="LVN12" s="106"/>
      <c r="LVO12" s="106"/>
      <c r="LVP12" s="106"/>
      <c r="LVQ12" s="106"/>
      <c r="LVR12" s="106"/>
      <c r="LVS12" s="106"/>
      <c r="LVT12" s="106"/>
      <c r="LVU12" s="106"/>
      <c r="LVV12" s="106"/>
      <c r="LVW12" s="106"/>
      <c r="LVX12" s="106"/>
      <c r="LVY12" s="106"/>
      <c r="LVZ12" s="106"/>
      <c r="LWA12" s="106"/>
      <c r="LWB12" s="106"/>
      <c r="LWC12" s="106"/>
      <c r="LWD12" s="106"/>
      <c r="LWE12" s="106"/>
      <c r="LWF12" s="106"/>
      <c r="LWG12" s="106"/>
      <c r="LWH12" s="106"/>
      <c r="LWI12" s="106"/>
      <c r="LWJ12" s="106"/>
      <c r="LWK12" s="106"/>
      <c r="LWL12" s="106"/>
      <c r="LWM12" s="106"/>
      <c r="LWN12" s="106"/>
      <c r="LWO12" s="106"/>
      <c r="LWP12" s="106"/>
      <c r="LWQ12" s="106"/>
      <c r="LWR12" s="106"/>
      <c r="LWS12" s="106"/>
      <c r="LWT12" s="106"/>
      <c r="LWU12" s="106"/>
      <c r="LWV12" s="106"/>
      <c r="LWW12" s="106"/>
      <c r="LWX12" s="106"/>
      <c r="LWY12" s="106"/>
      <c r="LWZ12" s="106"/>
      <c r="LXA12" s="106"/>
      <c r="LXB12" s="106"/>
      <c r="LXC12" s="106"/>
      <c r="LXD12" s="106"/>
      <c r="LXE12" s="106"/>
      <c r="LXF12" s="106"/>
      <c r="LXG12" s="106"/>
      <c r="LXH12" s="106"/>
      <c r="LXI12" s="106"/>
      <c r="LXJ12" s="106"/>
      <c r="LXK12" s="106"/>
      <c r="LXL12" s="106"/>
      <c r="LXM12" s="106"/>
      <c r="LXN12" s="106"/>
      <c r="LXO12" s="106"/>
      <c r="LXP12" s="106"/>
      <c r="LXQ12" s="106"/>
      <c r="LXR12" s="106"/>
      <c r="LXS12" s="106"/>
      <c r="LXT12" s="106"/>
      <c r="LXU12" s="106"/>
      <c r="LXV12" s="106"/>
      <c r="LXW12" s="106"/>
      <c r="LXX12" s="106"/>
      <c r="LXY12" s="106"/>
      <c r="LXZ12" s="106"/>
      <c r="LYA12" s="106"/>
      <c r="LYB12" s="106"/>
      <c r="LYC12" s="106"/>
      <c r="LYD12" s="106"/>
      <c r="LYE12" s="106"/>
      <c r="LYF12" s="106"/>
      <c r="LYG12" s="106"/>
      <c r="LYH12" s="106"/>
      <c r="LYI12" s="106"/>
      <c r="LYJ12" s="106"/>
      <c r="LYK12" s="106"/>
      <c r="LYL12" s="106"/>
      <c r="LYM12" s="106"/>
      <c r="LYN12" s="106"/>
      <c r="LYO12" s="106"/>
      <c r="LYP12" s="106"/>
      <c r="LYQ12" s="106"/>
      <c r="LYR12" s="106"/>
      <c r="LYS12" s="106"/>
      <c r="LYT12" s="106"/>
      <c r="LYU12" s="106"/>
      <c r="LYV12" s="106"/>
      <c r="LYW12" s="106"/>
      <c r="LYX12" s="106"/>
      <c r="LYY12" s="106"/>
      <c r="LYZ12" s="106"/>
      <c r="LZA12" s="106"/>
      <c r="LZB12" s="106"/>
      <c r="LZC12" s="106"/>
      <c r="LZD12" s="106"/>
      <c r="LZE12" s="106"/>
      <c r="LZF12" s="106"/>
      <c r="LZG12" s="106"/>
      <c r="LZH12" s="106"/>
      <c r="LZI12" s="106"/>
      <c r="LZJ12" s="106"/>
      <c r="LZK12" s="106"/>
      <c r="LZL12" s="106"/>
      <c r="LZM12" s="106"/>
      <c r="LZN12" s="106"/>
      <c r="LZO12" s="106"/>
      <c r="LZP12" s="106"/>
      <c r="LZQ12" s="106"/>
      <c r="LZR12" s="106"/>
      <c r="LZS12" s="106"/>
      <c r="LZT12" s="106"/>
      <c r="LZU12" s="106"/>
      <c r="LZV12" s="106"/>
      <c r="LZW12" s="106"/>
      <c r="LZX12" s="106"/>
      <c r="LZY12" s="106"/>
      <c r="LZZ12" s="106"/>
      <c r="MAA12" s="106"/>
      <c r="MAB12" s="106"/>
      <c r="MAC12" s="106"/>
      <c r="MAD12" s="106"/>
      <c r="MAE12" s="106"/>
      <c r="MAF12" s="106"/>
      <c r="MAG12" s="106"/>
      <c r="MAH12" s="106"/>
      <c r="MAI12" s="106"/>
      <c r="MAJ12" s="106"/>
      <c r="MAK12" s="106"/>
      <c r="MAL12" s="106"/>
      <c r="MAM12" s="106"/>
      <c r="MAN12" s="106"/>
      <c r="MAO12" s="106"/>
      <c r="MAP12" s="106"/>
      <c r="MAQ12" s="106"/>
      <c r="MAR12" s="106"/>
      <c r="MAS12" s="106"/>
      <c r="MAT12" s="106"/>
      <c r="MAU12" s="106"/>
      <c r="MAV12" s="106"/>
      <c r="MAW12" s="106"/>
      <c r="MAX12" s="106"/>
      <c r="MAY12" s="106"/>
      <c r="MAZ12" s="106"/>
      <c r="MBA12" s="106"/>
      <c r="MBB12" s="106"/>
      <c r="MBC12" s="106"/>
      <c r="MBD12" s="106"/>
      <c r="MBE12" s="106"/>
      <c r="MBF12" s="106"/>
      <c r="MBG12" s="106"/>
      <c r="MBH12" s="106"/>
      <c r="MBI12" s="106"/>
      <c r="MBJ12" s="106"/>
      <c r="MBK12" s="106"/>
      <c r="MBL12" s="106"/>
      <c r="MBM12" s="106"/>
      <c r="MBN12" s="106"/>
      <c r="MBO12" s="106"/>
      <c r="MBP12" s="106"/>
      <c r="MBQ12" s="106"/>
      <c r="MBR12" s="106"/>
      <c r="MBS12" s="106"/>
      <c r="MBT12" s="106"/>
      <c r="MBU12" s="106"/>
      <c r="MBV12" s="106"/>
      <c r="MBW12" s="106"/>
      <c r="MBX12" s="106"/>
      <c r="MBY12" s="106"/>
      <c r="MBZ12" s="106"/>
      <c r="MCA12" s="106"/>
      <c r="MCB12" s="106"/>
      <c r="MCC12" s="106"/>
      <c r="MCD12" s="106"/>
      <c r="MCE12" s="106"/>
      <c r="MCF12" s="106"/>
      <c r="MCG12" s="106"/>
      <c r="MCH12" s="106"/>
      <c r="MCI12" s="106"/>
      <c r="MCJ12" s="106"/>
      <c r="MCK12" s="106"/>
      <c r="MCL12" s="106"/>
      <c r="MCM12" s="106"/>
      <c r="MCN12" s="106"/>
      <c r="MCO12" s="106"/>
      <c r="MCP12" s="106"/>
      <c r="MCQ12" s="106"/>
      <c r="MCR12" s="106"/>
      <c r="MCS12" s="106"/>
      <c r="MCT12" s="106"/>
      <c r="MCU12" s="106"/>
      <c r="MCV12" s="106"/>
      <c r="MCW12" s="106"/>
      <c r="MCX12" s="106"/>
      <c r="MCY12" s="106"/>
      <c r="MCZ12" s="106"/>
      <c r="MDA12" s="106"/>
      <c r="MDB12" s="106"/>
      <c r="MDC12" s="106"/>
      <c r="MDD12" s="106"/>
      <c r="MDE12" s="106"/>
      <c r="MDF12" s="106"/>
      <c r="MDG12" s="106"/>
      <c r="MDH12" s="106"/>
      <c r="MDI12" s="106"/>
      <c r="MDJ12" s="106"/>
      <c r="MDK12" s="106"/>
      <c r="MDL12" s="106"/>
      <c r="MDM12" s="106"/>
      <c r="MDN12" s="106"/>
      <c r="MDO12" s="106"/>
      <c r="MDP12" s="106"/>
      <c r="MDQ12" s="106"/>
      <c r="MDR12" s="106"/>
      <c r="MDS12" s="106"/>
      <c r="MDT12" s="106"/>
      <c r="MDU12" s="106"/>
      <c r="MDV12" s="106"/>
      <c r="MDW12" s="106"/>
      <c r="MDX12" s="106"/>
      <c r="MDY12" s="106"/>
      <c r="MDZ12" s="106"/>
      <c r="MEA12" s="106"/>
      <c r="MEB12" s="106"/>
      <c r="MEC12" s="106"/>
      <c r="MED12" s="106"/>
      <c r="MEE12" s="106"/>
      <c r="MEF12" s="106"/>
      <c r="MEG12" s="106"/>
      <c r="MEH12" s="106"/>
      <c r="MEI12" s="106"/>
      <c r="MEJ12" s="106"/>
      <c r="MEK12" s="106"/>
      <c r="MEL12" s="106"/>
      <c r="MEM12" s="106"/>
      <c r="MEN12" s="106"/>
      <c r="MEO12" s="106"/>
      <c r="MEP12" s="106"/>
      <c r="MEQ12" s="106"/>
      <c r="MER12" s="106"/>
      <c r="MES12" s="106"/>
      <c r="MET12" s="106"/>
      <c r="MEU12" s="106"/>
      <c r="MEV12" s="106"/>
      <c r="MEW12" s="106"/>
      <c r="MEX12" s="106"/>
      <c r="MEY12" s="106"/>
      <c r="MEZ12" s="106"/>
      <c r="MFA12" s="106"/>
      <c r="MFB12" s="106"/>
      <c r="MFC12" s="106"/>
      <c r="MFD12" s="106"/>
      <c r="MFE12" s="106"/>
      <c r="MFF12" s="106"/>
      <c r="MFG12" s="106"/>
      <c r="MFH12" s="106"/>
      <c r="MFI12" s="106"/>
      <c r="MFJ12" s="106"/>
      <c r="MFK12" s="106"/>
      <c r="MFL12" s="106"/>
      <c r="MFM12" s="106"/>
      <c r="MFN12" s="106"/>
      <c r="MFO12" s="106"/>
      <c r="MFP12" s="106"/>
      <c r="MFQ12" s="106"/>
      <c r="MFR12" s="106"/>
      <c r="MFS12" s="106"/>
      <c r="MFT12" s="106"/>
      <c r="MFU12" s="106"/>
      <c r="MFV12" s="106"/>
      <c r="MFW12" s="106"/>
      <c r="MFX12" s="106"/>
      <c r="MFY12" s="106"/>
      <c r="MFZ12" s="106"/>
      <c r="MGA12" s="106"/>
      <c r="MGB12" s="106"/>
      <c r="MGC12" s="106"/>
      <c r="MGD12" s="106"/>
      <c r="MGE12" s="106"/>
      <c r="MGF12" s="106"/>
      <c r="MGG12" s="106"/>
      <c r="MGH12" s="106"/>
      <c r="MGI12" s="106"/>
      <c r="MGJ12" s="106"/>
      <c r="MGK12" s="106"/>
      <c r="MGL12" s="106"/>
      <c r="MGM12" s="106"/>
      <c r="MGN12" s="106"/>
      <c r="MGO12" s="106"/>
      <c r="MGP12" s="106"/>
      <c r="MGQ12" s="106"/>
      <c r="MGR12" s="106"/>
      <c r="MGS12" s="106"/>
      <c r="MGT12" s="106"/>
      <c r="MGU12" s="106"/>
      <c r="MGV12" s="106"/>
      <c r="MGW12" s="106"/>
      <c r="MGX12" s="106"/>
      <c r="MGY12" s="106"/>
      <c r="MGZ12" s="106"/>
      <c r="MHA12" s="106"/>
      <c r="MHB12" s="106"/>
      <c r="MHC12" s="106"/>
      <c r="MHD12" s="106"/>
      <c r="MHE12" s="106"/>
      <c r="MHF12" s="106"/>
      <c r="MHG12" s="106"/>
      <c r="MHH12" s="106"/>
      <c r="MHI12" s="106"/>
      <c r="MHJ12" s="106"/>
      <c r="MHK12" s="106"/>
      <c r="MHL12" s="106"/>
      <c r="MHM12" s="106"/>
      <c r="MHN12" s="106"/>
      <c r="MHO12" s="106"/>
      <c r="MHP12" s="106"/>
      <c r="MHQ12" s="106"/>
      <c r="MHR12" s="106"/>
      <c r="MHS12" s="106"/>
      <c r="MHT12" s="106"/>
      <c r="MHU12" s="106"/>
      <c r="MHV12" s="106"/>
      <c r="MHW12" s="106"/>
      <c r="MHX12" s="106"/>
      <c r="MHY12" s="106"/>
      <c r="MHZ12" s="106"/>
      <c r="MIA12" s="106"/>
      <c r="MIB12" s="106"/>
      <c r="MIC12" s="106"/>
      <c r="MID12" s="106"/>
      <c r="MIE12" s="106"/>
      <c r="MIF12" s="106"/>
      <c r="MIG12" s="106"/>
      <c r="MIH12" s="106"/>
      <c r="MII12" s="106"/>
      <c r="MIJ12" s="106"/>
      <c r="MIK12" s="106"/>
      <c r="MIL12" s="106"/>
      <c r="MIM12" s="106"/>
      <c r="MIN12" s="106"/>
      <c r="MIO12" s="106"/>
      <c r="MIP12" s="106"/>
      <c r="MIQ12" s="106"/>
      <c r="MIR12" s="106"/>
      <c r="MIS12" s="106"/>
      <c r="MIT12" s="106"/>
      <c r="MIU12" s="106"/>
      <c r="MIV12" s="106"/>
      <c r="MIW12" s="106"/>
      <c r="MIX12" s="106"/>
      <c r="MIY12" s="106"/>
      <c r="MIZ12" s="106"/>
      <c r="MJA12" s="106"/>
      <c r="MJB12" s="106"/>
      <c r="MJC12" s="106"/>
      <c r="MJD12" s="106"/>
      <c r="MJE12" s="106"/>
      <c r="MJF12" s="106"/>
      <c r="MJG12" s="106"/>
      <c r="MJH12" s="106"/>
      <c r="MJI12" s="106"/>
      <c r="MJJ12" s="106"/>
      <c r="MJK12" s="106"/>
      <c r="MJL12" s="106"/>
      <c r="MJM12" s="106"/>
      <c r="MJN12" s="106"/>
      <c r="MJO12" s="106"/>
      <c r="MJP12" s="106"/>
      <c r="MJQ12" s="106"/>
      <c r="MJR12" s="106"/>
      <c r="MJS12" s="106"/>
      <c r="MJT12" s="106"/>
      <c r="MJU12" s="106"/>
      <c r="MJV12" s="106"/>
      <c r="MJW12" s="106"/>
      <c r="MJX12" s="106"/>
      <c r="MJY12" s="106"/>
      <c r="MJZ12" s="106"/>
      <c r="MKA12" s="106"/>
      <c r="MKB12" s="106"/>
      <c r="MKC12" s="106"/>
      <c r="MKD12" s="106"/>
      <c r="MKE12" s="106"/>
      <c r="MKF12" s="106"/>
      <c r="MKG12" s="106"/>
      <c r="MKH12" s="106"/>
      <c r="MKI12" s="106"/>
      <c r="MKJ12" s="106"/>
      <c r="MKK12" s="106"/>
      <c r="MKL12" s="106"/>
      <c r="MKM12" s="106"/>
      <c r="MKN12" s="106"/>
      <c r="MKO12" s="106"/>
      <c r="MKP12" s="106"/>
      <c r="MKQ12" s="106"/>
      <c r="MKR12" s="106"/>
      <c r="MKS12" s="106"/>
      <c r="MKT12" s="106"/>
      <c r="MKU12" s="106"/>
      <c r="MKV12" s="106"/>
      <c r="MKW12" s="106"/>
      <c r="MKX12" s="106"/>
      <c r="MKY12" s="106"/>
      <c r="MKZ12" s="106"/>
      <c r="MLA12" s="106"/>
      <c r="MLB12" s="106"/>
      <c r="MLC12" s="106"/>
      <c r="MLD12" s="106"/>
      <c r="MLE12" s="106"/>
      <c r="MLF12" s="106"/>
      <c r="MLG12" s="106"/>
      <c r="MLH12" s="106"/>
      <c r="MLI12" s="106"/>
      <c r="MLJ12" s="106"/>
      <c r="MLK12" s="106"/>
      <c r="MLL12" s="106"/>
      <c r="MLM12" s="106"/>
      <c r="MLN12" s="106"/>
      <c r="MLO12" s="106"/>
      <c r="MLP12" s="106"/>
      <c r="MLQ12" s="106"/>
      <c r="MLR12" s="106"/>
      <c r="MLS12" s="106"/>
      <c r="MLT12" s="106"/>
      <c r="MLU12" s="106"/>
      <c r="MLV12" s="106"/>
      <c r="MLW12" s="106"/>
      <c r="MLX12" s="106"/>
      <c r="MLY12" s="106"/>
      <c r="MLZ12" s="106"/>
      <c r="MMA12" s="106"/>
      <c r="MMB12" s="106"/>
      <c r="MMC12" s="106"/>
      <c r="MMD12" s="106"/>
      <c r="MME12" s="106"/>
      <c r="MMF12" s="106"/>
      <c r="MMG12" s="106"/>
      <c r="MMH12" s="106"/>
      <c r="MMI12" s="106"/>
      <c r="MMJ12" s="106"/>
      <c r="MMK12" s="106"/>
      <c r="MML12" s="106"/>
      <c r="MMM12" s="106"/>
      <c r="MMN12" s="106"/>
      <c r="MMO12" s="106"/>
      <c r="MMP12" s="106"/>
      <c r="MMQ12" s="106"/>
      <c r="MMR12" s="106"/>
      <c r="MMS12" s="106"/>
      <c r="MMT12" s="106"/>
      <c r="MMU12" s="106"/>
      <c r="MMV12" s="106"/>
      <c r="MMW12" s="106"/>
      <c r="MMX12" s="106"/>
      <c r="MMY12" s="106"/>
      <c r="MMZ12" s="106"/>
      <c r="MNA12" s="106"/>
      <c r="MNB12" s="106"/>
      <c r="MNC12" s="106"/>
      <c r="MND12" s="106"/>
      <c r="MNE12" s="106"/>
      <c r="MNF12" s="106"/>
      <c r="MNG12" s="106"/>
      <c r="MNH12" s="106"/>
      <c r="MNI12" s="106"/>
      <c r="MNJ12" s="106"/>
      <c r="MNK12" s="106"/>
      <c r="MNL12" s="106"/>
      <c r="MNM12" s="106"/>
      <c r="MNN12" s="106"/>
      <c r="MNO12" s="106"/>
      <c r="MNP12" s="106"/>
      <c r="MNQ12" s="106"/>
      <c r="MNR12" s="106"/>
      <c r="MNS12" s="106"/>
      <c r="MNT12" s="106"/>
      <c r="MNU12" s="106"/>
      <c r="MNV12" s="106"/>
      <c r="MNW12" s="106"/>
      <c r="MNX12" s="106"/>
      <c r="MNY12" s="106"/>
      <c r="MNZ12" s="106"/>
      <c r="MOA12" s="106"/>
      <c r="MOB12" s="106"/>
      <c r="MOC12" s="106"/>
      <c r="MOD12" s="106"/>
      <c r="MOE12" s="106"/>
      <c r="MOF12" s="106"/>
      <c r="MOG12" s="106"/>
      <c r="MOH12" s="106"/>
      <c r="MOI12" s="106"/>
      <c r="MOJ12" s="106"/>
      <c r="MOK12" s="106"/>
      <c r="MOL12" s="106"/>
      <c r="MOM12" s="106"/>
      <c r="MON12" s="106"/>
      <c r="MOO12" s="106"/>
      <c r="MOP12" s="106"/>
      <c r="MOQ12" s="106"/>
      <c r="MOR12" s="106"/>
      <c r="MOS12" s="106"/>
      <c r="MOT12" s="106"/>
      <c r="MOU12" s="106"/>
      <c r="MOV12" s="106"/>
      <c r="MOW12" s="106"/>
      <c r="MOX12" s="106"/>
      <c r="MOY12" s="106"/>
      <c r="MOZ12" s="106"/>
      <c r="MPA12" s="106"/>
      <c r="MPB12" s="106"/>
      <c r="MPC12" s="106"/>
      <c r="MPD12" s="106"/>
      <c r="MPE12" s="106"/>
      <c r="MPF12" s="106"/>
      <c r="MPG12" s="106"/>
      <c r="MPH12" s="106"/>
      <c r="MPI12" s="106"/>
      <c r="MPJ12" s="106"/>
      <c r="MPK12" s="106"/>
      <c r="MPL12" s="106"/>
      <c r="MPM12" s="106"/>
      <c r="MPN12" s="106"/>
      <c r="MPO12" s="106"/>
      <c r="MPP12" s="106"/>
      <c r="MPQ12" s="106"/>
      <c r="MPR12" s="106"/>
      <c r="MPS12" s="106"/>
      <c r="MPT12" s="106"/>
      <c r="MPU12" s="106"/>
      <c r="MPV12" s="106"/>
      <c r="MPW12" s="106"/>
      <c r="MPX12" s="106"/>
      <c r="MPY12" s="106"/>
      <c r="MPZ12" s="106"/>
      <c r="MQA12" s="106"/>
      <c r="MQB12" s="106"/>
      <c r="MQC12" s="106"/>
      <c r="MQD12" s="106"/>
      <c r="MQE12" s="106"/>
      <c r="MQF12" s="106"/>
      <c r="MQG12" s="106"/>
      <c r="MQH12" s="106"/>
      <c r="MQI12" s="106"/>
      <c r="MQJ12" s="106"/>
      <c r="MQK12" s="106"/>
      <c r="MQL12" s="106"/>
      <c r="MQM12" s="106"/>
      <c r="MQN12" s="106"/>
      <c r="MQO12" s="106"/>
      <c r="MQP12" s="106"/>
      <c r="MQQ12" s="106"/>
      <c r="MQR12" s="106"/>
      <c r="MQS12" s="106"/>
      <c r="MQT12" s="106"/>
      <c r="MQU12" s="106"/>
      <c r="MQV12" s="106"/>
      <c r="MQW12" s="106"/>
      <c r="MQX12" s="106"/>
      <c r="MQY12" s="106"/>
      <c r="MQZ12" s="106"/>
      <c r="MRA12" s="106"/>
      <c r="MRB12" s="106"/>
      <c r="MRC12" s="106"/>
      <c r="MRD12" s="106"/>
      <c r="MRE12" s="106"/>
      <c r="MRF12" s="106"/>
      <c r="MRG12" s="106"/>
      <c r="MRH12" s="106"/>
      <c r="MRI12" s="106"/>
      <c r="MRJ12" s="106"/>
      <c r="MRK12" s="106"/>
      <c r="MRL12" s="106"/>
      <c r="MRM12" s="106"/>
      <c r="MRN12" s="106"/>
      <c r="MRO12" s="106"/>
      <c r="MRP12" s="106"/>
      <c r="MRQ12" s="106"/>
      <c r="MRR12" s="106"/>
      <c r="MRS12" s="106"/>
      <c r="MRT12" s="106"/>
      <c r="MRU12" s="106"/>
      <c r="MRV12" s="106"/>
      <c r="MRW12" s="106"/>
      <c r="MRX12" s="106"/>
      <c r="MRY12" s="106"/>
      <c r="MRZ12" s="106"/>
      <c r="MSA12" s="106"/>
      <c r="MSB12" s="106"/>
      <c r="MSC12" s="106"/>
      <c r="MSD12" s="106"/>
      <c r="MSE12" s="106"/>
      <c r="MSF12" s="106"/>
      <c r="MSG12" s="106"/>
      <c r="MSH12" s="106"/>
      <c r="MSI12" s="106"/>
      <c r="MSJ12" s="106"/>
      <c r="MSK12" s="106"/>
      <c r="MSL12" s="106"/>
      <c r="MSM12" s="106"/>
      <c r="MSN12" s="106"/>
      <c r="MSO12" s="106"/>
      <c r="MSP12" s="106"/>
      <c r="MSQ12" s="106"/>
      <c r="MSR12" s="106"/>
      <c r="MSS12" s="106"/>
      <c r="MST12" s="106"/>
      <c r="MSU12" s="106"/>
      <c r="MSV12" s="106"/>
      <c r="MSW12" s="106"/>
      <c r="MSX12" s="106"/>
      <c r="MSY12" s="106"/>
      <c r="MSZ12" s="106"/>
      <c r="MTA12" s="106"/>
      <c r="MTB12" s="106"/>
      <c r="MTC12" s="106"/>
      <c r="MTD12" s="106"/>
      <c r="MTE12" s="106"/>
      <c r="MTF12" s="106"/>
      <c r="MTG12" s="106"/>
      <c r="MTH12" s="106"/>
      <c r="MTI12" s="106"/>
      <c r="MTJ12" s="106"/>
      <c r="MTK12" s="106"/>
      <c r="MTL12" s="106"/>
      <c r="MTM12" s="106"/>
      <c r="MTN12" s="106"/>
      <c r="MTO12" s="106"/>
      <c r="MTP12" s="106"/>
      <c r="MTQ12" s="106"/>
      <c r="MTR12" s="106"/>
      <c r="MTS12" s="106"/>
      <c r="MTT12" s="106"/>
      <c r="MTU12" s="106"/>
      <c r="MTV12" s="106"/>
      <c r="MTW12" s="106"/>
      <c r="MTX12" s="106"/>
      <c r="MTY12" s="106"/>
      <c r="MTZ12" s="106"/>
      <c r="MUA12" s="106"/>
      <c r="MUB12" s="106"/>
      <c r="MUC12" s="106"/>
      <c r="MUD12" s="106"/>
      <c r="MUE12" s="106"/>
      <c r="MUF12" s="106"/>
      <c r="MUG12" s="106"/>
      <c r="MUH12" s="106"/>
      <c r="MUI12" s="106"/>
      <c r="MUJ12" s="106"/>
      <c r="MUK12" s="106"/>
      <c r="MUL12" s="106"/>
      <c r="MUM12" s="106"/>
      <c r="MUN12" s="106"/>
      <c r="MUO12" s="106"/>
      <c r="MUP12" s="106"/>
      <c r="MUQ12" s="106"/>
      <c r="MUR12" s="106"/>
      <c r="MUS12" s="106"/>
      <c r="MUT12" s="106"/>
      <c r="MUU12" s="106"/>
      <c r="MUV12" s="106"/>
      <c r="MUW12" s="106"/>
      <c r="MUX12" s="106"/>
      <c r="MUY12" s="106"/>
      <c r="MUZ12" s="106"/>
      <c r="MVA12" s="106"/>
      <c r="MVB12" s="106"/>
      <c r="MVC12" s="106"/>
      <c r="MVD12" s="106"/>
      <c r="MVE12" s="106"/>
      <c r="MVF12" s="106"/>
      <c r="MVG12" s="106"/>
      <c r="MVH12" s="106"/>
      <c r="MVI12" s="106"/>
      <c r="MVJ12" s="106"/>
      <c r="MVK12" s="106"/>
      <c r="MVL12" s="106"/>
      <c r="MVM12" s="106"/>
      <c r="MVN12" s="106"/>
      <c r="MVO12" s="106"/>
      <c r="MVP12" s="106"/>
      <c r="MVQ12" s="106"/>
      <c r="MVR12" s="106"/>
      <c r="MVS12" s="106"/>
      <c r="MVT12" s="106"/>
      <c r="MVU12" s="106"/>
      <c r="MVV12" s="106"/>
      <c r="MVW12" s="106"/>
      <c r="MVX12" s="106"/>
      <c r="MVY12" s="106"/>
      <c r="MVZ12" s="106"/>
      <c r="MWA12" s="106"/>
      <c r="MWB12" s="106"/>
      <c r="MWC12" s="106"/>
      <c r="MWD12" s="106"/>
      <c r="MWE12" s="106"/>
      <c r="MWF12" s="106"/>
      <c r="MWG12" s="106"/>
      <c r="MWH12" s="106"/>
      <c r="MWI12" s="106"/>
      <c r="MWJ12" s="106"/>
      <c r="MWK12" s="106"/>
      <c r="MWL12" s="106"/>
      <c r="MWM12" s="106"/>
      <c r="MWN12" s="106"/>
      <c r="MWO12" s="106"/>
      <c r="MWP12" s="106"/>
      <c r="MWQ12" s="106"/>
      <c r="MWR12" s="106"/>
      <c r="MWS12" s="106"/>
      <c r="MWT12" s="106"/>
      <c r="MWU12" s="106"/>
      <c r="MWV12" s="106"/>
      <c r="MWW12" s="106"/>
      <c r="MWX12" s="106"/>
      <c r="MWY12" s="106"/>
      <c r="MWZ12" s="106"/>
      <c r="MXA12" s="106"/>
      <c r="MXB12" s="106"/>
      <c r="MXC12" s="106"/>
      <c r="MXD12" s="106"/>
      <c r="MXE12" s="106"/>
      <c r="MXF12" s="106"/>
      <c r="MXG12" s="106"/>
      <c r="MXH12" s="106"/>
      <c r="MXI12" s="106"/>
      <c r="MXJ12" s="106"/>
      <c r="MXK12" s="106"/>
      <c r="MXL12" s="106"/>
      <c r="MXM12" s="106"/>
      <c r="MXN12" s="106"/>
      <c r="MXO12" s="106"/>
      <c r="MXP12" s="106"/>
      <c r="MXQ12" s="106"/>
      <c r="MXR12" s="106"/>
      <c r="MXS12" s="106"/>
      <c r="MXT12" s="106"/>
      <c r="MXU12" s="106"/>
      <c r="MXV12" s="106"/>
      <c r="MXW12" s="106"/>
      <c r="MXX12" s="106"/>
      <c r="MXY12" s="106"/>
      <c r="MXZ12" s="106"/>
      <c r="MYA12" s="106"/>
      <c r="MYB12" s="106"/>
      <c r="MYC12" s="106"/>
      <c r="MYD12" s="106"/>
      <c r="MYE12" s="106"/>
      <c r="MYF12" s="106"/>
      <c r="MYG12" s="106"/>
      <c r="MYH12" s="106"/>
      <c r="MYI12" s="106"/>
      <c r="MYJ12" s="106"/>
      <c r="MYK12" s="106"/>
      <c r="MYL12" s="106"/>
      <c r="MYM12" s="106"/>
      <c r="MYN12" s="106"/>
      <c r="MYO12" s="106"/>
      <c r="MYP12" s="106"/>
      <c r="MYQ12" s="106"/>
      <c r="MYR12" s="106"/>
      <c r="MYS12" s="106"/>
      <c r="MYT12" s="106"/>
      <c r="MYU12" s="106"/>
      <c r="MYV12" s="106"/>
      <c r="MYW12" s="106"/>
      <c r="MYX12" s="106"/>
      <c r="MYY12" s="106"/>
      <c r="MYZ12" s="106"/>
      <c r="MZA12" s="106"/>
      <c r="MZB12" s="106"/>
      <c r="MZC12" s="106"/>
      <c r="MZD12" s="106"/>
      <c r="MZE12" s="106"/>
      <c r="MZF12" s="106"/>
      <c r="MZG12" s="106"/>
      <c r="MZH12" s="106"/>
      <c r="MZI12" s="106"/>
      <c r="MZJ12" s="106"/>
      <c r="MZK12" s="106"/>
      <c r="MZL12" s="106"/>
      <c r="MZM12" s="106"/>
      <c r="MZN12" s="106"/>
      <c r="MZO12" s="106"/>
      <c r="MZP12" s="106"/>
      <c r="MZQ12" s="106"/>
      <c r="MZR12" s="106"/>
      <c r="MZS12" s="106"/>
      <c r="MZT12" s="106"/>
      <c r="MZU12" s="106"/>
      <c r="MZV12" s="106"/>
      <c r="MZW12" s="106"/>
      <c r="MZX12" s="106"/>
      <c r="MZY12" s="106"/>
      <c r="MZZ12" s="106"/>
      <c r="NAA12" s="106"/>
      <c r="NAB12" s="106"/>
      <c r="NAC12" s="106"/>
      <c r="NAD12" s="106"/>
      <c r="NAE12" s="106"/>
      <c r="NAF12" s="106"/>
      <c r="NAG12" s="106"/>
      <c r="NAH12" s="106"/>
      <c r="NAI12" s="106"/>
      <c r="NAJ12" s="106"/>
      <c r="NAK12" s="106"/>
      <c r="NAL12" s="106"/>
      <c r="NAM12" s="106"/>
      <c r="NAN12" s="106"/>
      <c r="NAO12" s="106"/>
      <c r="NAP12" s="106"/>
      <c r="NAQ12" s="106"/>
      <c r="NAR12" s="106"/>
      <c r="NAS12" s="106"/>
      <c r="NAT12" s="106"/>
      <c r="NAU12" s="106"/>
      <c r="NAV12" s="106"/>
      <c r="NAW12" s="106"/>
      <c r="NAX12" s="106"/>
      <c r="NAY12" s="106"/>
      <c r="NAZ12" s="106"/>
      <c r="NBA12" s="106"/>
      <c r="NBB12" s="106"/>
      <c r="NBC12" s="106"/>
      <c r="NBD12" s="106"/>
      <c r="NBE12" s="106"/>
      <c r="NBF12" s="106"/>
      <c r="NBG12" s="106"/>
      <c r="NBH12" s="106"/>
      <c r="NBI12" s="106"/>
      <c r="NBJ12" s="106"/>
      <c r="NBK12" s="106"/>
      <c r="NBL12" s="106"/>
      <c r="NBM12" s="106"/>
      <c r="NBN12" s="106"/>
      <c r="NBO12" s="106"/>
      <c r="NBP12" s="106"/>
      <c r="NBQ12" s="106"/>
      <c r="NBR12" s="106"/>
      <c r="NBS12" s="106"/>
      <c r="NBT12" s="106"/>
      <c r="NBU12" s="106"/>
      <c r="NBV12" s="106"/>
      <c r="NBW12" s="106"/>
      <c r="NBX12" s="106"/>
      <c r="NBY12" s="106"/>
      <c r="NBZ12" s="106"/>
      <c r="NCA12" s="106"/>
      <c r="NCB12" s="106"/>
      <c r="NCC12" s="106"/>
      <c r="NCD12" s="106"/>
      <c r="NCE12" s="106"/>
      <c r="NCF12" s="106"/>
      <c r="NCG12" s="106"/>
      <c r="NCH12" s="106"/>
      <c r="NCI12" s="106"/>
      <c r="NCJ12" s="106"/>
      <c r="NCK12" s="106"/>
      <c r="NCL12" s="106"/>
      <c r="NCM12" s="106"/>
      <c r="NCN12" s="106"/>
      <c r="NCO12" s="106"/>
      <c r="NCP12" s="106"/>
      <c r="NCQ12" s="106"/>
      <c r="NCR12" s="106"/>
      <c r="NCS12" s="106"/>
      <c r="NCT12" s="106"/>
      <c r="NCU12" s="106"/>
      <c r="NCV12" s="106"/>
      <c r="NCW12" s="106"/>
      <c r="NCX12" s="106"/>
      <c r="NCY12" s="106"/>
      <c r="NCZ12" s="106"/>
      <c r="NDA12" s="106"/>
      <c r="NDB12" s="106"/>
      <c r="NDC12" s="106"/>
      <c r="NDD12" s="106"/>
      <c r="NDE12" s="106"/>
      <c r="NDF12" s="106"/>
      <c r="NDG12" s="106"/>
      <c r="NDH12" s="106"/>
      <c r="NDI12" s="106"/>
      <c r="NDJ12" s="106"/>
      <c r="NDK12" s="106"/>
      <c r="NDL12" s="106"/>
      <c r="NDM12" s="106"/>
      <c r="NDN12" s="106"/>
      <c r="NDO12" s="106"/>
      <c r="NDP12" s="106"/>
      <c r="NDQ12" s="106"/>
      <c r="NDR12" s="106"/>
      <c r="NDS12" s="106"/>
      <c r="NDT12" s="106"/>
      <c r="NDU12" s="106"/>
      <c r="NDV12" s="106"/>
      <c r="NDW12" s="106"/>
      <c r="NDX12" s="106"/>
      <c r="NDY12" s="106"/>
      <c r="NDZ12" s="106"/>
      <c r="NEA12" s="106"/>
      <c r="NEB12" s="106"/>
      <c r="NEC12" s="106"/>
      <c r="NED12" s="106"/>
      <c r="NEE12" s="106"/>
      <c r="NEF12" s="106"/>
      <c r="NEG12" s="106"/>
      <c r="NEH12" s="106"/>
      <c r="NEI12" s="106"/>
      <c r="NEJ12" s="106"/>
      <c r="NEK12" s="106"/>
      <c r="NEL12" s="106"/>
      <c r="NEM12" s="106"/>
      <c r="NEN12" s="106"/>
      <c r="NEO12" s="106"/>
      <c r="NEP12" s="106"/>
      <c r="NEQ12" s="106"/>
      <c r="NER12" s="106"/>
      <c r="NES12" s="106"/>
      <c r="NET12" s="106"/>
      <c r="NEU12" s="106"/>
      <c r="NEV12" s="106"/>
      <c r="NEW12" s="106"/>
      <c r="NEX12" s="106"/>
      <c r="NEY12" s="106"/>
      <c r="NEZ12" s="106"/>
      <c r="NFA12" s="106"/>
      <c r="NFB12" s="106"/>
      <c r="NFC12" s="106"/>
      <c r="NFD12" s="106"/>
      <c r="NFE12" s="106"/>
      <c r="NFF12" s="106"/>
      <c r="NFG12" s="106"/>
      <c r="NFH12" s="106"/>
      <c r="NFI12" s="106"/>
      <c r="NFJ12" s="106"/>
      <c r="NFK12" s="106"/>
      <c r="NFL12" s="106"/>
      <c r="NFM12" s="106"/>
      <c r="NFN12" s="106"/>
      <c r="NFO12" s="106"/>
      <c r="NFP12" s="106"/>
      <c r="NFQ12" s="106"/>
      <c r="NFR12" s="106"/>
      <c r="NFS12" s="106"/>
      <c r="NFT12" s="106"/>
      <c r="NFU12" s="106"/>
      <c r="NFV12" s="106"/>
      <c r="NFW12" s="106"/>
      <c r="NFX12" s="106"/>
      <c r="NFY12" s="106"/>
      <c r="NFZ12" s="106"/>
      <c r="NGA12" s="106"/>
      <c r="NGB12" s="106"/>
      <c r="NGC12" s="106"/>
      <c r="NGD12" s="106"/>
      <c r="NGE12" s="106"/>
      <c r="NGF12" s="106"/>
      <c r="NGG12" s="106"/>
      <c r="NGH12" s="106"/>
      <c r="NGI12" s="106"/>
      <c r="NGJ12" s="106"/>
      <c r="NGK12" s="106"/>
      <c r="NGL12" s="106"/>
      <c r="NGM12" s="106"/>
      <c r="NGN12" s="106"/>
      <c r="NGO12" s="106"/>
      <c r="NGP12" s="106"/>
      <c r="NGQ12" s="106"/>
      <c r="NGR12" s="106"/>
      <c r="NGS12" s="106"/>
      <c r="NGT12" s="106"/>
      <c r="NGU12" s="106"/>
      <c r="NGV12" s="106"/>
      <c r="NGW12" s="106"/>
      <c r="NGX12" s="106"/>
      <c r="NGY12" s="106"/>
      <c r="NGZ12" s="106"/>
      <c r="NHA12" s="106"/>
      <c r="NHB12" s="106"/>
      <c r="NHC12" s="106"/>
      <c r="NHD12" s="106"/>
      <c r="NHE12" s="106"/>
      <c r="NHF12" s="106"/>
      <c r="NHG12" s="106"/>
      <c r="NHH12" s="106"/>
      <c r="NHI12" s="106"/>
      <c r="NHJ12" s="106"/>
      <c r="NHK12" s="106"/>
      <c r="NHL12" s="106"/>
      <c r="NHM12" s="106"/>
      <c r="NHN12" s="106"/>
      <c r="NHO12" s="106"/>
      <c r="NHP12" s="106"/>
      <c r="NHQ12" s="106"/>
      <c r="NHR12" s="106"/>
      <c r="NHS12" s="106"/>
      <c r="NHT12" s="106"/>
      <c r="NHU12" s="106"/>
      <c r="NHV12" s="106"/>
      <c r="NHW12" s="106"/>
      <c r="NHX12" s="106"/>
      <c r="NHY12" s="106"/>
      <c r="NHZ12" s="106"/>
      <c r="NIA12" s="106"/>
      <c r="NIB12" s="106"/>
      <c r="NIC12" s="106"/>
      <c r="NID12" s="106"/>
      <c r="NIE12" s="106"/>
      <c r="NIF12" s="106"/>
      <c r="NIG12" s="106"/>
      <c r="NIH12" s="106"/>
      <c r="NII12" s="106"/>
      <c r="NIJ12" s="106"/>
      <c r="NIK12" s="106"/>
      <c r="NIL12" s="106"/>
      <c r="NIM12" s="106"/>
      <c r="NIN12" s="106"/>
      <c r="NIO12" s="106"/>
      <c r="NIP12" s="106"/>
      <c r="NIQ12" s="106"/>
      <c r="NIR12" s="106"/>
      <c r="NIS12" s="106"/>
      <c r="NIT12" s="106"/>
      <c r="NIU12" s="106"/>
      <c r="NIV12" s="106"/>
      <c r="NIW12" s="106"/>
      <c r="NIX12" s="106"/>
      <c r="NIY12" s="106"/>
      <c r="NIZ12" s="106"/>
      <c r="NJA12" s="106"/>
      <c r="NJB12" s="106"/>
      <c r="NJC12" s="106"/>
      <c r="NJD12" s="106"/>
      <c r="NJE12" s="106"/>
      <c r="NJF12" s="106"/>
      <c r="NJG12" s="106"/>
      <c r="NJH12" s="106"/>
      <c r="NJI12" s="106"/>
      <c r="NJJ12" s="106"/>
      <c r="NJK12" s="106"/>
      <c r="NJL12" s="106"/>
      <c r="NJM12" s="106"/>
      <c r="NJN12" s="106"/>
      <c r="NJO12" s="106"/>
      <c r="NJP12" s="106"/>
      <c r="NJQ12" s="106"/>
      <c r="NJR12" s="106"/>
      <c r="NJS12" s="106"/>
      <c r="NJT12" s="106"/>
      <c r="NJU12" s="106"/>
      <c r="NJV12" s="106"/>
      <c r="NJW12" s="106"/>
      <c r="NJX12" s="106"/>
      <c r="NJY12" s="106"/>
      <c r="NJZ12" s="106"/>
      <c r="NKA12" s="106"/>
      <c r="NKB12" s="106"/>
      <c r="NKC12" s="106"/>
      <c r="NKD12" s="106"/>
      <c r="NKE12" s="106"/>
      <c r="NKF12" s="106"/>
      <c r="NKG12" s="106"/>
      <c r="NKH12" s="106"/>
      <c r="NKI12" s="106"/>
      <c r="NKJ12" s="106"/>
      <c r="NKK12" s="106"/>
      <c r="NKL12" s="106"/>
      <c r="NKM12" s="106"/>
      <c r="NKN12" s="106"/>
      <c r="NKO12" s="106"/>
      <c r="NKP12" s="106"/>
      <c r="NKQ12" s="106"/>
      <c r="NKR12" s="106"/>
      <c r="NKS12" s="106"/>
      <c r="NKT12" s="106"/>
      <c r="NKU12" s="106"/>
      <c r="NKV12" s="106"/>
      <c r="NKW12" s="106"/>
      <c r="NKX12" s="106"/>
      <c r="NKY12" s="106"/>
      <c r="NKZ12" s="106"/>
      <c r="NLA12" s="106"/>
      <c r="NLB12" s="106"/>
      <c r="NLC12" s="106"/>
      <c r="NLD12" s="106"/>
      <c r="NLE12" s="106"/>
      <c r="NLF12" s="106"/>
      <c r="NLG12" s="106"/>
      <c r="NLH12" s="106"/>
      <c r="NLI12" s="106"/>
      <c r="NLJ12" s="106"/>
      <c r="NLK12" s="106"/>
      <c r="NLL12" s="106"/>
      <c r="NLM12" s="106"/>
      <c r="NLN12" s="106"/>
      <c r="NLO12" s="106"/>
      <c r="NLP12" s="106"/>
      <c r="NLQ12" s="106"/>
      <c r="NLR12" s="106"/>
      <c r="NLS12" s="106"/>
      <c r="NLT12" s="106"/>
      <c r="NLU12" s="106"/>
      <c r="NLV12" s="106"/>
      <c r="NLW12" s="106"/>
      <c r="NLX12" s="106"/>
      <c r="NLY12" s="106"/>
      <c r="NLZ12" s="106"/>
      <c r="NMA12" s="106"/>
      <c r="NMB12" s="106"/>
      <c r="NMC12" s="106"/>
      <c r="NMD12" s="106"/>
      <c r="NME12" s="106"/>
      <c r="NMF12" s="106"/>
      <c r="NMG12" s="106"/>
      <c r="NMH12" s="106"/>
      <c r="NMI12" s="106"/>
      <c r="NMJ12" s="106"/>
      <c r="NMK12" s="106"/>
      <c r="NML12" s="106"/>
      <c r="NMM12" s="106"/>
      <c r="NMN12" s="106"/>
      <c r="NMO12" s="106"/>
      <c r="NMP12" s="106"/>
      <c r="NMQ12" s="106"/>
      <c r="NMR12" s="106"/>
      <c r="NMS12" s="106"/>
      <c r="NMT12" s="106"/>
      <c r="NMU12" s="106"/>
      <c r="NMV12" s="106"/>
      <c r="NMW12" s="106"/>
      <c r="NMX12" s="106"/>
      <c r="NMY12" s="106"/>
      <c r="NMZ12" s="106"/>
      <c r="NNA12" s="106"/>
      <c r="NNB12" s="106"/>
      <c r="NNC12" s="106"/>
      <c r="NND12" s="106"/>
      <c r="NNE12" s="106"/>
      <c r="NNF12" s="106"/>
      <c r="NNG12" s="106"/>
      <c r="NNH12" s="106"/>
      <c r="NNI12" s="106"/>
      <c r="NNJ12" s="106"/>
      <c r="NNK12" s="106"/>
      <c r="NNL12" s="106"/>
      <c r="NNM12" s="106"/>
      <c r="NNN12" s="106"/>
      <c r="NNO12" s="106"/>
      <c r="NNP12" s="106"/>
      <c r="NNQ12" s="106"/>
      <c r="NNR12" s="106"/>
      <c r="NNS12" s="106"/>
      <c r="NNT12" s="106"/>
      <c r="NNU12" s="106"/>
      <c r="NNV12" s="106"/>
      <c r="NNW12" s="106"/>
      <c r="NNX12" s="106"/>
      <c r="NNY12" s="106"/>
      <c r="NNZ12" s="106"/>
      <c r="NOA12" s="106"/>
      <c r="NOB12" s="106"/>
      <c r="NOC12" s="106"/>
      <c r="NOD12" s="106"/>
      <c r="NOE12" s="106"/>
      <c r="NOF12" s="106"/>
      <c r="NOG12" s="106"/>
      <c r="NOH12" s="106"/>
      <c r="NOI12" s="106"/>
      <c r="NOJ12" s="106"/>
      <c r="NOK12" s="106"/>
      <c r="NOL12" s="106"/>
      <c r="NOM12" s="106"/>
      <c r="NON12" s="106"/>
      <c r="NOO12" s="106"/>
      <c r="NOP12" s="106"/>
      <c r="NOQ12" s="106"/>
      <c r="NOR12" s="106"/>
      <c r="NOS12" s="106"/>
      <c r="NOT12" s="106"/>
      <c r="NOU12" s="106"/>
      <c r="NOV12" s="106"/>
      <c r="NOW12" s="106"/>
      <c r="NOX12" s="106"/>
      <c r="NOY12" s="106"/>
      <c r="NOZ12" s="106"/>
      <c r="NPA12" s="106"/>
      <c r="NPB12" s="106"/>
      <c r="NPC12" s="106"/>
      <c r="NPD12" s="106"/>
      <c r="NPE12" s="106"/>
      <c r="NPF12" s="106"/>
      <c r="NPG12" s="106"/>
      <c r="NPH12" s="106"/>
      <c r="NPI12" s="106"/>
      <c r="NPJ12" s="106"/>
      <c r="NPK12" s="106"/>
      <c r="NPL12" s="106"/>
      <c r="NPM12" s="106"/>
      <c r="NPN12" s="106"/>
      <c r="NPO12" s="106"/>
      <c r="NPP12" s="106"/>
      <c r="NPQ12" s="106"/>
      <c r="NPR12" s="106"/>
      <c r="NPS12" s="106"/>
      <c r="NPT12" s="106"/>
      <c r="NPU12" s="106"/>
      <c r="NPV12" s="106"/>
      <c r="NPW12" s="106"/>
      <c r="NPX12" s="106"/>
      <c r="NPY12" s="106"/>
      <c r="NPZ12" s="106"/>
      <c r="NQA12" s="106"/>
      <c r="NQB12" s="106"/>
      <c r="NQC12" s="106"/>
      <c r="NQD12" s="106"/>
      <c r="NQE12" s="106"/>
      <c r="NQF12" s="106"/>
      <c r="NQG12" s="106"/>
      <c r="NQH12" s="106"/>
      <c r="NQI12" s="106"/>
      <c r="NQJ12" s="106"/>
      <c r="NQK12" s="106"/>
      <c r="NQL12" s="106"/>
      <c r="NQM12" s="106"/>
      <c r="NQN12" s="106"/>
      <c r="NQO12" s="106"/>
      <c r="NQP12" s="106"/>
      <c r="NQQ12" s="106"/>
      <c r="NQR12" s="106"/>
      <c r="NQS12" s="106"/>
      <c r="NQT12" s="106"/>
      <c r="NQU12" s="106"/>
      <c r="NQV12" s="106"/>
      <c r="NQW12" s="106"/>
      <c r="NQX12" s="106"/>
      <c r="NQY12" s="106"/>
      <c r="NQZ12" s="106"/>
      <c r="NRA12" s="106"/>
      <c r="NRB12" s="106"/>
      <c r="NRC12" s="106"/>
      <c r="NRD12" s="106"/>
      <c r="NRE12" s="106"/>
      <c r="NRF12" s="106"/>
      <c r="NRG12" s="106"/>
      <c r="NRH12" s="106"/>
      <c r="NRI12" s="106"/>
      <c r="NRJ12" s="106"/>
      <c r="NRK12" s="106"/>
      <c r="NRL12" s="106"/>
      <c r="NRM12" s="106"/>
      <c r="NRN12" s="106"/>
      <c r="NRO12" s="106"/>
      <c r="NRP12" s="106"/>
      <c r="NRQ12" s="106"/>
      <c r="NRR12" s="106"/>
      <c r="NRS12" s="106"/>
      <c r="NRT12" s="106"/>
      <c r="NRU12" s="106"/>
      <c r="NRV12" s="106"/>
      <c r="NRW12" s="106"/>
      <c r="NRX12" s="106"/>
      <c r="NRY12" s="106"/>
      <c r="NRZ12" s="106"/>
      <c r="NSA12" s="106"/>
      <c r="NSB12" s="106"/>
      <c r="NSC12" s="106"/>
      <c r="NSD12" s="106"/>
      <c r="NSE12" s="106"/>
      <c r="NSF12" s="106"/>
      <c r="NSG12" s="106"/>
      <c r="NSH12" s="106"/>
      <c r="NSI12" s="106"/>
      <c r="NSJ12" s="106"/>
      <c r="NSK12" s="106"/>
      <c r="NSL12" s="106"/>
      <c r="NSM12" s="106"/>
      <c r="NSN12" s="106"/>
      <c r="NSO12" s="106"/>
      <c r="NSP12" s="106"/>
      <c r="NSQ12" s="106"/>
      <c r="NSR12" s="106"/>
      <c r="NSS12" s="106"/>
      <c r="NST12" s="106"/>
      <c r="NSU12" s="106"/>
      <c r="NSV12" s="106"/>
      <c r="NSW12" s="106"/>
      <c r="NSX12" s="106"/>
      <c r="NSY12" s="106"/>
      <c r="NSZ12" s="106"/>
      <c r="NTA12" s="106"/>
      <c r="NTB12" s="106"/>
      <c r="NTC12" s="106"/>
      <c r="NTD12" s="106"/>
      <c r="NTE12" s="106"/>
      <c r="NTF12" s="106"/>
      <c r="NTG12" s="106"/>
      <c r="NTH12" s="106"/>
      <c r="NTI12" s="106"/>
      <c r="NTJ12" s="106"/>
      <c r="NTK12" s="106"/>
      <c r="NTL12" s="106"/>
      <c r="NTM12" s="106"/>
      <c r="NTN12" s="106"/>
      <c r="NTO12" s="106"/>
      <c r="NTP12" s="106"/>
      <c r="NTQ12" s="106"/>
      <c r="NTR12" s="106"/>
      <c r="NTS12" s="106"/>
      <c r="NTT12" s="106"/>
      <c r="NTU12" s="106"/>
      <c r="NTV12" s="106"/>
      <c r="NTW12" s="106"/>
      <c r="NTX12" s="106"/>
      <c r="NTY12" s="106"/>
      <c r="NTZ12" s="106"/>
      <c r="NUA12" s="106"/>
      <c r="NUB12" s="106"/>
      <c r="NUC12" s="106"/>
      <c r="NUD12" s="106"/>
      <c r="NUE12" s="106"/>
      <c r="NUF12" s="106"/>
      <c r="NUG12" s="106"/>
      <c r="NUH12" s="106"/>
      <c r="NUI12" s="106"/>
      <c r="NUJ12" s="106"/>
      <c r="NUK12" s="106"/>
      <c r="NUL12" s="106"/>
      <c r="NUM12" s="106"/>
      <c r="NUN12" s="106"/>
      <c r="NUO12" s="106"/>
      <c r="NUP12" s="106"/>
      <c r="NUQ12" s="106"/>
      <c r="NUR12" s="106"/>
      <c r="NUS12" s="106"/>
      <c r="NUT12" s="106"/>
      <c r="NUU12" s="106"/>
      <c r="NUV12" s="106"/>
      <c r="NUW12" s="106"/>
      <c r="NUX12" s="106"/>
      <c r="NUY12" s="106"/>
      <c r="NUZ12" s="106"/>
      <c r="NVA12" s="106"/>
      <c r="NVB12" s="106"/>
      <c r="NVC12" s="106"/>
      <c r="NVD12" s="106"/>
      <c r="NVE12" s="106"/>
      <c r="NVF12" s="106"/>
      <c r="NVG12" s="106"/>
      <c r="NVH12" s="106"/>
      <c r="NVI12" s="106"/>
      <c r="NVJ12" s="106"/>
      <c r="NVK12" s="106"/>
      <c r="NVL12" s="106"/>
      <c r="NVM12" s="106"/>
      <c r="NVN12" s="106"/>
      <c r="NVO12" s="106"/>
      <c r="NVP12" s="106"/>
      <c r="NVQ12" s="106"/>
      <c r="NVR12" s="106"/>
      <c r="NVS12" s="106"/>
      <c r="NVT12" s="106"/>
      <c r="NVU12" s="106"/>
      <c r="NVV12" s="106"/>
      <c r="NVW12" s="106"/>
      <c r="NVX12" s="106"/>
      <c r="NVY12" s="106"/>
      <c r="NVZ12" s="106"/>
      <c r="NWA12" s="106"/>
      <c r="NWB12" s="106"/>
      <c r="NWC12" s="106"/>
      <c r="NWD12" s="106"/>
      <c r="NWE12" s="106"/>
      <c r="NWF12" s="106"/>
      <c r="NWG12" s="106"/>
      <c r="NWH12" s="106"/>
      <c r="NWI12" s="106"/>
      <c r="NWJ12" s="106"/>
      <c r="NWK12" s="106"/>
      <c r="NWL12" s="106"/>
      <c r="NWM12" s="106"/>
      <c r="NWN12" s="106"/>
      <c r="NWO12" s="106"/>
      <c r="NWP12" s="106"/>
      <c r="NWQ12" s="106"/>
      <c r="NWR12" s="106"/>
      <c r="NWS12" s="106"/>
      <c r="NWT12" s="106"/>
      <c r="NWU12" s="106"/>
      <c r="NWV12" s="106"/>
      <c r="NWW12" s="106"/>
      <c r="NWX12" s="106"/>
      <c r="NWY12" s="106"/>
      <c r="NWZ12" s="106"/>
      <c r="NXA12" s="106"/>
      <c r="NXB12" s="106"/>
      <c r="NXC12" s="106"/>
      <c r="NXD12" s="106"/>
      <c r="NXE12" s="106"/>
      <c r="NXF12" s="106"/>
      <c r="NXG12" s="106"/>
      <c r="NXH12" s="106"/>
      <c r="NXI12" s="106"/>
      <c r="NXJ12" s="106"/>
      <c r="NXK12" s="106"/>
      <c r="NXL12" s="106"/>
      <c r="NXM12" s="106"/>
      <c r="NXN12" s="106"/>
      <c r="NXO12" s="106"/>
      <c r="NXP12" s="106"/>
      <c r="NXQ12" s="106"/>
      <c r="NXR12" s="106"/>
      <c r="NXS12" s="106"/>
      <c r="NXT12" s="106"/>
      <c r="NXU12" s="106"/>
      <c r="NXV12" s="106"/>
      <c r="NXW12" s="106"/>
      <c r="NXX12" s="106"/>
      <c r="NXY12" s="106"/>
      <c r="NXZ12" s="106"/>
      <c r="NYA12" s="106"/>
      <c r="NYB12" s="106"/>
      <c r="NYC12" s="106"/>
      <c r="NYD12" s="106"/>
      <c r="NYE12" s="106"/>
      <c r="NYF12" s="106"/>
      <c r="NYG12" s="106"/>
      <c r="NYH12" s="106"/>
      <c r="NYI12" s="106"/>
      <c r="NYJ12" s="106"/>
      <c r="NYK12" s="106"/>
      <c r="NYL12" s="106"/>
      <c r="NYM12" s="106"/>
      <c r="NYN12" s="106"/>
      <c r="NYO12" s="106"/>
      <c r="NYP12" s="106"/>
      <c r="NYQ12" s="106"/>
      <c r="NYR12" s="106"/>
      <c r="NYS12" s="106"/>
      <c r="NYT12" s="106"/>
      <c r="NYU12" s="106"/>
      <c r="NYV12" s="106"/>
      <c r="NYW12" s="106"/>
      <c r="NYX12" s="106"/>
      <c r="NYY12" s="106"/>
      <c r="NYZ12" s="106"/>
      <c r="NZA12" s="106"/>
      <c r="NZB12" s="106"/>
      <c r="NZC12" s="106"/>
      <c r="NZD12" s="106"/>
      <c r="NZE12" s="106"/>
      <c r="NZF12" s="106"/>
      <c r="NZG12" s="106"/>
      <c r="NZH12" s="106"/>
      <c r="NZI12" s="106"/>
      <c r="NZJ12" s="106"/>
      <c r="NZK12" s="106"/>
      <c r="NZL12" s="106"/>
      <c r="NZM12" s="106"/>
      <c r="NZN12" s="106"/>
      <c r="NZO12" s="106"/>
      <c r="NZP12" s="106"/>
      <c r="NZQ12" s="106"/>
      <c r="NZR12" s="106"/>
      <c r="NZS12" s="106"/>
      <c r="NZT12" s="106"/>
      <c r="NZU12" s="106"/>
      <c r="NZV12" s="106"/>
      <c r="NZW12" s="106"/>
      <c r="NZX12" s="106"/>
      <c r="NZY12" s="106"/>
      <c r="NZZ12" s="106"/>
      <c r="OAA12" s="106"/>
      <c r="OAB12" s="106"/>
      <c r="OAC12" s="106"/>
      <c r="OAD12" s="106"/>
      <c r="OAE12" s="106"/>
      <c r="OAF12" s="106"/>
      <c r="OAG12" s="106"/>
      <c r="OAH12" s="106"/>
      <c r="OAI12" s="106"/>
      <c r="OAJ12" s="106"/>
      <c r="OAK12" s="106"/>
      <c r="OAL12" s="106"/>
      <c r="OAM12" s="106"/>
      <c r="OAN12" s="106"/>
      <c r="OAO12" s="106"/>
      <c r="OAP12" s="106"/>
      <c r="OAQ12" s="106"/>
      <c r="OAR12" s="106"/>
      <c r="OAS12" s="106"/>
      <c r="OAT12" s="106"/>
      <c r="OAU12" s="106"/>
      <c r="OAV12" s="106"/>
      <c r="OAW12" s="106"/>
      <c r="OAX12" s="106"/>
      <c r="OAY12" s="106"/>
      <c r="OAZ12" s="106"/>
      <c r="OBA12" s="106"/>
      <c r="OBB12" s="106"/>
      <c r="OBC12" s="106"/>
      <c r="OBD12" s="106"/>
      <c r="OBE12" s="106"/>
      <c r="OBF12" s="106"/>
      <c r="OBG12" s="106"/>
      <c r="OBH12" s="106"/>
      <c r="OBI12" s="106"/>
      <c r="OBJ12" s="106"/>
      <c r="OBK12" s="106"/>
      <c r="OBL12" s="106"/>
      <c r="OBM12" s="106"/>
      <c r="OBN12" s="106"/>
      <c r="OBO12" s="106"/>
      <c r="OBP12" s="106"/>
      <c r="OBQ12" s="106"/>
      <c r="OBR12" s="106"/>
      <c r="OBS12" s="106"/>
      <c r="OBT12" s="106"/>
      <c r="OBU12" s="106"/>
      <c r="OBV12" s="106"/>
      <c r="OBW12" s="106"/>
      <c r="OBX12" s="106"/>
      <c r="OBY12" s="106"/>
      <c r="OBZ12" s="106"/>
      <c r="OCA12" s="106"/>
      <c r="OCB12" s="106"/>
      <c r="OCC12" s="106"/>
      <c r="OCD12" s="106"/>
      <c r="OCE12" s="106"/>
      <c r="OCF12" s="106"/>
      <c r="OCG12" s="106"/>
      <c r="OCH12" s="106"/>
      <c r="OCI12" s="106"/>
      <c r="OCJ12" s="106"/>
      <c r="OCK12" s="106"/>
      <c r="OCL12" s="106"/>
      <c r="OCM12" s="106"/>
      <c r="OCN12" s="106"/>
      <c r="OCO12" s="106"/>
      <c r="OCP12" s="106"/>
      <c r="OCQ12" s="106"/>
      <c r="OCR12" s="106"/>
      <c r="OCS12" s="106"/>
      <c r="OCT12" s="106"/>
      <c r="OCU12" s="106"/>
      <c r="OCV12" s="106"/>
      <c r="OCW12" s="106"/>
      <c r="OCX12" s="106"/>
      <c r="OCY12" s="106"/>
      <c r="OCZ12" s="106"/>
      <c r="ODA12" s="106"/>
      <c r="ODB12" s="106"/>
      <c r="ODC12" s="106"/>
      <c r="ODD12" s="106"/>
      <c r="ODE12" s="106"/>
      <c r="ODF12" s="106"/>
      <c r="ODG12" s="106"/>
      <c r="ODH12" s="106"/>
      <c r="ODI12" s="106"/>
      <c r="ODJ12" s="106"/>
      <c r="ODK12" s="106"/>
      <c r="ODL12" s="106"/>
      <c r="ODM12" s="106"/>
      <c r="ODN12" s="106"/>
      <c r="ODO12" s="106"/>
      <c r="ODP12" s="106"/>
      <c r="ODQ12" s="106"/>
      <c r="ODR12" s="106"/>
      <c r="ODS12" s="106"/>
      <c r="ODT12" s="106"/>
      <c r="ODU12" s="106"/>
      <c r="ODV12" s="106"/>
      <c r="ODW12" s="106"/>
      <c r="ODX12" s="106"/>
      <c r="ODY12" s="106"/>
      <c r="ODZ12" s="106"/>
      <c r="OEA12" s="106"/>
      <c r="OEB12" s="106"/>
      <c r="OEC12" s="106"/>
      <c r="OED12" s="106"/>
      <c r="OEE12" s="106"/>
      <c r="OEF12" s="106"/>
      <c r="OEG12" s="106"/>
      <c r="OEH12" s="106"/>
      <c r="OEI12" s="106"/>
      <c r="OEJ12" s="106"/>
      <c r="OEK12" s="106"/>
      <c r="OEL12" s="106"/>
      <c r="OEM12" s="106"/>
      <c r="OEN12" s="106"/>
      <c r="OEO12" s="106"/>
      <c r="OEP12" s="106"/>
      <c r="OEQ12" s="106"/>
      <c r="OER12" s="106"/>
      <c r="OES12" s="106"/>
      <c r="OET12" s="106"/>
      <c r="OEU12" s="106"/>
      <c r="OEV12" s="106"/>
      <c r="OEW12" s="106"/>
      <c r="OEX12" s="106"/>
      <c r="OEY12" s="106"/>
      <c r="OEZ12" s="106"/>
      <c r="OFA12" s="106"/>
      <c r="OFB12" s="106"/>
      <c r="OFC12" s="106"/>
      <c r="OFD12" s="106"/>
      <c r="OFE12" s="106"/>
      <c r="OFF12" s="106"/>
      <c r="OFG12" s="106"/>
      <c r="OFH12" s="106"/>
      <c r="OFI12" s="106"/>
      <c r="OFJ12" s="106"/>
      <c r="OFK12" s="106"/>
      <c r="OFL12" s="106"/>
      <c r="OFM12" s="106"/>
      <c r="OFN12" s="106"/>
      <c r="OFO12" s="106"/>
      <c r="OFP12" s="106"/>
      <c r="OFQ12" s="106"/>
      <c r="OFR12" s="106"/>
      <c r="OFS12" s="106"/>
      <c r="OFT12" s="106"/>
      <c r="OFU12" s="106"/>
      <c r="OFV12" s="106"/>
      <c r="OFW12" s="106"/>
      <c r="OFX12" s="106"/>
      <c r="OFY12" s="106"/>
      <c r="OFZ12" s="106"/>
      <c r="OGA12" s="106"/>
      <c r="OGB12" s="106"/>
      <c r="OGC12" s="106"/>
      <c r="OGD12" s="106"/>
      <c r="OGE12" s="106"/>
      <c r="OGF12" s="106"/>
      <c r="OGG12" s="106"/>
      <c r="OGH12" s="106"/>
      <c r="OGI12" s="106"/>
      <c r="OGJ12" s="106"/>
      <c r="OGK12" s="106"/>
      <c r="OGL12" s="106"/>
      <c r="OGM12" s="106"/>
      <c r="OGN12" s="106"/>
      <c r="OGO12" s="106"/>
      <c r="OGP12" s="106"/>
      <c r="OGQ12" s="106"/>
      <c r="OGR12" s="106"/>
      <c r="OGS12" s="106"/>
      <c r="OGT12" s="106"/>
      <c r="OGU12" s="106"/>
      <c r="OGV12" s="106"/>
      <c r="OGW12" s="106"/>
      <c r="OGX12" s="106"/>
      <c r="OGY12" s="106"/>
      <c r="OGZ12" s="106"/>
      <c r="OHA12" s="106"/>
      <c r="OHB12" s="106"/>
      <c r="OHC12" s="106"/>
      <c r="OHD12" s="106"/>
      <c r="OHE12" s="106"/>
      <c r="OHF12" s="106"/>
      <c r="OHG12" s="106"/>
      <c r="OHH12" s="106"/>
      <c r="OHI12" s="106"/>
      <c r="OHJ12" s="106"/>
      <c r="OHK12" s="106"/>
      <c r="OHL12" s="106"/>
      <c r="OHM12" s="106"/>
      <c r="OHN12" s="106"/>
      <c r="OHO12" s="106"/>
      <c r="OHP12" s="106"/>
      <c r="OHQ12" s="106"/>
      <c r="OHR12" s="106"/>
      <c r="OHS12" s="106"/>
      <c r="OHT12" s="106"/>
      <c r="OHU12" s="106"/>
      <c r="OHV12" s="106"/>
      <c r="OHW12" s="106"/>
      <c r="OHX12" s="106"/>
      <c r="OHY12" s="106"/>
      <c r="OHZ12" s="106"/>
      <c r="OIA12" s="106"/>
      <c r="OIB12" s="106"/>
      <c r="OIC12" s="106"/>
      <c r="OID12" s="106"/>
      <c r="OIE12" s="106"/>
      <c r="OIF12" s="106"/>
      <c r="OIG12" s="106"/>
      <c r="OIH12" s="106"/>
      <c r="OII12" s="106"/>
      <c r="OIJ12" s="106"/>
      <c r="OIK12" s="106"/>
      <c r="OIL12" s="106"/>
      <c r="OIM12" s="106"/>
      <c r="OIN12" s="106"/>
      <c r="OIO12" s="106"/>
      <c r="OIP12" s="106"/>
      <c r="OIQ12" s="106"/>
      <c r="OIR12" s="106"/>
      <c r="OIS12" s="106"/>
      <c r="OIT12" s="106"/>
      <c r="OIU12" s="106"/>
      <c r="OIV12" s="106"/>
      <c r="OIW12" s="106"/>
      <c r="OIX12" s="106"/>
      <c r="OIY12" s="106"/>
      <c r="OIZ12" s="106"/>
      <c r="OJA12" s="106"/>
      <c r="OJB12" s="106"/>
      <c r="OJC12" s="106"/>
      <c r="OJD12" s="106"/>
      <c r="OJE12" s="106"/>
      <c r="OJF12" s="106"/>
      <c r="OJG12" s="106"/>
      <c r="OJH12" s="106"/>
      <c r="OJI12" s="106"/>
      <c r="OJJ12" s="106"/>
      <c r="OJK12" s="106"/>
      <c r="OJL12" s="106"/>
      <c r="OJM12" s="106"/>
      <c r="OJN12" s="106"/>
      <c r="OJO12" s="106"/>
      <c r="OJP12" s="106"/>
      <c r="OJQ12" s="106"/>
      <c r="OJR12" s="106"/>
      <c r="OJS12" s="106"/>
      <c r="OJT12" s="106"/>
      <c r="OJU12" s="106"/>
      <c r="OJV12" s="106"/>
      <c r="OJW12" s="106"/>
      <c r="OJX12" s="106"/>
      <c r="OJY12" s="106"/>
      <c r="OJZ12" s="106"/>
      <c r="OKA12" s="106"/>
      <c r="OKB12" s="106"/>
      <c r="OKC12" s="106"/>
      <c r="OKD12" s="106"/>
      <c r="OKE12" s="106"/>
      <c r="OKF12" s="106"/>
      <c r="OKG12" s="106"/>
      <c r="OKH12" s="106"/>
      <c r="OKI12" s="106"/>
      <c r="OKJ12" s="106"/>
      <c r="OKK12" s="106"/>
      <c r="OKL12" s="106"/>
      <c r="OKM12" s="106"/>
      <c r="OKN12" s="106"/>
      <c r="OKO12" s="106"/>
      <c r="OKP12" s="106"/>
      <c r="OKQ12" s="106"/>
      <c r="OKR12" s="106"/>
      <c r="OKS12" s="106"/>
      <c r="OKT12" s="106"/>
      <c r="OKU12" s="106"/>
      <c r="OKV12" s="106"/>
      <c r="OKW12" s="106"/>
      <c r="OKX12" s="106"/>
      <c r="OKY12" s="106"/>
      <c r="OKZ12" s="106"/>
      <c r="OLA12" s="106"/>
      <c r="OLB12" s="106"/>
      <c r="OLC12" s="106"/>
      <c r="OLD12" s="106"/>
      <c r="OLE12" s="106"/>
      <c r="OLF12" s="106"/>
      <c r="OLG12" s="106"/>
      <c r="OLH12" s="106"/>
      <c r="OLI12" s="106"/>
      <c r="OLJ12" s="106"/>
      <c r="OLK12" s="106"/>
      <c r="OLL12" s="106"/>
      <c r="OLM12" s="106"/>
      <c r="OLN12" s="106"/>
      <c r="OLO12" s="106"/>
      <c r="OLP12" s="106"/>
      <c r="OLQ12" s="106"/>
      <c r="OLR12" s="106"/>
      <c r="OLS12" s="106"/>
      <c r="OLT12" s="106"/>
      <c r="OLU12" s="106"/>
      <c r="OLV12" s="106"/>
      <c r="OLW12" s="106"/>
      <c r="OLX12" s="106"/>
      <c r="OLY12" s="106"/>
      <c r="OLZ12" s="106"/>
      <c r="OMA12" s="106"/>
      <c r="OMB12" s="106"/>
      <c r="OMC12" s="106"/>
      <c r="OMD12" s="106"/>
      <c r="OME12" s="106"/>
      <c r="OMF12" s="106"/>
      <c r="OMG12" s="106"/>
      <c r="OMH12" s="106"/>
      <c r="OMI12" s="106"/>
      <c r="OMJ12" s="106"/>
      <c r="OMK12" s="106"/>
      <c r="OML12" s="106"/>
      <c r="OMM12" s="106"/>
      <c r="OMN12" s="106"/>
      <c r="OMO12" s="106"/>
      <c r="OMP12" s="106"/>
      <c r="OMQ12" s="106"/>
      <c r="OMR12" s="106"/>
      <c r="OMS12" s="106"/>
      <c r="OMT12" s="106"/>
      <c r="OMU12" s="106"/>
      <c r="OMV12" s="106"/>
      <c r="OMW12" s="106"/>
      <c r="OMX12" s="106"/>
      <c r="OMY12" s="106"/>
      <c r="OMZ12" s="106"/>
      <c r="ONA12" s="106"/>
      <c r="ONB12" s="106"/>
      <c r="ONC12" s="106"/>
      <c r="OND12" s="106"/>
      <c r="ONE12" s="106"/>
      <c r="ONF12" s="106"/>
      <c r="ONG12" s="106"/>
      <c r="ONH12" s="106"/>
      <c r="ONI12" s="106"/>
      <c r="ONJ12" s="106"/>
      <c r="ONK12" s="106"/>
      <c r="ONL12" s="106"/>
      <c r="ONM12" s="106"/>
      <c r="ONN12" s="106"/>
      <c r="ONO12" s="106"/>
      <c r="ONP12" s="106"/>
      <c r="ONQ12" s="106"/>
      <c r="ONR12" s="106"/>
      <c r="ONS12" s="106"/>
      <c r="ONT12" s="106"/>
      <c r="ONU12" s="106"/>
      <c r="ONV12" s="106"/>
      <c r="ONW12" s="106"/>
      <c r="ONX12" s="106"/>
      <c r="ONY12" s="106"/>
      <c r="ONZ12" s="106"/>
      <c r="OOA12" s="106"/>
      <c r="OOB12" s="106"/>
      <c r="OOC12" s="106"/>
      <c r="OOD12" s="106"/>
      <c r="OOE12" s="106"/>
      <c r="OOF12" s="106"/>
      <c r="OOG12" s="106"/>
      <c r="OOH12" s="106"/>
      <c r="OOI12" s="106"/>
      <c r="OOJ12" s="106"/>
      <c r="OOK12" s="106"/>
      <c r="OOL12" s="106"/>
      <c r="OOM12" s="106"/>
      <c r="OON12" s="106"/>
      <c r="OOO12" s="106"/>
      <c r="OOP12" s="106"/>
      <c r="OOQ12" s="106"/>
      <c r="OOR12" s="106"/>
      <c r="OOS12" s="106"/>
      <c r="OOT12" s="106"/>
      <c r="OOU12" s="106"/>
      <c r="OOV12" s="106"/>
      <c r="OOW12" s="106"/>
      <c r="OOX12" s="106"/>
      <c r="OOY12" s="106"/>
      <c r="OOZ12" s="106"/>
      <c r="OPA12" s="106"/>
      <c r="OPB12" s="106"/>
      <c r="OPC12" s="106"/>
      <c r="OPD12" s="106"/>
      <c r="OPE12" s="106"/>
      <c r="OPF12" s="106"/>
      <c r="OPG12" s="106"/>
      <c r="OPH12" s="106"/>
      <c r="OPI12" s="106"/>
      <c r="OPJ12" s="106"/>
      <c r="OPK12" s="106"/>
      <c r="OPL12" s="106"/>
      <c r="OPM12" s="106"/>
      <c r="OPN12" s="106"/>
      <c r="OPO12" s="106"/>
      <c r="OPP12" s="106"/>
      <c r="OPQ12" s="106"/>
      <c r="OPR12" s="106"/>
      <c r="OPS12" s="106"/>
      <c r="OPT12" s="106"/>
      <c r="OPU12" s="106"/>
      <c r="OPV12" s="106"/>
      <c r="OPW12" s="106"/>
      <c r="OPX12" s="106"/>
      <c r="OPY12" s="106"/>
      <c r="OPZ12" s="106"/>
      <c r="OQA12" s="106"/>
      <c r="OQB12" s="106"/>
      <c r="OQC12" s="106"/>
      <c r="OQD12" s="106"/>
      <c r="OQE12" s="106"/>
      <c r="OQF12" s="106"/>
      <c r="OQG12" s="106"/>
      <c r="OQH12" s="106"/>
      <c r="OQI12" s="106"/>
      <c r="OQJ12" s="106"/>
      <c r="OQK12" s="106"/>
      <c r="OQL12" s="106"/>
      <c r="OQM12" s="106"/>
      <c r="OQN12" s="106"/>
      <c r="OQO12" s="106"/>
      <c r="OQP12" s="106"/>
      <c r="OQQ12" s="106"/>
      <c r="OQR12" s="106"/>
      <c r="OQS12" s="106"/>
      <c r="OQT12" s="106"/>
      <c r="OQU12" s="106"/>
      <c r="OQV12" s="106"/>
      <c r="OQW12" s="106"/>
      <c r="OQX12" s="106"/>
      <c r="OQY12" s="106"/>
      <c r="OQZ12" s="106"/>
      <c r="ORA12" s="106"/>
      <c r="ORB12" s="106"/>
      <c r="ORC12" s="106"/>
      <c r="ORD12" s="106"/>
      <c r="ORE12" s="106"/>
      <c r="ORF12" s="106"/>
      <c r="ORG12" s="106"/>
      <c r="ORH12" s="106"/>
      <c r="ORI12" s="106"/>
      <c r="ORJ12" s="106"/>
      <c r="ORK12" s="106"/>
      <c r="ORL12" s="106"/>
      <c r="ORM12" s="106"/>
      <c r="ORN12" s="106"/>
      <c r="ORO12" s="106"/>
      <c r="ORP12" s="106"/>
      <c r="ORQ12" s="106"/>
      <c r="ORR12" s="106"/>
      <c r="ORS12" s="106"/>
      <c r="ORT12" s="106"/>
      <c r="ORU12" s="106"/>
      <c r="ORV12" s="106"/>
      <c r="ORW12" s="106"/>
      <c r="ORX12" s="106"/>
      <c r="ORY12" s="106"/>
      <c r="ORZ12" s="106"/>
      <c r="OSA12" s="106"/>
      <c r="OSB12" s="106"/>
      <c r="OSC12" s="106"/>
      <c r="OSD12" s="106"/>
      <c r="OSE12" s="106"/>
      <c r="OSF12" s="106"/>
      <c r="OSG12" s="106"/>
      <c r="OSH12" s="106"/>
      <c r="OSI12" s="106"/>
      <c r="OSJ12" s="106"/>
      <c r="OSK12" s="106"/>
      <c r="OSL12" s="106"/>
      <c r="OSM12" s="106"/>
      <c r="OSN12" s="106"/>
      <c r="OSO12" s="106"/>
      <c r="OSP12" s="106"/>
      <c r="OSQ12" s="106"/>
      <c r="OSR12" s="106"/>
      <c r="OSS12" s="106"/>
      <c r="OST12" s="106"/>
      <c r="OSU12" s="106"/>
      <c r="OSV12" s="106"/>
      <c r="OSW12" s="106"/>
      <c r="OSX12" s="106"/>
      <c r="OSY12" s="106"/>
      <c r="OSZ12" s="106"/>
      <c r="OTA12" s="106"/>
      <c r="OTB12" s="106"/>
      <c r="OTC12" s="106"/>
      <c r="OTD12" s="106"/>
      <c r="OTE12" s="106"/>
      <c r="OTF12" s="106"/>
      <c r="OTG12" s="106"/>
      <c r="OTH12" s="106"/>
      <c r="OTI12" s="106"/>
      <c r="OTJ12" s="106"/>
      <c r="OTK12" s="106"/>
      <c r="OTL12" s="106"/>
      <c r="OTM12" s="106"/>
      <c r="OTN12" s="106"/>
      <c r="OTO12" s="106"/>
      <c r="OTP12" s="106"/>
      <c r="OTQ12" s="106"/>
      <c r="OTR12" s="106"/>
      <c r="OTS12" s="106"/>
      <c r="OTT12" s="106"/>
      <c r="OTU12" s="106"/>
      <c r="OTV12" s="106"/>
      <c r="OTW12" s="106"/>
      <c r="OTX12" s="106"/>
      <c r="OTY12" s="106"/>
      <c r="OTZ12" s="106"/>
      <c r="OUA12" s="106"/>
      <c r="OUB12" s="106"/>
      <c r="OUC12" s="106"/>
      <c r="OUD12" s="106"/>
      <c r="OUE12" s="106"/>
      <c r="OUF12" s="106"/>
      <c r="OUG12" s="106"/>
      <c r="OUH12" s="106"/>
      <c r="OUI12" s="106"/>
      <c r="OUJ12" s="106"/>
      <c r="OUK12" s="106"/>
      <c r="OUL12" s="106"/>
      <c r="OUM12" s="106"/>
      <c r="OUN12" s="106"/>
      <c r="OUO12" s="106"/>
      <c r="OUP12" s="106"/>
      <c r="OUQ12" s="106"/>
      <c r="OUR12" s="106"/>
      <c r="OUS12" s="106"/>
      <c r="OUT12" s="106"/>
      <c r="OUU12" s="106"/>
      <c r="OUV12" s="106"/>
      <c r="OUW12" s="106"/>
      <c r="OUX12" s="106"/>
      <c r="OUY12" s="106"/>
      <c r="OUZ12" s="106"/>
      <c r="OVA12" s="106"/>
      <c r="OVB12" s="106"/>
      <c r="OVC12" s="106"/>
      <c r="OVD12" s="106"/>
      <c r="OVE12" s="106"/>
      <c r="OVF12" s="106"/>
      <c r="OVG12" s="106"/>
      <c r="OVH12" s="106"/>
      <c r="OVI12" s="106"/>
      <c r="OVJ12" s="106"/>
      <c r="OVK12" s="106"/>
      <c r="OVL12" s="106"/>
      <c r="OVM12" s="106"/>
      <c r="OVN12" s="106"/>
      <c r="OVO12" s="106"/>
      <c r="OVP12" s="106"/>
      <c r="OVQ12" s="106"/>
      <c r="OVR12" s="106"/>
      <c r="OVS12" s="106"/>
      <c r="OVT12" s="106"/>
      <c r="OVU12" s="106"/>
      <c r="OVV12" s="106"/>
      <c r="OVW12" s="106"/>
      <c r="OVX12" s="106"/>
      <c r="OVY12" s="106"/>
      <c r="OVZ12" s="106"/>
      <c r="OWA12" s="106"/>
      <c r="OWB12" s="106"/>
      <c r="OWC12" s="106"/>
      <c r="OWD12" s="106"/>
      <c r="OWE12" s="106"/>
      <c r="OWF12" s="106"/>
      <c r="OWG12" s="106"/>
      <c r="OWH12" s="106"/>
      <c r="OWI12" s="106"/>
      <c r="OWJ12" s="106"/>
      <c r="OWK12" s="106"/>
      <c r="OWL12" s="106"/>
      <c r="OWM12" s="106"/>
      <c r="OWN12" s="106"/>
      <c r="OWO12" s="106"/>
      <c r="OWP12" s="106"/>
      <c r="OWQ12" s="106"/>
      <c r="OWR12" s="106"/>
      <c r="OWS12" s="106"/>
      <c r="OWT12" s="106"/>
      <c r="OWU12" s="106"/>
      <c r="OWV12" s="106"/>
      <c r="OWW12" s="106"/>
      <c r="OWX12" s="106"/>
      <c r="OWY12" s="106"/>
      <c r="OWZ12" s="106"/>
      <c r="OXA12" s="106"/>
      <c r="OXB12" s="106"/>
      <c r="OXC12" s="106"/>
      <c r="OXD12" s="106"/>
      <c r="OXE12" s="106"/>
      <c r="OXF12" s="106"/>
      <c r="OXG12" s="106"/>
      <c r="OXH12" s="106"/>
      <c r="OXI12" s="106"/>
      <c r="OXJ12" s="106"/>
      <c r="OXK12" s="106"/>
      <c r="OXL12" s="106"/>
      <c r="OXM12" s="106"/>
      <c r="OXN12" s="106"/>
      <c r="OXO12" s="106"/>
      <c r="OXP12" s="106"/>
      <c r="OXQ12" s="106"/>
      <c r="OXR12" s="106"/>
      <c r="OXS12" s="106"/>
      <c r="OXT12" s="106"/>
      <c r="OXU12" s="106"/>
      <c r="OXV12" s="106"/>
      <c r="OXW12" s="106"/>
      <c r="OXX12" s="106"/>
      <c r="OXY12" s="106"/>
      <c r="OXZ12" s="106"/>
      <c r="OYA12" s="106"/>
      <c r="OYB12" s="106"/>
      <c r="OYC12" s="106"/>
      <c r="OYD12" s="106"/>
      <c r="OYE12" s="106"/>
      <c r="OYF12" s="106"/>
      <c r="OYG12" s="106"/>
      <c r="OYH12" s="106"/>
      <c r="OYI12" s="106"/>
      <c r="OYJ12" s="106"/>
      <c r="OYK12" s="106"/>
      <c r="OYL12" s="106"/>
      <c r="OYM12" s="106"/>
      <c r="OYN12" s="106"/>
      <c r="OYO12" s="106"/>
      <c r="OYP12" s="106"/>
      <c r="OYQ12" s="106"/>
      <c r="OYR12" s="106"/>
      <c r="OYS12" s="106"/>
      <c r="OYT12" s="106"/>
      <c r="OYU12" s="106"/>
      <c r="OYV12" s="106"/>
      <c r="OYW12" s="106"/>
      <c r="OYX12" s="106"/>
      <c r="OYY12" s="106"/>
      <c r="OYZ12" s="106"/>
      <c r="OZA12" s="106"/>
      <c r="OZB12" s="106"/>
      <c r="OZC12" s="106"/>
      <c r="OZD12" s="106"/>
      <c r="OZE12" s="106"/>
      <c r="OZF12" s="106"/>
      <c r="OZG12" s="106"/>
      <c r="OZH12" s="106"/>
      <c r="OZI12" s="106"/>
      <c r="OZJ12" s="106"/>
      <c r="OZK12" s="106"/>
      <c r="OZL12" s="106"/>
      <c r="OZM12" s="106"/>
      <c r="OZN12" s="106"/>
      <c r="OZO12" s="106"/>
      <c r="OZP12" s="106"/>
      <c r="OZQ12" s="106"/>
      <c r="OZR12" s="106"/>
      <c r="OZS12" s="106"/>
      <c r="OZT12" s="106"/>
      <c r="OZU12" s="106"/>
      <c r="OZV12" s="106"/>
      <c r="OZW12" s="106"/>
      <c r="OZX12" s="106"/>
      <c r="OZY12" s="106"/>
      <c r="OZZ12" s="106"/>
      <c r="PAA12" s="106"/>
      <c r="PAB12" s="106"/>
      <c r="PAC12" s="106"/>
      <c r="PAD12" s="106"/>
      <c r="PAE12" s="106"/>
      <c r="PAF12" s="106"/>
      <c r="PAG12" s="106"/>
      <c r="PAH12" s="106"/>
      <c r="PAI12" s="106"/>
      <c r="PAJ12" s="106"/>
      <c r="PAK12" s="106"/>
      <c r="PAL12" s="106"/>
      <c r="PAM12" s="106"/>
      <c r="PAN12" s="106"/>
      <c r="PAO12" s="106"/>
      <c r="PAP12" s="106"/>
      <c r="PAQ12" s="106"/>
      <c r="PAR12" s="106"/>
      <c r="PAS12" s="106"/>
      <c r="PAT12" s="106"/>
      <c r="PAU12" s="106"/>
      <c r="PAV12" s="106"/>
      <c r="PAW12" s="106"/>
      <c r="PAX12" s="106"/>
      <c r="PAY12" s="106"/>
      <c r="PAZ12" s="106"/>
      <c r="PBA12" s="106"/>
      <c r="PBB12" s="106"/>
      <c r="PBC12" s="106"/>
      <c r="PBD12" s="106"/>
      <c r="PBE12" s="106"/>
      <c r="PBF12" s="106"/>
      <c r="PBG12" s="106"/>
      <c r="PBH12" s="106"/>
      <c r="PBI12" s="106"/>
      <c r="PBJ12" s="106"/>
      <c r="PBK12" s="106"/>
      <c r="PBL12" s="106"/>
      <c r="PBM12" s="106"/>
      <c r="PBN12" s="106"/>
      <c r="PBO12" s="106"/>
      <c r="PBP12" s="106"/>
      <c r="PBQ12" s="106"/>
      <c r="PBR12" s="106"/>
      <c r="PBS12" s="106"/>
      <c r="PBT12" s="106"/>
      <c r="PBU12" s="106"/>
      <c r="PBV12" s="106"/>
      <c r="PBW12" s="106"/>
      <c r="PBX12" s="106"/>
      <c r="PBY12" s="106"/>
      <c r="PBZ12" s="106"/>
      <c r="PCA12" s="106"/>
      <c r="PCB12" s="106"/>
      <c r="PCC12" s="106"/>
      <c r="PCD12" s="106"/>
      <c r="PCE12" s="106"/>
      <c r="PCF12" s="106"/>
      <c r="PCG12" s="106"/>
      <c r="PCH12" s="106"/>
      <c r="PCI12" s="106"/>
      <c r="PCJ12" s="106"/>
      <c r="PCK12" s="106"/>
      <c r="PCL12" s="106"/>
      <c r="PCM12" s="106"/>
      <c r="PCN12" s="106"/>
      <c r="PCO12" s="106"/>
      <c r="PCP12" s="106"/>
      <c r="PCQ12" s="106"/>
      <c r="PCR12" s="106"/>
      <c r="PCS12" s="106"/>
      <c r="PCT12" s="106"/>
      <c r="PCU12" s="106"/>
      <c r="PCV12" s="106"/>
      <c r="PCW12" s="106"/>
      <c r="PCX12" s="106"/>
      <c r="PCY12" s="106"/>
      <c r="PCZ12" s="106"/>
      <c r="PDA12" s="106"/>
      <c r="PDB12" s="106"/>
      <c r="PDC12" s="106"/>
      <c r="PDD12" s="106"/>
      <c r="PDE12" s="106"/>
      <c r="PDF12" s="106"/>
      <c r="PDG12" s="106"/>
      <c r="PDH12" s="106"/>
      <c r="PDI12" s="106"/>
      <c r="PDJ12" s="106"/>
      <c r="PDK12" s="106"/>
      <c r="PDL12" s="106"/>
      <c r="PDM12" s="106"/>
      <c r="PDN12" s="106"/>
      <c r="PDO12" s="106"/>
      <c r="PDP12" s="106"/>
      <c r="PDQ12" s="106"/>
      <c r="PDR12" s="106"/>
      <c r="PDS12" s="106"/>
      <c r="PDT12" s="106"/>
      <c r="PDU12" s="106"/>
      <c r="PDV12" s="106"/>
      <c r="PDW12" s="106"/>
      <c r="PDX12" s="106"/>
      <c r="PDY12" s="106"/>
      <c r="PDZ12" s="106"/>
      <c r="PEA12" s="106"/>
      <c r="PEB12" s="106"/>
      <c r="PEC12" s="106"/>
      <c r="PED12" s="106"/>
      <c r="PEE12" s="106"/>
      <c r="PEF12" s="106"/>
      <c r="PEG12" s="106"/>
      <c r="PEH12" s="106"/>
      <c r="PEI12" s="106"/>
      <c r="PEJ12" s="106"/>
      <c r="PEK12" s="106"/>
      <c r="PEL12" s="106"/>
      <c r="PEM12" s="106"/>
      <c r="PEN12" s="106"/>
      <c r="PEO12" s="106"/>
      <c r="PEP12" s="106"/>
      <c r="PEQ12" s="106"/>
      <c r="PER12" s="106"/>
      <c r="PES12" s="106"/>
      <c r="PET12" s="106"/>
      <c r="PEU12" s="106"/>
      <c r="PEV12" s="106"/>
      <c r="PEW12" s="106"/>
      <c r="PEX12" s="106"/>
      <c r="PEY12" s="106"/>
      <c r="PEZ12" s="106"/>
      <c r="PFA12" s="106"/>
      <c r="PFB12" s="106"/>
      <c r="PFC12" s="106"/>
      <c r="PFD12" s="106"/>
      <c r="PFE12" s="106"/>
      <c r="PFF12" s="106"/>
      <c r="PFG12" s="106"/>
      <c r="PFH12" s="106"/>
      <c r="PFI12" s="106"/>
      <c r="PFJ12" s="106"/>
      <c r="PFK12" s="106"/>
      <c r="PFL12" s="106"/>
      <c r="PFM12" s="106"/>
      <c r="PFN12" s="106"/>
      <c r="PFO12" s="106"/>
      <c r="PFP12" s="106"/>
      <c r="PFQ12" s="106"/>
      <c r="PFR12" s="106"/>
      <c r="PFS12" s="106"/>
      <c r="PFT12" s="106"/>
      <c r="PFU12" s="106"/>
      <c r="PFV12" s="106"/>
      <c r="PFW12" s="106"/>
      <c r="PFX12" s="106"/>
      <c r="PFY12" s="106"/>
      <c r="PFZ12" s="106"/>
      <c r="PGA12" s="106"/>
      <c r="PGB12" s="106"/>
      <c r="PGC12" s="106"/>
      <c r="PGD12" s="106"/>
      <c r="PGE12" s="106"/>
      <c r="PGF12" s="106"/>
      <c r="PGG12" s="106"/>
      <c r="PGH12" s="106"/>
      <c r="PGI12" s="106"/>
      <c r="PGJ12" s="106"/>
      <c r="PGK12" s="106"/>
      <c r="PGL12" s="106"/>
      <c r="PGM12" s="106"/>
      <c r="PGN12" s="106"/>
      <c r="PGO12" s="106"/>
      <c r="PGP12" s="106"/>
      <c r="PGQ12" s="106"/>
      <c r="PGR12" s="106"/>
      <c r="PGS12" s="106"/>
      <c r="PGT12" s="106"/>
      <c r="PGU12" s="106"/>
      <c r="PGV12" s="106"/>
      <c r="PGW12" s="106"/>
      <c r="PGX12" s="106"/>
      <c r="PGY12" s="106"/>
      <c r="PGZ12" s="106"/>
      <c r="PHA12" s="106"/>
      <c r="PHB12" s="106"/>
      <c r="PHC12" s="106"/>
      <c r="PHD12" s="106"/>
      <c r="PHE12" s="106"/>
      <c r="PHF12" s="106"/>
      <c r="PHG12" s="106"/>
      <c r="PHH12" s="106"/>
      <c r="PHI12" s="106"/>
      <c r="PHJ12" s="106"/>
      <c r="PHK12" s="106"/>
      <c r="PHL12" s="106"/>
      <c r="PHM12" s="106"/>
      <c r="PHN12" s="106"/>
      <c r="PHO12" s="106"/>
      <c r="PHP12" s="106"/>
      <c r="PHQ12" s="106"/>
      <c r="PHR12" s="106"/>
      <c r="PHS12" s="106"/>
      <c r="PHT12" s="106"/>
      <c r="PHU12" s="106"/>
      <c r="PHV12" s="106"/>
      <c r="PHW12" s="106"/>
      <c r="PHX12" s="106"/>
      <c r="PHY12" s="106"/>
      <c r="PHZ12" s="106"/>
      <c r="PIA12" s="106"/>
      <c r="PIB12" s="106"/>
      <c r="PIC12" s="106"/>
      <c r="PID12" s="106"/>
      <c r="PIE12" s="106"/>
      <c r="PIF12" s="106"/>
      <c r="PIG12" s="106"/>
      <c r="PIH12" s="106"/>
      <c r="PII12" s="106"/>
      <c r="PIJ12" s="106"/>
      <c r="PIK12" s="106"/>
      <c r="PIL12" s="106"/>
      <c r="PIM12" s="106"/>
      <c r="PIN12" s="106"/>
      <c r="PIO12" s="106"/>
      <c r="PIP12" s="106"/>
      <c r="PIQ12" s="106"/>
      <c r="PIR12" s="106"/>
      <c r="PIS12" s="106"/>
      <c r="PIT12" s="106"/>
      <c r="PIU12" s="106"/>
      <c r="PIV12" s="106"/>
      <c r="PIW12" s="106"/>
      <c r="PIX12" s="106"/>
      <c r="PIY12" s="106"/>
      <c r="PIZ12" s="106"/>
      <c r="PJA12" s="106"/>
      <c r="PJB12" s="106"/>
      <c r="PJC12" s="106"/>
      <c r="PJD12" s="106"/>
      <c r="PJE12" s="106"/>
      <c r="PJF12" s="106"/>
      <c r="PJG12" s="106"/>
      <c r="PJH12" s="106"/>
      <c r="PJI12" s="106"/>
      <c r="PJJ12" s="106"/>
      <c r="PJK12" s="106"/>
      <c r="PJL12" s="106"/>
      <c r="PJM12" s="106"/>
      <c r="PJN12" s="106"/>
      <c r="PJO12" s="106"/>
      <c r="PJP12" s="106"/>
      <c r="PJQ12" s="106"/>
      <c r="PJR12" s="106"/>
      <c r="PJS12" s="106"/>
      <c r="PJT12" s="106"/>
      <c r="PJU12" s="106"/>
      <c r="PJV12" s="106"/>
      <c r="PJW12" s="106"/>
      <c r="PJX12" s="106"/>
      <c r="PJY12" s="106"/>
      <c r="PJZ12" s="106"/>
      <c r="PKA12" s="106"/>
      <c r="PKB12" s="106"/>
      <c r="PKC12" s="106"/>
      <c r="PKD12" s="106"/>
      <c r="PKE12" s="106"/>
      <c r="PKF12" s="106"/>
      <c r="PKG12" s="106"/>
      <c r="PKH12" s="106"/>
      <c r="PKI12" s="106"/>
      <c r="PKJ12" s="106"/>
      <c r="PKK12" s="106"/>
      <c r="PKL12" s="106"/>
      <c r="PKM12" s="106"/>
      <c r="PKN12" s="106"/>
      <c r="PKO12" s="106"/>
      <c r="PKP12" s="106"/>
      <c r="PKQ12" s="106"/>
      <c r="PKR12" s="106"/>
      <c r="PKS12" s="106"/>
      <c r="PKT12" s="106"/>
      <c r="PKU12" s="106"/>
      <c r="PKV12" s="106"/>
      <c r="PKW12" s="106"/>
      <c r="PKX12" s="106"/>
      <c r="PKY12" s="106"/>
      <c r="PKZ12" s="106"/>
      <c r="PLA12" s="106"/>
      <c r="PLB12" s="106"/>
      <c r="PLC12" s="106"/>
      <c r="PLD12" s="106"/>
      <c r="PLE12" s="106"/>
      <c r="PLF12" s="106"/>
      <c r="PLG12" s="106"/>
      <c r="PLH12" s="106"/>
      <c r="PLI12" s="106"/>
      <c r="PLJ12" s="106"/>
      <c r="PLK12" s="106"/>
      <c r="PLL12" s="106"/>
      <c r="PLM12" s="106"/>
      <c r="PLN12" s="106"/>
      <c r="PLO12" s="106"/>
      <c r="PLP12" s="106"/>
      <c r="PLQ12" s="106"/>
      <c r="PLR12" s="106"/>
      <c r="PLS12" s="106"/>
      <c r="PLT12" s="106"/>
      <c r="PLU12" s="106"/>
      <c r="PLV12" s="106"/>
      <c r="PLW12" s="106"/>
      <c r="PLX12" s="106"/>
      <c r="PLY12" s="106"/>
      <c r="PLZ12" s="106"/>
      <c r="PMA12" s="106"/>
      <c r="PMB12" s="106"/>
      <c r="PMC12" s="106"/>
      <c r="PMD12" s="106"/>
      <c r="PME12" s="106"/>
      <c r="PMF12" s="106"/>
      <c r="PMG12" s="106"/>
      <c r="PMH12" s="106"/>
      <c r="PMI12" s="106"/>
      <c r="PMJ12" s="106"/>
      <c r="PMK12" s="106"/>
      <c r="PML12" s="106"/>
      <c r="PMM12" s="106"/>
      <c r="PMN12" s="106"/>
      <c r="PMO12" s="106"/>
      <c r="PMP12" s="106"/>
      <c r="PMQ12" s="106"/>
      <c r="PMR12" s="106"/>
      <c r="PMS12" s="106"/>
      <c r="PMT12" s="106"/>
      <c r="PMU12" s="106"/>
      <c r="PMV12" s="106"/>
      <c r="PMW12" s="106"/>
      <c r="PMX12" s="106"/>
      <c r="PMY12" s="106"/>
      <c r="PMZ12" s="106"/>
      <c r="PNA12" s="106"/>
      <c r="PNB12" s="106"/>
      <c r="PNC12" s="106"/>
      <c r="PND12" s="106"/>
      <c r="PNE12" s="106"/>
      <c r="PNF12" s="106"/>
      <c r="PNG12" s="106"/>
      <c r="PNH12" s="106"/>
      <c r="PNI12" s="106"/>
      <c r="PNJ12" s="106"/>
      <c r="PNK12" s="106"/>
      <c r="PNL12" s="106"/>
      <c r="PNM12" s="106"/>
      <c r="PNN12" s="106"/>
      <c r="PNO12" s="106"/>
      <c r="PNP12" s="106"/>
      <c r="PNQ12" s="106"/>
      <c r="PNR12" s="106"/>
      <c r="PNS12" s="106"/>
      <c r="PNT12" s="106"/>
      <c r="PNU12" s="106"/>
      <c r="PNV12" s="106"/>
      <c r="PNW12" s="106"/>
      <c r="PNX12" s="106"/>
      <c r="PNY12" s="106"/>
      <c r="PNZ12" s="106"/>
      <c r="POA12" s="106"/>
      <c r="POB12" s="106"/>
      <c r="POC12" s="106"/>
      <c r="POD12" s="106"/>
      <c r="POE12" s="106"/>
      <c r="POF12" s="106"/>
      <c r="POG12" s="106"/>
      <c r="POH12" s="106"/>
      <c r="POI12" s="106"/>
      <c r="POJ12" s="106"/>
      <c r="POK12" s="106"/>
      <c r="POL12" s="106"/>
      <c r="POM12" s="106"/>
      <c r="PON12" s="106"/>
      <c r="POO12" s="106"/>
      <c r="POP12" s="106"/>
      <c r="POQ12" s="106"/>
      <c r="POR12" s="106"/>
      <c r="POS12" s="106"/>
      <c r="POT12" s="106"/>
      <c r="POU12" s="106"/>
      <c r="POV12" s="106"/>
      <c r="POW12" s="106"/>
      <c r="POX12" s="106"/>
      <c r="POY12" s="106"/>
      <c r="POZ12" s="106"/>
      <c r="PPA12" s="106"/>
      <c r="PPB12" s="106"/>
      <c r="PPC12" s="106"/>
      <c r="PPD12" s="106"/>
      <c r="PPE12" s="106"/>
      <c r="PPF12" s="106"/>
      <c r="PPG12" s="106"/>
      <c r="PPH12" s="106"/>
      <c r="PPI12" s="106"/>
      <c r="PPJ12" s="106"/>
      <c r="PPK12" s="106"/>
      <c r="PPL12" s="106"/>
      <c r="PPM12" s="106"/>
      <c r="PPN12" s="106"/>
      <c r="PPO12" s="106"/>
      <c r="PPP12" s="106"/>
      <c r="PPQ12" s="106"/>
      <c r="PPR12" s="106"/>
      <c r="PPS12" s="106"/>
      <c r="PPT12" s="106"/>
      <c r="PPU12" s="106"/>
      <c r="PPV12" s="106"/>
      <c r="PPW12" s="106"/>
      <c r="PPX12" s="106"/>
      <c r="PPY12" s="106"/>
      <c r="PPZ12" s="106"/>
      <c r="PQA12" s="106"/>
      <c r="PQB12" s="106"/>
      <c r="PQC12" s="106"/>
      <c r="PQD12" s="106"/>
      <c r="PQE12" s="106"/>
      <c r="PQF12" s="106"/>
      <c r="PQG12" s="106"/>
      <c r="PQH12" s="106"/>
      <c r="PQI12" s="106"/>
      <c r="PQJ12" s="106"/>
      <c r="PQK12" s="106"/>
      <c r="PQL12" s="106"/>
      <c r="PQM12" s="106"/>
      <c r="PQN12" s="106"/>
      <c r="PQO12" s="106"/>
      <c r="PQP12" s="106"/>
      <c r="PQQ12" s="106"/>
      <c r="PQR12" s="106"/>
      <c r="PQS12" s="106"/>
      <c r="PQT12" s="106"/>
      <c r="PQU12" s="106"/>
      <c r="PQV12" s="106"/>
      <c r="PQW12" s="106"/>
      <c r="PQX12" s="106"/>
      <c r="PQY12" s="106"/>
      <c r="PQZ12" s="106"/>
      <c r="PRA12" s="106"/>
      <c r="PRB12" s="106"/>
      <c r="PRC12" s="106"/>
      <c r="PRD12" s="106"/>
      <c r="PRE12" s="106"/>
      <c r="PRF12" s="106"/>
      <c r="PRG12" s="106"/>
      <c r="PRH12" s="106"/>
      <c r="PRI12" s="106"/>
      <c r="PRJ12" s="106"/>
      <c r="PRK12" s="106"/>
      <c r="PRL12" s="106"/>
      <c r="PRM12" s="106"/>
      <c r="PRN12" s="106"/>
      <c r="PRO12" s="106"/>
      <c r="PRP12" s="106"/>
      <c r="PRQ12" s="106"/>
      <c r="PRR12" s="106"/>
      <c r="PRS12" s="106"/>
      <c r="PRT12" s="106"/>
      <c r="PRU12" s="106"/>
      <c r="PRV12" s="106"/>
      <c r="PRW12" s="106"/>
      <c r="PRX12" s="106"/>
      <c r="PRY12" s="106"/>
      <c r="PRZ12" s="106"/>
      <c r="PSA12" s="106"/>
      <c r="PSB12" s="106"/>
      <c r="PSC12" s="106"/>
      <c r="PSD12" s="106"/>
      <c r="PSE12" s="106"/>
      <c r="PSF12" s="106"/>
      <c r="PSG12" s="106"/>
      <c r="PSH12" s="106"/>
      <c r="PSI12" s="106"/>
      <c r="PSJ12" s="106"/>
      <c r="PSK12" s="106"/>
      <c r="PSL12" s="106"/>
      <c r="PSM12" s="106"/>
      <c r="PSN12" s="106"/>
      <c r="PSO12" s="106"/>
      <c r="PSP12" s="106"/>
      <c r="PSQ12" s="106"/>
      <c r="PSR12" s="106"/>
      <c r="PSS12" s="106"/>
      <c r="PST12" s="106"/>
      <c r="PSU12" s="106"/>
      <c r="PSV12" s="106"/>
      <c r="PSW12" s="106"/>
      <c r="PSX12" s="106"/>
      <c r="PSY12" s="106"/>
      <c r="PSZ12" s="106"/>
      <c r="PTA12" s="106"/>
      <c r="PTB12" s="106"/>
      <c r="PTC12" s="106"/>
      <c r="PTD12" s="106"/>
      <c r="PTE12" s="106"/>
      <c r="PTF12" s="106"/>
      <c r="PTG12" s="106"/>
      <c r="PTH12" s="106"/>
      <c r="PTI12" s="106"/>
      <c r="PTJ12" s="106"/>
      <c r="PTK12" s="106"/>
      <c r="PTL12" s="106"/>
      <c r="PTM12" s="106"/>
      <c r="PTN12" s="106"/>
      <c r="PTO12" s="106"/>
      <c r="PTP12" s="106"/>
      <c r="PTQ12" s="106"/>
      <c r="PTR12" s="106"/>
      <c r="PTS12" s="106"/>
      <c r="PTT12" s="106"/>
      <c r="PTU12" s="106"/>
      <c r="PTV12" s="106"/>
      <c r="PTW12" s="106"/>
      <c r="PTX12" s="106"/>
      <c r="PTY12" s="106"/>
      <c r="PTZ12" s="106"/>
      <c r="PUA12" s="106"/>
      <c r="PUB12" s="106"/>
      <c r="PUC12" s="106"/>
      <c r="PUD12" s="106"/>
      <c r="PUE12" s="106"/>
      <c r="PUF12" s="106"/>
      <c r="PUG12" s="106"/>
      <c r="PUH12" s="106"/>
      <c r="PUI12" s="106"/>
      <c r="PUJ12" s="106"/>
      <c r="PUK12" s="106"/>
      <c r="PUL12" s="106"/>
      <c r="PUM12" s="106"/>
      <c r="PUN12" s="106"/>
      <c r="PUO12" s="106"/>
      <c r="PUP12" s="106"/>
      <c r="PUQ12" s="106"/>
      <c r="PUR12" s="106"/>
      <c r="PUS12" s="106"/>
      <c r="PUT12" s="106"/>
      <c r="PUU12" s="106"/>
      <c r="PUV12" s="106"/>
      <c r="PUW12" s="106"/>
      <c r="PUX12" s="106"/>
      <c r="PUY12" s="106"/>
      <c r="PUZ12" s="106"/>
      <c r="PVA12" s="106"/>
      <c r="PVB12" s="106"/>
      <c r="PVC12" s="106"/>
      <c r="PVD12" s="106"/>
      <c r="PVE12" s="106"/>
      <c r="PVF12" s="106"/>
      <c r="PVG12" s="106"/>
      <c r="PVH12" s="106"/>
      <c r="PVI12" s="106"/>
      <c r="PVJ12" s="106"/>
      <c r="PVK12" s="106"/>
      <c r="PVL12" s="106"/>
      <c r="PVM12" s="106"/>
      <c r="PVN12" s="106"/>
      <c r="PVO12" s="106"/>
      <c r="PVP12" s="106"/>
      <c r="PVQ12" s="106"/>
      <c r="PVR12" s="106"/>
      <c r="PVS12" s="106"/>
      <c r="PVT12" s="106"/>
      <c r="PVU12" s="106"/>
      <c r="PVV12" s="106"/>
      <c r="PVW12" s="106"/>
      <c r="PVX12" s="106"/>
      <c r="PVY12" s="106"/>
      <c r="PVZ12" s="106"/>
      <c r="PWA12" s="106"/>
      <c r="PWB12" s="106"/>
      <c r="PWC12" s="106"/>
      <c r="PWD12" s="106"/>
      <c r="PWE12" s="106"/>
      <c r="PWF12" s="106"/>
      <c r="PWG12" s="106"/>
      <c r="PWH12" s="106"/>
      <c r="PWI12" s="106"/>
      <c r="PWJ12" s="106"/>
      <c r="PWK12" s="106"/>
      <c r="PWL12" s="106"/>
      <c r="PWM12" s="106"/>
      <c r="PWN12" s="106"/>
      <c r="PWO12" s="106"/>
      <c r="PWP12" s="106"/>
      <c r="PWQ12" s="106"/>
      <c r="PWR12" s="106"/>
      <c r="PWS12" s="106"/>
      <c r="PWT12" s="106"/>
      <c r="PWU12" s="106"/>
      <c r="PWV12" s="106"/>
      <c r="PWW12" s="106"/>
      <c r="PWX12" s="106"/>
      <c r="PWY12" s="106"/>
      <c r="PWZ12" s="106"/>
      <c r="PXA12" s="106"/>
      <c r="PXB12" s="106"/>
      <c r="PXC12" s="106"/>
      <c r="PXD12" s="106"/>
      <c r="PXE12" s="106"/>
      <c r="PXF12" s="106"/>
      <c r="PXG12" s="106"/>
      <c r="PXH12" s="106"/>
      <c r="PXI12" s="106"/>
      <c r="PXJ12" s="106"/>
      <c r="PXK12" s="106"/>
      <c r="PXL12" s="106"/>
      <c r="PXM12" s="106"/>
      <c r="PXN12" s="106"/>
      <c r="PXO12" s="106"/>
      <c r="PXP12" s="106"/>
      <c r="PXQ12" s="106"/>
      <c r="PXR12" s="106"/>
      <c r="PXS12" s="106"/>
      <c r="PXT12" s="106"/>
      <c r="PXU12" s="106"/>
      <c r="PXV12" s="106"/>
      <c r="PXW12" s="106"/>
      <c r="PXX12" s="106"/>
      <c r="PXY12" s="106"/>
      <c r="PXZ12" s="106"/>
      <c r="PYA12" s="106"/>
      <c r="PYB12" s="106"/>
      <c r="PYC12" s="106"/>
      <c r="PYD12" s="106"/>
      <c r="PYE12" s="106"/>
      <c r="PYF12" s="106"/>
      <c r="PYG12" s="106"/>
      <c r="PYH12" s="106"/>
      <c r="PYI12" s="106"/>
      <c r="PYJ12" s="106"/>
      <c r="PYK12" s="106"/>
      <c r="PYL12" s="106"/>
      <c r="PYM12" s="106"/>
      <c r="PYN12" s="106"/>
      <c r="PYO12" s="106"/>
      <c r="PYP12" s="106"/>
      <c r="PYQ12" s="106"/>
      <c r="PYR12" s="106"/>
      <c r="PYS12" s="106"/>
      <c r="PYT12" s="106"/>
      <c r="PYU12" s="106"/>
      <c r="PYV12" s="106"/>
      <c r="PYW12" s="106"/>
      <c r="PYX12" s="106"/>
      <c r="PYY12" s="106"/>
      <c r="PYZ12" s="106"/>
      <c r="PZA12" s="106"/>
      <c r="PZB12" s="106"/>
      <c r="PZC12" s="106"/>
      <c r="PZD12" s="106"/>
      <c r="PZE12" s="106"/>
      <c r="PZF12" s="106"/>
      <c r="PZG12" s="106"/>
      <c r="PZH12" s="106"/>
      <c r="PZI12" s="106"/>
      <c r="PZJ12" s="106"/>
      <c r="PZK12" s="106"/>
      <c r="PZL12" s="106"/>
      <c r="PZM12" s="106"/>
      <c r="PZN12" s="106"/>
      <c r="PZO12" s="106"/>
      <c r="PZP12" s="106"/>
      <c r="PZQ12" s="106"/>
      <c r="PZR12" s="106"/>
      <c r="PZS12" s="106"/>
      <c r="PZT12" s="106"/>
      <c r="PZU12" s="106"/>
      <c r="PZV12" s="106"/>
      <c r="PZW12" s="106"/>
      <c r="PZX12" s="106"/>
      <c r="PZY12" s="106"/>
      <c r="PZZ12" s="106"/>
      <c r="QAA12" s="106"/>
      <c r="QAB12" s="106"/>
      <c r="QAC12" s="106"/>
      <c r="QAD12" s="106"/>
      <c r="QAE12" s="106"/>
      <c r="QAF12" s="106"/>
      <c r="QAG12" s="106"/>
      <c r="QAH12" s="106"/>
      <c r="QAI12" s="106"/>
      <c r="QAJ12" s="106"/>
      <c r="QAK12" s="106"/>
      <c r="QAL12" s="106"/>
      <c r="QAM12" s="106"/>
      <c r="QAN12" s="106"/>
      <c r="QAO12" s="106"/>
      <c r="QAP12" s="106"/>
      <c r="QAQ12" s="106"/>
      <c r="QAR12" s="106"/>
      <c r="QAS12" s="106"/>
      <c r="QAT12" s="106"/>
      <c r="QAU12" s="106"/>
      <c r="QAV12" s="106"/>
      <c r="QAW12" s="106"/>
      <c r="QAX12" s="106"/>
      <c r="QAY12" s="106"/>
      <c r="QAZ12" s="106"/>
      <c r="QBA12" s="106"/>
      <c r="QBB12" s="106"/>
      <c r="QBC12" s="106"/>
      <c r="QBD12" s="106"/>
      <c r="QBE12" s="106"/>
      <c r="QBF12" s="106"/>
      <c r="QBG12" s="106"/>
      <c r="QBH12" s="106"/>
      <c r="QBI12" s="106"/>
      <c r="QBJ12" s="106"/>
      <c r="QBK12" s="106"/>
      <c r="QBL12" s="106"/>
      <c r="QBM12" s="106"/>
      <c r="QBN12" s="106"/>
      <c r="QBO12" s="106"/>
      <c r="QBP12" s="106"/>
      <c r="QBQ12" s="106"/>
      <c r="QBR12" s="106"/>
      <c r="QBS12" s="106"/>
      <c r="QBT12" s="106"/>
      <c r="QBU12" s="106"/>
      <c r="QBV12" s="106"/>
      <c r="QBW12" s="106"/>
      <c r="QBX12" s="106"/>
      <c r="QBY12" s="106"/>
      <c r="QBZ12" s="106"/>
      <c r="QCA12" s="106"/>
      <c r="QCB12" s="106"/>
      <c r="QCC12" s="106"/>
      <c r="QCD12" s="106"/>
      <c r="QCE12" s="106"/>
      <c r="QCF12" s="106"/>
      <c r="QCG12" s="106"/>
      <c r="QCH12" s="106"/>
      <c r="QCI12" s="106"/>
      <c r="QCJ12" s="106"/>
      <c r="QCK12" s="106"/>
      <c r="QCL12" s="106"/>
      <c r="QCM12" s="106"/>
      <c r="QCN12" s="106"/>
      <c r="QCO12" s="106"/>
      <c r="QCP12" s="106"/>
      <c r="QCQ12" s="106"/>
      <c r="QCR12" s="106"/>
      <c r="QCS12" s="106"/>
      <c r="QCT12" s="106"/>
      <c r="QCU12" s="106"/>
      <c r="QCV12" s="106"/>
      <c r="QCW12" s="106"/>
      <c r="QCX12" s="106"/>
      <c r="QCY12" s="106"/>
      <c r="QCZ12" s="106"/>
      <c r="QDA12" s="106"/>
      <c r="QDB12" s="106"/>
      <c r="QDC12" s="106"/>
      <c r="QDD12" s="106"/>
      <c r="QDE12" s="106"/>
      <c r="QDF12" s="106"/>
      <c r="QDG12" s="106"/>
      <c r="QDH12" s="106"/>
      <c r="QDI12" s="106"/>
      <c r="QDJ12" s="106"/>
      <c r="QDK12" s="106"/>
      <c r="QDL12" s="106"/>
      <c r="QDM12" s="106"/>
      <c r="QDN12" s="106"/>
      <c r="QDO12" s="106"/>
      <c r="QDP12" s="106"/>
      <c r="QDQ12" s="106"/>
      <c r="QDR12" s="106"/>
      <c r="QDS12" s="106"/>
      <c r="QDT12" s="106"/>
      <c r="QDU12" s="106"/>
      <c r="QDV12" s="106"/>
      <c r="QDW12" s="106"/>
      <c r="QDX12" s="106"/>
      <c r="QDY12" s="106"/>
      <c r="QDZ12" s="106"/>
      <c r="QEA12" s="106"/>
      <c r="QEB12" s="106"/>
      <c r="QEC12" s="106"/>
      <c r="QED12" s="106"/>
      <c r="QEE12" s="106"/>
      <c r="QEF12" s="106"/>
      <c r="QEG12" s="106"/>
      <c r="QEH12" s="106"/>
      <c r="QEI12" s="106"/>
      <c r="QEJ12" s="106"/>
      <c r="QEK12" s="106"/>
      <c r="QEL12" s="106"/>
      <c r="QEM12" s="106"/>
      <c r="QEN12" s="106"/>
      <c r="QEO12" s="106"/>
      <c r="QEP12" s="106"/>
      <c r="QEQ12" s="106"/>
      <c r="QER12" s="106"/>
      <c r="QES12" s="106"/>
      <c r="QET12" s="106"/>
      <c r="QEU12" s="106"/>
      <c r="QEV12" s="106"/>
      <c r="QEW12" s="106"/>
      <c r="QEX12" s="106"/>
      <c r="QEY12" s="106"/>
      <c r="QEZ12" s="106"/>
      <c r="QFA12" s="106"/>
      <c r="QFB12" s="106"/>
      <c r="QFC12" s="106"/>
      <c r="QFD12" s="106"/>
      <c r="QFE12" s="106"/>
      <c r="QFF12" s="106"/>
      <c r="QFG12" s="106"/>
      <c r="QFH12" s="106"/>
      <c r="QFI12" s="106"/>
      <c r="QFJ12" s="106"/>
      <c r="QFK12" s="106"/>
      <c r="QFL12" s="106"/>
      <c r="QFM12" s="106"/>
      <c r="QFN12" s="106"/>
      <c r="QFO12" s="106"/>
      <c r="QFP12" s="106"/>
      <c r="QFQ12" s="106"/>
      <c r="QFR12" s="106"/>
      <c r="QFS12" s="106"/>
      <c r="QFT12" s="106"/>
      <c r="QFU12" s="106"/>
      <c r="QFV12" s="106"/>
      <c r="QFW12" s="106"/>
      <c r="QFX12" s="106"/>
      <c r="QFY12" s="106"/>
      <c r="QFZ12" s="106"/>
      <c r="QGA12" s="106"/>
      <c r="QGB12" s="106"/>
      <c r="QGC12" s="106"/>
      <c r="QGD12" s="106"/>
      <c r="QGE12" s="106"/>
      <c r="QGF12" s="106"/>
      <c r="QGG12" s="106"/>
      <c r="QGH12" s="106"/>
      <c r="QGI12" s="106"/>
      <c r="QGJ12" s="106"/>
      <c r="QGK12" s="106"/>
      <c r="QGL12" s="106"/>
      <c r="QGM12" s="106"/>
      <c r="QGN12" s="106"/>
      <c r="QGO12" s="106"/>
      <c r="QGP12" s="106"/>
      <c r="QGQ12" s="106"/>
      <c r="QGR12" s="106"/>
      <c r="QGS12" s="106"/>
      <c r="QGT12" s="106"/>
      <c r="QGU12" s="106"/>
      <c r="QGV12" s="106"/>
      <c r="QGW12" s="106"/>
      <c r="QGX12" s="106"/>
      <c r="QGY12" s="106"/>
      <c r="QGZ12" s="106"/>
      <c r="QHA12" s="106"/>
      <c r="QHB12" s="106"/>
      <c r="QHC12" s="106"/>
      <c r="QHD12" s="106"/>
      <c r="QHE12" s="106"/>
      <c r="QHF12" s="106"/>
      <c r="QHG12" s="106"/>
      <c r="QHH12" s="106"/>
      <c r="QHI12" s="106"/>
      <c r="QHJ12" s="106"/>
      <c r="QHK12" s="106"/>
      <c r="QHL12" s="106"/>
      <c r="QHM12" s="106"/>
      <c r="QHN12" s="106"/>
      <c r="QHO12" s="106"/>
      <c r="QHP12" s="106"/>
      <c r="QHQ12" s="106"/>
      <c r="QHR12" s="106"/>
      <c r="QHS12" s="106"/>
      <c r="QHT12" s="106"/>
      <c r="QHU12" s="106"/>
      <c r="QHV12" s="106"/>
      <c r="QHW12" s="106"/>
      <c r="QHX12" s="106"/>
      <c r="QHY12" s="106"/>
      <c r="QHZ12" s="106"/>
      <c r="QIA12" s="106"/>
      <c r="QIB12" s="106"/>
      <c r="QIC12" s="106"/>
      <c r="QID12" s="106"/>
      <c r="QIE12" s="106"/>
      <c r="QIF12" s="106"/>
      <c r="QIG12" s="106"/>
      <c r="QIH12" s="106"/>
      <c r="QII12" s="106"/>
      <c r="QIJ12" s="106"/>
      <c r="QIK12" s="106"/>
      <c r="QIL12" s="106"/>
      <c r="QIM12" s="106"/>
      <c r="QIN12" s="106"/>
      <c r="QIO12" s="106"/>
      <c r="QIP12" s="106"/>
      <c r="QIQ12" s="106"/>
      <c r="QIR12" s="106"/>
      <c r="QIS12" s="106"/>
      <c r="QIT12" s="106"/>
      <c r="QIU12" s="106"/>
      <c r="QIV12" s="106"/>
      <c r="QIW12" s="106"/>
      <c r="QIX12" s="106"/>
      <c r="QIY12" s="106"/>
      <c r="QIZ12" s="106"/>
      <c r="QJA12" s="106"/>
      <c r="QJB12" s="106"/>
      <c r="QJC12" s="106"/>
      <c r="QJD12" s="106"/>
      <c r="QJE12" s="106"/>
      <c r="QJF12" s="106"/>
      <c r="QJG12" s="106"/>
      <c r="QJH12" s="106"/>
      <c r="QJI12" s="106"/>
      <c r="QJJ12" s="106"/>
      <c r="QJK12" s="106"/>
      <c r="QJL12" s="106"/>
      <c r="QJM12" s="106"/>
      <c r="QJN12" s="106"/>
      <c r="QJO12" s="106"/>
      <c r="QJP12" s="106"/>
      <c r="QJQ12" s="106"/>
      <c r="QJR12" s="106"/>
      <c r="QJS12" s="106"/>
      <c r="QJT12" s="106"/>
      <c r="QJU12" s="106"/>
      <c r="QJV12" s="106"/>
      <c r="QJW12" s="106"/>
      <c r="QJX12" s="106"/>
      <c r="QJY12" s="106"/>
      <c r="QJZ12" s="106"/>
      <c r="QKA12" s="106"/>
      <c r="QKB12" s="106"/>
      <c r="QKC12" s="106"/>
      <c r="QKD12" s="106"/>
      <c r="QKE12" s="106"/>
      <c r="QKF12" s="106"/>
      <c r="QKG12" s="106"/>
      <c r="QKH12" s="106"/>
      <c r="QKI12" s="106"/>
      <c r="QKJ12" s="106"/>
      <c r="QKK12" s="106"/>
      <c r="QKL12" s="106"/>
      <c r="QKM12" s="106"/>
      <c r="QKN12" s="106"/>
      <c r="QKO12" s="106"/>
      <c r="QKP12" s="106"/>
      <c r="QKQ12" s="106"/>
      <c r="QKR12" s="106"/>
      <c r="QKS12" s="106"/>
      <c r="QKT12" s="106"/>
      <c r="QKU12" s="106"/>
      <c r="QKV12" s="106"/>
      <c r="QKW12" s="106"/>
      <c r="QKX12" s="106"/>
      <c r="QKY12" s="106"/>
      <c r="QKZ12" s="106"/>
      <c r="QLA12" s="106"/>
      <c r="QLB12" s="106"/>
      <c r="QLC12" s="106"/>
      <c r="QLD12" s="106"/>
      <c r="QLE12" s="106"/>
      <c r="QLF12" s="106"/>
      <c r="QLG12" s="106"/>
      <c r="QLH12" s="106"/>
      <c r="QLI12" s="106"/>
      <c r="QLJ12" s="106"/>
      <c r="QLK12" s="106"/>
      <c r="QLL12" s="106"/>
      <c r="QLM12" s="106"/>
      <c r="QLN12" s="106"/>
      <c r="QLO12" s="106"/>
      <c r="QLP12" s="106"/>
      <c r="QLQ12" s="106"/>
      <c r="QLR12" s="106"/>
      <c r="QLS12" s="106"/>
      <c r="QLT12" s="106"/>
      <c r="QLU12" s="106"/>
      <c r="QLV12" s="106"/>
      <c r="QLW12" s="106"/>
      <c r="QLX12" s="106"/>
      <c r="QLY12" s="106"/>
      <c r="QLZ12" s="106"/>
      <c r="QMA12" s="106"/>
      <c r="QMB12" s="106"/>
      <c r="QMC12" s="106"/>
      <c r="QMD12" s="106"/>
      <c r="QME12" s="106"/>
      <c r="QMF12" s="106"/>
      <c r="QMG12" s="106"/>
      <c r="QMH12" s="106"/>
      <c r="QMI12" s="106"/>
      <c r="QMJ12" s="106"/>
      <c r="QMK12" s="106"/>
      <c r="QML12" s="106"/>
      <c r="QMM12" s="106"/>
      <c r="QMN12" s="106"/>
      <c r="QMO12" s="106"/>
      <c r="QMP12" s="106"/>
      <c r="QMQ12" s="106"/>
      <c r="QMR12" s="106"/>
      <c r="QMS12" s="106"/>
      <c r="QMT12" s="106"/>
      <c r="QMU12" s="106"/>
      <c r="QMV12" s="106"/>
      <c r="QMW12" s="106"/>
      <c r="QMX12" s="106"/>
      <c r="QMY12" s="106"/>
      <c r="QMZ12" s="106"/>
      <c r="QNA12" s="106"/>
      <c r="QNB12" s="106"/>
      <c r="QNC12" s="106"/>
      <c r="QND12" s="106"/>
      <c r="QNE12" s="106"/>
      <c r="QNF12" s="106"/>
      <c r="QNG12" s="106"/>
      <c r="QNH12" s="106"/>
      <c r="QNI12" s="106"/>
      <c r="QNJ12" s="106"/>
      <c r="QNK12" s="106"/>
      <c r="QNL12" s="106"/>
      <c r="QNM12" s="106"/>
      <c r="QNN12" s="106"/>
      <c r="QNO12" s="106"/>
      <c r="QNP12" s="106"/>
      <c r="QNQ12" s="106"/>
      <c r="QNR12" s="106"/>
      <c r="QNS12" s="106"/>
      <c r="QNT12" s="106"/>
      <c r="QNU12" s="106"/>
      <c r="QNV12" s="106"/>
      <c r="QNW12" s="106"/>
      <c r="QNX12" s="106"/>
      <c r="QNY12" s="106"/>
      <c r="QNZ12" s="106"/>
      <c r="QOA12" s="106"/>
      <c r="QOB12" s="106"/>
      <c r="QOC12" s="106"/>
      <c r="QOD12" s="106"/>
      <c r="QOE12" s="106"/>
      <c r="QOF12" s="106"/>
      <c r="QOG12" s="106"/>
      <c r="QOH12" s="106"/>
      <c r="QOI12" s="106"/>
      <c r="QOJ12" s="106"/>
      <c r="QOK12" s="106"/>
      <c r="QOL12" s="106"/>
      <c r="QOM12" s="106"/>
      <c r="QON12" s="106"/>
      <c r="QOO12" s="106"/>
      <c r="QOP12" s="106"/>
      <c r="QOQ12" s="106"/>
      <c r="QOR12" s="106"/>
      <c r="QOS12" s="106"/>
      <c r="QOT12" s="106"/>
      <c r="QOU12" s="106"/>
      <c r="QOV12" s="106"/>
      <c r="QOW12" s="106"/>
      <c r="QOX12" s="106"/>
      <c r="QOY12" s="106"/>
      <c r="QOZ12" s="106"/>
      <c r="QPA12" s="106"/>
      <c r="QPB12" s="106"/>
      <c r="QPC12" s="106"/>
      <c r="QPD12" s="106"/>
      <c r="QPE12" s="106"/>
      <c r="QPF12" s="106"/>
      <c r="QPG12" s="106"/>
      <c r="QPH12" s="106"/>
      <c r="QPI12" s="106"/>
      <c r="QPJ12" s="106"/>
      <c r="QPK12" s="106"/>
      <c r="QPL12" s="106"/>
      <c r="QPM12" s="106"/>
      <c r="QPN12" s="106"/>
      <c r="QPO12" s="106"/>
      <c r="QPP12" s="106"/>
      <c r="QPQ12" s="106"/>
      <c r="QPR12" s="106"/>
      <c r="QPS12" s="106"/>
      <c r="QPT12" s="106"/>
      <c r="QPU12" s="106"/>
      <c r="QPV12" s="106"/>
      <c r="QPW12" s="106"/>
      <c r="QPX12" s="106"/>
      <c r="QPY12" s="106"/>
      <c r="QPZ12" s="106"/>
      <c r="QQA12" s="106"/>
      <c r="QQB12" s="106"/>
      <c r="QQC12" s="106"/>
      <c r="QQD12" s="106"/>
      <c r="QQE12" s="106"/>
      <c r="QQF12" s="106"/>
      <c r="QQG12" s="106"/>
      <c r="QQH12" s="106"/>
      <c r="QQI12" s="106"/>
      <c r="QQJ12" s="106"/>
      <c r="QQK12" s="106"/>
      <c r="QQL12" s="106"/>
      <c r="QQM12" s="106"/>
      <c r="QQN12" s="106"/>
      <c r="QQO12" s="106"/>
      <c r="QQP12" s="106"/>
      <c r="QQQ12" s="106"/>
      <c r="QQR12" s="106"/>
      <c r="QQS12" s="106"/>
      <c r="QQT12" s="106"/>
      <c r="QQU12" s="106"/>
      <c r="QQV12" s="106"/>
      <c r="QQW12" s="106"/>
      <c r="QQX12" s="106"/>
      <c r="QQY12" s="106"/>
      <c r="QQZ12" s="106"/>
      <c r="QRA12" s="106"/>
      <c r="QRB12" s="106"/>
      <c r="QRC12" s="106"/>
      <c r="QRD12" s="106"/>
      <c r="QRE12" s="106"/>
      <c r="QRF12" s="106"/>
      <c r="QRG12" s="106"/>
      <c r="QRH12" s="106"/>
      <c r="QRI12" s="106"/>
      <c r="QRJ12" s="106"/>
      <c r="QRK12" s="106"/>
      <c r="QRL12" s="106"/>
      <c r="QRM12" s="106"/>
      <c r="QRN12" s="106"/>
      <c r="QRO12" s="106"/>
      <c r="QRP12" s="106"/>
      <c r="QRQ12" s="106"/>
      <c r="QRR12" s="106"/>
      <c r="QRS12" s="106"/>
      <c r="QRT12" s="106"/>
      <c r="QRU12" s="106"/>
      <c r="QRV12" s="106"/>
      <c r="QRW12" s="106"/>
      <c r="QRX12" s="106"/>
      <c r="QRY12" s="106"/>
      <c r="QRZ12" s="106"/>
      <c r="QSA12" s="106"/>
      <c r="QSB12" s="106"/>
      <c r="QSC12" s="106"/>
      <c r="QSD12" s="106"/>
      <c r="QSE12" s="106"/>
      <c r="QSF12" s="106"/>
      <c r="QSG12" s="106"/>
      <c r="QSH12" s="106"/>
      <c r="QSI12" s="106"/>
      <c r="QSJ12" s="106"/>
      <c r="QSK12" s="106"/>
      <c r="QSL12" s="106"/>
      <c r="QSM12" s="106"/>
      <c r="QSN12" s="106"/>
      <c r="QSO12" s="106"/>
      <c r="QSP12" s="106"/>
      <c r="QSQ12" s="106"/>
      <c r="QSR12" s="106"/>
      <c r="QSS12" s="106"/>
      <c r="QST12" s="106"/>
      <c r="QSU12" s="106"/>
      <c r="QSV12" s="106"/>
      <c r="QSW12" s="106"/>
      <c r="QSX12" s="106"/>
      <c r="QSY12" s="106"/>
      <c r="QSZ12" s="106"/>
      <c r="QTA12" s="106"/>
      <c r="QTB12" s="106"/>
      <c r="QTC12" s="106"/>
      <c r="QTD12" s="106"/>
      <c r="QTE12" s="106"/>
      <c r="QTF12" s="106"/>
      <c r="QTG12" s="106"/>
      <c r="QTH12" s="106"/>
      <c r="QTI12" s="106"/>
      <c r="QTJ12" s="106"/>
      <c r="QTK12" s="106"/>
      <c r="QTL12" s="106"/>
      <c r="QTM12" s="106"/>
      <c r="QTN12" s="106"/>
      <c r="QTO12" s="106"/>
      <c r="QTP12" s="106"/>
      <c r="QTQ12" s="106"/>
      <c r="QTR12" s="106"/>
      <c r="QTS12" s="106"/>
      <c r="QTT12" s="106"/>
      <c r="QTU12" s="106"/>
      <c r="QTV12" s="106"/>
      <c r="QTW12" s="106"/>
      <c r="QTX12" s="106"/>
      <c r="QTY12" s="106"/>
      <c r="QTZ12" s="106"/>
      <c r="QUA12" s="106"/>
      <c r="QUB12" s="106"/>
      <c r="QUC12" s="106"/>
      <c r="QUD12" s="106"/>
      <c r="QUE12" s="106"/>
      <c r="QUF12" s="106"/>
      <c r="QUG12" s="106"/>
      <c r="QUH12" s="106"/>
      <c r="QUI12" s="106"/>
      <c r="QUJ12" s="106"/>
      <c r="QUK12" s="106"/>
      <c r="QUL12" s="106"/>
      <c r="QUM12" s="106"/>
      <c r="QUN12" s="106"/>
      <c r="QUO12" s="106"/>
      <c r="QUP12" s="106"/>
      <c r="QUQ12" s="106"/>
      <c r="QUR12" s="106"/>
      <c r="QUS12" s="106"/>
      <c r="QUT12" s="106"/>
      <c r="QUU12" s="106"/>
      <c r="QUV12" s="106"/>
      <c r="QUW12" s="106"/>
      <c r="QUX12" s="106"/>
      <c r="QUY12" s="106"/>
      <c r="QUZ12" s="106"/>
      <c r="QVA12" s="106"/>
      <c r="QVB12" s="106"/>
      <c r="QVC12" s="106"/>
      <c r="QVD12" s="106"/>
      <c r="QVE12" s="106"/>
      <c r="QVF12" s="106"/>
      <c r="QVG12" s="106"/>
      <c r="QVH12" s="106"/>
      <c r="QVI12" s="106"/>
      <c r="QVJ12" s="106"/>
      <c r="QVK12" s="106"/>
      <c r="QVL12" s="106"/>
      <c r="QVM12" s="106"/>
      <c r="QVN12" s="106"/>
      <c r="QVO12" s="106"/>
      <c r="QVP12" s="106"/>
      <c r="QVQ12" s="106"/>
      <c r="QVR12" s="106"/>
      <c r="QVS12" s="106"/>
      <c r="QVT12" s="106"/>
      <c r="QVU12" s="106"/>
      <c r="QVV12" s="106"/>
      <c r="QVW12" s="106"/>
      <c r="QVX12" s="106"/>
      <c r="QVY12" s="106"/>
      <c r="QVZ12" s="106"/>
      <c r="QWA12" s="106"/>
      <c r="QWB12" s="106"/>
      <c r="QWC12" s="106"/>
      <c r="QWD12" s="106"/>
      <c r="QWE12" s="106"/>
      <c r="QWF12" s="106"/>
      <c r="QWG12" s="106"/>
      <c r="QWH12" s="106"/>
      <c r="QWI12" s="106"/>
      <c r="QWJ12" s="106"/>
      <c r="QWK12" s="106"/>
      <c r="QWL12" s="106"/>
      <c r="QWM12" s="106"/>
      <c r="QWN12" s="106"/>
      <c r="QWO12" s="106"/>
      <c r="QWP12" s="106"/>
      <c r="QWQ12" s="106"/>
      <c r="QWR12" s="106"/>
      <c r="QWS12" s="106"/>
      <c r="QWT12" s="106"/>
      <c r="QWU12" s="106"/>
      <c r="QWV12" s="106"/>
      <c r="QWW12" s="106"/>
      <c r="QWX12" s="106"/>
      <c r="QWY12" s="106"/>
      <c r="QWZ12" s="106"/>
      <c r="QXA12" s="106"/>
      <c r="QXB12" s="106"/>
      <c r="QXC12" s="106"/>
      <c r="QXD12" s="106"/>
      <c r="QXE12" s="106"/>
      <c r="QXF12" s="106"/>
      <c r="QXG12" s="106"/>
      <c r="QXH12" s="106"/>
      <c r="QXI12" s="106"/>
      <c r="QXJ12" s="106"/>
      <c r="QXK12" s="106"/>
      <c r="QXL12" s="106"/>
      <c r="QXM12" s="106"/>
      <c r="QXN12" s="106"/>
      <c r="QXO12" s="106"/>
      <c r="QXP12" s="106"/>
      <c r="QXQ12" s="106"/>
      <c r="QXR12" s="106"/>
      <c r="QXS12" s="106"/>
      <c r="QXT12" s="106"/>
      <c r="QXU12" s="106"/>
      <c r="QXV12" s="106"/>
      <c r="QXW12" s="106"/>
      <c r="QXX12" s="106"/>
      <c r="QXY12" s="106"/>
      <c r="QXZ12" s="106"/>
      <c r="QYA12" s="106"/>
      <c r="QYB12" s="106"/>
      <c r="QYC12" s="106"/>
      <c r="QYD12" s="106"/>
      <c r="QYE12" s="106"/>
      <c r="QYF12" s="106"/>
      <c r="QYG12" s="106"/>
      <c r="QYH12" s="106"/>
      <c r="QYI12" s="106"/>
      <c r="QYJ12" s="106"/>
      <c r="QYK12" s="106"/>
      <c r="QYL12" s="106"/>
      <c r="QYM12" s="106"/>
      <c r="QYN12" s="106"/>
      <c r="QYO12" s="106"/>
      <c r="QYP12" s="106"/>
      <c r="QYQ12" s="106"/>
      <c r="QYR12" s="106"/>
      <c r="QYS12" s="106"/>
      <c r="QYT12" s="106"/>
      <c r="QYU12" s="106"/>
      <c r="QYV12" s="106"/>
      <c r="QYW12" s="106"/>
      <c r="QYX12" s="106"/>
      <c r="QYY12" s="106"/>
      <c r="QYZ12" s="106"/>
      <c r="QZA12" s="106"/>
      <c r="QZB12" s="106"/>
      <c r="QZC12" s="106"/>
      <c r="QZD12" s="106"/>
      <c r="QZE12" s="106"/>
      <c r="QZF12" s="106"/>
      <c r="QZG12" s="106"/>
      <c r="QZH12" s="106"/>
      <c r="QZI12" s="106"/>
      <c r="QZJ12" s="106"/>
      <c r="QZK12" s="106"/>
      <c r="QZL12" s="106"/>
      <c r="QZM12" s="106"/>
      <c r="QZN12" s="106"/>
      <c r="QZO12" s="106"/>
      <c r="QZP12" s="106"/>
      <c r="QZQ12" s="106"/>
      <c r="QZR12" s="106"/>
      <c r="QZS12" s="106"/>
      <c r="QZT12" s="106"/>
      <c r="QZU12" s="106"/>
      <c r="QZV12" s="106"/>
      <c r="QZW12" s="106"/>
      <c r="QZX12" s="106"/>
      <c r="QZY12" s="106"/>
      <c r="QZZ12" s="106"/>
      <c r="RAA12" s="106"/>
      <c r="RAB12" s="106"/>
      <c r="RAC12" s="106"/>
      <c r="RAD12" s="106"/>
      <c r="RAE12" s="106"/>
      <c r="RAF12" s="106"/>
      <c r="RAG12" s="106"/>
      <c r="RAH12" s="106"/>
      <c r="RAI12" s="106"/>
      <c r="RAJ12" s="106"/>
      <c r="RAK12" s="106"/>
      <c r="RAL12" s="106"/>
      <c r="RAM12" s="106"/>
      <c r="RAN12" s="106"/>
      <c r="RAO12" s="106"/>
      <c r="RAP12" s="106"/>
      <c r="RAQ12" s="106"/>
      <c r="RAR12" s="106"/>
      <c r="RAS12" s="106"/>
      <c r="RAT12" s="106"/>
      <c r="RAU12" s="106"/>
      <c r="RAV12" s="106"/>
      <c r="RAW12" s="106"/>
      <c r="RAX12" s="106"/>
      <c r="RAY12" s="106"/>
      <c r="RAZ12" s="106"/>
      <c r="RBA12" s="106"/>
      <c r="RBB12" s="106"/>
      <c r="RBC12" s="106"/>
      <c r="RBD12" s="106"/>
      <c r="RBE12" s="106"/>
      <c r="RBF12" s="106"/>
      <c r="RBG12" s="106"/>
      <c r="RBH12" s="106"/>
      <c r="RBI12" s="106"/>
      <c r="RBJ12" s="106"/>
      <c r="RBK12" s="106"/>
      <c r="RBL12" s="106"/>
      <c r="RBM12" s="106"/>
      <c r="RBN12" s="106"/>
      <c r="RBO12" s="106"/>
      <c r="RBP12" s="106"/>
      <c r="RBQ12" s="106"/>
      <c r="RBR12" s="106"/>
      <c r="RBS12" s="106"/>
      <c r="RBT12" s="106"/>
      <c r="RBU12" s="106"/>
      <c r="RBV12" s="106"/>
      <c r="RBW12" s="106"/>
      <c r="RBX12" s="106"/>
      <c r="RBY12" s="106"/>
      <c r="RBZ12" s="106"/>
      <c r="RCA12" s="106"/>
      <c r="RCB12" s="106"/>
      <c r="RCC12" s="106"/>
      <c r="RCD12" s="106"/>
      <c r="RCE12" s="106"/>
      <c r="RCF12" s="106"/>
      <c r="RCG12" s="106"/>
      <c r="RCH12" s="106"/>
      <c r="RCI12" s="106"/>
      <c r="RCJ12" s="106"/>
      <c r="RCK12" s="106"/>
      <c r="RCL12" s="106"/>
      <c r="RCM12" s="106"/>
      <c r="RCN12" s="106"/>
      <c r="RCO12" s="106"/>
      <c r="RCP12" s="106"/>
      <c r="RCQ12" s="106"/>
      <c r="RCR12" s="106"/>
      <c r="RCS12" s="106"/>
      <c r="RCT12" s="106"/>
      <c r="RCU12" s="106"/>
      <c r="RCV12" s="106"/>
      <c r="RCW12" s="106"/>
      <c r="RCX12" s="106"/>
      <c r="RCY12" s="106"/>
      <c r="RCZ12" s="106"/>
      <c r="RDA12" s="106"/>
      <c r="RDB12" s="106"/>
      <c r="RDC12" s="106"/>
      <c r="RDD12" s="106"/>
      <c r="RDE12" s="106"/>
      <c r="RDF12" s="106"/>
      <c r="RDG12" s="106"/>
      <c r="RDH12" s="106"/>
      <c r="RDI12" s="106"/>
      <c r="RDJ12" s="106"/>
      <c r="RDK12" s="106"/>
      <c r="RDL12" s="106"/>
      <c r="RDM12" s="106"/>
      <c r="RDN12" s="106"/>
      <c r="RDO12" s="106"/>
      <c r="RDP12" s="106"/>
      <c r="RDQ12" s="106"/>
      <c r="RDR12" s="106"/>
      <c r="RDS12" s="106"/>
      <c r="RDT12" s="106"/>
      <c r="RDU12" s="106"/>
      <c r="RDV12" s="106"/>
      <c r="RDW12" s="106"/>
      <c r="RDX12" s="106"/>
      <c r="RDY12" s="106"/>
      <c r="RDZ12" s="106"/>
      <c r="REA12" s="106"/>
      <c r="REB12" s="106"/>
      <c r="REC12" s="106"/>
      <c r="RED12" s="106"/>
      <c r="REE12" s="106"/>
      <c r="REF12" s="106"/>
      <c r="REG12" s="106"/>
      <c r="REH12" s="106"/>
      <c r="REI12" s="106"/>
      <c r="REJ12" s="106"/>
      <c r="REK12" s="106"/>
      <c r="REL12" s="106"/>
      <c r="REM12" s="106"/>
      <c r="REN12" s="106"/>
      <c r="REO12" s="106"/>
      <c r="REP12" s="106"/>
      <c r="REQ12" s="106"/>
      <c r="RER12" s="106"/>
      <c r="RES12" s="106"/>
      <c r="RET12" s="106"/>
      <c r="REU12" s="106"/>
      <c r="REV12" s="106"/>
      <c r="REW12" s="106"/>
      <c r="REX12" s="106"/>
      <c r="REY12" s="106"/>
      <c r="REZ12" s="106"/>
      <c r="RFA12" s="106"/>
      <c r="RFB12" s="106"/>
      <c r="RFC12" s="106"/>
      <c r="RFD12" s="106"/>
      <c r="RFE12" s="106"/>
      <c r="RFF12" s="106"/>
      <c r="RFG12" s="106"/>
      <c r="RFH12" s="106"/>
      <c r="RFI12" s="106"/>
      <c r="RFJ12" s="106"/>
      <c r="RFK12" s="106"/>
      <c r="RFL12" s="106"/>
      <c r="RFM12" s="106"/>
      <c r="RFN12" s="106"/>
      <c r="RFO12" s="106"/>
      <c r="RFP12" s="106"/>
      <c r="RFQ12" s="106"/>
      <c r="RFR12" s="106"/>
      <c r="RFS12" s="106"/>
      <c r="RFT12" s="106"/>
      <c r="RFU12" s="106"/>
      <c r="RFV12" s="106"/>
      <c r="RFW12" s="106"/>
      <c r="RFX12" s="106"/>
      <c r="RFY12" s="106"/>
      <c r="RFZ12" s="106"/>
      <c r="RGA12" s="106"/>
      <c r="RGB12" s="106"/>
      <c r="RGC12" s="106"/>
      <c r="RGD12" s="106"/>
      <c r="RGE12" s="106"/>
      <c r="RGF12" s="106"/>
      <c r="RGG12" s="106"/>
      <c r="RGH12" s="106"/>
      <c r="RGI12" s="106"/>
      <c r="RGJ12" s="106"/>
      <c r="RGK12" s="106"/>
      <c r="RGL12" s="106"/>
      <c r="RGM12" s="106"/>
      <c r="RGN12" s="106"/>
      <c r="RGO12" s="106"/>
      <c r="RGP12" s="106"/>
      <c r="RGQ12" s="106"/>
      <c r="RGR12" s="106"/>
      <c r="RGS12" s="106"/>
      <c r="RGT12" s="106"/>
      <c r="RGU12" s="106"/>
      <c r="RGV12" s="106"/>
      <c r="RGW12" s="106"/>
      <c r="RGX12" s="106"/>
      <c r="RGY12" s="106"/>
      <c r="RGZ12" s="106"/>
      <c r="RHA12" s="106"/>
      <c r="RHB12" s="106"/>
      <c r="RHC12" s="106"/>
      <c r="RHD12" s="106"/>
      <c r="RHE12" s="106"/>
      <c r="RHF12" s="106"/>
      <c r="RHG12" s="106"/>
      <c r="RHH12" s="106"/>
      <c r="RHI12" s="106"/>
      <c r="RHJ12" s="106"/>
      <c r="RHK12" s="106"/>
      <c r="RHL12" s="106"/>
      <c r="RHM12" s="106"/>
      <c r="RHN12" s="106"/>
      <c r="RHO12" s="106"/>
      <c r="RHP12" s="106"/>
      <c r="RHQ12" s="106"/>
      <c r="RHR12" s="106"/>
      <c r="RHS12" s="106"/>
      <c r="RHT12" s="106"/>
      <c r="RHU12" s="106"/>
      <c r="RHV12" s="106"/>
      <c r="RHW12" s="106"/>
      <c r="RHX12" s="106"/>
      <c r="RHY12" s="106"/>
      <c r="RHZ12" s="106"/>
      <c r="RIA12" s="106"/>
      <c r="RIB12" s="106"/>
      <c r="RIC12" s="106"/>
      <c r="RID12" s="106"/>
      <c r="RIE12" s="106"/>
      <c r="RIF12" s="106"/>
      <c r="RIG12" s="106"/>
      <c r="RIH12" s="106"/>
      <c r="RII12" s="106"/>
      <c r="RIJ12" s="106"/>
      <c r="RIK12" s="106"/>
      <c r="RIL12" s="106"/>
      <c r="RIM12" s="106"/>
      <c r="RIN12" s="106"/>
      <c r="RIO12" s="106"/>
      <c r="RIP12" s="106"/>
      <c r="RIQ12" s="106"/>
      <c r="RIR12" s="106"/>
      <c r="RIS12" s="106"/>
      <c r="RIT12" s="106"/>
      <c r="RIU12" s="106"/>
      <c r="RIV12" s="106"/>
      <c r="RIW12" s="106"/>
      <c r="RIX12" s="106"/>
      <c r="RIY12" s="106"/>
      <c r="RIZ12" s="106"/>
      <c r="RJA12" s="106"/>
      <c r="RJB12" s="106"/>
      <c r="RJC12" s="106"/>
      <c r="RJD12" s="106"/>
      <c r="RJE12" s="106"/>
      <c r="RJF12" s="106"/>
      <c r="RJG12" s="106"/>
      <c r="RJH12" s="106"/>
      <c r="RJI12" s="106"/>
      <c r="RJJ12" s="106"/>
      <c r="RJK12" s="106"/>
      <c r="RJL12" s="106"/>
      <c r="RJM12" s="106"/>
      <c r="RJN12" s="106"/>
      <c r="RJO12" s="106"/>
      <c r="RJP12" s="106"/>
      <c r="RJQ12" s="106"/>
      <c r="RJR12" s="106"/>
      <c r="RJS12" s="106"/>
      <c r="RJT12" s="106"/>
      <c r="RJU12" s="106"/>
      <c r="RJV12" s="106"/>
      <c r="RJW12" s="106"/>
      <c r="RJX12" s="106"/>
      <c r="RJY12" s="106"/>
      <c r="RJZ12" s="106"/>
      <c r="RKA12" s="106"/>
      <c r="RKB12" s="106"/>
      <c r="RKC12" s="106"/>
      <c r="RKD12" s="106"/>
      <c r="RKE12" s="106"/>
      <c r="RKF12" s="106"/>
      <c r="RKG12" s="106"/>
      <c r="RKH12" s="106"/>
      <c r="RKI12" s="106"/>
      <c r="RKJ12" s="106"/>
      <c r="RKK12" s="106"/>
      <c r="RKL12" s="106"/>
      <c r="RKM12" s="106"/>
      <c r="RKN12" s="106"/>
      <c r="RKO12" s="106"/>
      <c r="RKP12" s="106"/>
      <c r="RKQ12" s="106"/>
      <c r="RKR12" s="106"/>
      <c r="RKS12" s="106"/>
      <c r="RKT12" s="106"/>
      <c r="RKU12" s="106"/>
      <c r="RKV12" s="106"/>
      <c r="RKW12" s="106"/>
      <c r="RKX12" s="106"/>
      <c r="RKY12" s="106"/>
      <c r="RKZ12" s="106"/>
      <c r="RLA12" s="106"/>
      <c r="RLB12" s="106"/>
      <c r="RLC12" s="106"/>
      <c r="RLD12" s="106"/>
      <c r="RLE12" s="106"/>
      <c r="RLF12" s="106"/>
      <c r="RLG12" s="106"/>
      <c r="RLH12" s="106"/>
      <c r="RLI12" s="106"/>
      <c r="RLJ12" s="106"/>
      <c r="RLK12" s="106"/>
      <c r="RLL12" s="106"/>
      <c r="RLM12" s="106"/>
      <c r="RLN12" s="106"/>
      <c r="RLO12" s="106"/>
      <c r="RLP12" s="106"/>
      <c r="RLQ12" s="106"/>
      <c r="RLR12" s="106"/>
      <c r="RLS12" s="106"/>
      <c r="RLT12" s="106"/>
      <c r="RLU12" s="106"/>
      <c r="RLV12" s="106"/>
      <c r="RLW12" s="106"/>
      <c r="RLX12" s="106"/>
      <c r="RLY12" s="106"/>
      <c r="RLZ12" s="106"/>
      <c r="RMA12" s="106"/>
      <c r="RMB12" s="106"/>
      <c r="RMC12" s="106"/>
      <c r="RMD12" s="106"/>
      <c r="RME12" s="106"/>
      <c r="RMF12" s="106"/>
      <c r="RMG12" s="106"/>
      <c r="RMH12" s="106"/>
      <c r="RMI12" s="106"/>
      <c r="RMJ12" s="106"/>
      <c r="RMK12" s="106"/>
      <c r="RML12" s="106"/>
      <c r="RMM12" s="106"/>
      <c r="RMN12" s="106"/>
      <c r="RMO12" s="106"/>
      <c r="RMP12" s="106"/>
      <c r="RMQ12" s="106"/>
      <c r="RMR12" s="106"/>
      <c r="RMS12" s="106"/>
      <c r="RMT12" s="106"/>
      <c r="RMU12" s="106"/>
      <c r="RMV12" s="106"/>
      <c r="RMW12" s="106"/>
      <c r="RMX12" s="106"/>
      <c r="RMY12" s="106"/>
      <c r="RMZ12" s="106"/>
      <c r="RNA12" s="106"/>
      <c r="RNB12" s="106"/>
      <c r="RNC12" s="106"/>
      <c r="RND12" s="106"/>
      <c r="RNE12" s="106"/>
      <c r="RNF12" s="106"/>
      <c r="RNG12" s="106"/>
      <c r="RNH12" s="106"/>
      <c r="RNI12" s="106"/>
      <c r="RNJ12" s="106"/>
      <c r="RNK12" s="106"/>
      <c r="RNL12" s="106"/>
      <c r="RNM12" s="106"/>
      <c r="RNN12" s="106"/>
      <c r="RNO12" s="106"/>
      <c r="RNP12" s="106"/>
      <c r="RNQ12" s="106"/>
      <c r="RNR12" s="106"/>
      <c r="RNS12" s="106"/>
      <c r="RNT12" s="106"/>
      <c r="RNU12" s="106"/>
      <c r="RNV12" s="106"/>
      <c r="RNW12" s="106"/>
      <c r="RNX12" s="106"/>
      <c r="RNY12" s="106"/>
      <c r="RNZ12" s="106"/>
      <c r="ROA12" s="106"/>
      <c r="ROB12" s="106"/>
      <c r="ROC12" s="106"/>
      <c r="ROD12" s="106"/>
      <c r="ROE12" s="106"/>
      <c r="ROF12" s="106"/>
      <c r="ROG12" s="106"/>
      <c r="ROH12" s="106"/>
      <c r="ROI12" s="106"/>
      <c r="ROJ12" s="106"/>
      <c r="ROK12" s="106"/>
      <c r="ROL12" s="106"/>
      <c r="ROM12" s="106"/>
      <c r="RON12" s="106"/>
      <c r="ROO12" s="106"/>
      <c r="ROP12" s="106"/>
      <c r="ROQ12" s="106"/>
      <c r="ROR12" s="106"/>
      <c r="ROS12" s="106"/>
      <c r="ROT12" s="106"/>
      <c r="ROU12" s="106"/>
      <c r="ROV12" s="106"/>
      <c r="ROW12" s="106"/>
      <c r="ROX12" s="106"/>
      <c r="ROY12" s="106"/>
      <c r="ROZ12" s="106"/>
      <c r="RPA12" s="106"/>
      <c r="RPB12" s="106"/>
      <c r="RPC12" s="106"/>
      <c r="RPD12" s="106"/>
      <c r="RPE12" s="106"/>
      <c r="RPF12" s="106"/>
      <c r="RPG12" s="106"/>
      <c r="RPH12" s="106"/>
      <c r="RPI12" s="106"/>
      <c r="RPJ12" s="106"/>
      <c r="RPK12" s="106"/>
      <c r="RPL12" s="106"/>
      <c r="RPM12" s="106"/>
      <c r="RPN12" s="106"/>
      <c r="RPO12" s="106"/>
      <c r="RPP12" s="106"/>
      <c r="RPQ12" s="106"/>
      <c r="RPR12" s="106"/>
      <c r="RPS12" s="106"/>
      <c r="RPT12" s="106"/>
      <c r="RPU12" s="106"/>
      <c r="RPV12" s="106"/>
      <c r="RPW12" s="106"/>
      <c r="RPX12" s="106"/>
      <c r="RPY12" s="106"/>
      <c r="RPZ12" s="106"/>
      <c r="RQA12" s="106"/>
      <c r="RQB12" s="106"/>
      <c r="RQC12" s="106"/>
      <c r="RQD12" s="106"/>
      <c r="RQE12" s="106"/>
      <c r="RQF12" s="106"/>
      <c r="RQG12" s="106"/>
      <c r="RQH12" s="106"/>
      <c r="RQI12" s="106"/>
      <c r="RQJ12" s="106"/>
      <c r="RQK12" s="106"/>
      <c r="RQL12" s="106"/>
      <c r="RQM12" s="106"/>
      <c r="RQN12" s="106"/>
      <c r="RQO12" s="106"/>
      <c r="RQP12" s="106"/>
      <c r="RQQ12" s="106"/>
      <c r="RQR12" s="106"/>
      <c r="RQS12" s="106"/>
      <c r="RQT12" s="106"/>
      <c r="RQU12" s="106"/>
      <c r="RQV12" s="106"/>
      <c r="RQW12" s="106"/>
      <c r="RQX12" s="106"/>
      <c r="RQY12" s="106"/>
      <c r="RQZ12" s="106"/>
      <c r="RRA12" s="106"/>
      <c r="RRB12" s="106"/>
      <c r="RRC12" s="106"/>
      <c r="RRD12" s="106"/>
      <c r="RRE12" s="106"/>
      <c r="RRF12" s="106"/>
      <c r="RRG12" s="106"/>
      <c r="RRH12" s="106"/>
      <c r="RRI12" s="106"/>
      <c r="RRJ12" s="106"/>
      <c r="RRK12" s="106"/>
      <c r="RRL12" s="106"/>
      <c r="RRM12" s="106"/>
      <c r="RRN12" s="106"/>
      <c r="RRO12" s="106"/>
      <c r="RRP12" s="106"/>
      <c r="RRQ12" s="106"/>
      <c r="RRR12" s="106"/>
      <c r="RRS12" s="106"/>
      <c r="RRT12" s="106"/>
      <c r="RRU12" s="106"/>
      <c r="RRV12" s="106"/>
      <c r="RRW12" s="106"/>
      <c r="RRX12" s="106"/>
      <c r="RRY12" s="106"/>
      <c r="RRZ12" s="106"/>
      <c r="RSA12" s="106"/>
      <c r="RSB12" s="106"/>
      <c r="RSC12" s="106"/>
      <c r="RSD12" s="106"/>
      <c r="RSE12" s="106"/>
      <c r="RSF12" s="106"/>
      <c r="RSG12" s="106"/>
      <c r="RSH12" s="106"/>
      <c r="RSI12" s="106"/>
      <c r="RSJ12" s="106"/>
      <c r="RSK12" s="106"/>
      <c r="RSL12" s="106"/>
      <c r="RSM12" s="106"/>
      <c r="RSN12" s="106"/>
      <c r="RSO12" s="106"/>
      <c r="RSP12" s="106"/>
      <c r="RSQ12" s="106"/>
      <c r="RSR12" s="106"/>
      <c r="RSS12" s="106"/>
      <c r="RST12" s="106"/>
      <c r="RSU12" s="106"/>
      <c r="RSV12" s="106"/>
      <c r="RSW12" s="106"/>
      <c r="RSX12" s="106"/>
      <c r="RSY12" s="106"/>
      <c r="RSZ12" s="106"/>
      <c r="RTA12" s="106"/>
      <c r="RTB12" s="106"/>
      <c r="RTC12" s="106"/>
      <c r="RTD12" s="106"/>
      <c r="RTE12" s="106"/>
      <c r="RTF12" s="106"/>
      <c r="RTG12" s="106"/>
      <c r="RTH12" s="106"/>
      <c r="RTI12" s="106"/>
      <c r="RTJ12" s="106"/>
      <c r="RTK12" s="106"/>
      <c r="RTL12" s="106"/>
      <c r="RTM12" s="106"/>
      <c r="RTN12" s="106"/>
      <c r="RTO12" s="106"/>
      <c r="RTP12" s="106"/>
      <c r="RTQ12" s="106"/>
      <c r="RTR12" s="106"/>
      <c r="RTS12" s="106"/>
      <c r="RTT12" s="106"/>
      <c r="RTU12" s="106"/>
      <c r="RTV12" s="106"/>
      <c r="RTW12" s="106"/>
      <c r="RTX12" s="106"/>
      <c r="RTY12" s="106"/>
      <c r="RTZ12" s="106"/>
      <c r="RUA12" s="106"/>
      <c r="RUB12" s="106"/>
      <c r="RUC12" s="106"/>
      <c r="RUD12" s="106"/>
      <c r="RUE12" s="106"/>
      <c r="RUF12" s="106"/>
      <c r="RUG12" s="106"/>
      <c r="RUH12" s="106"/>
      <c r="RUI12" s="106"/>
      <c r="RUJ12" s="106"/>
      <c r="RUK12" s="106"/>
      <c r="RUL12" s="106"/>
      <c r="RUM12" s="106"/>
      <c r="RUN12" s="106"/>
      <c r="RUO12" s="106"/>
      <c r="RUP12" s="106"/>
      <c r="RUQ12" s="106"/>
      <c r="RUR12" s="106"/>
      <c r="RUS12" s="106"/>
      <c r="RUT12" s="106"/>
      <c r="RUU12" s="106"/>
      <c r="RUV12" s="106"/>
      <c r="RUW12" s="106"/>
      <c r="RUX12" s="106"/>
      <c r="RUY12" s="106"/>
      <c r="RUZ12" s="106"/>
      <c r="RVA12" s="106"/>
      <c r="RVB12" s="106"/>
      <c r="RVC12" s="106"/>
      <c r="RVD12" s="106"/>
      <c r="RVE12" s="106"/>
      <c r="RVF12" s="106"/>
      <c r="RVG12" s="106"/>
      <c r="RVH12" s="106"/>
      <c r="RVI12" s="106"/>
      <c r="RVJ12" s="106"/>
      <c r="RVK12" s="106"/>
      <c r="RVL12" s="106"/>
      <c r="RVM12" s="106"/>
      <c r="RVN12" s="106"/>
      <c r="RVO12" s="106"/>
      <c r="RVP12" s="106"/>
      <c r="RVQ12" s="106"/>
      <c r="RVR12" s="106"/>
      <c r="RVS12" s="106"/>
      <c r="RVT12" s="106"/>
      <c r="RVU12" s="106"/>
      <c r="RVV12" s="106"/>
      <c r="RVW12" s="106"/>
      <c r="RVX12" s="106"/>
      <c r="RVY12" s="106"/>
      <c r="RVZ12" s="106"/>
      <c r="RWA12" s="106"/>
      <c r="RWB12" s="106"/>
      <c r="RWC12" s="106"/>
      <c r="RWD12" s="106"/>
      <c r="RWE12" s="106"/>
      <c r="RWF12" s="106"/>
      <c r="RWG12" s="106"/>
      <c r="RWH12" s="106"/>
      <c r="RWI12" s="106"/>
      <c r="RWJ12" s="106"/>
      <c r="RWK12" s="106"/>
      <c r="RWL12" s="106"/>
      <c r="RWM12" s="106"/>
      <c r="RWN12" s="106"/>
      <c r="RWO12" s="106"/>
      <c r="RWP12" s="106"/>
      <c r="RWQ12" s="106"/>
      <c r="RWR12" s="106"/>
      <c r="RWS12" s="106"/>
      <c r="RWT12" s="106"/>
      <c r="RWU12" s="106"/>
      <c r="RWV12" s="106"/>
      <c r="RWW12" s="106"/>
      <c r="RWX12" s="106"/>
      <c r="RWY12" s="106"/>
      <c r="RWZ12" s="106"/>
      <c r="RXA12" s="106"/>
      <c r="RXB12" s="106"/>
      <c r="RXC12" s="106"/>
      <c r="RXD12" s="106"/>
      <c r="RXE12" s="106"/>
      <c r="RXF12" s="106"/>
      <c r="RXG12" s="106"/>
      <c r="RXH12" s="106"/>
      <c r="RXI12" s="106"/>
      <c r="RXJ12" s="106"/>
      <c r="RXK12" s="106"/>
      <c r="RXL12" s="106"/>
      <c r="RXM12" s="106"/>
      <c r="RXN12" s="106"/>
      <c r="RXO12" s="106"/>
      <c r="RXP12" s="106"/>
      <c r="RXQ12" s="106"/>
      <c r="RXR12" s="106"/>
      <c r="RXS12" s="106"/>
      <c r="RXT12" s="106"/>
      <c r="RXU12" s="106"/>
      <c r="RXV12" s="106"/>
      <c r="RXW12" s="106"/>
      <c r="RXX12" s="106"/>
      <c r="RXY12" s="106"/>
      <c r="RXZ12" s="106"/>
      <c r="RYA12" s="106"/>
      <c r="RYB12" s="106"/>
      <c r="RYC12" s="106"/>
      <c r="RYD12" s="106"/>
      <c r="RYE12" s="106"/>
      <c r="RYF12" s="106"/>
      <c r="RYG12" s="106"/>
      <c r="RYH12" s="106"/>
      <c r="RYI12" s="106"/>
      <c r="RYJ12" s="106"/>
      <c r="RYK12" s="106"/>
      <c r="RYL12" s="106"/>
      <c r="RYM12" s="106"/>
      <c r="RYN12" s="106"/>
      <c r="RYO12" s="106"/>
      <c r="RYP12" s="106"/>
      <c r="RYQ12" s="106"/>
      <c r="RYR12" s="106"/>
      <c r="RYS12" s="106"/>
      <c r="RYT12" s="106"/>
      <c r="RYU12" s="106"/>
      <c r="RYV12" s="106"/>
      <c r="RYW12" s="106"/>
      <c r="RYX12" s="106"/>
      <c r="RYY12" s="106"/>
      <c r="RYZ12" s="106"/>
      <c r="RZA12" s="106"/>
      <c r="RZB12" s="106"/>
      <c r="RZC12" s="106"/>
      <c r="RZD12" s="106"/>
      <c r="RZE12" s="106"/>
      <c r="RZF12" s="106"/>
      <c r="RZG12" s="106"/>
      <c r="RZH12" s="106"/>
      <c r="RZI12" s="106"/>
      <c r="RZJ12" s="106"/>
      <c r="RZK12" s="106"/>
      <c r="RZL12" s="106"/>
      <c r="RZM12" s="106"/>
      <c r="RZN12" s="106"/>
      <c r="RZO12" s="106"/>
      <c r="RZP12" s="106"/>
      <c r="RZQ12" s="106"/>
      <c r="RZR12" s="106"/>
      <c r="RZS12" s="106"/>
      <c r="RZT12" s="106"/>
      <c r="RZU12" s="106"/>
      <c r="RZV12" s="106"/>
      <c r="RZW12" s="106"/>
      <c r="RZX12" s="106"/>
      <c r="RZY12" s="106"/>
      <c r="RZZ12" s="106"/>
      <c r="SAA12" s="106"/>
      <c r="SAB12" s="106"/>
      <c r="SAC12" s="106"/>
      <c r="SAD12" s="106"/>
      <c r="SAE12" s="106"/>
      <c r="SAF12" s="106"/>
      <c r="SAG12" s="106"/>
      <c r="SAH12" s="106"/>
      <c r="SAI12" s="106"/>
      <c r="SAJ12" s="106"/>
      <c r="SAK12" s="106"/>
      <c r="SAL12" s="106"/>
      <c r="SAM12" s="106"/>
      <c r="SAN12" s="106"/>
      <c r="SAO12" s="106"/>
      <c r="SAP12" s="106"/>
      <c r="SAQ12" s="106"/>
      <c r="SAR12" s="106"/>
      <c r="SAS12" s="106"/>
      <c r="SAT12" s="106"/>
      <c r="SAU12" s="106"/>
      <c r="SAV12" s="106"/>
      <c r="SAW12" s="106"/>
      <c r="SAX12" s="106"/>
      <c r="SAY12" s="106"/>
      <c r="SAZ12" s="106"/>
      <c r="SBA12" s="106"/>
      <c r="SBB12" s="106"/>
      <c r="SBC12" s="106"/>
      <c r="SBD12" s="106"/>
      <c r="SBE12" s="106"/>
      <c r="SBF12" s="106"/>
      <c r="SBG12" s="106"/>
      <c r="SBH12" s="106"/>
      <c r="SBI12" s="106"/>
      <c r="SBJ12" s="106"/>
      <c r="SBK12" s="106"/>
      <c r="SBL12" s="106"/>
      <c r="SBM12" s="106"/>
      <c r="SBN12" s="106"/>
      <c r="SBO12" s="106"/>
      <c r="SBP12" s="106"/>
      <c r="SBQ12" s="106"/>
      <c r="SBR12" s="106"/>
      <c r="SBS12" s="106"/>
      <c r="SBT12" s="106"/>
      <c r="SBU12" s="106"/>
      <c r="SBV12" s="106"/>
      <c r="SBW12" s="106"/>
      <c r="SBX12" s="106"/>
      <c r="SBY12" s="106"/>
      <c r="SBZ12" s="106"/>
      <c r="SCA12" s="106"/>
      <c r="SCB12" s="106"/>
      <c r="SCC12" s="106"/>
      <c r="SCD12" s="106"/>
      <c r="SCE12" s="106"/>
      <c r="SCF12" s="106"/>
      <c r="SCG12" s="106"/>
      <c r="SCH12" s="106"/>
      <c r="SCI12" s="106"/>
      <c r="SCJ12" s="106"/>
      <c r="SCK12" s="106"/>
      <c r="SCL12" s="106"/>
      <c r="SCM12" s="106"/>
      <c r="SCN12" s="106"/>
      <c r="SCO12" s="106"/>
      <c r="SCP12" s="106"/>
      <c r="SCQ12" s="106"/>
      <c r="SCR12" s="106"/>
      <c r="SCS12" s="106"/>
      <c r="SCT12" s="106"/>
      <c r="SCU12" s="106"/>
      <c r="SCV12" s="106"/>
      <c r="SCW12" s="106"/>
      <c r="SCX12" s="106"/>
      <c r="SCY12" s="106"/>
      <c r="SCZ12" s="106"/>
      <c r="SDA12" s="106"/>
      <c r="SDB12" s="106"/>
      <c r="SDC12" s="106"/>
      <c r="SDD12" s="106"/>
      <c r="SDE12" s="106"/>
      <c r="SDF12" s="106"/>
      <c r="SDG12" s="106"/>
      <c r="SDH12" s="106"/>
      <c r="SDI12" s="106"/>
      <c r="SDJ12" s="106"/>
      <c r="SDK12" s="106"/>
      <c r="SDL12" s="106"/>
      <c r="SDM12" s="106"/>
      <c r="SDN12" s="106"/>
      <c r="SDO12" s="106"/>
      <c r="SDP12" s="106"/>
      <c r="SDQ12" s="106"/>
      <c r="SDR12" s="106"/>
      <c r="SDS12" s="106"/>
      <c r="SDT12" s="106"/>
      <c r="SDU12" s="106"/>
      <c r="SDV12" s="106"/>
      <c r="SDW12" s="106"/>
      <c r="SDX12" s="106"/>
      <c r="SDY12" s="106"/>
      <c r="SDZ12" s="106"/>
      <c r="SEA12" s="106"/>
      <c r="SEB12" s="106"/>
      <c r="SEC12" s="106"/>
      <c r="SED12" s="106"/>
      <c r="SEE12" s="106"/>
      <c r="SEF12" s="106"/>
      <c r="SEG12" s="106"/>
      <c r="SEH12" s="106"/>
      <c r="SEI12" s="106"/>
      <c r="SEJ12" s="106"/>
      <c r="SEK12" s="106"/>
      <c r="SEL12" s="106"/>
      <c r="SEM12" s="106"/>
      <c r="SEN12" s="106"/>
      <c r="SEO12" s="106"/>
      <c r="SEP12" s="106"/>
      <c r="SEQ12" s="106"/>
      <c r="SER12" s="106"/>
      <c r="SES12" s="106"/>
      <c r="SET12" s="106"/>
      <c r="SEU12" s="106"/>
      <c r="SEV12" s="106"/>
      <c r="SEW12" s="106"/>
      <c r="SEX12" s="106"/>
      <c r="SEY12" s="106"/>
      <c r="SEZ12" s="106"/>
      <c r="SFA12" s="106"/>
      <c r="SFB12" s="106"/>
      <c r="SFC12" s="106"/>
      <c r="SFD12" s="106"/>
      <c r="SFE12" s="106"/>
      <c r="SFF12" s="106"/>
      <c r="SFG12" s="106"/>
      <c r="SFH12" s="106"/>
      <c r="SFI12" s="106"/>
      <c r="SFJ12" s="106"/>
      <c r="SFK12" s="106"/>
      <c r="SFL12" s="106"/>
      <c r="SFM12" s="106"/>
      <c r="SFN12" s="106"/>
      <c r="SFO12" s="106"/>
      <c r="SFP12" s="106"/>
      <c r="SFQ12" s="106"/>
      <c r="SFR12" s="106"/>
      <c r="SFS12" s="106"/>
      <c r="SFT12" s="106"/>
      <c r="SFU12" s="106"/>
      <c r="SFV12" s="106"/>
      <c r="SFW12" s="106"/>
      <c r="SFX12" s="106"/>
      <c r="SFY12" s="106"/>
      <c r="SFZ12" s="106"/>
      <c r="SGA12" s="106"/>
      <c r="SGB12" s="106"/>
      <c r="SGC12" s="106"/>
      <c r="SGD12" s="106"/>
      <c r="SGE12" s="106"/>
      <c r="SGF12" s="106"/>
      <c r="SGG12" s="106"/>
      <c r="SGH12" s="106"/>
      <c r="SGI12" s="106"/>
      <c r="SGJ12" s="106"/>
      <c r="SGK12" s="106"/>
      <c r="SGL12" s="106"/>
      <c r="SGM12" s="106"/>
      <c r="SGN12" s="106"/>
      <c r="SGO12" s="106"/>
      <c r="SGP12" s="106"/>
      <c r="SGQ12" s="106"/>
      <c r="SGR12" s="106"/>
      <c r="SGS12" s="106"/>
      <c r="SGT12" s="106"/>
      <c r="SGU12" s="106"/>
      <c r="SGV12" s="106"/>
      <c r="SGW12" s="106"/>
      <c r="SGX12" s="106"/>
      <c r="SGY12" s="106"/>
      <c r="SGZ12" s="106"/>
      <c r="SHA12" s="106"/>
      <c r="SHB12" s="106"/>
      <c r="SHC12" s="106"/>
      <c r="SHD12" s="106"/>
      <c r="SHE12" s="106"/>
      <c r="SHF12" s="106"/>
      <c r="SHG12" s="106"/>
      <c r="SHH12" s="106"/>
      <c r="SHI12" s="106"/>
      <c r="SHJ12" s="106"/>
      <c r="SHK12" s="106"/>
      <c r="SHL12" s="106"/>
      <c r="SHM12" s="106"/>
      <c r="SHN12" s="106"/>
      <c r="SHO12" s="106"/>
      <c r="SHP12" s="106"/>
      <c r="SHQ12" s="106"/>
      <c r="SHR12" s="106"/>
      <c r="SHS12" s="106"/>
      <c r="SHT12" s="106"/>
      <c r="SHU12" s="106"/>
      <c r="SHV12" s="106"/>
      <c r="SHW12" s="106"/>
      <c r="SHX12" s="106"/>
      <c r="SHY12" s="106"/>
      <c r="SHZ12" s="106"/>
      <c r="SIA12" s="106"/>
      <c r="SIB12" s="106"/>
      <c r="SIC12" s="106"/>
      <c r="SID12" s="106"/>
      <c r="SIE12" s="106"/>
      <c r="SIF12" s="106"/>
      <c r="SIG12" s="106"/>
      <c r="SIH12" s="106"/>
      <c r="SII12" s="106"/>
      <c r="SIJ12" s="106"/>
      <c r="SIK12" s="106"/>
      <c r="SIL12" s="106"/>
      <c r="SIM12" s="106"/>
      <c r="SIN12" s="106"/>
      <c r="SIO12" s="106"/>
      <c r="SIP12" s="106"/>
      <c r="SIQ12" s="106"/>
      <c r="SIR12" s="106"/>
      <c r="SIS12" s="106"/>
      <c r="SIT12" s="106"/>
      <c r="SIU12" s="106"/>
      <c r="SIV12" s="106"/>
      <c r="SIW12" s="106"/>
      <c r="SIX12" s="106"/>
      <c r="SIY12" s="106"/>
      <c r="SIZ12" s="106"/>
      <c r="SJA12" s="106"/>
      <c r="SJB12" s="106"/>
      <c r="SJC12" s="106"/>
      <c r="SJD12" s="106"/>
      <c r="SJE12" s="106"/>
      <c r="SJF12" s="106"/>
      <c r="SJG12" s="106"/>
      <c r="SJH12" s="106"/>
      <c r="SJI12" s="106"/>
      <c r="SJJ12" s="106"/>
      <c r="SJK12" s="106"/>
      <c r="SJL12" s="106"/>
      <c r="SJM12" s="106"/>
      <c r="SJN12" s="106"/>
      <c r="SJO12" s="106"/>
      <c r="SJP12" s="106"/>
      <c r="SJQ12" s="106"/>
      <c r="SJR12" s="106"/>
      <c r="SJS12" s="106"/>
      <c r="SJT12" s="106"/>
      <c r="SJU12" s="106"/>
      <c r="SJV12" s="106"/>
      <c r="SJW12" s="106"/>
      <c r="SJX12" s="106"/>
      <c r="SJY12" s="106"/>
      <c r="SJZ12" s="106"/>
      <c r="SKA12" s="106"/>
      <c r="SKB12" s="106"/>
      <c r="SKC12" s="106"/>
      <c r="SKD12" s="106"/>
      <c r="SKE12" s="106"/>
      <c r="SKF12" s="106"/>
      <c r="SKG12" s="106"/>
      <c r="SKH12" s="106"/>
      <c r="SKI12" s="106"/>
      <c r="SKJ12" s="106"/>
      <c r="SKK12" s="106"/>
      <c r="SKL12" s="106"/>
      <c r="SKM12" s="106"/>
      <c r="SKN12" s="106"/>
      <c r="SKO12" s="106"/>
      <c r="SKP12" s="106"/>
      <c r="SKQ12" s="106"/>
      <c r="SKR12" s="106"/>
      <c r="SKS12" s="106"/>
      <c r="SKT12" s="106"/>
      <c r="SKU12" s="106"/>
      <c r="SKV12" s="106"/>
      <c r="SKW12" s="106"/>
      <c r="SKX12" s="106"/>
      <c r="SKY12" s="106"/>
      <c r="SKZ12" s="106"/>
      <c r="SLA12" s="106"/>
      <c r="SLB12" s="106"/>
      <c r="SLC12" s="106"/>
      <c r="SLD12" s="106"/>
      <c r="SLE12" s="106"/>
      <c r="SLF12" s="106"/>
      <c r="SLG12" s="106"/>
      <c r="SLH12" s="106"/>
      <c r="SLI12" s="106"/>
      <c r="SLJ12" s="106"/>
      <c r="SLK12" s="106"/>
      <c r="SLL12" s="106"/>
      <c r="SLM12" s="106"/>
      <c r="SLN12" s="106"/>
      <c r="SLO12" s="106"/>
      <c r="SLP12" s="106"/>
      <c r="SLQ12" s="106"/>
      <c r="SLR12" s="106"/>
      <c r="SLS12" s="106"/>
      <c r="SLT12" s="106"/>
      <c r="SLU12" s="106"/>
      <c r="SLV12" s="106"/>
      <c r="SLW12" s="106"/>
      <c r="SLX12" s="106"/>
      <c r="SLY12" s="106"/>
      <c r="SLZ12" s="106"/>
      <c r="SMA12" s="106"/>
      <c r="SMB12" s="106"/>
      <c r="SMC12" s="106"/>
      <c r="SMD12" s="106"/>
      <c r="SME12" s="106"/>
      <c r="SMF12" s="106"/>
      <c r="SMG12" s="106"/>
      <c r="SMH12" s="106"/>
      <c r="SMI12" s="106"/>
      <c r="SMJ12" s="106"/>
      <c r="SMK12" s="106"/>
      <c r="SML12" s="106"/>
      <c r="SMM12" s="106"/>
      <c r="SMN12" s="106"/>
      <c r="SMO12" s="106"/>
      <c r="SMP12" s="106"/>
      <c r="SMQ12" s="106"/>
      <c r="SMR12" s="106"/>
      <c r="SMS12" s="106"/>
      <c r="SMT12" s="106"/>
      <c r="SMU12" s="106"/>
      <c r="SMV12" s="106"/>
      <c r="SMW12" s="106"/>
      <c r="SMX12" s="106"/>
      <c r="SMY12" s="106"/>
      <c r="SMZ12" s="106"/>
      <c r="SNA12" s="106"/>
      <c r="SNB12" s="106"/>
      <c r="SNC12" s="106"/>
      <c r="SND12" s="106"/>
      <c r="SNE12" s="106"/>
      <c r="SNF12" s="106"/>
      <c r="SNG12" s="106"/>
      <c r="SNH12" s="106"/>
      <c r="SNI12" s="106"/>
      <c r="SNJ12" s="106"/>
      <c r="SNK12" s="106"/>
      <c r="SNL12" s="106"/>
      <c r="SNM12" s="106"/>
      <c r="SNN12" s="106"/>
      <c r="SNO12" s="106"/>
      <c r="SNP12" s="106"/>
      <c r="SNQ12" s="106"/>
      <c r="SNR12" s="106"/>
      <c r="SNS12" s="106"/>
      <c r="SNT12" s="106"/>
      <c r="SNU12" s="106"/>
      <c r="SNV12" s="106"/>
      <c r="SNW12" s="106"/>
      <c r="SNX12" s="106"/>
      <c r="SNY12" s="106"/>
      <c r="SNZ12" s="106"/>
      <c r="SOA12" s="106"/>
      <c r="SOB12" s="106"/>
      <c r="SOC12" s="106"/>
      <c r="SOD12" s="106"/>
      <c r="SOE12" s="106"/>
      <c r="SOF12" s="106"/>
      <c r="SOG12" s="106"/>
      <c r="SOH12" s="106"/>
      <c r="SOI12" s="106"/>
      <c r="SOJ12" s="106"/>
      <c r="SOK12" s="106"/>
      <c r="SOL12" s="106"/>
      <c r="SOM12" s="106"/>
      <c r="SON12" s="106"/>
      <c r="SOO12" s="106"/>
      <c r="SOP12" s="106"/>
      <c r="SOQ12" s="106"/>
      <c r="SOR12" s="106"/>
      <c r="SOS12" s="106"/>
      <c r="SOT12" s="106"/>
      <c r="SOU12" s="106"/>
      <c r="SOV12" s="106"/>
      <c r="SOW12" s="106"/>
      <c r="SOX12" s="106"/>
      <c r="SOY12" s="106"/>
      <c r="SOZ12" s="106"/>
      <c r="SPA12" s="106"/>
      <c r="SPB12" s="106"/>
      <c r="SPC12" s="106"/>
      <c r="SPD12" s="106"/>
      <c r="SPE12" s="106"/>
      <c r="SPF12" s="106"/>
      <c r="SPG12" s="106"/>
      <c r="SPH12" s="106"/>
      <c r="SPI12" s="106"/>
      <c r="SPJ12" s="106"/>
      <c r="SPK12" s="106"/>
      <c r="SPL12" s="106"/>
      <c r="SPM12" s="106"/>
      <c r="SPN12" s="106"/>
      <c r="SPO12" s="106"/>
      <c r="SPP12" s="106"/>
      <c r="SPQ12" s="106"/>
      <c r="SPR12" s="106"/>
      <c r="SPS12" s="106"/>
      <c r="SPT12" s="106"/>
      <c r="SPU12" s="106"/>
      <c r="SPV12" s="106"/>
      <c r="SPW12" s="106"/>
      <c r="SPX12" s="106"/>
      <c r="SPY12" s="106"/>
      <c r="SPZ12" s="106"/>
      <c r="SQA12" s="106"/>
      <c r="SQB12" s="106"/>
      <c r="SQC12" s="106"/>
      <c r="SQD12" s="106"/>
      <c r="SQE12" s="106"/>
      <c r="SQF12" s="106"/>
      <c r="SQG12" s="106"/>
      <c r="SQH12" s="106"/>
      <c r="SQI12" s="106"/>
      <c r="SQJ12" s="106"/>
      <c r="SQK12" s="106"/>
      <c r="SQL12" s="106"/>
      <c r="SQM12" s="106"/>
      <c r="SQN12" s="106"/>
      <c r="SQO12" s="106"/>
      <c r="SQP12" s="106"/>
      <c r="SQQ12" s="106"/>
      <c r="SQR12" s="106"/>
      <c r="SQS12" s="106"/>
      <c r="SQT12" s="106"/>
      <c r="SQU12" s="106"/>
      <c r="SQV12" s="106"/>
      <c r="SQW12" s="106"/>
      <c r="SQX12" s="106"/>
      <c r="SQY12" s="106"/>
      <c r="SQZ12" s="106"/>
      <c r="SRA12" s="106"/>
      <c r="SRB12" s="106"/>
      <c r="SRC12" s="106"/>
      <c r="SRD12" s="106"/>
      <c r="SRE12" s="106"/>
      <c r="SRF12" s="106"/>
      <c r="SRG12" s="106"/>
      <c r="SRH12" s="106"/>
      <c r="SRI12" s="106"/>
      <c r="SRJ12" s="106"/>
      <c r="SRK12" s="106"/>
      <c r="SRL12" s="106"/>
      <c r="SRM12" s="106"/>
      <c r="SRN12" s="106"/>
      <c r="SRO12" s="106"/>
      <c r="SRP12" s="106"/>
      <c r="SRQ12" s="106"/>
      <c r="SRR12" s="106"/>
      <c r="SRS12" s="106"/>
      <c r="SRT12" s="106"/>
      <c r="SRU12" s="106"/>
      <c r="SRV12" s="106"/>
      <c r="SRW12" s="106"/>
      <c r="SRX12" s="106"/>
      <c r="SRY12" s="106"/>
      <c r="SRZ12" s="106"/>
      <c r="SSA12" s="106"/>
      <c r="SSB12" s="106"/>
      <c r="SSC12" s="106"/>
      <c r="SSD12" s="106"/>
      <c r="SSE12" s="106"/>
      <c r="SSF12" s="106"/>
      <c r="SSG12" s="106"/>
      <c r="SSH12" s="106"/>
      <c r="SSI12" s="106"/>
      <c r="SSJ12" s="106"/>
      <c r="SSK12" s="106"/>
      <c r="SSL12" s="106"/>
      <c r="SSM12" s="106"/>
      <c r="SSN12" s="106"/>
      <c r="SSO12" s="106"/>
      <c r="SSP12" s="106"/>
      <c r="SSQ12" s="106"/>
      <c r="SSR12" s="106"/>
      <c r="SSS12" s="106"/>
      <c r="SST12" s="106"/>
      <c r="SSU12" s="106"/>
      <c r="SSV12" s="106"/>
      <c r="SSW12" s="106"/>
      <c r="SSX12" s="106"/>
      <c r="SSY12" s="106"/>
      <c r="SSZ12" s="106"/>
      <c r="STA12" s="106"/>
      <c r="STB12" s="106"/>
      <c r="STC12" s="106"/>
      <c r="STD12" s="106"/>
      <c r="STE12" s="106"/>
      <c r="STF12" s="106"/>
      <c r="STG12" s="106"/>
      <c r="STH12" s="106"/>
      <c r="STI12" s="106"/>
      <c r="STJ12" s="106"/>
      <c r="STK12" s="106"/>
      <c r="STL12" s="106"/>
      <c r="STM12" s="106"/>
      <c r="STN12" s="106"/>
      <c r="STO12" s="106"/>
      <c r="STP12" s="106"/>
      <c r="STQ12" s="106"/>
      <c r="STR12" s="106"/>
      <c r="STS12" s="106"/>
      <c r="STT12" s="106"/>
      <c r="STU12" s="106"/>
      <c r="STV12" s="106"/>
      <c r="STW12" s="106"/>
      <c r="STX12" s="106"/>
      <c r="STY12" s="106"/>
      <c r="STZ12" s="106"/>
      <c r="SUA12" s="106"/>
      <c r="SUB12" s="106"/>
      <c r="SUC12" s="106"/>
      <c r="SUD12" s="106"/>
      <c r="SUE12" s="106"/>
      <c r="SUF12" s="106"/>
      <c r="SUG12" s="106"/>
      <c r="SUH12" s="106"/>
      <c r="SUI12" s="106"/>
      <c r="SUJ12" s="106"/>
      <c r="SUK12" s="106"/>
      <c r="SUL12" s="106"/>
      <c r="SUM12" s="106"/>
      <c r="SUN12" s="106"/>
      <c r="SUO12" s="106"/>
      <c r="SUP12" s="106"/>
      <c r="SUQ12" s="106"/>
      <c r="SUR12" s="106"/>
      <c r="SUS12" s="106"/>
      <c r="SUT12" s="106"/>
      <c r="SUU12" s="106"/>
      <c r="SUV12" s="106"/>
      <c r="SUW12" s="106"/>
      <c r="SUX12" s="106"/>
      <c r="SUY12" s="106"/>
      <c r="SUZ12" s="106"/>
      <c r="SVA12" s="106"/>
      <c r="SVB12" s="106"/>
      <c r="SVC12" s="106"/>
      <c r="SVD12" s="106"/>
      <c r="SVE12" s="106"/>
      <c r="SVF12" s="106"/>
      <c r="SVG12" s="106"/>
      <c r="SVH12" s="106"/>
      <c r="SVI12" s="106"/>
      <c r="SVJ12" s="106"/>
      <c r="SVK12" s="106"/>
      <c r="SVL12" s="106"/>
      <c r="SVM12" s="106"/>
      <c r="SVN12" s="106"/>
      <c r="SVO12" s="106"/>
      <c r="SVP12" s="106"/>
      <c r="SVQ12" s="106"/>
      <c r="SVR12" s="106"/>
      <c r="SVS12" s="106"/>
      <c r="SVT12" s="106"/>
      <c r="SVU12" s="106"/>
      <c r="SVV12" s="106"/>
      <c r="SVW12" s="106"/>
      <c r="SVX12" s="106"/>
      <c r="SVY12" s="106"/>
      <c r="SVZ12" s="106"/>
      <c r="SWA12" s="106"/>
      <c r="SWB12" s="106"/>
      <c r="SWC12" s="106"/>
      <c r="SWD12" s="106"/>
      <c r="SWE12" s="106"/>
      <c r="SWF12" s="106"/>
      <c r="SWG12" s="106"/>
      <c r="SWH12" s="106"/>
      <c r="SWI12" s="106"/>
      <c r="SWJ12" s="106"/>
      <c r="SWK12" s="106"/>
      <c r="SWL12" s="106"/>
      <c r="SWM12" s="106"/>
      <c r="SWN12" s="106"/>
      <c r="SWO12" s="106"/>
      <c r="SWP12" s="106"/>
      <c r="SWQ12" s="106"/>
      <c r="SWR12" s="106"/>
      <c r="SWS12" s="106"/>
      <c r="SWT12" s="106"/>
      <c r="SWU12" s="106"/>
      <c r="SWV12" s="106"/>
      <c r="SWW12" s="106"/>
      <c r="SWX12" s="106"/>
      <c r="SWY12" s="106"/>
      <c r="SWZ12" s="106"/>
      <c r="SXA12" s="106"/>
      <c r="SXB12" s="106"/>
      <c r="SXC12" s="106"/>
      <c r="SXD12" s="106"/>
      <c r="SXE12" s="106"/>
      <c r="SXF12" s="106"/>
      <c r="SXG12" s="106"/>
      <c r="SXH12" s="106"/>
      <c r="SXI12" s="106"/>
      <c r="SXJ12" s="106"/>
      <c r="SXK12" s="106"/>
      <c r="SXL12" s="106"/>
      <c r="SXM12" s="106"/>
      <c r="SXN12" s="106"/>
      <c r="SXO12" s="106"/>
      <c r="SXP12" s="106"/>
      <c r="SXQ12" s="106"/>
      <c r="SXR12" s="106"/>
      <c r="SXS12" s="106"/>
      <c r="SXT12" s="106"/>
      <c r="SXU12" s="106"/>
      <c r="SXV12" s="106"/>
      <c r="SXW12" s="106"/>
      <c r="SXX12" s="106"/>
      <c r="SXY12" s="106"/>
      <c r="SXZ12" s="106"/>
      <c r="SYA12" s="106"/>
      <c r="SYB12" s="106"/>
      <c r="SYC12" s="106"/>
      <c r="SYD12" s="106"/>
      <c r="SYE12" s="106"/>
      <c r="SYF12" s="106"/>
      <c r="SYG12" s="106"/>
      <c r="SYH12" s="106"/>
      <c r="SYI12" s="106"/>
      <c r="SYJ12" s="106"/>
      <c r="SYK12" s="106"/>
      <c r="SYL12" s="106"/>
      <c r="SYM12" s="106"/>
      <c r="SYN12" s="106"/>
      <c r="SYO12" s="106"/>
      <c r="SYP12" s="106"/>
      <c r="SYQ12" s="106"/>
      <c r="SYR12" s="106"/>
      <c r="SYS12" s="106"/>
      <c r="SYT12" s="106"/>
      <c r="SYU12" s="106"/>
      <c r="SYV12" s="106"/>
      <c r="SYW12" s="106"/>
      <c r="SYX12" s="106"/>
      <c r="SYY12" s="106"/>
      <c r="SYZ12" s="106"/>
      <c r="SZA12" s="106"/>
      <c r="SZB12" s="106"/>
      <c r="SZC12" s="106"/>
      <c r="SZD12" s="106"/>
      <c r="SZE12" s="106"/>
      <c r="SZF12" s="106"/>
      <c r="SZG12" s="106"/>
      <c r="SZH12" s="106"/>
      <c r="SZI12" s="106"/>
      <c r="SZJ12" s="106"/>
      <c r="SZK12" s="106"/>
      <c r="SZL12" s="106"/>
      <c r="SZM12" s="106"/>
      <c r="SZN12" s="106"/>
      <c r="SZO12" s="106"/>
      <c r="SZP12" s="106"/>
      <c r="SZQ12" s="106"/>
      <c r="SZR12" s="106"/>
      <c r="SZS12" s="106"/>
      <c r="SZT12" s="106"/>
      <c r="SZU12" s="106"/>
      <c r="SZV12" s="106"/>
      <c r="SZW12" s="106"/>
      <c r="SZX12" s="106"/>
      <c r="SZY12" s="106"/>
      <c r="SZZ12" s="106"/>
      <c r="TAA12" s="106"/>
      <c r="TAB12" s="106"/>
      <c r="TAC12" s="106"/>
      <c r="TAD12" s="106"/>
      <c r="TAE12" s="106"/>
      <c r="TAF12" s="106"/>
      <c r="TAG12" s="106"/>
      <c r="TAH12" s="106"/>
      <c r="TAI12" s="106"/>
      <c r="TAJ12" s="106"/>
      <c r="TAK12" s="106"/>
      <c r="TAL12" s="106"/>
      <c r="TAM12" s="106"/>
      <c r="TAN12" s="106"/>
      <c r="TAO12" s="106"/>
      <c r="TAP12" s="106"/>
      <c r="TAQ12" s="106"/>
      <c r="TAR12" s="106"/>
      <c r="TAS12" s="106"/>
      <c r="TAT12" s="106"/>
      <c r="TAU12" s="106"/>
      <c r="TAV12" s="106"/>
      <c r="TAW12" s="106"/>
      <c r="TAX12" s="106"/>
      <c r="TAY12" s="106"/>
      <c r="TAZ12" s="106"/>
      <c r="TBA12" s="106"/>
      <c r="TBB12" s="106"/>
      <c r="TBC12" s="106"/>
      <c r="TBD12" s="106"/>
      <c r="TBE12" s="106"/>
      <c r="TBF12" s="106"/>
      <c r="TBG12" s="106"/>
      <c r="TBH12" s="106"/>
      <c r="TBI12" s="106"/>
      <c r="TBJ12" s="106"/>
      <c r="TBK12" s="106"/>
      <c r="TBL12" s="106"/>
      <c r="TBM12" s="106"/>
      <c r="TBN12" s="106"/>
      <c r="TBO12" s="106"/>
      <c r="TBP12" s="106"/>
      <c r="TBQ12" s="106"/>
      <c r="TBR12" s="106"/>
      <c r="TBS12" s="106"/>
      <c r="TBT12" s="106"/>
      <c r="TBU12" s="106"/>
      <c r="TBV12" s="106"/>
      <c r="TBW12" s="106"/>
      <c r="TBX12" s="106"/>
      <c r="TBY12" s="106"/>
      <c r="TBZ12" s="106"/>
      <c r="TCA12" s="106"/>
      <c r="TCB12" s="106"/>
      <c r="TCC12" s="106"/>
      <c r="TCD12" s="106"/>
      <c r="TCE12" s="106"/>
      <c r="TCF12" s="106"/>
      <c r="TCG12" s="106"/>
      <c r="TCH12" s="106"/>
      <c r="TCI12" s="106"/>
      <c r="TCJ12" s="106"/>
      <c r="TCK12" s="106"/>
      <c r="TCL12" s="106"/>
      <c r="TCM12" s="106"/>
      <c r="TCN12" s="106"/>
      <c r="TCO12" s="106"/>
      <c r="TCP12" s="106"/>
      <c r="TCQ12" s="106"/>
      <c r="TCR12" s="106"/>
      <c r="TCS12" s="106"/>
      <c r="TCT12" s="106"/>
      <c r="TCU12" s="106"/>
      <c r="TCV12" s="106"/>
      <c r="TCW12" s="106"/>
      <c r="TCX12" s="106"/>
      <c r="TCY12" s="106"/>
      <c r="TCZ12" s="106"/>
      <c r="TDA12" s="106"/>
      <c r="TDB12" s="106"/>
      <c r="TDC12" s="106"/>
      <c r="TDD12" s="106"/>
      <c r="TDE12" s="106"/>
      <c r="TDF12" s="106"/>
      <c r="TDG12" s="106"/>
      <c r="TDH12" s="106"/>
      <c r="TDI12" s="106"/>
      <c r="TDJ12" s="106"/>
      <c r="TDK12" s="106"/>
      <c r="TDL12" s="106"/>
      <c r="TDM12" s="106"/>
      <c r="TDN12" s="106"/>
      <c r="TDO12" s="106"/>
      <c r="TDP12" s="106"/>
      <c r="TDQ12" s="106"/>
      <c r="TDR12" s="106"/>
      <c r="TDS12" s="106"/>
      <c r="TDT12" s="106"/>
      <c r="TDU12" s="106"/>
      <c r="TDV12" s="106"/>
      <c r="TDW12" s="106"/>
      <c r="TDX12" s="106"/>
      <c r="TDY12" s="106"/>
      <c r="TDZ12" s="106"/>
      <c r="TEA12" s="106"/>
      <c r="TEB12" s="106"/>
      <c r="TEC12" s="106"/>
      <c r="TED12" s="106"/>
      <c r="TEE12" s="106"/>
      <c r="TEF12" s="106"/>
      <c r="TEG12" s="106"/>
      <c r="TEH12" s="106"/>
      <c r="TEI12" s="106"/>
      <c r="TEJ12" s="106"/>
      <c r="TEK12" s="106"/>
      <c r="TEL12" s="106"/>
      <c r="TEM12" s="106"/>
      <c r="TEN12" s="106"/>
      <c r="TEO12" s="106"/>
      <c r="TEP12" s="106"/>
      <c r="TEQ12" s="106"/>
      <c r="TER12" s="106"/>
      <c r="TES12" s="106"/>
      <c r="TET12" s="106"/>
      <c r="TEU12" s="106"/>
      <c r="TEV12" s="106"/>
      <c r="TEW12" s="106"/>
      <c r="TEX12" s="106"/>
      <c r="TEY12" s="106"/>
      <c r="TEZ12" s="106"/>
      <c r="TFA12" s="106"/>
      <c r="TFB12" s="106"/>
      <c r="TFC12" s="106"/>
      <c r="TFD12" s="106"/>
      <c r="TFE12" s="106"/>
      <c r="TFF12" s="106"/>
      <c r="TFG12" s="106"/>
      <c r="TFH12" s="106"/>
      <c r="TFI12" s="106"/>
      <c r="TFJ12" s="106"/>
      <c r="TFK12" s="106"/>
      <c r="TFL12" s="106"/>
      <c r="TFM12" s="106"/>
      <c r="TFN12" s="106"/>
      <c r="TFO12" s="106"/>
      <c r="TFP12" s="106"/>
      <c r="TFQ12" s="106"/>
      <c r="TFR12" s="106"/>
      <c r="TFS12" s="106"/>
      <c r="TFT12" s="106"/>
      <c r="TFU12" s="106"/>
      <c r="TFV12" s="106"/>
      <c r="TFW12" s="106"/>
      <c r="TFX12" s="106"/>
      <c r="TFY12" s="106"/>
      <c r="TFZ12" s="106"/>
      <c r="TGA12" s="106"/>
      <c r="TGB12" s="106"/>
      <c r="TGC12" s="106"/>
      <c r="TGD12" s="106"/>
      <c r="TGE12" s="106"/>
      <c r="TGF12" s="106"/>
      <c r="TGG12" s="106"/>
      <c r="TGH12" s="106"/>
      <c r="TGI12" s="106"/>
      <c r="TGJ12" s="106"/>
      <c r="TGK12" s="106"/>
      <c r="TGL12" s="106"/>
      <c r="TGM12" s="106"/>
      <c r="TGN12" s="106"/>
      <c r="TGO12" s="106"/>
      <c r="TGP12" s="106"/>
      <c r="TGQ12" s="106"/>
      <c r="TGR12" s="106"/>
      <c r="TGS12" s="106"/>
      <c r="TGT12" s="106"/>
      <c r="TGU12" s="106"/>
      <c r="TGV12" s="106"/>
      <c r="TGW12" s="106"/>
      <c r="TGX12" s="106"/>
      <c r="TGY12" s="106"/>
      <c r="TGZ12" s="106"/>
      <c r="THA12" s="106"/>
      <c r="THB12" s="106"/>
      <c r="THC12" s="106"/>
      <c r="THD12" s="106"/>
      <c r="THE12" s="106"/>
      <c r="THF12" s="106"/>
      <c r="THG12" s="106"/>
      <c r="THH12" s="106"/>
      <c r="THI12" s="106"/>
      <c r="THJ12" s="106"/>
      <c r="THK12" s="106"/>
      <c r="THL12" s="106"/>
      <c r="THM12" s="106"/>
      <c r="THN12" s="106"/>
      <c r="THO12" s="106"/>
      <c r="THP12" s="106"/>
      <c r="THQ12" s="106"/>
      <c r="THR12" s="106"/>
      <c r="THS12" s="106"/>
      <c r="THT12" s="106"/>
      <c r="THU12" s="106"/>
      <c r="THV12" s="106"/>
      <c r="THW12" s="106"/>
      <c r="THX12" s="106"/>
      <c r="THY12" s="106"/>
      <c r="THZ12" s="106"/>
      <c r="TIA12" s="106"/>
      <c r="TIB12" s="106"/>
      <c r="TIC12" s="106"/>
      <c r="TID12" s="106"/>
      <c r="TIE12" s="106"/>
      <c r="TIF12" s="106"/>
      <c r="TIG12" s="106"/>
      <c r="TIH12" s="106"/>
      <c r="TII12" s="106"/>
      <c r="TIJ12" s="106"/>
      <c r="TIK12" s="106"/>
      <c r="TIL12" s="106"/>
      <c r="TIM12" s="106"/>
      <c r="TIN12" s="106"/>
      <c r="TIO12" s="106"/>
      <c r="TIP12" s="106"/>
      <c r="TIQ12" s="106"/>
      <c r="TIR12" s="106"/>
      <c r="TIS12" s="106"/>
      <c r="TIT12" s="106"/>
      <c r="TIU12" s="106"/>
      <c r="TIV12" s="106"/>
      <c r="TIW12" s="106"/>
      <c r="TIX12" s="106"/>
      <c r="TIY12" s="106"/>
      <c r="TIZ12" s="106"/>
      <c r="TJA12" s="106"/>
      <c r="TJB12" s="106"/>
      <c r="TJC12" s="106"/>
      <c r="TJD12" s="106"/>
      <c r="TJE12" s="106"/>
      <c r="TJF12" s="106"/>
      <c r="TJG12" s="106"/>
      <c r="TJH12" s="106"/>
      <c r="TJI12" s="106"/>
      <c r="TJJ12" s="106"/>
      <c r="TJK12" s="106"/>
      <c r="TJL12" s="106"/>
      <c r="TJM12" s="106"/>
      <c r="TJN12" s="106"/>
      <c r="TJO12" s="106"/>
      <c r="TJP12" s="106"/>
      <c r="TJQ12" s="106"/>
      <c r="TJR12" s="106"/>
      <c r="TJS12" s="106"/>
      <c r="TJT12" s="106"/>
      <c r="TJU12" s="106"/>
      <c r="TJV12" s="106"/>
      <c r="TJW12" s="106"/>
      <c r="TJX12" s="106"/>
      <c r="TJY12" s="106"/>
      <c r="TJZ12" s="106"/>
      <c r="TKA12" s="106"/>
      <c r="TKB12" s="106"/>
      <c r="TKC12" s="106"/>
      <c r="TKD12" s="106"/>
      <c r="TKE12" s="106"/>
      <c r="TKF12" s="106"/>
      <c r="TKG12" s="106"/>
      <c r="TKH12" s="106"/>
      <c r="TKI12" s="106"/>
      <c r="TKJ12" s="106"/>
      <c r="TKK12" s="106"/>
      <c r="TKL12" s="106"/>
      <c r="TKM12" s="106"/>
      <c r="TKN12" s="106"/>
      <c r="TKO12" s="106"/>
      <c r="TKP12" s="106"/>
      <c r="TKQ12" s="106"/>
      <c r="TKR12" s="106"/>
      <c r="TKS12" s="106"/>
      <c r="TKT12" s="106"/>
      <c r="TKU12" s="106"/>
      <c r="TKV12" s="106"/>
      <c r="TKW12" s="106"/>
      <c r="TKX12" s="106"/>
      <c r="TKY12" s="106"/>
      <c r="TKZ12" s="106"/>
      <c r="TLA12" s="106"/>
      <c r="TLB12" s="106"/>
      <c r="TLC12" s="106"/>
      <c r="TLD12" s="106"/>
      <c r="TLE12" s="106"/>
      <c r="TLF12" s="106"/>
      <c r="TLG12" s="106"/>
      <c r="TLH12" s="106"/>
      <c r="TLI12" s="106"/>
      <c r="TLJ12" s="106"/>
      <c r="TLK12" s="106"/>
      <c r="TLL12" s="106"/>
      <c r="TLM12" s="106"/>
      <c r="TLN12" s="106"/>
      <c r="TLO12" s="106"/>
      <c r="TLP12" s="106"/>
      <c r="TLQ12" s="106"/>
      <c r="TLR12" s="106"/>
      <c r="TLS12" s="106"/>
      <c r="TLT12" s="106"/>
      <c r="TLU12" s="106"/>
      <c r="TLV12" s="106"/>
      <c r="TLW12" s="106"/>
      <c r="TLX12" s="106"/>
      <c r="TLY12" s="106"/>
      <c r="TLZ12" s="106"/>
      <c r="TMA12" s="106"/>
      <c r="TMB12" s="106"/>
      <c r="TMC12" s="106"/>
      <c r="TMD12" s="106"/>
      <c r="TME12" s="106"/>
      <c r="TMF12" s="106"/>
      <c r="TMG12" s="106"/>
      <c r="TMH12" s="106"/>
      <c r="TMI12" s="106"/>
      <c r="TMJ12" s="106"/>
      <c r="TMK12" s="106"/>
      <c r="TML12" s="106"/>
      <c r="TMM12" s="106"/>
      <c r="TMN12" s="106"/>
      <c r="TMO12" s="106"/>
      <c r="TMP12" s="106"/>
      <c r="TMQ12" s="106"/>
      <c r="TMR12" s="106"/>
      <c r="TMS12" s="106"/>
      <c r="TMT12" s="106"/>
      <c r="TMU12" s="106"/>
      <c r="TMV12" s="106"/>
      <c r="TMW12" s="106"/>
      <c r="TMX12" s="106"/>
      <c r="TMY12" s="106"/>
      <c r="TMZ12" s="106"/>
      <c r="TNA12" s="106"/>
      <c r="TNB12" s="106"/>
      <c r="TNC12" s="106"/>
      <c r="TND12" s="106"/>
      <c r="TNE12" s="106"/>
      <c r="TNF12" s="106"/>
      <c r="TNG12" s="106"/>
      <c r="TNH12" s="106"/>
      <c r="TNI12" s="106"/>
      <c r="TNJ12" s="106"/>
      <c r="TNK12" s="106"/>
      <c r="TNL12" s="106"/>
      <c r="TNM12" s="106"/>
      <c r="TNN12" s="106"/>
      <c r="TNO12" s="106"/>
      <c r="TNP12" s="106"/>
      <c r="TNQ12" s="106"/>
      <c r="TNR12" s="106"/>
      <c r="TNS12" s="106"/>
      <c r="TNT12" s="106"/>
      <c r="TNU12" s="106"/>
      <c r="TNV12" s="106"/>
      <c r="TNW12" s="106"/>
      <c r="TNX12" s="106"/>
      <c r="TNY12" s="106"/>
      <c r="TNZ12" s="106"/>
      <c r="TOA12" s="106"/>
      <c r="TOB12" s="106"/>
      <c r="TOC12" s="106"/>
      <c r="TOD12" s="106"/>
      <c r="TOE12" s="106"/>
      <c r="TOF12" s="106"/>
      <c r="TOG12" s="106"/>
      <c r="TOH12" s="106"/>
      <c r="TOI12" s="106"/>
      <c r="TOJ12" s="106"/>
      <c r="TOK12" s="106"/>
      <c r="TOL12" s="106"/>
      <c r="TOM12" s="106"/>
      <c r="TON12" s="106"/>
      <c r="TOO12" s="106"/>
      <c r="TOP12" s="106"/>
      <c r="TOQ12" s="106"/>
      <c r="TOR12" s="106"/>
      <c r="TOS12" s="106"/>
      <c r="TOT12" s="106"/>
      <c r="TOU12" s="106"/>
      <c r="TOV12" s="106"/>
      <c r="TOW12" s="106"/>
      <c r="TOX12" s="106"/>
      <c r="TOY12" s="106"/>
      <c r="TOZ12" s="106"/>
      <c r="TPA12" s="106"/>
      <c r="TPB12" s="106"/>
      <c r="TPC12" s="106"/>
      <c r="TPD12" s="106"/>
      <c r="TPE12" s="106"/>
      <c r="TPF12" s="106"/>
      <c r="TPG12" s="106"/>
      <c r="TPH12" s="106"/>
      <c r="TPI12" s="106"/>
      <c r="TPJ12" s="106"/>
      <c r="TPK12" s="106"/>
      <c r="TPL12" s="106"/>
      <c r="TPM12" s="106"/>
      <c r="TPN12" s="106"/>
      <c r="TPO12" s="106"/>
      <c r="TPP12" s="106"/>
      <c r="TPQ12" s="106"/>
      <c r="TPR12" s="106"/>
      <c r="TPS12" s="106"/>
      <c r="TPT12" s="106"/>
      <c r="TPU12" s="106"/>
      <c r="TPV12" s="106"/>
      <c r="TPW12" s="106"/>
      <c r="TPX12" s="106"/>
      <c r="TPY12" s="106"/>
      <c r="TPZ12" s="106"/>
      <c r="TQA12" s="106"/>
      <c r="TQB12" s="106"/>
      <c r="TQC12" s="106"/>
      <c r="TQD12" s="106"/>
      <c r="TQE12" s="106"/>
      <c r="TQF12" s="106"/>
      <c r="TQG12" s="106"/>
      <c r="TQH12" s="106"/>
      <c r="TQI12" s="106"/>
      <c r="TQJ12" s="106"/>
      <c r="TQK12" s="106"/>
      <c r="TQL12" s="106"/>
      <c r="TQM12" s="106"/>
      <c r="TQN12" s="106"/>
      <c r="TQO12" s="106"/>
      <c r="TQP12" s="106"/>
      <c r="TQQ12" s="106"/>
      <c r="TQR12" s="106"/>
      <c r="TQS12" s="106"/>
      <c r="TQT12" s="106"/>
      <c r="TQU12" s="106"/>
      <c r="TQV12" s="106"/>
      <c r="TQW12" s="106"/>
      <c r="TQX12" s="106"/>
      <c r="TQY12" s="106"/>
      <c r="TQZ12" s="106"/>
      <c r="TRA12" s="106"/>
      <c r="TRB12" s="106"/>
      <c r="TRC12" s="106"/>
      <c r="TRD12" s="106"/>
      <c r="TRE12" s="106"/>
      <c r="TRF12" s="106"/>
      <c r="TRG12" s="106"/>
      <c r="TRH12" s="106"/>
      <c r="TRI12" s="106"/>
      <c r="TRJ12" s="106"/>
      <c r="TRK12" s="106"/>
      <c r="TRL12" s="106"/>
      <c r="TRM12" s="106"/>
      <c r="TRN12" s="106"/>
      <c r="TRO12" s="106"/>
      <c r="TRP12" s="106"/>
      <c r="TRQ12" s="106"/>
      <c r="TRR12" s="106"/>
      <c r="TRS12" s="106"/>
      <c r="TRT12" s="106"/>
      <c r="TRU12" s="106"/>
      <c r="TRV12" s="106"/>
      <c r="TRW12" s="106"/>
      <c r="TRX12" s="106"/>
      <c r="TRY12" s="106"/>
      <c r="TRZ12" s="106"/>
      <c r="TSA12" s="106"/>
      <c r="TSB12" s="106"/>
      <c r="TSC12" s="106"/>
      <c r="TSD12" s="106"/>
      <c r="TSE12" s="106"/>
      <c r="TSF12" s="106"/>
      <c r="TSG12" s="106"/>
      <c r="TSH12" s="106"/>
      <c r="TSI12" s="106"/>
      <c r="TSJ12" s="106"/>
      <c r="TSK12" s="106"/>
      <c r="TSL12" s="106"/>
      <c r="TSM12" s="106"/>
      <c r="TSN12" s="106"/>
      <c r="TSO12" s="106"/>
      <c r="TSP12" s="106"/>
      <c r="TSQ12" s="106"/>
      <c r="TSR12" s="106"/>
      <c r="TSS12" s="106"/>
      <c r="TST12" s="106"/>
      <c r="TSU12" s="106"/>
      <c r="TSV12" s="106"/>
      <c r="TSW12" s="106"/>
      <c r="TSX12" s="106"/>
      <c r="TSY12" s="106"/>
      <c r="TSZ12" s="106"/>
      <c r="TTA12" s="106"/>
      <c r="TTB12" s="106"/>
      <c r="TTC12" s="106"/>
      <c r="TTD12" s="106"/>
      <c r="TTE12" s="106"/>
      <c r="TTF12" s="106"/>
      <c r="TTG12" s="106"/>
      <c r="TTH12" s="106"/>
      <c r="TTI12" s="106"/>
      <c r="TTJ12" s="106"/>
      <c r="TTK12" s="106"/>
      <c r="TTL12" s="106"/>
      <c r="TTM12" s="106"/>
      <c r="TTN12" s="106"/>
      <c r="TTO12" s="106"/>
      <c r="TTP12" s="106"/>
      <c r="TTQ12" s="106"/>
      <c r="TTR12" s="106"/>
      <c r="TTS12" s="106"/>
      <c r="TTT12" s="106"/>
      <c r="TTU12" s="106"/>
      <c r="TTV12" s="106"/>
      <c r="TTW12" s="106"/>
      <c r="TTX12" s="106"/>
      <c r="TTY12" s="106"/>
      <c r="TTZ12" s="106"/>
      <c r="TUA12" s="106"/>
      <c r="TUB12" s="106"/>
      <c r="TUC12" s="106"/>
      <c r="TUD12" s="106"/>
      <c r="TUE12" s="106"/>
      <c r="TUF12" s="106"/>
      <c r="TUG12" s="106"/>
      <c r="TUH12" s="106"/>
      <c r="TUI12" s="106"/>
      <c r="TUJ12" s="106"/>
      <c r="TUK12" s="106"/>
      <c r="TUL12" s="106"/>
      <c r="TUM12" s="106"/>
      <c r="TUN12" s="106"/>
      <c r="TUO12" s="106"/>
      <c r="TUP12" s="106"/>
      <c r="TUQ12" s="106"/>
      <c r="TUR12" s="106"/>
      <c r="TUS12" s="106"/>
      <c r="TUT12" s="106"/>
      <c r="TUU12" s="106"/>
      <c r="TUV12" s="106"/>
      <c r="TUW12" s="106"/>
      <c r="TUX12" s="106"/>
      <c r="TUY12" s="106"/>
      <c r="TUZ12" s="106"/>
      <c r="TVA12" s="106"/>
      <c r="TVB12" s="106"/>
      <c r="TVC12" s="106"/>
      <c r="TVD12" s="106"/>
      <c r="TVE12" s="106"/>
      <c r="TVF12" s="106"/>
      <c r="TVG12" s="106"/>
      <c r="TVH12" s="106"/>
      <c r="TVI12" s="106"/>
      <c r="TVJ12" s="106"/>
      <c r="TVK12" s="106"/>
      <c r="TVL12" s="106"/>
      <c r="TVM12" s="106"/>
      <c r="TVN12" s="106"/>
      <c r="TVO12" s="106"/>
      <c r="TVP12" s="106"/>
      <c r="TVQ12" s="106"/>
      <c r="TVR12" s="106"/>
      <c r="TVS12" s="106"/>
      <c r="TVT12" s="106"/>
      <c r="TVU12" s="106"/>
      <c r="TVV12" s="106"/>
      <c r="TVW12" s="106"/>
      <c r="TVX12" s="106"/>
      <c r="TVY12" s="106"/>
      <c r="TVZ12" s="106"/>
      <c r="TWA12" s="106"/>
      <c r="TWB12" s="106"/>
      <c r="TWC12" s="106"/>
      <c r="TWD12" s="106"/>
      <c r="TWE12" s="106"/>
      <c r="TWF12" s="106"/>
      <c r="TWG12" s="106"/>
      <c r="TWH12" s="106"/>
      <c r="TWI12" s="106"/>
      <c r="TWJ12" s="106"/>
      <c r="TWK12" s="106"/>
      <c r="TWL12" s="106"/>
      <c r="TWM12" s="106"/>
      <c r="TWN12" s="106"/>
      <c r="TWO12" s="106"/>
      <c r="TWP12" s="106"/>
      <c r="TWQ12" s="106"/>
      <c r="TWR12" s="106"/>
      <c r="TWS12" s="106"/>
      <c r="TWT12" s="106"/>
      <c r="TWU12" s="106"/>
      <c r="TWV12" s="106"/>
      <c r="TWW12" s="106"/>
      <c r="TWX12" s="106"/>
      <c r="TWY12" s="106"/>
      <c r="TWZ12" s="106"/>
      <c r="TXA12" s="106"/>
      <c r="TXB12" s="106"/>
      <c r="TXC12" s="106"/>
      <c r="TXD12" s="106"/>
      <c r="TXE12" s="106"/>
      <c r="TXF12" s="106"/>
      <c r="TXG12" s="106"/>
      <c r="TXH12" s="106"/>
      <c r="TXI12" s="106"/>
      <c r="TXJ12" s="106"/>
      <c r="TXK12" s="106"/>
      <c r="TXL12" s="106"/>
      <c r="TXM12" s="106"/>
      <c r="TXN12" s="106"/>
      <c r="TXO12" s="106"/>
      <c r="TXP12" s="106"/>
      <c r="TXQ12" s="106"/>
      <c r="TXR12" s="106"/>
      <c r="TXS12" s="106"/>
      <c r="TXT12" s="106"/>
      <c r="TXU12" s="106"/>
      <c r="TXV12" s="106"/>
      <c r="TXW12" s="106"/>
      <c r="TXX12" s="106"/>
      <c r="TXY12" s="106"/>
      <c r="TXZ12" s="106"/>
      <c r="TYA12" s="106"/>
      <c r="TYB12" s="106"/>
      <c r="TYC12" s="106"/>
      <c r="TYD12" s="106"/>
      <c r="TYE12" s="106"/>
      <c r="TYF12" s="106"/>
      <c r="TYG12" s="106"/>
      <c r="TYH12" s="106"/>
      <c r="TYI12" s="106"/>
      <c r="TYJ12" s="106"/>
      <c r="TYK12" s="106"/>
      <c r="TYL12" s="106"/>
      <c r="TYM12" s="106"/>
      <c r="TYN12" s="106"/>
      <c r="TYO12" s="106"/>
      <c r="TYP12" s="106"/>
      <c r="TYQ12" s="106"/>
      <c r="TYR12" s="106"/>
      <c r="TYS12" s="106"/>
      <c r="TYT12" s="106"/>
      <c r="TYU12" s="106"/>
      <c r="TYV12" s="106"/>
      <c r="TYW12" s="106"/>
      <c r="TYX12" s="106"/>
      <c r="TYY12" s="106"/>
      <c r="TYZ12" s="106"/>
      <c r="TZA12" s="106"/>
      <c r="TZB12" s="106"/>
      <c r="TZC12" s="106"/>
      <c r="TZD12" s="106"/>
      <c r="TZE12" s="106"/>
      <c r="TZF12" s="106"/>
      <c r="TZG12" s="106"/>
      <c r="TZH12" s="106"/>
      <c r="TZI12" s="106"/>
      <c r="TZJ12" s="106"/>
      <c r="TZK12" s="106"/>
      <c r="TZL12" s="106"/>
      <c r="TZM12" s="106"/>
      <c r="TZN12" s="106"/>
      <c r="TZO12" s="106"/>
      <c r="TZP12" s="106"/>
      <c r="TZQ12" s="106"/>
      <c r="TZR12" s="106"/>
      <c r="TZS12" s="106"/>
      <c r="TZT12" s="106"/>
      <c r="TZU12" s="106"/>
      <c r="TZV12" s="106"/>
      <c r="TZW12" s="106"/>
      <c r="TZX12" s="106"/>
      <c r="TZY12" s="106"/>
      <c r="TZZ12" s="106"/>
      <c r="UAA12" s="106"/>
      <c r="UAB12" s="106"/>
      <c r="UAC12" s="106"/>
      <c r="UAD12" s="106"/>
      <c r="UAE12" s="106"/>
      <c r="UAF12" s="106"/>
      <c r="UAG12" s="106"/>
      <c r="UAH12" s="106"/>
      <c r="UAI12" s="106"/>
      <c r="UAJ12" s="106"/>
      <c r="UAK12" s="106"/>
      <c r="UAL12" s="106"/>
      <c r="UAM12" s="106"/>
      <c r="UAN12" s="106"/>
      <c r="UAO12" s="106"/>
      <c r="UAP12" s="106"/>
      <c r="UAQ12" s="106"/>
      <c r="UAR12" s="106"/>
      <c r="UAS12" s="106"/>
      <c r="UAT12" s="106"/>
      <c r="UAU12" s="106"/>
      <c r="UAV12" s="106"/>
      <c r="UAW12" s="106"/>
      <c r="UAX12" s="106"/>
      <c r="UAY12" s="106"/>
      <c r="UAZ12" s="106"/>
      <c r="UBA12" s="106"/>
      <c r="UBB12" s="106"/>
      <c r="UBC12" s="106"/>
      <c r="UBD12" s="106"/>
      <c r="UBE12" s="106"/>
      <c r="UBF12" s="106"/>
      <c r="UBG12" s="106"/>
      <c r="UBH12" s="106"/>
      <c r="UBI12" s="106"/>
      <c r="UBJ12" s="106"/>
      <c r="UBK12" s="106"/>
      <c r="UBL12" s="106"/>
      <c r="UBM12" s="106"/>
      <c r="UBN12" s="106"/>
      <c r="UBO12" s="106"/>
      <c r="UBP12" s="106"/>
      <c r="UBQ12" s="106"/>
      <c r="UBR12" s="106"/>
      <c r="UBS12" s="106"/>
      <c r="UBT12" s="106"/>
      <c r="UBU12" s="106"/>
      <c r="UBV12" s="106"/>
      <c r="UBW12" s="106"/>
      <c r="UBX12" s="106"/>
      <c r="UBY12" s="106"/>
      <c r="UBZ12" s="106"/>
      <c r="UCA12" s="106"/>
      <c r="UCB12" s="106"/>
      <c r="UCC12" s="106"/>
      <c r="UCD12" s="106"/>
      <c r="UCE12" s="106"/>
      <c r="UCF12" s="106"/>
      <c r="UCG12" s="106"/>
      <c r="UCH12" s="106"/>
      <c r="UCI12" s="106"/>
      <c r="UCJ12" s="106"/>
      <c r="UCK12" s="106"/>
      <c r="UCL12" s="106"/>
      <c r="UCM12" s="106"/>
      <c r="UCN12" s="106"/>
      <c r="UCO12" s="106"/>
      <c r="UCP12" s="106"/>
      <c r="UCQ12" s="106"/>
      <c r="UCR12" s="106"/>
      <c r="UCS12" s="106"/>
      <c r="UCT12" s="106"/>
      <c r="UCU12" s="106"/>
      <c r="UCV12" s="106"/>
      <c r="UCW12" s="106"/>
      <c r="UCX12" s="106"/>
      <c r="UCY12" s="106"/>
      <c r="UCZ12" s="106"/>
      <c r="UDA12" s="106"/>
      <c r="UDB12" s="106"/>
      <c r="UDC12" s="106"/>
      <c r="UDD12" s="106"/>
      <c r="UDE12" s="106"/>
      <c r="UDF12" s="106"/>
      <c r="UDG12" s="106"/>
      <c r="UDH12" s="106"/>
      <c r="UDI12" s="106"/>
      <c r="UDJ12" s="106"/>
      <c r="UDK12" s="106"/>
      <c r="UDL12" s="106"/>
      <c r="UDM12" s="106"/>
      <c r="UDN12" s="106"/>
      <c r="UDO12" s="106"/>
      <c r="UDP12" s="106"/>
      <c r="UDQ12" s="106"/>
      <c r="UDR12" s="106"/>
      <c r="UDS12" s="106"/>
      <c r="UDT12" s="106"/>
      <c r="UDU12" s="106"/>
      <c r="UDV12" s="106"/>
      <c r="UDW12" s="106"/>
      <c r="UDX12" s="106"/>
      <c r="UDY12" s="106"/>
      <c r="UDZ12" s="106"/>
      <c r="UEA12" s="106"/>
      <c r="UEB12" s="106"/>
      <c r="UEC12" s="106"/>
      <c r="UED12" s="106"/>
      <c r="UEE12" s="106"/>
      <c r="UEF12" s="106"/>
      <c r="UEG12" s="106"/>
      <c r="UEH12" s="106"/>
      <c r="UEI12" s="106"/>
      <c r="UEJ12" s="106"/>
      <c r="UEK12" s="106"/>
      <c r="UEL12" s="106"/>
      <c r="UEM12" s="106"/>
      <c r="UEN12" s="106"/>
      <c r="UEO12" s="106"/>
      <c r="UEP12" s="106"/>
      <c r="UEQ12" s="106"/>
      <c r="UER12" s="106"/>
      <c r="UES12" s="106"/>
      <c r="UET12" s="106"/>
      <c r="UEU12" s="106"/>
      <c r="UEV12" s="106"/>
      <c r="UEW12" s="106"/>
      <c r="UEX12" s="106"/>
      <c r="UEY12" s="106"/>
      <c r="UEZ12" s="106"/>
      <c r="UFA12" s="106"/>
      <c r="UFB12" s="106"/>
      <c r="UFC12" s="106"/>
      <c r="UFD12" s="106"/>
      <c r="UFE12" s="106"/>
      <c r="UFF12" s="106"/>
      <c r="UFG12" s="106"/>
      <c r="UFH12" s="106"/>
      <c r="UFI12" s="106"/>
      <c r="UFJ12" s="106"/>
      <c r="UFK12" s="106"/>
      <c r="UFL12" s="106"/>
      <c r="UFM12" s="106"/>
      <c r="UFN12" s="106"/>
      <c r="UFO12" s="106"/>
      <c r="UFP12" s="106"/>
      <c r="UFQ12" s="106"/>
      <c r="UFR12" s="106"/>
      <c r="UFS12" s="106"/>
      <c r="UFT12" s="106"/>
      <c r="UFU12" s="106"/>
      <c r="UFV12" s="106"/>
      <c r="UFW12" s="106"/>
      <c r="UFX12" s="106"/>
      <c r="UFY12" s="106"/>
      <c r="UFZ12" s="106"/>
      <c r="UGA12" s="106"/>
      <c r="UGB12" s="106"/>
      <c r="UGC12" s="106"/>
      <c r="UGD12" s="106"/>
      <c r="UGE12" s="106"/>
      <c r="UGF12" s="106"/>
      <c r="UGG12" s="106"/>
      <c r="UGH12" s="106"/>
      <c r="UGI12" s="106"/>
      <c r="UGJ12" s="106"/>
      <c r="UGK12" s="106"/>
      <c r="UGL12" s="106"/>
      <c r="UGM12" s="106"/>
      <c r="UGN12" s="106"/>
      <c r="UGO12" s="106"/>
      <c r="UGP12" s="106"/>
      <c r="UGQ12" s="106"/>
      <c r="UGR12" s="106"/>
      <c r="UGS12" s="106"/>
      <c r="UGT12" s="106"/>
      <c r="UGU12" s="106"/>
      <c r="UGV12" s="106"/>
      <c r="UGW12" s="106"/>
      <c r="UGX12" s="106"/>
      <c r="UGY12" s="106"/>
      <c r="UGZ12" s="106"/>
      <c r="UHA12" s="106"/>
      <c r="UHB12" s="106"/>
      <c r="UHC12" s="106"/>
      <c r="UHD12" s="106"/>
      <c r="UHE12" s="106"/>
      <c r="UHF12" s="106"/>
      <c r="UHG12" s="106"/>
      <c r="UHH12" s="106"/>
      <c r="UHI12" s="106"/>
      <c r="UHJ12" s="106"/>
      <c r="UHK12" s="106"/>
      <c r="UHL12" s="106"/>
      <c r="UHM12" s="106"/>
      <c r="UHN12" s="106"/>
      <c r="UHO12" s="106"/>
      <c r="UHP12" s="106"/>
      <c r="UHQ12" s="106"/>
      <c r="UHR12" s="106"/>
      <c r="UHS12" s="106"/>
      <c r="UHT12" s="106"/>
      <c r="UHU12" s="106"/>
      <c r="UHV12" s="106"/>
      <c r="UHW12" s="106"/>
      <c r="UHX12" s="106"/>
      <c r="UHY12" s="106"/>
      <c r="UHZ12" s="106"/>
      <c r="UIA12" s="106"/>
      <c r="UIB12" s="106"/>
      <c r="UIC12" s="106"/>
      <c r="UID12" s="106"/>
      <c r="UIE12" s="106"/>
      <c r="UIF12" s="106"/>
      <c r="UIG12" s="106"/>
      <c r="UIH12" s="106"/>
      <c r="UII12" s="106"/>
      <c r="UIJ12" s="106"/>
      <c r="UIK12" s="106"/>
      <c r="UIL12" s="106"/>
      <c r="UIM12" s="106"/>
      <c r="UIN12" s="106"/>
      <c r="UIO12" s="106"/>
      <c r="UIP12" s="106"/>
      <c r="UIQ12" s="106"/>
      <c r="UIR12" s="106"/>
      <c r="UIS12" s="106"/>
      <c r="UIT12" s="106"/>
      <c r="UIU12" s="106"/>
      <c r="UIV12" s="106"/>
      <c r="UIW12" s="106"/>
      <c r="UIX12" s="106"/>
      <c r="UIY12" s="106"/>
      <c r="UIZ12" s="106"/>
      <c r="UJA12" s="106"/>
      <c r="UJB12" s="106"/>
      <c r="UJC12" s="106"/>
      <c r="UJD12" s="106"/>
      <c r="UJE12" s="106"/>
      <c r="UJF12" s="106"/>
      <c r="UJG12" s="106"/>
      <c r="UJH12" s="106"/>
      <c r="UJI12" s="106"/>
      <c r="UJJ12" s="106"/>
      <c r="UJK12" s="106"/>
      <c r="UJL12" s="106"/>
      <c r="UJM12" s="106"/>
      <c r="UJN12" s="106"/>
      <c r="UJO12" s="106"/>
      <c r="UJP12" s="106"/>
      <c r="UJQ12" s="106"/>
      <c r="UJR12" s="106"/>
      <c r="UJS12" s="106"/>
      <c r="UJT12" s="106"/>
      <c r="UJU12" s="106"/>
      <c r="UJV12" s="106"/>
      <c r="UJW12" s="106"/>
      <c r="UJX12" s="106"/>
      <c r="UJY12" s="106"/>
      <c r="UJZ12" s="106"/>
      <c r="UKA12" s="106"/>
      <c r="UKB12" s="106"/>
      <c r="UKC12" s="106"/>
      <c r="UKD12" s="106"/>
      <c r="UKE12" s="106"/>
      <c r="UKF12" s="106"/>
      <c r="UKG12" s="106"/>
      <c r="UKH12" s="106"/>
      <c r="UKI12" s="106"/>
      <c r="UKJ12" s="106"/>
      <c r="UKK12" s="106"/>
      <c r="UKL12" s="106"/>
      <c r="UKM12" s="106"/>
      <c r="UKN12" s="106"/>
      <c r="UKO12" s="106"/>
      <c r="UKP12" s="106"/>
      <c r="UKQ12" s="106"/>
      <c r="UKR12" s="106"/>
      <c r="UKS12" s="106"/>
      <c r="UKT12" s="106"/>
      <c r="UKU12" s="106"/>
      <c r="UKV12" s="106"/>
      <c r="UKW12" s="106"/>
      <c r="UKX12" s="106"/>
      <c r="UKY12" s="106"/>
      <c r="UKZ12" s="106"/>
      <c r="ULA12" s="106"/>
      <c r="ULB12" s="106"/>
      <c r="ULC12" s="106"/>
      <c r="ULD12" s="106"/>
      <c r="ULE12" s="106"/>
      <c r="ULF12" s="106"/>
      <c r="ULG12" s="106"/>
      <c r="ULH12" s="106"/>
      <c r="ULI12" s="106"/>
      <c r="ULJ12" s="106"/>
      <c r="ULK12" s="106"/>
      <c r="ULL12" s="106"/>
      <c r="ULM12" s="106"/>
      <c r="ULN12" s="106"/>
      <c r="ULO12" s="106"/>
      <c r="ULP12" s="106"/>
      <c r="ULQ12" s="106"/>
      <c r="ULR12" s="106"/>
      <c r="ULS12" s="106"/>
      <c r="ULT12" s="106"/>
      <c r="ULU12" s="106"/>
      <c r="ULV12" s="106"/>
      <c r="ULW12" s="106"/>
      <c r="ULX12" s="106"/>
      <c r="ULY12" s="106"/>
      <c r="ULZ12" s="106"/>
      <c r="UMA12" s="106"/>
      <c r="UMB12" s="106"/>
      <c r="UMC12" s="106"/>
      <c r="UMD12" s="106"/>
      <c r="UME12" s="106"/>
      <c r="UMF12" s="106"/>
      <c r="UMG12" s="106"/>
      <c r="UMH12" s="106"/>
      <c r="UMI12" s="106"/>
      <c r="UMJ12" s="106"/>
      <c r="UMK12" s="106"/>
      <c r="UML12" s="106"/>
      <c r="UMM12" s="106"/>
      <c r="UMN12" s="106"/>
      <c r="UMO12" s="106"/>
      <c r="UMP12" s="106"/>
      <c r="UMQ12" s="106"/>
      <c r="UMR12" s="106"/>
      <c r="UMS12" s="106"/>
      <c r="UMT12" s="106"/>
      <c r="UMU12" s="106"/>
      <c r="UMV12" s="106"/>
      <c r="UMW12" s="106"/>
      <c r="UMX12" s="106"/>
      <c r="UMY12" s="106"/>
      <c r="UMZ12" s="106"/>
      <c r="UNA12" s="106"/>
      <c r="UNB12" s="106"/>
      <c r="UNC12" s="106"/>
      <c r="UND12" s="106"/>
      <c r="UNE12" s="106"/>
      <c r="UNF12" s="106"/>
      <c r="UNG12" s="106"/>
      <c r="UNH12" s="106"/>
      <c r="UNI12" s="106"/>
      <c r="UNJ12" s="106"/>
      <c r="UNK12" s="106"/>
      <c r="UNL12" s="106"/>
      <c r="UNM12" s="106"/>
      <c r="UNN12" s="106"/>
      <c r="UNO12" s="106"/>
      <c r="UNP12" s="106"/>
      <c r="UNQ12" s="106"/>
      <c r="UNR12" s="106"/>
      <c r="UNS12" s="106"/>
      <c r="UNT12" s="106"/>
      <c r="UNU12" s="106"/>
      <c r="UNV12" s="106"/>
      <c r="UNW12" s="106"/>
      <c r="UNX12" s="106"/>
      <c r="UNY12" s="106"/>
      <c r="UNZ12" s="106"/>
      <c r="UOA12" s="106"/>
      <c r="UOB12" s="106"/>
      <c r="UOC12" s="106"/>
      <c r="UOD12" s="106"/>
      <c r="UOE12" s="106"/>
      <c r="UOF12" s="106"/>
      <c r="UOG12" s="106"/>
      <c r="UOH12" s="106"/>
      <c r="UOI12" s="106"/>
      <c r="UOJ12" s="106"/>
      <c r="UOK12" s="106"/>
      <c r="UOL12" s="106"/>
      <c r="UOM12" s="106"/>
      <c r="UON12" s="106"/>
      <c r="UOO12" s="106"/>
      <c r="UOP12" s="106"/>
      <c r="UOQ12" s="106"/>
      <c r="UOR12" s="106"/>
      <c r="UOS12" s="106"/>
      <c r="UOT12" s="106"/>
      <c r="UOU12" s="106"/>
      <c r="UOV12" s="106"/>
      <c r="UOW12" s="106"/>
      <c r="UOX12" s="106"/>
      <c r="UOY12" s="106"/>
      <c r="UOZ12" s="106"/>
      <c r="UPA12" s="106"/>
      <c r="UPB12" s="106"/>
      <c r="UPC12" s="106"/>
      <c r="UPD12" s="106"/>
      <c r="UPE12" s="106"/>
      <c r="UPF12" s="106"/>
      <c r="UPG12" s="106"/>
      <c r="UPH12" s="106"/>
      <c r="UPI12" s="106"/>
      <c r="UPJ12" s="106"/>
      <c r="UPK12" s="106"/>
      <c r="UPL12" s="106"/>
      <c r="UPM12" s="106"/>
      <c r="UPN12" s="106"/>
      <c r="UPO12" s="106"/>
      <c r="UPP12" s="106"/>
      <c r="UPQ12" s="106"/>
      <c r="UPR12" s="106"/>
      <c r="UPS12" s="106"/>
      <c r="UPT12" s="106"/>
      <c r="UPU12" s="106"/>
      <c r="UPV12" s="106"/>
      <c r="UPW12" s="106"/>
      <c r="UPX12" s="106"/>
      <c r="UPY12" s="106"/>
      <c r="UPZ12" s="106"/>
      <c r="UQA12" s="106"/>
      <c r="UQB12" s="106"/>
      <c r="UQC12" s="106"/>
      <c r="UQD12" s="106"/>
      <c r="UQE12" s="106"/>
      <c r="UQF12" s="106"/>
      <c r="UQG12" s="106"/>
      <c r="UQH12" s="106"/>
      <c r="UQI12" s="106"/>
      <c r="UQJ12" s="106"/>
      <c r="UQK12" s="106"/>
      <c r="UQL12" s="106"/>
      <c r="UQM12" s="106"/>
      <c r="UQN12" s="106"/>
      <c r="UQO12" s="106"/>
      <c r="UQP12" s="106"/>
      <c r="UQQ12" s="106"/>
      <c r="UQR12" s="106"/>
      <c r="UQS12" s="106"/>
      <c r="UQT12" s="106"/>
      <c r="UQU12" s="106"/>
      <c r="UQV12" s="106"/>
      <c r="UQW12" s="106"/>
      <c r="UQX12" s="106"/>
      <c r="UQY12" s="106"/>
      <c r="UQZ12" s="106"/>
      <c r="URA12" s="106"/>
      <c r="URB12" s="106"/>
      <c r="URC12" s="106"/>
      <c r="URD12" s="106"/>
      <c r="URE12" s="106"/>
      <c r="URF12" s="106"/>
      <c r="URG12" s="106"/>
      <c r="URH12" s="106"/>
      <c r="URI12" s="106"/>
      <c r="URJ12" s="106"/>
      <c r="URK12" s="106"/>
      <c r="URL12" s="106"/>
      <c r="URM12" s="106"/>
      <c r="URN12" s="106"/>
      <c r="URO12" s="106"/>
      <c r="URP12" s="106"/>
      <c r="URQ12" s="106"/>
      <c r="URR12" s="106"/>
      <c r="URS12" s="106"/>
      <c r="URT12" s="106"/>
      <c r="URU12" s="106"/>
      <c r="URV12" s="106"/>
      <c r="URW12" s="106"/>
      <c r="URX12" s="106"/>
      <c r="URY12" s="106"/>
      <c r="URZ12" s="106"/>
      <c r="USA12" s="106"/>
      <c r="USB12" s="106"/>
      <c r="USC12" s="106"/>
      <c r="USD12" s="106"/>
      <c r="USE12" s="106"/>
      <c r="USF12" s="106"/>
      <c r="USG12" s="106"/>
      <c r="USH12" s="106"/>
      <c r="USI12" s="106"/>
      <c r="USJ12" s="106"/>
      <c r="USK12" s="106"/>
      <c r="USL12" s="106"/>
      <c r="USM12" s="106"/>
      <c r="USN12" s="106"/>
      <c r="USO12" s="106"/>
      <c r="USP12" s="106"/>
      <c r="USQ12" s="106"/>
      <c r="USR12" s="106"/>
      <c r="USS12" s="106"/>
      <c r="UST12" s="106"/>
      <c r="USU12" s="106"/>
      <c r="USV12" s="106"/>
      <c r="USW12" s="106"/>
      <c r="USX12" s="106"/>
      <c r="USY12" s="106"/>
      <c r="USZ12" s="106"/>
      <c r="UTA12" s="106"/>
      <c r="UTB12" s="106"/>
      <c r="UTC12" s="106"/>
      <c r="UTD12" s="106"/>
      <c r="UTE12" s="106"/>
      <c r="UTF12" s="106"/>
      <c r="UTG12" s="106"/>
      <c r="UTH12" s="106"/>
      <c r="UTI12" s="106"/>
      <c r="UTJ12" s="106"/>
      <c r="UTK12" s="106"/>
      <c r="UTL12" s="106"/>
      <c r="UTM12" s="106"/>
      <c r="UTN12" s="106"/>
      <c r="UTO12" s="106"/>
      <c r="UTP12" s="106"/>
      <c r="UTQ12" s="106"/>
      <c r="UTR12" s="106"/>
      <c r="UTS12" s="106"/>
      <c r="UTT12" s="106"/>
      <c r="UTU12" s="106"/>
      <c r="UTV12" s="106"/>
      <c r="UTW12" s="106"/>
      <c r="UTX12" s="106"/>
      <c r="UTY12" s="106"/>
      <c r="UTZ12" s="106"/>
      <c r="UUA12" s="106"/>
      <c r="UUB12" s="106"/>
      <c r="UUC12" s="106"/>
      <c r="UUD12" s="106"/>
      <c r="UUE12" s="106"/>
      <c r="UUF12" s="106"/>
      <c r="UUG12" s="106"/>
      <c r="UUH12" s="106"/>
      <c r="UUI12" s="106"/>
      <c r="UUJ12" s="106"/>
      <c r="UUK12" s="106"/>
      <c r="UUL12" s="106"/>
      <c r="UUM12" s="106"/>
      <c r="UUN12" s="106"/>
      <c r="UUO12" s="106"/>
      <c r="UUP12" s="106"/>
      <c r="UUQ12" s="106"/>
      <c r="UUR12" s="106"/>
      <c r="UUS12" s="106"/>
      <c r="UUT12" s="106"/>
      <c r="UUU12" s="106"/>
      <c r="UUV12" s="106"/>
      <c r="UUW12" s="106"/>
      <c r="UUX12" s="106"/>
      <c r="UUY12" s="106"/>
      <c r="UUZ12" s="106"/>
      <c r="UVA12" s="106"/>
      <c r="UVB12" s="106"/>
      <c r="UVC12" s="106"/>
      <c r="UVD12" s="106"/>
      <c r="UVE12" s="106"/>
      <c r="UVF12" s="106"/>
      <c r="UVG12" s="106"/>
      <c r="UVH12" s="106"/>
      <c r="UVI12" s="106"/>
      <c r="UVJ12" s="106"/>
      <c r="UVK12" s="106"/>
      <c r="UVL12" s="106"/>
      <c r="UVM12" s="106"/>
      <c r="UVN12" s="106"/>
      <c r="UVO12" s="106"/>
      <c r="UVP12" s="106"/>
      <c r="UVQ12" s="106"/>
      <c r="UVR12" s="106"/>
      <c r="UVS12" s="106"/>
      <c r="UVT12" s="106"/>
      <c r="UVU12" s="106"/>
      <c r="UVV12" s="106"/>
      <c r="UVW12" s="106"/>
      <c r="UVX12" s="106"/>
      <c r="UVY12" s="106"/>
      <c r="UVZ12" s="106"/>
      <c r="UWA12" s="106"/>
      <c r="UWB12" s="106"/>
      <c r="UWC12" s="106"/>
      <c r="UWD12" s="106"/>
      <c r="UWE12" s="106"/>
      <c r="UWF12" s="106"/>
      <c r="UWG12" s="106"/>
      <c r="UWH12" s="106"/>
      <c r="UWI12" s="106"/>
      <c r="UWJ12" s="106"/>
      <c r="UWK12" s="106"/>
      <c r="UWL12" s="106"/>
      <c r="UWM12" s="106"/>
      <c r="UWN12" s="106"/>
      <c r="UWO12" s="106"/>
      <c r="UWP12" s="106"/>
      <c r="UWQ12" s="106"/>
      <c r="UWR12" s="106"/>
      <c r="UWS12" s="106"/>
      <c r="UWT12" s="106"/>
      <c r="UWU12" s="106"/>
      <c r="UWV12" s="106"/>
      <c r="UWW12" s="106"/>
      <c r="UWX12" s="106"/>
      <c r="UWY12" s="106"/>
      <c r="UWZ12" s="106"/>
      <c r="UXA12" s="106"/>
      <c r="UXB12" s="106"/>
      <c r="UXC12" s="106"/>
      <c r="UXD12" s="106"/>
      <c r="UXE12" s="106"/>
      <c r="UXF12" s="106"/>
      <c r="UXG12" s="106"/>
      <c r="UXH12" s="106"/>
      <c r="UXI12" s="106"/>
      <c r="UXJ12" s="106"/>
      <c r="UXK12" s="106"/>
      <c r="UXL12" s="106"/>
      <c r="UXM12" s="106"/>
      <c r="UXN12" s="106"/>
      <c r="UXO12" s="106"/>
      <c r="UXP12" s="106"/>
      <c r="UXQ12" s="106"/>
      <c r="UXR12" s="106"/>
      <c r="UXS12" s="106"/>
      <c r="UXT12" s="106"/>
      <c r="UXU12" s="106"/>
      <c r="UXV12" s="106"/>
      <c r="UXW12" s="106"/>
      <c r="UXX12" s="106"/>
      <c r="UXY12" s="106"/>
      <c r="UXZ12" s="106"/>
      <c r="UYA12" s="106"/>
      <c r="UYB12" s="106"/>
      <c r="UYC12" s="106"/>
      <c r="UYD12" s="106"/>
      <c r="UYE12" s="106"/>
      <c r="UYF12" s="106"/>
      <c r="UYG12" s="106"/>
      <c r="UYH12" s="106"/>
      <c r="UYI12" s="106"/>
      <c r="UYJ12" s="106"/>
      <c r="UYK12" s="106"/>
      <c r="UYL12" s="106"/>
      <c r="UYM12" s="106"/>
      <c r="UYN12" s="106"/>
      <c r="UYO12" s="106"/>
      <c r="UYP12" s="106"/>
      <c r="UYQ12" s="106"/>
      <c r="UYR12" s="106"/>
      <c r="UYS12" s="106"/>
      <c r="UYT12" s="106"/>
      <c r="UYU12" s="106"/>
      <c r="UYV12" s="106"/>
      <c r="UYW12" s="106"/>
      <c r="UYX12" s="106"/>
      <c r="UYY12" s="106"/>
      <c r="UYZ12" s="106"/>
      <c r="UZA12" s="106"/>
      <c r="UZB12" s="106"/>
      <c r="UZC12" s="106"/>
      <c r="UZD12" s="106"/>
      <c r="UZE12" s="106"/>
      <c r="UZF12" s="106"/>
      <c r="UZG12" s="106"/>
      <c r="UZH12" s="106"/>
      <c r="UZI12" s="106"/>
      <c r="UZJ12" s="106"/>
      <c r="UZK12" s="106"/>
      <c r="UZL12" s="106"/>
      <c r="UZM12" s="106"/>
      <c r="UZN12" s="106"/>
      <c r="UZO12" s="106"/>
      <c r="UZP12" s="106"/>
      <c r="UZQ12" s="106"/>
      <c r="UZR12" s="106"/>
      <c r="UZS12" s="106"/>
      <c r="UZT12" s="106"/>
      <c r="UZU12" s="106"/>
      <c r="UZV12" s="106"/>
      <c r="UZW12" s="106"/>
      <c r="UZX12" s="106"/>
      <c r="UZY12" s="106"/>
      <c r="UZZ12" s="106"/>
      <c r="VAA12" s="106"/>
      <c r="VAB12" s="106"/>
      <c r="VAC12" s="106"/>
      <c r="VAD12" s="106"/>
      <c r="VAE12" s="106"/>
      <c r="VAF12" s="106"/>
      <c r="VAG12" s="106"/>
      <c r="VAH12" s="106"/>
      <c r="VAI12" s="106"/>
      <c r="VAJ12" s="106"/>
      <c r="VAK12" s="106"/>
      <c r="VAL12" s="106"/>
      <c r="VAM12" s="106"/>
      <c r="VAN12" s="106"/>
      <c r="VAO12" s="106"/>
      <c r="VAP12" s="106"/>
      <c r="VAQ12" s="106"/>
      <c r="VAR12" s="106"/>
      <c r="VAS12" s="106"/>
      <c r="VAT12" s="106"/>
      <c r="VAU12" s="106"/>
      <c r="VAV12" s="106"/>
      <c r="VAW12" s="106"/>
      <c r="VAX12" s="106"/>
      <c r="VAY12" s="106"/>
      <c r="VAZ12" s="106"/>
      <c r="VBA12" s="106"/>
      <c r="VBB12" s="106"/>
      <c r="VBC12" s="106"/>
      <c r="VBD12" s="106"/>
      <c r="VBE12" s="106"/>
      <c r="VBF12" s="106"/>
      <c r="VBG12" s="106"/>
      <c r="VBH12" s="106"/>
      <c r="VBI12" s="106"/>
      <c r="VBJ12" s="106"/>
      <c r="VBK12" s="106"/>
      <c r="VBL12" s="106"/>
      <c r="VBM12" s="106"/>
      <c r="VBN12" s="106"/>
      <c r="VBO12" s="106"/>
      <c r="VBP12" s="106"/>
      <c r="VBQ12" s="106"/>
      <c r="VBR12" s="106"/>
      <c r="VBS12" s="106"/>
      <c r="VBT12" s="106"/>
      <c r="VBU12" s="106"/>
      <c r="VBV12" s="106"/>
      <c r="VBW12" s="106"/>
      <c r="VBX12" s="106"/>
      <c r="VBY12" s="106"/>
      <c r="VBZ12" s="106"/>
      <c r="VCA12" s="106"/>
      <c r="VCB12" s="106"/>
      <c r="VCC12" s="106"/>
      <c r="VCD12" s="106"/>
      <c r="VCE12" s="106"/>
      <c r="VCF12" s="106"/>
      <c r="VCG12" s="106"/>
      <c r="VCH12" s="106"/>
      <c r="VCI12" s="106"/>
      <c r="VCJ12" s="106"/>
      <c r="VCK12" s="106"/>
      <c r="VCL12" s="106"/>
      <c r="VCM12" s="106"/>
      <c r="VCN12" s="106"/>
      <c r="VCO12" s="106"/>
      <c r="VCP12" s="106"/>
      <c r="VCQ12" s="106"/>
      <c r="VCR12" s="106"/>
      <c r="VCS12" s="106"/>
      <c r="VCT12" s="106"/>
      <c r="VCU12" s="106"/>
      <c r="VCV12" s="106"/>
      <c r="VCW12" s="106"/>
      <c r="VCX12" s="106"/>
      <c r="VCY12" s="106"/>
      <c r="VCZ12" s="106"/>
      <c r="VDA12" s="106"/>
      <c r="VDB12" s="106"/>
      <c r="VDC12" s="106"/>
      <c r="VDD12" s="106"/>
      <c r="VDE12" s="106"/>
      <c r="VDF12" s="106"/>
      <c r="VDG12" s="106"/>
      <c r="VDH12" s="106"/>
      <c r="VDI12" s="106"/>
      <c r="VDJ12" s="106"/>
      <c r="VDK12" s="106"/>
      <c r="VDL12" s="106"/>
      <c r="VDM12" s="106"/>
      <c r="VDN12" s="106"/>
      <c r="VDO12" s="106"/>
      <c r="VDP12" s="106"/>
      <c r="VDQ12" s="106"/>
      <c r="VDR12" s="106"/>
      <c r="VDS12" s="106"/>
      <c r="VDT12" s="106"/>
      <c r="VDU12" s="106"/>
      <c r="VDV12" s="106"/>
      <c r="VDW12" s="106"/>
      <c r="VDX12" s="106"/>
      <c r="VDY12" s="106"/>
      <c r="VDZ12" s="106"/>
      <c r="VEA12" s="106"/>
      <c r="VEB12" s="106"/>
      <c r="VEC12" s="106"/>
      <c r="VED12" s="106"/>
      <c r="VEE12" s="106"/>
      <c r="VEF12" s="106"/>
      <c r="VEG12" s="106"/>
      <c r="VEH12" s="106"/>
      <c r="VEI12" s="106"/>
      <c r="VEJ12" s="106"/>
      <c r="VEK12" s="106"/>
      <c r="VEL12" s="106"/>
      <c r="VEM12" s="106"/>
      <c r="VEN12" s="106"/>
      <c r="VEO12" s="106"/>
      <c r="VEP12" s="106"/>
      <c r="VEQ12" s="106"/>
      <c r="VER12" s="106"/>
      <c r="VES12" s="106"/>
      <c r="VET12" s="106"/>
      <c r="VEU12" s="106"/>
      <c r="VEV12" s="106"/>
      <c r="VEW12" s="106"/>
      <c r="VEX12" s="106"/>
      <c r="VEY12" s="106"/>
      <c r="VEZ12" s="106"/>
      <c r="VFA12" s="106"/>
      <c r="VFB12" s="106"/>
      <c r="VFC12" s="106"/>
      <c r="VFD12" s="106"/>
      <c r="VFE12" s="106"/>
      <c r="VFF12" s="106"/>
      <c r="VFG12" s="106"/>
      <c r="VFH12" s="106"/>
      <c r="VFI12" s="106"/>
      <c r="VFJ12" s="106"/>
      <c r="VFK12" s="106"/>
      <c r="VFL12" s="106"/>
      <c r="VFM12" s="106"/>
      <c r="VFN12" s="106"/>
      <c r="VFO12" s="106"/>
      <c r="VFP12" s="106"/>
      <c r="VFQ12" s="106"/>
      <c r="VFR12" s="106"/>
      <c r="VFS12" s="106"/>
      <c r="VFT12" s="106"/>
      <c r="VFU12" s="106"/>
      <c r="VFV12" s="106"/>
      <c r="VFW12" s="106"/>
      <c r="VFX12" s="106"/>
      <c r="VFY12" s="106"/>
      <c r="VFZ12" s="106"/>
      <c r="VGA12" s="106"/>
      <c r="VGB12" s="106"/>
      <c r="VGC12" s="106"/>
      <c r="VGD12" s="106"/>
      <c r="VGE12" s="106"/>
      <c r="VGF12" s="106"/>
      <c r="VGG12" s="106"/>
      <c r="VGH12" s="106"/>
      <c r="VGI12" s="106"/>
      <c r="VGJ12" s="106"/>
      <c r="VGK12" s="106"/>
      <c r="VGL12" s="106"/>
      <c r="VGM12" s="106"/>
      <c r="VGN12" s="106"/>
      <c r="VGO12" s="106"/>
      <c r="VGP12" s="106"/>
      <c r="VGQ12" s="106"/>
      <c r="VGR12" s="106"/>
      <c r="VGS12" s="106"/>
      <c r="VGT12" s="106"/>
      <c r="VGU12" s="106"/>
      <c r="VGV12" s="106"/>
      <c r="VGW12" s="106"/>
      <c r="VGX12" s="106"/>
      <c r="VGY12" s="106"/>
      <c r="VGZ12" s="106"/>
      <c r="VHA12" s="106"/>
      <c r="VHB12" s="106"/>
      <c r="VHC12" s="106"/>
      <c r="VHD12" s="106"/>
      <c r="VHE12" s="106"/>
      <c r="VHF12" s="106"/>
      <c r="VHG12" s="106"/>
      <c r="VHH12" s="106"/>
      <c r="VHI12" s="106"/>
      <c r="VHJ12" s="106"/>
      <c r="VHK12" s="106"/>
      <c r="VHL12" s="106"/>
      <c r="VHM12" s="106"/>
      <c r="VHN12" s="106"/>
      <c r="VHO12" s="106"/>
      <c r="VHP12" s="106"/>
      <c r="VHQ12" s="106"/>
      <c r="VHR12" s="106"/>
      <c r="VHS12" s="106"/>
      <c r="VHT12" s="106"/>
      <c r="VHU12" s="106"/>
      <c r="VHV12" s="106"/>
      <c r="VHW12" s="106"/>
      <c r="VHX12" s="106"/>
      <c r="VHY12" s="106"/>
      <c r="VHZ12" s="106"/>
      <c r="VIA12" s="106"/>
      <c r="VIB12" s="106"/>
      <c r="VIC12" s="106"/>
      <c r="VID12" s="106"/>
      <c r="VIE12" s="106"/>
      <c r="VIF12" s="106"/>
      <c r="VIG12" s="106"/>
      <c r="VIH12" s="106"/>
      <c r="VII12" s="106"/>
      <c r="VIJ12" s="106"/>
      <c r="VIK12" s="106"/>
      <c r="VIL12" s="106"/>
      <c r="VIM12" s="106"/>
      <c r="VIN12" s="106"/>
      <c r="VIO12" s="106"/>
      <c r="VIP12" s="106"/>
      <c r="VIQ12" s="106"/>
      <c r="VIR12" s="106"/>
      <c r="VIS12" s="106"/>
      <c r="VIT12" s="106"/>
      <c r="VIU12" s="106"/>
      <c r="VIV12" s="106"/>
      <c r="VIW12" s="106"/>
      <c r="VIX12" s="106"/>
      <c r="VIY12" s="106"/>
      <c r="VIZ12" s="106"/>
      <c r="VJA12" s="106"/>
      <c r="VJB12" s="106"/>
      <c r="VJC12" s="106"/>
      <c r="VJD12" s="106"/>
      <c r="VJE12" s="106"/>
      <c r="VJF12" s="106"/>
      <c r="VJG12" s="106"/>
      <c r="VJH12" s="106"/>
      <c r="VJI12" s="106"/>
      <c r="VJJ12" s="106"/>
      <c r="VJK12" s="106"/>
      <c r="VJL12" s="106"/>
      <c r="VJM12" s="106"/>
      <c r="VJN12" s="106"/>
      <c r="VJO12" s="106"/>
      <c r="VJP12" s="106"/>
      <c r="VJQ12" s="106"/>
      <c r="VJR12" s="106"/>
      <c r="VJS12" s="106"/>
      <c r="VJT12" s="106"/>
      <c r="VJU12" s="106"/>
      <c r="VJV12" s="106"/>
      <c r="VJW12" s="106"/>
      <c r="VJX12" s="106"/>
      <c r="VJY12" s="106"/>
      <c r="VJZ12" s="106"/>
      <c r="VKA12" s="106"/>
      <c r="VKB12" s="106"/>
      <c r="VKC12" s="106"/>
      <c r="VKD12" s="106"/>
      <c r="VKE12" s="106"/>
      <c r="VKF12" s="106"/>
      <c r="VKG12" s="106"/>
      <c r="VKH12" s="106"/>
      <c r="VKI12" s="106"/>
      <c r="VKJ12" s="106"/>
      <c r="VKK12" s="106"/>
      <c r="VKL12" s="106"/>
      <c r="VKM12" s="106"/>
      <c r="VKN12" s="106"/>
      <c r="VKO12" s="106"/>
      <c r="VKP12" s="106"/>
      <c r="VKQ12" s="106"/>
      <c r="VKR12" s="106"/>
      <c r="VKS12" s="106"/>
      <c r="VKT12" s="106"/>
      <c r="VKU12" s="106"/>
      <c r="VKV12" s="106"/>
      <c r="VKW12" s="106"/>
      <c r="VKX12" s="106"/>
      <c r="VKY12" s="106"/>
      <c r="VKZ12" s="106"/>
      <c r="VLA12" s="106"/>
      <c r="VLB12" s="106"/>
      <c r="VLC12" s="106"/>
      <c r="VLD12" s="106"/>
      <c r="VLE12" s="106"/>
      <c r="VLF12" s="106"/>
      <c r="VLG12" s="106"/>
      <c r="VLH12" s="106"/>
      <c r="VLI12" s="106"/>
      <c r="VLJ12" s="106"/>
      <c r="VLK12" s="106"/>
      <c r="VLL12" s="106"/>
      <c r="VLM12" s="106"/>
      <c r="VLN12" s="106"/>
      <c r="VLO12" s="106"/>
      <c r="VLP12" s="106"/>
      <c r="VLQ12" s="106"/>
      <c r="VLR12" s="106"/>
      <c r="VLS12" s="106"/>
      <c r="VLT12" s="106"/>
      <c r="VLU12" s="106"/>
      <c r="VLV12" s="106"/>
      <c r="VLW12" s="106"/>
      <c r="VLX12" s="106"/>
      <c r="VLY12" s="106"/>
      <c r="VLZ12" s="106"/>
      <c r="VMA12" s="106"/>
      <c r="VMB12" s="106"/>
      <c r="VMC12" s="106"/>
      <c r="VMD12" s="106"/>
      <c r="VME12" s="106"/>
      <c r="VMF12" s="106"/>
      <c r="VMG12" s="106"/>
      <c r="VMH12" s="106"/>
      <c r="VMI12" s="106"/>
      <c r="VMJ12" s="106"/>
      <c r="VMK12" s="106"/>
      <c r="VML12" s="106"/>
      <c r="VMM12" s="106"/>
      <c r="VMN12" s="106"/>
      <c r="VMO12" s="106"/>
      <c r="VMP12" s="106"/>
      <c r="VMQ12" s="106"/>
      <c r="VMR12" s="106"/>
      <c r="VMS12" s="106"/>
      <c r="VMT12" s="106"/>
      <c r="VMU12" s="106"/>
      <c r="VMV12" s="106"/>
      <c r="VMW12" s="106"/>
      <c r="VMX12" s="106"/>
      <c r="VMY12" s="106"/>
      <c r="VMZ12" s="106"/>
      <c r="VNA12" s="106"/>
      <c r="VNB12" s="106"/>
      <c r="VNC12" s="106"/>
      <c r="VND12" s="106"/>
      <c r="VNE12" s="106"/>
      <c r="VNF12" s="106"/>
      <c r="VNG12" s="106"/>
      <c r="VNH12" s="106"/>
      <c r="VNI12" s="106"/>
      <c r="VNJ12" s="106"/>
      <c r="VNK12" s="106"/>
      <c r="VNL12" s="106"/>
      <c r="VNM12" s="106"/>
      <c r="VNN12" s="106"/>
      <c r="VNO12" s="106"/>
      <c r="VNP12" s="106"/>
      <c r="VNQ12" s="106"/>
      <c r="VNR12" s="106"/>
      <c r="VNS12" s="106"/>
      <c r="VNT12" s="106"/>
      <c r="VNU12" s="106"/>
      <c r="VNV12" s="106"/>
      <c r="VNW12" s="106"/>
      <c r="VNX12" s="106"/>
      <c r="VNY12" s="106"/>
      <c r="VNZ12" s="106"/>
      <c r="VOA12" s="106"/>
      <c r="VOB12" s="106"/>
      <c r="VOC12" s="106"/>
      <c r="VOD12" s="106"/>
      <c r="VOE12" s="106"/>
      <c r="VOF12" s="106"/>
      <c r="VOG12" s="106"/>
      <c r="VOH12" s="106"/>
      <c r="VOI12" s="106"/>
      <c r="VOJ12" s="106"/>
      <c r="VOK12" s="106"/>
      <c r="VOL12" s="106"/>
      <c r="VOM12" s="106"/>
      <c r="VON12" s="106"/>
      <c r="VOO12" s="106"/>
      <c r="VOP12" s="106"/>
      <c r="VOQ12" s="106"/>
      <c r="VOR12" s="106"/>
      <c r="VOS12" s="106"/>
      <c r="VOT12" s="106"/>
      <c r="VOU12" s="106"/>
      <c r="VOV12" s="106"/>
      <c r="VOW12" s="106"/>
      <c r="VOX12" s="106"/>
      <c r="VOY12" s="106"/>
      <c r="VOZ12" s="106"/>
      <c r="VPA12" s="106"/>
      <c r="VPB12" s="106"/>
      <c r="VPC12" s="106"/>
      <c r="VPD12" s="106"/>
      <c r="VPE12" s="106"/>
      <c r="VPF12" s="106"/>
      <c r="VPG12" s="106"/>
      <c r="VPH12" s="106"/>
      <c r="VPI12" s="106"/>
      <c r="VPJ12" s="106"/>
      <c r="VPK12" s="106"/>
      <c r="VPL12" s="106"/>
      <c r="VPM12" s="106"/>
      <c r="VPN12" s="106"/>
      <c r="VPO12" s="106"/>
      <c r="VPP12" s="106"/>
      <c r="VPQ12" s="106"/>
      <c r="VPR12" s="106"/>
      <c r="VPS12" s="106"/>
      <c r="VPT12" s="106"/>
      <c r="VPU12" s="106"/>
      <c r="VPV12" s="106"/>
      <c r="VPW12" s="106"/>
      <c r="VPX12" s="106"/>
      <c r="VPY12" s="106"/>
      <c r="VPZ12" s="106"/>
      <c r="VQA12" s="106"/>
      <c r="VQB12" s="106"/>
      <c r="VQC12" s="106"/>
      <c r="VQD12" s="106"/>
      <c r="VQE12" s="106"/>
      <c r="VQF12" s="106"/>
      <c r="VQG12" s="106"/>
      <c r="VQH12" s="106"/>
      <c r="VQI12" s="106"/>
      <c r="VQJ12" s="106"/>
      <c r="VQK12" s="106"/>
      <c r="VQL12" s="106"/>
      <c r="VQM12" s="106"/>
      <c r="VQN12" s="106"/>
      <c r="VQO12" s="106"/>
      <c r="VQP12" s="106"/>
      <c r="VQQ12" s="106"/>
      <c r="VQR12" s="106"/>
      <c r="VQS12" s="106"/>
      <c r="VQT12" s="106"/>
      <c r="VQU12" s="106"/>
      <c r="VQV12" s="106"/>
      <c r="VQW12" s="106"/>
      <c r="VQX12" s="106"/>
      <c r="VQY12" s="106"/>
      <c r="VQZ12" s="106"/>
      <c r="VRA12" s="106"/>
      <c r="VRB12" s="106"/>
      <c r="VRC12" s="106"/>
      <c r="VRD12" s="106"/>
      <c r="VRE12" s="106"/>
      <c r="VRF12" s="106"/>
      <c r="VRG12" s="106"/>
      <c r="VRH12" s="106"/>
      <c r="VRI12" s="106"/>
      <c r="VRJ12" s="106"/>
      <c r="VRK12" s="106"/>
      <c r="VRL12" s="106"/>
      <c r="VRM12" s="106"/>
      <c r="VRN12" s="106"/>
      <c r="VRO12" s="106"/>
      <c r="VRP12" s="106"/>
      <c r="VRQ12" s="106"/>
      <c r="VRR12" s="106"/>
      <c r="VRS12" s="106"/>
      <c r="VRT12" s="106"/>
      <c r="VRU12" s="106"/>
      <c r="VRV12" s="106"/>
      <c r="VRW12" s="106"/>
      <c r="VRX12" s="106"/>
      <c r="VRY12" s="106"/>
      <c r="VRZ12" s="106"/>
      <c r="VSA12" s="106"/>
      <c r="VSB12" s="106"/>
      <c r="VSC12" s="106"/>
      <c r="VSD12" s="106"/>
      <c r="VSE12" s="106"/>
      <c r="VSF12" s="106"/>
      <c r="VSG12" s="106"/>
      <c r="VSH12" s="106"/>
      <c r="VSI12" s="106"/>
      <c r="VSJ12" s="106"/>
      <c r="VSK12" s="106"/>
      <c r="VSL12" s="106"/>
      <c r="VSM12" s="106"/>
      <c r="VSN12" s="106"/>
      <c r="VSO12" s="106"/>
      <c r="VSP12" s="106"/>
      <c r="VSQ12" s="106"/>
      <c r="VSR12" s="106"/>
      <c r="VSS12" s="106"/>
      <c r="VST12" s="106"/>
      <c r="VSU12" s="106"/>
      <c r="VSV12" s="106"/>
      <c r="VSW12" s="106"/>
      <c r="VSX12" s="106"/>
      <c r="VSY12" s="106"/>
      <c r="VSZ12" s="106"/>
      <c r="VTA12" s="106"/>
      <c r="VTB12" s="106"/>
      <c r="VTC12" s="106"/>
      <c r="VTD12" s="106"/>
      <c r="VTE12" s="106"/>
      <c r="VTF12" s="106"/>
      <c r="VTG12" s="106"/>
      <c r="VTH12" s="106"/>
      <c r="VTI12" s="106"/>
      <c r="VTJ12" s="106"/>
      <c r="VTK12" s="106"/>
      <c r="VTL12" s="106"/>
      <c r="VTM12" s="106"/>
      <c r="VTN12" s="106"/>
      <c r="VTO12" s="106"/>
      <c r="VTP12" s="106"/>
      <c r="VTQ12" s="106"/>
      <c r="VTR12" s="106"/>
      <c r="VTS12" s="106"/>
      <c r="VTT12" s="106"/>
      <c r="VTU12" s="106"/>
      <c r="VTV12" s="106"/>
      <c r="VTW12" s="106"/>
      <c r="VTX12" s="106"/>
      <c r="VTY12" s="106"/>
      <c r="VTZ12" s="106"/>
      <c r="VUA12" s="106"/>
      <c r="VUB12" s="106"/>
      <c r="VUC12" s="106"/>
      <c r="VUD12" s="106"/>
      <c r="VUE12" s="106"/>
      <c r="VUF12" s="106"/>
      <c r="VUG12" s="106"/>
      <c r="VUH12" s="106"/>
      <c r="VUI12" s="106"/>
      <c r="VUJ12" s="106"/>
      <c r="VUK12" s="106"/>
      <c r="VUL12" s="106"/>
      <c r="VUM12" s="106"/>
      <c r="VUN12" s="106"/>
      <c r="VUO12" s="106"/>
      <c r="VUP12" s="106"/>
      <c r="VUQ12" s="106"/>
      <c r="VUR12" s="106"/>
      <c r="VUS12" s="106"/>
      <c r="VUT12" s="106"/>
      <c r="VUU12" s="106"/>
      <c r="VUV12" s="106"/>
      <c r="VUW12" s="106"/>
      <c r="VUX12" s="106"/>
      <c r="VUY12" s="106"/>
      <c r="VUZ12" s="106"/>
      <c r="VVA12" s="106"/>
      <c r="VVB12" s="106"/>
      <c r="VVC12" s="106"/>
      <c r="VVD12" s="106"/>
      <c r="VVE12" s="106"/>
      <c r="VVF12" s="106"/>
      <c r="VVG12" s="106"/>
      <c r="VVH12" s="106"/>
      <c r="VVI12" s="106"/>
      <c r="VVJ12" s="106"/>
      <c r="VVK12" s="106"/>
      <c r="VVL12" s="106"/>
      <c r="VVM12" s="106"/>
      <c r="VVN12" s="106"/>
      <c r="VVO12" s="106"/>
      <c r="VVP12" s="106"/>
      <c r="VVQ12" s="106"/>
      <c r="VVR12" s="106"/>
      <c r="VVS12" s="106"/>
      <c r="VVT12" s="106"/>
      <c r="VVU12" s="106"/>
      <c r="VVV12" s="106"/>
      <c r="VVW12" s="106"/>
      <c r="VVX12" s="106"/>
      <c r="VVY12" s="106"/>
      <c r="VVZ12" s="106"/>
      <c r="VWA12" s="106"/>
      <c r="VWB12" s="106"/>
      <c r="VWC12" s="106"/>
      <c r="VWD12" s="106"/>
      <c r="VWE12" s="106"/>
      <c r="VWF12" s="106"/>
      <c r="VWG12" s="106"/>
      <c r="VWH12" s="106"/>
      <c r="VWI12" s="106"/>
      <c r="VWJ12" s="106"/>
      <c r="VWK12" s="106"/>
      <c r="VWL12" s="106"/>
      <c r="VWM12" s="106"/>
      <c r="VWN12" s="106"/>
      <c r="VWO12" s="106"/>
      <c r="VWP12" s="106"/>
      <c r="VWQ12" s="106"/>
      <c r="VWR12" s="106"/>
      <c r="VWS12" s="106"/>
      <c r="VWT12" s="106"/>
      <c r="VWU12" s="106"/>
      <c r="VWV12" s="106"/>
      <c r="VWW12" s="106"/>
      <c r="VWX12" s="106"/>
      <c r="VWY12" s="106"/>
      <c r="VWZ12" s="106"/>
      <c r="VXA12" s="106"/>
      <c r="VXB12" s="106"/>
      <c r="VXC12" s="106"/>
      <c r="VXD12" s="106"/>
      <c r="VXE12" s="106"/>
      <c r="VXF12" s="106"/>
      <c r="VXG12" s="106"/>
      <c r="VXH12" s="106"/>
      <c r="VXI12" s="106"/>
      <c r="VXJ12" s="106"/>
      <c r="VXK12" s="106"/>
      <c r="VXL12" s="106"/>
      <c r="VXM12" s="106"/>
      <c r="VXN12" s="106"/>
      <c r="VXO12" s="106"/>
      <c r="VXP12" s="106"/>
      <c r="VXQ12" s="106"/>
      <c r="VXR12" s="106"/>
      <c r="VXS12" s="106"/>
      <c r="VXT12" s="106"/>
      <c r="VXU12" s="106"/>
      <c r="VXV12" s="106"/>
      <c r="VXW12" s="106"/>
      <c r="VXX12" s="106"/>
      <c r="VXY12" s="106"/>
      <c r="VXZ12" s="106"/>
      <c r="VYA12" s="106"/>
      <c r="VYB12" s="106"/>
      <c r="VYC12" s="106"/>
      <c r="VYD12" s="106"/>
      <c r="VYE12" s="106"/>
      <c r="VYF12" s="106"/>
      <c r="VYG12" s="106"/>
      <c r="VYH12" s="106"/>
      <c r="VYI12" s="106"/>
      <c r="VYJ12" s="106"/>
      <c r="VYK12" s="106"/>
      <c r="VYL12" s="106"/>
      <c r="VYM12" s="106"/>
      <c r="VYN12" s="106"/>
      <c r="VYO12" s="106"/>
      <c r="VYP12" s="106"/>
      <c r="VYQ12" s="106"/>
      <c r="VYR12" s="106"/>
      <c r="VYS12" s="106"/>
      <c r="VYT12" s="106"/>
      <c r="VYU12" s="106"/>
      <c r="VYV12" s="106"/>
      <c r="VYW12" s="106"/>
      <c r="VYX12" s="106"/>
      <c r="VYY12" s="106"/>
      <c r="VYZ12" s="106"/>
      <c r="VZA12" s="106"/>
      <c r="VZB12" s="106"/>
      <c r="VZC12" s="106"/>
      <c r="VZD12" s="106"/>
      <c r="VZE12" s="106"/>
      <c r="VZF12" s="106"/>
      <c r="VZG12" s="106"/>
      <c r="VZH12" s="106"/>
      <c r="VZI12" s="106"/>
      <c r="VZJ12" s="106"/>
      <c r="VZK12" s="106"/>
      <c r="VZL12" s="106"/>
      <c r="VZM12" s="106"/>
      <c r="VZN12" s="106"/>
      <c r="VZO12" s="106"/>
      <c r="VZP12" s="106"/>
      <c r="VZQ12" s="106"/>
      <c r="VZR12" s="106"/>
      <c r="VZS12" s="106"/>
      <c r="VZT12" s="106"/>
      <c r="VZU12" s="106"/>
      <c r="VZV12" s="106"/>
      <c r="VZW12" s="106"/>
      <c r="VZX12" s="106"/>
      <c r="VZY12" s="106"/>
      <c r="VZZ12" s="106"/>
      <c r="WAA12" s="106"/>
      <c r="WAB12" s="106"/>
      <c r="WAC12" s="106"/>
      <c r="WAD12" s="106"/>
      <c r="WAE12" s="106"/>
      <c r="WAF12" s="106"/>
      <c r="WAG12" s="106"/>
      <c r="WAH12" s="106"/>
      <c r="WAI12" s="106"/>
      <c r="WAJ12" s="106"/>
      <c r="WAK12" s="106"/>
      <c r="WAL12" s="106"/>
      <c r="WAM12" s="106"/>
      <c r="WAN12" s="106"/>
      <c r="WAO12" s="106"/>
      <c r="WAP12" s="106"/>
      <c r="WAQ12" s="106"/>
      <c r="WAR12" s="106"/>
      <c r="WAS12" s="106"/>
      <c r="WAT12" s="106"/>
      <c r="WAU12" s="106"/>
      <c r="WAV12" s="106"/>
      <c r="WAW12" s="106"/>
      <c r="WAX12" s="106"/>
      <c r="WAY12" s="106"/>
      <c r="WAZ12" s="106"/>
      <c r="WBA12" s="106"/>
      <c r="WBB12" s="106"/>
      <c r="WBC12" s="106"/>
      <c r="WBD12" s="106"/>
      <c r="WBE12" s="106"/>
      <c r="WBF12" s="106"/>
      <c r="WBG12" s="106"/>
      <c r="WBH12" s="106"/>
      <c r="WBI12" s="106"/>
      <c r="WBJ12" s="106"/>
      <c r="WBK12" s="106"/>
      <c r="WBL12" s="106"/>
      <c r="WBM12" s="106"/>
      <c r="WBN12" s="106"/>
      <c r="WBO12" s="106"/>
      <c r="WBP12" s="106"/>
      <c r="WBQ12" s="106"/>
      <c r="WBR12" s="106"/>
      <c r="WBS12" s="106"/>
      <c r="WBT12" s="106"/>
      <c r="WBU12" s="106"/>
      <c r="WBV12" s="106"/>
      <c r="WBW12" s="106"/>
      <c r="WBX12" s="106"/>
      <c r="WBY12" s="106"/>
      <c r="WBZ12" s="106"/>
      <c r="WCA12" s="106"/>
      <c r="WCB12" s="106"/>
      <c r="WCC12" s="106"/>
      <c r="WCD12" s="106"/>
      <c r="WCE12" s="106"/>
      <c r="WCF12" s="106"/>
      <c r="WCG12" s="106"/>
      <c r="WCH12" s="106"/>
      <c r="WCI12" s="106"/>
      <c r="WCJ12" s="106"/>
      <c r="WCK12" s="106"/>
      <c r="WCL12" s="106"/>
      <c r="WCM12" s="106"/>
      <c r="WCN12" s="106"/>
      <c r="WCO12" s="106"/>
      <c r="WCP12" s="106"/>
      <c r="WCQ12" s="106"/>
      <c r="WCR12" s="106"/>
      <c r="WCS12" s="106"/>
      <c r="WCT12" s="106"/>
      <c r="WCU12" s="106"/>
      <c r="WCV12" s="106"/>
      <c r="WCW12" s="106"/>
      <c r="WCX12" s="106"/>
      <c r="WCY12" s="106"/>
      <c r="WCZ12" s="106"/>
      <c r="WDA12" s="106"/>
      <c r="WDB12" s="106"/>
      <c r="WDC12" s="106"/>
      <c r="WDD12" s="106"/>
      <c r="WDE12" s="106"/>
      <c r="WDF12" s="106"/>
      <c r="WDG12" s="106"/>
      <c r="WDH12" s="106"/>
      <c r="WDI12" s="106"/>
      <c r="WDJ12" s="106"/>
      <c r="WDK12" s="106"/>
      <c r="WDL12" s="106"/>
      <c r="WDM12" s="106"/>
      <c r="WDN12" s="106"/>
      <c r="WDO12" s="106"/>
      <c r="WDP12" s="106"/>
      <c r="WDQ12" s="106"/>
      <c r="WDR12" s="106"/>
      <c r="WDS12" s="106"/>
      <c r="WDT12" s="106"/>
      <c r="WDU12" s="106"/>
      <c r="WDV12" s="106"/>
      <c r="WDW12" s="106"/>
      <c r="WDX12" s="106"/>
      <c r="WDY12" s="106"/>
      <c r="WDZ12" s="106"/>
      <c r="WEA12" s="106"/>
      <c r="WEB12" s="106"/>
      <c r="WEC12" s="106"/>
      <c r="WED12" s="106"/>
      <c r="WEE12" s="106"/>
      <c r="WEF12" s="106"/>
      <c r="WEG12" s="106"/>
      <c r="WEH12" s="106"/>
      <c r="WEI12" s="106"/>
      <c r="WEJ12" s="106"/>
      <c r="WEK12" s="106"/>
      <c r="WEL12" s="106"/>
      <c r="WEM12" s="106"/>
      <c r="WEN12" s="106"/>
      <c r="WEO12" s="106"/>
      <c r="WEP12" s="106"/>
      <c r="WEQ12" s="106"/>
      <c r="WER12" s="106"/>
      <c r="WES12" s="106"/>
      <c r="WET12" s="106"/>
      <c r="WEU12" s="106"/>
      <c r="WEV12" s="106"/>
      <c r="WEW12" s="106"/>
      <c r="WEX12" s="106"/>
      <c r="WEY12" s="106"/>
      <c r="WEZ12" s="106"/>
      <c r="WFA12" s="106"/>
      <c r="WFB12" s="106"/>
      <c r="WFC12" s="106"/>
      <c r="WFD12" s="106"/>
      <c r="WFE12" s="106"/>
      <c r="WFF12" s="106"/>
      <c r="WFG12" s="106"/>
      <c r="WFH12" s="106"/>
      <c r="WFI12" s="106"/>
      <c r="WFJ12" s="106"/>
      <c r="WFK12" s="106"/>
      <c r="WFL12" s="106"/>
      <c r="WFM12" s="106"/>
      <c r="WFN12" s="106"/>
      <c r="WFO12" s="106"/>
      <c r="WFP12" s="106"/>
      <c r="WFQ12" s="106"/>
      <c r="WFR12" s="106"/>
      <c r="WFS12" s="106"/>
      <c r="WFT12" s="106"/>
      <c r="WFU12" s="106"/>
      <c r="WFV12" s="106"/>
      <c r="WFW12" s="106"/>
      <c r="WFX12" s="106"/>
      <c r="WFY12" s="106"/>
      <c r="WFZ12" s="106"/>
      <c r="WGA12" s="106"/>
      <c r="WGB12" s="106"/>
      <c r="WGC12" s="106"/>
      <c r="WGD12" s="106"/>
      <c r="WGE12" s="106"/>
      <c r="WGF12" s="106"/>
      <c r="WGG12" s="106"/>
      <c r="WGH12" s="106"/>
      <c r="WGI12" s="106"/>
      <c r="WGJ12" s="106"/>
      <c r="WGK12" s="106"/>
      <c r="WGL12" s="106"/>
      <c r="WGM12" s="106"/>
      <c r="WGN12" s="106"/>
      <c r="WGO12" s="106"/>
      <c r="WGP12" s="106"/>
      <c r="WGQ12" s="106"/>
      <c r="WGR12" s="106"/>
      <c r="WGS12" s="106"/>
      <c r="WGT12" s="106"/>
      <c r="WGU12" s="106"/>
      <c r="WGV12" s="106"/>
      <c r="WGW12" s="106"/>
      <c r="WGX12" s="106"/>
      <c r="WGY12" s="106"/>
      <c r="WGZ12" s="106"/>
      <c r="WHA12" s="106"/>
      <c r="WHB12" s="106"/>
      <c r="WHC12" s="106"/>
      <c r="WHD12" s="106"/>
      <c r="WHE12" s="106"/>
      <c r="WHF12" s="106"/>
      <c r="WHG12" s="106"/>
      <c r="WHH12" s="106"/>
      <c r="WHI12" s="106"/>
      <c r="WHJ12" s="106"/>
      <c r="WHK12" s="106"/>
      <c r="WHL12" s="106"/>
      <c r="WHM12" s="106"/>
      <c r="WHN12" s="106"/>
      <c r="WHO12" s="106"/>
      <c r="WHP12" s="106"/>
      <c r="WHQ12" s="106"/>
      <c r="WHR12" s="106"/>
      <c r="WHS12" s="106"/>
      <c r="WHT12" s="106"/>
      <c r="WHU12" s="106"/>
      <c r="WHV12" s="106"/>
      <c r="WHW12" s="106"/>
      <c r="WHX12" s="106"/>
      <c r="WHY12" s="106"/>
      <c r="WHZ12" s="106"/>
      <c r="WIA12" s="106"/>
      <c r="WIB12" s="106"/>
      <c r="WIC12" s="106"/>
      <c r="WID12" s="106"/>
      <c r="WIE12" s="106"/>
      <c r="WIF12" s="106"/>
      <c r="WIG12" s="106"/>
      <c r="WIH12" s="106"/>
      <c r="WII12" s="106"/>
      <c r="WIJ12" s="106"/>
      <c r="WIK12" s="106"/>
      <c r="WIL12" s="106"/>
      <c r="WIM12" s="106"/>
      <c r="WIN12" s="106"/>
      <c r="WIO12" s="106"/>
      <c r="WIP12" s="106"/>
      <c r="WIQ12" s="106"/>
      <c r="WIR12" s="106"/>
      <c r="WIS12" s="106"/>
      <c r="WIT12" s="106"/>
      <c r="WIU12" s="106"/>
      <c r="WIV12" s="106"/>
      <c r="WIW12" s="106"/>
      <c r="WIX12" s="106"/>
      <c r="WIY12" s="106"/>
      <c r="WIZ12" s="106"/>
      <c r="WJA12" s="106"/>
      <c r="WJB12" s="106"/>
      <c r="WJC12" s="106"/>
      <c r="WJD12" s="106"/>
      <c r="WJE12" s="106"/>
      <c r="WJF12" s="106"/>
      <c r="WJG12" s="106"/>
      <c r="WJH12" s="106"/>
      <c r="WJI12" s="106"/>
      <c r="WJJ12" s="106"/>
      <c r="WJK12" s="106"/>
      <c r="WJL12" s="106"/>
      <c r="WJM12" s="106"/>
      <c r="WJN12" s="106"/>
      <c r="WJO12" s="106"/>
      <c r="WJP12" s="106"/>
      <c r="WJQ12" s="106"/>
      <c r="WJR12" s="106"/>
      <c r="WJS12" s="106"/>
      <c r="WJT12" s="106"/>
      <c r="WJU12" s="106"/>
      <c r="WJV12" s="106"/>
      <c r="WJW12" s="106"/>
      <c r="WJX12" s="106"/>
      <c r="WJY12" s="106"/>
      <c r="WJZ12" s="106"/>
      <c r="WKA12" s="106"/>
      <c r="WKB12" s="106"/>
      <c r="WKC12" s="106"/>
      <c r="WKD12" s="106"/>
      <c r="WKE12" s="106"/>
      <c r="WKF12" s="106"/>
      <c r="WKG12" s="106"/>
      <c r="WKH12" s="106"/>
      <c r="WKI12" s="106"/>
      <c r="WKJ12" s="106"/>
      <c r="WKK12" s="106"/>
      <c r="WKL12" s="106"/>
      <c r="WKM12" s="106"/>
      <c r="WKN12" s="106"/>
      <c r="WKO12" s="106"/>
      <c r="WKP12" s="106"/>
      <c r="WKQ12" s="106"/>
      <c r="WKR12" s="106"/>
      <c r="WKS12" s="106"/>
      <c r="WKT12" s="106"/>
      <c r="WKU12" s="106"/>
      <c r="WKV12" s="106"/>
      <c r="WKW12" s="106"/>
      <c r="WKX12" s="106"/>
      <c r="WKY12" s="106"/>
      <c r="WKZ12" s="106"/>
      <c r="WLA12" s="106"/>
      <c r="WLB12" s="106"/>
      <c r="WLC12" s="106"/>
      <c r="WLD12" s="106"/>
      <c r="WLE12" s="106"/>
      <c r="WLF12" s="106"/>
      <c r="WLG12" s="106"/>
      <c r="WLH12" s="106"/>
      <c r="WLI12" s="106"/>
      <c r="WLJ12" s="106"/>
      <c r="WLK12" s="106"/>
      <c r="WLL12" s="106"/>
      <c r="WLM12" s="106"/>
      <c r="WLN12" s="106"/>
      <c r="WLO12" s="106"/>
      <c r="WLP12" s="106"/>
      <c r="WLQ12" s="106"/>
      <c r="WLR12" s="106"/>
      <c r="WLS12" s="106"/>
      <c r="WLT12" s="106"/>
      <c r="WLU12" s="106"/>
      <c r="WLV12" s="106"/>
      <c r="WLW12" s="106"/>
      <c r="WLX12" s="106"/>
      <c r="WLY12" s="106"/>
      <c r="WLZ12" s="106"/>
      <c r="WMA12" s="106"/>
      <c r="WMB12" s="106"/>
      <c r="WMC12" s="106"/>
      <c r="WMD12" s="106"/>
      <c r="WME12" s="106"/>
      <c r="WMF12" s="106"/>
      <c r="WMG12" s="106"/>
      <c r="WMH12" s="106"/>
      <c r="WMI12" s="106"/>
      <c r="WMJ12" s="106"/>
      <c r="WMK12" s="106"/>
      <c r="WML12" s="106"/>
      <c r="WMM12" s="106"/>
      <c r="WMN12" s="106"/>
      <c r="WMO12" s="106"/>
      <c r="WMP12" s="106"/>
      <c r="WMQ12" s="106"/>
      <c r="WMR12" s="106"/>
      <c r="WMS12" s="106"/>
      <c r="WMT12" s="106"/>
      <c r="WMU12" s="106"/>
      <c r="WMV12" s="106"/>
      <c r="WMW12" s="106"/>
      <c r="WMX12" s="106"/>
      <c r="WMY12" s="106"/>
      <c r="WMZ12" s="106"/>
      <c r="WNA12" s="106"/>
      <c r="WNB12" s="106"/>
      <c r="WNC12" s="106"/>
      <c r="WND12" s="106"/>
      <c r="WNE12" s="106"/>
      <c r="WNF12" s="106"/>
      <c r="WNG12" s="106"/>
      <c r="WNH12" s="106"/>
      <c r="WNI12" s="106"/>
      <c r="WNJ12" s="106"/>
      <c r="WNK12" s="106"/>
      <c r="WNL12" s="106"/>
      <c r="WNM12" s="106"/>
      <c r="WNN12" s="106"/>
      <c r="WNO12" s="106"/>
      <c r="WNP12" s="106"/>
      <c r="WNQ12" s="106"/>
      <c r="WNR12" s="106"/>
      <c r="WNS12" s="106"/>
      <c r="WNT12" s="106"/>
      <c r="WNU12" s="106"/>
      <c r="WNV12" s="106"/>
      <c r="WNW12" s="106"/>
      <c r="WNX12" s="106"/>
      <c r="WNY12" s="106"/>
      <c r="WNZ12" s="106"/>
      <c r="WOA12" s="106"/>
      <c r="WOB12" s="106"/>
      <c r="WOC12" s="106"/>
      <c r="WOD12" s="106"/>
      <c r="WOE12" s="106"/>
      <c r="WOF12" s="106"/>
      <c r="WOG12" s="106"/>
      <c r="WOH12" s="106"/>
      <c r="WOI12" s="106"/>
      <c r="WOJ12" s="106"/>
      <c r="WOK12" s="106"/>
      <c r="WOL12" s="106"/>
      <c r="WOM12" s="106"/>
      <c r="WON12" s="106"/>
      <c r="WOO12" s="106"/>
      <c r="WOP12" s="106"/>
      <c r="WOQ12" s="106"/>
      <c r="WOR12" s="106"/>
      <c r="WOS12" s="106"/>
      <c r="WOT12" s="106"/>
      <c r="WOU12" s="106"/>
      <c r="WOV12" s="106"/>
      <c r="WOW12" s="106"/>
      <c r="WOX12" s="106"/>
      <c r="WOY12" s="106"/>
      <c r="WOZ12" s="106"/>
      <c r="WPA12" s="106"/>
      <c r="WPB12" s="106"/>
      <c r="WPC12" s="106"/>
      <c r="WPD12" s="106"/>
      <c r="WPE12" s="106"/>
      <c r="WPF12" s="106"/>
      <c r="WPG12" s="106"/>
      <c r="WPH12" s="106"/>
      <c r="WPI12" s="106"/>
      <c r="WPJ12" s="106"/>
      <c r="WPK12" s="106"/>
      <c r="WPL12" s="106"/>
      <c r="WPM12" s="106"/>
      <c r="WPN12" s="106"/>
      <c r="WPO12" s="106"/>
      <c r="WPP12" s="106"/>
      <c r="WPQ12" s="106"/>
      <c r="WPR12" s="106"/>
      <c r="WPS12" s="106"/>
      <c r="WPT12" s="106"/>
      <c r="WPU12" s="106"/>
      <c r="WPV12" s="106"/>
      <c r="WPW12" s="106"/>
      <c r="WPX12" s="106"/>
      <c r="WPY12" s="106"/>
      <c r="WPZ12" s="106"/>
      <c r="WQA12" s="106"/>
      <c r="WQB12" s="106"/>
      <c r="WQC12" s="106"/>
      <c r="WQD12" s="106"/>
      <c r="WQE12" s="106"/>
      <c r="WQF12" s="106"/>
      <c r="WQG12" s="106"/>
      <c r="WQH12" s="106"/>
      <c r="WQI12" s="106"/>
      <c r="WQJ12" s="106"/>
      <c r="WQK12" s="106"/>
      <c r="WQL12" s="106"/>
      <c r="WQM12" s="106"/>
      <c r="WQN12" s="106"/>
      <c r="WQO12" s="106"/>
      <c r="WQP12" s="106"/>
      <c r="WQQ12" s="106"/>
      <c r="WQR12" s="106"/>
      <c r="WQS12" s="106"/>
      <c r="WQT12" s="106"/>
      <c r="WQU12" s="106"/>
      <c r="WQV12" s="106"/>
      <c r="WQW12" s="106"/>
      <c r="WQX12" s="106"/>
      <c r="WQY12" s="106"/>
      <c r="WQZ12" s="106"/>
      <c r="WRA12" s="106"/>
      <c r="WRB12" s="106"/>
      <c r="WRC12" s="106"/>
      <c r="WRD12" s="106"/>
      <c r="WRE12" s="106"/>
      <c r="WRF12" s="106"/>
      <c r="WRG12" s="106"/>
      <c r="WRH12" s="106"/>
      <c r="WRI12" s="106"/>
      <c r="WRJ12" s="106"/>
      <c r="WRK12" s="106"/>
      <c r="WRL12" s="106"/>
      <c r="WRM12" s="106"/>
      <c r="WRN12" s="106"/>
      <c r="WRO12" s="106"/>
      <c r="WRP12" s="106"/>
      <c r="WRQ12" s="106"/>
      <c r="WRR12" s="106"/>
      <c r="WRS12" s="106"/>
      <c r="WRT12" s="106"/>
      <c r="WRU12" s="106"/>
      <c r="WRV12" s="106"/>
      <c r="WRW12" s="106"/>
      <c r="WRX12" s="106"/>
      <c r="WRY12" s="106"/>
      <c r="WRZ12" s="106"/>
      <c r="WSA12" s="106"/>
      <c r="WSB12" s="106"/>
      <c r="WSC12" s="106"/>
      <c r="WSD12" s="106"/>
      <c r="WSE12" s="106"/>
      <c r="WSF12" s="106"/>
      <c r="WSG12" s="106"/>
      <c r="WSH12" s="106"/>
      <c r="WSI12" s="106"/>
      <c r="WSJ12" s="106"/>
      <c r="WSK12" s="106"/>
      <c r="WSL12" s="106"/>
      <c r="WSM12" s="106"/>
      <c r="WSN12" s="106"/>
      <c r="WSO12" s="106"/>
      <c r="WSP12" s="106"/>
      <c r="WSQ12" s="106"/>
      <c r="WSR12" s="106"/>
      <c r="WSS12" s="106"/>
      <c r="WST12" s="106"/>
      <c r="WSU12" s="106"/>
      <c r="WSV12" s="106"/>
      <c r="WSW12" s="106"/>
      <c r="WSX12" s="106"/>
      <c r="WSY12" s="106"/>
      <c r="WSZ12" s="106"/>
      <c r="WTA12" s="106"/>
      <c r="WTB12" s="106"/>
      <c r="WTC12" s="106"/>
      <c r="WTD12" s="106"/>
      <c r="WTE12" s="106"/>
      <c r="WTF12" s="106"/>
      <c r="WTG12" s="106"/>
      <c r="WTH12" s="106"/>
      <c r="WTI12" s="106"/>
      <c r="WTJ12" s="106"/>
      <c r="WTK12" s="106"/>
      <c r="WTL12" s="106"/>
      <c r="WTM12" s="106"/>
      <c r="WTN12" s="106"/>
      <c r="WTO12" s="106"/>
      <c r="WTP12" s="106"/>
      <c r="WTQ12" s="106"/>
      <c r="WTR12" s="106"/>
      <c r="WTS12" s="106"/>
      <c r="WTT12" s="106"/>
      <c r="WTU12" s="106"/>
      <c r="WTV12" s="106"/>
      <c r="WTW12" s="106"/>
      <c r="WTX12" s="106"/>
      <c r="WTY12" s="106"/>
      <c r="WTZ12" s="106"/>
      <c r="WUA12" s="106"/>
      <c r="WUB12" s="106"/>
      <c r="WUC12" s="106"/>
      <c r="WUD12" s="106"/>
      <c r="WUE12" s="106"/>
      <c r="WUF12" s="106"/>
      <c r="WUG12" s="106"/>
      <c r="WUH12" s="106"/>
      <c r="WUI12" s="106"/>
      <c r="WUJ12" s="106"/>
      <c r="WUK12" s="106"/>
      <c r="WUL12" s="106"/>
      <c r="WUM12" s="106"/>
      <c r="WUN12" s="106"/>
      <c r="WUO12" s="106"/>
      <c r="WUP12" s="106"/>
      <c r="WUQ12" s="106"/>
      <c r="WUR12" s="106"/>
      <c r="WUS12" s="106"/>
      <c r="WUT12" s="106"/>
      <c r="WUU12" s="106"/>
      <c r="WUV12" s="106"/>
      <c r="WUW12" s="106"/>
      <c r="WUX12" s="106"/>
      <c r="WUY12" s="106"/>
      <c r="WUZ12" s="106"/>
      <c r="WVA12" s="106"/>
      <c r="WVB12" s="106"/>
      <c r="WVC12" s="106"/>
      <c r="WVD12" s="106"/>
      <c r="WVE12" s="106"/>
      <c r="WVF12" s="106"/>
      <c r="WVG12" s="106"/>
      <c r="WVH12" s="106"/>
      <c r="WVI12" s="106"/>
      <c r="WVJ12" s="106"/>
      <c r="WVK12" s="106"/>
      <c r="WVL12" s="106"/>
      <c r="WVM12" s="106"/>
      <c r="WVN12" s="106"/>
      <c r="WVO12" s="106"/>
      <c r="WVP12" s="106"/>
      <c r="WVQ12" s="106"/>
      <c r="WVR12" s="106"/>
      <c r="WVS12" s="106"/>
      <c r="WVT12" s="106"/>
      <c r="WVU12" s="106"/>
      <c r="WVV12" s="106"/>
      <c r="WVW12" s="106"/>
      <c r="WVX12" s="106"/>
      <c r="WVY12" s="106"/>
      <c r="WVZ12" s="106"/>
      <c r="WWA12" s="106"/>
      <c r="WWB12" s="106"/>
      <c r="WWC12" s="106"/>
      <c r="WWD12" s="106"/>
      <c r="WWE12" s="106"/>
      <c r="WWF12" s="106"/>
      <c r="WWG12" s="106"/>
      <c r="WWH12" s="106"/>
      <c r="WWI12" s="106"/>
      <c r="WWJ12" s="106"/>
      <c r="WWK12" s="106"/>
      <c r="WWL12" s="106"/>
      <c r="WWM12" s="106"/>
      <c r="WWN12" s="106"/>
      <c r="WWO12" s="106"/>
      <c r="WWP12" s="106"/>
      <c r="WWQ12" s="106"/>
      <c r="WWR12" s="106"/>
      <c r="WWS12" s="106"/>
      <c r="WWT12" s="106"/>
      <c r="WWU12" s="106"/>
      <c r="WWV12" s="106"/>
      <c r="WWW12" s="106"/>
      <c r="WWX12" s="106"/>
      <c r="WWY12" s="106"/>
      <c r="WWZ12" s="106"/>
      <c r="WXA12" s="106"/>
      <c r="WXB12" s="106"/>
      <c r="WXC12" s="106"/>
      <c r="WXD12" s="106"/>
      <c r="WXE12" s="106"/>
      <c r="WXF12" s="106"/>
      <c r="WXG12" s="106"/>
      <c r="WXH12" s="106"/>
      <c r="WXI12" s="106"/>
      <c r="WXJ12" s="106"/>
      <c r="WXK12" s="106"/>
      <c r="WXL12" s="106"/>
      <c r="WXM12" s="106"/>
      <c r="WXN12" s="106"/>
      <c r="WXO12" s="106"/>
      <c r="WXP12" s="106"/>
      <c r="WXQ12" s="106"/>
      <c r="WXR12" s="106"/>
      <c r="WXS12" s="106"/>
      <c r="WXT12" s="106"/>
      <c r="WXU12" s="106"/>
      <c r="WXV12" s="106"/>
      <c r="WXW12" s="106"/>
      <c r="WXX12" s="106"/>
      <c r="WXY12" s="106"/>
      <c r="WXZ12" s="106"/>
      <c r="WYA12" s="106"/>
      <c r="WYB12" s="106"/>
      <c r="WYC12" s="106"/>
      <c r="WYD12" s="106"/>
      <c r="WYE12" s="106"/>
      <c r="WYF12" s="106"/>
      <c r="WYG12" s="106"/>
      <c r="WYH12" s="106"/>
      <c r="WYI12" s="106"/>
      <c r="WYJ12" s="106"/>
      <c r="WYK12" s="106"/>
      <c r="WYL12" s="106"/>
      <c r="WYM12" s="106"/>
      <c r="WYN12" s="106"/>
      <c r="WYO12" s="106"/>
      <c r="WYP12" s="106"/>
      <c r="WYQ12" s="106"/>
      <c r="WYR12" s="106"/>
      <c r="WYS12" s="106"/>
      <c r="WYT12" s="106"/>
      <c r="WYU12" s="106"/>
      <c r="WYV12" s="106"/>
      <c r="WYW12" s="106"/>
      <c r="WYX12" s="106"/>
      <c r="WYY12" s="106"/>
      <c r="WYZ12" s="106"/>
      <c r="WZA12" s="106"/>
      <c r="WZB12" s="106"/>
      <c r="WZC12" s="106"/>
      <c r="WZD12" s="106"/>
      <c r="WZE12" s="106"/>
      <c r="WZF12" s="106"/>
      <c r="WZG12" s="106"/>
      <c r="WZH12" s="106"/>
      <c r="WZI12" s="106"/>
      <c r="WZJ12" s="106"/>
      <c r="WZK12" s="106"/>
      <c r="WZL12" s="106"/>
      <c r="WZM12" s="106"/>
      <c r="WZN12" s="106"/>
      <c r="WZO12" s="106"/>
      <c r="WZP12" s="106"/>
      <c r="WZQ12" s="106"/>
      <c r="WZR12" s="106"/>
      <c r="WZS12" s="106"/>
      <c r="WZT12" s="106"/>
      <c r="WZU12" s="106"/>
      <c r="WZV12" s="106"/>
      <c r="WZW12" s="106"/>
      <c r="WZX12" s="106"/>
      <c r="WZY12" s="106"/>
      <c r="WZZ12" s="106"/>
      <c r="XAA12" s="106"/>
      <c r="XAB12" s="106"/>
      <c r="XAC12" s="106"/>
      <c r="XAD12" s="106"/>
      <c r="XAE12" s="106"/>
      <c r="XAF12" s="106"/>
      <c r="XAG12" s="106"/>
      <c r="XAH12" s="106"/>
      <c r="XAI12" s="106"/>
      <c r="XAJ12" s="106"/>
      <c r="XAK12" s="106"/>
      <c r="XAL12" s="106"/>
      <c r="XAM12" s="106"/>
      <c r="XAN12" s="106"/>
      <c r="XAO12" s="106"/>
      <c r="XAP12" s="106"/>
      <c r="XAQ12" s="106"/>
      <c r="XAR12" s="106"/>
      <c r="XAS12" s="106"/>
      <c r="XAT12" s="106"/>
      <c r="XAU12" s="106"/>
      <c r="XAV12" s="106"/>
      <c r="XAW12" s="106"/>
      <c r="XAX12" s="106"/>
      <c r="XAY12" s="106"/>
      <c r="XAZ12" s="106"/>
      <c r="XBA12" s="106"/>
      <c r="XBB12" s="106"/>
      <c r="XBC12" s="106"/>
      <c r="XBD12" s="106"/>
      <c r="XBE12" s="106"/>
      <c r="XBF12" s="106"/>
      <c r="XBG12" s="106"/>
      <c r="XBH12" s="106"/>
      <c r="XBI12" s="106"/>
      <c r="XBJ12" s="106"/>
      <c r="XBK12" s="106"/>
      <c r="XBL12" s="106"/>
      <c r="XBM12" s="106"/>
      <c r="XBN12" s="106"/>
      <c r="XBO12" s="106"/>
      <c r="XBP12" s="106"/>
      <c r="XBQ12" s="106"/>
      <c r="XBR12" s="106"/>
      <c r="XBS12" s="106"/>
      <c r="XBT12" s="106"/>
      <c r="XBU12" s="106"/>
      <c r="XBV12" s="106"/>
      <c r="XBW12" s="106"/>
      <c r="XBX12" s="106"/>
      <c r="XBY12" s="106"/>
      <c r="XBZ12" s="106"/>
      <c r="XCA12" s="106"/>
      <c r="XCB12" s="106"/>
      <c r="XCC12" s="106"/>
      <c r="XCD12" s="106"/>
      <c r="XCE12" s="106"/>
      <c r="XCF12" s="106"/>
      <c r="XCG12" s="106"/>
      <c r="XCH12" s="106"/>
      <c r="XCI12" s="106"/>
      <c r="XCJ12" s="106"/>
      <c r="XCK12" s="106"/>
      <c r="XCL12" s="106"/>
      <c r="XCM12" s="106"/>
      <c r="XCN12" s="106"/>
      <c r="XCO12" s="106"/>
      <c r="XCP12" s="106"/>
      <c r="XCQ12" s="106"/>
      <c r="XCR12" s="106"/>
      <c r="XCS12" s="106"/>
      <c r="XCT12" s="106"/>
      <c r="XCU12" s="106"/>
      <c r="XCV12" s="106"/>
      <c r="XCW12" s="106"/>
      <c r="XCX12" s="106"/>
      <c r="XCY12" s="106"/>
      <c r="XCZ12" s="106"/>
      <c r="XDA12" s="106"/>
      <c r="XDB12" s="106"/>
      <c r="XDC12" s="106"/>
      <c r="XDD12" s="106"/>
      <c r="XDE12" s="106"/>
      <c r="XDF12" s="106"/>
      <c r="XDG12" s="106"/>
      <c r="XDH12" s="106"/>
      <c r="XDI12" s="106"/>
      <c r="XDJ12" s="106"/>
      <c r="XDK12" s="106"/>
      <c r="XDL12" s="106"/>
      <c r="XDM12" s="106"/>
      <c r="XDN12" s="106"/>
      <c r="XDO12" s="106"/>
      <c r="XDP12" s="106"/>
      <c r="XDQ12" s="106"/>
      <c r="XDR12" s="106"/>
      <c r="XDS12" s="106"/>
      <c r="XDT12" s="106"/>
      <c r="XDU12" s="106"/>
      <c r="XDV12" s="106"/>
      <c r="XDW12" s="106"/>
      <c r="XDX12" s="106"/>
      <c r="XDY12" s="106"/>
      <c r="XDZ12" s="106"/>
      <c r="XEA12" s="106"/>
      <c r="XEB12" s="106"/>
      <c r="XEC12" s="106"/>
      <c r="XED12" s="106"/>
      <c r="XEE12" s="106"/>
      <c r="XEF12" s="106"/>
      <c r="XEG12" s="106"/>
      <c r="XEH12" s="106"/>
      <c r="XEI12" s="106"/>
      <c r="XEJ12" s="106"/>
      <c r="XEK12" s="106"/>
      <c r="XEL12" s="106"/>
      <c r="XEM12" s="106"/>
      <c r="XEN12" s="106"/>
      <c r="XEO12" s="106"/>
      <c r="XEP12" s="106"/>
      <c r="XEQ12" s="106"/>
      <c r="XER12" s="106"/>
      <c r="XES12" s="106"/>
      <c r="XET12" s="106"/>
      <c r="XEU12" s="106"/>
      <c r="XEV12" s="106"/>
      <c r="XEW12" s="106"/>
      <c r="XEX12" s="106"/>
      <c r="XEY12" s="106"/>
      <c r="XEZ12" s="106"/>
      <c r="XFA12" s="106"/>
      <c r="XFB12" s="106"/>
      <c r="XFC12" s="106"/>
      <c r="XFD12" s="106"/>
    </row>
    <row r="13" spans="1:16384" s="125" customFormat="1" ht="25.5" customHeight="1" x14ac:dyDescent="0.2">
      <c r="A13" s="118"/>
      <c r="B13" s="118" t="s">
        <v>1684</v>
      </c>
      <c r="C13" s="118" t="s">
        <v>1686</v>
      </c>
      <c r="D13" s="118" t="s">
        <v>1688</v>
      </c>
      <c r="E13" s="118" t="s">
        <v>1690</v>
      </c>
      <c r="F13" s="124"/>
    </row>
    <row r="14" spans="1:16384" s="113" customFormat="1" ht="51" customHeight="1" x14ac:dyDescent="0.3">
      <c r="A14" s="136" t="s">
        <v>1750</v>
      </c>
      <c r="B14" s="106" t="s">
        <v>1719</v>
      </c>
      <c r="C14" s="106" t="s">
        <v>1721</v>
      </c>
      <c r="D14" s="106" t="s">
        <v>1723</v>
      </c>
      <c r="E14" s="106" t="s">
        <v>1725</v>
      </c>
      <c r="F14" s="122" t="s">
        <v>1581</v>
      </c>
      <c r="H14" s="110"/>
      <c r="I14" s="110"/>
      <c r="J14" s="110"/>
      <c r="K14" s="110"/>
      <c r="L14" s="110"/>
      <c r="N14" s="110"/>
      <c r="O14" s="110"/>
      <c r="P14" s="110"/>
      <c r="Q14" s="110"/>
      <c r="R14" s="110"/>
      <c r="T14" s="110"/>
      <c r="U14" s="110"/>
      <c r="V14" s="110"/>
      <c r="W14" s="110"/>
      <c r="X14" s="110"/>
      <c r="Z14" s="110"/>
      <c r="AA14" s="110"/>
      <c r="AB14" s="110"/>
      <c r="AC14" s="110"/>
      <c r="AD14" s="110"/>
      <c r="AF14" s="110"/>
      <c r="AG14" s="110"/>
      <c r="AH14" s="110"/>
      <c r="AI14" s="110"/>
      <c r="AJ14" s="110"/>
      <c r="AL14" s="110"/>
      <c r="AM14" s="110"/>
      <c r="AN14" s="110"/>
      <c r="AO14" s="110"/>
      <c r="AP14" s="110"/>
      <c r="AR14" s="110"/>
      <c r="AS14" s="110"/>
      <c r="AT14" s="110"/>
      <c r="AU14" s="110"/>
      <c r="AV14" s="110"/>
      <c r="AX14" s="110"/>
      <c r="AY14" s="110"/>
      <c r="AZ14" s="110"/>
      <c r="BA14" s="110"/>
      <c r="BB14" s="110"/>
      <c r="BD14" s="110"/>
      <c r="BE14" s="110"/>
      <c r="BF14" s="110"/>
      <c r="BG14" s="110"/>
      <c r="BH14" s="110"/>
      <c r="BJ14" s="110"/>
      <c r="BK14" s="110"/>
      <c r="BL14" s="110"/>
      <c r="BM14" s="110"/>
      <c r="BN14" s="110"/>
      <c r="BP14" s="110"/>
      <c r="BQ14" s="110"/>
      <c r="BR14" s="110"/>
      <c r="BS14" s="110"/>
      <c r="BT14" s="110"/>
      <c r="BV14" s="110"/>
      <c r="BW14" s="110"/>
      <c r="BX14" s="110"/>
      <c r="BY14" s="110"/>
      <c r="BZ14" s="110"/>
      <c r="CB14" s="110"/>
      <c r="CC14" s="110"/>
      <c r="CD14" s="110"/>
      <c r="CE14" s="110"/>
      <c r="CF14" s="110"/>
      <c r="CH14" s="110"/>
      <c r="CI14" s="110"/>
      <c r="CJ14" s="110"/>
      <c r="CK14" s="110"/>
      <c r="CL14" s="110"/>
      <c r="CN14" s="110"/>
      <c r="CO14" s="110"/>
      <c r="CP14" s="110"/>
      <c r="CQ14" s="110"/>
      <c r="CR14" s="110"/>
      <c r="CT14" s="110"/>
      <c r="CU14" s="110"/>
      <c r="CV14" s="110"/>
      <c r="CW14" s="110"/>
      <c r="CX14" s="110"/>
      <c r="CZ14" s="110"/>
      <c r="DA14" s="110"/>
      <c r="DB14" s="110"/>
      <c r="DC14" s="110"/>
      <c r="DD14" s="110"/>
      <c r="DF14" s="110"/>
      <c r="DG14" s="110"/>
      <c r="DH14" s="110"/>
      <c r="DI14" s="110"/>
      <c r="DJ14" s="110"/>
      <c r="DL14" s="110"/>
      <c r="DM14" s="110"/>
      <c r="DN14" s="110"/>
      <c r="DO14" s="110"/>
      <c r="DP14" s="110"/>
      <c r="DR14" s="110"/>
      <c r="DS14" s="110"/>
      <c r="DT14" s="110"/>
      <c r="DU14" s="110"/>
      <c r="DV14" s="110"/>
      <c r="DX14" s="110"/>
      <c r="DY14" s="110"/>
      <c r="DZ14" s="110"/>
      <c r="EA14" s="110"/>
      <c r="EB14" s="110"/>
      <c r="ED14" s="110"/>
      <c r="EE14" s="110"/>
      <c r="EF14" s="110"/>
      <c r="EG14" s="110"/>
      <c r="EH14" s="110"/>
      <c r="EJ14" s="110"/>
      <c r="EK14" s="110"/>
      <c r="EL14" s="110"/>
      <c r="EM14" s="110"/>
      <c r="EN14" s="110"/>
      <c r="EP14" s="110"/>
      <c r="EQ14" s="110"/>
      <c r="ER14" s="110"/>
      <c r="ES14" s="110"/>
      <c r="ET14" s="110"/>
      <c r="EV14" s="110"/>
      <c r="EW14" s="110"/>
      <c r="EX14" s="110"/>
      <c r="EY14" s="110"/>
      <c r="EZ14" s="110"/>
      <c r="FB14" s="110"/>
      <c r="FC14" s="110"/>
      <c r="FD14" s="110"/>
      <c r="FE14" s="110"/>
      <c r="FF14" s="110"/>
      <c r="FH14" s="110"/>
      <c r="FI14" s="110"/>
      <c r="FJ14" s="110"/>
      <c r="FK14" s="110"/>
      <c r="FL14" s="110"/>
      <c r="FN14" s="110"/>
      <c r="FO14" s="110"/>
      <c r="FP14" s="110"/>
      <c r="FQ14" s="110"/>
      <c r="FR14" s="110"/>
      <c r="FT14" s="110"/>
      <c r="FU14" s="110"/>
      <c r="FV14" s="110"/>
      <c r="FW14" s="110"/>
      <c r="FX14" s="110"/>
      <c r="FZ14" s="110"/>
      <c r="GA14" s="110"/>
      <c r="GB14" s="110"/>
      <c r="GC14" s="110"/>
      <c r="GD14" s="110"/>
      <c r="GF14" s="110"/>
      <c r="GG14" s="110"/>
      <c r="GH14" s="110"/>
      <c r="GI14" s="110"/>
      <c r="GJ14" s="110"/>
      <c r="GL14" s="110"/>
      <c r="GM14" s="110"/>
      <c r="GN14" s="110"/>
      <c r="GO14" s="110"/>
      <c r="GP14" s="110"/>
      <c r="GR14" s="110"/>
      <c r="GS14" s="110"/>
      <c r="GT14" s="110"/>
      <c r="GU14" s="110"/>
      <c r="GV14" s="110"/>
      <c r="GX14" s="110"/>
      <c r="GY14" s="110"/>
      <c r="GZ14" s="110"/>
      <c r="HA14" s="110"/>
      <c r="HB14" s="110"/>
      <c r="HD14" s="110"/>
      <c r="HE14" s="110"/>
      <c r="HF14" s="110"/>
      <c r="HG14" s="110"/>
      <c r="HH14" s="110"/>
      <c r="HJ14" s="110"/>
      <c r="HK14" s="110"/>
      <c r="HL14" s="110"/>
      <c r="HM14" s="110"/>
      <c r="HN14" s="110"/>
      <c r="HP14" s="110"/>
      <c r="HQ14" s="110"/>
      <c r="HR14" s="110"/>
      <c r="HS14" s="110"/>
      <c r="HT14" s="110"/>
      <c r="HV14" s="110"/>
      <c r="HW14" s="110"/>
      <c r="HX14" s="110"/>
      <c r="HY14" s="110"/>
      <c r="HZ14" s="110"/>
      <c r="IB14" s="110"/>
      <c r="IC14" s="110"/>
      <c r="ID14" s="110"/>
      <c r="IE14" s="110"/>
      <c r="IF14" s="110"/>
      <c r="IH14" s="110"/>
      <c r="II14" s="110"/>
      <c r="IJ14" s="110"/>
      <c r="IK14" s="110"/>
      <c r="IL14" s="110"/>
      <c r="IN14" s="110"/>
      <c r="IO14" s="110"/>
      <c r="IP14" s="110"/>
      <c r="IQ14" s="110"/>
      <c r="IR14" s="110"/>
      <c r="IT14" s="110"/>
      <c r="IU14" s="110"/>
      <c r="IV14" s="110"/>
      <c r="IW14" s="110"/>
      <c r="IX14" s="110"/>
      <c r="IZ14" s="110"/>
      <c r="JA14" s="110"/>
      <c r="JB14" s="110"/>
      <c r="JC14" s="110"/>
      <c r="JD14" s="110"/>
      <c r="JF14" s="110"/>
      <c r="JG14" s="110"/>
      <c r="JH14" s="110"/>
      <c r="JI14" s="110"/>
      <c r="JJ14" s="110"/>
      <c r="JL14" s="110"/>
      <c r="JM14" s="110"/>
      <c r="JN14" s="110"/>
      <c r="JO14" s="110"/>
      <c r="JP14" s="110"/>
      <c r="JR14" s="110"/>
      <c r="JS14" s="110"/>
      <c r="JT14" s="110"/>
      <c r="JU14" s="110"/>
      <c r="JV14" s="110"/>
      <c r="JX14" s="110"/>
      <c r="JY14" s="110"/>
      <c r="JZ14" s="110"/>
      <c r="KA14" s="110"/>
      <c r="KB14" s="110"/>
      <c r="KD14" s="110"/>
      <c r="KE14" s="110"/>
      <c r="KF14" s="110"/>
      <c r="KG14" s="110"/>
      <c r="KH14" s="110"/>
      <c r="KJ14" s="110"/>
      <c r="KK14" s="110"/>
      <c r="KL14" s="110"/>
      <c r="KM14" s="110"/>
      <c r="KN14" s="110"/>
      <c r="KP14" s="110"/>
      <c r="KQ14" s="110"/>
      <c r="KR14" s="110"/>
      <c r="KS14" s="110"/>
      <c r="KT14" s="110"/>
      <c r="KV14" s="110"/>
      <c r="KW14" s="110"/>
      <c r="KX14" s="110"/>
      <c r="KY14" s="110"/>
      <c r="KZ14" s="110"/>
      <c r="LB14" s="110"/>
      <c r="LC14" s="110"/>
      <c r="LD14" s="110"/>
      <c r="LE14" s="110"/>
      <c r="LF14" s="110"/>
      <c r="LH14" s="110"/>
      <c r="LI14" s="110"/>
      <c r="LJ14" s="110"/>
      <c r="LK14" s="110"/>
      <c r="LL14" s="110"/>
      <c r="LN14" s="110"/>
      <c r="LO14" s="110"/>
      <c r="LP14" s="110"/>
      <c r="LQ14" s="110"/>
      <c r="LR14" s="110"/>
      <c r="LT14" s="110"/>
      <c r="LU14" s="110"/>
      <c r="LV14" s="110"/>
      <c r="LW14" s="110"/>
      <c r="LX14" s="110"/>
      <c r="LZ14" s="110"/>
      <c r="MA14" s="110"/>
      <c r="MB14" s="110"/>
      <c r="MC14" s="110"/>
      <c r="MD14" s="110"/>
      <c r="MF14" s="110"/>
      <c r="MG14" s="110"/>
      <c r="MH14" s="110"/>
      <c r="MI14" s="110"/>
      <c r="MJ14" s="110"/>
      <c r="ML14" s="110"/>
      <c r="MM14" s="110"/>
      <c r="MN14" s="110"/>
      <c r="MO14" s="110"/>
      <c r="MP14" s="110"/>
      <c r="MR14" s="110"/>
      <c r="MS14" s="110"/>
      <c r="MT14" s="110"/>
      <c r="MU14" s="110"/>
      <c r="MV14" s="110"/>
      <c r="MX14" s="110"/>
      <c r="MY14" s="110"/>
      <c r="MZ14" s="110"/>
      <c r="NA14" s="110"/>
      <c r="NB14" s="110"/>
      <c r="ND14" s="110"/>
      <c r="NE14" s="110"/>
      <c r="NF14" s="110"/>
      <c r="NG14" s="110"/>
      <c r="NH14" s="110"/>
      <c r="NJ14" s="110"/>
      <c r="NK14" s="110"/>
      <c r="NL14" s="110"/>
      <c r="NM14" s="110"/>
      <c r="NN14" s="110"/>
      <c r="NP14" s="110"/>
      <c r="NQ14" s="110"/>
      <c r="NR14" s="110"/>
      <c r="NS14" s="110"/>
      <c r="NT14" s="110"/>
      <c r="NV14" s="110"/>
      <c r="NW14" s="110"/>
      <c r="NX14" s="110"/>
      <c r="NY14" s="110"/>
      <c r="NZ14" s="110"/>
      <c r="OB14" s="110"/>
      <c r="OC14" s="110"/>
      <c r="OD14" s="110"/>
      <c r="OE14" s="110"/>
      <c r="OF14" s="110"/>
      <c r="OH14" s="110"/>
      <c r="OI14" s="110"/>
      <c r="OJ14" s="110"/>
      <c r="OK14" s="110"/>
      <c r="OL14" s="110"/>
      <c r="ON14" s="110"/>
      <c r="OO14" s="110"/>
      <c r="OP14" s="110"/>
      <c r="OQ14" s="110"/>
      <c r="OR14" s="110"/>
      <c r="OT14" s="110"/>
      <c r="OU14" s="110"/>
      <c r="OV14" s="110"/>
      <c r="OW14" s="110"/>
      <c r="OX14" s="110"/>
      <c r="OZ14" s="110"/>
      <c r="PA14" s="110"/>
      <c r="PB14" s="110"/>
      <c r="PC14" s="110"/>
      <c r="PD14" s="110"/>
      <c r="PF14" s="110"/>
      <c r="PG14" s="110"/>
      <c r="PH14" s="110"/>
      <c r="PI14" s="110"/>
      <c r="PJ14" s="110"/>
      <c r="PL14" s="110"/>
      <c r="PM14" s="110"/>
      <c r="PN14" s="110"/>
      <c r="PO14" s="110"/>
      <c r="PP14" s="110"/>
      <c r="PR14" s="110"/>
      <c r="PS14" s="110"/>
      <c r="PT14" s="110"/>
      <c r="PU14" s="110"/>
      <c r="PV14" s="110"/>
      <c r="PX14" s="110"/>
      <c r="PY14" s="110"/>
      <c r="PZ14" s="110"/>
      <c r="QA14" s="110"/>
      <c r="QB14" s="110"/>
      <c r="QD14" s="110"/>
      <c r="QE14" s="110"/>
      <c r="QF14" s="110"/>
      <c r="QG14" s="110"/>
      <c r="QH14" s="110"/>
      <c r="QJ14" s="110"/>
      <c r="QK14" s="110"/>
      <c r="QL14" s="110"/>
      <c r="QM14" s="110"/>
      <c r="QN14" s="110"/>
      <c r="QP14" s="110"/>
      <c r="QQ14" s="110"/>
      <c r="QR14" s="110"/>
      <c r="QS14" s="110"/>
      <c r="QT14" s="110"/>
      <c r="QV14" s="110"/>
      <c r="QW14" s="110"/>
      <c r="QX14" s="110"/>
      <c r="QY14" s="110"/>
      <c r="QZ14" s="110"/>
      <c r="RB14" s="110"/>
      <c r="RC14" s="110"/>
      <c r="RD14" s="110"/>
      <c r="RE14" s="110"/>
      <c r="RF14" s="110"/>
      <c r="RH14" s="110"/>
      <c r="RI14" s="110"/>
      <c r="RJ14" s="110"/>
      <c r="RK14" s="110"/>
      <c r="RL14" s="110"/>
      <c r="RN14" s="110"/>
      <c r="RO14" s="110"/>
      <c r="RP14" s="110"/>
      <c r="RQ14" s="110"/>
      <c r="RR14" s="110"/>
      <c r="RT14" s="110"/>
      <c r="RU14" s="110"/>
      <c r="RV14" s="110"/>
      <c r="RW14" s="110"/>
      <c r="RX14" s="110"/>
      <c r="RZ14" s="110"/>
      <c r="SA14" s="110"/>
      <c r="SB14" s="110"/>
      <c r="SC14" s="110"/>
      <c r="SD14" s="110"/>
      <c r="SF14" s="110"/>
      <c r="SG14" s="110"/>
      <c r="SH14" s="110"/>
      <c r="SI14" s="110"/>
      <c r="SJ14" s="110"/>
      <c r="SL14" s="110"/>
      <c r="SM14" s="110"/>
      <c r="SN14" s="110"/>
      <c r="SO14" s="110"/>
      <c r="SP14" s="110"/>
      <c r="SR14" s="110"/>
      <c r="SS14" s="110"/>
      <c r="ST14" s="110"/>
      <c r="SU14" s="110"/>
      <c r="SV14" s="110"/>
      <c r="SX14" s="110"/>
      <c r="SY14" s="110"/>
      <c r="SZ14" s="110"/>
      <c r="TA14" s="110"/>
      <c r="TB14" s="110"/>
      <c r="TD14" s="110"/>
      <c r="TE14" s="110"/>
      <c r="TF14" s="110"/>
      <c r="TG14" s="110"/>
      <c r="TH14" s="110"/>
      <c r="TJ14" s="110"/>
      <c r="TK14" s="110"/>
      <c r="TL14" s="110"/>
      <c r="TM14" s="110"/>
      <c r="TN14" s="110"/>
      <c r="TP14" s="110"/>
      <c r="TQ14" s="110"/>
      <c r="TR14" s="110"/>
      <c r="TS14" s="110"/>
      <c r="TT14" s="110"/>
      <c r="TV14" s="110"/>
      <c r="TW14" s="110"/>
      <c r="TX14" s="110"/>
      <c r="TY14" s="110"/>
      <c r="TZ14" s="110"/>
      <c r="UB14" s="110"/>
      <c r="UC14" s="110"/>
      <c r="UD14" s="110"/>
      <c r="UE14" s="110"/>
      <c r="UF14" s="110"/>
      <c r="UH14" s="110"/>
      <c r="UI14" s="110"/>
      <c r="UJ14" s="110"/>
      <c r="UK14" s="110"/>
      <c r="UL14" s="110"/>
      <c r="UN14" s="110"/>
      <c r="UO14" s="110"/>
      <c r="UP14" s="110"/>
      <c r="UQ14" s="110"/>
      <c r="UR14" s="110"/>
      <c r="UT14" s="110"/>
      <c r="UU14" s="110"/>
      <c r="UV14" s="110"/>
      <c r="UW14" s="110"/>
      <c r="UX14" s="110"/>
      <c r="UZ14" s="110"/>
      <c r="VA14" s="110"/>
      <c r="VB14" s="110"/>
      <c r="VC14" s="110"/>
      <c r="VD14" s="110"/>
      <c r="VF14" s="110"/>
      <c r="VG14" s="110"/>
      <c r="VH14" s="110"/>
      <c r="VI14" s="110"/>
      <c r="VJ14" s="110"/>
      <c r="VL14" s="110"/>
      <c r="VM14" s="110"/>
      <c r="VN14" s="110"/>
      <c r="VO14" s="110"/>
      <c r="VP14" s="110"/>
      <c r="VR14" s="110"/>
      <c r="VS14" s="110"/>
      <c r="VT14" s="110"/>
      <c r="VU14" s="110"/>
      <c r="VV14" s="110"/>
      <c r="VX14" s="110"/>
      <c r="VY14" s="110"/>
      <c r="VZ14" s="110"/>
      <c r="WA14" s="110"/>
      <c r="WB14" s="110"/>
      <c r="WD14" s="110"/>
      <c r="WE14" s="110"/>
      <c r="WF14" s="110"/>
      <c r="WG14" s="110"/>
      <c r="WH14" s="110"/>
      <c r="WJ14" s="110"/>
      <c r="WK14" s="110"/>
      <c r="WL14" s="110"/>
      <c r="WM14" s="110"/>
      <c r="WN14" s="110"/>
      <c r="WP14" s="110"/>
      <c r="WQ14" s="110"/>
      <c r="WR14" s="110"/>
      <c r="WS14" s="110"/>
      <c r="WT14" s="110"/>
      <c r="WV14" s="110"/>
      <c r="WW14" s="110"/>
      <c r="WX14" s="110"/>
      <c r="WY14" s="110"/>
      <c r="WZ14" s="110"/>
      <c r="XB14" s="110"/>
      <c r="XC14" s="110"/>
      <c r="XD14" s="110"/>
      <c r="XE14" s="110"/>
      <c r="XF14" s="110"/>
      <c r="XH14" s="110"/>
      <c r="XI14" s="110"/>
      <c r="XJ14" s="110"/>
      <c r="XK14" s="110"/>
      <c r="XL14" s="110"/>
      <c r="XN14" s="110"/>
      <c r="XO14" s="110"/>
      <c r="XP14" s="110"/>
      <c r="XQ14" s="110"/>
      <c r="XR14" s="110"/>
      <c r="XT14" s="110"/>
      <c r="XU14" s="110"/>
      <c r="XV14" s="110"/>
      <c r="XW14" s="110"/>
      <c r="XX14" s="110"/>
      <c r="XZ14" s="110"/>
      <c r="YA14" s="110"/>
      <c r="YB14" s="110"/>
      <c r="YC14" s="110"/>
      <c r="YD14" s="110"/>
      <c r="YF14" s="110"/>
      <c r="YG14" s="110"/>
      <c r="YH14" s="110"/>
      <c r="YI14" s="110"/>
      <c r="YJ14" s="110"/>
      <c r="YL14" s="110"/>
      <c r="YM14" s="110"/>
      <c r="YN14" s="110"/>
      <c r="YO14" s="110"/>
      <c r="YP14" s="110"/>
      <c r="YR14" s="110"/>
      <c r="YS14" s="110"/>
      <c r="YT14" s="110"/>
      <c r="YU14" s="110"/>
      <c r="YV14" s="110"/>
      <c r="YX14" s="110"/>
      <c r="YY14" s="110"/>
      <c r="YZ14" s="110"/>
      <c r="ZA14" s="110"/>
      <c r="ZB14" s="110"/>
      <c r="ZD14" s="110"/>
      <c r="ZE14" s="110"/>
      <c r="ZF14" s="110"/>
      <c r="ZG14" s="110"/>
      <c r="ZH14" s="110"/>
      <c r="ZJ14" s="110"/>
      <c r="ZK14" s="110"/>
      <c r="ZL14" s="110"/>
      <c r="ZM14" s="110"/>
      <c r="ZN14" s="110"/>
      <c r="ZP14" s="110"/>
      <c r="ZQ14" s="110"/>
      <c r="ZR14" s="110"/>
      <c r="ZS14" s="110"/>
      <c r="ZT14" s="110"/>
      <c r="ZV14" s="110"/>
      <c r="ZW14" s="110"/>
      <c r="ZX14" s="110"/>
      <c r="ZY14" s="110"/>
      <c r="ZZ14" s="110"/>
      <c r="AAB14" s="110"/>
      <c r="AAC14" s="110"/>
      <c r="AAD14" s="110"/>
      <c r="AAE14" s="110"/>
      <c r="AAF14" s="110"/>
      <c r="AAH14" s="110"/>
      <c r="AAI14" s="110"/>
      <c r="AAJ14" s="110"/>
      <c r="AAK14" s="110"/>
      <c r="AAL14" s="110"/>
      <c r="AAN14" s="110"/>
      <c r="AAO14" s="110"/>
      <c r="AAP14" s="110"/>
      <c r="AAQ14" s="110"/>
      <c r="AAR14" s="110"/>
      <c r="AAT14" s="110"/>
      <c r="AAU14" s="110"/>
      <c r="AAV14" s="110"/>
      <c r="AAW14" s="110"/>
      <c r="AAX14" s="110"/>
      <c r="AAZ14" s="110"/>
      <c r="ABA14" s="110"/>
      <c r="ABB14" s="110"/>
      <c r="ABC14" s="110"/>
      <c r="ABD14" s="110"/>
      <c r="ABF14" s="110"/>
      <c r="ABG14" s="110"/>
      <c r="ABH14" s="110"/>
      <c r="ABI14" s="110"/>
      <c r="ABJ14" s="110"/>
      <c r="ABL14" s="110"/>
      <c r="ABM14" s="110"/>
      <c r="ABN14" s="110"/>
      <c r="ABO14" s="110"/>
      <c r="ABP14" s="110"/>
      <c r="ABR14" s="110"/>
      <c r="ABS14" s="110"/>
      <c r="ABT14" s="110"/>
      <c r="ABU14" s="110"/>
      <c r="ABV14" s="110"/>
      <c r="ABX14" s="110"/>
      <c r="ABY14" s="110"/>
      <c r="ABZ14" s="110"/>
      <c r="ACA14" s="110"/>
      <c r="ACB14" s="110"/>
      <c r="ACD14" s="110"/>
      <c r="ACE14" s="110"/>
      <c r="ACF14" s="110"/>
      <c r="ACG14" s="110"/>
      <c r="ACH14" s="110"/>
      <c r="ACJ14" s="110"/>
      <c r="ACK14" s="110"/>
      <c r="ACL14" s="110"/>
      <c r="ACM14" s="110"/>
      <c r="ACN14" s="110"/>
      <c r="ACP14" s="110"/>
      <c r="ACQ14" s="110"/>
      <c r="ACR14" s="110"/>
      <c r="ACS14" s="110"/>
      <c r="ACT14" s="110"/>
      <c r="ACV14" s="110"/>
      <c r="ACW14" s="110"/>
      <c r="ACX14" s="110"/>
      <c r="ACY14" s="110"/>
      <c r="ACZ14" s="110"/>
      <c r="ADB14" s="110"/>
      <c r="ADC14" s="110"/>
      <c r="ADD14" s="110"/>
      <c r="ADE14" s="110"/>
      <c r="ADF14" s="110"/>
      <c r="ADH14" s="110"/>
      <c r="ADI14" s="110"/>
      <c r="ADJ14" s="110"/>
      <c r="ADK14" s="110"/>
      <c r="ADL14" s="110"/>
      <c r="ADN14" s="110"/>
      <c r="ADO14" s="110"/>
      <c r="ADP14" s="110"/>
      <c r="ADQ14" s="110"/>
      <c r="ADR14" s="110"/>
      <c r="ADT14" s="110"/>
      <c r="ADU14" s="110"/>
      <c r="ADV14" s="110"/>
      <c r="ADW14" s="110"/>
      <c r="ADX14" s="110"/>
      <c r="ADZ14" s="110"/>
      <c r="AEA14" s="110"/>
      <c r="AEB14" s="110"/>
      <c r="AEC14" s="110"/>
      <c r="AED14" s="110"/>
      <c r="AEF14" s="110"/>
      <c r="AEG14" s="110"/>
      <c r="AEH14" s="110"/>
      <c r="AEI14" s="110"/>
      <c r="AEJ14" s="110"/>
      <c r="AEL14" s="110"/>
      <c r="AEM14" s="110"/>
      <c r="AEN14" s="110"/>
      <c r="AEO14" s="110"/>
      <c r="AEP14" s="110"/>
      <c r="AER14" s="110"/>
      <c r="AES14" s="110"/>
      <c r="AET14" s="110"/>
      <c r="AEU14" s="110"/>
      <c r="AEV14" s="110"/>
      <c r="AEX14" s="110"/>
      <c r="AEY14" s="110"/>
      <c r="AEZ14" s="110"/>
      <c r="AFA14" s="110"/>
      <c r="AFB14" s="110"/>
      <c r="AFD14" s="110"/>
      <c r="AFE14" s="110"/>
      <c r="AFF14" s="110"/>
      <c r="AFG14" s="110"/>
      <c r="AFH14" s="110"/>
      <c r="AFJ14" s="110"/>
      <c r="AFK14" s="110"/>
      <c r="AFL14" s="110"/>
      <c r="AFM14" s="110"/>
      <c r="AFN14" s="110"/>
      <c r="AFP14" s="110"/>
      <c r="AFQ14" s="110"/>
      <c r="AFR14" s="110"/>
      <c r="AFS14" s="110"/>
      <c r="AFT14" s="110"/>
      <c r="AFV14" s="110"/>
      <c r="AFW14" s="110"/>
      <c r="AFX14" s="110"/>
      <c r="AFY14" s="110"/>
      <c r="AFZ14" s="110"/>
      <c r="AGB14" s="110"/>
      <c r="AGC14" s="110"/>
      <c r="AGD14" s="110"/>
      <c r="AGE14" s="110"/>
      <c r="AGF14" s="110"/>
      <c r="AGH14" s="110"/>
      <c r="AGI14" s="110"/>
      <c r="AGJ14" s="110"/>
      <c r="AGK14" s="110"/>
      <c r="AGL14" s="110"/>
      <c r="AGN14" s="110"/>
      <c r="AGO14" s="110"/>
      <c r="AGP14" s="110"/>
      <c r="AGQ14" s="110"/>
      <c r="AGR14" s="110"/>
      <c r="AGT14" s="110"/>
      <c r="AGU14" s="110"/>
      <c r="AGV14" s="110"/>
      <c r="AGW14" s="110"/>
      <c r="AGX14" s="110"/>
      <c r="AGZ14" s="110"/>
      <c r="AHA14" s="110"/>
      <c r="AHB14" s="110"/>
      <c r="AHC14" s="110"/>
      <c r="AHD14" s="110"/>
      <c r="AHF14" s="110"/>
      <c r="AHG14" s="110"/>
      <c r="AHH14" s="110"/>
      <c r="AHI14" s="110"/>
      <c r="AHJ14" s="110"/>
      <c r="AHL14" s="110"/>
      <c r="AHM14" s="110"/>
      <c r="AHN14" s="110"/>
      <c r="AHO14" s="110"/>
      <c r="AHP14" s="110"/>
      <c r="AHR14" s="110"/>
      <c r="AHS14" s="110"/>
      <c r="AHT14" s="110"/>
      <c r="AHU14" s="110"/>
      <c r="AHV14" s="110"/>
      <c r="AHX14" s="110"/>
      <c r="AHY14" s="110"/>
      <c r="AHZ14" s="110"/>
      <c r="AIA14" s="110"/>
      <c r="AIB14" s="110"/>
      <c r="AID14" s="110"/>
      <c r="AIE14" s="110"/>
      <c r="AIF14" s="110"/>
      <c r="AIG14" s="110"/>
      <c r="AIH14" s="110"/>
      <c r="AIJ14" s="110"/>
      <c r="AIK14" s="110"/>
      <c r="AIL14" s="110"/>
      <c r="AIM14" s="110"/>
      <c r="AIN14" s="110"/>
      <c r="AIP14" s="110"/>
      <c r="AIQ14" s="110"/>
      <c r="AIR14" s="110"/>
      <c r="AIS14" s="110"/>
      <c r="AIT14" s="110"/>
      <c r="AIV14" s="110"/>
      <c r="AIW14" s="110"/>
      <c r="AIX14" s="110"/>
      <c r="AIY14" s="110"/>
      <c r="AIZ14" s="110"/>
      <c r="AJB14" s="110"/>
      <c r="AJC14" s="110"/>
      <c r="AJD14" s="110"/>
      <c r="AJE14" s="110"/>
      <c r="AJF14" s="110"/>
      <c r="AJH14" s="110"/>
      <c r="AJI14" s="110"/>
      <c r="AJJ14" s="110"/>
      <c r="AJK14" s="110"/>
      <c r="AJL14" s="110"/>
      <c r="AJN14" s="110"/>
      <c r="AJO14" s="110"/>
      <c r="AJP14" s="110"/>
      <c r="AJQ14" s="110"/>
      <c r="AJR14" s="110"/>
      <c r="AJT14" s="110"/>
      <c r="AJU14" s="110"/>
      <c r="AJV14" s="110"/>
      <c r="AJW14" s="110"/>
      <c r="AJX14" s="110"/>
      <c r="AJZ14" s="110"/>
      <c r="AKA14" s="110"/>
      <c r="AKB14" s="110"/>
      <c r="AKC14" s="110"/>
      <c r="AKD14" s="110"/>
      <c r="AKF14" s="110"/>
      <c r="AKG14" s="110"/>
      <c r="AKH14" s="110"/>
      <c r="AKI14" s="110"/>
      <c r="AKJ14" s="110"/>
      <c r="AKL14" s="110"/>
      <c r="AKM14" s="110"/>
      <c r="AKN14" s="110"/>
      <c r="AKO14" s="110"/>
      <c r="AKP14" s="110"/>
      <c r="AKR14" s="110"/>
      <c r="AKS14" s="110"/>
      <c r="AKT14" s="110"/>
      <c r="AKU14" s="110"/>
      <c r="AKV14" s="110"/>
      <c r="AKX14" s="110"/>
      <c r="AKY14" s="110"/>
      <c r="AKZ14" s="110"/>
      <c r="ALA14" s="110"/>
      <c r="ALB14" s="110"/>
      <c r="ALD14" s="110"/>
      <c r="ALE14" s="110"/>
      <c r="ALF14" s="110"/>
      <c r="ALG14" s="110"/>
      <c r="ALH14" s="110"/>
      <c r="ALJ14" s="110"/>
      <c r="ALK14" s="110"/>
      <c r="ALL14" s="110"/>
      <c r="ALM14" s="110"/>
      <c r="ALN14" s="110"/>
      <c r="ALP14" s="110"/>
      <c r="ALQ14" s="110"/>
      <c r="ALR14" s="110"/>
      <c r="ALS14" s="110"/>
      <c r="ALT14" s="110"/>
      <c r="ALV14" s="110"/>
      <c r="ALW14" s="110"/>
      <c r="ALX14" s="110"/>
      <c r="ALY14" s="110"/>
      <c r="ALZ14" s="110"/>
      <c r="AMB14" s="110"/>
      <c r="AMC14" s="110"/>
      <c r="AMD14" s="110"/>
      <c r="AME14" s="110"/>
      <c r="AMF14" s="110"/>
      <c r="AMH14" s="110"/>
      <c r="AMI14" s="110"/>
      <c r="AMJ14" s="110"/>
      <c r="AMK14" s="110"/>
      <c r="AML14" s="110"/>
      <c r="AMN14" s="110"/>
      <c r="AMO14" s="110"/>
      <c r="AMP14" s="110"/>
      <c r="AMQ14" s="110"/>
      <c r="AMR14" s="110"/>
      <c r="AMT14" s="110"/>
      <c r="AMU14" s="110"/>
      <c r="AMV14" s="110"/>
      <c r="AMW14" s="110"/>
      <c r="AMX14" s="110"/>
      <c r="AMZ14" s="110"/>
      <c r="ANA14" s="110"/>
      <c r="ANB14" s="110"/>
      <c r="ANC14" s="110"/>
      <c r="AND14" s="110"/>
      <c r="ANF14" s="110"/>
      <c r="ANG14" s="110"/>
      <c r="ANH14" s="110"/>
      <c r="ANI14" s="110"/>
      <c r="ANJ14" s="110"/>
      <c r="ANL14" s="110"/>
      <c r="ANM14" s="110"/>
      <c r="ANN14" s="110"/>
      <c r="ANO14" s="110"/>
      <c r="ANP14" s="110"/>
      <c r="ANR14" s="110"/>
      <c r="ANS14" s="110"/>
      <c r="ANT14" s="110"/>
      <c r="ANU14" s="110"/>
      <c r="ANV14" s="110"/>
      <c r="ANX14" s="110"/>
      <c r="ANY14" s="110"/>
      <c r="ANZ14" s="110"/>
      <c r="AOA14" s="110"/>
      <c r="AOB14" s="110"/>
      <c r="AOD14" s="110"/>
      <c r="AOE14" s="110"/>
      <c r="AOF14" s="110"/>
      <c r="AOG14" s="110"/>
      <c r="AOH14" s="110"/>
      <c r="AOJ14" s="110"/>
      <c r="AOK14" s="110"/>
      <c r="AOL14" s="110"/>
      <c r="AOM14" s="110"/>
      <c r="AON14" s="110"/>
      <c r="AOP14" s="110"/>
      <c r="AOQ14" s="110"/>
      <c r="AOR14" s="110"/>
      <c r="AOS14" s="110"/>
      <c r="AOT14" s="110"/>
      <c r="AOV14" s="110"/>
      <c r="AOW14" s="110"/>
      <c r="AOX14" s="110"/>
      <c r="AOY14" s="110"/>
      <c r="AOZ14" s="110"/>
      <c r="APB14" s="110"/>
      <c r="APC14" s="110"/>
      <c r="APD14" s="110"/>
      <c r="APE14" s="110"/>
      <c r="APF14" s="110"/>
      <c r="APH14" s="110"/>
      <c r="API14" s="110"/>
      <c r="APJ14" s="110"/>
      <c r="APK14" s="110"/>
      <c r="APL14" s="110"/>
      <c r="APN14" s="110"/>
      <c r="APO14" s="110"/>
      <c r="APP14" s="110"/>
      <c r="APQ14" s="110"/>
      <c r="APR14" s="110"/>
      <c r="APT14" s="110"/>
      <c r="APU14" s="110"/>
      <c r="APV14" s="110"/>
      <c r="APW14" s="110"/>
      <c r="APX14" s="110"/>
      <c r="APZ14" s="110"/>
      <c r="AQA14" s="110"/>
      <c r="AQB14" s="110"/>
      <c r="AQC14" s="110"/>
      <c r="AQD14" s="110"/>
      <c r="AQF14" s="110"/>
      <c r="AQG14" s="110"/>
      <c r="AQH14" s="110"/>
      <c r="AQI14" s="110"/>
      <c r="AQJ14" s="110"/>
      <c r="AQL14" s="110"/>
      <c r="AQM14" s="110"/>
      <c r="AQN14" s="110"/>
      <c r="AQO14" s="110"/>
      <c r="AQP14" s="110"/>
      <c r="AQR14" s="110"/>
      <c r="AQS14" s="110"/>
      <c r="AQT14" s="110"/>
      <c r="AQU14" s="110"/>
      <c r="AQV14" s="110"/>
      <c r="AQX14" s="110"/>
      <c r="AQY14" s="110"/>
      <c r="AQZ14" s="110"/>
      <c r="ARA14" s="110"/>
      <c r="ARB14" s="110"/>
      <c r="ARD14" s="110"/>
      <c r="ARE14" s="110"/>
      <c r="ARF14" s="110"/>
      <c r="ARG14" s="110"/>
      <c r="ARH14" s="110"/>
      <c r="ARJ14" s="110"/>
      <c r="ARK14" s="110"/>
      <c r="ARL14" s="110"/>
      <c r="ARM14" s="110"/>
      <c r="ARN14" s="110"/>
      <c r="ARP14" s="110"/>
      <c r="ARQ14" s="110"/>
      <c r="ARR14" s="110"/>
      <c r="ARS14" s="110"/>
      <c r="ART14" s="110"/>
      <c r="ARV14" s="110"/>
      <c r="ARW14" s="110"/>
      <c r="ARX14" s="110"/>
      <c r="ARY14" s="110"/>
      <c r="ARZ14" s="110"/>
      <c r="ASB14" s="110"/>
      <c r="ASC14" s="110"/>
      <c r="ASD14" s="110"/>
      <c r="ASE14" s="110"/>
      <c r="ASF14" s="110"/>
      <c r="ASH14" s="110"/>
      <c r="ASI14" s="110"/>
      <c r="ASJ14" s="110"/>
      <c r="ASK14" s="110"/>
      <c r="ASL14" s="110"/>
      <c r="ASN14" s="110"/>
      <c r="ASO14" s="110"/>
      <c r="ASP14" s="110"/>
      <c r="ASQ14" s="110"/>
      <c r="ASR14" s="110"/>
      <c r="AST14" s="110"/>
      <c r="ASU14" s="110"/>
      <c r="ASV14" s="110"/>
      <c r="ASW14" s="110"/>
      <c r="ASX14" s="110"/>
      <c r="ASZ14" s="110"/>
      <c r="ATA14" s="110"/>
      <c r="ATB14" s="110"/>
      <c r="ATC14" s="110"/>
      <c r="ATD14" s="110"/>
      <c r="ATF14" s="110"/>
      <c r="ATG14" s="110"/>
      <c r="ATH14" s="110"/>
      <c r="ATI14" s="110"/>
      <c r="ATJ14" s="110"/>
      <c r="ATL14" s="110"/>
      <c r="ATM14" s="110"/>
      <c r="ATN14" s="110"/>
      <c r="ATO14" s="110"/>
      <c r="ATP14" s="110"/>
      <c r="ATR14" s="110"/>
      <c r="ATS14" s="110"/>
      <c r="ATT14" s="110"/>
      <c r="ATU14" s="110"/>
      <c r="ATV14" s="110"/>
      <c r="ATX14" s="110"/>
      <c r="ATY14" s="110"/>
      <c r="ATZ14" s="110"/>
      <c r="AUA14" s="110"/>
      <c r="AUB14" s="110"/>
      <c r="AUD14" s="110"/>
      <c r="AUE14" s="110"/>
      <c r="AUF14" s="110"/>
      <c r="AUG14" s="110"/>
      <c r="AUH14" s="110"/>
      <c r="AUJ14" s="110"/>
      <c r="AUK14" s="110"/>
      <c r="AUL14" s="110"/>
      <c r="AUM14" s="110"/>
      <c r="AUN14" s="110"/>
      <c r="AUP14" s="110"/>
      <c r="AUQ14" s="110"/>
      <c r="AUR14" s="110"/>
      <c r="AUS14" s="110"/>
      <c r="AUT14" s="110"/>
      <c r="AUV14" s="110"/>
      <c r="AUW14" s="110"/>
      <c r="AUX14" s="110"/>
      <c r="AUY14" s="110"/>
      <c r="AUZ14" s="110"/>
      <c r="AVB14" s="110"/>
      <c r="AVC14" s="110"/>
      <c r="AVD14" s="110"/>
      <c r="AVE14" s="110"/>
      <c r="AVF14" s="110"/>
      <c r="AVH14" s="110"/>
      <c r="AVI14" s="110"/>
      <c r="AVJ14" s="110"/>
      <c r="AVK14" s="110"/>
      <c r="AVL14" s="110"/>
      <c r="AVN14" s="110"/>
      <c r="AVO14" s="110"/>
      <c r="AVP14" s="110"/>
      <c r="AVQ14" s="110"/>
      <c r="AVR14" s="110"/>
      <c r="AVT14" s="110"/>
      <c r="AVU14" s="110"/>
      <c r="AVV14" s="110"/>
      <c r="AVW14" s="110"/>
      <c r="AVX14" s="110"/>
      <c r="AVZ14" s="110"/>
      <c r="AWA14" s="110"/>
      <c r="AWB14" s="110"/>
      <c r="AWC14" s="110"/>
      <c r="AWD14" s="110"/>
      <c r="AWF14" s="110"/>
      <c r="AWG14" s="110"/>
      <c r="AWH14" s="110"/>
      <c r="AWI14" s="110"/>
      <c r="AWJ14" s="110"/>
      <c r="AWL14" s="110"/>
      <c r="AWM14" s="110"/>
      <c r="AWN14" s="110"/>
      <c r="AWO14" s="110"/>
      <c r="AWP14" s="110"/>
      <c r="AWR14" s="110"/>
      <c r="AWS14" s="110"/>
      <c r="AWT14" s="110"/>
      <c r="AWU14" s="110"/>
      <c r="AWV14" s="110"/>
      <c r="AWX14" s="110"/>
      <c r="AWY14" s="110"/>
      <c r="AWZ14" s="110"/>
      <c r="AXA14" s="110"/>
      <c r="AXB14" s="110"/>
      <c r="AXD14" s="110"/>
      <c r="AXE14" s="110"/>
      <c r="AXF14" s="110"/>
      <c r="AXG14" s="110"/>
      <c r="AXH14" s="110"/>
      <c r="AXJ14" s="110"/>
      <c r="AXK14" s="110"/>
      <c r="AXL14" s="110"/>
      <c r="AXM14" s="110"/>
      <c r="AXN14" s="110"/>
      <c r="AXP14" s="110"/>
      <c r="AXQ14" s="110"/>
      <c r="AXR14" s="110"/>
      <c r="AXS14" s="110"/>
      <c r="AXT14" s="110"/>
      <c r="AXV14" s="110"/>
      <c r="AXW14" s="110"/>
      <c r="AXX14" s="110"/>
      <c r="AXY14" s="110"/>
      <c r="AXZ14" s="110"/>
      <c r="AYB14" s="110"/>
      <c r="AYC14" s="110"/>
      <c r="AYD14" s="110"/>
      <c r="AYE14" s="110"/>
      <c r="AYF14" s="110"/>
      <c r="AYH14" s="110"/>
      <c r="AYI14" s="110"/>
      <c r="AYJ14" s="110"/>
      <c r="AYK14" s="110"/>
      <c r="AYL14" s="110"/>
      <c r="AYN14" s="110"/>
      <c r="AYO14" s="110"/>
      <c r="AYP14" s="110"/>
      <c r="AYQ14" s="110"/>
      <c r="AYR14" s="110"/>
      <c r="AYT14" s="110"/>
      <c r="AYU14" s="110"/>
      <c r="AYV14" s="110"/>
      <c r="AYW14" s="110"/>
      <c r="AYX14" s="110"/>
      <c r="AYZ14" s="110"/>
      <c r="AZA14" s="110"/>
      <c r="AZB14" s="110"/>
      <c r="AZC14" s="110"/>
      <c r="AZD14" s="110"/>
      <c r="AZF14" s="110"/>
      <c r="AZG14" s="110"/>
      <c r="AZH14" s="110"/>
      <c r="AZI14" s="110"/>
      <c r="AZJ14" s="110"/>
      <c r="AZL14" s="110"/>
      <c r="AZM14" s="110"/>
      <c r="AZN14" s="110"/>
      <c r="AZO14" s="110"/>
      <c r="AZP14" s="110"/>
      <c r="AZR14" s="110"/>
      <c r="AZS14" s="110"/>
      <c r="AZT14" s="110"/>
      <c r="AZU14" s="110"/>
      <c r="AZV14" s="110"/>
      <c r="AZX14" s="110"/>
      <c r="AZY14" s="110"/>
      <c r="AZZ14" s="110"/>
      <c r="BAA14" s="110"/>
      <c r="BAB14" s="110"/>
      <c r="BAD14" s="110"/>
      <c r="BAE14" s="110"/>
      <c r="BAF14" s="110"/>
      <c r="BAG14" s="110"/>
      <c r="BAH14" s="110"/>
      <c r="BAJ14" s="110"/>
      <c r="BAK14" s="110"/>
      <c r="BAL14" s="110"/>
      <c r="BAM14" s="110"/>
      <c r="BAN14" s="110"/>
      <c r="BAP14" s="110"/>
      <c r="BAQ14" s="110"/>
      <c r="BAR14" s="110"/>
      <c r="BAS14" s="110"/>
      <c r="BAT14" s="110"/>
      <c r="BAV14" s="110"/>
      <c r="BAW14" s="110"/>
      <c r="BAX14" s="110"/>
      <c r="BAY14" s="110"/>
      <c r="BAZ14" s="110"/>
      <c r="BBB14" s="110"/>
      <c r="BBC14" s="110"/>
      <c r="BBD14" s="110"/>
      <c r="BBE14" s="110"/>
      <c r="BBF14" s="110"/>
      <c r="BBH14" s="110"/>
      <c r="BBI14" s="110"/>
      <c r="BBJ14" s="110"/>
      <c r="BBK14" s="110"/>
      <c r="BBL14" s="110"/>
      <c r="BBN14" s="110"/>
      <c r="BBO14" s="110"/>
      <c r="BBP14" s="110"/>
      <c r="BBQ14" s="110"/>
      <c r="BBR14" s="110"/>
      <c r="BBT14" s="110"/>
      <c r="BBU14" s="110"/>
      <c r="BBV14" s="110"/>
      <c r="BBW14" s="110"/>
      <c r="BBX14" s="110"/>
      <c r="BBZ14" s="110"/>
      <c r="BCA14" s="110"/>
      <c r="BCB14" s="110"/>
      <c r="BCC14" s="110"/>
      <c r="BCD14" s="110"/>
      <c r="BCF14" s="110"/>
      <c r="BCG14" s="110"/>
      <c r="BCH14" s="110"/>
      <c r="BCI14" s="110"/>
      <c r="BCJ14" s="110"/>
      <c r="BCL14" s="110"/>
      <c r="BCM14" s="110"/>
      <c r="BCN14" s="110"/>
      <c r="BCO14" s="110"/>
      <c r="BCP14" s="110"/>
      <c r="BCR14" s="110"/>
      <c r="BCS14" s="110"/>
      <c r="BCT14" s="110"/>
      <c r="BCU14" s="110"/>
      <c r="BCV14" s="110"/>
      <c r="BCX14" s="110"/>
      <c r="BCY14" s="110"/>
      <c r="BCZ14" s="110"/>
      <c r="BDA14" s="110"/>
      <c r="BDB14" s="110"/>
      <c r="BDD14" s="110"/>
      <c r="BDE14" s="110"/>
      <c r="BDF14" s="110"/>
      <c r="BDG14" s="110"/>
      <c r="BDH14" s="110"/>
      <c r="BDJ14" s="110"/>
      <c r="BDK14" s="110"/>
      <c r="BDL14" s="110"/>
      <c r="BDM14" s="110"/>
      <c r="BDN14" s="110"/>
      <c r="BDP14" s="110"/>
      <c r="BDQ14" s="110"/>
      <c r="BDR14" s="110"/>
      <c r="BDS14" s="110"/>
      <c r="BDT14" s="110"/>
      <c r="BDV14" s="110"/>
      <c r="BDW14" s="110"/>
      <c r="BDX14" s="110"/>
      <c r="BDY14" s="110"/>
      <c r="BDZ14" s="110"/>
      <c r="BEB14" s="110"/>
      <c r="BEC14" s="110"/>
      <c r="BED14" s="110"/>
      <c r="BEE14" s="110"/>
      <c r="BEF14" s="110"/>
      <c r="BEH14" s="110"/>
      <c r="BEI14" s="110"/>
      <c r="BEJ14" s="110"/>
      <c r="BEK14" s="110"/>
      <c r="BEL14" s="110"/>
      <c r="BEN14" s="110"/>
      <c r="BEO14" s="110"/>
      <c r="BEP14" s="110"/>
      <c r="BEQ14" s="110"/>
      <c r="BER14" s="110"/>
      <c r="BET14" s="110"/>
      <c r="BEU14" s="110"/>
      <c r="BEV14" s="110"/>
      <c r="BEW14" s="110"/>
      <c r="BEX14" s="110"/>
      <c r="BEZ14" s="110"/>
      <c r="BFA14" s="110"/>
      <c r="BFB14" s="110"/>
      <c r="BFC14" s="110"/>
      <c r="BFD14" s="110"/>
      <c r="BFF14" s="110"/>
      <c r="BFG14" s="110"/>
      <c r="BFH14" s="110"/>
      <c r="BFI14" s="110"/>
      <c r="BFJ14" s="110"/>
      <c r="BFL14" s="110"/>
      <c r="BFM14" s="110"/>
      <c r="BFN14" s="110"/>
      <c r="BFO14" s="110"/>
      <c r="BFP14" s="110"/>
      <c r="BFR14" s="110"/>
      <c r="BFS14" s="110"/>
      <c r="BFT14" s="110"/>
      <c r="BFU14" s="110"/>
      <c r="BFV14" s="110"/>
      <c r="BFX14" s="110"/>
      <c r="BFY14" s="110"/>
      <c r="BFZ14" s="110"/>
      <c r="BGA14" s="110"/>
      <c r="BGB14" s="110"/>
      <c r="BGD14" s="110"/>
      <c r="BGE14" s="110"/>
      <c r="BGF14" s="110"/>
      <c r="BGG14" s="110"/>
      <c r="BGH14" s="110"/>
      <c r="BGJ14" s="110"/>
      <c r="BGK14" s="110"/>
      <c r="BGL14" s="110"/>
      <c r="BGM14" s="110"/>
      <c r="BGN14" s="110"/>
      <c r="BGP14" s="110"/>
      <c r="BGQ14" s="110"/>
      <c r="BGR14" s="110"/>
      <c r="BGS14" s="110"/>
      <c r="BGT14" s="110"/>
      <c r="BGV14" s="110"/>
      <c r="BGW14" s="110"/>
      <c r="BGX14" s="110"/>
      <c r="BGY14" s="110"/>
      <c r="BGZ14" s="110"/>
      <c r="BHB14" s="110"/>
      <c r="BHC14" s="110"/>
      <c r="BHD14" s="110"/>
      <c r="BHE14" s="110"/>
      <c r="BHF14" s="110"/>
      <c r="BHH14" s="110"/>
      <c r="BHI14" s="110"/>
      <c r="BHJ14" s="110"/>
      <c r="BHK14" s="110"/>
      <c r="BHL14" s="110"/>
      <c r="BHN14" s="110"/>
      <c r="BHO14" s="110"/>
      <c r="BHP14" s="110"/>
      <c r="BHQ14" s="110"/>
      <c r="BHR14" s="110"/>
      <c r="BHT14" s="110"/>
      <c r="BHU14" s="110"/>
      <c r="BHV14" s="110"/>
      <c r="BHW14" s="110"/>
      <c r="BHX14" s="110"/>
      <c r="BHZ14" s="110"/>
      <c r="BIA14" s="110"/>
      <c r="BIB14" s="110"/>
      <c r="BIC14" s="110"/>
      <c r="BID14" s="110"/>
      <c r="BIF14" s="110"/>
      <c r="BIG14" s="110"/>
      <c r="BIH14" s="110"/>
      <c r="BII14" s="110"/>
      <c r="BIJ14" s="110"/>
      <c r="BIL14" s="110"/>
      <c r="BIM14" s="110"/>
      <c r="BIN14" s="110"/>
      <c r="BIO14" s="110"/>
      <c r="BIP14" s="110"/>
      <c r="BIR14" s="110"/>
      <c r="BIS14" s="110"/>
      <c r="BIT14" s="110"/>
      <c r="BIU14" s="110"/>
      <c r="BIV14" s="110"/>
      <c r="BIX14" s="110"/>
      <c r="BIY14" s="110"/>
      <c r="BIZ14" s="110"/>
      <c r="BJA14" s="110"/>
      <c r="BJB14" s="110"/>
      <c r="BJD14" s="110"/>
      <c r="BJE14" s="110"/>
      <c r="BJF14" s="110"/>
      <c r="BJG14" s="110"/>
      <c r="BJH14" s="110"/>
      <c r="BJJ14" s="110"/>
      <c r="BJK14" s="110"/>
      <c r="BJL14" s="110"/>
      <c r="BJM14" s="110"/>
      <c r="BJN14" s="110"/>
      <c r="BJP14" s="110"/>
      <c r="BJQ14" s="110"/>
      <c r="BJR14" s="110"/>
      <c r="BJS14" s="110"/>
      <c r="BJT14" s="110"/>
      <c r="BJV14" s="110"/>
      <c r="BJW14" s="110"/>
      <c r="BJX14" s="110"/>
      <c r="BJY14" s="110"/>
      <c r="BJZ14" s="110"/>
      <c r="BKB14" s="110"/>
      <c r="BKC14" s="110"/>
      <c r="BKD14" s="110"/>
      <c r="BKE14" s="110"/>
      <c r="BKF14" s="110"/>
      <c r="BKH14" s="110"/>
      <c r="BKI14" s="110"/>
      <c r="BKJ14" s="110"/>
      <c r="BKK14" s="110"/>
      <c r="BKL14" s="110"/>
      <c r="BKN14" s="110"/>
      <c r="BKO14" s="110"/>
      <c r="BKP14" s="110"/>
      <c r="BKQ14" s="110"/>
      <c r="BKR14" s="110"/>
      <c r="BKT14" s="110"/>
      <c r="BKU14" s="110"/>
      <c r="BKV14" s="110"/>
      <c r="BKW14" s="110"/>
      <c r="BKX14" s="110"/>
      <c r="BKZ14" s="110"/>
      <c r="BLA14" s="110"/>
      <c r="BLB14" s="110"/>
      <c r="BLC14" s="110"/>
      <c r="BLD14" s="110"/>
      <c r="BLF14" s="110"/>
      <c r="BLG14" s="110"/>
      <c r="BLH14" s="110"/>
      <c r="BLI14" s="110"/>
      <c r="BLJ14" s="110"/>
      <c r="BLL14" s="110"/>
      <c r="BLM14" s="110"/>
      <c r="BLN14" s="110"/>
      <c r="BLO14" s="110"/>
      <c r="BLP14" s="110"/>
      <c r="BLR14" s="110"/>
      <c r="BLS14" s="110"/>
      <c r="BLT14" s="110"/>
      <c r="BLU14" s="110"/>
      <c r="BLV14" s="110"/>
      <c r="BLX14" s="110"/>
      <c r="BLY14" s="110"/>
      <c r="BLZ14" s="110"/>
      <c r="BMA14" s="110"/>
      <c r="BMB14" s="110"/>
      <c r="BMD14" s="110"/>
      <c r="BME14" s="110"/>
      <c r="BMF14" s="110"/>
      <c r="BMG14" s="110"/>
      <c r="BMH14" s="110"/>
      <c r="BMJ14" s="110"/>
      <c r="BMK14" s="110"/>
      <c r="BML14" s="110"/>
      <c r="BMM14" s="110"/>
      <c r="BMN14" s="110"/>
      <c r="BMP14" s="110"/>
      <c r="BMQ14" s="110"/>
      <c r="BMR14" s="110"/>
      <c r="BMS14" s="110"/>
      <c r="BMT14" s="110"/>
      <c r="BMV14" s="110"/>
      <c r="BMW14" s="110"/>
      <c r="BMX14" s="110"/>
      <c r="BMY14" s="110"/>
      <c r="BMZ14" s="110"/>
      <c r="BNB14" s="110"/>
      <c r="BNC14" s="110"/>
      <c r="BND14" s="110"/>
      <c r="BNE14" s="110"/>
      <c r="BNF14" s="110"/>
      <c r="BNH14" s="110"/>
      <c r="BNI14" s="110"/>
      <c r="BNJ14" s="110"/>
      <c r="BNK14" s="110"/>
      <c r="BNL14" s="110"/>
      <c r="BNN14" s="110"/>
      <c r="BNO14" s="110"/>
      <c r="BNP14" s="110"/>
      <c r="BNQ14" s="110"/>
      <c r="BNR14" s="110"/>
      <c r="BNT14" s="110"/>
      <c r="BNU14" s="110"/>
      <c r="BNV14" s="110"/>
      <c r="BNW14" s="110"/>
      <c r="BNX14" s="110"/>
      <c r="BNZ14" s="110"/>
      <c r="BOA14" s="110"/>
      <c r="BOB14" s="110"/>
      <c r="BOC14" s="110"/>
      <c r="BOD14" s="110"/>
      <c r="BOF14" s="110"/>
      <c r="BOG14" s="110"/>
      <c r="BOH14" s="110"/>
      <c r="BOI14" s="110"/>
      <c r="BOJ14" s="110"/>
      <c r="BOL14" s="110"/>
      <c r="BOM14" s="110"/>
      <c r="BON14" s="110"/>
      <c r="BOO14" s="110"/>
      <c r="BOP14" s="110"/>
      <c r="BOR14" s="110"/>
      <c r="BOS14" s="110"/>
      <c r="BOT14" s="110"/>
      <c r="BOU14" s="110"/>
      <c r="BOV14" s="110"/>
      <c r="BOX14" s="110"/>
      <c r="BOY14" s="110"/>
      <c r="BOZ14" s="110"/>
      <c r="BPA14" s="110"/>
      <c r="BPB14" s="110"/>
      <c r="BPD14" s="110"/>
      <c r="BPE14" s="110"/>
      <c r="BPF14" s="110"/>
      <c r="BPG14" s="110"/>
      <c r="BPH14" s="110"/>
      <c r="BPJ14" s="110"/>
      <c r="BPK14" s="110"/>
      <c r="BPL14" s="110"/>
      <c r="BPM14" s="110"/>
      <c r="BPN14" s="110"/>
      <c r="BPP14" s="110"/>
      <c r="BPQ14" s="110"/>
      <c r="BPR14" s="110"/>
      <c r="BPS14" s="110"/>
      <c r="BPT14" s="110"/>
      <c r="BPV14" s="110"/>
      <c r="BPW14" s="110"/>
      <c r="BPX14" s="110"/>
      <c r="BPY14" s="110"/>
      <c r="BPZ14" s="110"/>
      <c r="BQB14" s="110"/>
      <c r="BQC14" s="110"/>
      <c r="BQD14" s="110"/>
      <c r="BQE14" s="110"/>
      <c r="BQF14" s="110"/>
      <c r="BQH14" s="110"/>
      <c r="BQI14" s="110"/>
      <c r="BQJ14" s="110"/>
      <c r="BQK14" s="110"/>
      <c r="BQL14" s="110"/>
      <c r="BQN14" s="110"/>
      <c r="BQO14" s="110"/>
      <c r="BQP14" s="110"/>
      <c r="BQQ14" s="110"/>
      <c r="BQR14" s="110"/>
      <c r="BQT14" s="110"/>
      <c r="BQU14" s="110"/>
      <c r="BQV14" s="110"/>
      <c r="BQW14" s="110"/>
      <c r="BQX14" s="110"/>
      <c r="BQZ14" s="110"/>
      <c r="BRA14" s="110"/>
      <c r="BRB14" s="110"/>
      <c r="BRC14" s="110"/>
      <c r="BRD14" s="110"/>
      <c r="BRF14" s="110"/>
      <c r="BRG14" s="110"/>
      <c r="BRH14" s="110"/>
      <c r="BRI14" s="110"/>
      <c r="BRJ14" s="110"/>
      <c r="BRL14" s="110"/>
      <c r="BRM14" s="110"/>
      <c r="BRN14" s="110"/>
      <c r="BRO14" s="110"/>
      <c r="BRP14" s="110"/>
      <c r="BRR14" s="110"/>
      <c r="BRS14" s="110"/>
      <c r="BRT14" s="110"/>
      <c r="BRU14" s="110"/>
      <c r="BRV14" s="110"/>
      <c r="BRX14" s="110"/>
      <c r="BRY14" s="110"/>
      <c r="BRZ14" s="110"/>
      <c r="BSA14" s="110"/>
      <c r="BSB14" s="110"/>
      <c r="BSD14" s="110"/>
      <c r="BSE14" s="110"/>
      <c r="BSF14" s="110"/>
      <c r="BSG14" s="110"/>
      <c r="BSH14" s="110"/>
      <c r="BSJ14" s="110"/>
      <c r="BSK14" s="110"/>
      <c r="BSL14" s="110"/>
      <c r="BSM14" s="110"/>
      <c r="BSN14" s="110"/>
      <c r="BSP14" s="110"/>
      <c r="BSQ14" s="110"/>
      <c r="BSR14" s="110"/>
      <c r="BSS14" s="110"/>
      <c r="BST14" s="110"/>
      <c r="BSV14" s="110"/>
      <c r="BSW14" s="110"/>
      <c r="BSX14" s="110"/>
      <c r="BSY14" s="110"/>
      <c r="BSZ14" s="110"/>
      <c r="BTB14" s="110"/>
      <c r="BTC14" s="110"/>
      <c r="BTD14" s="110"/>
      <c r="BTE14" s="110"/>
      <c r="BTF14" s="110"/>
      <c r="BTH14" s="110"/>
      <c r="BTI14" s="110"/>
      <c r="BTJ14" s="110"/>
      <c r="BTK14" s="110"/>
      <c r="BTL14" s="110"/>
      <c r="BTN14" s="110"/>
      <c r="BTO14" s="110"/>
      <c r="BTP14" s="110"/>
      <c r="BTQ14" s="110"/>
      <c r="BTR14" s="110"/>
      <c r="BTT14" s="110"/>
      <c r="BTU14" s="110"/>
      <c r="BTV14" s="110"/>
      <c r="BTW14" s="110"/>
      <c r="BTX14" s="110"/>
      <c r="BTZ14" s="110"/>
      <c r="BUA14" s="110"/>
      <c r="BUB14" s="110"/>
      <c r="BUC14" s="110"/>
      <c r="BUD14" s="110"/>
      <c r="BUF14" s="110"/>
      <c r="BUG14" s="110"/>
      <c r="BUH14" s="110"/>
      <c r="BUI14" s="110"/>
      <c r="BUJ14" s="110"/>
      <c r="BUL14" s="110"/>
      <c r="BUM14" s="110"/>
      <c r="BUN14" s="110"/>
      <c r="BUO14" s="110"/>
      <c r="BUP14" s="110"/>
      <c r="BUR14" s="110"/>
      <c r="BUS14" s="110"/>
      <c r="BUT14" s="110"/>
      <c r="BUU14" s="110"/>
      <c r="BUV14" s="110"/>
      <c r="BUX14" s="110"/>
      <c r="BUY14" s="110"/>
      <c r="BUZ14" s="110"/>
      <c r="BVA14" s="110"/>
      <c r="BVB14" s="110"/>
      <c r="BVD14" s="110"/>
      <c r="BVE14" s="110"/>
      <c r="BVF14" s="110"/>
      <c r="BVG14" s="110"/>
      <c r="BVH14" s="110"/>
      <c r="BVJ14" s="110"/>
      <c r="BVK14" s="110"/>
      <c r="BVL14" s="110"/>
      <c r="BVM14" s="110"/>
      <c r="BVN14" s="110"/>
      <c r="BVP14" s="110"/>
      <c r="BVQ14" s="110"/>
      <c r="BVR14" s="110"/>
      <c r="BVS14" s="110"/>
      <c r="BVT14" s="110"/>
      <c r="BVV14" s="110"/>
      <c r="BVW14" s="110"/>
      <c r="BVX14" s="110"/>
      <c r="BVY14" s="110"/>
      <c r="BVZ14" s="110"/>
      <c r="BWB14" s="110"/>
      <c r="BWC14" s="110"/>
      <c r="BWD14" s="110"/>
      <c r="BWE14" s="110"/>
      <c r="BWF14" s="110"/>
      <c r="BWH14" s="110"/>
      <c r="BWI14" s="110"/>
      <c r="BWJ14" s="110"/>
      <c r="BWK14" s="110"/>
      <c r="BWL14" s="110"/>
      <c r="BWN14" s="110"/>
      <c r="BWO14" s="110"/>
      <c r="BWP14" s="110"/>
      <c r="BWQ14" s="110"/>
      <c r="BWR14" s="110"/>
      <c r="BWT14" s="110"/>
      <c r="BWU14" s="110"/>
      <c r="BWV14" s="110"/>
      <c r="BWW14" s="110"/>
      <c r="BWX14" s="110"/>
      <c r="BWZ14" s="110"/>
      <c r="BXA14" s="110"/>
      <c r="BXB14" s="110"/>
      <c r="BXC14" s="110"/>
      <c r="BXD14" s="110"/>
      <c r="BXF14" s="110"/>
      <c r="BXG14" s="110"/>
      <c r="BXH14" s="110"/>
      <c r="BXI14" s="110"/>
      <c r="BXJ14" s="110"/>
      <c r="BXL14" s="110"/>
      <c r="BXM14" s="110"/>
      <c r="BXN14" s="110"/>
      <c r="BXO14" s="110"/>
      <c r="BXP14" s="110"/>
      <c r="BXR14" s="110"/>
      <c r="BXS14" s="110"/>
      <c r="BXT14" s="110"/>
      <c r="BXU14" s="110"/>
      <c r="BXV14" s="110"/>
      <c r="BXX14" s="110"/>
      <c r="BXY14" s="110"/>
      <c r="BXZ14" s="110"/>
      <c r="BYA14" s="110"/>
      <c r="BYB14" s="110"/>
      <c r="BYD14" s="110"/>
      <c r="BYE14" s="110"/>
      <c r="BYF14" s="110"/>
      <c r="BYG14" s="110"/>
      <c r="BYH14" s="110"/>
      <c r="BYJ14" s="110"/>
      <c r="BYK14" s="110"/>
      <c r="BYL14" s="110"/>
      <c r="BYM14" s="110"/>
      <c r="BYN14" s="110"/>
      <c r="BYP14" s="110"/>
      <c r="BYQ14" s="110"/>
      <c r="BYR14" s="110"/>
      <c r="BYS14" s="110"/>
      <c r="BYT14" s="110"/>
      <c r="BYV14" s="110"/>
      <c r="BYW14" s="110"/>
      <c r="BYX14" s="110"/>
      <c r="BYY14" s="110"/>
      <c r="BYZ14" s="110"/>
      <c r="BZB14" s="110"/>
      <c r="BZC14" s="110"/>
      <c r="BZD14" s="110"/>
      <c r="BZE14" s="110"/>
      <c r="BZF14" s="110"/>
      <c r="BZH14" s="110"/>
      <c r="BZI14" s="110"/>
      <c r="BZJ14" s="110"/>
      <c r="BZK14" s="110"/>
      <c r="BZL14" s="110"/>
      <c r="BZN14" s="110"/>
      <c r="BZO14" s="110"/>
      <c r="BZP14" s="110"/>
      <c r="BZQ14" s="110"/>
      <c r="BZR14" s="110"/>
      <c r="BZT14" s="110"/>
      <c r="BZU14" s="110"/>
      <c r="BZV14" s="110"/>
      <c r="BZW14" s="110"/>
      <c r="BZX14" s="110"/>
      <c r="BZZ14" s="110"/>
      <c r="CAA14" s="110"/>
      <c r="CAB14" s="110"/>
      <c r="CAC14" s="110"/>
      <c r="CAD14" s="110"/>
      <c r="CAF14" s="110"/>
      <c r="CAG14" s="110"/>
      <c r="CAH14" s="110"/>
      <c r="CAI14" s="110"/>
      <c r="CAJ14" s="110"/>
      <c r="CAL14" s="110"/>
      <c r="CAM14" s="110"/>
      <c r="CAN14" s="110"/>
      <c r="CAO14" s="110"/>
      <c r="CAP14" s="110"/>
      <c r="CAR14" s="110"/>
      <c r="CAS14" s="110"/>
      <c r="CAT14" s="110"/>
      <c r="CAU14" s="110"/>
      <c r="CAV14" s="110"/>
      <c r="CAX14" s="110"/>
      <c r="CAY14" s="110"/>
      <c r="CAZ14" s="110"/>
      <c r="CBA14" s="110"/>
      <c r="CBB14" s="110"/>
      <c r="CBD14" s="110"/>
      <c r="CBE14" s="110"/>
      <c r="CBF14" s="110"/>
      <c r="CBG14" s="110"/>
      <c r="CBH14" s="110"/>
      <c r="CBJ14" s="110"/>
      <c r="CBK14" s="110"/>
      <c r="CBL14" s="110"/>
      <c r="CBM14" s="110"/>
      <c r="CBN14" s="110"/>
      <c r="CBP14" s="110"/>
      <c r="CBQ14" s="110"/>
      <c r="CBR14" s="110"/>
      <c r="CBS14" s="110"/>
      <c r="CBT14" s="110"/>
      <c r="CBV14" s="110"/>
      <c r="CBW14" s="110"/>
      <c r="CBX14" s="110"/>
      <c r="CBY14" s="110"/>
      <c r="CBZ14" s="110"/>
      <c r="CCB14" s="110"/>
      <c r="CCC14" s="110"/>
      <c r="CCD14" s="110"/>
      <c r="CCE14" s="110"/>
      <c r="CCF14" s="110"/>
      <c r="CCH14" s="110"/>
      <c r="CCI14" s="110"/>
      <c r="CCJ14" s="110"/>
      <c r="CCK14" s="110"/>
      <c r="CCL14" s="110"/>
      <c r="CCN14" s="110"/>
      <c r="CCO14" s="110"/>
      <c r="CCP14" s="110"/>
      <c r="CCQ14" s="110"/>
      <c r="CCR14" s="110"/>
      <c r="CCT14" s="110"/>
      <c r="CCU14" s="110"/>
      <c r="CCV14" s="110"/>
      <c r="CCW14" s="110"/>
      <c r="CCX14" s="110"/>
      <c r="CCZ14" s="110"/>
      <c r="CDA14" s="110"/>
      <c r="CDB14" s="110"/>
      <c r="CDC14" s="110"/>
      <c r="CDD14" s="110"/>
      <c r="CDF14" s="110"/>
      <c r="CDG14" s="110"/>
      <c r="CDH14" s="110"/>
      <c r="CDI14" s="110"/>
      <c r="CDJ14" s="110"/>
      <c r="CDL14" s="110"/>
      <c r="CDM14" s="110"/>
      <c r="CDN14" s="110"/>
      <c r="CDO14" s="110"/>
      <c r="CDP14" s="110"/>
      <c r="CDR14" s="110"/>
      <c r="CDS14" s="110"/>
      <c r="CDT14" s="110"/>
      <c r="CDU14" s="110"/>
      <c r="CDV14" s="110"/>
      <c r="CDX14" s="110"/>
      <c r="CDY14" s="110"/>
      <c r="CDZ14" s="110"/>
      <c r="CEA14" s="110"/>
      <c r="CEB14" s="110"/>
      <c r="CED14" s="110"/>
      <c r="CEE14" s="110"/>
      <c r="CEF14" s="110"/>
      <c r="CEG14" s="110"/>
      <c r="CEH14" s="110"/>
      <c r="CEJ14" s="110"/>
      <c r="CEK14" s="110"/>
      <c r="CEL14" s="110"/>
      <c r="CEM14" s="110"/>
      <c r="CEN14" s="110"/>
      <c r="CEP14" s="110"/>
      <c r="CEQ14" s="110"/>
      <c r="CER14" s="110"/>
      <c r="CES14" s="110"/>
      <c r="CET14" s="110"/>
      <c r="CEV14" s="110"/>
      <c r="CEW14" s="110"/>
      <c r="CEX14" s="110"/>
      <c r="CEY14" s="110"/>
      <c r="CEZ14" s="110"/>
      <c r="CFB14" s="110"/>
      <c r="CFC14" s="110"/>
      <c r="CFD14" s="110"/>
      <c r="CFE14" s="110"/>
      <c r="CFF14" s="110"/>
      <c r="CFH14" s="110"/>
      <c r="CFI14" s="110"/>
      <c r="CFJ14" s="110"/>
      <c r="CFK14" s="110"/>
      <c r="CFL14" s="110"/>
      <c r="CFN14" s="110"/>
      <c r="CFO14" s="110"/>
      <c r="CFP14" s="110"/>
      <c r="CFQ14" s="110"/>
      <c r="CFR14" s="110"/>
      <c r="CFT14" s="110"/>
      <c r="CFU14" s="110"/>
      <c r="CFV14" s="110"/>
      <c r="CFW14" s="110"/>
      <c r="CFX14" s="110"/>
      <c r="CFZ14" s="110"/>
      <c r="CGA14" s="110"/>
      <c r="CGB14" s="110"/>
      <c r="CGC14" s="110"/>
      <c r="CGD14" s="110"/>
      <c r="CGF14" s="110"/>
      <c r="CGG14" s="110"/>
      <c r="CGH14" s="110"/>
      <c r="CGI14" s="110"/>
      <c r="CGJ14" s="110"/>
      <c r="CGL14" s="110"/>
      <c r="CGM14" s="110"/>
      <c r="CGN14" s="110"/>
      <c r="CGO14" s="110"/>
      <c r="CGP14" s="110"/>
      <c r="CGR14" s="110"/>
      <c r="CGS14" s="110"/>
      <c r="CGT14" s="110"/>
      <c r="CGU14" s="110"/>
      <c r="CGV14" s="110"/>
      <c r="CGX14" s="110"/>
      <c r="CGY14" s="110"/>
      <c r="CGZ14" s="110"/>
      <c r="CHA14" s="110"/>
      <c r="CHB14" s="110"/>
      <c r="CHD14" s="110"/>
      <c r="CHE14" s="110"/>
      <c r="CHF14" s="110"/>
      <c r="CHG14" s="110"/>
      <c r="CHH14" s="110"/>
      <c r="CHJ14" s="110"/>
      <c r="CHK14" s="110"/>
      <c r="CHL14" s="110"/>
      <c r="CHM14" s="110"/>
      <c r="CHN14" s="110"/>
      <c r="CHP14" s="110"/>
      <c r="CHQ14" s="110"/>
      <c r="CHR14" s="110"/>
      <c r="CHS14" s="110"/>
      <c r="CHT14" s="110"/>
      <c r="CHV14" s="110"/>
      <c r="CHW14" s="110"/>
      <c r="CHX14" s="110"/>
      <c r="CHY14" s="110"/>
      <c r="CHZ14" s="110"/>
      <c r="CIB14" s="110"/>
      <c r="CIC14" s="110"/>
      <c r="CID14" s="110"/>
      <c r="CIE14" s="110"/>
      <c r="CIF14" s="110"/>
      <c r="CIH14" s="110"/>
      <c r="CII14" s="110"/>
      <c r="CIJ14" s="110"/>
      <c r="CIK14" s="110"/>
      <c r="CIL14" s="110"/>
      <c r="CIN14" s="110"/>
      <c r="CIO14" s="110"/>
      <c r="CIP14" s="110"/>
      <c r="CIQ14" s="110"/>
      <c r="CIR14" s="110"/>
      <c r="CIT14" s="110"/>
      <c r="CIU14" s="110"/>
      <c r="CIV14" s="110"/>
      <c r="CIW14" s="110"/>
      <c r="CIX14" s="110"/>
      <c r="CIZ14" s="110"/>
      <c r="CJA14" s="110"/>
      <c r="CJB14" s="110"/>
      <c r="CJC14" s="110"/>
      <c r="CJD14" s="110"/>
      <c r="CJF14" s="110"/>
      <c r="CJG14" s="110"/>
      <c r="CJH14" s="110"/>
      <c r="CJI14" s="110"/>
      <c r="CJJ14" s="110"/>
      <c r="CJL14" s="110"/>
      <c r="CJM14" s="110"/>
      <c r="CJN14" s="110"/>
      <c r="CJO14" s="110"/>
      <c r="CJP14" s="110"/>
      <c r="CJR14" s="110"/>
      <c r="CJS14" s="110"/>
      <c r="CJT14" s="110"/>
      <c r="CJU14" s="110"/>
      <c r="CJV14" s="110"/>
      <c r="CJX14" s="110"/>
      <c r="CJY14" s="110"/>
      <c r="CJZ14" s="110"/>
      <c r="CKA14" s="110"/>
      <c r="CKB14" s="110"/>
      <c r="CKD14" s="110"/>
      <c r="CKE14" s="110"/>
      <c r="CKF14" s="110"/>
      <c r="CKG14" s="110"/>
      <c r="CKH14" s="110"/>
      <c r="CKJ14" s="110"/>
      <c r="CKK14" s="110"/>
      <c r="CKL14" s="110"/>
      <c r="CKM14" s="110"/>
      <c r="CKN14" s="110"/>
      <c r="CKP14" s="110"/>
      <c r="CKQ14" s="110"/>
      <c r="CKR14" s="110"/>
      <c r="CKS14" s="110"/>
      <c r="CKT14" s="110"/>
      <c r="CKV14" s="110"/>
      <c r="CKW14" s="110"/>
      <c r="CKX14" s="110"/>
      <c r="CKY14" s="110"/>
      <c r="CKZ14" s="110"/>
      <c r="CLB14" s="110"/>
      <c r="CLC14" s="110"/>
      <c r="CLD14" s="110"/>
      <c r="CLE14" s="110"/>
      <c r="CLF14" s="110"/>
      <c r="CLH14" s="110"/>
      <c r="CLI14" s="110"/>
      <c r="CLJ14" s="110"/>
      <c r="CLK14" s="110"/>
      <c r="CLL14" s="110"/>
      <c r="CLN14" s="110"/>
      <c r="CLO14" s="110"/>
      <c r="CLP14" s="110"/>
      <c r="CLQ14" s="110"/>
      <c r="CLR14" s="110"/>
      <c r="CLT14" s="110"/>
      <c r="CLU14" s="110"/>
      <c r="CLV14" s="110"/>
      <c r="CLW14" s="110"/>
      <c r="CLX14" s="110"/>
      <c r="CLZ14" s="110"/>
      <c r="CMA14" s="110"/>
      <c r="CMB14" s="110"/>
      <c r="CMC14" s="110"/>
      <c r="CMD14" s="110"/>
      <c r="CMF14" s="110"/>
      <c r="CMG14" s="110"/>
      <c r="CMH14" s="110"/>
      <c r="CMI14" s="110"/>
      <c r="CMJ14" s="110"/>
      <c r="CML14" s="110"/>
      <c r="CMM14" s="110"/>
      <c r="CMN14" s="110"/>
      <c r="CMO14" s="110"/>
      <c r="CMP14" s="110"/>
      <c r="CMR14" s="110"/>
      <c r="CMS14" s="110"/>
      <c r="CMT14" s="110"/>
      <c r="CMU14" s="110"/>
      <c r="CMV14" s="110"/>
      <c r="CMX14" s="110"/>
      <c r="CMY14" s="110"/>
      <c r="CMZ14" s="110"/>
      <c r="CNA14" s="110"/>
      <c r="CNB14" s="110"/>
      <c r="CND14" s="110"/>
      <c r="CNE14" s="110"/>
      <c r="CNF14" s="110"/>
      <c r="CNG14" s="110"/>
      <c r="CNH14" s="110"/>
      <c r="CNJ14" s="110"/>
      <c r="CNK14" s="110"/>
      <c r="CNL14" s="110"/>
      <c r="CNM14" s="110"/>
      <c r="CNN14" s="110"/>
      <c r="CNP14" s="110"/>
      <c r="CNQ14" s="110"/>
      <c r="CNR14" s="110"/>
      <c r="CNS14" s="110"/>
      <c r="CNT14" s="110"/>
      <c r="CNV14" s="110"/>
      <c r="CNW14" s="110"/>
      <c r="CNX14" s="110"/>
      <c r="CNY14" s="110"/>
      <c r="CNZ14" s="110"/>
      <c r="COB14" s="110"/>
      <c r="COC14" s="110"/>
      <c r="COD14" s="110"/>
      <c r="COE14" s="110"/>
      <c r="COF14" s="110"/>
      <c r="COH14" s="110"/>
      <c r="COI14" s="110"/>
      <c r="COJ14" s="110"/>
      <c r="COK14" s="110"/>
      <c r="COL14" s="110"/>
      <c r="CON14" s="110"/>
      <c r="COO14" s="110"/>
      <c r="COP14" s="110"/>
      <c r="COQ14" s="110"/>
      <c r="COR14" s="110"/>
      <c r="COT14" s="110"/>
      <c r="COU14" s="110"/>
      <c r="COV14" s="110"/>
      <c r="COW14" s="110"/>
      <c r="COX14" s="110"/>
      <c r="COZ14" s="110"/>
      <c r="CPA14" s="110"/>
      <c r="CPB14" s="110"/>
      <c r="CPC14" s="110"/>
      <c r="CPD14" s="110"/>
      <c r="CPF14" s="110"/>
      <c r="CPG14" s="110"/>
      <c r="CPH14" s="110"/>
      <c r="CPI14" s="110"/>
      <c r="CPJ14" s="110"/>
      <c r="CPL14" s="110"/>
      <c r="CPM14" s="110"/>
      <c r="CPN14" s="110"/>
      <c r="CPO14" s="110"/>
      <c r="CPP14" s="110"/>
      <c r="CPR14" s="110"/>
      <c r="CPS14" s="110"/>
      <c r="CPT14" s="110"/>
      <c r="CPU14" s="110"/>
      <c r="CPV14" s="110"/>
      <c r="CPX14" s="110"/>
      <c r="CPY14" s="110"/>
      <c r="CPZ14" s="110"/>
      <c r="CQA14" s="110"/>
      <c r="CQB14" s="110"/>
      <c r="CQD14" s="110"/>
      <c r="CQE14" s="110"/>
      <c r="CQF14" s="110"/>
      <c r="CQG14" s="110"/>
      <c r="CQH14" s="110"/>
      <c r="CQJ14" s="110"/>
      <c r="CQK14" s="110"/>
      <c r="CQL14" s="110"/>
      <c r="CQM14" s="110"/>
      <c r="CQN14" s="110"/>
      <c r="CQP14" s="110"/>
      <c r="CQQ14" s="110"/>
      <c r="CQR14" s="110"/>
      <c r="CQS14" s="110"/>
      <c r="CQT14" s="110"/>
      <c r="CQV14" s="110"/>
      <c r="CQW14" s="110"/>
      <c r="CQX14" s="110"/>
      <c r="CQY14" s="110"/>
      <c r="CQZ14" s="110"/>
      <c r="CRB14" s="110"/>
      <c r="CRC14" s="110"/>
      <c r="CRD14" s="110"/>
      <c r="CRE14" s="110"/>
      <c r="CRF14" s="110"/>
      <c r="CRH14" s="110"/>
      <c r="CRI14" s="110"/>
      <c r="CRJ14" s="110"/>
      <c r="CRK14" s="110"/>
      <c r="CRL14" s="110"/>
      <c r="CRN14" s="110"/>
      <c r="CRO14" s="110"/>
      <c r="CRP14" s="110"/>
      <c r="CRQ14" s="110"/>
      <c r="CRR14" s="110"/>
      <c r="CRT14" s="110"/>
      <c r="CRU14" s="110"/>
      <c r="CRV14" s="110"/>
      <c r="CRW14" s="110"/>
      <c r="CRX14" s="110"/>
      <c r="CRZ14" s="110"/>
      <c r="CSA14" s="110"/>
      <c r="CSB14" s="110"/>
      <c r="CSC14" s="110"/>
      <c r="CSD14" s="110"/>
      <c r="CSF14" s="110"/>
      <c r="CSG14" s="110"/>
      <c r="CSH14" s="110"/>
      <c r="CSI14" s="110"/>
      <c r="CSJ14" s="110"/>
      <c r="CSL14" s="110"/>
      <c r="CSM14" s="110"/>
      <c r="CSN14" s="110"/>
      <c r="CSO14" s="110"/>
      <c r="CSP14" s="110"/>
      <c r="CSR14" s="110"/>
      <c r="CSS14" s="110"/>
      <c r="CST14" s="110"/>
      <c r="CSU14" s="110"/>
      <c r="CSV14" s="110"/>
      <c r="CSX14" s="110"/>
      <c r="CSY14" s="110"/>
      <c r="CSZ14" s="110"/>
      <c r="CTA14" s="110"/>
      <c r="CTB14" s="110"/>
      <c r="CTD14" s="110"/>
      <c r="CTE14" s="110"/>
      <c r="CTF14" s="110"/>
      <c r="CTG14" s="110"/>
      <c r="CTH14" s="110"/>
      <c r="CTJ14" s="110"/>
      <c r="CTK14" s="110"/>
      <c r="CTL14" s="110"/>
      <c r="CTM14" s="110"/>
      <c r="CTN14" s="110"/>
      <c r="CTP14" s="110"/>
      <c r="CTQ14" s="110"/>
      <c r="CTR14" s="110"/>
      <c r="CTS14" s="110"/>
      <c r="CTT14" s="110"/>
      <c r="CTV14" s="110"/>
      <c r="CTW14" s="110"/>
      <c r="CTX14" s="110"/>
      <c r="CTY14" s="110"/>
      <c r="CTZ14" s="110"/>
      <c r="CUB14" s="110"/>
      <c r="CUC14" s="110"/>
      <c r="CUD14" s="110"/>
      <c r="CUE14" s="110"/>
      <c r="CUF14" s="110"/>
      <c r="CUH14" s="110"/>
      <c r="CUI14" s="110"/>
      <c r="CUJ14" s="110"/>
      <c r="CUK14" s="110"/>
      <c r="CUL14" s="110"/>
      <c r="CUN14" s="110"/>
      <c r="CUO14" s="110"/>
      <c r="CUP14" s="110"/>
      <c r="CUQ14" s="110"/>
      <c r="CUR14" s="110"/>
      <c r="CUT14" s="110"/>
      <c r="CUU14" s="110"/>
      <c r="CUV14" s="110"/>
      <c r="CUW14" s="110"/>
      <c r="CUX14" s="110"/>
      <c r="CUZ14" s="110"/>
      <c r="CVA14" s="110"/>
      <c r="CVB14" s="110"/>
      <c r="CVC14" s="110"/>
      <c r="CVD14" s="110"/>
      <c r="CVF14" s="110"/>
      <c r="CVG14" s="110"/>
      <c r="CVH14" s="110"/>
      <c r="CVI14" s="110"/>
      <c r="CVJ14" s="110"/>
      <c r="CVL14" s="110"/>
      <c r="CVM14" s="110"/>
      <c r="CVN14" s="110"/>
      <c r="CVO14" s="110"/>
      <c r="CVP14" s="110"/>
      <c r="CVR14" s="110"/>
      <c r="CVS14" s="110"/>
      <c r="CVT14" s="110"/>
      <c r="CVU14" s="110"/>
      <c r="CVV14" s="110"/>
      <c r="CVX14" s="110"/>
      <c r="CVY14" s="110"/>
      <c r="CVZ14" s="110"/>
      <c r="CWA14" s="110"/>
      <c r="CWB14" s="110"/>
      <c r="CWD14" s="110"/>
      <c r="CWE14" s="110"/>
      <c r="CWF14" s="110"/>
      <c r="CWG14" s="110"/>
      <c r="CWH14" s="110"/>
      <c r="CWJ14" s="110"/>
      <c r="CWK14" s="110"/>
      <c r="CWL14" s="110"/>
      <c r="CWM14" s="110"/>
      <c r="CWN14" s="110"/>
      <c r="CWP14" s="110"/>
      <c r="CWQ14" s="110"/>
      <c r="CWR14" s="110"/>
      <c r="CWS14" s="110"/>
      <c r="CWT14" s="110"/>
      <c r="CWV14" s="110"/>
      <c r="CWW14" s="110"/>
      <c r="CWX14" s="110"/>
      <c r="CWY14" s="110"/>
      <c r="CWZ14" s="110"/>
      <c r="CXB14" s="110"/>
      <c r="CXC14" s="110"/>
      <c r="CXD14" s="110"/>
      <c r="CXE14" s="110"/>
      <c r="CXF14" s="110"/>
      <c r="CXH14" s="110"/>
      <c r="CXI14" s="110"/>
      <c r="CXJ14" s="110"/>
      <c r="CXK14" s="110"/>
      <c r="CXL14" s="110"/>
      <c r="CXN14" s="110"/>
      <c r="CXO14" s="110"/>
      <c r="CXP14" s="110"/>
      <c r="CXQ14" s="110"/>
      <c r="CXR14" s="110"/>
      <c r="CXT14" s="110"/>
      <c r="CXU14" s="110"/>
      <c r="CXV14" s="110"/>
      <c r="CXW14" s="110"/>
      <c r="CXX14" s="110"/>
      <c r="CXZ14" s="110"/>
      <c r="CYA14" s="110"/>
      <c r="CYB14" s="110"/>
      <c r="CYC14" s="110"/>
      <c r="CYD14" s="110"/>
      <c r="CYF14" s="110"/>
      <c r="CYG14" s="110"/>
      <c r="CYH14" s="110"/>
      <c r="CYI14" s="110"/>
      <c r="CYJ14" s="110"/>
      <c r="CYL14" s="110"/>
      <c r="CYM14" s="110"/>
      <c r="CYN14" s="110"/>
      <c r="CYO14" s="110"/>
      <c r="CYP14" s="110"/>
      <c r="CYR14" s="110"/>
      <c r="CYS14" s="110"/>
      <c r="CYT14" s="110"/>
      <c r="CYU14" s="110"/>
      <c r="CYV14" s="110"/>
      <c r="CYX14" s="110"/>
      <c r="CYY14" s="110"/>
      <c r="CYZ14" s="110"/>
      <c r="CZA14" s="110"/>
      <c r="CZB14" s="110"/>
      <c r="CZD14" s="110"/>
      <c r="CZE14" s="110"/>
      <c r="CZF14" s="110"/>
      <c r="CZG14" s="110"/>
      <c r="CZH14" s="110"/>
      <c r="CZJ14" s="110"/>
      <c r="CZK14" s="110"/>
      <c r="CZL14" s="110"/>
      <c r="CZM14" s="110"/>
      <c r="CZN14" s="110"/>
      <c r="CZP14" s="110"/>
      <c r="CZQ14" s="110"/>
      <c r="CZR14" s="110"/>
      <c r="CZS14" s="110"/>
      <c r="CZT14" s="110"/>
      <c r="CZV14" s="110"/>
      <c r="CZW14" s="110"/>
      <c r="CZX14" s="110"/>
      <c r="CZY14" s="110"/>
      <c r="CZZ14" s="110"/>
      <c r="DAB14" s="110"/>
      <c r="DAC14" s="110"/>
      <c r="DAD14" s="110"/>
      <c r="DAE14" s="110"/>
      <c r="DAF14" s="110"/>
      <c r="DAH14" s="110"/>
      <c r="DAI14" s="110"/>
      <c r="DAJ14" s="110"/>
      <c r="DAK14" s="110"/>
      <c r="DAL14" s="110"/>
      <c r="DAN14" s="110"/>
      <c r="DAO14" s="110"/>
      <c r="DAP14" s="110"/>
      <c r="DAQ14" s="110"/>
      <c r="DAR14" s="110"/>
      <c r="DAT14" s="110"/>
      <c r="DAU14" s="110"/>
      <c r="DAV14" s="110"/>
      <c r="DAW14" s="110"/>
      <c r="DAX14" s="110"/>
      <c r="DAZ14" s="110"/>
      <c r="DBA14" s="110"/>
      <c r="DBB14" s="110"/>
      <c r="DBC14" s="110"/>
      <c r="DBD14" s="110"/>
      <c r="DBF14" s="110"/>
      <c r="DBG14" s="110"/>
      <c r="DBH14" s="110"/>
      <c r="DBI14" s="110"/>
      <c r="DBJ14" s="110"/>
      <c r="DBL14" s="110"/>
      <c r="DBM14" s="110"/>
      <c r="DBN14" s="110"/>
      <c r="DBO14" s="110"/>
      <c r="DBP14" s="110"/>
      <c r="DBR14" s="110"/>
      <c r="DBS14" s="110"/>
      <c r="DBT14" s="110"/>
      <c r="DBU14" s="110"/>
      <c r="DBV14" s="110"/>
      <c r="DBX14" s="110"/>
      <c r="DBY14" s="110"/>
      <c r="DBZ14" s="110"/>
      <c r="DCA14" s="110"/>
      <c r="DCB14" s="110"/>
      <c r="DCD14" s="110"/>
      <c r="DCE14" s="110"/>
      <c r="DCF14" s="110"/>
      <c r="DCG14" s="110"/>
      <c r="DCH14" s="110"/>
      <c r="DCJ14" s="110"/>
      <c r="DCK14" s="110"/>
      <c r="DCL14" s="110"/>
      <c r="DCM14" s="110"/>
      <c r="DCN14" s="110"/>
      <c r="DCP14" s="110"/>
      <c r="DCQ14" s="110"/>
      <c r="DCR14" s="110"/>
      <c r="DCS14" s="110"/>
      <c r="DCT14" s="110"/>
      <c r="DCV14" s="110"/>
      <c r="DCW14" s="110"/>
      <c r="DCX14" s="110"/>
      <c r="DCY14" s="110"/>
      <c r="DCZ14" s="110"/>
      <c r="DDB14" s="110"/>
      <c r="DDC14" s="110"/>
      <c r="DDD14" s="110"/>
      <c r="DDE14" s="110"/>
      <c r="DDF14" s="110"/>
      <c r="DDH14" s="110"/>
      <c r="DDI14" s="110"/>
      <c r="DDJ14" s="110"/>
      <c r="DDK14" s="110"/>
      <c r="DDL14" s="110"/>
      <c r="DDN14" s="110"/>
      <c r="DDO14" s="110"/>
      <c r="DDP14" s="110"/>
      <c r="DDQ14" s="110"/>
      <c r="DDR14" s="110"/>
      <c r="DDT14" s="110"/>
      <c r="DDU14" s="110"/>
      <c r="DDV14" s="110"/>
      <c r="DDW14" s="110"/>
      <c r="DDX14" s="110"/>
      <c r="DDZ14" s="110"/>
      <c r="DEA14" s="110"/>
      <c r="DEB14" s="110"/>
      <c r="DEC14" s="110"/>
      <c r="DED14" s="110"/>
      <c r="DEF14" s="110"/>
      <c r="DEG14" s="110"/>
      <c r="DEH14" s="110"/>
      <c r="DEI14" s="110"/>
      <c r="DEJ14" s="110"/>
      <c r="DEL14" s="110"/>
      <c r="DEM14" s="110"/>
      <c r="DEN14" s="110"/>
      <c r="DEO14" s="110"/>
      <c r="DEP14" s="110"/>
      <c r="DER14" s="110"/>
      <c r="DES14" s="110"/>
      <c r="DET14" s="110"/>
      <c r="DEU14" s="110"/>
      <c r="DEV14" s="110"/>
      <c r="DEX14" s="110"/>
      <c r="DEY14" s="110"/>
      <c r="DEZ14" s="110"/>
      <c r="DFA14" s="110"/>
      <c r="DFB14" s="110"/>
      <c r="DFD14" s="110"/>
      <c r="DFE14" s="110"/>
      <c r="DFF14" s="110"/>
      <c r="DFG14" s="110"/>
      <c r="DFH14" s="110"/>
      <c r="DFJ14" s="110"/>
      <c r="DFK14" s="110"/>
      <c r="DFL14" s="110"/>
      <c r="DFM14" s="110"/>
      <c r="DFN14" s="110"/>
      <c r="DFP14" s="110"/>
      <c r="DFQ14" s="110"/>
      <c r="DFR14" s="110"/>
      <c r="DFS14" s="110"/>
      <c r="DFT14" s="110"/>
      <c r="DFV14" s="110"/>
      <c r="DFW14" s="110"/>
      <c r="DFX14" s="110"/>
      <c r="DFY14" s="110"/>
      <c r="DFZ14" s="110"/>
      <c r="DGB14" s="110"/>
      <c r="DGC14" s="110"/>
      <c r="DGD14" s="110"/>
      <c r="DGE14" s="110"/>
      <c r="DGF14" s="110"/>
      <c r="DGH14" s="110"/>
      <c r="DGI14" s="110"/>
      <c r="DGJ14" s="110"/>
      <c r="DGK14" s="110"/>
      <c r="DGL14" s="110"/>
      <c r="DGN14" s="110"/>
      <c r="DGO14" s="110"/>
      <c r="DGP14" s="110"/>
      <c r="DGQ14" s="110"/>
      <c r="DGR14" s="110"/>
      <c r="DGT14" s="110"/>
      <c r="DGU14" s="110"/>
      <c r="DGV14" s="110"/>
      <c r="DGW14" s="110"/>
      <c r="DGX14" s="110"/>
      <c r="DGZ14" s="110"/>
      <c r="DHA14" s="110"/>
      <c r="DHB14" s="110"/>
      <c r="DHC14" s="110"/>
      <c r="DHD14" s="110"/>
      <c r="DHF14" s="110"/>
      <c r="DHG14" s="110"/>
      <c r="DHH14" s="110"/>
      <c r="DHI14" s="110"/>
      <c r="DHJ14" s="110"/>
      <c r="DHL14" s="110"/>
      <c r="DHM14" s="110"/>
      <c r="DHN14" s="110"/>
      <c r="DHO14" s="110"/>
      <c r="DHP14" s="110"/>
      <c r="DHR14" s="110"/>
      <c r="DHS14" s="110"/>
      <c r="DHT14" s="110"/>
      <c r="DHU14" s="110"/>
      <c r="DHV14" s="110"/>
      <c r="DHX14" s="110"/>
      <c r="DHY14" s="110"/>
      <c r="DHZ14" s="110"/>
      <c r="DIA14" s="110"/>
      <c r="DIB14" s="110"/>
      <c r="DID14" s="110"/>
      <c r="DIE14" s="110"/>
      <c r="DIF14" s="110"/>
      <c r="DIG14" s="110"/>
      <c r="DIH14" s="110"/>
      <c r="DIJ14" s="110"/>
      <c r="DIK14" s="110"/>
      <c r="DIL14" s="110"/>
      <c r="DIM14" s="110"/>
      <c r="DIN14" s="110"/>
      <c r="DIP14" s="110"/>
      <c r="DIQ14" s="110"/>
      <c r="DIR14" s="110"/>
      <c r="DIS14" s="110"/>
      <c r="DIT14" s="110"/>
      <c r="DIV14" s="110"/>
      <c r="DIW14" s="110"/>
      <c r="DIX14" s="110"/>
      <c r="DIY14" s="110"/>
      <c r="DIZ14" s="110"/>
      <c r="DJB14" s="110"/>
      <c r="DJC14" s="110"/>
      <c r="DJD14" s="110"/>
      <c r="DJE14" s="110"/>
      <c r="DJF14" s="110"/>
      <c r="DJH14" s="110"/>
      <c r="DJI14" s="110"/>
      <c r="DJJ14" s="110"/>
      <c r="DJK14" s="110"/>
      <c r="DJL14" s="110"/>
      <c r="DJN14" s="110"/>
      <c r="DJO14" s="110"/>
      <c r="DJP14" s="110"/>
      <c r="DJQ14" s="110"/>
      <c r="DJR14" s="110"/>
      <c r="DJT14" s="110"/>
      <c r="DJU14" s="110"/>
      <c r="DJV14" s="110"/>
      <c r="DJW14" s="110"/>
      <c r="DJX14" s="110"/>
      <c r="DJZ14" s="110"/>
      <c r="DKA14" s="110"/>
      <c r="DKB14" s="110"/>
      <c r="DKC14" s="110"/>
      <c r="DKD14" s="110"/>
      <c r="DKF14" s="110"/>
      <c r="DKG14" s="110"/>
      <c r="DKH14" s="110"/>
      <c r="DKI14" s="110"/>
      <c r="DKJ14" s="110"/>
      <c r="DKL14" s="110"/>
      <c r="DKM14" s="110"/>
      <c r="DKN14" s="110"/>
      <c r="DKO14" s="110"/>
      <c r="DKP14" s="110"/>
      <c r="DKR14" s="110"/>
      <c r="DKS14" s="110"/>
      <c r="DKT14" s="110"/>
      <c r="DKU14" s="110"/>
      <c r="DKV14" s="110"/>
      <c r="DKX14" s="110"/>
      <c r="DKY14" s="110"/>
      <c r="DKZ14" s="110"/>
      <c r="DLA14" s="110"/>
      <c r="DLB14" s="110"/>
      <c r="DLD14" s="110"/>
      <c r="DLE14" s="110"/>
      <c r="DLF14" s="110"/>
      <c r="DLG14" s="110"/>
      <c r="DLH14" s="110"/>
      <c r="DLJ14" s="110"/>
      <c r="DLK14" s="110"/>
      <c r="DLL14" s="110"/>
      <c r="DLM14" s="110"/>
      <c r="DLN14" s="110"/>
      <c r="DLP14" s="110"/>
      <c r="DLQ14" s="110"/>
      <c r="DLR14" s="110"/>
      <c r="DLS14" s="110"/>
      <c r="DLT14" s="110"/>
      <c r="DLV14" s="110"/>
      <c r="DLW14" s="110"/>
      <c r="DLX14" s="110"/>
      <c r="DLY14" s="110"/>
      <c r="DLZ14" s="110"/>
      <c r="DMB14" s="110"/>
      <c r="DMC14" s="110"/>
      <c r="DMD14" s="110"/>
      <c r="DME14" s="110"/>
      <c r="DMF14" s="110"/>
      <c r="DMH14" s="110"/>
      <c r="DMI14" s="110"/>
      <c r="DMJ14" s="110"/>
      <c r="DMK14" s="110"/>
      <c r="DML14" s="110"/>
      <c r="DMN14" s="110"/>
      <c r="DMO14" s="110"/>
      <c r="DMP14" s="110"/>
      <c r="DMQ14" s="110"/>
      <c r="DMR14" s="110"/>
      <c r="DMT14" s="110"/>
      <c r="DMU14" s="110"/>
      <c r="DMV14" s="110"/>
      <c r="DMW14" s="110"/>
      <c r="DMX14" s="110"/>
      <c r="DMZ14" s="110"/>
      <c r="DNA14" s="110"/>
      <c r="DNB14" s="110"/>
      <c r="DNC14" s="110"/>
      <c r="DND14" s="110"/>
      <c r="DNF14" s="110"/>
      <c r="DNG14" s="110"/>
      <c r="DNH14" s="110"/>
      <c r="DNI14" s="110"/>
      <c r="DNJ14" s="110"/>
      <c r="DNL14" s="110"/>
      <c r="DNM14" s="110"/>
      <c r="DNN14" s="110"/>
      <c r="DNO14" s="110"/>
      <c r="DNP14" s="110"/>
      <c r="DNR14" s="110"/>
      <c r="DNS14" s="110"/>
      <c r="DNT14" s="110"/>
      <c r="DNU14" s="110"/>
      <c r="DNV14" s="110"/>
      <c r="DNX14" s="110"/>
      <c r="DNY14" s="110"/>
      <c r="DNZ14" s="110"/>
      <c r="DOA14" s="110"/>
      <c r="DOB14" s="110"/>
      <c r="DOD14" s="110"/>
      <c r="DOE14" s="110"/>
      <c r="DOF14" s="110"/>
      <c r="DOG14" s="110"/>
      <c r="DOH14" s="110"/>
      <c r="DOJ14" s="110"/>
      <c r="DOK14" s="110"/>
      <c r="DOL14" s="110"/>
      <c r="DOM14" s="110"/>
      <c r="DON14" s="110"/>
      <c r="DOP14" s="110"/>
      <c r="DOQ14" s="110"/>
      <c r="DOR14" s="110"/>
      <c r="DOS14" s="110"/>
      <c r="DOT14" s="110"/>
      <c r="DOV14" s="110"/>
      <c r="DOW14" s="110"/>
      <c r="DOX14" s="110"/>
      <c r="DOY14" s="110"/>
      <c r="DOZ14" s="110"/>
      <c r="DPB14" s="110"/>
      <c r="DPC14" s="110"/>
      <c r="DPD14" s="110"/>
      <c r="DPE14" s="110"/>
      <c r="DPF14" s="110"/>
      <c r="DPH14" s="110"/>
      <c r="DPI14" s="110"/>
      <c r="DPJ14" s="110"/>
      <c r="DPK14" s="110"/>
      <c r="DPL14" s="110"/>
      <c r="DPN14" s="110"/>
      <c r="DPO14" s="110"/>
      <c r="DPP14" s="110"/>
      <c r="DPQ14" s="110"/>
      <c r="DPR14" s="110"/>
      <c r="DPT14" s="110"/>
      <c r="DPU14" s="110"/>
      <c r="DPV14" s="110"/>
      <c r="DPW14" s="110"/>
      <c r="DPX14" s="110"/>
      <c r="DPZ14" s="110"/>
      <c r="DQA14" s="110"/>
      <c r="DQB14" s="110"/>
      <c r="DQC14" s="110"/>
      <c r="DQD14" s="110"/>
      <c r="DQF14" s="110"/>
      <c r="DQG14" s="110"/>
      <c r="DQH14" s="110"/>
      <c r="DQI14" s="110"/>
      <c r="DQJ14" s="110"/>
      <c r="DQL14" s="110"/>
      <c r="DQM14" s="110"/>
      <c r="DQN14" s="110"/>
      <c r="DQO14" s="110"/>
      <c r="DQP14" s="110"/>
      <c r="DQR14" s="110"/>
      <c r="DQS14" s="110"/>
      <c r="DQT14" s="110"/>
      <c r="DQU14" s="110"/>
      <c r="DQV14" s="110"/>
      <c r="DQX14" s="110"/>
      <c r="DQY14" s="110"/>
      <c r="DQZ14" s="110"/>
      <c r="DRA14" s="110"/>
      <c r="DRB14" s="110"/>
      <c r="DRD14" s="110"/>
      <c r="DRE14" s="110"/>
      <c r="DRF14" s="110"/>
      <c r="DRG14" s="110"/>
      <c r="DRH14" s="110"/>
      <c r="DRJ14" s="110"/>
      <c r="DRK14" s="110"/>
      <c r="DRL14" s="110"/>
      <c r="DRM14" s="110"/>
      <c r="DRN14" s="110"/>
      <c r="DRP14" s="110"/>
      <c r="DRQ14" s="110"/>
      <c r="DRR14" s="110"/>
      <c r="DRS14" s="110"/>
      <c r="DRT14" s="110"/>
      <c r="DRV14" s="110"/>
      <c r="DRW14" s="110"/>
      <c r="DRX14" s="110"/>
      <c r="DRY14" s="110"/>
      <c r="DRZ14" s="110"/>
      <c r="DSB14" s="110"/>
      <c r="DSC14" s="110"/>
      <c r="DSD14" s="110"/>
      <c r="DSE14" s="110"/>
      <c r="DSF14" s="110"/>
      <c r="DSH14" s="110"/>
      <c r="DSI14" s="110"/>
      <c r="DSJ14" s="110"/>
      <c r="DSK14" s="110"/>
      <c r="DSL14" s="110"/>
      <c r="DSN14" s="110"/>
      <c r="DSO14" s="110"/>
      <c r="DSP14" s="110"/>
      <c r="DSQ14" s="110"/>
      <c r="DSR14" s="110"/>
      <c r="DST14" s="110"/>
      <c r="DSU14" s="110"/>
      <c r="DSV14" s="110"/>
      <c r="DSW14" s="110"/>
      <c r="DSX14" s="110"/>
      <c r="DSZ14" s="110"/>
      <c r="DTA14" s="110"/>
      <c r="DTB14" s="110"/>
      <c r="DTC14" s="110"/>
      <c r="DTD14" s="110"/>
      <c r="DTF14" s="110"/>
      <c r="DTG14" s="110"/>
      <c r="DTH14" s="110"/>
      <c r="DTI14" s="110"/>
      <c r="DTJ14" s="110"/>
      <c r="DTL14" s="110"/>
      <c r="DTM14" s="110"/>
      <c r="DTN14" s="110"/>
      <c r="DTO14" s="110"/>
      <c r="DTP14" s="110"/>
      <c r="DTR14" s="110"/>
      <c r="DTS14" s="110"/>
      <c r="DTT14" s="110"/>
      <c r="DTU14" s="110"/>
      <c r="DTV14" s="110"/>
      <c r="DTX14" s="110"/>
      <c r="DTY14" s="110"/>
      <c r="DTZ14" s="110"/>
      <c r="DUA14" s="110"/>
      <c r="DUB14" s="110"/>
      <c r="DUD14" s="110"/>
      <c r="DUE14" s="110"/>
      <c r="DUF14" s="110"/>
      <c r="DUG14" s="110"/>
      <c r="DUH14" s="110"/>
      <c r="DUJ14" s="110"/>
      <c r="DUK14" s="110"/>
      <c r="DUL14" s="110"/>
      <c r="DUM14" s="110"/>
      <c r="DUN14" s="110"/>
      <c r="DUP14" s="110"/>
      <c r="DUQ14" s="110"/>
      <c r="DUR14" s="110"/>
      <c r="DUS14" s="110"/>
      <c r="DUT14" s="110"/>
      <c r="DUV14" s="110"/>
      <c r="DUW14" s="110"/>
      <c r="DUX14" s="110"/>
      <c r="DUY14" s="110"/>
      <c r="DUZ14" s="110"/>
      <c r="DVB14" s="110"/>
      <c r="DVC14" s="110"/>
      <c r="DVD14" s="110"/>
      <c r="DVE14" s="110"/>
      <c r="DVF14" s="110"/>
      <c r="DVH14" s="110"/>
      <c r="DVI14" s="110"/>
      <c r="DVJ14" s="110"/>
      <c r="DVK14" s="110"/>
      <c r="DVL14" s="110"/>
      <c r="DVN14" s="110"/>
      <c r="DVO14" s="110"/>
      <c r="DVP14" s="110"/>
      <c r="DVQ14" s="110"/>
      <c r="DVR14" s="110"/>
      <c r="DVT14" s="110"/>
      <c r="DVU14" s="110"/>
      <c r="DVV14" s="110"/>
      <c r="DVW14" s="110"/>
      <c r="DVX14" s="110"/>
      <c r="DVZ14" s="110"/>
      <c r="DWA14" s="110"/>
      <c r="DWB14" s="110"/>
      <c r="DWC14" s="110"/>
      <c r="DWD14" s="110"/>
      <c r="DWF14" s="110"/>
      <c r="DWG14" s="110"/>
      <c r="DWH14" s="110"/>
      <c r="DWI14" s="110"/>
      <c r="DWJ14" s="110"/>
      <c r="DWL14" s="110"/>
      <c r="DWM14" s="110"/>
      <c r="DWN14" s="110"/>
      <c r="DWO14" s="110"/>
      <c r="DWP14" s="110"/>
      <c r="DWR14" s="110"/>
      <c r="DWS14" s="110"/>
      <c r="DWT14" s="110"/>
      <c r="DWU14" s="110"/>
      <c r="DWV14" s="110"/>
      <c r="DWX14" s="110"/>
      <c r="DWY14" s="110"/>
      <c r="DWZ14" s="110"/>
      <c r="DXA14" s="110"/>
      <c r="DXB14" s="110"/>
      <c r="DXD14" s="110"/>
      <c r="DXE14" s="110"/>
      <c r="DXF14" s="110"/>
      <c r="DXG14" s="110"/>
      <c r="DXH14" s="110"/>
      <c r="DXJ14" s="110"/>
      <c r="DXK14" s="110"/>
      <c r="DXL14" s="110"/>
      <c r="DXM14" s="110"/>
      <c r="DXN14" s="110"/>
      <c r="DXP14" s="110"/>
      <c r="DXQ14" s="110"/>
      <c r="DXR14" s="110"/>
      <c r="DXS14" s="110"/>
      <c r="DXT14" s="110"/>
      <c r="DXV14" s="110"/>
      <c r="DXW14" s="110"/>
      <c r="DXX14" s="110"/>
      <c r="DXY14" s="110"/>
      <c r="DXZ14" s="110"/>
      <c r="DYB14" s="110"/>
      <c r="DYC14" s="110"/>
      <c r="DYD14" s="110"/>
      <c r="DYE14" s="110"/>
      <c r="DYF14" s="110"/>
      <c r="DYH14" s="110"/>
      <c r="DYI14" s="110"/>
      <c r="DYJ14" s="110"/>
      <c r="DYK14" s="110"/>
      <c r="DYL14" s="110"/>
      <c r="DYN14" s="110"/>
      <c r="DYO14" s="110"/>
      <c r="DYP14" s="110"/>
      <c r="DYQ14" s="110"/>
      <c r="DYR14" s="110"/>
      <c r="DYT14" s="110"/>
      <c r="DYU14" s="110"/>
      <c r="DYV14" s="110"/>
      <c r="DYW14" s="110"/>
      <c r="DYX14" s="110"/>
      <c r="DYZ14" s="110"/>
      <c r="DZA14" s="110"/>
      <c r="DZB14" s="110"/>
      <c r="DZC14" s="110"/>
      <c r="DZD14" s="110"/>
      <c r="DZF14" s="110"/>
      <c r="DZG14" s="110"/>
      <c r="DZH14" s="110"/>
      <c r="DZI14" s="110"/>
      <c r="DZJ14" s="110"/>
      <c r="DZL14" s="110"/>
      <c r="DZM14" s="110"/>
      <c r="DZN14" s="110"/>
      <c r="DZO14" s="110"/>
      <c r="DZP14" s="110"/>
      <c r="DZR14" s="110"/>
      <c r="DZS14" s="110"/>
      <c r="DZT14" s="110"/>
      <c r="DZU14" s="110"/>
      <c r="DZV14" s="110"/>
      <c r="DZX14" s="110"/>
      <c r="DZY14" s="110"/>
      <c r="DZZ14" s="110"/>
      <c r="EAA14" s="110"/>
      <c r="EAB14" s="110"/>
      <c r="EAD14" s="110"/>
      <c r="EAE14" s="110"/>
      <c r="EAF14" s="110"/>
      <c r="EAG14" s="110"/>
      <c r="EAH14" s="110"/>
      <c r="EAJ14" s="110"/>
      <c r="EAK14" s="110"/>
      <c r="EAL14" s="110"/>
      <c r="EAM14" s="110"/>
      <c r="EAN14" s="110"/>
      <c r="EAP14" s="110"/>
      <c r="EAQ14" s="110"/>
      <c r="EAR14" s="110"/>
      <c r="EAS14" s="110"/>
      <c r="EAT14" s="110"/>
      <c r="EAV14" s="110"/>
      <c r="EAW14" s="110"/>
      <c r="EAX14" s="110"/>
      <c r="EAY14" s="110"/>
      <c r="EAZ14" s="110"/>
      <c r="EBB14" s="110"/>
      <c r="EBC14" s="110"/>
      <c r="EBD14" s="110"/>
      <c r="EBE14" s="110"/>
      <c r="EBF14" s="110"/>
      <c r="EBH14" s="110"/>
      <c r="EBI14" s="110"/>
      <c r="EBJ14" s="110"/>
      <c r="EBK14" s="110"/>
      <c r="EBL14" s="110"/>
      <c r="EBN14" s="110"/>
      <c r="EBO14" s="110"/>
      <c r="EBP14" s="110"/>
      <c r="EBQ14" s="110"/>
      <c r="EBR14" s="110"/>
      <c r="EBT14" s="110"/>
      <c r="EBU14" s="110"/>
      <c r="EBV14" s="110"/>
      <c r="EBW14" s="110"/>
      <c r="EBX14" s="110"/>
      <c r="EBZ14" s="110"/>
      <c r="ECA14" s="110"/>
      <c r="ECB14" s="110"/>
      <c r="ECC14" s="110"/>
      <c r="ECD14" s="110"/>
      <c r="ECF14" s="110"/>
      <c r="ECG14" s="110"/>
      <c r="ECH14" s="110"/>
      <c r="ECI14" s="110"/>
      <c r="ECJ14" s="110"/>
      <c r="ECL14" s="110"/>
      <c r="ECM14" s="110"/>
      <c r="ECN14" s="110"/>
      <c r="ECO14" s="110"/>
      <c r="ECP14" s="110"/>
      <c r="ECR14" s="110"/>
      <c r="ECS14" s="110"/>
      <c r="ECT14" s="110"/>
      <c r="ECU14" s="110"/>
      <c r="ECV14" s="110"/>
      <c r="ECX14" s="110"/>
      <c r="ECY14" s="110"/>
      <c r="ECZ14" s="110"/>
      <c r="EDA14" s="110"/>
      <c r="EDB14" s="110"/>
      <c r="EDD14" s="110"/>
      <c r="EDE14" s="110"/>
      <c r="EDF14" s="110"/>
      <c r="EDG14" s="110"/>
      <c r="EDH14" s="110"/>
      <c r="EDJ14" s="110"/>
      <c r="EDK14" s="110"/>
      <c r="EDL14" s="110"/>
      <c r="EDM14" s="110"/>
      <c r="EDN14" s="110"/>
      <c r="EDP14" s="110"/>
      <c r="EDQ14" s="110"/>
      <c r="EDR14" s="110"/>
      <c r="EDS14" s="110"/>
      <c r="EDT14" s="110"/>
      <c r="EDV14" s="110"/>
      <c r="EDW14" s="110"/>
      <c r="EDX14" s="110"/>
      <c r="EDY14" s="110"/>
      <c r="EDZ14" s="110"/>
      <c r="EEB14" s="110"/>
      <c r="EEC14" s="110"/>
      <c r="EED14" s="110"/>
      <c r="EEE14" s="110"/>
      <c r="EEF14" s="110"/>
      <c r="EEH14" s="110"/>
      <c r="EEI14" s="110"/>
      <c r="EEJ14" s="110"/>
      <c r="EEK14" s="110"/>
      <c r="EEL14" s="110"/>
      <c r="EEN14" s="110"/>
      <c r="EEO14" s="110"/>
      <c r="EEP14" s="110"/>
      <c r="EEQ14" s="110"/>
      <c r="EER14" s="110"/>
      <c r="EET14" s="110"/>
      <c r="EEU14" s="110"/>
      <c r="EEV14" s="110"/>
      <c r="EEW14" s="110"/>
      <c r="EEX14" s="110"/>
      <c r="EEZ14" s="110"/>
      <c r="EFA14" s="110"/>
      <c r="EFB14" s="110"/>
      <c r="EFC14" s="110"/>
      <c r="EFD14" s="110"/>
      <c r="EFF14" s="110"/>
      <c r="EFG14" s="110"/>
      <c r="EFH14" s="110"/>
      <c r="EFI14" s="110"/>
      <c r="EFJ14" s="110"/>
      <c r="EFL14" s="110"/>
      <c r="EFM14" s="110"/>
      <c r="EFN14" s="110"/>
      <c r="EFO14" s="110"/>
      <c r="EFP14" s="110"/>
      <c r="EFR14" s="110"/>
      <c r="EFS14" s="110"/>
      <c r="EFT14" s="110"/>
      <c r="EFU14" s="110"/>
      <c r="EFV14" s="110"/>
      <c r="EFX14" s="110"/>
      <c r="EFY14" s="110"/>
      <c r="EFZ14" s="110"/>
      <c r="EGA14" s="110"/>
      <c r="EGB14" s="110"/>
      <c r="EGD14" s="110"/>
      <c r="EGE14" s="110"/>
      <c r="EGF14" s="110"/>
      <c r="EGG14" s="110"/>
      <c r="EGH14" s="110"/>
      <c r="EGJ14" s="110"/>
      <c r="EGK14" s="110"/>
      <c r="EGL14" s="110"/>
      <c r="EGM14" s="110"/>
      <c r="EGN14" s="110"/>
      <c r="EGP14" s="110"/>
      <c r="EGQ14" s="110"/>
      <c r="EGR14" s="110"/>
      <c r="EGS14" s="110"/>
      <c r="EGT14" s="110"/>
      <c r="EGV14" s="110"/>
      <c r="EGW14" s="110"/>
      <c r="EGX14" s="110"/>
      <c r="EGY14" s="110"/>
      <c r="EGZ14" s="110"/>
      <c r="EHB14" s="110"/>
      <c r="EHC14" s="110"/>
      <c r="EHD14" s="110"/>
      <c r="EHE14" s="110"/>
      <c r="EHF14" s="110"/>
      <c r="EHH14" s="110"/>
      <c r="EHI14" s="110"/>
      <c r="EHJ14" s="110"/>
      <c r="EHK14" s="110"/>
      <c r="EHL14" s="110"/>
      <c r="EHN14" s="110"/>
      <c r="EHO14" s="110"/>
      <c r="EHP14" s="110"/>
      <c r="EHQ14" s="110"/>
      <c r="EHR14" s="110"/>
      <c r="EHT14" s="110"/>
      <c r="EHU14" s="110"/>
      <c r="EHV14" s="110"/>
      <c r="EHW14" s="110"/>
      <c r="EHX14" s="110"/>
      <c r="EHZ14" s="110"/>
      <c r="EIA14" s="110"/>
      <c r="EIB14" s="110"/>
      <c r="EIC14" s="110"/>
      <c r="EID14" s="110"/>
      <c r="EIF14" s="110"/>
      <c r="EIG14" s="110"/>
      <c r="EIH14" s="110"/>
      <c r="EII14" s="110"/>
      <c r="EIJ14" s="110"/>
      <c r="EIL14" s="110"/>
      <c r="EIM14" s="110"/>
      <c r="EIN14" s="110"/>
      <c r="EIO14" s="110"/>
      <c r="EIP14" s="110"/>
      <c r="EIR14" s="110"/>
      <c r="EIS14" s="110"/>
      <c r="EIT14" s="110"/>
      <c r="EIU14" s="110"/>
      <c r="EIV14" s="110"/>
      <c r="EIX14" s="110"/>
      <c r="EIY14" s="110"/>
      <c r="EIZ14" s="110"/>
      <c r="EJA14" s="110"/>
      <c r="EJB14" s="110"/>
      <c r="EJD14" s="110"/>
      <c r="EJE14" s="110"/>
      <c r="EJF14" s="110"/>
      <c r="EJG14" s="110"/>
      <c r="EJH14" s="110"/>
      <c r="EJJ14" s="110"/>
      <c r="EJK14" s="110"/>
      <c r="EJL14" s="110"/>
      <c r="EJM14" s="110"/>
      <c r="EJN14" s="110"/>
      <c r="EJP14" s="110"/>
      <c r="EJQ14" s="110"/>
      <c r="EJR14" s="110"/>
      <c r="EJS14" s="110"/>
      <c r="EJT14" s="110"/>
      <c r="EJV14" s="110"/>
      <c r="EJW14" s="110"/>
      <c r="EJX14" s="110"/>
      <c r="EJY14" s="110"/>
      <c r="EJZ14" s="110"/>
      <c r="EKB14" s="110"/>
      <c r="EKC14" s="110"/>
      <c r="EKD14" s="110"/>
      <c r="EKE14" s="110"/>
      <c r="EKF14" s="110"/>
      <c r="EKH14" s="110"/>
      <c r="EKI14" s="110"/>
      <c r="EKJ14" s="110"/>
      <c r="EKK14" s="110"/>
      <c r="EKL14" s="110"/>
      <c r="EKN14" s="110"/>
      <c r="EKO14" s="110"/>
      <c r="EKP14" s="110"/>
      <c r="EKQ14" s="110"/>
      <c r="EKR14" s="110"/>
      <c r="EKT14" s="110"/>
      <c r="EKU14" s="110"/>
      <c r="EKV14" s="110"/>
      <c r="EKW14" s="110"/>
      <c r="EKX14" s="110"/>
      <c r="EKZ14" s="110"/>
      <c r="ELA14" s="110"/>
      <c r="ELB14" s="110"/>
      <c r="ELC14" s="110"/>
      <c r="ELD14" s="110"/>
      <c r="ELF14" s="110"/>
      <c r="ELG14" s="110"/>
      <c r="ELH14" s="110"/>
      <c r="ELI14" s="110"/>
      <c r="ELJ14" s="110"/>
      <c r="ELL14" s="110"/>
      <c r="ELM14" s="110"/>
      <c r="ELN14" s="110"/>
      <c r="ELO14" s="110"/>
      <c r="ELP14" s="110"/>
      <c r="ELR14" s="110"/>
      <c r="ELS14" s="110"/>
      <c r="ELT14" s="110"/>
      <c r="ELU14" s="110"/>
      <c r="ELV14" s="110"/>
      <c r="ELX14" s="110"/>
      <c r="ELY14" s="110"/>
      <c r="ELZ14" s="110"/>
      <c r="EMA14" s="110"/>
      <c r="EMB14" s="110"/>
      <c r="EMD14" s="110"/>
      <c r="EME14" s="110"/>
      <c r="EMF14" s="110"/>
      <c r="EMG14" s="110"/>
      <c r="EMH14" s="110"/>
      <c r="EMJ14" s="110"/>
      <c r="EMK14" s="110"/>
      <c r="EML14" s="110"/>
      <c r="EMM14" s="110"/>
      <c r="EMN14" s="110"/>
      <c r="EMP14" s="110"/>
      <c r="EMQ14" s="110"/>
      <c r="EMR14" s="110"/>
      <c r="EMS14" s="110"/>
      <c r="EMT14" s="110"/>
      <c r="EMV14" s="110"/>
      <c r="EMW14" s="110"/>
      <c r="EMX14" s="110"/>
      <c r="EMY14" s="110"/>
      <c r="EMZ14" s="110"/>
      <c r="ENB14" s="110"/>
      <c r="ENC14" s="110"/>
      <c r="END14" s="110"/>
      <c r="ENE14" s="110"/>
      <c r="ENF14" s="110"/>
      <c r="ENH14" s="110"/>
      <c r="ENI14" s="110"/>
      <c r="ENJ14" s="110"/>
      <c r="ENK14" s="110"/>
      <c r="ENL14" s="110"/>
      <c r="ENN14" s="110"/>
      <c r="ENO14" s="110"/>
      <c r="ENP14" s="110"/>
      <c r="ENQ14" s="110"/>
      <c r="ENR14" s="110"/>
      <c r="ENT14" s="110"/>
      <c r="ENU14" s="110"/>
      <c r="ENV14" s="110"/>
      <c r="ENW14" s="110"/>
      <c r="ENX14" s="110"/>
      <c r="ENZ14" s="110"/>
      <c r="EOA14" s="110"/>
      <c r="EOB14" s="110"/>
      <c r="EOC14" s="110"/>
      <c r="EOD14" s="110"/>
      <c r="EOF14" s="110"/>
      <c r="EOG14" s="110"/>
      <c r="EOH14" s="110"/>
      <c r="EOI14" s="110"/>
      <c r="EOJ14" s="110"/>
      <c r="EOL14" s="110"/>
      <c r="EOM14" s="110"/>
      <c r="EON14" s="110"/>
      <c r="EOO14" s="110"/>
      <c r="EOP14" s="110"/>
      <c r="EOR14" s="110"/>
      <c r="EOS14" s="110"/>
      <c r="EOT14" s="110"/>
      <c r="EOU14" s="110"/>
      <c r="EOV14" s="110"/>
      <c r="EOX14" s="110"/>
      <c r="EOY14" s="110"/>
      <c r="EOZ14" s="110"/>
      <c r="EPA14" s="110"/>
      <c r="EPB14" s="110"/>
      <c r="EPD14" s="110"/>
      <c r="EPE14" s="110"/>
      <c r="EPF14" s="110"/>
      <c r="EPG14" s="110"/>
      <c r="EPH14" s="110"/>
      <c r="EPJ14" s="110"/>
      <c r="EPK14" s="110"/>
      <c r="EPL14" s="110"/>
      <c r="EPM14" s="110"/>
      <c r="EPN14" s="110"/>
      <c r="EPP14" s="110"/>
      <c r="EPQ14" s="110"/>
      <c r="EPR14" s="110"/>
      <c r="EPS14" s="110"/>
      <c r="EPT14" s="110"/>
      <c r="EPV14" s="110"/>
      <c r="EPW14" s="110"/>
      <c r="EPX14" s="110"/>
      <c r="EPY14" s="110"/>
      <c r="EPZ14" s="110"/>
      <c r="EQB14" s="110"/>
      <c r="EQC14" s="110"/>
      <c r="EQD14" s="110"/>
      <c r="EQE14" s="110"/>
      <c r="EQF14" s="110"/>
      <c r="EQH14" s="110"/>
      <c r="EQI14" s="110"/>
      <c r="EQJ14" s="110"/>
      <c r="EQK14" s="110"/>
      <c r="EQL14" s="110"/>
      <c r="EQN14" s="110"/>
      <c r="EQO14" s="110"/>
      <c r="EQP14" s="110"/>
      <c r="EQQ14" s="110"/>
      <c r="EQR14" s="110"/>
      <c r="EQT14" s="110"/>
      <c r="EQU14" s="110"/>
      <c r="EQV14" s="110"/>
      <c r="EQW14" s="110"/>
      <c r="EQX14" s="110"/>
      <c r="EQZ14" s="110"/>
      <c r="ERA14" s="110"/>
      <c r="ERB14" s="110"/>
      <c r="ERC14" s="110"/>
      <c r="ERD14" s="110"/>
      <c r="ERF14" s="110"/>
      <c r="ERG14" s="110"/>
      <c r="ERH14" s="110"/>
      <c r="ERI14" s="110"/>
      <c r="ERJ14" s="110"/>
      <c r="ERL14" s="110"/>
      <c r="ERM14" s="110"/>
      <c r="ERN14" s="110"/>
      <c r="ERO14" s="110"/>
      <c r="ERP14" s="110"/>
      <c r="ERR14" s="110"/>
      <c r="ERS14" s="110"/>
      <c r="ERT14" s="110"/>
      <c r="ERU14" s="110"/>
      <c r="ERV14" s="110"/>
      <c r="ERX14" s="110"/>
      <c r="ERY14" s="110"/>
      <c r="ERZ14" s="110"/>
      <c r="ESA14" s="110"/>
      <c r="ESB14" s="110"/>
      <c r="ESD14" s="110"/>
      <c r="ESE14" s="110"/>
      <c r="ESF14" s="110"/>
      <c r="ESG14" s="110"/>
      <c r="ESH14" s="110"/>
      <c r="ESJ14" s="110"/>
      <c r="ESK14" s="110"/>
      <c r="ESL14" s="110"/>
      <c r="ESM14" s="110"/>
      <c r="ESN14" s="110"/>
      <c r="ESP14" s="110"/>
      <c r="ESQ14" s="110"/>
      <c r="ESR14" s="110"/>
      <c r="ESS14" s="110"/>
      <c r="EST14" s="110"/>
      <c r="ESV14" s="110"/>
      <c r="ESW14" s="110"/>
      <c r="ESX14" s="110"/>
      <c r="ESY14" s="110"/>
      <c r="ESZ14" s="110"/>
      <c r="ETB14" s="110"/>
      <c r="ETC14" s="110"/>
      <c r="ETD14" s="110"/>
      <c r="ETE14" s="110"/>
      <c r="ETF14" s="110"/>
      <c r="ETH14" s="110"/>
      <c r="ETI14" s="110"/>
      <c r="ETJ14" s="110"/>
      <c r="ETK14" s="110"/>
      <c r="ETL14" s="110"/>
      <c r="ETN14" s="110"/>
      <c r="ETO14" s="110"/>
      <c r="ETP14" s="110"/>
      <c r="ETQ14" s="110"/>
      <c r="ETR14" s="110"/>
      <c r="ETT14" s="110"/>
      <c r="ETU14" s="110"/>
      <c r="ETV14" s="110"/>
      <c r="ETW14" s="110"/>
      <c r="ETX14" s="110"/>
      <c r="ETZ14" s="110"/>
      <c r="EUA14" s="110"/>
      <c r="EUB14" s="110"/>
      <c r="EUC14" s="110"/>
      <c r="EUD14" s="110"/>
      <c r="EUF14" s="110"/>
      <c r="EUG14" s="110"/>
      <c r="EUH14" s="110"/>
      <c r="EUI14" s="110"/>
      <c r="EUJ14" s="110"/>
      <c r="EUL14" s="110"/>
      <c r="EUM14" s="110"/>
      <c r="EUN14" s="110"/>
      <c r="EUO14" s="110"/>
      <c r="EUP14" s="110"/>
      <c r="EUR14" s="110"/>
      <c r="EUS14" s="110"/>
      <c r="EUT14" s="110"/>
      <c r="EUU14" s="110"/>
      <c r="EUV14" s="110"/>
      <c r="EUX14" s="110"/>
      <c r="EUY14" s="110"/>
      <c r="EUZ14" s="110"/>
      <c r="EVA14" s="110"/>
      <c r="EVB14" s="110"/>
      <c r="EVD14" s="110"/>
      <c r="EVE14" s="110"/>
      <c r="EVF14" s="110"/>
      <c r="EVG14" s="110"/>
      <c r="EVH14" s="110"/>
      <c r="EVJ14" s="110"/>
      <c r="EVK14" s="110"/>
      <c r="EVL14" s="110"/>
      <c r="EVM14" s="110"/>
      <c r="EVN14" s="110"/>
      <c r="EVP14" s="110"/>
      <c r="EVQ14" s="110"/>
      <c r="EVR14" s="110"/>
      <c r="EVS14" s="110"/>
      <c r="EVT14" s="110"/>
      <c r="EVV14" s="110"/>
      <c r="EVW14" s="110"/>
      <c r="EVX14" s="110"/>
      <c r="EVY14" s="110"/>
      <c r="EVZ14" s="110"/>
      <c r="EWB14" s="110"/>
      <c r="EWC14" s="110"/>
      <c r="EWD14" s="110"/>
      <c r="EWE14" s="110"/>
      <c r="EWF14" s="110"/>
      <c r="EWH14" s="110"/>
      <c r="EWI14" s="110"/>
      <c r="EWJ14" s="110"/>
      <c r="EWK14" s="110"/>
      <c r="EWL14" s="110"/>
      <c r="EWN14" s="110"/>
      <c r="EWO14" s="110"/>
      <c r="EWP14" s="110"/>
      <c r="EWQ14" s="110"/>
      <c r="EWR14" s="110"/>
      <c r="EWT14" s="110"/>
      <c r="EWU14" s="110"/>
      <c r="EWV14" s="110"/>
      <c r="EWW14" s="110"/>
      <c r="EWX14" s="110"/>
      <c r="EWZ14" s="110"/>
      <c r="EXA14" s="110"/>
      <c r="EXB14" s="110"/>
      <c r="EXC14" s="110"/>
      <c r="EXD14" s="110"/>
      <c r="EXF14" s="110"/>
      <c r="EXG14" s="110"/>
      <c r="EXH14" s="110"/>
      <c r="EXI14" s="110"/>
      <c r="EXJ14" s="110"/>
      <c r="EXL14" s="110"/>
      <c r="EXM14" s="110"/>
      <c r="EXN14" s="110"/>
      <c r="EXO14" s="110"/>
      <c r="EXP14" s="110"/>
      <c r="EXR14" s="110"/>
      <c r="EXS14" s="110"/>
      <c r="EXT14" s="110"/>
      <c r="EXU14" s="110"/>
      <c r="EXV14" s="110"/>
      <c r="EXX14" s="110"/>
      <c r="EXY14" s="110"/>
      <c r="EXZ14" s="110"/>
      <c r="EYA14" s="110"/>
      <c r="EYB14" s="110"/>
      <c r="EYD14" s="110"/>
      <c r="EYE14" s="110"/>
      <c r="EYF14" s="110"/>
      <c r="EYG14" s="110"/>
      <c r="EYH14" s="110"/>
      <c r="EYJ14" s="110"/>
      <c r="EYK14" s="110"/>
      <c r="EYL14" s="110"/>
      <c r="EYM14" s="110"/>
      <c r="EYN14" s="110"/>
      <c r="EYP14" s="110"/>
      <c r="EYQ14" s="110"/>
      <c r="EYR14" s="110"/>
      <c r="EYS14" s="110"/>
      <c r="EYT14" s="110"/>
      <c r="EYV14" s="110"/>
      <c r="EYW14" s="110"/>
      <c r="EYX14" s="110"/>
      <c r="EYY14" s="110"/>
      <c r="EYZ14" s="110"/>
      <c r="EZB14" s="110"/>
      <c r="EZC14" s="110"/>
      <c r="EZD14" s="110"/>
      <c r="EZE14" s="110"/>
      <c r="EZF14" s="110"/>
      <c r="EZH14" s="110"/>
      <c r="EZI14" s="110"/>
      <c r="EZJ14" s="110"/>
      <c r="EZK14" s="110"/>
      <c r="EZL14" s="110"/>
      <c r="EZN14" s="110"/>
      <c r="EZO14" s="110"/>
      <c r="EZP14" s="110"/>
      <c r="EZQ14" s="110"/>
      <c r="EZR14" s="110"/>
      <c r="EZT14" s="110"/>
      <c r="EZU14" s="110"/>
      <c r="EZV14" s="110"/>
      <c r="EZW14" s="110"/>
      <c r="EZX14" s="110"/>
      <c r="EZZ14" s="110"/>
      <c r="FAA14" s="110"/>
      <c r="FAB14" s="110"/>
      <c r="FAC14" s="110"/>
      <c r="FAD14" s="110"/>
      <c r="FAF14" s="110"/>
      <c r="FAG14" s="110"/>
      <c r="FAH14" s="110"/>
      <c r="FAI14" s="110"/>
      <c r="FAJ14" s="110"/>
      <c r="FAL14" s="110"/>
      <c r="FAM14" s="110"/>
      <c r="FAN14" s="110"/>
      <c r="FAO14" s="110"/>
      <c r="FAP14" s="110"/>
      <c r="FAR14" s="110"/>
      <c r="FAS14" s="110"/>
      <c r="FAT14" s="110"/>
      <c r="FAU14" s="110"/>
      <c r="FAV14" s="110"/>
      <c r="FAX14" s="110"/>
      <c r="FAY14" s="110"/>
      <c r="FAZ14" s="110"/>
      <c r="FBA14" s="110"/>
      <c r="FBB14" s="110"/>
      <c r="FBD14" s="110"/>
      <c r="FBE14" s="110"/>
      <c r="FBF14" s="110"/>
      <c r="FBG14" s="110"/>
      <c r="FBH14" s="110"/>
      <c r="FBJ14" s="110"/>
      <c r="FBK14" s="110"/>
      <c r="FBL14" s="110"/>
      <c r="FBM14" s="110"/>
      <c r="FBN14" s="110"/>
      <c r="FBP14" s="110"/>
      <c r="FBQ14" s="110"/>
      <c r="FBR14" s="110"/>
      <c r="FBS14" s="110"/>
      <c r="FBT14" s="110"/>
      <c r="FBV14" s="110"/>
      <c r="FBW14" s="110"/>
      <c r="FBX14" s="110"/>
      <c r="FBY14" s="110"/>
      <c r="FBZ14" s="110"/>
      <c r="FCB14" s="110"/>
      <c r="FCC14" s="110"/>
      <c r="FCD14" s="110"/>
      <c r="FCE14" s="110"/>
      <c r="FCF14" s="110"/>
      <c r="FCH14" s="110"/>
      <c r="FCI14" s="110"/>
      <c r="FCJ14" s="110"/>
      <c r="FCK14" s="110"/>
      <c r="FCL14" s="110"/>
      <c r="FCN14" s="110"/>
      <c r="FCO14" s="110"/>
      <c r="FCP14" s="110"/>
      <c r="FCQ14" s="110"/>
      <c r="FCR14" s="110"/>
      <c r="FCT14" s="110"/>
      <c r="FCU14" s="110"/>
      <c r="FCV14" s="110"/>
      <c r="FCW14" s="110"/>
      <c r="FCX14" s="110"/>
      <c r="FCZ14" s="110"/>
      <c r="FDA14" s="110"/>
      <c r="FDB14" s="110"/>
      <c r="FDC14" s="110"/>
      <c r="FDD14" s="110"/>
      <c r="FDF14" s="110"/>
      <c r="FDG14" s="110"/>
      <c r="FDH14" s="110"/>
      <c r="FDI14" s="110"/>
      <c r="FDJ14" s="110"/>
      <c r="FDL14" s="110"/>
      <c r="FDM14" s="110"/>
      <c r="FDN14" s="110"/>
      <c r="FDO14" s="110"/>
      <c r="FDP14" s="110"/>
      <c r="FDR14" s="110"/>
      <c r="FDS14" s="110"/>
      <c r="FDT14" s="110"/>
      <c r="FDU14" s="110"/>
      <c r="FDV14" s="110"/>
      <c r="FDX14" s="110"/>
      <c r="FDY14" s="110"/>
      <c r="FDZ14" s="110"/>
      <c r="FEA14" s="110"/>
      <c r="FEB14" s="110"/>
      <c r="FED14" s="110"/>
      <c r="FEE14" s="110"/>
      <c r="FEF14" s="110"/>
      <c r="FEG14" s="110"/>
      <c r="FEH14" s="110"/>
      <c r="FEJ14" s="110"/>
      <c r="FEK14" s="110"/>
      <c r="FEL14" s="110"/>
      <c r="FEM14" s="110"/>
      <c r="FEN14" s="110"/>
      <c r="FEP14" s="110"/>
      <c r="FEQ14" s="110"/>
      <c r="FER14" s="110"/>
      <c r="FES14" s="110"/>
      <c r="FET14" s="110"/>
      <c r="FEV14" s="110"/>
      <c r="FEW14" s="110"/>
      <c r="FEX14" s="110"/>
      <c r="FEY14" s="110"/>
      <c r="FEZ14" s="110"/>
      <c r="FFB14" s="110"/>
      <c r="FFC14" s="110"/>
      <c r="FFD14" s="110"/>
      <c r="FFE14" s="110"/>
      <c r="FFF14" s="110"/>
      <c r="FFH14" s="110"/>
      <c r="FFI14" s="110"/>
      <c r="FFJ14" s="110"/>
      <c r="FFK14" s="110"/>
      <c r="FFL14" s="110"/>
      <c r="FFN14" s="110"/>
      <c r="FFO14" s="110"/>
      <c r="FFP14" s="110"/>
      <c r="FFQ14" s="110"/>
      <c r="FFR14" s="110"/>
      <c r="FFT14" s="110"/>
      <c r="FFU14" s="110"/>
      <c r="FFV14" s="110"/>
      <c r="FFW14" s="110"/>
      <c r="FFX14" s="110"/>
      <c r="FFZ14" s="110"/>
      <c r="FGA14" s="110"/>
      <c r="FGB14" s="110"/>
      <c r="FGC14" s="110"/>
      <c r="FGD14" s="110"/>
      <c r="FGF14" s="110"/>
      <c r="FGG14" s="110"/>
      <c r="FGH14" s="110"/>
      <c r="FGI14" s="110"/>
      <c r="FGJ14" s="110"/>
      <c r="FGL14" s="110"/>
      <c r="FGM14" s="110"/>
      <c r="FGN14" s="110"/>
      <c r="FGO14" s="110"/>
      <c r="FGP14" s="110"/>
      <c r="FGR14" s="110"/>
      <c r="FGS14" s="110"/>
      <c r="FGT14" s="110"/>
      <c r="FGU14" s="110"/>
      <c r="FGV14" s="110"/>
      <c r="FGX14" s="110"/>
      <c r="FGY14" s="110"/>
      <c r="FGZ14" s="110"/>
      <c r="FHA14" s="110"/>
      <c r="FHB14" s="110"/>
      <c r="FHD14" s="110"/>
      <c r="FHE14" s="110"/>
      <c r="FHF14" s="110"/>
      <c r="FHG14" s="110"/>
      <c r="FHH14" s="110"/>
      <c r="FHJ14" s="110"/>
      <c r="FHK14" s="110"/>
      <c r="FHL14" s="110"/>
      <c r="FHM14" s="110"/>
      <c r="FHN14" s="110"/>
      <c r="FHP14" s="110"/>
      <c r="FHQ14" s="110"/>
      <c r="FHR14" s="110"/>
      <c r="FHS14" s="110"/>
      <c r="FHT14" s="110"/>
      <c r="FHV14" s="110"/>
      <c r="FHW14" s="110"/>
      <c r="FHX14" s="110"/>
      <c r="FHY14" s="110"/>
      <c r="FHZ14" s="110"/>
      <c r="FIB14" s="110"/>
      <c r="FIC14" s="110"/>
      <c r="FID14" s="110"/>
      <c r="FIE14" s="110"/>
      <c r="FIF14" s="110"/>
      <c r="FIH14" s="110"/>
      <c r="FII14" s="110"/>
      <c r="FIJ14" s="110"/>
      <c r="FIK14" s="110"/>
      <c r="FIL14" s="110"/>
      <c r="FIN14" s="110"/>
      <c r="FIO14" s="110"/>
      <c r="FIP14" s="110"/>
      <c r="FIQ14" s="110"/>
      <c r="FIR14" s="110"/>
      <c r="FIT14" s="110"/>
      <c r="FIU14" s="110"/>
      <c r="FIV14" s="110"/>
      <c r="FIW14" s="110"/>
      <c r="FIX14" s="110"/>
      <c r="FIZ14" s="110"/>
      <c r="FJA14" s="110"/>
      <c r="FJB14" s="110"/>
      <c r="FJC14" s="110"/>
      <c r="FJD14" s="110"/>
      <c r="FJF14" s="110"/>
      <c r="FJG14" s="110"/>
      <c r="FJH14" s="110"/>
      <c r="FJI14" s="110"/>
      <c r="FJJ14" s="110"/>
      <c r="FJL14" s="110"/>
      <c r="FJM14" s="110"/>
      <c r="FJN14" s="110"/>
      <c r="FJO14" s="110"/>
      <c r="FJP14" s="110"/>
      <c r="FJR14" s="110"/>
      <c r="FJS14" s="110"/>
      <c r="FJT14" s="110"/>
      <c r="FJU14" s="110"/>
      <c r="FJV14" s="110"/>
      <c r="FJX14" s="110"/>
      <c r="FJY14" s="110"/>
      <c r="FJZ14" s="110"/>
      <c r="FKA14" s="110"/>
      <c r="FKB14" s="110"/>
      <c r="FKD14" s="110"/>
      <c r="FKE14" s="110"/>
      <c r="FKF14" s="110"/>
      <c r="FKG14" s="110"/>
      <c r="FKH14" s="110"/>
      <c r="FKJ14" s="110"/>
      <c r="FKK14" s="110"/>
      <c r="FKL14" s="110"/>
      <c r="FKM14" s="110"/>
      <c r="FKN14" s="110"/>
      <c r="FKP14" s="110"/>
      <c r="FKQ14" s="110"/>
      <c r="FKR14" s="110"/>
      <c r="FKS14" s="110"/>
      <c r="FKT14" s="110"/>
      <c r="FKV14" s="110"/>
      <c r="FKW14" s="110"/>
      <c r="FKX14" s="110"/>
      <c r="FKY14" s="110"/>
      <c r="FKZ14" s="110"/>
      <c r="FLB14" s="110"/>
      <c r="FLC14" s="110"/>
      <c r="FLD14" s="110"/>
      <c r="FLE14" s="110"/>
      <c r="FLF14" s="110"/>
      <c r="FLH14" s="110"/>
      <c r="FLI14" s="110"/>
      <c r="FLJ14" s="110"/>
      <c r="FLK14" s="110"/>
      <c r="FLL14" s="110"/>
      <c r="FLN14" s="110"/>
      <c r="FLO14" s="110"/>
      <c r="FLP14" s="110"/>
      <c r="FLQ14" s="110"/>
      <c r="FLR14" s="110"/>
      <c r="FLT14" s="110"/>
      <c r="FLU14" s="110"/>
      <c r="FLV14" s="110"/>
      <c r="FLW14" s="110"/>
      <c r="FLX14" s="110"/>
      <c r="FLZ14" s="110"/>
      <c r="FMA14" s="110"/>
      <c r="FMB14" s="110"/>
      <c r="FMC14" s="110"/>
      <c r="FMD14" s="110"/>
      <c r="FMF14" s="110"/>
      <c r="FMG14" s="110"/>
      <c r="FMH14" s="110"/>
      <c r="FMI14" s="110"/>
      <c r="FMJ14" s="110"/>
      <c r="FML14" s="110"/>
      <c r="FMM14" s="110"/>
      <c r="FMN14" s="110"/>
      <c r="FMO14" s="110"/>
      <c r="FMP14" s="110"/>
      <c r="FMR14" s="110"/>
      <c r="FMS14" s="110"/>
      <c r="FMT14" s="110"/>
      <c r="FMU14" s="110"/>
      <c r="FMV14" s="110"/>
      <c r="FMX14" s="110"/>
      <c r="FMY14" s="110"/>
      <c r="FMZ14" s="110"/>
      <c r="FNA14" s="110"/>
      <c r="FNB14" s="110"/>
      <c r="FND14" s="110"/>
      <c r="FNE14" s="110"/>
      <c r="FNF14" s="110"/>
      <c r="FNG14" s="110"/>
      <c r="FNH14" s="110"/>
      <c r="FNJ14" s="110"/>
      <c r="FNK14" s="110"/>
      <c r="FNL14" s="110"/>
      <c r="FNM14" s="110"/>
      <c r="FNN14" s="110"/>
      <c r="FNP14" s="110"/>
      <c r="FNQ14" s="110"/>
      <c r="FNR14" s="110"/>
      <c r="FNS14" s="110"/>
      <c r="FNT14" s="110"/>
      <c r="FNV14" s="110"/>
      <c r="FNW14" s="110"/>
      <c r="FNX14" s="110"/>
      <c r="FNY14" s="110"/>
      <c r="FNZ14" s="110"/>
      <c r="FOB14" s="110"/>
      <c r="FOC14" s="110"/>
      <c r="FOD14" s="110"/>
      <c r="FOE14" s="110"/>
      <c r="FOF14" s="110"/>
      <c r="FOH14" s="110"/>
      <c r="FOI14" s="110"/>
      <c r="FOJ14" s="110"/>
      <c r="FOK14" s="110"/>
      <c r="FOL14" s="110"/>
      <c r="FON14" s="110"/>
      <c r="FOO14" s="110"/>
      <c r="FOP14" s="110"/>
      <c r="FOQ14" s="110"/>
      <c r="FOR14" s="110"/>
      <c r="FOT14" s="110"/>
      <c r="FOU14" s="110"/>
      <c r="FOV14" s="110"/>
      <c r="FOW14" s="110"/>
      <c r="FOX14" s="110"/>
      <c r="FOZ14" s="110"/>
      <c r="FPA14" s="110"/>
      <c r="FPB14" s="110"/>
      <c r="FPC14" s="110"/>
      <c r="FPD14" s="110"/>
      <c r="FPF14" s="110"/>
      <c r="FPG14" s="110"/>
      <c r="FPH14" s="110"/>
      <c r="FPI14" s="110"/>
      <c r="FPJ14" s="110"/>
      <c r="FPL14" s="110"/>
      <c r="FPM14" s="110"/>
      <c r="FPN14" s="110"/>
      <c r="FPO14" s="110"/>
      <c r="FPP14" s="110"/>
      <c r="FPR14" s="110"/>
      <c r="FPS14" s="110"/>
      <c r="FPT14" s="110"/>
      <c r="FPU14" s="110"/>
      <c r="FPV14" s="110"/>
      <c r="FPX14" s="110"/>
      <c r="FPY14" s="110"/>
      <c r="FPZ14" s="110"/>
      <c r="FQA14" s="110"/>
      <c r="FQB14" s="110"/>
      <c r="FQD14" s="110"/>
      <c r="FQE14" s="110"/>
      <c r="FQF14" s="110"/>
      <c r="FQG14" s="110"/>
      <c r="FQH14" s="110"/>
      <c r="FQJ14" s="110"/>
      <c r="FQK14" s="110"/>
      <c r="FQL14" s="110"/>
      <c r="FQM14" s="110"/>
      <c r="FQN14" s="110"/>
      <c r="FQP14" s="110"/>
      <c r="FQQ14" s="110"/>
      <c r="FQR14" s="110"/>
      <c r="FQS14" s="110"/>
      <c r="FQT14" s="110"/>
      <c r="FQV14" s="110"/>
      <c r="FQW14" s="110"/>
      <c r="FQX14" s="110"/>
      <c r="FQY14" s="110"/>
      <c r="FQZ14" s="110"/>
      <c r="FRB14" s="110"/>
      <c r="FRC14" s="110"/>
      <c r="FRD14" s="110"/>
      <c r="FRE14" s="110"/>
      <c r="FRF14" s="110"/>
      <c r="FRH14" s="110"/>
      <c r="FRI14" s="110"/>
      <c r="FRJ14" s="110"/>
      <c r="FRK14" s="110"/>
      <c r="FRL14" s="110"/>
      <c r="FRN14" s="110"/>
      <c r="FRO14" s="110"/>
      <c r="FRP14" s="110"/>
      <c r="FRQ14" s="110"/>
      <c r="FRR14" s="110"/>
      <c r="FRT14" s="110"/>
      <c r="FRU14" s="110"/>
      <c r="FRV14" s="110"/>
      <c r="FRW14" s="110"/>
      <c r="FRX14" s="110"/>
      <c r="FRZ14" s="110"/>
      <c r="FSA14" s="110"/>
      <c r="FSB14" s="110"/>
      <c r="FSC14" s="110"/>
      <c r="FSD14" s="110"/>
      <c r="FSF14" s="110"/>
      <c r="FSG14" s="110"/>
      <c r="FSH14" s="110"/>
      <c r="FSI14" s="110"/>
      <c r="FSJ14" s="110"/>
      <c r="FSL14" s="110"/>
      <c r="FSM14" s="110"/>
      <c r="FSN14" s="110"/>
      <c r="FSO14" s="110"/>
      <c r="FSP14" s="110"/>
      <c r="FSR14" s="110"/>
      <c r="FSS14" s="110"/>
      <c r="FST14" s="110"/>
      <c r="FSU14" s="110"/>
      <c r="FSV14" s="110"/>
      <c r="FSX14" s="110"/>
      <c r="FSY14" s="110"/>
      <c r="FSZ14" s="110"/>
      <c r="FTA14" s="110"/>
      <c r="FTB14" s="110"/>
      <c r="FTD14" s="110"/>
      <c r="FTE14" s="110"/>
      <c r="FTF14" s="110"/>
      <c r="FTG14" s="110"/>
      <c r="FTH14" s="110"/>
      <c r="FTJ14" s="110"/>
      <c r="FTK14" s="110"/>
      <c r="FTL14" s="110"/>
      <c r="FTM14" s="110"/>
      <c r="FTN14" s="110"/>
      <c r="FTP14" s="110"/>
      <c r="FTQ14" s="110"/>
      <c r="FTR14" s="110"/>
      <c r="FTS14" s="110"/>
      <c r="FTT14" s="110"/>
      <c r="FTV14" s="110"/>
      <c r="FTW14" s="110"/>
      <c r="FTX14" s="110"/>
      <c r="FTY14" s="110"/>
      <c r="FTZ14" s="110"/>
      <c r="FUB14" s="110"/>
      <c r="FUC14" s="110"/>
      <c r="FUD14" s="110"/>
      <c r="FUE14" s="110"/>
      <c r="FUF14" s="110"/>
      <c r="FUH14" s="110"/>
      <c r="FUI14" s="110"/>
      <c r="FUJ14" s="110"/>
      <c r="FUK14" s="110"/>
      <c r="FUL14" s="110"/>
      <c r="FUN14" s="110"/>
      <c r="FUO14" s="110"/>
      <c r="FUP14" s="110"/>
      <c r="FUQ14" s="110"/>
      <c r="FUR14" s="110"/>
      <c r="FUT14" s="110"/>
      <c r="FUU14" s="110"/>
      <c r="FUV14" s="110"/>
      <c r="FUW14" s="110"/>
      <c r="FUX14" s="110"/>
      <c r="FUZ14" s="110"/>
      <c r="FVA14" s="110"/>
      <c r="FVB14" s="110"/>
      <c r="FVC14" s="110"/>
      <c r="FVD14" s="110"/>
      <c r="FVF14" s="110"/>
      <c r="FVG14" s="110"/>
      <c r="FVH14" s="110"/>
      <c r="FVI14" s="110"/>
      <c r="FVJ14" s="110"/>
      <c r="FVL14" s="110"/>
      <c r="FVM14" s="110"/>
      <c r="FVN14" s="110"/>
      <c r="FVO14" s="110"/>
      <c r="FVP14" s="110"/>
      <c r="FVR14" s="110"/>
      <c r="FVS14" s="110"/>
      <c r="FVT14" s="110"/>
      <c r="FVU14" s="110"/>
      <c r="FVV14" s="110"/>
      <c r="FVX14" s="110"/>
      <c r="FVY14" s="110"/>
      <c r="FVZ14" s="110"/>
      <c r="FWA14" s="110"/>
      <c r="FWB14" s="110"/>
      <c r="FWD14" s="110"/>
      <c r="FWE14" s="110"/>
      <c r="FWF14" s="110"/>
      <c r="FWG14" s="110"/>
      <c r="FWH14" s="110"/>
      <c r="FWJ14" s="110"/>
      <c r="FWK14" s="110"/>
      <c r="FWL14" s="110"/>
      <c r="FWM14" s="110"/>
      <c r="FWN14" s="110"/>
      <c r="FWP14" s="110"/>
      <c r="FWQ14" s="110"/>
      <c r="FWR14" s="110"/>
      <c r="FWS14" s="110"/>
      <c r="FWT14" s="110"/>
      <c r="FWV14" s="110"/>
      <c r="FWW14" s="110"/>
      <c r="FWX14" s="110"/>
      <c r="FWY14" s="110"/>
      <c r="FWZ14" s="110"/>
      <c r="FXB14" s="110"/>
      <c r="FXC14" s="110"/>
      <c r="FXD14" s="110"/>
      <c r="FXE14" s="110"/>
      <c r="FXF14" s="110"/>
      <c r="FXH14" s="110"/>
      <c r="FXI14" s="110"/>
      <c r="FXJ14" s="110"/>
      <c r="FXK14" s="110"/>
      <c r="FXL14" s="110"/>
      <c r="FXN14" s="110"/>
      <c r="FXO14" s="110"/>
      <c r="FXP14" s="110"/>
      <c r="FXQ14" s="110"/>
      <c r="FXR14" s="110"/>
      <c r="FXT14" s="110"/>
      <c r="FXU14" s="110"/>
      <c r="FXV14" s="110"/>
      <c r="FXW14" s="110"/>
      <c r="FXX14" s="110"/>
      <c r="FXZ14" s="110"/>
      <c r="FYA14" s="110"/>
      <c r="FYB14" s="110"/>
      <c r="FYC14" s="110"/>
      <c r="FYD14" s="110"/>
      <c r="FYF14" s="110"/>
      <c r="FYG14" s="110"/>
      <c r="FYH14" s="110"/>
      <c r="FYI14" s="110"/>
      <c r="FYJ14" s="110"/>
      <c r="FYL14" s="110"/>
      <c r="FYM14" s="110"/>
      <c r="FYN14" s="110"/>
      <c r="FYO14" s="110"/>
      <c r="FYP14" s="110"/>
      <c r="FYR14" s="110"/>
      <c r="FYS14" s="110"/>
      <c r="FYT14" s="110"/>
      <c r="FYU14" s="110"/>
      <c r="FYV14" s="110"/>
      <c r="FYX14" s="110"/>
      <c r="FYY14" s="110"/>
      <c r="FYZ14" s="110"/>
      <c r="FZA14" s="110"/>
      <c r="FZB14" s="110"/>
      <c r="FZD14" s="110"/>
      <c r="FZE14" s="110"/>
      <c r="FZF14" s="110"/>
      <c r="FZG14" s="110"/>
      <c r="FZH14" s="110"/>
      <c r="FZJ14" s="110"/>
      <c r="FZK14" s="110"/>
      <c r="FZL14" s="110"/>
      <c r="FZM14" s="110"/>
      <c r="FZN14" s="110"/>
      <c r="FZP14" s="110"/>
      <c r="FZQ14" s="110"/>
      <c r="FZR14" s="110"/>
      <c r="FZS14" s="110"/>
      <c r="FZT14" s="110"/>
      <c r="FZV14" s="110"/>
      <c r="FZW14" s="110"/>
      <c r="FZX14" s="110"/>
      <c r="FZY14" s="110"/>
      <c r="FZZ14" s="110"/>
      <c r="GAB14" s="110"/>
      <c r="GAC14" s="110"/>
      <c r="GAD14" s="110"/>
      <c r="GAE14" s="110"/>
      <c r="GAF14" s="110"/>
      <c r="GAH14" s="110"/>
      <c r="GAI14" s="110"/>
      <c r="GAJ14" s="110"/>
      <c r="GAK14" s="110"/>
      <c r="GAL14" s="110"/>
      <c r="GAN14" s="110"/>
      <c r="GAO14" s="110"/>
      <c r="GAP14" s="110"/>
      <c r="GAQ14" s="110"/>
      <c r="GAR14" s="110"/>
      <c r="GAT14" s="110"/>
      <c r="GAU14" s="110"/>
      <c r="GAV14" s="110"/>
      <c r="GAW14" s="110"/>
      <c r="GAX14" s="110"/>
      <c r="GAZ14" s="110"/>
      <c r="GBA14" s="110"/>
      <c r="GBB14" s="110"/>
      <c r="GBC14" s="110"/>
      <c r="GBD14" s="110"/>
      <c r="GBF14" s="110"/>
      <c r="GBG14" s="110"/>
      <c r="GBH14" s="110"/>
      <c r="GBI14" s="110"/>
      <c r="GBJ14" s="110"/>
      <c r="GBL14" s="110"/>
      <c r="GBM14" s="110"/>
      <c r="GBN14" s="110"/>
      <c r="GBO14" s="110"/>
      <c r="GBP14" s="110"/>
      <c r="GBR14" s="110"/>
      <c r="GBS14" s="110"/>
      <c r="GBT14" s="110"/>
      <c r="GBU14" s="110"/>
      <c r="GBV14" s="110"/>
      <c r="GBX14" s="110"/>
      <c r="GBY14" s="110"/>
      <c r="GBZ14" s="110"/>
      <c r="GCA14" s="110"/>
      <c r="GCB14" s="110"/>
      <c r="GCD14" s="110"/>
      <c r="GCE14" s="110"/>
      <c r="GCF14" s="110"/>
      <c r="GCG14" s="110"/>
      <c r="GCH14" s="110"/>
      <c r="GCJ14" s="110"/>
      <c r="GCK14" s="110"/>
      <c r="GCL14" s="110"/>
      <c r="GCM14" s="110"/>
      <c r="GCN14" s="110"/>
      <c r="GCP14" s="110"/>
      <c r="GCQ14" s="110"/>
      <c r="GCR14" s="110"/>
      <c r="GCS14" s="110"/>
      <c r="GCT14" s="110"/>
      <c r="GCV14" s="110"/>
      <c r="GCW14" s="110"/>
      <c r="GCX14" s="110"/>
      <c r="GCY14" s="110"/>
      <c r="GCZ14" s="110"/>
      <c r="GDB14" s="110"/>
      <c r="GDC14" s="110"/>
      <c r="GDD14" s="110"/>
      <c r="GDE14" s="110"/>
      <c r="GDF14" s="110"/>
      <c r="GDH14" s="110"/>
      <c r="GDI14" s="110"/>
      <c r="GDJ14" s="110"/>
      <c r="GDK14" s="110"/>
      <c r="GDL14" s="110"/>
      <c r="GDN14" s="110"/>
      <c r="GDO14" s="110"/>
      <c r="GDP14" s="110"/>
      <c r="GDQ14" s="110"/>
      <c r="GDR14" s="110"/>
      <c r="GDT14" s="110"/>
      <c r="GDU14" s="110"/>
      <c r="GDV14" s="110"/>
      <c r="GDW14" s="110"/>
      <c r="GDX14" s="110"/>
      <c r="GDZ14" s="110"/>
      <c r="GEA14" s="110"/>
      <c r="GEB14" s="110"/>
      <c r="GEC14" s="110"/>
      <c r="GED14" s="110"/>
      <c r="GEF14" s="110"/>
      <c r="GEG14" s="110"/>
      <c r="GEH14" s="110"/>
      <c r="GEI14" s="110"/>
      <c r="GEJ14" s="110"/>
      <c r="GEL14" s="110"/>
      <c r="GEM14" s="110"/>
      <c r="GEN14" s="110"/>
      <c r="GEO14" s="110"/>
      <c r="GEP14" s="110"/>
      <c r="GER14" s="110"/>
      <c r="GES14" s="110"/>
      <c r="GET14" s="110"/>
      <c r="GEU14" s="110"/>
      <c r="GEV14" s="110"/>
      <c r="GEX14" s="110"/>
      <c r="GEY14" s="110"/>
      <c r="GEZ14" s="110"/>
      <c r="GFA14" s="110"/>
      <c r="GFB14" s="110"/>
      <c r="GFD14" s="110"/>
      <c r="GFE14" s="110"/>
      <c r="GFF14" s="110"/>
      <c r="GFG14" s="110"/>
      <c r="GFH14" s="110"/>
      <c r="GFJ14" s="110"/>
      <c r="GFK14" s="110"/>
      <c r="GFL14" s="110"/>
      <c r="GFM14" s="110"/>
      <c r="GFN14" s="110"/>
      <c r="GFP14" s="110"/>
      <c r="GFQ14" s="110"/>
      <c r="GFR14" s="110"/>
      <c r="GFS14" s="110"/>
      <c r="GFT14" s="110"/>
      <c r="GFV14" s="110"/>
      <c r="GFW14" s="110"/>
      <c r="GFX14" s="110"/>
      <c r="GFY14" s="110"/>
      <c r="GFZ14" s="110"/>
      <c r="GGB14" s="110"/>
      <c r="GGC14" s="110"/>
      <c r="GGD14" s="110"/>
      <c r="GGE14" s="110"/>
      <c r="GGF14" s="110"/>
      <c r="GGH14" s="110"/>
      <c r="GGI14" s="110"/>
      <c r="GGJ14" s="110"/>
      <c r="GGK14" s="110"/>
      <c r="GGL14" s="110"/>
      <c r="GGN14" s="110"/>
      <c r="GGO14" s="110"/>
      <c r="GGP14" s="110"/>
      <c r="GGQ14" s="110"/>
      <c r="GGR14" s="110"/>
      <c r="GGT14" s="110"/>
      <c r="GGU14" s="110"/>
      <c r="GGV14" s="110"/>
      <c r="GGW14" s="110"/>
      <c r="GGX14" s="110"/>
      <c r="GGZ14" s="110"/>
      <c r="GHA14" s="110"/>
      <c r="GHB14" s="110"/>
      <c r="GHC14" s="110"/>
      <c r="GHD14" s="110"/>
      <c r="GHF14" s="110"/>
      <c r="GHG14" s="110"/>
      <c r="GHH14" s="110"/>
      <c r="GHI14" s="110"/>
      <c r="GHJ14" s="110"/>
      <c r="GHL14" s="110"/>
      <c r="GHM14" s="110"/>
      <c r="GHN14" s="110"/>
      <c r="GHO14" s="110"/>
      <c r="GHP14" s="110"/>
      <c r="GHR14" s="110"/>
      <c r="GHS14" s="110"/>
      <c r="GHT14" s="110"/>
      <c r="GHU14" s="110"/>
      <c r="GHV14" s="110"/>
      <c r="GHX14" s="110"/>
      <c r="GHY14" s="110"/>
      <c r="GHZ14" s="110"/>
      <c r="GIA14" s="110"/>
      <c r="GIB14" s="110"/>
      <c r="GID14" s="110"/>
      <c r="GIE14" s="110"/>
      <c r="GIF14" s="110"/>
      <c r="GIG14" s="110"/>
      <c r="GIH14" s="110"/>
      <c r="GIJ14" s="110"/>
      <c r="GIK14" s="110"/>
      <c r="GIL14" s="110"/>
      <c r="GIM14" s="110"/>
      <c r="GIN14" s="110"/>
      <c r="GIP14" s="110"/>
      <c r="GIQ14" s="110"/>
      <c r="GIR14" s="110"/>
      <c r="GIS14" s="110"/>
      <c r="GIT14" s="110"/>
      <c r="GIV14" s="110"/>
      <c r="GIW14" s="110"/>
      <c r="GIX14" s="110"/>
      <c r="GIY14" s="110"/>
      <c r="GIZ14" s="110"/>
      <c r="GJB14" s="110"/>
      <c r="GJC14" s="110"/>
      <c r="GJD14" s="110"/>
      <c r="GJE14" s="110"/>
      <c r="GJF14" s="110"/>
      <c r="GJH14" s="110"/>
      <c r="GJI14" s="110"/>
      <c r="GJJ14" s="110"/>
      <c r="GJK14" s="110"/>
      <c r="GJL14" s="110"/>
      <c r="GJN14" s="110"/>
      <c r="GJO14" s="110"/>
      <c r="GJP14" s="110"/>
      <c r="GJQ14" s="110"/>
      <c r="GJR14" s="110"/>
      <c r="GJT14" s="110"/>
      <c r="GJU14" s="110"/>
      <c r="GJV14" s="110"/>
      <c r="GJW14" s="110"/>
      <c r="GJX14" s="110"/>
      <c r="GJZ14" s="110"/>
      <c r="GKA14" s="110"/>
      <c r="GKB14" s="110"/>
      <c r="GKC14" s="110"/>
      <c r="GKD14" s="110"/>
      <c r="GKF14" s="110"/>
      <c r="GKG14" s="110"/>
      <c r="GKH14" s="110"/>
      <c r="GKI14" s="110"/>
      <c r="GKJ14" s="110"/>
      <c r="GKL14" s="110"/>
      <c r="GKM14" s="110"/>
      <c r="GKN14" s="110"/>
      <c r="GKO14" s="110"/>
      <c r="GKP14" s="110"/>
      <c r="GKR14" s="110"/>
      <c r="GKS14" s="110"/>
      <c r="GKT14" s="110"/>
      <c r="GKU14" s="110"/>
      <c r="GKV14" s="110"/>
      <c r="GKX14" s="110"/>
      <c r="GKY14" s="110"/>
      <c r="GKZ14" s="110"/>
      <c r="GLA14" s="110"/>
      <c r="GLB14" s="110"/>
      <c r="GLD14" s="110"/>
      <c r="GLE14" s="110"/>
      <c r="GLF14" s="110"/>
      <c r="GLG14" s="110"/>
      <c r="GLH14" s="110"/>
      <c r="GLJ14" s="110"/>
      <c r="GLK14" s="110"/>
      <c r="GLL14" s="110"/>
      <c r="GLM14" s="110"/>
      <c r="GLN14" s="110"/>
      <c r="GLP14" s="110"/>
      <c r="GLQ14" s="110"/>
      <c r="GLR14" s="110"/>
      <c r="GLS14" s="110"/>
      <c r="GLT14" s="110"/>
      <c r="GLV14" s="110"/>
      <c r="GLW14" s="110"/>
      <c r="GLX14" s="110"/>
      <c r="GLY14" s="110"/>
      <c r="GLZ14" s="110"/>
      <c r="GMB14" s="110"/>
      <c r="GMC14" s="110"/>
      <c r="GMD14" s="110"/>
      <c r="GME14" s="110"/>
      <c r="GMF14" s="110"/>
      <c r="GMH14" s="110"/>
      <c r="GMI14" s="110"/>
      <c r="GMJ14" s="110"/>
      <c r="GMK14" s="110"/>
      <c r="GML14" s="110"/>
      <c r="GMN14" s="110"/>
      <c r="GMO14" s="110"/>
      <c r="GMP14" s="110"/>
      <c r="GMQ14" s="110"/>
      <c r="GMR14" s="110"/>
      <c r="GMT14" s="110"/>
      <c r="GMU14" s="110"/>
      <c r="GMV14" s="110"/>
      <c r="GMW14" s="110"/>
      <c r="GMX14" s="110"/>
      <c r="GMZ14" s="110"/>
      <c r="GNA14" s="110"/>
      <c r="GNB14" s="110"/>
      <c r="GNC14" s="110"/>
      <c r="GND14" s="110"/>
      <c r="GNF14" s="110"/>
      <c r="GNG14" s="110"/>
      <c r="GNH14" s="110"/>
      <c r="GNI14" s="110"/>
      <c r="GNJ14" s="110"/>
      <c r="GNL14" s="110"/>
      <c r="GNM14" s="110"/>
      <c r="GNN14" s="110"/>
      <c r="GNO14" s="110"/>
      <c r="GNP14" s="110"/>
      <c r="GNR14" s="110"/>
      <c r="GNS14" s="110"/>
      <c r="GNT14" s="110"/>
      <c r="GNU14" s="110"/>
      <c r="GNV14" s="110"/>
      <c r="GNX14" s="110"/>
      <c r="GNY14" s="110"/>
      <c r="GNZ14" s="110"/>
      <c r="GOA14" s="110"/>
      <c r="GOB14" s="110"/>
      <c r="GOD14" s="110"/>
      <c r="GOE14" s="110"/>
      <c r="GOF14" s="110"/>
      <c r="GOG14" s="110"/>
      <c r="GOH14" s="110"/>
      <c r="GOJ14" s="110"/>
      <c r="GOK14" s="110"/>
      <c r="GOL14" s="110"/>
      <c r="GOM14" s="110"/>
      <c r="GON14" s="110"/>
      <c r="GOP14" s="110"/>
      <c r="GOQ14" s="110"/>
      <c r="GOR14" s="110"/>
      <c r="GOS14" s="110"/>
      <c r="GOT14" s="110"/>
      <c r="GOV14" s="110"/>
      <c r="GOW14" s="110"/>
      <c r="GOX14" s="110"/>
      <c r="GOY14" s="110"/>
      <c r="GOZ14" s="110"/>
      <c r="GPB14" s="110"/>
      <c r="GPC14" s="110"/>
      <c r="GPD14" s="110"/>
      <c r="GPE14" s="110"/>
      <c r="GPF14" s="110"/>
      <c r="GPH14" s="110"/>
      <c r="GPI14" s="110"/>
      <c r="GPJ14" s="110"/>
      <c r="GPK14" s="110"/>
      <c r="GPL14" s="110"/>
      <c r="GPN14" s="110"/>
      <c r="GPO14" s="110"/>
      <c r="GPP14" s="110"/>
      <c r="GPQ14" s="110"/>
      <c r="GPR14" s="110"/>
      <c r="GPT14" s="110"/>
      <c r="GPU14" s="110"/>
      <c r="GPV14" s="110"/>
      <c r="GPW14" s="110"/>
      <c r="GPX14" s="110"/>
      <c r="GPZ14" s="110"/>
      <c r="GQA14" s="110"/>
      <c r="GQB14" s="110"/>
      <c r="GQC14" s="110"/>
      <c r="GQD14" s="110"/>
      <c r="GQF14" s="110"/>
      <c r="GQG14" s="110"/>
      <c r="GQH14" s="110"/>
      <c r="GQI14" s="110"/>
      <c r="GQJ14" s="110"/>
      <c r="GQL14" s="110"/>
      <c r="GQM14" s="110"/>
      <c r="GQN14" s="110"/>
      <c r="GQO14" s="110"/>
      <c r="GQP14" s="110"/>
      <c r="GQR14" s="110"/>
      <c r="GQS14" s="110"/>
      <c r="GQT14" s="110"/>
      <c r="GQU14" s="110"/>
      <c r="GQV14" s="110"/>
      <c r="GQX14" s="110"/>
      <c r="GQY14" s="110"/>
      <c r="GQZ14" s="110"/>
      <c r="GRA14" s="110"/>
      <c r="GRB14" s="110"/>
      <c r="GRD14" s="110"/>
      <c r="GRE14" s="110"/>
      <c r="GRF14" s="110"/>
      <c r="GRG14" s="110"/>
      <c r="GRH14" s="110"/>
      <c r="GRJ14" s="110"/>
      <c r="GRK14" s="110"/>
      <c r="GRL14" s="110"/>
      <c r="GRM14" s="110"/>
      <c r="GRN14" s="110"/>
      <c r="GRP14" s="110"/>
      <c r="GRQ14" s="110"/>
      <c r="GRR14" s="110"/>
      <c r="GRS14" s="110"/>
      <c r="GRT14" s="110"/>
      <c r="GRV14" s="110"/>
      <c r="GRW14" s="110"/>
      <c r="GRX14" s="110"/>
      <c r="GRY14" s="110"/>
      <c r="GRZ14" s="110"/>
      <c r="GSB14" s="110"/>
      <c r="GSC14" s="110"/>
      <c r="GSD14" s="110"/>
      <c r="GSE14" s="110"/>
      <c r="GSF14" s="110"/>
      <c r="GSH14" s="110"/>
      <c r="GSI14" s="110"/>
      <c r="GSJ14" s="110"/>
      <c r="GSK14" s="110"/>
      <c r="GSL14" s="110"/>
      <c r="GSN14" s="110"/>
      <c r="GSO14" s="110"/>
      <c r="GSP14" s="110"/>
      <c r="GSQ14" s="110"/>
      <c r="GSR14" s="110"/>
      <c r="GST14" s="110"/>
      <c r="GSU14" s="110"/>
      <c r="GSV14" s="110"/>
      <c r="GSW14" s="110"/>
      <c r="GSX14" s="110"/>
      <c r="GSZ14" s="110"/>
      <c r="GTA14" s="110"/>
      <c r="GTB14" s="110"/>
      <c r="GTC14" s="110"/>
      <c r="GTD14" s="110"/>
      <c r="GTF14" s="110"/>
      <c r="GTG14" s="110"/>
      <c r="GTH14" s="110"/>
      <c r="GTI14" s="110"/>
      <c r="GTJ14" s="110"/>
      <c r="GTL14" s="110"/>
      <c r="GTM14" s="110"/>
      <c r="GTN14" s="110"/>
      <c r="GTO14" s="110"/>
      <c r="GTP14" s="110"/>
      <c r="GTR14" s="110"/>
      <c r="GTS14" s="110"/>
      <c r="GTT14" s="110"/>
      <c r="GTU14" s="110"/>
      <c r="GTV14" s="110"/>
      <c r="GTX14" s="110"/>
      <c r="GTY14" s="110"/>
      <c r="GTZ14" s="110"/>
      <c r="GUA14" s="110"/>
      <c r="GUB14" s="110"/>
      <c r="GUD14" s="110"/>
      <c r="GUE14" s="110"/>
      <c r="GUF14" s="110"/>
      <c r="GUG14" s="110"/>
      <c r="GUH14" s="110"/>
      <c r="GUJ14" s="110"/>
      <c r="GUK14" s="110"/>
      <c r="GUL14" s="110"/>
      <c r="GUM14" s="110"/>
      <c r="GUN14" s="110"/>
      <c r="GUP14" s="110"/>
      <c r="GUQ14" s="110"/>
      <c r="GUR14" s="110"/>
      <c r="GUS14" s="110"/>
      <c r="GUT14" s="110"/>
      <c r="GUV14" s="110"/>
      <c r="GUW14" s="110"/>
      <c r="GUX14" s="110"/>
      <c r="GUY14" s="110"/>
      <c r="GUZ14" s="110"/>
      <c r="GVB14" s="110"/>
      <c r="GVC14" s="110"/>
      <c r="GVD14" s="110"/>
      <c r="GVE14" s="110"/>
      <c r="GVF14" s="110"/>
      <c r="GVH14" s="110"/>
      <c r="GVI14" s="110"/>
      <c r="GVJ14" s="110"/>
      <c r="GVK14" s="110"/>
      <c r="GVL14" s="110"/>
      <c r="GVN14" s="110"/>
      <c r="GVO14" s="110"/>
      <c r="GVP14" s="110"/>
      <c r="GVQ14" s="110"/>
      <c r="GVR14" s="110"/>
      <c r="GVT14" s="110"/>
      <c r="GVU14" s="110"/>
      <c r="GVV14" s="110"/>
      <c r="GVW14" s="110"/>
      <c r="GVX14" s="110"/>
      <c r="GVZ14" s="110"/>
      <c r="GWA14" s="110"/>
      <c r="GWB14" s="110"/>
      <c r="GWC14" s="110"/>
      <c r="GWD14" s="110"/>
      <c r="GWF14" s="110"/>
      <c r="GWG14" s="110"/>
      <c r="GWH14" s="110"/>
      <c r="GWI14" s="110"/>
      <c r="GWJ14" s="110"/>
      <c r="GWL14" s="110"/>
      <c r="GWM14" s="110"/>
      <c r="GWN14" s="110"/>
      <c r="GWO14" s="110"/>
      <c r="GWP14" s="110"/>
      <c r="GWR14" s="110"/>
      <c r="GWS14" s="110"/>
      <c r="GWT14" s="110"/>
      <c r="GWU14" s="110"/>
      <c r="GWV14" s="110"/>
      <c r="GWX14" s="110"/>
      <c r="GWY14" s="110"/>
      <c r="GWZ14" s="110"/>
      <c r="GXA14" s="110"/>
      <c r="GXB14" s="110"/>
      <c r="GXD14" s="110"/>
      <c r="GXE14" s="110"/>
      <c r="GXF14" s="110"/>
      <c r="GXG14" s="110"/>
      <c r="GXH14" s="110"/>
      <c r="GXJ14" s="110"/>
      <c r="GXK14" s="110"/>
      <c r="GXL14" s="110"/>
      <c r="GXM14" s="110"/>
      <c r="GXN14" s="110"/>
      <c r="GXP14" s="110"/>
      <c r="GXQ14" s="110"/>
      <c r="GXR14" s="110"/>
      <c r="GXS14" s="110"/>
      <c r="GXT14" s="110"/>
      <c r="GXV14" s="110"/>
      <c r="GXW14" s="110"/>
      <c r="GXX14" s="110"/>
      <c r="GXY14" s="110"/>
      <c r="GXZ14" s="110"/>
      <c r="GYB14" s="110"/>
      <c r="GYC14" s="110"/>
      <c r="GYD14" s="110"/>
      <c r="GYE14" s="110"/>
      <c r="GYF14" s="110"/>
      <c r="GYH14" s="110"/>
      <c r="GYI14" s="110"/>
      <c r="GYJ14" s="110"/>
      <c r="GYK14" s="110"/>
      <c r="GYL14" s="110"/>
      <c r="GYN14" s="110"/>
      <c r="GYO14" s="110"/>
      <c r="GYP14" s="110"/>
      <c r="GYQ14" s="110"/>
      <c r="GYR14" s="110"/>
      <c r="GYT14" s="110"/>
      <c r="GYU14" s="110"/>
      <c r="GYV14" s="110"/>
      <c r="GYW14" s="110"/>
      <c r="GYX14" s="110"/>
      <c r="GYZ14" s="110"/>
      <c r="GZA14" s="110"/>
      <c r="GZB14" s="110"/>
      <c r="GZC14" s="110"/>
      <c r="GZD14" s="110"/>
      <c r="GZF14" s="110"/>
      <c r="GZG14" s="110"/>
      <c r="GZH14" s="110"/>
      <c r="GZI14" s="110"/>
      <c r="GZJ14" s="110"/>
      <c r="GZL14" s="110"/>
      <c r="GZM14" s="110"/>
      <c r="GZN14" s="110"/>
      <c r="GZO14" s="110"/>
      <c r="GZP14" s="110"/>
      <c r="GZR14" s="110"/>
      <c r="GZS14" s="110"/>
      <c r="GZT14" s="110"/>
      <c r="GZU14" s="110"/>
      <c r="GZV14" s="110"/>
      <c r="GZX14" s="110"/>
      <c r="GZY14" s="110"/>
      <c r="GZZ14" s="110"/>
      <c r="HAA14" s="110"/>
      <c r="HAB14" s="110"/>
      <c r="HAD14" s="110"/>
      <c r="HAE14" s="110"/>
      <c r="HAF14" s="110"/>
      <c r="HAG14" s="110"/>
      <c r="HAH14" s="110"/>
      <c r="HAJ14" s="110"/>
      <c r="HAK14" s="110"/>
      <c r="HAL14" s="110"/>
      <c r="HAM14" s="110"/>
      <c r="HAN14" s="110"/>
      <c r="HAP14" s="110"/>
      <c r="HAQ14" s="110"/>
      <c r="HAR14" s="110"/>
      <c r="HAS14" s="110"/>
      <c r="HAT14" s="110"/>
      <c r="HAV14" s="110"/>
      <c r="HAW14" s="110"/>
      <c r="HAX14" s="110"/>
      <c r="HAY14" s="110"/>
      <c r="HAZ14" s="110"/>
      <c r="HBB14" s="110"/>
      <c r="HBC14" s="110"/>
      <c r="HBD14" s="110"/>
      <c r="HBE14" s="110"/>
      <c r="HBF14" s="110"/>
      <c r="HBH14" s="110"/>
      <c r="HBI14" s="110"/>
      <c r="HBJ14" s="110"/>
      <c r="HBK14" s="110"/>
      <c r="HBL14" s="110"/>
      <c r="HBN14" s="110"/>
      <c r="HBO14" s="110"/>
      <c r="HBP14" s="110"/>
      <c r="HBQ14" s="110"/>
      <c r="HBR14" s="110"/>
      <c r="HBT14" s="110"/>
      <c r="HBU14" s="110"/>
      <c r="HBV14" s="110"/>
      <c r="HBW14" s="110"/>
      <c r="HBX14" s="110"/>
      <c r="HBZ14" s="110"/>
      <c r="HCA14" s="110"/>
      <c r="HCB14" s="110"/>
      <c r="HCC14" s="110"/>
      <c r="HCD14" s="110"/>
      <c r="HCF14" s="110"/>
      <c r="HCG14" s="110"/>
      <c r="HCH14" s="110"/>
      <c r="HCI14" s="110"/>
      <c r="HCJ14" s="110"/>
      <c r="HCL14" s="110"/>
      <c r="HCM14" s="110"/>
      <c r="HCN14" s="110"/>
      <c r="HCO14" s="110"/>
      <c r="HCP14" s="110"/>
      <c r="HCR14" s="110"/>
      <c r="HCS14" s="110"/>
      <c r="HCT14" s="110"/>
      <c r="HCU14" s="110"/>
      <c r="HCV14" s="110"/>
      <c r="HCX14" s="110"/>
      <c r="HCY14" s="110"/>
      <c r="HCZ14" s="110"/>
      <c r="HDA14" s="110"/>
      <c r="HDB14" s="110"/>
      <c r="HDD14" s="110"/>
      <c r="HDE14" s="110"/>
      <c r="HDF14" s="110"/>
      <c r="HDG14" s="110"/>
      <c r="HDH14" s="110"/>
      <c r="HDJ14" s="110"/>
      <c r="HDK14" s="110"/>
      <c r="HDL14" s="110"/>
      <c r="HDM14" s="110"/>
      <c r="HDN14" s="110"/>
      <c r="HDP14" s="110"/>
      <c r="HDQ14" s="110"/>
      <c r="HDR14" s="110"/>
      <c r="HDS14" s="110"/>
      <c r="HDT14" s="110"/>
      <c r="HDV14" s="110"/>
      <c r="HDW14" s="110"/>
      <c r="HDX14" s="110"/>
      <c r="HDY14" s="110"/>
      <c r="HDZ14" s="110"/>
      <c r="HEB14" s="110"/>
      <c r="HEC14" s="110"/>
      <c r="HED14" s="110"/>
      <c r="HEE14" s="110"/>
      <c r="HEF14" s="110"/>
      <c r="HEH14" s="110"/>
      <c r="HEI14" s="110"/>
      <c r="HEJ14" s="110"/>
      <c r="HEK14" s="110"/>
      <c r="HEL14" s="110"/>
      <c r="HEN14" s="110"/>
      <c r="HEO14" s="110"/>
      <c r="HEP14" s="110"/>
      <c r="HEQ14" s="110"/>
      <c r="HER14" s="110"/>
      <c r="HET14" s="110"/>
      <c r="HEU14" s="110"/>
      <c r="HEV14" s="110"/>
      <c r="HEW14" s="110"/>
      <c r="HEX14" s="110"/>
      <c r="HEZ14" s="110"/>
      <c r="HFA14" s="110"/>
      <c r="HFB14" s="110"/>
      <c r="HFC14" s="110"/>
      <c r="HFD14" s="110"/>
      <c r="HFF14" s="110"/>
      <c r="HFG14" s="110"/>
      <c r="HFH14" s="110"/>
      <c r="HFI14" s="110"/>
      <c r="HFJ14" s="110"/>
      <c r="HFL14" s="110"/>
      <c r="HFM14" s="110"/>
      <c r="HFN14" s="110"/>
      <c r="HFO14" s="110"/>
      <c r="HFP14" s="110"/>
      <c r="HFR14" s="110"/>
      <c r="HFS14" s="110"/>
      <c r="HFT14" s="110"/>
      <c r="HFU14" s="110"/>
      <c r="HFV14" s="110"/>
      <c r="HFX14" s="110"/>
      <c r="HFY14" s="110"/>
      <c r="HFZ14" s="110"/>
      <c r="HGA14" s="110"/>
      <c r="HGB14" s="110"/>
      <c r="HGD14" s="110"/>
      <c r="HGE14" s="110"/>
      <c r="HGF14" s="110"/>
      <c r="HGG14" s="110"/>
      <c r="HGH14" s="110"/>
      <c r="HGJ14" s="110"/>
      <c r="HGK14" s="110"/>
      <c r="HGL14" s="110"/>
      <c r="HGM14" s="110"/>
      <c r="HGN14" s="110"/>
      <c r="HGP14" s="110"/>
      <c r="HGQ14" s="110"/>
      <c r="HGR14" s="110"/>
      <c r="HGS14" s="110"/>
      <c r="HGT14" s="110"/>
      <c r="HGV14" s="110"/>
      <c r="HGW14" s="110"/>
      <c r="HGX14" s="110"/>
      <c r="HGY14" s="110"/>
      <c r="HGZ14" s="110"/>
      <c r="HHB14" s="110"/>
      <c r="HHC14" s="110"/>
      <c r="HHD14" s="110"/>
      <c r="HHE14" s="110"/>
      <c r="HHF14" s="110"/>
      <c r="HHH14" s="110"/>
      <c r="HHI14" s="110"/>
      <c r="HHJ14" s="110"/>
      <c r="HHK14" s="110"/>
      <c r="HHL14" s="110"/>
      <c r="HHN14" s="110"/>
      <c r="HHO14" s="110"/>
      <c r="HHP14" s="110"/>
      <c r="HHQ14" s="110"/>
      <c r="HHR14" s="110"/>
      <c r="HHT14" s="110"/>
      <c r="HHU14" s="110"/>
      <c r="HHV14" s="110"/>
      <c r="HHW14" s="110"/>
      <c r="HHX14" s="110"/>
      <c r="HHZ14" s="110"/>
      <c r="HIA14" s="110"/>
      <c r="HIB14" s="110"/>
      <c r="HIC14" s="110"/>
      <c r="HID14" s="110"/>
      <c r="HIF14" s="110"/>
      <c r="HIG14" s="110"/>
      <c r="HIH14" s="110"/>
      <c r="HII14" s="110"/>
      <c r="HIJ14" s="110"/>
      <c r="HIL14" s="110"/>
      <c r="HIM14" s="110"/>
      <c r="HIN14" s="110"/>
      <c r="HIO14" s="110"/>
      <c r="HIP14" s="110"/>
      <c r="HIR14" s="110"/>
      <c r="HIS14" s="110"/>
      <c r="HIT14" s="110"/>
      <c r="HIU14" s="110"/>
      <c r="HIV14" s="110"/>
      <c r="HIX14" s="110"/>
      <c r="HIY14" s="110"/>
      <c r="HIZ14" s="110"/>
      <c r="HJA14" s="110"/>
      <c r="HJB14" s="110"/>
      <c r="HJD14" s="110"/>
      <c r="HJE14" s="110"/>
      <c r="HJF14" s="110"/>
      <c r="HJG14" s="110"/>
      <c r="HJH14" s="110"/>
      <c r="HJJ14" s="110"/>
      <c r="HJK14" s="110"/>
      <c r="HJL14" s="110"/>
      <c r="HJM14" s="110"/>
      <c r="HJN14" s="110"/>
      <c r="HJP14" s="110"/>
      <c r="HJQ14" s="110"/>
      <c r="HJR14" s="110"/>
      <c r="HJS14" s="110"/>
      <c r="HJT14" s="110"/>
      <c r="HJV14" s="110"/>
      <c r="HJW14" s="110"/>
      <c r="HJX14" s="110"/>
      <c r="HJY14" s="110"/>
      <c r="HJZ14" s="110"/>
      <c r="HKB14" s="110"/>
      <c r="HKC14" s="110"/>
      <c r="HKD14" s="110"/>
      <c r="HKE14" s="110"/>
      <c r="HKF14" s="110"/>
      <c r="HKH14" s="110"/>
      <c r="HKI14" s="110"/>
      <c r="HKJ14" s="110"/>
      <c r="HKK14" s="110"/>
      <c r="HKL14" s="110"/>
      <c r="HKN14" s="110"/>
      <c r="HKO14" s="110"/>
      <c r="HKP14" s="110"/>
      <c r="HKQ14" s="110"/>
      <c r="HKR14" s="110"/>
      <c r="HKT14" s="110"/>
      <c r="HKU14" s="110"/>
      <c r="HKV14" s="110"/>
      <c r="HKW14" s="110"/>
      <c r="HKX14" s="110"/>
      <c r="HKZ14" s="110"/>
      <c r="HLA14" s="110"/>
      <c r="HLB14" s="110"/>
      <c r="HLC14" s="110"/>
      <c r="HLD14" s="110"/>
      <c r="HLF14" s="110"/>
      <c r="HLG14" s="110"/>
      <c r="HLH14" s="110"/>
      <c r="HLI14" s="110"/>
      <c r="HLJ14" s="110"/>
      <c r="HLL14" s="110"/>
      <c r="HLM14" s="110"/>
      <c r="HLN14" s="110"/>
      <c r="HLO14" s="110"/>
      <c r="HLP14" s="110"/>
      <c r="HLR14" s="110"/>
      <c r="HLS14" s="110"/>
      <c r="HLT14" s="110"/>
      <c r="HLU14" s="110"/>
      <c r="HLV14" s="110"/>
      <c r="HLX14" s="110"/>
      <c r="HLY14" s="110"/>
      <c r="HLZ14" s="110"/>
      <c r="HMA14" s="110"/>
      <c r="HMB14" s="110"/>
      <c r="HMD14" s="110"/>
      <c r="HME14" s="110"/>
      <c r="HMF14" s="110"/>
      <c r="HMG14" s="110"/>
      <c r="HMH14" s="110"/>
      <c r="HMJ14" s="110"/>
      <c r="HMK14" s="110"/>
      <c r="HML14" s="110"/>
      <c r="HMM14" s="110"/>
      <c r="HMN14" s="110"/>
      <c r="HMP14" s="110"/>
      <c r="HMQ14" s="110"/>
      <c r="HMR14" s="110"/>
      <c r="HMS14" s="110"/>
      <c r="HMT14" s="110"/>
      <c r="HMV14" s="110"/>
      <c r="HMW14" s="110"/>
      <c r="HMX14" s="110"/>
      <c r="HMY14" s="110"/>
      <c r="HMZ14" s="110"/>
      <c r="HNB14" s="110"/>
      <c r="HNC14" s="110"/>
      <c r="HND14" s="110"/>
      <c r="HNE14" s="110"/>
      <c r="HNF14" s="110"/>
      <c r="HNH14" s="110"/>
      <c r="HNI14" s="110"/>
      <c r="HNJ14" s="110"/>
      <c r="HNK14" s="110"/>
      <c r="HNL14" s="110"/>
      <c r="HNN14" s="110"/>
      <c r="HNO14" s="110"/>
      <c r="HNP14" s="110"/>
      <c r="HNQ14" s="110"/>
      <c r="HNR14" s="110"/>
      <c r="HNT14" s="110"/>
      <c r="HNU14" s="110"/>
      <c r="HNV14" s="110"/>
      <c r="HNW14" s="110"/>
      <c r="HNX14" s="110"/>
      <c r="HNZ14" s="110"/>
      <c r="HOA14" s="110"/>
      <c r="HOB14" s="110"/>
      <c r="HOC14" s="110"/>
      <c r="HOD14" s="110"/>
      <c r="HOF14" s="110"/>
      <c r="HOG14" s="110"/>
      <c r="HOH14" s="110"/>
      <c r="HOI14" s="110"/>
      <c r="HOJ14" s="110"/>
      <c r="HOL14" s="110"/>
      <c r="HOM14" s="110"/>
      <c r="HON14" s="110"/>
      <c r="HOO14" s="110"/>
      <c r="HOP14" s="110"/>
      <c r="HOR14" s="110"/>
      <c r="HOS14" s="110"/>
      <c r="HOT14" s="110"/>
      <c r="HOU14" s="110"/>
      <c r="HOV14" s="110"/>
      <c r="HOX14" s="110"/>
      <c r="HOY14" s="110"/>
      <c r="HOZ14" s="110"/>
      <c r="HPA14" s="110"/>
      <c r="HPB14" s="110"/>
      <c r="HPD14" s="110"/>
      <c r="HPE14" s="110"/>
      <c r="HPF14" s="110"/>
      <c r="HPG14" s="110"/>
      <c r="HPH14" s="110"/>
      <c r="HPJ14" s="110"/>
      <c r="HPK14" s="110"/>
      <c r="HPL14" s="110"/>
      <c r="HPM14" s="110"/>
      <c r="HPN14" s="110"/>
      <c r="HPP14" s="110"/>
      <c r="HPQ14" s="110"/>
      <c r="HPR14" s="110"/>
      <c r="HPS14" s="110"/>
      <c r="HPT14" s="110"/>
      <c r="HPV14" s="110"/>
      <c r="HPW14" s="110"/>
      <c r="HPX14" s="110"/>
      <c r="HPY14" s="110"/>
      <c r="HPZ14" s="110"/>
      <c r="HQB14" s="110"/>
      <c r="HQC14" s="110"/>
      <c r="HQD14" s="110"/>
      <c r="HQE14" s="110"/>
      <c r="HQF14" s="110"/>
      <c r="HQH14" s="110"/>
      <c r="HQI14" s="110"/>
      <c r="HQJ14" s="110"/>
      <c r="HQK14" s="110"/>
      <c r="HQL14" s="110"/>
      <c r="HQN14" s="110"/>
      <c r="HQO14" s="110"/>
      <c r="HQP14" s="110"/>
      <c r="HQQ14" s="110"/>
      <c r="HQR14" s="110"/>
      <c r="HQT14" s="110"/>
      <c r="HQU14" s="110"/>
      <c r="HQV14" s="110"/>
      <c r="HQW14" s="110"/>
      <c r="HQX14" s="110"/>
      <c r="HQZ14" s="110"/>
      <c r="HRA14" s="110"/>
      <c r="HRB14" s="110"/>
      <c r="HRC14" s="110"/>
      <c r="HRD14" s="110"/>
      <c r="HRF14" s="110"/>
      <c r="HRG14" s="110"/>
      <c r="HRH14" s="110"/>
      <c r="HRI14" s="110"/>
      <c r="HRJ14" s="110"/>
      <c r="HRL14" s="110"/>
      <c r="HRM14" s="110"/>
      <c r="HRN14" s="110"/>
      <c r="HRO14" s="110"/>
      <c r="HRP14" s="110"/>
      <c r="HRR14" s="110"/>
      <c r="HRS14" s="110"/>
      <c r="HRT14" s="110"/>
      <c r="HRU14" s="110"/>
      <c r="HRV14" s="110"/>
      <c r="HRX14" s="110"/>
      <c r="HRY14" s="110"/>
      <c r="HRZ14" s="110"/>
      <c r="HSA14" s="110"/>
      <c r="HSB14" s="110"/>
      <c r="HSD14" s="110"/>
      <c r="HSE14" s="110"/>
      <c r="HSF14" s="110"/>
      <c r="HSG14" s="110"/>
      <c r="HSH14" s="110"/>
      <c r="HSJ14" s="110"/>
      <c r="HSK14" s="110"/>
      <c r="HSL14" s="110"/>
      <c r="HSM14" s="110"/>
      <c r="HSN14" s="110"/>
      <c r="HSP14" s="110"/>
      <c r="HSQ14" s="110"/>
      <c r="HSR14" s="110"/>
      <c r="HSS14" s="110"/>
      <c r="HST14" s="110"/>
      <c r="HSV14" s="110"/>
      <c r="HSW14" s="110"/>
      <c r="HSX14" s="110"/>
      <c r="HSY14" s="110"/>
      <c r="HSZ14" s="110"/>
      <c r="HTB14" s="110"/>
      <c r="HTC14" s="110"/>
      <c r="HTD14" s="110"/>
      <c r="HTE14" s="110"/>
      <c r="HTF14" s="110"/>
      <c r="HTH14" s="110"/>
      <c r="HTI14" s="110"/>
      <c r="HTJ14" s="110"/>
      <c r="HTK14" s="110"/>
      <c r="HTL14" s="110"/>
      <c r="HTN14" s="110"/>
      <c r="HTO14" s="110"/>
      <c r="HTP14" s="110"/>
      <c r="HTQ14" s="110"/>
      <c r="HTR14" s="110"/>
      <c r="HTT14" s="110"/>
      <c r="HTU14" s="110"/>
      <c r="HTV14" s="110"/>
      <c r="HTW14" s="110"/>
      <c r="HTX14" s="110"/>
      <c r="HTZ14" s="110"/>
      <c r="HUA14" s="110"/>
      <c r="HUB14" s="110"/>
      <c r="HUC14" s="110"/>
      <c r="HUD14" s="110"/>
      <c r="HUF14" s="110"/>
      <c r="HUG14" s="110"/>
      <c r="HUH14" s="110"/>
      <c r="HUI14" s="110"/>
      <c r="HUJ14" s="110"/>
      <c r="HUL14" s="110"/>
      <c r="HUM14" s="110"/>
      <c r="HUN14" s="110"/>
      <c r="HUO14" s="110"/>
      <c r="HUP14" s="110"/>
      <c r="HUR14" s="110"/>
      <c r="HUS14" s="110"/>
      <c r="HUT14" s="110"/>
      <c r="HUU14" s="110"/>
      <c r="HUV14" s="110"/>
      <c r="HUX14" s="110"/>
      <c r="HUY14" s="110"/>
      <c r="HUZ14" s="110"/>
      <c r="HVA14" s="110"/>
      <c r="HVB14" s="110"/>
      <c r="HVD14" s="110"/>
      <c r="HVE14" s="110"/>
      <c r="HVF14" s="110"/>
      <c r="HVG14" s="110"/>
      <c r="HVH14" s="110"/>
      <c r="HVJ14" s="110"/>
      <c r="HVK14" s="110"/>
      <c r="HVL14" s="110"/>
      <c r="HVM14" s="110"/>
      <c r="HVN14" s="110"/>
      <c r="HVP14" s="110"/>
      <c r="HVQ14" s="110"/>
      <c r="HVR14" s="110"/>
      <c r="HVS14" s="110"/>
      <c r="HVT14" s="110"/>
      <c r="HVV14" s="110"/>
      <c r="HVW14" s="110"/>
      <c r="HVX14" s="110"/>
      <c r="HVY14" s="110"/>
      <c r="HVZ14" s="110"/>
      <c r="HWB14" s="110"/>
      <c r="HWC14" s="110"/>
      <c r="HWD14" s="110"/>
      <c r="HWE14" s="110"/>
      <c r="HWF14" s="110"/>
      <c r="HWH14" s="110"/>
      <c r="HWI14" s="110"/>
      <c r="HWJ14" s="110"/>
      <c r="HWK14" s="110"/>
      <c r="HWL14" s="110"/>
      <c r="HWN14" s="110"/>
      <c r="HWO14" s="110"/>
      <c r="HWP14" s="110"/>
      <c r="HWQ14" s="110"/>
      <c r="HWR14" s="110"/>
      <c r="HWT14" s="110"/>
      <c r="HWU14" s="110"/>
      <c r="HWV14" s="110"/>
      <c r="HWW14" s="110"/>
      <c r="HWX14" s="110"/>
      <c r="HWZ14" s="110"/>
      <c r="HXA14" s="110"/>
      <c r="HXB14" s="110"/>
      <c r="HXC14" s="110"/>
      <c r="HXD14" s="110"/>
      <c r="HXF14" s="110"/>
      <c r="HXG14" s="110"/>
      <c r="HXH14" s="110"/>
      <c r="HXI14" s="110"/>
      <c r="HXJ14" s="110"/>
      <c r="HXL14" s="110"/>
      <c r="HXM14" s="110"/>
      <c r="HXN14" s="110"/>
      <c r="HXO14" s="110"/>
      <c r="HXP14" s="110"/>
      <c r="HXR14" s="110"/>
      <c r="HXS14" s="110"/>
      <c r="HXT14" s="110"/>
      <c r="HXU14" s="110"/>
      <c r="HXV14" s="110"/>
      <c r="HXX14" s="110"/>
      <c r="HXY14" s="110"/>
      <c r="HXZ14" s="110"/>
      <c r="HYA14" s="110"/>
      <c r="HYB14" s="110"/>
      <c r="HYD14" s="110"/>
      <c r="HYE14" s="110"/>
      <c r="HYF14" s="110"/>
      <c r="HYG14" s="110"/>
      <c r="HYH14" s="110"/>
      <c r="HYJ14" s="110"/>
      <c r="HYK14" s="110"/>
      <c r="HYL14" s="110"/>
      <c r="HYM14" s="110"/>
      <c r="HYN14" s="110"/>
      <c r="HYP14" s="110"/>
      <c r="HYQ14" s="110"/>
      <c r="HYR14" s="110"/>
      <c r="HYS14" s="110"/>
      <c r="HYT14" s="110"/>
      <c r="HYV14" s="110"/>
      <c r="HYW14" s="110"/>
      <c r="HYX14" s="110"/>
      <c r="HYY14" s="110"/>
      <c r="HYZ14" s="110"/>
      <c r="HZB14" s="110"/>
      <c r="HZC14" s="110"/>
      <c r="HZD14" s="110"/>
      <c r="HZE14" s="110"/>
      <c r="HZF14" s="110"/>
      <c r="HZH14" s="110"/>
      <c r="HZI14" s="110"/>
      <c r="HZJ14" s="110"/>
      <c r="HZK14" s="110"/>
      <c r="HZL14" s="110"/>
      <c r="HZN14" s="110"/>
      <c r="HZO14" s="110"/>
      <c r="HZP14" s="110"/>
      <c r="HZQ14" s="110"/>
      <c r="HZR14" s="110"/>
      <c r="HZT14" s="110"/>
      <c r="HZU14" s="110"/>
      <c r="HZV14" s="110"/>
      <c r="HZW14" s="110"/>
      <c r="HZX14" s="110"/>
      <c r="HZZ14" s="110"/>
      <c r="IAA14" s="110"/>
      <c r="IAB14" s="110"/>
      <c r="IAC14" s="110"/>
      <c r="IAD14" s="110"/>
      <c r="IAF14" s="110"/>
      <c r="IAG14" s="110"/>
      <c r="IAH14" s="110"/>
      <c r="IAI14" s="110"/>
      <c r="IAJ14" s="110"/>
      <c r="IAL14" s="110"/>
      <c r="IAM14" s="110"/>
      <c r="IAN14" s="110"/>
      <c r="IAO14" s="110"/>
      <c r="IAP14" s="110"/>
      <c r="IAR14" s="110"/>
      <c r="IAS14" s="110"/>
      <c r="IAT14" s="110"/>
      <c r="IAU14" s="110"/>
      <c r="IAV14" s="110"/>
      <c r="IAX14" s="110"/>
      <c r="IAY14" s="110"/>
      <c r="IAZ14" s="110"/>
      <c r="IBA14" s="110"/>
      <c r="IBB14" s="110"/>
      <c r="IBD14" s="110"/>
      <c r="IBE14" s="110"/>
      <c r="IBF14" s="110"/>
      <c r="IBG14" s="110"/>
      <c r="IBH14" s="110"/>
      <c r="IBJ14" s="110"/>
      <c r="IBK14" s="110"/>
      <c r="IBL14" s="110"/>
      <c r="IBM14" s="110"/>
      <c r="IBN14" s="110"/>
      <c r="IBP14" s="110"/>
      <c r="IBQ14" s="110"/>
      <c r="IBR14" s="110"/>
      <c r="IBS14" s="110"/>
      <c r="IBT14" s="110"/>
      <c r="IBV14" s="110"/>
      <c r="IBW14" s="110"/>
      <c r="IBX14" s="110"/>
      <c r="IBY14" s="110"/>
      <c r="IBZ14" s="110"/>
      <c r="ICB14" s="110"/>
      <c r="ICC14" s="110"/>
      <c r="ICD14" s="110"/>
      <c r="ICE14" s="110"/>
      <c r="ICF14" s="110"/>
      <c r="ICH14" s="110"/>
      <c r="ICI14" s="110"/>
      <c r="ICJ14" s="110"/>
      <c r="ICK14" s="110"/>
      <c r="ICL14" s="110"/>
      <c r="ICN14" s="110"/>
      <c r="ICO14" s="110"/>
      <c r="ICP14" s="110"/>
      <c r="ICQ14" s="110"/>
      <c r="ICR14" s="110"/>
      <c r="ICT14" s="110"/>
      <c r="ICU14" s="110"/>
      <c r="ICV14" s="110"/>
      <c r="ICW14" s="110"/>
      <c r="ICX14" s="110"/>
      <c r="ICZ14" s="110"/>
      <c r="IDA14" s="110"/>
      <c r="IDB14" s="110"/>
      <c r="IDC14" s="110"/>
      <c r="IDD14" s="110"/>
      <c r="IDF14" s="110"/>
      <c r="IDG14" s="110"/>
      <c r="IDH14" s="110"/>
      <c r="IDI14" s="110"/>
      <c r="IDJ14" s="110"/>
      <c r="IDL14" s="110"/>
      <c r="IDM14" s="110"/>
      <c r="IDN14" s="110"/>
      <c r="IDO14" s="110"/>
      <c r="IDP14" s="110"/>
      <c r="IDR14" s="110"/>
      <c r="IDS14" s="110"/>
      <c r="IDT14" s="110"/>
      <c r="IDU14" s="110"/>
      <c r="IDV14" s="110"/>
      <c r="IDX14" s="110"/>
      <c r="IDY14" s="110"/>
      <c r="IDZ14" s="110"/>
      <c r="IEA14" s="110"/>
      <c r="IEB14" s="110"/>
      <c r="IED14" s="110"/>
      <c r="IEE14" s="110"/>
      <c r="IEF14" s="110"/>
      <c r="IEG14" s="110"/>
      <c r="IEH14" s="110"/>
      <c r="IEJ14" s="110"/>
      <c r="IEK14" s="110"/>
      <c r="IEL14" s="110"/>
      <c r="IEM14" s="110"/>
      <c r="IEN14" s="110"/>
      <c r="IEP14" s="110"/>
      <c r="IEQ14" s="110"/>
      <c r="IER14" s="110"/>
      <c r="IES14" s="110"/>
      <c r="IET14" s="110"/>
      <c r="IEV14" s="110"/>
      <c r="IEW14" s="110"/>
      <c r="IEX14" s="110"/>
      <c r="IEY14" s="110"/>
      <c r="IEZ14" s="110"/>
      <c r="IFB14" s="110"/>
      <c r="IFC14" s="110"/>
      <c r="IFD14" s="110"/>
      <c r="IFE14" s="110"/>
      <c r="IFF14" s="110"/>
      <c r="IFH14" s="110"/>
      <c r="IFI14" s="110"/>
      <c r="IFJ14" s="110"/>
      <c r="IFK14" s="110"/>
      <c r="IFL14" s="110"/>
      <c r="IFN14" s="110"/>
      <c r="IFO14" s="110"/>
      <c r="IFP14" s="110"/>
      <c r="IFQ14" s="110"/>
      <c r="IFR14" s="110"/>
      <c r="IFT14" s="110"/>
      <c r="IFU14" s="110"/>
      <c r="IFV14" s="110"/>
      <c r="IFW14" s="110"/>
      <c r="IFX14" s="110"/>
      <c r="IFZ14" s="110"/>
      <c r="IGA14" s="110"/>
      <c r="IGB14" s="110"/>
      <c r="IGC14" s="110"/>
      <c r="IGD14" s="110"/>
      <c r="IGF14" s="110"/>
      <c r="IGG14" s="110"/>
      <c r="IGH14" s="110"/>
      <c r="IGI14" s="110"/>
      <c r="IGJ14" s="110"/>
      <c r="IGL14" s="110"/>
      <c r="IGM14" s="110"/>
      <c r="IGN14" s="110"/>
      <c r="IGO14" s="110"/>
      <c r="IGP14" s="110"/>
      <c r="IGR14" s="110"/>
      <c r="IGS14" s="110"/>
      <c r="IGT14" s="110"/>
      <c r="IGU14" s="110"/>
      <c r="IGV14" s="110"/>
      <c r="IGX14" s="110"/>
      <c r="IGY14" s="110"/>
      <c r="IGZ14" s="110"/>
      <c r="IHA14" s="110"/>
      <c r="IHB14" s="110"/>
      <c r="IHD14" s="110"/>
      <c r="IHE14" s="110"/>
      <c r="IHF14" s="110"/>
      <c r="IHG14" s="110"/>
      <c r="IHH14" s="110"/>
      <c r="IHJ14" s="110"/>
      <c r="IHK14" s="110"/>
      <c r="IHL14" s="110"/>
      <c r="IHM14" s="110"/>
      <c r="IHN14" s="110"/>
      <c r="IHP14" s="110"/>
      <c r="IHQ14" s="110"/>
      <c r="IHR14" s="110"/>
      <c r="IHS14" s="110"/>
      <c r="IHT14" s="110"/>
      <c r="IHV14" s="110"/>
      <c r="IHW14" s="110"/>
      <c r="IHX14" s="110"/>
      <c r="IHY14" s="110"/>
      <c r="IHZ14" s="110"/>
      <c r="IIB14" s="110"/>
      <c r="IIC14" s="110"/>
      <c r="IID14" s="110"/>
      <c r="IIE14" s="110"/>
      <c r="IIF14" s="110"/>
      <c r="IIH14" s="110"/>
      <c r="III14" s="110"/>
      <c r="IIJ14" s="110"/>
      <c r="IIK14" s="110"/>
      <c r="IIL14" s="110"/>
      <c r="IIN14" s="110"/>
      <c r="IIO14" s="110"/>
      <c r="IIP14" s="110"/>
      <c r="IIQ14" s="110"/>
      <c r="IIR14" s="110"/>
      <c r="IIT14" s="110"/>
      <c r="IIU14" s="110"/>
      <c r="IIV14" s="110"/>
      <c r="IIW14" s="110"/>
      <c r="IIX14" s="110"/>
      <c r="IIZ14" s="110"/>
      <c r="IJA14" s="110"/>
      <c r="IJB14" s="110"/>
      <c r="IJC14" s="110"/>
      <c r="IJD14" s="110"/>
      <c r="IJF14" s="110"/>
      <c r="IJG14" s="110"/>
      <c r="IJH14" s="110"/>
      <c r="IJI14" s="110"/>
      <c r="IJJ14" s="110"/>
      <c r="IJL14" s="110"/>
      <c r="IJM14" s="110"/>
      <c r="IJN14" s="110"/>
      <c r="IJO14" s="110"/>
      <c r="IJP14" s="110"/>
      <c r="IJR14" s="110"/>
      <c r="IJS14" s="110"/>
      <c r="IJT14" s="110"/>
      <c r="IJU14" s="110"/>
      <c r="IJV14" s="110"/>
      <c r="IJX14" s="110"/>
      <c r="IJY14" s="110"/>
      <c r="IJZ14" s="110"/>
      <c r="IKA14" s="110"/>
      <c r="IKB14" s="110"/>
      <c r="IKD14" s="110"/>
      <c r="IKE14" s="110"/>
      <c r="IKF14" s="110"/>
      <c r="IKG14" s="110"/>
      <c r="IKH14" s="110"/>
      <c r="IKJ14" s="110"/>
      <c r="IKK14" s="110"/>
      <c r="IKL14" s="110"/>
      <c r="IKM14" s="110"/>
      <c r="IKN14" s="110"/>
      <c r="IKP14" s="110"/>
      <c r="IKQ14" s="110"/>
      <c r="IKR14" s="110"/>
      <c r="IKS14" s="110"/>
      <c r="IKT14" s="110"/>
      <c r="IKV14" s="110"/>
      <c r="IKW14" s="110"/>
      <c r="IKX14" s="110"/>
      <c r="IKY14" s="110"/>
      <c r="IKZ14" s="110"/>
      <c r="ILB14" s="110"/>
      <c r="ILC14" s="110"/>
      <c r="ILD14" s="110"/>
      <c r="ILE14" s="110"/>
      <c r="ILF14" s="110"/>
      <c r="ILH14" s="110"/>
      <c r="ILI14" s="110"/>
      <c r="ILJ14" s="110"/>
      <c r="ILK14" s="110"/>
      <c r="ILL14" s="110"/>
      <c r="ILN14" s="110"/>
      <c r="ILO14" s="110"/>
      <c r="ILP14" s="110"/>
      <c r="ILQ14" s="110"/>
      <c r="ILR14" s="110"/>
      <c r="ILT14" s="110"/>
      <c r="ILU14" s="110"/>
      <c r="ILV14" s="110"/>
      <c r="ILW14" s="110"/>
      <c r="ILX14" s="110"/>
      <c r="ILZ14" s="110"/>
      <c r="IMA14" s="110"/>
      <c r="IMB14" s="110"/>
      <c r="IMC14" s="110"/>
      <c r="IMD14" s="110"/>
      <c r="IMF14" s="110"/>
      <c r="IMG14" s="110"/>
      <c r="IMH14" s="110"/>
      <c r="IMI14" s="110"/>
      <c r="IMJ14" s="110"/>
      <c r="IML14" s="110"/>
      <c r="IMM14" s="110"/>
      <c r="IMN14" s="110"/>
      <c r="IMO14" s="110"/>
      <c r="IMP14" s="110"/>
      <c r="IMR14" s="110"/>
      <c r="IMS14" s="110"/>
      <c r="IMT14" s="110"/>
      <c r="IMU14" s="110"/>
      <c r="IMV14" s="110"/>
      <c r="IMX14" s="110"/>
      <c r="IMY14" s="110"/>
      <c r="IMZ14" s="110"/>
      <c r="INA14" s="110"/>
      <c r="INB14" s="110"/>
      <c r="IND14" s="110"/>
      <c r="INE14" s="110"/>
      <c r="INF14" s="110"/>
      <c r="ING14" s="110"/>
      <c r="INH14" s="110"/>
      <c r="INJ14" s="110"/>
      <c r="INK14" s="110"/>
      <c r="INL14" s="110"/>
      <c r="INM14" s="110"/>
      <c r="INN14" s="110"/>
      <c r="INP14" s="110"/>
      <c r="INQ14" s="110"/>
      <c r="INR14" s="110"/>
      <c r="INS14" s="110"/>
      <c r="INT14" s="110"/>
      <c r="INV14" s="110"/>
      <c r="INW14" s="110"/>
      <c r="INX14" s="110"/>
      <c r="INY14" s="110"/>
      <c r="INZ14" s="110"/>
      <c r="IOB14" s="110"/>
      <c r="IOC14" s="110"/>
      <c r="IOD14" s="110"/>
      <c r="IOE14" s="110"/>
      <c r="IOF14" s="110"/>
      <c r="IOH14" s="110"/>
      <c r="IOI14" s="110"/>
      <c r="IOJ14" s="110"/>
      <c r="IOK14" s="110"/>
      <c r="IOL14" s="110"/>
      <c r="ION14" s="110"/>
      <c r="IOO14" s="110"/>
      <c r="IOP14" s="110"/>
      <c r="IOQ14" s="110"/>
      <c r="IOR14" s="110"/>
      <c r="IOT14" s="110"/>
      <c r="IOU14" s="110"/>
      <c r="IOV14" s="110"/>
      <c r="IOW14" s="110"/>
      <c r="IOX14" s="110"/>
      <c r="IOZ14" s="110"/>
      <c r="IPA14" s="110"/>
      <c r="IPB14" s="110"/>
      <c r="IPC14" s="110"/>
      <c r="IPD14" s="110"/>
      <c r="IPF14" s="110"/>
      <c r="IPG14" s="110"/>
      <c r="IPH14" s="110"/>
      <c r="IPI14" s="110"/>
      <c r="IPJ14" s="110"/>
      <c r="IPL14" s="110"/>
      <c r="IPM14" s="110"/>
      <c r="IPN14" s="110"/>
      <c r="IPO14" s="110"/>
      <c r="IPP14" s="110"/>
      <c r="IPR14" s="110"/>
      <c r="IPS14" s="110"/>
      <c r="IPT14" s="110"/>
      <c r="IPU14" s="110"/>
      <c r="IPV14" s="110"/>
      <c r="IPX14" s="110"/>
      <c r="IPY14" s="110"/>
      <c r="IPZ14" s="110"/>
      <c r="IQA14" s="110"/>
      <c r="IQB14" s="110"/>
      <c r="IQD14" s="110"/>
      <c r="IQE14" s="110"/>
      <c r="IQF14" s="110"/>
      <c r="IQG14" s="110"/>
      <c r="IQH14" s="110"/>
      <c r="IQJ14" s="110"/>
      <c r="IQK14" s="110"/>
      <c r="IQL14" s="110"/>
      <c r="IQM14" s="110"/>
      <c r="IQN14" s="110"/>
      <c r="IQP14" s="110"/>
      <c r="IQQ14" s="110"/>
      <c r="IQR14" s="110"/>
      <c r="IQS14" s="110"/>
      <c r="IQT14" s="110"/>
      <c r="IQV14" s="110"/>
      <c r="IQW14" s="110"/>
      <c r="IQX14" s="110"/>
      <c r="IQY14" s="110"/>
      <c r="IQZ14" s="110"/>
      <c r="IRB14" s="110"/>
      <c r="IRC14" s="110"/>
      <c r="IRD14" s="110"/>
      <c r="IRE14" s="110"/>
      <c r="IRF14" s="110"/>
      <c r="IRH14" s="110"/>
      <c r="IRI14" s="110"/>
      <c r="IRJ14" s="110"/>
      <c r="IRK14" s="110"/>
      <c r="IRL14" s="110"/>
      <c r="IRN14" s="110"/>
      <c r="IRO14" s="110"/>
      <c r="IRP14" s="110"/>
      <c r="IRQ14" s="110"/>
      <c r="IRR14" s="110"/>
      <c r="IRT14" s="110"/>
      <c r="IRU14" s="110"/>
      <c r="IRV14" s="110"/>
      <c r="IRW14" s="110"/>
      <c r="IRX14" s="110"/>
      <c r="IRZ14" s="110"/>
      <c r="ISA14" s="110"/>
      <c r="ISB14" s="110"/>
      <c r="ISC14" s="110"/>
      <c r="ISD14" s="110"/>
      <c r="ISF14" s="110"/>
      <c r="ISG14" s="110"/>
      <c r="ISH14" s="110"/>
      <c r="ISI14" s="110"/>
      <c r="ISJ14" s="110"/>
      <c r="ISL14" s="110"/>
      <c r="ISM14" s="110"/>
      <c r="ISN14" s="110"/>
      <c r="ISO14" s="110"/>
      <c r="ISP14" s="110"/>
      <c r="ISR14" s="110"/>
      <c r="ISS14" s="110"/>
      <c r="IST14" s="110"/>
      <c r="ISU14" s="110"/>
      <c r="ISV14" s="110"/>
      <c r="ISX14" s="110"/>
      <c r="ISY14" s="110"/>
      <c r="ISZ14" s="110"/>
      <c r="ITA14" s="110"/>
      <c r="ITB14" s="110"/>
      <c r="ITD14" s="110"/>
      <c r="ITE14" s="110"/>
      <c r="ITF14" s="110"/>
      <c r="ITG14" s="110"/>
      <c r="ITH14" s="110"/>
      <c r="ITJ14" s="110"/>
      <c r="ITK14" s="110"/>
      <c r="ITL14" s="110"/>
      <c r="ITM14" s="110"/>
      <c r="ITN14" s="110"/>
      <c r="ITP14" s="110"/>
      <c r="ITQ14" s="110"/>
      <c r="ITR14" s="110"/>
      <c r="ITS14" s="110"/>
      <c r="ITT14" s="110"/>
      <c r="ITV14" s="110"/>
      <c r="ITW14" s="110"/>
      <c r="ITX14" s="110"/>
      <c r="ITY14" s="110"/>
      <c r="ITZ14" s="110"/>
      <c r="IUB14" s="110"/>
      <c r="IUC14" s="110"/>
      <c r="IUD14" s="110"/>
      <c r="IUE14" s="110"/>
      <c r="IUF14" s="110"/>
      <c r="IUH14" s="110"/>
      <c r="IUI14" s="110"/>
      <c r="IUJ14" s="110"/>
      <c r="IUK14" s="110"/>
      <c r="IUL14" s="110"/>
      <c r="IUN14" s="110"/>
      <c r="IUO14" s="110"/>
      <c r="IUP14" s="110"/>
      <c r="IUQ14" s="110"/>
      <c r="IUR14" s="110"/>
      <c r="IUT14" s="110"/>
      <c r="IUU14" s="110"/>
      <c r="IUV14" s="110"/>
      <c r="IUW14" s="110"/>
      <c r="IUX14" s="110"/>
      <c r="IUZ14" s="110"/>
      <c r="IVA14" s="110"/>
      <c r="IVB14" s="110"/>
      <c r="IVC14" s="110"/>
      <c r="IVD14" s="110"/>
      <c r="IVF14" s="110"/>
      <c r="IVG14" s="110"/>
      <c r="IVH14" s="110"/>
      <c r="IVI14" s="110"/>
      <c r="IVJ14" s="110"/>
      <c r="IVL14" s="110"/>
      <c r="IVM14" s="110"/>
      <c r="IVN14" s="110"/>
      <c r="IVO14" s="110"/>
      <c r="IVP14" s="110"/>
      <c r="IVR14" s="110"/>
      <c r="IVS14" s="110"/>
      <c r="IVT14" s="110"/>
      <c r="IVU14" s="110"/>
      <c r="IVV14" s="110"/>
      <c r="IVX14" s="110"/>
      <c r="IVY14" s="110"/>
      <c r="IVZ14" s="110"/>
      <c r="IWA14" s="110"/>
      <c r="IWB14" s="110"/>
      <c r="IWD14" s="110"/>
      <c r="IWE14" s="110"/>
      <c r="IWF14" s="110"/>
      <c r="IWG14" s="110"/>
      <c r="IWH14" s="110"/>
      <c r="IWJ14" s="110"/>
      <c r="IWK14" s="110"/>
      <c r="IWL14" s="110"/>
      <c r="IWM14" s="110"/>
      <c r="IWN14" s="110"/>
      <c r="IWP14" s="110"/>
      <c r="IWQ14" s="110"/>
      <c r="IWR14" s="110"/>
      <c r="IWS14" s="110"/>
      <c r="IWT14" s="110"/>
      <c r="IWV14" s="110"/>
      <c r="IWW14" s="110"/>
      <c r="IWX14" s="110"/>
      <c r="IWY14" s="110"/>
      <c r="IWZ14" s="110"/>
      <c r="IXB14" s="110"/>
      <c r="IXC14" s="110"/>
      <c r="IXD14" s="110"/>
      <c r="IXE14" s="110"/>
      <c r="IXF14" s="110"/>
      <c r="IXH14" s="110"/>
      <c r="IXI14" s="110"/>
      <c r="IXJ14" s="110"/>
      <c r="IXK14" s="110"/>
      <c r="IXL14" s="110"/>
      <c r="IXN14" s="110"/>
      <c r="IXO14" s="110"/>
      <c r="IXP14" s="110"/>
      <c r="IXQ14" s="110"/>
      <c r="IXR14" s="110"/>
      <c r="IXT14" s="110"/>
      <c r="IXU14" s="110"/>
      <c r="IXV14" s="110"/>
      <c r="IXW14" s="110"/>
      <c r="IXX14" s="110"/>
      <c r="IXZ14" s="110"/>
      <c r="IYA14" s="110"/>
      <c r="IYB14" s="110"/>
      <c r="IYC14" s="110"/>
      <c r="IYD14" s="110"/>
      <c r="IYF14" s="110"/>
      <c r="IYG14" s="110"/>
      <c r="IYH14" s="110"/>
      <c r="IYI14" s="110"/>
      <c r="IYJ14" s="110"/>
      <c r="IYL14" s="110"/>
      <c r="IYM14" s="110"/>
      <c r="IYN14" s="110"/>
      <c r="IYO14" s="110"/>
      <c r="IYP14" s="110"/>
      <c r="IYR14" s="110"/>
      <c r="IYS14" s="110"/>
      <c r="IYT14" s="110"/>
      <c r="IYU14" s="110"/>
      <c r="IYV14" s="110"/>
      <c r="IYX14" s="110"/>
      <c r="IYY14" s="110"/>
      <c r="IYZ14" s="110"/>
      <c r="IZA14" s="110"/>
      <c r="IZB14" s="110"/>
      <c r="IZD14" s="110"/>
      <c r="IZE14" s="110"/>
      <c r="IZF14" s="110"/>
      <c r="IZG14" s="110"/>
      <c r="IZH14" s="110"/>
      <c r="IZJ14" s="110"/>
      <c r="IZK14" s="110"/>
      <c r="IZL14" s="110"/>
      <c r="IZM14" s="110"/>
      <c r="IZN14" s="110"/>
      <c r="IZP14" s="110"/>
      <c r="IZQ14" s="110"/>
      <c r="IZR14" s="110"/>
      <c r="IZS14" s="110"/>
      <c r="IZT14" s="110"/>
      <c r="IZV14" s="110"/>
      <c r="IZW14" s="110"/>
      <c r="IZX14" s="110"/>
      <c r="IZY14" s="110"/>
      <c r="IZZ14" s="110"/>
      <c r="JAB14" s="110"/>
      <c r="JAC14" s="110"/>
      <c r="JAD14" s="110"/>
      <c r="JAE14" s="110"/>
      <c r="JAF14" s="110"/>
      <c r="JAH14" s="110"/>
      <c r="JAI14" s="110"/>
      <c r="JAJ14" s="110"/>
      <c r="JAK14" s="110"/>
      <c r="JAL14" s="110"/>
      <c r="JAN14" s="110"/>
      <c r="JAO14" s="110"/>
      <c r="JAP14" s="110"/>
      <c r="JAQ14" s="110"/>
      <c r="JAR14" s="110"/>
      <c r="JAT14" s="110"/>
      <c r="JAU14" s="110"/>
      <c r="JAV14" s="110"/>
      <c r="JAW14" s="110"/>
      <c r="JAX14" s="110"/>
      <c r="JAZ14" s="110"/>
      <c r="JBA14" s="110"/>
      <c r="JBB14" s="110"/>
      <c r="JBC14" s="110"/>
      <c r="JBD14" s="110"/>
      <c r="JBF14" s="110"/>
      <c r="JBG14" s="110"/>
      <c r="JBH14" s="110"/>
      <c r="JBI14" s="110"/>
      <c r="JBJ14" s="110"/>
      <c r="JBL14" s="110"/>
      <c r="JBM14" s="110"/>
      <c r="JBN14" s="110"/>
      <c r="JBO14" s="110"/>
      <c r="JBP14" s="110"/>
      <c r="JBR14" s="110"/>
      <c r="JBS14" s="110"/>
      <c r="JBT14" s="110"/>
      <c r="JBU14" s="110"/>
      <c r="JBV14" s="110"/>
      <c r="JBX14" s="110"/>
      <c r="JBY14" s="110"/>
      <c r="JBZ14" s="110"/>
      <c r="JCA14" s="110"/>
      <c r="JCB14" s="110"/>
      <c r="JCD14" s="110"/>
      <c r="JCE14" s="110"/>
      <c r="JCF14" s="110"/>
      <c r="JCG14" s="110"/>
      <c r="JCH14" s="110"/>
      <c r="JCJ14" s="110"/>
      <c r="JCK14" s="110"/>
      <c r="JCL14" s="110"/>
      <c r="JCM14" s="110"/>
      <c r="JCN14" s="110"/>
      <c r="JCP14" s="110"/>
      <c r="JCQ14" s="110"/>
      <c r="JCR14" s="110"/>
      <c r="JCS14" s="110"/>
      <c r="JCT14" s="110"/>
      <c r="JCV14" s="110"/>
      <c r="JCW14" s="110"/>
      <c r="JCX14" s="110"/>
      <c r="JCY14" s="110"/>
      <c r="JCZ14" s="110"/>
      <c r="JDB14" s="110"/>
      <c r="JDC14" s="110"/>
      <c r="JDD14" s="110"/>
      <c r="JDE14" s="110"/>
      <c r="JDF14" s="110"/>
      <c r="JDH14" s="110"/>
      <c r="JDI14" s="110"/>
      <c r="JDJ14" s="110"/>
      <c r="JDK14" s="110"/>
      <c r="JDL14" s="110"/>
      <c r="JDN14" s="110"/>
      <c r="JDO14" s="110"/>
      <c r="JDP14" s="110"/>
      <c r="JDQ14" s="110"/>
      <c r="JDR14" s="110"/>
      <c r="JDT14" s="110"/>
      <c r="JDU14" s="110"/>
      <c r="JDV14" s="110"/>
      <c r="JDW14" s="110"/>
      <c r="JDX14" s="110"/>
      <c r="JDZ14" s="110"/>
      <c r="JEA14" s="110"/>
      <c r="JEB14" s="110"/>
      <c r="JEC14" s="110"/>
      <c r="JED14" s="110"/>
      <c r="JEF14" s="110"/>
      <c r="JEG14" s="110"/>
      <c r="JEH14" s="110"/>
      <c r="JEI14" s="110"/>
      <c r="JEJ14" s="110"/>
      <c r="JEL14" s="110"/>
      <c r="JEM14" s="110"/>
      <c r="JEN14" s="110"/>
      <c r="JEO14" s="110"/>
      <c r="JEP14" s="110"/>
      <c r="JER14" s="110"/>
      <c r="JES14" s="110"/>
      <c r="JET14" s="110"/>
      <c r="JEU14" s="110"/>
      <c r="JEV14" s="110"/>
      <c r="JEX14" s="110"/>
      <c r="JEY14" s="110"/>
      <c r="JEZ14" s="110"/>
      <c r="JFA14" s="110"/>
      <c r="JFB14" s="110"/>
      <c r="JFD14" s="110"/>
      <c r="JFE14" s="110"/>
      <c r="JFF14" s="110"/>
      <c r="JFG14" s="110"/>
      <c r="JFH14" s="110"/>
      <c r="JFJ14" s="110"/>
      <c r="JFK14" s="110"/>
      <c r="JFL14" s="110"/>
      <c r="JFM14" s="110"/>
      <c r="JFN14" s="110"/>
      <c r="JFP14" s="110"/>
      <c r="JFQ14" s="110"/>
      <c r="JFR14" s="110"/>
      <c r="JFS14" s="110"/>
      <c r="JFT14" s="110"/>
      <c r="JFV14" s="110"/>
      <c r="JFW14" s="110"/>
      <c r="JFX14" s="110"/>
      <c r="JFY14" s="110"/>
      <c r="JFZ14" s="110"/>
      <c r="JGB14" s="110"/>
      <c r="JGC14" s="110"/>
      <c r="JGD14" s="110"/>
      <c r="JGE14" s="110"/>
      <c r="JGF14" s="110"/>
      <c r="JGH14" s="110"/>
      <c r="JGI14" s="110"/>
      <c r="JGJ14" s="110"/>
      <c r="JGK14" s="110"/>
      <c r="JGL14" s="110"/>
      <c r="JGN14" s="110"/>
      <c r="JGO14" s="110"/>
      <c r="JGP14" s="110"/>
      <c r="JGQ14" s="110"/>
      <c r="JGR14" s="110"/>
      <c r="JGT14" s="110"/>
      <c r="JGU14" s="110"/>
      <c r="JGV14" s="110"/>
      <c r="JGW14" s="110"/>
      <c r="JGX14" s="110"/>
      <c r="JGZ14" s="110"/>
      <c r="JHA14" s="110"/>
      <c r="JHB14" s="110"/>
      <c r="JHC14" s="110"/>
      <c r="JHD14" s="110"/>
      <c r="JHF14" s="110"/>
      <c r="JHG14" s="110"/>
      <c r="JHH14" s="110"/>
      <c r="JHI14" s="110"/>
      <c r="JHJ14" s="110"/>
      <c r="JHL14" s="110"/>
      <c r="JHM14" s="110"/>
      <c r="JHN14" s="110"/>
      <c r="JHO14" s="110"/>
      <c r="JHP14" s="110"/>
      <c r="JHR14" s="110"/>
      <c r="JHS14" s="110"/>
      <c r="JHT14" s="110"/>
      <c r="JHU14" s="110"/>
      <c r="JHV14" s="110"/>
      <c r="JHX14" s="110"/>
      <c r="JHY14" s="110"/>
      <c r="JHZ14" s="110"/>
      <c r="JIA14" s="110"/>
      <c r="JIB14" s="110"/>
      <c r="JID14" s="110"/>
      <c r="JIE14" s="110"/>
      <c r="JIF14" s="110"/>
      <c r="JIG14" s="110"/>
      <c r="JIH14" s="110"/>
      <c r="JIJ14" s="110"/>
      <c r="JIK14" s="110"/>
      <c r="JIL14" s="110"/>
      <c r="JIM14" s="110"/>
      <c r="JIN14" s="110"/>
      <c r="JIP14" s="110"/>
      <c r="JIQ14" s="110"/>
      <c r="JIR14" s="110"/>
      <c r="JIS14" s="110"/>
      <c r="JIT14" s="110"/>
      <c r="JIV14" s="110"/>
      <c r="JIW14" s="110"/>
      <c r="JIX14" s="110"/>
      <c r="JIY14" s="110"/>
      <c r="JIZ14" s="110"/>
      <c r="JJB14" s="110"/>
      <c r="JJC14" s="110"/>
      <c r="JJD14" s="110"/>
      <c r="JJE14" s="110"/>
      <c r="JJF14" s="110"/>
      <c r="JJH14" s="110"/>
      <c r="JJI14" s="110"/>
      <c r="JJJ14" s="110"/>
      <c r="JJK14" s="110"/>
      <c r="JJL14" s="110"/>
      <c r="JJN14" s="110"/>
      <c r="JJO14" s="110"/>
      <c r="JJP14" s="110"/>
      <c r="JJQ14" s="110"/>
      <c r="JJR14" s="110"/>
      <c r="JJT14" s="110"/>
      <c r="JJU14" s="110"/>
      <c r="JJV14" s="110"/>
      <c r="JJW14" s="110"/>
      <c r="JJX14" s="110"/>
      <c r="JJZ14" s="110"/>
      <c r="JKA14" s="110"/>
      <c r="JKB14" s="110"/>
      <c r="JKC14" s="110"/>
      <c r="JKD14" s="110"/>
      <c r="JKF14" s="110"/>
      <c r="JKG14" s="110"/>
      <c r="JKH14" s="110"/>
      <c r="JKI14" s="110"/>
      <c r="JKJ14" s="110"/>
      <c r="JKL14" s="110"/>
      <c r="JKM14" s="110"/>
      <c r="JKN14" s="110"/>
      <c r="JKO14" s="110"/>
      <c r="JKP14" s="110"/>
      <c r="JKR14" s="110"/>
      <c r="JKS14" s="110"/>
      <c r="JKT14" s="110"/>
      <c r="JKU14" s="110"/>
      <c r="JKV14" s="110"/>
      <c r="JKX14" s="110"/>
      <c r="JKY14" s="110"/>
      <c r="JKZ14" s="110"/>
      <c r="JLA14" s="110"/>
      <c r="JLB14" s="110"/>
      <c r="JLD14" s="110"/>
      <c r="JLE14" s="110"/>
      <c r="JLF14" s="110"/>
      <c r="JLG14" s="110"/>
      <c r="JLH14" s="110"/>
      <c r="JLJ14" s="110"/>
      <c r="JLK14" s="110"/>
      <c r="JLL14" s="110"/>
      <c r="JLM14" s="110"/>
      <c r="JLN14" s="110"/>
      <c r="JLP14" s="110"/>
      <c r="JLQ14" s="110"/>
      <c r="JLR14" s="110"/>
      <c r="JLS14" s="110"/>
      <c r="JLT14" s="110"/>
      <c r="JLV14" s="110"/>
      <c r="JLW14" s="110"/>
      <c r="JLX14" s="110"/>
      <c r="JLY14" s="110"/>
      <c r="JLZ14" s="110"/>
      <c r="JMB14" s="110"/>
      <c r="JMC14" s="110"/>
      <c r="JMD14" s="110"/>
      <c r="JME14" s="110"/>
      <c r="JMF14" s="110"/>
      <c r="JMH14" s="110"/>
      <c r="JMI14" s="110"/>
      <c r="JMJ14" s="110"/>
      <c r="JMK14" s="110"/>
      <c r="JML14" s="110"/>
      <c r="JMN14" s="110"/>
      <c r="JMO14" s="110"/>
      <c r="JMP14" s="110"/>
      <c r="JMQ14" s="110"/>
      <c r="JMR14" s="110"/>
      <c r="JMT14" s="110"/>
      <c r="JMU14" s="110"/>
      <c r="JMV14" s="110"/>
      <c r="JMW14" s="110"/>
      <c r="JMX14" s="110"/>
      <c r="JMZ14" s="110"/>
      <c r="JNA14" s="110"/>
      <c r="JNB14" s="110"/>
      <c r="JNC14" s="110"/>
      <c r="JND14" s="110"/>
      <c r="JNF14" s="110"/>
      <c r="JNG14" s="110"/>
      <c r="JNH14" s="110"/>
      <c r="JNI14" s="110"/>
      <c r="JNJ14" s="110"/>
      <c r="JNL14" s="110"/>
      <c r="JNM14" s="110"/>
      <c r="JNN14" s="110"/>
      <c r="JNO14" s="110"/>
      <c r="JNP14" s="110"/>
      <c r="JNR14" s="110"/>
      <c r="JNS14" s="110"/>
      <c r="JNT14" s="110"/>
      <c r="JNU14" s="110"/>
      <c r="JNV14" s="110"/>
      <c r="JNX14" s="110"/>
      <c r="JNY14" s="110"/>
      <c r="JNZ14" s="110"/>
      <c r="JOA14" s="110"/>
      <c r="JOB14" s="110"/>
      <c r="JOD14" s="110"/>
      <c r="JOE14" s="110"/>
      <c r="JOF14" s="110"/>
      <c r="JOG14" s="110"/>
      <c r="JOH14" s="110"/>
      <c r="JOJ14" s="110"/>
      <c r="JOK14" s="110"/>
      <c r="JOL14" s="110"/>
      <c r="JOM14" s="110"/>
      <c r="JON14" s="110"/>
      <c r="JOP14" s="110"/>
      <c r="JOQ14" s="110"/>
      <c r="JOR14" s="110"/>
      <c r="JOS14" s="110"/>
      <c r="JOT14" s="110"/>
      <c r="JOV14" s="110"/>
      <c r="JOW14" s="110"/>
      <c r="JOX14" s="110"/>
      <c r="JOY14" s="110"/>
      <c r="JOZ14" s="110"/>
      <c r="JPB14" s="110"/>
      <c r="JPC14" s="110"/>
      <c r="JPD14" s="110"/>
      <c r="JPE14" s="110"/>
      <c r="JPF14" s="110"/>
      <c r="JPH14" s="110"/>
      <c r="JPI14" s="110"/>
      <c r="JPJ14" s="110"/>
      <c r="JPK14" s="110"/>
      <c r="JPL14" s="110"/>
      <c r="JPN14" s="110"/>
      <c r="JPO14" s="110"/>
      <c r="JPP14" s="110"/>
      <c r="JPQ14" s="110"/>
      <c r="JPR14" s="110"/>
      <c r="JPT14" s="110"/>
      <c r="JPU14" s="110"/>
      <c r="JPV14" s="110"/>
      <c r="JPW14" s="110"/>
      <c r="JPX14" s="110"/>
      <c r="JPZ14" s="110"/>
      <c r="JQA14" s="110"/>
      <c r="JQB14" s="110"/>
      <c r="JQC14" s="110"/>
      <c r="JQD14" s="110"/>
      <c r="JQF14" s="110"/>
      <c r="JQG14" s="110"/>
      <c r="JQH14" s="110"/>
      <c r="JQI14" s="110"/>
      <c r="JQJ14" s="110"/>
      <c r="JQL14" s="110"/>
      <c r="JQM14" s="110"/>
      <c r="JQN14" s="110"/>
      <c r="JQO14" s="110"/>
      <c r="JQP14" s="110"/>
      <c r="JQR14" s="110"/>
      <c r="JQS14" s="110"/>
      <c r="JQT14" s="110"/>
      <c r="JQU14" s="110"/>
      <c r="JQV14" s="110"/>
      <c r="JQX14" s="110"/>
      <c r="JQY14" s="110"/>
      <c r="JQZ14" s="110"/>
      <c r="JRA14" s="110"/>
      <c r="JRB14" s="110"/>
      <c r="JRD14" s="110"/>
      <c r="JRE14" s="110"/>
      <c r="JRF14" s="110"/>
      <c r="JRG14" s="110"/>
      <c r="JRH14" s="110"/>
      <c r="JRJ14" s="110"/>
      <c r="JRK14" s="110"/>
      <c r="JRL14" s="110"/>
      <c r="JRM14" s="110"/>
      <c r="JRN14" s="110"/>
      <c r="JRP14" s="110"/>
      <c r="JRQ14" s="110"/>
      <c r="JRR14" s="110"/>
      <c r="JRS14" s="110"/>
      <c r="JRT14" s="110"/>
      <c r="JRV14" s="110"/>
      <c r="JRW14" s="110"/>
      <c r="JRX14" s="110"/>
      <c r="JRY14" s="110"/>
      <c r="JRZ14" s="110"/>
      <c r="JSB14" s="110"/>
      <c r="JSC14" s="110"/>
      <c r="JSD14" s="110"/>
      <c r="JSE14" s="110"/>
      <c r="JSF14" s="110"/>
      <c r="JSH14" s="110"/>
      <c r="JSI14" s="110"/>
      <c r="JSJ14" s="110"/>
      <c r="JSK14" s="110"/>
      <c r="JSL14" s="110"/>
      <c r="JSN14" s="110"/>
      <c r="JSO14" s="110"/>
      <c r="JSP14" s="110"/>
      <c r="JSQ14" s="110"/>
      <c r="JSR14" s="110"/>
      <c r="JST14" s="110"/>
      <c r="JSU14" s="110"/>
      <c r="JSV14" s="110"/>
      <c r="JSW14" s="110"/>
      <c r="JSX14" s="110"/>
      <c r="JSZ14" s="110"/>
      <c r="JTA14" s="110"/>
      <c r="JTB14" s="110"/>
      <c r="JTC14" s="110"/>
      <c r="JTD14" s="110"/>
      <c r="JTF14" s="110"/>
      <c r="JTG14" s="110"/>
      <c r="JTH14" s="110"/>
      <c r="JTI14" s="110"/>
      <c r="JTJ14" s="110"/>
      <c r="JTL14" s="110"/>
      <c r="JTM14" s="110"/>
      <c r="JTN14" s="110"/>
      <c r="JTO14" s="110"/>
      <c r="JTP14" s="110"/>
      <c r="JTR14" s="110"/>
      <c r="JTS14" s="110"/>
      <c r="JTT14" s="110"/>
      <c r="JTU14" s="110"/>
      <c r="JTV14" s="110"/>
      <c r="JTX14" s="110"/>
      <c r="JTY14" s="110"/>
      <c r="JTZ14" s="110"/>
      <c r="JUA14" s="110"/>
      <c r="JUB14" s="110"/>
      <c r="JUD14" s="110"/>
      <c r="JUE14" s="110"/>
      <c r="JUF14" s="110"/>
      <c r="JUG14" s="110"/>
      <c r="JUH14" s="110"/>
      <c r="JUJ14" s="110"/>
      <c r="JUK14" s="110"/>
      <c r="JUL14" s="110"/>
      <c r="JUM14" s="110"/>
      <c r="JUN14" s="110"/>
      <c r="JUP14" s="110"/>
      <c r="JUQ14" s="110"/>
      <c r="JUR14" s="110"/>
      <c r="JUS14" s="110"/>
      <c r="JUT14" s="110"/>
      <c r="JUV14" s="110"/>
      <c r="JUW14" s="110"/>
      <c r="JUX14" s="110"/>
      <c r="JUY14" s="110"/>
      <c r="JUZ14" s="110"/>
      <c r="JVB14" s="110"/>
      <c r="JVC14" s="110"/>
      <c r="JVD14" s="110"/>
      <c r="JVE14" s="110"/>
      <c r="JVF14" s="110"/>
      <c r="JVH14" s="110"/>
      <c r="JVI14" s="110"/>
      <c r="JVJ14" s="110"/>
      <c r="JVK14" s="110"/>
      <c r="JVL14" s="110"/>
      <c r="JVN14" s="110"/>
      <c r="JVO14" s="110"/>
      <c r="JVP14" s="110"/>
      <c r="JVQ14" s="110"/>
      <c r="JVR14" s="110"/>
      <c r="JVT14" s="110"/>
      <c r="JVU14" s="110"/>
      <c r="JVV14" s="110"/>
      <c r="JVW14" s="110"/>
      <c r="JVX14" s="110"/>
      <c r="JVZ14" s="110"/>
      <c r="JWA14" s="110"/>
      <c r="JWB14" s="110"/>
      <c r="JWC14" s="110"/>
      <c r="JWD14" s="110"/>
      <c r="JWF14" s="110"/>
      <c r="JWG14" s="110"/>
      <c r="JWH14" s="110"/>
      <c r="JWI14" s="110"/>
      <c r="JWJ14" s="110"/>
      <c r="JWL14" s="110"/>
      <c r="JWM14" s="110"/>
      <c r="JWN14" s="110"/>
      <c r="JWO14" s="110"/>
      <c r="JWP14" s="110"/>
      <c r="JWR14" s="110"/>
      <c r="JWS14" s="110"/>
      <c r="JWT14" s="110"/>
      <c r="JWU14" s="110"/>
      <c r="JWV14" s="110"/>
      <c r="JWX14" s="110"/>
      <c r="JWY14" s="110"/>
      <c r="JWZ14" s="110"/>
      <c r="JXA14" s="110"/>
      <c r="JXB14" s="110"/>
      <c r="JXD14" s="110"/>
      <c r="JXE14" s="110"/>
      <c r="JXF14" s="110"/>
      <c r="JXG14" s="110"/>
      <c r="JXH14" s="110"/>
      <c r="JXJ14" s="110"/>
      <c r="JXK14" s="110"/>
      <c r="JXL14" s="110"/>
      <c r="JXM14" s="110"/>
      <c r="JXN14" s="110"/>
      <c r="JXP14" s="110"/>
      <c r="JXQ14" s="110"/>
      <c r="JXR14" s="110"/>
      <c r="JXS14" s="110"/>
      <c r="JXT14" s="110"/>
      <c r="JXV14" s="110"/>
      <c r="JXW14" s="110"/>
      <c r="JXX14" s="110"/>
      <c r="JXY14" s="110"/>
      <c r="JXZ14" s="110"/>
      <c r="JYB14" s="110"/>
      <c r="JYC14" s="110"/>
      <c r="JYD14" s="110"/>
      <c r="JYE14" s="110"/>
      <c r="JYF14" s="110"/>
      <c r="JYH14" s="110"/>
      <c r="JYI14" s="110"/>
      <c r="JYJ14" s="110"/>
      <c r="JYK14" s="110"/>
      <c r="JYL14" s="110"/>
      <c r="JYN14" s="110"/>
      <c r="JYO14" s="110"/>
      <c r="JYP14" s="110"/>
      <c r="JYQ14" s="110"/>
      <c r="JYR14" s="110"/>
      <c r="JYT14" s="110"/>
      <c r="JYU14" s="110"/>
      <c r="JYV14" s="110"/>
      <c r="JYW14" s="110"/>
      <c r="JYX14" s="110"/>
      <c r="JYZ14" s="110"/>
      <c r="JZA14" s="110"/>
      <c r="JZB14" s="110"/>
      <c r="JZC14" s="110"/>
      <c r="JZD14" s="110"/>
      <c r="JZF14" s="110"/>
      <c r="JZG14" s="110"/>
      <c r="JZH14" s="110"/>
      <c r="JZI14" s="110"/>
      <c r="JZJ14" s="110"/>
      <c r="JZL14" s="110"/>
      <c r="JZM14" s="110"/>
      <c r="JZN14" s="110"/>
      <c r="JZO14" s="110"/>
      <c r="JZP14" s="110"/>
      <c r="JZR14" s="110"/>
      <c r="JZS14" s="110"/>
      <c r="JZT14" s="110"/>
      <c r="JZU14" s="110"/>
      <c r="JZV14" s="110"/>
      <c r="JZX14" s="110"/>
      <c r="JZY14" s="110"/>
      <c r="JZZ14" s="110"/>
      <c r="KAA14" s="110"/>
      <c r="KAB14" s="110"/>
      <c r="KAD14" s="110"/>
      <c r="KAE14" s="110"/>
      <c r="KAF14" s="110"/>
      <c r="KAG14" s="110"/>
      <c r="KAH14" s="110"/>
      <c r="KAJ14" s="110"/>
      <c r="KAK14" s="110"/>
      <c r="KAL14" s="110"/>
      <c r="KAM14" s="110"/>
      <c r="KAN14" s="110"/>
      <c r="KAP14" s="110"/>
      <c r="KAQ14" s="110"/>
      <c r="KAR14" s="110"/>
      <c r="KAS14" s="110"/>
      <c r="KAT14" s="110"/>
      <c r="KAV14" s="110"/>
      <c r="KAW14" s="110"/>
      <c r="KAX14" s="110"/>
      <c r="KAY14" s="110"/>
      <c r="KAZ14" s="110"/>
      <c r="KBB14" s="110"/>
      <c r="KBC14" s="110"/>
      <c r="KBD14" s="110"/>
      <c r="KBE14" s="110"/>
      <c r="KBF14" s="110"/>
      <c r="KBH14" s="110"/>
      <c r="KBI14" s="110"/>
      <c r="KBJ14" s="110"/>
      <c r="KBK14" s="110"/>
      <c r="KBL14" s="110"/>
      <c r="KBN14" s="110"/>
      <c r="KBO14" s="110"/>
      <c r="KBP14" s="110"/>
      <c r="KBQ14" s="110"/>
      <c r="KBR14" s="110"/>
      <c r="KBT14" s="110"/>
      <c r="KBU14" s="110"/>
      <c r="KBV14" s="110"/>
      <c r="KBW14" s="110"/>
      <c r="KBX14" s="110"/>
      <c r="KBZ14" s="110"/>
      <c r="KCA14" s="110"/>
      <c r="KCB14" s="110"/>
      <c r="KCC14" s="110"/>
      <c r="KCD14" s="110"/>
      <c r="KCF14" s="110"/>
      <c r="KCG14" s="110"/>
      <c r="KCH14" s="110"/>
      <c r="KCI14" s="110"/>
      <c r="KCJ14" s="110"/>
      <c r="KCL14" s="110"/>
      <c r="KCM14" s="110"/>
      <c r="KCN14" s="110"/>
      <c r="KCO14" s="110"/>
      <c r="KCP14" s="110"/>
      <c r="KCR14" s="110"/>
      <c r="KCS14" s="110"/>
      <c r="KCT14" s="110"/>
      <c r="KCU14" s="110"/>
      <c r="KCV14" s="110"/>
      <c r="KCX14" s="110"/>
      <c r="KCY14" s="110"/>
      <c r="KCZ14" s="110"/>
      <c r="KDA14" s="110"/>
      <c r="KDB14" s="110"/>
      <c r="KDD14" s="110"/>
      <c r="KDE14" s="110"/>
      <c r="KDF14" s="110"/>
      <c r="KDG14" s="110"/>
      <c r="KDH14" s="110"/>
      <c r="KDJ14" s="110"/>
      <c r="KDK14" s="110"/>
      <c r="KDL14" s="110"/>
      <c r="KDM14" s="110"/>
      <c r="KDN14" s="110"/>
      <c r="KDP14" s="110"/>
      <c r="KDQ14" s="110"/>
      <c r="KDR14" s="110"/>
      <c r="KDS14" s="110"/>
      <c r="KDT14" s="110"/>
      <c r="KDV14" s="110"/>
      <c r="KDW14" s="110"/>
      <c r="KDX14" s="110"/>
      <c r="KDY14" s="110"/>
      <c r="KDZ14" s="110"/>
      <c r="KEB14" s="110"/>
      <c r="KEC14" s="110"/>
      <c r="KED14" s="110"/>
      <c r="KEE14" s="110"/>
      <c r="KEF14" s="110"/>
      <c r="KEH14" s="110"/>
      <c r="KEI14" s="110"/>
      <c r="KEJ14" s="110"/>
      <c r="KEK14" s="110"/>
      <c r="KEL14" s="110"/>
      <c r="KEN14" s="110"/>
      <c r="KEO14" s="110"/>
      <c r="KEP14" s="110"/>
      <c r="KEQ14" s="110"/>
      <c r="KER14" s="110"/>
      <c r="KET14" s="110"/>
      <c r="KEU14" s="110"/>
      <c r="KEV14" s="110"/>
      <c r="KEW14" s="110"/>
      <c r="KEX14" s="110"/>
      <c r="KEZ14" s="110"/>
      <c r="KFA14" s="110"/>
      <c r="KFB14" s="110"/>
      <c r="KFC14" s="110"/>
      <c r="KFD14" s="110"/>
      <c r="KFF14" s="110"/>
      <c r="KFG14" s="110"/>
      <c r="KFH14" s="110"/>
      <c r="KFI14" s="110"/>
      <c r="KFJ14" s="110"/>
      <c r="KFL14" s="110"/>
      <c r="KFM14" s="110"/>
      <c r="KFN14" s="110"/>
      <c r="KFO14" s="110"/>
      <c r="KFP14" s="110"/>
      <c r="KFR14" s="110"/>
      <c r="KFS14" s="110"/>
      <c r="KFT14" s="110"/>
      <c r="KFU14" s="110"/>
      <c r="KFV14" s="110"/>
      <c r="KFX14" s="110"/>
      <c r="KFY14" s="110"/>
      <c r="KFZ14" s="110"/>
      <c r="KGA14" s="110"/>
      <c r="KGB14" s="110"/>
      <c r="KGD14" s="110"/>
      <c r="KGE14" s="110"/>
      <c r="KGF14" s="110"/>
      <c r="KGG14" s="110"/>
      <c r="KGH14" s="110"/>
      <c r="KGJ14" s="110"/>
      <c r="KGK14" s="110"/>
      <c r="KGL14" s="110"/>
      <c r="KGM14" s="110"/>
      <c r="KGN14" s="110"/>
      <c r="KGP14" s="110"/>
      <c r="KGQ14" s="110"/>
      <c r="KGR14" s="110"/>
      <c r="KGS14" s="110"/>
      <c r="KGT14" s="110"/>
      <c r="KGV14" s="110"/>
      <c r="KGW14" s="110"/>
      <c r="KGX14" s="110"/>
      <c r="KGY14" s="110"/>
      <c r="KGZ14" s="110"/>
      <c r="KHB14" s="110"/>
      <c r="KHC14" s="110"/>
      <c r="KHD14" s="110"/>
      <c r="KHE14" s="110"/>
      <c r="KHF14" s="110"/>
      <c r="KHH14" s="110"/>
      <c r="KHI14" s="110"/>
      <c r="KHJ14" s="110"/>
      <c r="KHK14" s="110"/>
      <c r="KHL14" s="110"/>
      <c r="KHN14" s="110"/>
      <c r="KHO14" s="110"/>
      <c r="KHP14" s="110"/>
      <c r="KHQ14" s="110"/>
      <c r="KHR14" s="110"/>
      <c r="KHT14" s="110"/>
      <c r="KHU14" s="110"/>
      <c r="KHV14" s="110"/>
      <c r="KHW14" s="110"/>
      <c r="KHX14" s="110"/>
      <c r="KHZ14" s="110"/>
      <c r="KIA14" s="110"/>
      <c r="KIB14" s="110"/>
      <c r="KIC14" s="110"/>
      <c r="KID14" s="110"/>
      <c r="KIF14" s="110"/>
      <c r="KIG14" s="110"/>
      <c r="KIH14" s="110"/>
      <c r="KII14" s="110"/>
      <c r="KIJ14" s="110"/>
      <c r="KIL14" s="110"/>
      <c r="KIM14" s="110"/>
      <c r="KIN14" s="110"/>
      <c r="KIO14" s="110"/>
      <c r="KIP14" s="110"/>
      <c r="KIR14" s="110"/>
      <c r="KIS14" s="110"/>
      <c r="KIT14" s="110"/>
      <c r="KIU14" s="110"/>
      <c r="KIV14" s="110"/>
      <c r="KIX14" s="110"/>
      <c r="KIY14" s="110"/>
      <c r="KIZ14" s="110"/>
      <c r="KJA14" s="110"/>
      <c r="KJB14" s="110"/>
      <c r="KJD14" s="110"/>
      <c r="KJE14" s="110"/>
      <c r="KJF14" s="110"/>
      <c r="KJG14" s="110"/>
      <c r="KJH14" s="110"/>
      <c r="KJJ14" s="110"/>
      <c r="KJK14" s="110"/>
      <c r="KJL14" s="110"/>
      <c r="KJM14" s="110"/>
      <c r="KJN14" s="110"/>
      <c r="KJP14" s="110"/>
      <c r="KJQ14" s="110"/>
      <c r="KJR14" s="110"/>
      <c r="KJS14" s="110"/>
      <c r="KJT14" s="110"/>
      <c r="KJV14" s="110"/>
      <c r="KJW14" s="110"/>
      <c r="KJX14" s="110"/>
      <c r="KJY14" s="110"/>
      <c r="KJZ14" s="110"/>
      <c r="KKB14" s="110"/>
      <c r="KKC14" s="110"/>
      <c r="KKD14" s="110"/>
      <c r="KKE14" s="110"/>
      <c r="KKF14" s="110"/>
      <c r="KKH14" s="110"/>
      <c r="KKI14" s="110"/>
      <c r="KKJ14" s="110"/>
      <c r="KKK14" s="110"/>
      <c r="KKL14" s="110"/>
      <c r="KKN14" s="110"/>
      <c r="KKO14" s="110"/>
      <c r="KKP14" s="110"/>
      <c r="KKQ14" s="110"/>
      <c r="KKR14" s="110"/>
      <c r="KKT14" s="110"/>
      <c r="KKU14" s="110"/>
      <c r="KKV14" s="110"/>
      <c r="KKW14" s="110"/>
      <c r="KKX14" s="110"/>
      <c r="KKZ14" s="110"/>
      <c r="KLA14" s="110"/>
      <c r="KLB14" s="110"/>
      <c r="KLC14" s="110"/>
      <c r="KLD14" s="110"/>
      <c r="KLF14" s="110"/>
      <c r="KLG14" s="110"/>
      <c r="KLH14" s="110"/>
      <c r="KLI14" s="110"/>
      <c r="KLJ14" s="110"/>
      <c r="KLL14" s="110"/>
      <c r="KLM14" s="110"/>
      <c r="KLN14" s="110"/>
      <c r="KLO14" s="110"/>
      <c r="KLP14" s="110"/>
      <c r="KLR14" s="110"/>
      <c r="KLS14" s="110"/>
      <c r="KLT14" s="110"/>
      <c r="KLU14" s="110"/>
      <c r="KLV14" s="110"/>
      <c r="KLX14" s="110"/>
      <c r="KLY14" s="110"/>
      <c r="KLZ14" s="110"/>
      <c r="KMA14" s="110"/>
      <c r="KMB14" s="110"/>
      <c r="KMD14" s="110"/>
      <c r="KME14" s="110"/>
      <c r="KMF14" s="110"/>
      <c r="KMG14" s="110"/>
      <c r="KMH14" s="110"/>
      <c r="KMJ14" s="110"/>
      <c r="KMK14" s="110"/>
      <c r="KML14" s="110"/>
      <c r="KMM14" s="110"/>
      <c r="KMN14" s="110"/>
      <c r="KMP14" s="110"/>
      <c r="KMQ14" s="110"/>
      <c r="KMR14" s="110"/>
      <c r="KMS14" s="110"/>
      <c r="KMT14" s="110"/>
      <c r="KMV14" s="110"/>
      <c r="KMW14" s="110"/>
      <c r="KMX14" s="110"/>
      <c r="KMY14" s="110"/>
      <c r="KMZ14" s="110"/>
      <c r="KNB14" s="110"/>
      <c r="KNC14" s="110"/>
      <c r="KND14" s="110"/>
      <c r="KNE14" s="110"/>
      <c r="KNF14" s="110"/>
      <c r="KNH14" s="110"/>
      <c r="KNI14" s="110"/>
      <c r="KNJ14" s="110"/>
      <c r="KNK14" s="110"/>
      <c r="KNL14" s="110"/>
      <c r="KNN14" s="110"/>
      <c r="KNO14" s="110"/>
      <c r="KNP14" s="110"/>
      <c r="KNQ14" s="110"/>
      <c r="KNR14" s="110"/>
      <c r="KNT14" s="110"/>
      <c r="KNU14" s="110"/>
      <c r="KNV14" s="110"/>
      <c r="KNW14" s="110"/>
      <c r="KNX14" s="110"/>
      <c r="KNZ14" s="110"/>
      <c r="KOA14" s="110"/>
      <c r="KOB14" s="110"/>
      <c r="KOC14" s="110"/>
      <c r="KOD14" s="110"/>
      <c r="KOF14" s="110"/>
      <c r="KOG14" s="110"/>
      <c r="KOH14" s="110"/>
      <c r="KOI14" s="110"/>
      <c r="KOJ14" s="110"/>
      <c r="KOL14" s="110"/>
      <c r="KOM14" s="110"/>
      <c r="KON14" s="110"/>
      <c r="KOO14" s="110"/>
      <c r="KOP14" s="110"/>
      <c r="KOR14" s="110"/>
      <c r="KOS14" s="110"/>
      <c r="KOT14" s="110"/>
      <c r="KOU14" s="110"/>
      <c r="KOV14" s="110"/>
      <c r="KOX14" s="110"/>
      <c r="KOY14" s="110"/>
      <c r="KOZ14" s="110"/>
      <c r="KPA14" s="110"/>
      <c r="KPB14" s="110"/>
      <c r="KPD14" s="110"/>
      <c r="KPE14" s="110"/>
      <c r="KPF14" s="110"/>
      <c r="KPG14" s="110"/>
      <c r="KPH14" s="110"/>
      <c r="KPJ14" s="110"/>
      <c r="KPK14" s="110"/>
      <c r="KPL14" s="110"/>
      <c r="KPM14" s="110"/>
      <c r="KPN14" s="110"/>
      <c r="KPP14" s="110"/>
      <c r="KPQ14" s="110"/>
      <c r="KPR14" s="110"/>
      <c r="KPS14" s="110"/>
      <c r="KPT14" s="110"/>
      <c r="KPV14" s="110"/>
      <c r="KPW14" s="110"/>
      <c r="KPX14" s="110"/>
      <c r="KPY14" s="110"/>
      <c r="KPZ14" s="110"/>
      <c r="KQB14" s="110"/>
      <c r="KQC14" s="110"/>
      <c r="KQD14" s="110"/>
      <c r="KQE14" s="110"/>
      <c r="KQF14" s="110"/>
      <c r="KQH14" s="110"/>
      <c r="KQI14" s="110"/>
      <c r="KQJ14" s="110"/>
      <c r="KQK14" s="110"/>
      <c r="KQL14" s="110"/>
      <c r="KQN14" s="110"/>
      <c r="KQO14" s="110"/>
      <c r="KQP14" s="110"/>
      <c r="KQQ14" s="110"/>
      <c r="KQR14" s="110"/>
      <c r="KQT14" s="110"/>
      <c r="KQU14" s="110"/>
      <c r="KQV14" s="110"/>
      <c r="KQW14" s="110"/>
      <c r="KQX14" s="110"/>
      <c r="KQZ14" s="110"/>
      <c r="KRA14" s="110"/>
      <c r="KRB14" s="110"/>
      <c r="KRC14" s="110"/>
      <c r="KRD14" s="110"/>
      <c r="KRF14" s="110"/>
      <c r="KRG14" s="110"/>
      <c r="KRH14" s="110"/>
      <c r="KRI14" s="110"/>
      <c r="KRJ14" s="110"/>
      <c r="KRL14" s="110"/>
      <c r="KRM14" s="110"/>
      <c r="KRN14" s="110"/>
      <c r="KRO14" s="110"/>
      <c r="KRP14" s="110"/>
      <c r="KRR14" s="110"/>
      <c r="KRS14" s="110"/>
      <c r="KRT14" s="110"/>
      <c r="KRU14" s="110"/>
      <c r="KRV14" s="110"/>
      <c r="KRX14" s="110"/>
      <c r="KRY14" s="110"/>
      <c r="KRZ14" s="110"/>
      <c r="KSA14" s="110"/>
      <c r="KSB14" s="110"/>
      <c r="KSD14" s="110"/>
      <c r="KSE14" s="110"/>
      <c r="KSF14" s="110"/>
      <c r="KSG14" s="110"/>
      <c r="KSH14" s="110"/>
      <c r="KSJ14" s="110"/>
      <c r="KSK14" s="110"/>
      <c r="KSL14" s="110"/>
      <c r="KSM14" s="110"/>
      <c r="KSN14" s="110"/>
      <c r="KSP14" s="110"/>
      <c r="KSQ14" s="110"/>
      <c r="KSR14" s="110"/>
      <c r="KSS14" s="110"/>
      <c r="KST14" s="110"/>
      <c r="KSV14" s="110"/>
      <c r="KSW14" s="110"/>
      <c r="KSX14" s="110"/>
      <c r="KSY14" s="110"/>
      <c r="KSZ14" s="110"/>
      <c r="KTB14" s="110"/>
      <c r="KTC14" s="110"/>
      <c r="KTD14" s="110"/>
      <c r="KTE14" s="110"/>
      <c r="KTF14" s="110"/>
      <c r="KTH14" s="110"/>
      <c r="KTI14" s="110"/>
      <c r="KTJ14" s="110"/>
      <c r="KTK14" s="110"/>
      <c r="KTL14" s="110"/>
      <c r="KTN14" s="110"/>
      <c r="KTO14" s="110"/>
      <c r="KTP14" s="110"/>
      <c r="KTQ14" s="110"/>
      <c r="KTR14" s="110"/>
      <c r="KTT14" s="110"/>
      <c r="KTU14" s="110"/>
      <c r="KTV14" s="110"/>
      <c r="KTW14" s="110"/>
      <c r="KTX14" s="110"/>
      <c r="KTZ14" s="110"/>
      <c r="KUA14" s="110"/>
      <c r="KUB14" s="110"/>
      <c r="KUC14" s="110"/>
      <c r="KUD14" s="110"/>
      <c r="KUF14" s="110"/>
      <c r="KUG14" s="110"/>
      <c r="KUH14" s="110"/>
      <c r="KUI14" s="110"/>
      <c r="KUJ14" s="110"/>
      <c r="KUL14" s="110"/>
      <c r="KUM14" s="110"/>
      <c r="KUN14" s="110"/>
      <c r="KUO14" s="110"/>
      <c r="KUP14" s="110"/>
      <c r="KUR14" s="110"/>
      <c r="KUS14" s="110"/>
      <c r="KUT14" s="110"/>
      <c r="KUU14" s="110"/>
      <c r="KUV14" s="110"/>
      <c r="KUX14" s="110"/>
      <c r="KUY14" s="110"/>
      <c r="KUZ14" s="110"/>
      <c r="KVA14" s="110"/>
      <c r="KVB14" s="110"/>
      <c r="KVD14" s="110"/>
      <c r="KVE14" s="110"/>
      <c r="KVF14" s="110"/>
      <c r="KVG14" s="110"/>
      <c r="KVH14" s="110"/>
      <c r="KVJ14" s="110"/>
      <c r="KVK14" s="110"/>
      <c r="KVL14" s="110"/>
      <c r="KVM14" s="110"/>
      <c r="KVN14" s="110"/>
      <c r="KVP14" s="110"/>
      <c r="KVQ14" s="110"/>
      <c r="KVR14" s="110"/>
      <c r="KVS14" s="110"/>
      <c r="KVT14" s="110"/>
      <c r="KVV14" s="110"/>
      <c r="KVW14" s="110"/>
      <c r="KVX14" s="110"/>
      <c r="KVY14" s="110"/>
      <c r="KVZ14" s="110"/>
      <c r="KWB14" s="110"/>
      <c r="KWC14" s="110"/>
      <c r="KWD14" s="110"/>
      <c r="KWE14" s="110"/>
      <c r="KWF14" s="110"/>
      <c r="KWH14" s="110"/>
      <c r="KWI14" s="110"/>
      <c r="KWJ14" s="110"/>
      <c r="KWK14" s="110"/>
      <c r="KWL14" s="110"/>
      <c r="KWN14" s="110"/>
      <c r="KWO14" s="110"/>
      <c r="KWP14" s="110"/>
      <c r="KWQ14" s="110"/>
      <c r="KWR14" s="110"/>
      <c r="KWT14" s="110"/>
      <c r="KWU14" s="110"/>
      <c r="KWV14" s="110"/>
      <c r="KWW14" s="110"/>
      <c r="KWX14" s="110"/>
      <c r="KWZ14" s="110"/>
      <c r="KXA14" s="110"/>
      <c r="KXB14" s="110"/>
      <c r="KXC14" s="110"/>
      <c r="KXD14" s="110"/>
      <c r="KXF14" s="110"/>
      <c r="KXG14" s="110"/>
      <c r="KXH14" s="110"/>
      <c r="KXI14" s="110"/>
      <c r="KXJ14" s="110"/>
      <c r="KXL14" s="110"/>
      <c r="KXM14" s="110"/>
      <c r="KXN14" s="110"/>
      <c r="KXO14" s="110"/>
      <c r="KXP14" s="110"/>
      <c r="KXR14" s="110"/>
      <c r="KXS14" s="110"/>
      <c r="KXT14" s="110"/>
      <c r="KXU14" s="110"/>
      <c r="KXV14" s="110"/>
      <c r="KXX14" s="110"/>
      <c r="KXY14" s="110"/>
      <c r="KXZ14" s="110"/>
      <c r="KYA14" s="110"/>
      <c r="KYB14" s="110"/>
      <c r="KYD14" s="110"/>
      <c r="KYE14" s="110"/>
      <c r="KYF14" s="110"/>
      <c r="KYG14" s="110"/>
      <c r="KYH14" s="110"/>
      <c r="KYJ14" s="110"/>
      <c r="KYK14" s="110"/>
      <c r="KYL14" s="110"/>
      <c r="KYM14" s="110"/>
      <c r="KYN14" s="110"/>
      <c r="KYP14" s="110"/>
      <c r="KYQ14" s="110"/>
      <c r="KYR14" s="110"/>
      <c r="KYS14" s="110"/>
      <c r="KYT14" s="110"/>
      <c r="KYV14" s="110"/>
      <c r="KYW14" s="110"/>
      <c r="KYX14" s="110"/>
      <c r="KYY14" s="110"/>
      <c r="KYZ14" s="110"/>
      <c r="KZB14" s="110"/>
      <c r="KZC14" s="110"/>
      <c r="KZD14" s="110"/>
      <c r="KZE14" s="110"/>
      <c r="KZF14" s="110"/>
      <c r="KZH14" s="110"/>
      <c r="KZI14" s="110"/>
      <c r="KZJ14" s="110"/>
      <c r="KZK14" s="110"/>
      <c r="KZL14" s="110"/>
      <c r="KZN14" s="110"/>
      <c r="KZO14" s="110"/>
      <c r="KZP14" s="110"/>
      <c r="KZQ14" s="110"/>
      <c r="KZR14" s="110"/>
      <c r="KZT14" s="110"/>
      <c r="KZU14" s="110"/>
      <c r="KZV14" s="110"/>
      <c r="KZW14" s="110"/>
      <c r="KZX14" s="110"/>
      <c r="KZZ14" s="110"/>
      <c r="LAA14" s="110"/>
      <c r="LAB14" s="110"/>
      <c r="LAC14" s="110"/>
      <c r="LAD14" s="110"/>
      <c r="LAF14" s="110"/>
      <c r="LAG14" s="110"/>
      <c r="LAH14" s="110"/>
      <c r="LAI14" s="110"/>
      <c r="LAJ14" s="110"/>
      <c r="LAL14" s="110"/>
      <c r="LAM14" s="110"/>
      <c r="LAN14" s="110"/>
      <c r="LAO14" s="110"/>
      <c r="LAP14" s="110"/>
      <c r="LAR14" s="110"/>
      <c r="LAS14" s="110"/>
      <c r="LAT14" s="110"/>
      <c r="LAU14" s="110"/>
      <c r="LAV14" s="110"/>
      <c r="LAX14" s="110"/>
      <c r="LAY14" s="110"/>
      <c r="LAZ14" s="110"/>
      <c r="LBA14" s="110"/>
      <c r="LBB14" s="110"/>
      <c r="LBD14" s="110"/>
      <c r="LBE14" s="110"/>
      <c r="LBF14" s="110"/>
      <c r="LBG14" s="110"/>
      <c r="LBH14" s="110"/>
      <c r="LBJ14" s="110"/>
      <c r="LBK14" s="110"/>
      <c r="LBL14" s="110"/>
      <c r="LBM14" s="110"/>
      <c r="LBN14" s="110"/>
      <c r="LBP14" s="110"/>
      <c r="LBQ14" s="110"/>
      <c r="LBR14" s="110"/>
      <c r="LBS14" s="110"/>
      <c r="LBT14" s="110"/>
      <c r="LBV14" s="110"/>
      <c r="LBW14" s="110"/>
      <c r="LBX14" s="110"/>
      <c r="LBY14" s="110"/>
      <c r="LBZ14" s="110"/>
      <c r="LCB14" s="110"/>
      <c r="LCC14" s="110"/>
      <c r="LCD14" s="110"/>
      <c r="LCE14" s="110"/>
      <c r="LCF14" s="110"/>
      <c r="LCH14" s="110"/>
      <c r="LCI14" s="110"/>
      <c r="LCJ14" s="110"/>
      <c r="LCK14" s="110"/>
      <c r="LCL14" s="110"/>
      <c r="LCN14" s="110"/>
      <c r="LCO14" s="110"/>
      <c r="LCP14" s="110"/>
      <c r="LCQ14" s="110"/>
      <c r="LCR14" s="110"/>
      <c r="LCT14" s="110"/>
      <c r="LCU14" s="110"/>
      <c r="LCV14" s="110"/>
      <c r="LCW14" s="110"/>
      <c r="LCX14" s="110"/>
      <c r="LCZ14" s="110"/>
      <c r="LDA14" s="110"/>
      <c r="LDB14" s="110"/>
      <c r="LDC14" s="110"/>
      <c r="LDD14" s="110"/>
      <c r="LDF14" s="110"/>
      <c r="LDG14" s="110"/>
      <c r="LDH14" s="110"/>
      <c r="LDI14" s="110"/>
      <c r="LDJ14" s="110"/>
      <c r="LDL14" s="110"/>
      <c r="LDM14" s="110"/>
      <c r="LDN14" s="110"/>
      <c r="LDO14" s="110"/>
      <c r="LDP14" s="110"/>
      <c r="LDR14" s="110"/>
      <c r="LDS14" s="110"/>
      <c r="LDT14" s="110"/>
      <c r="LDU14" s="110"/>
      <c r="LDV14" s="110"/>
      <c r="LDX14" s="110"/>
      <c r="LDY14" s="110"/>
      <c r="LDZ14" s="110"/>
      <c r="LEA14" s="110"/>
      <c r="LEB14" s="110"/>
      <c r="LED14" s="110"/>
      <c r="LEE14" s="110"/>
      <c r="LEF14" s="110"/>
      <c r="LEG14" s="110"/>
      <c r="LEH14" s="110"/>
      <c r="LEJ14" s="110"/>
      <c r="LEK14" s="110"/>
      <c r="LEL14" s="110"/>
      <c r="LEM14" s="110"/>
      <c r="LEN14" s="110"/>
      <c r="LEP14" s="110"/>
      <c r="LEQ14" s="110"/>
      <c r="LER14" s="110"/>
      <c r="LES14" s="110"/>
      <c r="LET14" s="110"/>
      <c r="LEV14" s="110"/>
      <c r="LEW14" s="110"/>
      <c r="LEX14" s="110"/>
      <c r="LEY14" s="110"/>
      <c r="LEZ14" s="110"/>
      <c r="LFB14" s="110"/>
      <c r="LFC14" s="110"/>
      <c r="LFD14" s="110"/>
      <c r="LFE14" s="110"/>
      <c r="LFF14" s="110"/>
      <c r="LFH14" s="110"/>
      <c r="LFI14" s="110"/>
      <c r="LFJ14" s="110"/>
      <c r="LFK14" s="110"/>
      <c r="LFL14" s="110"/>
      <c r="LFN14" s="110"/>
      <c r="LFO14" s="110"/>
      <c r="LFP14" s="110"/>
      <c r="LFQ14" s="110"/>
      <c r="LFR14" s="110"/>
      <c r="LFT14" s="110"/>
      <c r="LFU14" s="110"/>
      <c r="LFV14" s="110"/>
      <c r="LFW14" s="110"/>
      <c r="LFX14" s="110"/>
      <c r="LFZ14" s="110"/>
      <c r="LGA14" s="110"/>
      <c r="LGB14" s="110"/>
      <c r="LGC14" s="110"/>
      <c r="LGD14" s="110"/>
      <c r="LGF14" s="110"/>
      <c r="LGG14" s="110"/>
      <c r="LGH14" s="110"/>
      <c r="LGI14" s="110"/>
      <c r="LGJ14" s="110"/>
      <c r="LGL14" s="110"/>
      <c r="LGM14" s="110"/>
      <c r="LGN14" s="110"/>
      <c r="LGO14" s="110"/>
      <c r="LGP14" s="110"/>
      <c r="LGR14" s="110"/>
      <c r="LGS14" s="110"/>
      <c r="LGT14" s="110"/>
      <c r="LGU14" s="110"/>
      <c r="LGV14" s="110"/>
      <c r="LGX14" s="110"/>
      <c r="LGY14" s="110"/>
      <c r="LGZ14" s="110"/>
      <c r="LHA14" s="110"/>
      <c r="LHB14" s="110"/>
      <c r="LHD14" s="110"/>
      <c r="LHE14" s="110"/>
      <c r="LHF14" s="110"/>
      <c r="LHG14" s="110"/>
      <c r="LHH14" s="110"/>
      <c r="LHJ14" s="110"/>
      <c r="LHK14" s="110"/>
      <c r="LHL14" s="110"/>
      <c r="LHM14" s="110"/>
      <c r="LHN14" s="110"/>
      <c r="LHP14" s="110"/>
      <c r="LHQ14" s="110"/>
      <c r="LHR14" s="110"/>
      <c r="LHS14" s="110"/>
      <c r="LHT14" s="110"/>
      <c r="LHV14" s="110"/>
      <c r="LHW14" s="110"/>
      <c r="LHX14" s="110"/>
      <c r="LHY14" s="110"/>
      <c r="LHZ14" s="110"/>
      <c r="LIB14" s="110"/>
      <c r="LIC14" s="110"/>
      <c r="LID14" s="110"/>
      <c r="LIE14" s="110"/>
      <c r="LIF14" s="110"/>
      <c r="LIH14" s="110"/>
      <c r="LII14" s="110"/>
      <c r="LIJ14" s="110"/>
      <c r="LIK14" s="110"/>
      <c r="LIL14" s="110"/>
      <c r="LIN14" s="110"/>
      <c r="LIO14" s="110"/>
      <c r="LIP14" s="110"/>
      <c r="LIQ14" s="110"/>
      <c r="LIR14" s="110"/>
      <c r="LIT14" s="110"/>
      <c r="LIU14" s="110"/>
      <c r="LIV14" s="110"/>
      <c r="LIW14" s="110"/>
      <c r="LIX14" s="110"/>
      <c r="LIZ14" s="110"/>
      <c r="LJA14" s="110"/>
      <c r="LJB14" s="110"/>
      <c r="LJC14" s="110"/>
      <c r="LJD14" s="110"/>
      <c r="LJF14" s="110"/>
      <c r="LJG14" s="110"/>
      <c r="LJH14" s="110"/>
      <c r="LJI14" s="110"/>
      <c r="LJJ14" s="110"/>
      <c r="LJL14" s="110"/>
      <c r="LJM14" s="110"/>
      <c r="LJN14" s="110"/>
      <c r="LJO14" s="110"/>
      <c r="LJP14" s="110"/>
      <c r="LJR14" s="110"/>
      <c r="LJS14" s="110"/>
      <c r="LJT14" s="110"/>
      <c r="LJU14" s="110"/>
      <c r="LJV14" s="110"/>
      <c r="LJX14" s="110"/>
      <c r="LJY14" s="110"/>
      <c r="LJZ14" s="110"/>
      <c r="LKA14" s="110"/>
      <c r="LKB14" s="110"/>
      <c r="LKD14" s="110"/>
      <c r="LKE14" s="110"/>
      <c r="LKF14" s="110"/>
      <c r="LKG14" s="110"/>
      <c r="LKH14" s="110"/>
      <c r="LKJ14" s="110"/>
      <c r="LKK14" s="110"/>
      <c r="LKL14" s="110"/>
      <c r="LKM14" s="110"/>
      <c r="LKN14" s="110"/>
      <c r="LKP14" s="110"/>
      <c r="LKQ14" s="110"/>
      <c r="LKR14" s="110"/>
      <c r="LKS14" s="110"/>
      <c r="LKT14" s="110"/>
      <c r="LKV14" s="110"/>
      <c r="LKW14" s="110"/>
      <c r="LKX14" s="110"/>
      <c r="LKY14" s="110"/>
      <c r="LKZ14" s="110"/>
      <c r="LLB14" s="110"/>
      <c r="LLC14" s="110"/>
      <c r="LLD14" s="110"/>
      <c r="LLE14" s="110"/>
      <c r="LLF14" s="110"/>
      <c r="LLH14" s="110"/>
      <c r="LLI14" s="110"/>
      <c r="LLJ14" s="110"/>
      <c r="LLK14" s="110"/>
      <c r="LLL14" s="110"/>
      <c r="LLN14" s="110"/>
      <c r="LLO14" s="110"/>
      <c r="LLP14" s="110"/>
      <c r="LLQ14" s="110"/>
      <c r="LLR14" s="110"/>
      <c r="LLT14" s="110"/>
      <c r="LLU14" s="110"/>
      <c r="LLV14" s="110"/>
      <c r="LLW14" s="110"/>
      <c r="LLX14" s="110"/>
      <c r="LLZ14" s="110"/>
      <c r="LMA14" s="110"/>
      <c r="LMB14" s="110"/>
      <c r="LMC14" s="110"/>
      <c r="LMD14" s="110"/>
      <c r="LMF14" s="110"/>
      <c r="LMG14" s="110"/>
      <c r="LMH14" s="110"/>
      <c r="LMI14" s="110"/>
      <c r="LMJ14" s="110"/>
      <c r="LML14" s="110"/>
      <c r="LMM14" s="110"/>
      <c r="LMN14" s="110"/>
      <c r="LMO14" s="110"/>
      <c r="LMP14" s="110"/>
      <c r="LMR14" s="110"/>
      <c r="LMS14" s="110"/>
      <c r="LMT14" s="110"/>
      <c r="LMU14" s="110"/>
      <c r="LMV14" s="110"/>
      <c r="LMX14" s="110"/>
      <c r="LMY14" s="110"/>
      <c r="LMZ14" s="110"/>
      <c r="LNA14" s="110"/>
      <c r="LNB14" s="110"/>
      <c r="LND14" s="110"/>
      <c r="LNE14" s="110"/>
      <c r="LNF14" s="110"/>
      <c r="LNG14" s="110"/>
      <c r="LNH14" s="110"/>
      <c r="LNJ14" s="110"/>
      <c r="LNK14" s="110"/>
      <c r="LNL14" s="110"/>
      <c r="LNM14" s="110"/>
      <c r="LNN14" s="110"/>
      <c r="LNP14" s="110"/>
      <c r="LNQ14" s="110"/>
      <c r="LNR14" s="110"/>
      <c r="LNS14" s="110"/>
      <c r="LNT14" s="110"/>
      <c r="LNV14" s="110"/>
      <c r="LNW14" s="110"/>
      <c r="LNX14" s="110"/>
      <c r="LNY14" s="110"/>
      <c r="LNZ14" s="110"/>
      <c r="LOB14" s="110"/>
      <c r="LOC14" s="110"/>
      <c r="LOD14" s="110"/>
      <c r="LOE14" s="110"/>
      <c r="LOF14" s="110"/>
      <c r="LOH14" s="110"/>
      <c r="LOI14" s="110"/>
      <c r="LOJ14" s="110"/>
      <c r="LOK14" s="110"/>
      <c r="LOL14" s="110"/>
      <c r="LON14" s="110"/>
      <c r="LOO14" s="110"/>
      <c r="LOP14" s="110"/>
      <c r="LOQ14" s="110"/>
      <c r="LOR14" s="110"/>
      <c r="LOT14" s="110"/>
      <c r="LOU14" s="110"/>
      <c r="LOV14" s="110"/>
      <c r="LOW14" s="110"/>
      <c r="LOX14" s="110"/>
      <c r="LOZ14" s="110"/>
      <c r="LPA14" s="110"/>
      <c r="LPB14" s="110"/>
      <c r="LPC14" s="110"/>
      <c r="LPD14" s="110"/>
      <c r="LPF14" s="110"/>
      <c r="LPG14" s="110"/>
      <c r="LPH14" s="110"/>
      <c r="LPI14" s="110"/>
      <c r="LPJ14" s="110"/>
      <c r="LPL14" s="110"/>
      <c r="LPM14" s="110"/>
      <c r="LPN14" s="110"/>
      <c r="LPO14" s="110"/>
      <c r="LPP14" s="110"/>
      <c r="LPR14" s="110"/>
      <c r="LPS14" s="110"/>
      <c r="LPT14" s="110"/>
      <c r="LPU14" s="110"/>
      <c r="LPV14" s="110"/>
      <c r="LPX14" s="110"/>
      <c r="LPY14" s="110"/>
      <c r="LPZ14" s="110"/>
      <c r="LQA14" s="110"/>
      <c r="LQB14" s="110"/>
      <c r="LQD14" s="110"/>
      <c r="LQE14" s="110"/>
      <c r="LQF14" s="110"/>
      <c r="LQG14" s="110"/>
      <c r="LQH14" s="110"/>
      <c r="LQJ14" s="110"/>
      <c r="LQK14" s="110"/>
      <c r="LQL14" s="110"/>
      <c r="LQM14" s="110"/>
      <c r="LQN14" s="110"/>
      <c r="LQP14" s="110"/>
      <c r="LQQ14" s="110"/>
      <c r="LQR14" s="110"/>
      <c r="LQS14" s="110"/>
      <c r="LQT14" s="110"/>
      <c r="LQV14" s="110"/>
      <c r="LQW14" s="110"/>
      <c r="LQX14" s="110"/>
      <c r="LQY14" s="110"/>
      <c r="LQZ14" s="110"/>
      <c r="LRB14" s="110"/>
      <c r="LRC14" s="110"/>
      <c r="LRD14" s="110"/>
      <c r="LRE14" s="110"/>
      <c r="LRF14" s="110"/>
      <c r="LRH14" s="110"/>
      <c r="LRI14" s="110"/>
      <c r="LRJ14" s="110"/>
      <c r="LRK14" s="110"/>
      <c r="LRL14" s="110"/>
      <c r="LRN14" s="110"/>
      <c r="LRO14" s="110"/>
      <c r="LRP14" s="110"/>
      <c r="LRQ14" s="110"/>
      <c r="LRR14" s="110"/>
      <c r="LRT14" s="110"/>
      <c r="LRU14" s="110"/>
      <c r="LRV14" s="110"/>
      <c r="LRW14" s="110"/>
      <c r="LRX14" s="110"/>
      <c r="LRZ14" s="110"/>
      <c r="LSA14" s="110"/>
      <c r="LSB14" s="110"/>
      <c r="LSC14" s="110"/>
      <c r="LSD14" s="110"/>
      <c r="LSF14" s="110"/>
      <c r="LSG14" s="110"/>
      <c r="LSH14" s="110"/>
      <c r="LSI14" s="110"/>
      <c r="LSJ14" s="110"/>
      <c r="LSL14" s="110"/>
      <c r="LSM14" s="110"/>
      <c r="LSN14" s="110"/>
      <c r="LSO14" s="110"/>
      <c r="LSP14" s="110"/>
      <c r="LSR14" s="110"/>
      <c r="LSS14" s="110"/>
      <c r="LST14" s="110"/>
      <c r="LSU14" s="110"/>
      <c r="LSV14" s="110"/>
      <c r="LSX14" s="110"/>
      <c r="LSY14" s="110"/>
      <c r="LSZ14" s="110"/>
      <c r="LTA14" s="110"/>
      <c r="LTB14" s="110"/>
      <c r="LTD14" s="110"/>
      <c r="LTE14" s="110"/>
      <c r="LTF14" s="110"/>
      <c r="LTG14" s="110"/>
      <c r="LTH14" s="110"/>
      <c r="LTJ14" s="110"/>
      <c r="LTK14" s="110"/>
      <c r="LTL14" s="110"/>
      <c r="LTM14" s="110"/>
      <c r="LTN14" s="110"/>
      <c r="LTP14" s="110"/>
      <c r="LTQ14" s="110"/>
      <c r="LTR14" s="110"/>
      <c r="LTS14" s="110"/>
      <c r="LTT14" s="110"/>
      <c r="LTV14" s="110"/>
      <c r="LTW14" s="110"/>
      <c r="LTX14" s="110"/>
      <c r="LTY14" s="110"/>
      <c r="LTZ14" s="110"/>
      <c r="LUB14" s="110"/>
      <c r="LUC14" s="110"/>
      <c r="LUD14" s="110"/>
      <c r="LUE14" s="110"/>
      <c r="LUF14" s="110"/>
      <c r="LUH14" s="110"/>
      <c r="LUI14" s="110"/>
      <c r="LUJ14" s="110"/>
      <c r="LUK14" s="110"/>
      <c r="LUL14" s="110"/>
      <c r="LUN14" s="110"/>
      <c r="LUO14" s="110"/>
      <c r="LUP14" s="110"/>
      <c r="LUQ14" s="110"/>
      <c r="LUR14" s="110"/>
      <c r="LUT14" s="110"/>
      <c r="LUU14" s="110"/>
      <c r="LUV14" s="110"/>
      <c r="LUW14" s="110"/>
      <c r="LUX14" s="110"/>
      <c r="LUZ14" s="110"/>
      <c r="LVA14" s="110"/>
      <c r="LVB14" s="110"/>
      <c r="LVC14" s="110"/>
      <c r="LVD14" s="110"/>
      <c r="LVF14" s="110"/>
      <c r="LVG14" s="110"/>
      <c r="LVH14" s="110"/>
      <c r="LVI14" s="110"/>
      <c r="LVJ14" s="110"/>
      <c r="LVL14" s="110"/>
      <c r="LVM14" s="110"/>
      <c r="LVN14" s="110"/>
      <c r="LVO14" s="110"/>
      <c r="LVP14" s="110"/>
      <c r="LVR14" s="110"/>
      <c r="LVS14" s="110"/>
      <c r="LVT14" s="110"/>
      <c r="LVU14" s="110"/>
      <c r="LVV14" s="110"/>
      <c r="LVX14" s="110"/>
      <c r="LVY14" s="110"/>
      <c r="LVZ14" s="110"/>
      <c r="LWA14" s="110"/>
      <c r="LWB14" s="110"/>
      <c r="LWD14" s="110"/>
      <c r="LWE14" s="110"/>
      <c r="LWF14" s="110"/>
      <c r="LWG14" s="110"/>
      <c r="LWH14" s="110"/>
      <c r="LWJ14" s="110"/>
      <c r="LWK14" s="110"/>
      <c r="LWL14" s="110"/>
      <c r="LWM14" s="110"/>
      <c r="LWN14" s="110"/>
      <c r="LWP14" s="110"/>
      <c r="LWQ14" s="110"/>
      <c r="LWR14" s="110"/>
      <c r="LWS14" s="110"/>
      <c r="LWT14" s="110"/>
      <c r="LWV14" s="110"/>
      <c r="LWW14" s="110"/>
      <c r="LWX14" s="110"/>
      <c r="LWY14" s="110"/>
      <c r="LWZ14" s="110"/>
      <c r="LXB14" s="110"/>
      <c r="LXC14" s="110"/>
      <c r="LXD14" s="110"/>
      <c r="LXE14" s="110"/>
      <c r="LXF14" s="110"/>
      <c r="LXH14" s="110"/>
      <c r="LXI14" s="110"/>
      <c r="LXJ14" s="110"/>
      <c r="LXK14" s="110"/>
      <c r="LXL14" s="110"/>
      <c r="LXN14" s="110"/>
      <c r="LXO14" s="110"/>
      <c r="LXP14" s="110"/>
      <c r="LXQ14" s="110"/>
      <c r="LXR14" s="110"/>
      <c r="LXT14" s="110"/>
      <c r="LXU14" s="110"/>
      <c r="LXV14" s="110"/>
      <c r="LXW14" s="110"/>
      <c r="LXX14" s="110"/>
      <c r="LXZ14" s="110"/>
      <c r="LYA14" s="110"/>
      <c r="LYB14" s="110"/>
      <c r="LYC14" s="110"/>
      <c r="LYD14" s="110"/>
      <c r="LYF14" s="110"/>
      <c r="LYG14" s="110"/>
      <c r="LYH14" s="110"/>
      <c r="LYI14" s="110"/>
      <c r="LYJ14" s="110"/>
      <c r="LYL14" s="110"/>
      <c r="LYM14" s="110"/>
      <c r="LYN14" s="110"/>
      <c r="LYO14" s="110"/>
      <c r="LYP14" s="110"/>
      <c r="LYR14" s="110"/>
      <c r="LYS14" s="110"/>
      <c r="LYT14" s="110"/>
      <c r="LYU14" s="110"/>
      <c r="LYV14" s="110"/>
      <c r="LYX14" s="110"/>
      <c r="LYY14" s="110"/>
      <c r="LYZ14" s="110"/>
      <c r="LZA14" s="110"/>
      <c r="LZB14" s="110"/>
      <c r="LZD14" s="110"/>
      <c r="LZE14" s="110"/>
      <c r="LZF14" s="110"/>
      <c r="LZG14" s="110"/>
      <c r="LZH14" s="110"/>
      <c r="LZJ14" s="110"/>
      <c r="LZK14" s="110"/>
      <c r="LZL14" s="110"/>
      <c r="LZM14" s="110"/>
      <c r="LZN14" s="110"/>
      <c r="LZP14" s="110"/>
      <c r="LZQ14" s="110"/>
      <c r="LZR14" s="110"/>
      <c r="LZS14" s="110"/>
      <c r="LZT14" s="110"/>
      <c r="LZV14" s="110"/>
      <c r="LZW14" s="110"/>
      <c r="LZX14" s="110"/>
      <c r="LZY14" s="110"/>
      <c r="LZZ14" s="110"/>
      <c r="MAB14" s="110"/>
      <c r="MAC14" s="110"/>
      <c r="MAD14" s="110"/>
      <c r="MAE14" s="110"/>
      <c r="MAF14" s="110"/>
      <c r="MAH14" s="110"/>
      <c r="MAI14" s="110"/>
      <c r="MAJ14" s="110"/>
      <c r="MAK14" s="110"/>
      <c r="MAL14" s="110"/>
      <c r="MAN14" s="110"/>
      <c r="MAO14" s="110"/>
      <c r="MAP14" s="110"/>
      <c r="MAQ14" s="110"/>
      <c r="MAR14" s="110"/>
      <c r="MAT14" s="110"/>
      <c r="MAU14" s="110"/>
      <c r="MAV14" s="110"/>
      <c r="MAW14" s="110"/>
      <c r="MAX14" s="110"/>
      <c r="MAZ14" s="110"/>
      <c r="MBA14" s="110"/>
      <c r="MBB14" s="110"/>
      <c r="MBC14" s="110"/>
      <c r="MBD14" s="110"/>
      <c r="MBF14" s="110"/>
      <c r="MBG14" s="110"/>
      <c r="MBH14" s="110"/>
      <c r="MBI14" s="110"/>
      <c r="MBJ14" s="110"/>
      <c r="MBL14" s="110"/>
      <c r="MBM14" s="110"/>
      <c r="MBN14" s="110"/>
      <c r="MBO14" s="110"/>
      <c r="MBP14" s="110"/>
      <c r="MBR14" s="110"/>
      <c r="MBS14" s="110"/>
      <c r="MBT14" s="110"/>
      <c r="MBU14" s="110"/>
      <c r="MBV14" s="110"/>
      <c r="MBX14" s="110"/>
      <c r="MBY14" s="110"/>
      <c r="MBZ14" s="110"/>
      <c r="MCA14" s="110"/>
      <c r="MCB14" s="110"/>
      <c r="MCD14" s="110"/>
      <c r="MCE14" s="110"/>
      <c r="MCF14" s="110"/>
      <c r="MCG14" s="110"/>
      <c r="MCH14" s="110"/>
      <c r="MCJ14" s="110"/>
      <c r="MCK14" s="110"/>
      <c r="MCL14" s="110"/>
      <c r="MCM14" s="110"/>
      <c r="MCN14" s="110"/>
      <c r="MCP14" s="110"/>
      <c r="MCQ14" s="110"/>
      <c r="MCR14" s="110"/>
      <c r="MCS14" s="110"/>
      <c r="MCT14" s="110"/>
      <c r="MCV14" s="110"/>
      <c r="MCW14" s="110"/>
      <c r="MCX14" s="110"/>
      <c r="MCY14" s="110"/>
      <c r="MCZ14" s="110"/>
      <c r="MDB14" s="110"/>
      <c r="MDC14" s="110"/>
      <c r="MDD14" s="110"/>
      <c r="MDE14" s="110"/>
      <c r="MDF14" s="110"/>
      <c r="MDH14" s="110"/>
      <c r="MDI14" s="110"/>
      <c r="MDJ14" s="110"/>
      <c r="MDK14" s="110"/>
      <c r="MDL14" s="110"/>
      <c r="MDN14" s="110"/>
      <c r="MDO14" s="110"/>
      <c r="MDP14" s="110"/>
      <c r="MDQ14" s="110"/>
      <c r="MDR14" s="110"/>
      <c r="MDT14" s="110"/>
      <c r="MDU14" s="110"/>
      <c r="MDV14" s="110"/>
      <c r="MDW14" s="110"/>
      <c r="MDX14" s="110"/>
      <c r="MDZ14" s="110"/>
      <c r="MEA14" s="110"/>
      <c r="MEB14" s="110"/>
      <c r="MEC14" s="110"/>
      <c r="MED14" s="110"/>
      <c r="MEF14" s="110"/>
      <c r="MEG14" s="110"/>
      <c r="MEH14" s="110"/>
      <c r="MEI14" s="110"/>
      <c r="MEJ14" s="110"/>
      <c r="MEL14" s="110"/>
      <c r="MEM14" s="110"/>
      <c r="MEN14" s="110"/>
      <c r="MEO14" s="110"/>
      <c r="MEP14" s="110"/>
      <c r="MER14" s="110"/>
      <c r="MES14" s="110"/>
      <c r="MET14" s="110"/>
      <c r="MEU14" s="110"/>
      <c r="MEV14" s="110"/>
      <c r="MEX14" s="110"/>
      <c r="MEY14" s="110"/>
      <c r="MEZ14" s="110"/>
      <c r="MFA14" s="110"/>
      <c r="MFB14" s="110"/>
      <c r="MFD14" s="110"/>
      <c r="MFE14" s="110"/>
      <c r="MFF14" s="110"/>
      <c r="MFG14" s="110"/>
      <c r="MFH14" s="110"/>
      <c r="MFJ14" s="110"/>
      <c r="MFK14" s="110"/>
      <c r="MFL14" s="110"/>
      <c r="MFM14" s="110"/>
      <c r="MFN14" s="110"/>
      <c r="MFP14" s="110"/>
      <c r="MFQ14" s="110"/>
      <c r="MFR14" s="110"/>
      <c r="MFS14" s="110"/>
      <c r="MFT14" s="110"/>
      <c r="MFV14" s="110"/>
      <c r="MFW14" s="110"/>
      <c r="MFX14" s="110"/>
      <c r="MFY14" s="110"/>
      <c r="MFZ14" s="110"/>
      <c r="MGB14" s="110"/>
      <c r="MGC14" s="110"/>
      <c r="MGD14" s="110"/>
      <c r="MGE14" s="110"/>
      <c r="MGF14" s="110"/>
      <c r="MGH14" s="110"/>
      <c r="MGI14" s="110"/>
      <c r="MGJ14" s="110"/>
      <c r="MGK14" s="110"/>
      <c r="MGL14" s="110"/>
      <c r="MGN14" s="110"/>
      <c r="MGO14" s="110"/>
      <c r="MGP14" s="110"/>
      <c r="MGQ14" s="110"/>
      <c r="MGR14" s="110"/>
      <c r="MGT14" s="110"/>
      <c r="MGU14" s="110"/>
      <c r="MGV14" s="110"/>
      <c r="MGW14" s="110"/>
      <c r="MGX14" s="110"/>
      <c r="MGZ14" s="110"/>
      <c r="MHA14" s="110"/>
      <c r="MHB14" s="110"/>
      <c r="MHC14" s="110"/>
      <c r="MHD14" s="110"/>
      <c r="MHF14" s="110"/>
      <c r="MHG14" s="110"/>
      <c r="MHH14" s="110"/>
      <c r="MHI14" s="110"/>
      <c r="MHJ14" s="110"/>
      <c r="MHL14" s="110"/>
      <c r="MHM14" s="110"/>
      <c r="MHN14" s="110"/>
      <c r="MHO14" s="110"/>
      <c r="MHP14" s="110"/>
      <c r="MHR14" s="110"/>
      <c r="MHS14" s="110"/>
      <c r="MHT14" s="110"/>
      <c r="MHU14" s="110"/>
      <c r="MHV14" s="110"/>
      <c r="MHX14" s="110"/>
      <c r="MHY14" s="110"/>
      <c r="MHZ14" s="110"/>
      <c r="MIA14" s="110"/>
      <c r="MIB14" s="110"/>
      <c r="MID14" s="110"/>
      <c r="MIE14" s="110"/>
      <c r="MIF14" s="110"/>
      <c r="MIG14" s="110"/>
      <c r="MIH14" s="110"/>
      <c r="MIJ14" s="110"/>
      <c r="MIK14" s="110"/>
      <c r="MIL14" s="110"/>
      <c r="MIM14" s="110"/>
      <c r="MIN14" s="110"/>
      <c r="MIP14" s="110"/>
      <c r="MIQ14" s="110"/>
      <c r="MIR14" s="110"/>
      <c r="MIS14" s="110"/>
      <c r="MIT14" s="110"/>
      <c r="MIV14" s="110"/>
      <c r="MIW14" s="110"/>
      <c r="MIX14" s="110"/>
      <c r="MIY14" s="110"/>
      <c r="MIZ14" s="110"/>
      <c r="MJB14" s="110"/>
      <c r="MJC14" s="110"/>
      <c r="MJD14" s="110"/>
      <c r="MJE14" s="110"/>
      <c r="MJF14" s="110"/>
      <c r="MJH14" s="110"/>
      <c r="MJI14" s="110"/>
      <c r="MJJ14" s="110"/>
      <c r="MJK14" s="110"/>
      <c r="MJL14" s="110"/>
      <c r="MJN14" s="110"/>
      <c r="MJO14" s="110"/>
      <c r="MJP14" s="110"/>
      <c r="MJQ14" s="110"/>
      <c r="MJR14" s="110"/>
      <c r="MJT14" s="110"/>
      <c r="MJU14" s="110"/>
      <c r="MJV14" s="110"/>
      <c r="MJW14" s="110"/>
      <c r="MJX14" s="110"/>
      <c r="MJZ14" s="110"/>
      <c r="MKA14" s="110"/>
      <c r="MKB14" s="110"/>
      <c r="MKC14" s="110"/>
      <c r="MKD14" s="110"/>
      <c r="MKF14" s="110"/>
      <c r="MKG14" s="110"/>
      <c r="MKH14" s="110"/>
      <c r="MKI14" s="110"/>
      <c r="MKJ14" s="110"/>
      <c r="MKL14" s="110"/>
      <c r="MKM14" s="110"/>
      <c r="MKN14" s="110"/>
      <c r="MKO14" s="110"/>
      <c r="MKP14" s="110"/>
      <c r="MKR14" s="110"/>
      <c r="MKS14" s="110"/>
      <c r="MKT14" s="110"/>
      <c r="MKU14" s="110"/>
      <c r="MKV14" s="110"/>
      <c r="MKX14" s="110"/>
      <c r="MKY14" s="110"/>
      <c r="MKZ14" s="110"/>
      <c r="MLA14" s="110"/>
      <c r="MLB14" s="110"/>
      <c r="MLD14" s="110"/>
      <c r="MLE14" s="110"/>
      <c r="MLF14" s="110"/>
      <c r="MLG14" s="110"/>
      <c r="MLH14" s="110"/>
      <c r="MLJ14" s="110"/>
      <c r="MLK14" s="110"/>
      <c r="MLL14" s="110"/>
      <c r="MLM14" s="110"/>
      <c r="MLN14" s="110"/>
      <c r="MLP14" s="110"/>
      <c r="MLQ14" s="110"/>
      <c r="MLR14" s="110"/>
      <c r="MLS14" s="110"/>
      <c r="MLT14" s="110"/>
      <c r="MLV14" s="110"/>
      <c r="MLW14" s="110"/>
      <c r="MLX14" s="110"/>
      <c r="MLY14" s="110"/>
      <c r="MLZ14" s="110"/>
      <c r="MMB14" s="110"/>
      <c r="MMC14" s="110"/>
      <c r="MMD14" s="110"/>
      <c r="MME14" s="110"/>
      <c r="MMF14" s="110"/>
      <c r="MMH14" s="110"/>
      <c r="MMI14" s="110"/>
      <c r="MMJ14" s="110"/>
      <c r="MMK14" s="110"/>
      <c r="MML14" s="110"/>
      <c r="MMN14" s="110"/>
      <c r="MMO14" s="110"/>
      <c r="MMP14" s="110"/>
      <c r="MMQ14" s="110"/>
      <c r="MMR14" s="110"/>
      <c r="MMT14" s="110"/>
      <c r="MMU14" s="110"/>
      <c r="MMV14" s="110"/>
      <c r="MMW14" s="110"/>
      <c r="MMX14" s="110"/>
      <c r="MMZ14" s="110"/>
      <c r="MNA14" s="110"/>
      <c r="MNB14" s="110"/>
      <c r="MNC14" s="110"/>
      <c r="MND14" s="110"/>
      <c r="MNF14" s="110"/>
      <c r="MNG14" s="110"/>
      <c r="MNH14" s="110"/>
      <c r="MNI14" s="110"/>
      <c r="MNJ14" s="110"/>
      <c r="MNL14" s="110"/>
      <c r="MNM14" s="110"/>
      <c r="MNN14" s="110"/>
      <c r="MNO14" s="110"/>
      <c r="MNP14" s="110"/>
      <c r="MNR14" s="110"/>
      <c r="MNS14" s="110"/>
      <c r="MNT14" s="110"/>
      <c r="MNU14" s="110"/>
      <c r="MNV14" s="110"/>
      <c r="MNX14" s="110"/>
      <c r="MNY14" s="110"/>
      <c r="MNZ14" s="110"/>
      <c r="MOA14" s="110"/>
      <c r="MOB14" s="110"/>
      <c r="MOD14" s="110"/>
      <c r="MOE14" s="110"/>
      <c r="MOF14" s="110"/>
      <c r="MOG14" s="110"/>
      <c r="MOH14" s="110"/>
      <c r="MOJ14" s="110"/>
      <c r="MOK14" s="110"/>
      <c r="MOL14" s="110"/>
      <c r="MOM14" s="110"/>
      <c r="MON14" s="110"/>
      <c r="MOP14" s="110"/>
      <c r="MOQ14" s="110"/>
      <c r="MOR14" s="110"/>
      <c r="MOS14" s="110"/>
      <c r="MOT14" s="110"/>
      <c r="MOV14" s="110"/>
      <c r="MOW14" s="110"/>
      <c r="MOX14" s="110"/>
      <c r="MOY14" s="110"/>
      <c r="MOZ14" s="110"/>
      <c r="MPB14" s="110"/>
      <c r="MPC14" s="110"/>
      <c r="MPD14" s="110"/>
      <c r="MPE14" s="110"/>
      <c r="MPF14" s="110"/>
      <c r="MPH14" s="110"/>
      <c r="MPI14" s="110"/>
      <c r="MPJ14" s="110"/>
      <c r="MPK14" s="110"/>
      <c r="MPL14" s="110"/>
      <c r="MPN14" s="110"/>
      <c r="MPO14" s="110"/>
      <c r="MPP14" s="110"/>
      <c r="MPQ14" s="110"/>
      <c r="MPR14" s="110"/>
      <c r="MPT14" s="110"/>
      <c r="MPU14" s="110"/>
      <c r="MPV14" s="110"/>
      <c r="MPW14" s="110"/>
      <c r="MPX14" s="110"/>
      <c r="MPZ14" s="110"/>
      <c r="MQA14" s="110"/>
      <c r="MQB14" s="110"/>
      <c r="MQC14" s="110"/>
      <c r="MQD14" s="110"/>
      <c r="MQF14" s="110"/>
      <c r="MQG14" s="110"/>
      <c r="MQH14" s="110"/>
      <c r="MQI14" s="110"/>
      <c r="MQJ14" s="110"/>
      <c r="MQL14" s="110"/>
      <c r="MQM14" s="110"/>
      <c r="MQN14" s="110"/>
      <c r="MQO14" s="110"/>
      <c r="MQP14" s="110"/>
      <c r="MQR14" s="110"/>
      <c r="MQS14" s="110"/>
      <c r="MQT14" s="110"/>
      <c r="MQU14" s="110"/>
      <c r="MQV14" s="110"/>
      <c r="MQX14" s="110"/>
      <c r="MQY14" s="110"/>
      <c r="MQZ14" s="110"/>
      <c r="MRA14" s="110"/>
      <c r="MRB14" s="110"/>
      <c r="MRD14" s="110"/>
      <c r="MRE14" s="110"/>
      <c r="MRF14" s="110"/>
      <c r="MRG14" s="110"/>
      <c r="MRH14" s="110"/>
      <c r="MRJ14" s="110"/>
      <c r="MRK14" s="110"/>
      <c r="MRL14" s="110"/>
      <c r="MRM14" s="110"/>
      <c r="MRN14" s="110"/>
      <c r="MRP14" s="110"/>
      <c r="MRQ14" s="110"/>
      <c r="MRR14" s="110"/>
      <c r="MRS14" s="110"/>
      <c r="MRT14" s="110"/>
      <c r="MRV14" s="110"/>
      <c r="MRW14" s="110"/>
      <c r="MRX14" s="110"/>
      <c r="MRY14" s="110"/>
      <c r="MRZ14" s="110"/>
      <c r="MSB14" s="110"/>
      <c r="MSC14" s="110"/>
      <c r="MSD14" s="110"/>
      <c r="MSE14" s="110"/>
      <c r="MSF14" s="110"/>
      <c r="MSH14" s="110"/>
      <c r="MSI14" s="110"/>
      <c r="MSJ14" s="110"/>
      <c r="MSK14" s="110"/>
      <c r="MSL14" s="110"/>
      <c r="MSN14" s="110"/>
      <c r="MSO14" s="110"/>
      <c r="MSP14" s="110"/>
      <c r="MSQ14" s="110"/>
      <c r="MSR14" s="110"/>
      <c r="MST14" s="110"/>
      <c r="MSU14" s="110"/>
      <c r="MSV14" s="110"/>
      <c r="MSW14" s="110"/>
      <c r="MSX14" s="110"/>
      <c r="MSZ14" s="110"/>
      <c r="MTA14" s="110"/>
      <c r="MTB14" s="110"/>
      <c r="MTC14" s="110"/>
      <c r="MTD14" s="110"/>
      <c r="MTF14" s="110"/>
      <c r="MTG14" s="110"/>
      <c r="MTH14" s="110"/>
      <c r="MTI14" s="110"/>
      <c r="MTJ14" s="110"/>
      <c r="MTL14" s="110"/>
      <c r="MTM14" s="110"/>
      <c r="MTN14" s="110"/>
      <c r="MTO14" s="110"/>
      <c r="MTP14" s="110"/>
      <c r="MTR14" s="110"/>
      <c r="MTS14" s="110"/>
      <c r="MTT14" s="110"/>
      <c r="MTU14" s="110"/>
      <c r="MTV14" s="110"/>
      <c r="MTX14" s="110"/>
      <c r="MTY14" s="110"/>
      <c r="MTZ14" s="110"/>
      <c r="MUA14" s="110"/>
      <c r="MUB14" s="110"/>
      <c r="MUD14" s="110"/>
      <c r="MUE14" s="110"/>
      <c r="MUF14" s="110"/>
      <c r="MUG14" s="110"/>
      <c r="MUH14" s="110"/>
      <c r="MUJ14" s="110"/>
      <c r="MUK14" s="110"/>
      <c r="MUL14" s="110"/>
      <c r="MUM14" s="110"/>
      <c r="MUN14" s="110"/>
      <c r="MUP14" s="110"/>
      <c r="MUQ14" s="110"/>
      <c r="MUR14" s="110"/>
      <c r="MUS14" s="110"/>
      <c r="MUT14" s="110"/>
      <c r="MUV14" s="110"/>
      <c r="MUW14" s="110"/>
      <c r="MUX14" s="110"/>
      <c r="MUY14" s="110"/>
      <c r="MUZ14" s="110"/>
      <c r="MVB14" s="110"/>
      <c r="MVC14" s="110"/>
      <c r="MVD14" s="110"/>
      <c r="MVE14" s="110"/>
      <c r="MVF14" s="110"/>
      <c r="MVH14" s="110"/>
      <c r="MVI14" s="110"/>
      <c r="MVJ14" s="110"/>
      <c r="MVK14" s="110"/>
      <c r="MVL14" s="110"/>
      <c r="MVN14" s="110"/>
      <c r="MVO14" s="110"/>
      <c r="MVP14" s="110"/>
      <c r="MVQ14" s="110"/>
      <c r="MVR14" s="110"/>
      <c r="MVT14" s="110"/>
      <c r="MVU14" s="110"/>
      <c r="MVV14" s="110"/>
      <c r="MVW14" s="110"/>
      <c r="MVX14" s="110"/>
      <c r="MVZ14" s="110"/>
      <c r="MWA14" s="110"/>
      <c r="MWB14" s="110"/>
      <c r="MWC14" s="110"/>
      <c r="MWD14" s="110"/>
      <c r="MWF14" s="110"/>
      <c r="MWG14" s="110"/>
      <c r="MWH14" s="110"/>
      <c r="MWI14" s="110"/>
      <c r="MWJ14" s="110"/>
      <c r="MWL14" s="110"/>
      <c r="MWM14" s="110"/>
      <c r="MWN14" s="110"/>
      <c r="MWO14" s="110"/>
      <c r="MWP14" s="110"/>
      <c r="MWR14" s="110"/>
      <c r="MWS14" s="110"/>
      <c r="MWT14" s="110"/>
      <c r="MWU14" s="110"/>
      <c r="MWV14" s="110"/>
      <c r="MWX14" s="110"/>
      <c r="MWY14" s="110"/>
      <c r="MWZ14" s="110"/>
      <c r="MXA14" s="110"/>
      <c r="MXB14" s="110"/>
      <c r="MXD14" s="110"/>
      <c r="MXE14" s="110"/>
      <c r="MXF14" s="110"/>
      <c r="MXG14" s="110"/>
      <c r="MXH14" s="110"/>
      <c r="MXJ14" s="110"/>
      <c r="MXK14" s="110"/>
      <c r="MXL14" s="110"/>
      <c r="MXM14" s="110"/>
      <c r="MXN14" s="110"/>
      <c r="MXP14" s="110"/>
      <c r="MXQ14" s="110"/>
      <c r="MXR14" s="110"/>
      <c r="MXS14" s="110"/>
      <c r="MXT14" s="110"/>
      <c r="MXV14" s="110"/>
      <c r="MXW14" s="110"/>
      <c r="MXX14" s="110"/>
      <c r="MXY14" s="110"/>
      <c r="MXZ14" s="110"/>
      <c r="MYB14" s="110"/>
      <c r="MYC14" s="110"/>
      <c r="MYD14" s="110"/>
      <c r="MYE14" s="110"/>
      <c r="MYF14" s="110"/>
      <c r="MYH14" s="110"/>
      <c r="MYI14" s="110"/>
      <c r="MYJ14" s="110"/>
      <c r="MYK14" s="110"/>
      <c r="MYL14" s="110"/>
      <c r="MYN14" s="110"/>
      <c r="MYO14" s="110"/>
      <c r="MYP14" s="110"/>
      <c r="MYQ14" s="110"/>
      <c r="MYR14" s="110"/>
      <c r="MYT14" s="110"/>
      <c r="MYU14" s="110"/>
      <c r="MYV14" s="110"/>
      <c r="MYW14" s="110"/>
      <c r="MYX14" s="110"/>
      <c r="MYZ14" s="110"/>
      <c r="MZA14" s="110"/>
      <c r="MZB14" s="110"/>
      <c r="MZC14" s="110"/>
      <c r="MZD14" s="110"/>
      <c r="MZF14" s="110"/>
      <c r="MZG14" s="110"/>
      <c r="MZH14" s="110"/>
      <c r="MZI14" s="110"/>
      <c r="MZJ14" s="110"/>
      <c r="MZL14" s="110"/>
      <c r="MZM14" s="110"/>
      <c r="MZN14" s="110"/>
      <c r="MZO14" s="110"/>
      <c r="MZP14" s="110"/>
      <c r="MZR14" s="110"/>
      <c r="MZS14" s="110"/>
      <c r="MZT14" s="110"/>
      <c r="MZU14" s="110"/>
      <c r="MZV14" s="110"/>
      <c r="MZX14" s="110"/>
      <c r="MZY14" s="110"/>
      <c r="MZZ14" s="110"/>
      <c r="NAA14" s="110"/>
      <c r="NAB14" s="110"/>
      <c r="NAD14" s="110"/>
      <c r="NAE14" s="110"/>
      <c r="NAF14" s="110"/>
      <c r="NAG14" s="110"/>
      <c r="NAH14" s="110"/>
      <c r="NAJ14" s="110"/>
      <c r="NAK14" s="110"/>
      <c r="NAL14" s="110"/>
      <c r="NAM14" s="110"/>
      <c r="NAN14" s="110"/>
      <c r="NAP14" s="110"/>
      <c r="NAQ14" s="110"/>
      <c r="NAR14" s="110"/>
      <c r="NAS14" s="110"/>
      <c r="NAT14" s="110"/>
      <c r="NAV14" s="110"/>
      <c r="NAW14" s="110"/>
      <c r="NAX14" s="110"/>
      <c r="NAY14" s="110"/>
      <c r="NAZ14" s="110"/>
      <c r="NBB14" s="110"/>
      <c r="NBC14" s="110"/>
      <c r="NBD14" s="110"/>
      <c r="NBE14" s="110"/>
      <c r="NBF14" s="110"/>
      <c r="NBH14" s="110"/>
      <c r="NBI14" s="110"/>
      <c r="NBJ14" s="110"/>
      <c r="NBK14" s="110"/>
      <c r="NBL14" s="110"/>
      <c r="NBN14" s="110"/>
      <c r="NBO14" s="110"/>
      <c r="NBP14" s="110"/>
      <c r="NBQ14" s="110"/>
      <c r="NBR14" s="110"/>
      <c r="NBT14" s="110"/>
      <c r="NBU14" s="110"/>
      <c r="NBV14" s="110"/>
      <c r="NBW14" s="110"/>
      <c r="NBX14" s="110"/>
      <c r="NBZ14" s="110"/>
      <c r="NCA14" s="110"/>
      <c r="NCB14" s="110"/>
      <c r="NCC14" s="110"/>
      <c r="NCD14" s="110"/>
      <c r="NCF14" s="110"/>
      <c r="NCG14" s="110"/>
      <c r="NCH14" s="110"/>
      <c r="NCI14" s="110"/>
      <c r="NCJ14" s="110"/>
      <c r="NCL14" s="110"/>
      <c r="NCM14" s="110"/>
      <c r="NCN14" s="110"/>
      <c r="NCO14" s="110"/>
      <c r="NCP14" s="110"/>
      <c r="NCR14" s="110"/>
      <c r="NCS14" s="110"/>
      <c r="NCT14" s="110"/>
      <c r="NCU14" s="110"/>
      <c r="NCV14" s="110"/>
      <c r="NCX14" s="110"/>
      <c r="NCY14" s="110"/>
      <c r="NCZ14" s="110"/>
      <c r="NDA14" s="110"/>
      <c r="NDB14" s="110"/>
      <c r="NDD14" s="110"/>
      <c r="NDE14" s="110"/>
      <c r="NDF14" s="110"/>
      <c r="NDG14" s="110"/>
      <c r="NDH14" s="110"/>
      <c r="NDJ14" s="110"/>
      <c r="NDK14" s="110"/>
      <c r="NDL14" s="110"/>
      <c r="NDM14" s="110"/>
      <c r="NDN14" s="110"/>
      <c r="NDP14" s="110"/>
      <c r="NDQ14" s="110"/>
      <c r="NDR14" s="110"/>
      <c r="NDS14" s="110"/>
      <c r="NDT14" s="110"/>
      <c r="NDV14" s="110"/>
      <c r="NDW14" s="110"/>
      <c r="NDX14" s="110"/>
      <c r="NDY14" s="110"/>
      <c r="NDZ14" s="110"/>
      <c r="NEB14" s="110"/>
      <c r="NEC14" s="110"/>
      <c r="NED14" s="110"/>
      <c r="NEE14" s="110"/>
      <c r="NEF14" s="110"/>
      <c r="NEH14" s="110"/>
      <c r="NEI14" s="110"/>
      <c r="NEJ14" s="110"/>
      <c r="NEK14" s="110"/>
      <c r="NEL14" s="110"/>
      <c r="NEN14" s="110"/>
      <c r="NEO14" s="110"/>
      <c r="NEP14" s="110"/>
      <c r="NEQ14" s="110"/>
      <c r="NER14" s="110"/>
      <c r="NET14" s="110"/>
      <c r="NEU14" s="110"/>
      <c r="NEV14" s="110"/>
      <c r="NEW14" s="110"/>
      <c r="NEX14" s="110"/>
      <c r="NEZ14" s="110"/>
      <c r="NFA14" s="110"/>
      <c r="NFB14" s="110"/>
      <c r="NFC14" s="110"/>
      <c r="NFD14" s="110"/>
      <c r="NFF14" s="110"/>
      <c r="NFG14" s="110"/>
      <c r="NFH14" s="110"/>
      <c r="NFI14" s="110"/>
      <c r="NFJ14" s="110"/>
      <c r="NFL14" s="110"/>
      <c r="NFM14" s="110"/>
      <c r="NFN14" s="110"/>
      <c r="NFO14" s="110"/>
      <c r="NFP14" s="110"/>
      <c r="NFR14" s="110"/>
      <c r="NFS14" s="110"/>
      <c r="NFT14" s="110"/>
      <c r="NFU14" s="110"/>
      <c r="NFV14" s="110"/>
      <c r="NFX14" s="110"/>
      <c r="NFY14" s="110"/>
      <c r="NFZ14" s="110"/>
      <c r="NGA14" s="110"/>
      <c r="NGB14" s="110"/>
      <c r="NGD14" s="110"/>
      <c r="NGE14" s="110"/>
      <c r="NGF14" s="110"/>
      <c r="NGG14" s="110"/>
      <c r="NGH14" s="110"/>
      <c r="NGJ14" s="110"/>
      <c r="NGK14" s="110"/>
      <c r="NGL14" s="110"/>
      <c r="NGM14" s="110"/>
      <c r="NGN14" s="110"/>
      <c r="NGP14" s="110"/>
      <c r="NGQ14" s="110"/>
      <c r="NGR14" s="110"/>
      <c r="NGS14" s="110"/>
      <c r="NGT14" s="110"/>
      <c r="NGV14" s="110"/>
      <c r="NGW14" s="110"/>
      <c r="NGX14" s="110"/>
      <c r="NGY14" s="110"/>
      <c r="NGZ14" s="110"/>
      <c r="NHB14" s="110"/>
      <c r="NHC14" s="110"/>
      <c r="NHD14" s="110"/>
      <c r="NHE14" s="110"/>
      <c r="NHF14" s="110"/>
      <c r="NHH14" s="110"/>
      <c r="NHI14" s="110"/>
      <c r="NHJ14" s="110"/>
      <c r="NHK14" s="110"/>
      <c r="NHL14" s="110"/>
      <c r="NHN14" s="110"/>
      <c r="NHO14" s="110"/>
      <c r="NHP14" s="110"/>
      <c r="NHQ14" s="110"/>
      <c r="NHR14" s="110"/>
      <c r="NHT14" s="110"/>
      <c r="NHU14" s="110"/>
      <c r="NHV14" s="110"/>
      <c r="NHW14" s="110"/>
      <c r="NHX14" s="110"/>
      <c r="NHZ14" s="110"/>
      <c r="NIA14" s="110"/>
      <c r="NIB14" s="110"/>
      <c r="NIC14" s="110"/>
      <c r="NID14" s="110"/>
      <c r="NIF14" s="110"/>
      <c r="NIG14" s="110"/>
      <c r="NIH14" s="110"/>
      <c r="NII14" s="110"/>
      <c r="NIJ14" s="110"/>
      <c r="NIL14" s="110"/>
      <c r="NIM14" s="110"/>
      <c r="NIN14" s="110"/>
      <c r="NIO14" s="110"/>
      <c r="NIP14" s="110"/>
      <c r="NIR14" s="110"/>
      <c r="NIS14" s="110"/>
      <c r="NIT14" s="110"/>
      <c r="NIU14" s="110"/>
      <c r="NIV14" s="110"/>
      <c r="NIX14" s="110"/>
      <c r="NIY14" s="110"/>
      <c r="NIZ14" s="110"/>
      <c r="NJA14" s="110"/>
      <c r="NJB14" s="110"/>
      <c r="NJD14" s="110"/>
      <c r="NJE14" s="110"/>
      <c r="NJF14" s="110"/>
      <c r="NJG14" s="110"/>
      <c r="NJH14" s="110"/>
      <c r="NJJ14" s="110"/>
      <c r="NJK14" s="110"/>
      <c r="NJL14" s="110"/>
      <c r="NJM14" s="110"/>
      <c r="NJN14" s="110"/>
      <c r="NJP14" s="110"/>
      <c r="NJQ14" s="110"/>
      <c r="NJR14" s="110"/>
      <c r="NJS14" s="110"/>
      <c r="NJT14" s="110"/>
      <c r="NJV14" s="110"/>
      <c r="NJW14" s="110"/>
      <c r="NJX14" s="110"/>
      <c r="NJY14" s="110"/>
      <c r="NJZ14" s="110"/>
      <c r="NKB14" s="110"/>
      <c r="NKC14" s="110"/>
      <c r="NKD14" s="110"/>
      <c r="NKE14" s="110"/>
      <c r="NKF14" s="110"/>
      <c r="NKH14" s="110"/>
      <c r="NKI14" s="110"/>
      <c r="NKJ14" s="110"/>
      <c r="NKK14" s="110"/>
      <c r="NKL14" s="110"/>
      <c r="NKN14" s="110"/>
      <c r="NKO14" s="110"/>
      <c r="NKP14" s="110"/>
      <c r="NKQ14" s="110"/>
      <c r="NKR14" s="110"/>
      <c r="NKT14" s="110"/>
      <c r="NKU14" s="110"/>
      <c r="NKV14" s="110"/>
      <c r="NKW14" s="110"/>
      <c r="NKX14" s="110"/>
      <c r="NKZ14" s="110"/>
      <c r="NLA14" s="110"/>
      <c r="NLB14" s="110"/>
      <c r="NLC14" s="110"/>
      <c r="NLD14" s="110"/>
      <c r="NLF14" s="110"/>
      <c r="NLG14" s="110"/>
      <c r="NLH14" s="110"/>
      <c r="NLI14" s="110"/>
      <c r="NLJ14" s="110"/>
      <c r="NLL14" s="110"/>
      <c r="NLM14" s="110"/>
      <c r="NLN14" s="110"/>
      <c r="NLO14" s="110"/>
      <c r="NLP14" s="110"/>
      <c r="NLR14" s="110"/>
      <c r="NLS14" s="110"/>
      <c r="NLT14" s="110"/>
      <c r="NLU14" s="110"/>
      <c r="NLV14" s="110"/>
      <c r="NLX14" s="110"/>
      <c r="NLY14" s="110"/>
      <c r="NLZ14" s="110"/>
      <c r="NMA14" s="110"/>
      <c r="NMB14" s="110"/>
      <c r="NMD14" s="110"/>
      <c r="NME14" s="110"/>
      <c r="NMF14" s="110"/>
      <c r="NMG14" s="110"/>
      <c r="NMH14" s="110"/>
      <c r="NMJ14" s="110"/>
      <c r="NMK14" s="110"/>
      <c r="NML14" s="110"/>
      <c r="NMM14" s="110"/>
      <c r="NMN14" s="110"/>
      <c r="NMP14" s="110"/>
      <c r="NMQ14" s="110"/>
      <c r="NMR14" s="110"/>
      <c r="NMS14" s="110"/>
      <c r="NMT14" s="110"/>
      <c r="NMV14" s="110"/>
      <c r="NMW14" s="110"/>
      <c r="NMX14" s="110"/>
      <c r="NMY14" s="110"/>
      <c r="NMZ14" s="110"/>
      <c r="NNB14" s="110"/>
      <c r="NNC14" s="110"/>
      <c r="NND14" s="110"/>
      <c r="NNE14" s="110"/>
      <c r="NNF14" s="110"/>
      <c r="NNH14" s="110"/>
      <c r="NNI14" s="110"/>
      <c r="NNJ14" s="110"/>
      <c r="NNK14" s="110"/>
      <c r="NNL14" s="110"/>
      <c r="NNN14" s="110"/>
      <c r="NNO14" s="110"/>
      <c r="NNP14" s="110"/>
      <c r="NNQ14" s="110"/>
      <c r="NNR14" s="110"/>
      <c r="NNT14" s="110"/>
      <c r="NNU14" s="110"/>
      <c r="NNV14" s="110"/>
      <c r="NNW14" s="110"/>
      <c r="NNX14" s="110"/>
      <c r="NNZ14" s="110"/>
      <c r="NOA14" s="110"/>
      <c r="NOB14" s="110"/>
      <c r="NOC14" s="110"/>
      <c r="NOD14" s="110"/>
      <c r="NOF14" s="110"/>
      <c r="NOG14" s="110"/>
      <c r="NOH14" s="110"/>
      <c r="NOI14" s="110"/>
      <c r="NOJ14" s="110"/>
      <c r="NOL14" s="110"/>
      <c r="NOM14" s="110"/>
      <c r="NON14" s="110"/>
      <c r="NOO14" s="110"/>
      <c r="NOP14" s="110"/>
      <c r="NOR14" s="110"/>
      <c r="NOS14" s="110"/>
      <c r="NOT14" s="110"/>
      <c r="NOU14" s="110"/>
      <c r="NOV14" s="110"/>
      <c r="NOX14" s="110"/>
      <c r="NOY14" s="110"/>
      <c r="NOZ14" s="110"/>
      <c r="NPA14" s="110"/>
      <c r="NPB14" s="110"/>
      <c r="NPD14" s="110"/>
      <c r="NPE14" s="110"/>
      <c r="NPF14" s="110"/>
      <c r="NPG14" s="110"/>
      <c r="NPH14" s="110"/>
      <c r="NPJ14" s="110"/>
      <c r="NPK14" s="110"/>
      <c r="NPL14" s="110"/>
      <c r="NPM14" s="110"/>
      <c r="NPN14" s="110"/>
      <c r="NPP14" s="110"/>
      <c r="NPQ14" s="110"/>
      <c r="NPR14" s="110"/>
      <c r="NPS14" s="110"/>
      <c r="NPT14" s="110"/>
      <c r="NPV14" s="110"/>
      <c r="NPW14" s="110"/>
      <c r="NPX14" s="110"/>
      <c r="NPY14" s="110"/>
      <c r="NPZ14" s="110"/>
      <c r="NQB14" s="110"/>
      <c r="NQC14" s="110"/>
      <c r="NQD14" s="110"/>
      <c r="NQE14" s="110"/>
      <c r="NQF14" s="110"/>
      <c r="NQH14" s="110"/>
      <c r="NQI14" s="110"/>
      <c r="NQJ14" s="110"/>
      <c r="NQK14" s="110"/>
      <c r="NQL14" s="110"/>
      <c r="NQN14" s="110"/>
      <c r="NQO14" s="110"/>
      <c r="NQP14" s="110"/>
      <c r="NQQ14" s="110"/>
      <c r="NQR14" s="110"/>
      <c r="NQT14" s="110"/>
      <c r="NQU14" s="110"/>
      <c r="NQV14" s="110"/>
      <c r="NQW14" s="110"/>
      <c r="NQX14" s="110"/>
      <c r="NQZ14" s="110"/>
      <c r="NRA14" s="110"/>
      <c r="NRB14" s="110"/>
      <c r="NRC14" s="110"/>
      <c r="NRD14" s="110"/>
      <c r="NRF14" s="110"/>
      <c r="NRG14" s="110"/>
      <c r="NRH14" s="110"/>
      <c r="NRI14" s="110"/>
      <c r="NRJ14" s="110"/>
      <c r="NRL14" s="110"/>
      <c r="NRM14" s="110"/>
      <c r="NRN14" s="110"/>
      <c r="NRO14" s="110"/>
      <c r="NRP14" s="110"/>
      <c r="NRR14" s="110"/>
      <c r="NRS14" s="110"/>
      <c r="NRT14" s="110"/>
      <c r="NRU14" s="110"/>
      <c r="NRV14" s="110"/>
      <c r="NRX14" s="110"/>
      <c r="NRY14" s="110"/>
      <c r="NRZ14" s="110"/>
      <c r="NSA14" s="110"/>
      <c r="NSB14" s="110"/>
      <c r="NSD14" s="110"/>
      <c r="NSE14" s="110"/>
      <c r="NSF14" s="110"/>
      <c r="NSG14" s="110"/>
      <c r="NSH14" s="110"/>
      <c r="NSJ14" s="110"/>
      <c r="NSK14" s="110"/>
      <c r="NSL14" s="110"/>
      <c r="NSM14" s="110"/>
      <c r="NSN14" s="110"/>
      <c r="NSP14" s="110"/>
      <c r="NSQ14" s="110"/>
      <c r="NSR14" s="110"/>
      <c r="NSS14" s="110"/>
      <c r="NST14" s="110"/>
      <c r="NSV14" s="110"/>
      <c r="NSW14" s="110"/>
      <c r="NSX14" s="110"/>
      <c r="NSY14" s="110"/>
      <c r="NSZ14" s="110"/>
      <c r="NTB14" s="110"/>
      <c r="NTC14" s="110"/>
      <c r="NTD14" s="110"/>
      <c r="NTE14" s="110"/>
      <c r="NTF14" s="110"/>
      <c r="NTH14" s="110"/>
      <c r="NTI14" s="110"/>
      <c r="NTJ14" s="110"/>
      <c r="NTK14" s="110"/>
      <c r="NTL14" s="110"/>
      <c r="NTN14" s="110"/>
      <c r="NTO14" s="110"/>
      <c r="NTP14" s="110"/>
      <c r="NTQ14" s="110"/>
      <c r="NTR14" s="110"/>
      <c r="NTT14" s="110"/>
      <c r="NTU14" s="110"/>
      <c r="NTV14" s="110"/>
      <c r="NTW14" s="110"/>
      <c r="NTX14" s="110"/>
      <c r="NTZ14" s="110"/>
      <c r="NUA14" s="110"/>
      <c r="NUB14" s="110"/>
      <c r="NUC14" s="110"/>
      <c r="NUD14" s="110"/>
      <c r="NUF14" s="110"/>
      <c r="NUG14" s="110"/>
      <c r="NUH14" s="110"/>
      <c r="NUI14" s="110"/>
      <c r="NUJ14" s="110"/>
      <c r="NUL14" s="110"/>
      <c r="NUM14" s="110"/>
      <c r="NUN14" s="110"/>
      <c r="NUO14" s="110"/>
      <c r="NUP14" s="110"/>
      <c r="NUR14" s="110"/>
      <c r="NUS14" s="110"/>
      <c r="NUT14" s="110"/>
      <c r="NUU14" s="110"/>
      <c r="NUV14" s="110"/>
      <c r="NUX14" s="110"/>
      <c r="NUY14" s="110"/>
      <c r="NUZ14" s="110"/>
      <c r="NVA14" s="110"/>
      <c r="NVB14" s="110"/>
      <c r="NVD14" s="110"/>
      <c r="NVE14" s="110"/>
      <c r="NVF14" s="110"/>
      <c r="NVG14" s="110"/>
      <c r="NVH14" s="110"/>
      <c r="NVJ14" s="110"/>
      <c r="NVK14" s="110"/>
      <c r="NVL14" s="110"/>
      <c r="NVM14" s="110"/>
      <c r="NVN14" s="110"/>
      <c r="NVP14" s="110"/>
      <c r="NVQ14" s="110"/>
      <c r="NVR14" s="110"/>
      <c r="NVS14" s="110"/>
      <c r="NVT14" s="110"/>
      <c r="NVV14" s="110"/>
      <c r="NVW14" s="110"/>
      <c r="NVX14" s="110"/>
      <c r="NVY14" s="110"/>
      <c r="NVZ14" s="110"/>
      <c r="NWB14" s="110"/>
      <c r="NWC14" s="110"/>
      <c r="NWD14" s="110"/>
      <c r="NWE14" s="110"/>
      <c r="NWF14" s="110"/>
      <c r="NWH14" s="110"/>
      <c r="NWI14" s="110"/>
      <c r="NWJ14" s="110"/>
      <c r="NWK14" s="110"/>
      <c r="NWL14" s="110"/>
      <c r="NWN14" s="110"/>
      <c r="NWO14" s="110"/>
      <c r="NWP14" s="110"/>
      <c r="NWQ14" s="110"/>
      <c r="NWR14" s="110"/>
      <c r="NWT14" s="110"/>
      <c r="NWU14" s="110"/>
      <c r="NWV14" s="110"/>
      <c r="NWW14" s="110"/>
      <c r="NWX14" s="110"/>
      <c r="NWZ14" s="110"/>
      <c r="NXA14" s="110"/>
      <c r="NXB14" s="110"/>
      <c r="NXC14" s="110"/>
      <c r="NXD14" s="110"/>
      <c r="NXF14" s="110"/>
      <c r="NXG14" s="110"/>
      <c r="NXH14" s="110"/>
      <c r="NXI14" s="110"/>
      <c r="NXJ14" s="110"/>
      <c r="NXL14" s="110"/>
      <c r="NXM14" s="110"/>
      <c r="NXN14" s="110"/>
      <c r="NXO14" s="110"/>
      <c r="NXP14" s="110"/>
      <c r="NXR14" s="110"/>
      <c r="NXS14" s="110"/>
      <c r="NXT14" s="110"/>
      <c r="NXU14" s="110"/>
      <c r="NXV14" s="110"/>
      <c r="NXX14" s="110"/>
      <c r="NXY14" s="110"/>
      <c r="NXZ14" s="110"/>
      <c r="NYA14" s="110"/>
      <c r="NYB14" s="110"/>
      <c r="NYD14" s="110"/>
      <c r="NYE14" s="110"/>
      <c r="NYF14" s="110"/>
      <c r="NYG14" s="110"/>
      <c r="NYH14" s="110"/>
      <c r="NYJ14" s="110"/>
      <c r="NYK14" s="110"/>
      <c r="NYL14" s="110"/>
      <c r="NYM14" s="110"/>
      <c r="NYN14" s="110"/>
      <c r="NYP14" s="110"/>
      <c r="NYQ14" s="110"/>
      <c r="NYR14" s="110"/>
      <c r="NYS14" s="110"/>
      <c r="NYT14" s="110"/>
      <c r="NYV14" s="110"/>
      <c r="NYW14" s="110"/>
      <c r="NYX14" s="110"/>
      <c r="NYY14" s="110"/>
      <c r="NYZ14" s="110"/>
      <c r="NZB14" s="110"/>
      <c r="NZC14" s="110"/>
      <c r="NZD14" s="110"/>
      <c r="NZE14" s="110"/>
      <c r="NZF14" s="110"/>
      <c r="NZH14" s="110"/>
      <c r="NZI14" s="110"/>
      <c r="NZJ14" s="110"/>
      <c r="NZK14" s="110"/>
      <c r="NZL14" s="110"/>
      <c r="NZN14" s="110"/>
      <c r="NZO14" s="110"/>
      <c r="NZP14" s="110"/>
      <c r="NZQ14" s="110"/>
      <c r="NZR14" s="110"/>
      <c r="NZT14" s="110"/>
      <c r="NZU14" s="110"/>
      <c r="NZV14" s="110"/>
      <c r="NZW14" s="110"/>
      <c r="NZX14" s="110"/>
      <c r="NZZ14" s="110"/>
      <c r="OAA14" s="110"/>
      <c r="OAB14" s="110"/>
      <c r="OAC14" s="110"/>
      <c r="OAD14" s="110"/>
      <c r="OAF14" s="110"/>
      <c r="OAG14" s="110"/>
      <c r="OAH14" s="110"/>
      <c r="OAI14" s="110"/>
      <c r="OAJ14" s="110"/>
      <c r="OAL14" s="110"/>
      <c r="OAM14" s="110"/>
      <c r="OAN14" s="110"/>
      <c r="OAO14" s="110"/>
      <c r="OAP14" s="110"/>
      <c r="OAR14" s="110"/>
      <c r="OAS14" s="110"/>
      <c r="OAT14" s="110"/>
      <c r="OAU14" s="110"/>
      <c r="OAV14" s="110"/>
      <c r="OAX14" s="110"/>
      <c r="OAY14" s="110"/>
      <c r="OAZ14" s="110"/>
      <c r="OBA14" s="110"/>
      <c r="OBB14" s="110"/>
      <c r="OBD14" s="110"/>
      <c r="OBE14" s="110"/>
      <c r="OBF14" s="110"/>
      <c r="OBG14" s="110"/>
      <c r="OBH14" s="110"/>
      <c r="OBJ14" s="110"/>
      <c r="OBK14" s="110"/>
      <c r="OBL14" s="110"/>
      <c r="OBM14" s="110"/>
      <c r="OBN14" s="110"/>
      <c r="OBP14" s="110"/>
      <c r="OBQ14" s="110"/>
      <c r="OBR14" s="110"/>
      <c r="OBS14" s="110"/>
      <c r="OBT14" s="110"/>
      <c r="OBV14" s="110"/>
      <c r="OBW14" s="110"/>
      <c r="OBX14" s="110"/>
      <c r="OBY14" s="110"/>
      <c r="OBZ14" s="110"/>
      <c r="OCB14" s="110"/>
      <c r="OCC14" s="110"/>
      <c r="OCD14" s="110"/>
      <c r="OCE14" s="110"/>
      <c r="OCF14" s="110"/>
      <c r="OCH14" s="110"/>
      <c r="OCI14" s="110"/>
      <c r="OCJ14" s="110"/>
      <c r="OCK14" s="110"/>
      <c r="OCL14" s="110"/>
      <c r="OCN14" s="110"/>
      <c r="OCO14" s="110"/>
      <c r="OCP14" s="110"/>
      <c r="OCQ14" s="110"/>
      <c r="OCR14" s="110"/>
      <c r="OCT14" s="110"/>
      <c r="OCU14" s="110"/>
      <c r="OCV14" s="110"/>
      <c r="OCW14" s="110"/>
      <c r="OCX14" s="110"/>
      <c r="OCZ14" s="110"/>
      <c r="ODA14" s="110"/>
      <c r="ODB14" s="110"/>
      <c r="ODC14" s="110"/>
      <c r="ODD14" s="110"/>
      <c r="ODF14" s="110"/>
      <c r="ODG14" s="110"/>
      <c r="ODH14" s="110"/>
      <c r="ODI14" s="110"/>
      <c r="ODJ14" s="110"/>
      <c r="ODL14" s="110"/>
      <c r="ODM14" s="110"/>
      <c r="ODN14" s="110"/>
      <c r="ODO14" s="110"/>
      <c r="ODP14" s="110"/>
      <c r="ODR14" s="110"/>
      <c r="ODS14" s="110"/>
      <c r="ODT14" s="110"/>
      <c r="ODU14" s="110"/>
      <c r="ODV14" s="110"/>
      <c r="ODX14" s="110"/>
      <c r="ODY14" s="110"/>
      <c r="ODZ14" s="110"/>
      <c r="OEA14" s="110"/>
      <c r="OEB14" s="110"/>
      <c r="OED14" s="110"/>
      <c r="OEE14" s="110"/>
      <c r="OEF14" s="110"/>
      <c r="OEG14" s="110"/>
      <c r="OEH14" s="110"/>
      <c r="OEJ14" s="110"/>
      <c r="OEK14" s="110"/>
      <c r="OEL14" s="110"/>
      <c r="OEM14" s="110"/>
      <c r="OEN14" s="110"/>
      <c r="OEP14" s="110"/>
      <c r="OEQ14" s="110"/>
      <c r="OER14" s="110"/>
      <c r="OES14" s="110"/>
      <c r="OET14" s="110"/>
      <c r="OEV14" s="110"/>
      <c r="OEW14" s="110"/>
      <c r="OEX14" s="110"/>
      <c r="OEY14" s="110"/>
      <c r="OEZ14" s="110"/>
      <c r="OFB14" s="110"/>
      <c r="OFC14" s="110"/>
      <c r="OFD14" s="110"/>
      <c r="OFE14" s="110"/>
      <c r="OFF14" s="110"/>
      <c r="OFH14" s="110"/>
      <c r="OFI14" s="110"/>
      <c r="OFJ14" s="110"/>
      <c r="OFK14" s="110"/>
      <c r="OFL14" s="110"/>
      <c r="OFN14" s="110"/>
      <c r="OFO14" s="110"/>
      <c r="OFP14" s="110"/>
      <c r="OFQ14" s="110"/>
      <c r="OFR14" s="110"/>
      <c r="OFT14" s="110"/>
      <c r="OFU14" s="110"/>
      <c r="OFV14" s="110"/>
      <c r="OFW14" s="110"/>
      <c r="OFX14" s="110"/>
      <c r="OFZ14" s="110"/>
      <c r="OGA14" s="110"/>
      <c r="OGB14" s="110"/>
      <c r="OGC14" s="110"/>
      <c r="OGD14" s="110"/>
      <c r="OGF14" s="110"/>
      <c r="OGG14" s="110"/>
      <c r="OGH14" s="110"/>
      <c r="OGI14" s="110"/>
      <c r="OGJ14" s="110"/>
      <c r="OGL14" s="110"/>
      <c r="OGM14" s="110"/>
      <c r="OGN14" s="110"/>
      <c r="OGO14" s="110"/>
      <c r="OGP14" s="110"/>
      <c r="OGR14" s="110"/>
      <c r="OGS14" s="110"/>
      <c r="OGT14" s="110"/>
      <c r="OGU14" s="110"/>
      <c r="OGV14" s="110"/>
      <c r="OGX14" s="110"/>
      <c r="OGY14" s="110"/>
      <c r="OGZ14" s="110"/>
      <c r="OHA14" s="110"/>
      <c r="OHB14" s="110"/>
      <c r="OHD14" s="110"/>
      <c r="OHE14" s="110"/>
      <c r="OHF14" s="110"/>
      <c r="OHG14" s="110"/>
      <c r="OHH14" s="110"/>
      <c r="OHJ14" s="110"/>
      <c r="OHK14" s="110"/>
      <c r="OHL14" s="110"/>
      <c r="OHM14" s="110"/>
      <c r="OHN14" s="110"/>
      <c r="OHP14" s="110"/>
      <c r="OHQ14" s="110"/>
      <c r="OHR14" s="110"/>
      <c r="OHS14" s="110"/>
      <c r="OHT14" s="110"/>
      <c r="OHV14" s="110"/>
      <c r="OHW14" s="110"/>
      <c r="OHX14" s="110"/>
      <c r="OHY14" s="110"/>
      <c r="OHZ14" s="110"/>
      <c r="OIB14" s="110"/>
      <c r="OIC14" s="110"/>
      <c r="OID14" s="110"/>
      <c r="OIE14" s="110"/>
      <c r="OIF14" s="110"/>
      <c r="OIH14" s="110"/>
      <c r="OII14" s="110"/>
      <c r="OIJ14" s="110"/>
      <c r="OIK14" s="110"/>
      <c r="OIL14" s="110"/>
      <c r="OIN14" s="110"/>
      <c r="OIO14" s="110"/>
      <c r="OIP14" s="110"/>
      <c r="OIQ14" s="110"/>
      <c r="OIR14" s="110"/>
      <c r="OIT14" s="110"/>
      <c r="OIU14" s="110"/>
      <c r="OIV14" s="110"/>
      <c r="OIW14" s="110"/>
      <c r="OIX14" s="110"/>
      <c r="OIZ14" s="110"/>
      <c r="OJA14" s="110"/>
      <c r="OJB14" s="110"/>
      <c r="OJC14" s="110"/>
      <c r="OJD14" s="110"/>
      <c r="OJF14" s="110"/>
      <c r="OJG14" s="110"/>
      <c r="OJH14" s="110"/>
      <c r="OJI14" s="110"/>
      <c r="OJJ14" s="110"/>
      <c r="OJL14" s="110"/>
      <c r="OJM14" s="110"/>
      <c r="OJN14" s="110"/>
      <c r="OJO14" s="110"/>
      <c r="OJP14" s="110"/>
      <c r="OJR14" s="110"/>
      <c r="OJS14" s="110"/>
      <c r="OJT14" s="110"/>
      <c r="OJU14" s="110"/>
      <c r="OJV14" s="110"/>
      <c r="OJX14" s="110"/>
      <c r="OJY14" s="110"/>
      <c r="OJZ14" s="110"/>
      <c r="OKA14" s="110"/>
      <c r="OKB14" s="110"/>
      <c r="OKD14" s="110"/>
      <c r="OKE14" s="110"/>
      <c r="OKF14" s="110"/>
      <c r="OKG14" s="110"/>
      <c r="OKH14" s="110"/>
      <c r="OKJ14" s="110"/>
      <c r="OKK14" s="110"/>
      <c r="OKL14" s="110"/>
      <c r="OKM14" s="110"/>
      <c r="OKN14" s="110"/>
      <c r="OKP14" s="110"/>
      <c r="OKQ14" s="110"/>
      <c r="OKR14" s="110"/>
      <c r="OKS14" s="110"/>
      <c r="OKT14" s="110"/>
      <c r="OKV14" s="110"/>
      <c r="OKW14" s="110"/>
      <c r="OKX14" s="110"/>
      <c r="OKY14" s="110"/>
      <c r="OKZ14" s="110"/>
      <c r="OLB14" s="110"/>
      <c r="OLC14" s="110"/>
      <c r="OLD14" s="110"/>
      <c r="OLE14" s="110"/>
      <c r="OLF14" s="110"/>
      <c r="OLH14" s="110"/>
      <c r="OLI14" s="110"/>
      <c r="OLJ14" s="110"/>
      <c r="OLK14" s="110"/>
      <c r="OLL14" s="110"/>
      <c r="OLN14" s="110"/>
      <c r="OLO14" s="110"/>
      <c r="OLP14" s="110"/>
      <c r="OLQ14" s="110"/>
      <c r="OLR14" s="110"/>
      <c r="OLT14" s="110"/>
      <c r="OLU14" s="110"/>
      <c r="OLV14" s="110"/>
      <c r="OLW14" s="110"/>
      <c r="OLX14" s="110"/>
      <c r="OLZ14" s="110"/>
      <c r="OMA14" s="110"/>
      <c r="OMB14" s="110"/>
      <c r="OMC14" s="110"/>
      <c r="OMD14" s="110"/>
      <c r="OMF14" s="110"/>
      <c r="OMG14" s="110"/>
      <c r="OMH14" s="110"/>
      <c r="OMI14" s="110"/>
      <c r="OMJ14" s="110"/>
      <c r="OML14" s="110"/>
      <c r="OMM14" s="110"/>
      <c r="OMN14" s="110"/>
      <c r="OMO14" s="110"/>
      <c r="OMP14" s="110"/>
      <c r="OMR14" s="110"/>
      <c r="OMS14" s="110"/>
      <c r="OMT14" s="110"/>
      <c r="OMU14" s="110"/>
      <c r="OMV14" s="110"/>
      <c r="OMX14" s="110"/>
      <c r="OMY14" s="110"/>
      <c r="OMZ14" s="110"/>
      <c r="ONA14" s="110"/>
      <c r="ONB14" s="110"/>
      <c r="OND14" s="110"/>
      <c r="ONE14" s="110"/>
      <c r="ONF14" s="110"/>
      <c r="ONG14" s="110"/>
      <c r="ONH14" s="110"/>
      <c r="ONJ14" s="110"/>
      <c r="ONK14" s="110"/>
      <c r="ONL14" s="110"/>
      <c r="ONM14" s="110"/>
      <c r="ONN14" s="110"/>
      <c r="ONP14" s="110"/>
      <c r="ONQ14" s="110"/>
      <c r="ONR14" s="110"/>
      <c r="ONS14" s="110"/>
      <c r="ONT14" s="110"/>
      <c r="ONV14" s="110"/>
      <c r="ONW14" s="110"/>
      <c r="ONX14" s="110"/>
      <c r="ONY14" s="110"/>
      <c r="ONZ14" s="110"/>
      <c r="OOB14" s="110"/>
      <c r="OOC14" s="110"/>
      <c r="OOD14" s="110"/>
      <c r="OOE14" s="110"/>
      <c r="OOF14" s="110"/>
      <c r="OOH14" s="110"/>
      <c r="OOI14" s="110"/>
      <c r="OOJ14" s="110"/>
      <c r="OOK14" s="110"/>
      <c r="OOL14" s="110"/>
      <c r="OON14" s="110"/>
      <c r="OOO14" s="110"/>
      <c r="OOP14" s="110"/>
      <c r="OOQ14" s="110"/>
      <c r="OOR14" s="110"/>
      <c r="OOT14" s="110"/>
      <c r="OOU14" s="110"/>
      <c r="OOV14" s="110"/>
      <c r="OOW14" s="110"/>
      <c r="OOX14" s="110"/>
      <c r="OOZ14" s="110"/>
      <c r="OPA14" s="110"/>
      <c r="OPB14" s="110"/>
      <c r="OPC14" s="110"/>
      <c r="OPD14" s="110"/>
      <c r="OPF14" s="110"/>
      <c r="OPG14" s="110"/>
      <c r="OPH14" s="110"/>
      <c r="OPI14" s="110"/>
      <c r="OPJ14" s="110"/>
      <c r="OPL14" s="110"/>
      <c r="OPM14" s="110"/>
      <c r="OPN14" s="110"/>
      <c r="OPO14" s="110"/>
      <c r="OPP14" s="110"/>
      <c r="OPR14" s="110"/>
      <c r="OPS14" s="110"/>
      <c r="OPT14" s="110"/>
      <c r="OPU14" s="110"/>
      <c r="OPV14" s="110"/>
      <c r="OPX14" s="110"/>
      <c r="OPY14" s="110"/>
      <c r="OPZ14" s="110"/>
      <c r="OQA14" s="110"/>
      <c r="OQB14" s="110"/>
      <c r="OQD14" s="110"/>
      <c r="OQE14" s="110"/>
      <c r="OQF14" s="110"/>
      <c r="OQG14" s="110"/>
      <c r="OQH14" s="110"/>
      <c r="OQJ14" s="110"/>
      <c r="OQK14" s="110"/>
      <c r="OQL14" s="110"/>
      <c r="OQM14" s="110"/>
      <c r="OQN14" s="110"/>
      <c r="OQP14" s="110"/>
      <c r="OQQ14" s="110"/>
      <c r="OQR14" s="110"/>
      <c r="OQS14" s="110"/>
      <c r="OQT14" s="110"/>
      <c r="OQV14" s="110"/>
      <c r="OQW14" s="110"/>
      <c r="OQX14" s="110"/>
      <c r="OQY14" s="110"/>
      <c r="OQZ14" s="110"/>
      <c r="ORB14" s="110"/>
      <c r="ORC14" s="110"/>
      <c r="ORD14" s="110"/>
      <c r="ORE14" s="110"/>
      <c r="ORF14" s="110"/>
      <c r="ORH14" s="110"/>
      <c r="ORI14" s="110"/>
      <c r="ORJ14" s="110"/>
      <c r="ORK14" s="110"/>
      <c r="ORL14" s="110"/>
      <c r="ORN14" s="110"/>
      <c r="ORO14" s="110"/>
      <c r="ORP14" s="110"/>
      <c r="ORQ14" s="110"/>
      <c r="ORR14" s="110"/>
      <c r="ORT14" s="110"/>
      <c r="ORU14" s="110"/>
      <c r="ORV14" s="110"/>
      <c r="ORW14" s="110"/>
      <c r="ORX14" s="110"/>
      <c r="ORZ14" s="110"/>
      <c r="OSA14" s="110"/>
      <c r="OSB14" s="110"/>
      <c r="OSC14" s="110"/>
      <c r="OSD14" s="110"/>
      <c r="OSF14" s="110"/>
      <c r="OSG14" s="110"/>
      <c r="OSH14" s="110"/>
      <c r="OSI14" s="110"/>
      <c r="OSJ14" s="110"/>
      <c r="OSL14" s="110"/>
      <c r="OSM14" s="110"/>
      <c r="OSN14" s="110"/>
      <c r="OSO14" s="110"/>
      <c r="OSP14" s="110"/>
      <c r="OSR14" s="110"/>
      <c r="OSS14" s="110"/>
      <c r="OST14" s="110"/>
      <c r="OSU14" s="110"/>
      <c r="OSV14" s="110"/>
      <c r="OSX14" s="110"/>
      <c r="OSY14" s="110"/>
      <c r="OSZ14" s="110"/>
      <c r="OTA14" s="110"/>
      <c r="OTB14" s="110"/>
      <c r="OTD14" s="110"/>
      <c r="OTE14" s="110"/>
      <c r="OTF14" s="110"/>
      <c r="OTG14" s="110"/>
      <c r="OTH14" s="110"/>
      <c r="OTJ14" s="110"/>
      <c r="OTK14" s="110"/>
      <c r="OTL14" s="110"/>
      <c r="OTM14" s="110"/>
      <c r="OTN14" s="110"/>
      <c r="OTP14" s="110"/>
      <c r="OTQ14" s="110"/>
      <c r="OTR14" s="110"/>
      <c r="OTS14" s="110"/>
      <c r="OTT14" s="110"/>
      <c r="OTV14" s="110"/>
      <c r="OTW14" s="110"/>
      <c r="OTX14" s="110"/>
      <c r="OTY14" s="110"/>
      <c r="OTZ14" s="110"/>
      <c r="OUB14" s="110"/>
      <c r="OUC14" s="110"/>
      <c r="OUD14" s="110"/>
      <c r="OUE14" s="110"/>
      <c r="OUF14" s="110"/>
      <c r="OUH14" s="110"/>
      <c r="OUI14" s="110"/>
      <c r="OUJ14" s="110"/>
      <c r="OUK14" s="110"/>
      <c r="OUL14" s="110"/>
      <c r="OUN14" s="110"/>
      <c r="OUO14" s="110"/>
      <c r="OUP14" s="110"/>
      <c r="OUQ14" s="110"/>
      <c r="OUR14" s="110"/>
      <c r="OUT14" s="110"/>
      <c r="OUU14" s="110"/>
      <c r="OUV14" s="110"/>
      <c r="OUW14" s="110"/>
      <c r="OUX14" s="110"/>
      <c r="OUZ14" s="110"/>
      <c r="OVA14" s="110"/>
      <c r="OVB14" s="110"/>
      <c r="OVC14" s="110"/>
      <c r="OVD14" s="110"/>
      <c r="OVF14" s="110"/>
      <c r="OVG14" s="110"/>
      <c r="OVH14" s="110"/>
      <c r="OVI14" s="110"/>
      <c r="OVJ14" s="110"/>
      <c r="OVL14" s="110"/>
      <c r="OVM14" s="110"/>
      <c r="OVN14" s="110"/>
      <c r="OVO14" s="110"/>
      <c r="OVP14" s="110"/>
      <c r="OVR14" s="110"/>
      <c r="OVS14" s="110"/>
      <c r="OVT14" s="110"/>
      <c r="OVU14" s="110"/>
      <c r="OVV14" s="110"/>
      <c r="OVX14" s="110"/>
      <c r="OVY14" s="110"/>
      <c r="OVZ14" s="110"/>
      <c r="OWA14" s="110"/>
      <c r="OWB14" s="110"/>
      <c r="OWD14" s="110"/>
      <c r="OWE14" s="110"/>
      <c r="OWF14" s="110"/>
      <c r="OWG14" s="110"/>
      <c r="OWH14" s="110"/>
      <c r="OWJ14" s="110"/>
      <c r="OWK14" s="110"/>
      <c r="OWL14" s="110"/>
      <c r="OWM14" s="110"/>
      <c r="OWN14" s="110"/>
      <c r="OWP14" s="110"/>
      <c r="OWQ14" s="110"/>
      <c r="OWR14" s="110"/>
      <c r="OWS14" s="110"/>
      <c r="OWT14" s="110"/>
      <c r="OWV14" s="110"/>
      <c r="OWW14" s="110"/>
      <c r="OWX14" s="110"/>
      <c r="OWY14" s="110"/>
      <c r="OWZ14" s="110"/>
      <c r="OXB14" s="110"/>
      <c r="OXC14" s="110"/>
      <c r="OXD14" s="110"/>
      <c r="OXE14" s="110"/>
      <c r="OXF14" s="110"/>
      <c r="OXH14" s="110"/>
      <c r="OXI14" s="110"/>
      <c r="OXJ14" s="110"/>
      <c r="OXK14" s="110"/>
      <c r="OXL14" s="110"/>
      <c r="OXN14" s="110"/>
      <c r="OXO14" s="110"/>
      <c r="OXP14" s="110"/>
      <c r="OXQ14" s="110"/>
      <c r="OXR14" s="110"/>
      <c r="OXT14" s="110"/>
      <c r="OXU14" s="110"/>
      <c r="OXV14" s="110"/>
      <c r="OXW14" s="110"/>
      <c r="OXX14" s="110"/>
      <c r="OXZ14" s="110"/>
      <c r="OYA14" s="110"/>
      <c r="OYB14" s="110"/>
      <c r="OYC14" s="110"/>
      <c r="OYD14" s="110"/>
      <c r="OYF14" s="110"/>
      <c r="OYG14" s="110"/>
      <c r="OYH14" s="110"/>
      <c r="OYI14" s="110"/>
      <c r="OYJ14" s="110"/>
      <c r="OYL14" s="110"/>
      <c r="OYM14" s="110"/>
      <c r="OYN14" s="110"/>
      <c r="OYO14" s="110"/>
      <c r="OYP14" s="110"/>
      <c r="OYR14" s="110"/>
      <c r="OYS14" s="110"/>
      <c r="OYT14" s="110"/>
      <c r="OYU14" s="110"/>
      <c r="OYV14" s="110"/>
      <c r="OYX14" s="110"/>
      <c r="OYY14" s="110"/>
      <c r="OYZ14" s="110"/>
      <c r="OZA14" s="110"/>
      <c r="OZB14" s="110"/>
      <c r="OZD14" s="110"/>
      <c r="OZE14" s="110"/>
      <c r="OZF14" s="110"/>
      <c r="OZG14" s="110"/>
      <c r="OZH14" s="110"/>
      <c r="OZJ14" s="110"/>
      <c r="OZK14" s="110"/>
      <c r="OZL14" s="110"/>
      <c r="OZM14" s="110"/>
      <c r="OZN14" s="110"/>
      <c r="OZP14" s="110"/>
      <c r="OZQ14" s="110"/>
      <c r="OZR14" s="110"/>
      <c r="OZS14" s="110"/>
      <c r="OZT14" s="110"/>
      <c r="OZV14" s="110"/>
      <c r="OZW14" s="110"/>
      <c r="OZX14" s="110"/>
      <c r="OZY14" s="110"/>
      <c r="OZZ14" s="110"/>
      <c r="PAB14" s="110"/>
      <c r="PAC14" s="110"/>
      <c r="PAD14" s="110"/>
      <c r="PAE14" s="110"/>
      <c r="PAF14" s="110"/>
      <c r="PAH14" s="110"/>
      <c r="PAI14" s="110"/>
      <c r="PAJ14" s="110"/>
      <c r="PAK14" s="110"/>
      <c r="PAL14" s="110"/>
      <c r="PAN14" s="110"/>
      <c r="PAO14" s="110"/>
      <c r="PAP14" s="110"/>
      <c r="PAQ14" s="110"/>
      <c r="PAR14" s="110"/>
      <c r="PAT14" s="110"/>
      <c r="PAU14" s="110"/>
      <c r="PAV14" s="110"/>
      <c r="PAW14" s="110"/>
      <c r="PAX14" s="110"/>
      <c r="PAZ14" s="110"/>
      <c r="PBA14" s="110"/>
      <c r="PBB14" s="110"/>
      <c r="PBC14" s="110"/>
      <c r="PBD14" s="110"/>
      <c r="PBF14" s="110"/>
      <c r="PBG14" s="110"/>
      <c r="PBH14" s="110"/>
      <c r="PBI14" s="110"/>
      <c r="PBJ14" s="110"/>
      <c r="PBL14" s="110"/>
      <c r="PBM14" s="110"/>
      <c r="PBN14" s="110"/>
      <c r="PBO14" s="110"/>
      <c r="PBP14" s="110"/>
      <c r="PBR14" s="110"/>
      <c r="PBS14" s="110"/>
      <c r="PBT14" s="110"/>
      <c r="PBU14" s="110"/>
      <c r="PBV14" s="110"/>
      <c r="PBX14" s="110"/>
      <c r="PBY14" s="110"/>
      <c r="PBZ14" s="110"/>
      <c r="PCA14" s="110"/>
      <c r="PCB14" s="110"/>
      <c r="PCD14" s="110"/>
      <c r="PCE14" s="110"/>
      <c r="PCF14" s="110"/>
      <c r="PCG14" s="110"/>
      <c r="PCH14" s="110"/>
      <c r="PCJ14" s="110"/>
      <c r="PCK14" s="110"/>
      <c r="PCL14" s="110"/>
      <c r="PCM14" s="110"/>
      <c r="PCN14" s="110"/>
      <c r="PCP14" s="110"/>
      <c r="PCQ14" s="110"/>
      <c r="PCR14" s="110"/>
      <c r="PCS14" s="110"/>
      <c r="PCT14" s="110"/>
      <c r="PCV14" s="110"/>
      <c r="PCW14" s="110"/>
      <c r="PCX14" s="110"/>
      <c r="PCY14" s="110"/>
      <c r="PCZ14" s="110"/>
      <c r="PDB14" s="110"/>
      <c r="PDC14" s="110"/>
      <c r="PDD14" s="110"/>
      <c r="PDE14" s="110"/>
      <c r="PDF14" s="110"/>
      <c r="PDH14" s="110"/>
      <c r="PDI14" s="110"/>
      <c r="PDJ14" s="110"/>
      <c r="PDK14" s="110"/>
      <c r="PDL14" s="110"/>
      <c r="PDN14" s="110"/>
      <c r="PDO14" s="110"/>
      <c r="PDP14" s="110"/>
      <c r="PDQ14" s="110"/>
      <c r="PDR14" s="110"/>
      <c r="PDT14" s="110"/>
      <c r="PDU14" s="110"/>
      <c r="PDV14" s="110"/>
      <c r="PDW14" s="110"/>
      <c r="PDX14" s="110"/>
      <c r="PDZ14" s="110"/>
      <c r="PEA14" s="110"/>
      <c r="PEB14" s="110"/>
      <c r="PEC14" s="110"/>
      <c r="PED14" s="110"/>
      <c r="PEF14" s="110"/>
      <c r="PEG14" s="110"/>
      <c r="PEH14" s="110"/>
      <c r="PEI14" s="110"/>
      <c r="PEJ14" s="110"/>
      <c r="PEL14" s="110"/>
      <c r="PEM14" s="110"/>
      <c r="PEN14" s="110"/>
      <c r="PEO14" s="110"/>
      <c r="PEP14" s="110"/>
      <c r="PER14" s="110"/>
      <c r="PES14" s="110"/>
      <c r="PET14" s="110"/>
      <c r="PEU14" s="110"/>
      <c r="PEV14" s="110"/>
      <c r="PEX14" s="110"/>
      <c r="PEY14" s="110"/>
      <c r="PEZ14" s="110"/>
      <c r="PFA14" s="110"/>
      <c r="PFB14" s="110"/>
      <c r="PFD14" s="110"/>
      <c r="PFE14" s="110"/>
      <c r="PFF14" s="110"/>
      <c r="PFG14" s="110"/>
      <c r="PFH14" s="110"/>
      <c r="PFJ14" s="110"/>
      <c r="PFK14" s="110"/>
      <c r="PFL14" s="110"/>
      <c r="PFM14" s="110"/>
      <c r="PFN14" s="110"/>
      <c r="PFP14" s="110"/>
      <c r="PFQ14" s="110"/>
      <c r="PFR14" s="110"/>
      <c r="PFS14" s="110"/>
      <c r="PFT14" s="110"/>
      <c r="PFV14" s="110"/>
      <c r="PFW14" s="110"/>
      <c r="PFX14" s="110"/>
      <c r="PFY14" s="110"/>
      <c r="PFZ14" s="110"/>
      <c r="PGB14" s="110"/>
      <c r="PGC14" s="110"/>
      <c r="PGD14" s="110"/>
      <c r="PGE14" s="110"/>
      <c r="PGF14" s="110"/>
      <c r="PGH14" s="110"/>
      <c r="PGI14" s="110"/>
      <c r="PGJ14" s="110"/>
      <c r="PGK14" s="110"/>
      <c r="PGL14" s="110"/>
      <c r="PGN14" s="110"/>
      <c r="PGO14" s="110"/>
      <c r="PGP14" s="110"/>
      <c r="PGQ14" s="110"/>
      <c r="PGR14" s="110"/>
      <c r="PGT14" s="110"/>
      <c r="PGU14" s="110"/>
      <c r="PGV14" s="110"/>
      <c r="PGW14" s="110"/>
      <c r="PGX14" s="110"/>
      <c r="PGZ14" s="110"/>
      <c r="PHA14" s="110"/>
      <c r="PHB14" s="110"/>
      <c r="PHC14" s="110"/>
      <c r="PHD14" s="110"/>
      <c r="PHF14" s="110"/>
      <c r="PHG14" s="110"/>
      <c r="PHH14" s="110"/>
      <c r="PHI14" s="110"/>
      <c r="PHJ14" s="110"/>
      <c r="PHL14" s="110"/>
      <c r="PHM14" s="110"/>
      <c r="PHN14" s="110"/>
      <c r="PHO14" s="110"/>
      <c r="PHP14" s="110"/>
      <c r="PHR14" s="110"/>
      <c r="PHS14" s="110"/>
      <c r="PHT14" s="110"/>
      <c r="PHU14" s="110"/>
      <c r="PHV14" s="110"/>
      <c r="PHX14" s="110"/>
      <c r="PHY14" s="110"/>
      <c r="PHZ14" s="110"/>
      <c r="PIA14" s="110"/>
      <c r="PIB14" s="110"/>
      <c r="PID14" s="110"/>
      <c r="PIE14" s="110"/>
      <c r="PIF14" s="110"/>
      <c r="PIG14" s="110"/>
      <c r="PIH14" s="110"/>
      <c r="PIJ14" s="110"/>
      <c r="PIK14" s="110"/>
      <c r="PIL14" s="110"/>
      <c r="PIM14" s="110"/>
      <c r="PIN14" s="110"/>
      <c r="PIP14" s="110"/>
      <c r="PIQ14" s="110"/>
      <c r="PIR14" s="110"/>
      <c r="PIS14" s="110"/>
      <c r="PIT14" s="110"/>
      <c r="PIV14" s="110"/>
      <c r="PIW14" s="110"/>
      <c r="PIX14" s="110"/>
      <c r="PIY14" s="110"/>
      <c r="PIZ14" s="110"/>
      <c r="PJB14" s="110"/>
      <c r="PJC14" s="110"/>
      <c r="PJD14" s="110"/>
      <c r="PJE14" s="110"/>
      <c r="PJF14" s="110"/>
      <c r="PJH14" s="110"/>
      <c r="PJI14" s="110"/>
      <c r="PJJ14" s="110"/>
      <c r="PJK14" s="110"/>
      <c r="PJL14" s="110"/>
      <c r="PJN14" s="110"/>
      <c r="PJO14" s="110"/>
      <c r="PJP14" s="110"/>
      <c r="PJQ14" s="110"/>
      <c r="PJR14" s="110"/>
      <c r="PJT14" s="110"/>
      <c r="PJU14" s="110"/>
      <c r="PJV14" s="110"/>
      <c r="PJW14" s="110"/>
      <c r="PJX14" s="110"/>
      <c r="PJZ14" s="110"/>
      <c r="PKA14" s="110"/>
      <c r="PKB14" s="110"/>
      <c r="PKC14" s="110"/>
      <c r="PKD14" s="110"/>
      <c r="PKF14" s="110"/>
      <c r="PKG14" s="110"/>
      <c r="PKH14" s="110"/>
      <c r="PKI14" s="110"/>
      <c r="PKJ14" s="110"/>
      <c r="PKL14" s="110"/>
      <c r="PKM14" s="110"/>
      <c r="PKN14" s="110"/>
      <c r="PKO14" s="110"/>
      <c r="PKP14" s="110"/>
      <c r="PKR14" s="110"/>
      <c r="PKS14" s="110"/>
      <c r="PKT14" s="110"/>
      <c r="PKU14" s="110"/>
      <c r="PKV14" s="110"/>
      <c r="PKX14" s="110"/>
      <c r="PKY14" s="110"/>
      <c r="PKZ14" s="110"/>
      <c r="PLA14" s="110"/>
      <c r="PLB14" s="110"/>
      <c r="PLD14" s="110"/>
      <c r="PLE14" s="110"/>
      <c r="PLF14" s="110"/>
      <c r="PLG14" s="110"/>
      <c r="PLH14" s="110"/>
      <c r="PLJ14" s="110"/>
      <c r="PLK14" s="110"/>
      <c r="PLL14" s="110"/>
      <c r="PLM14" s="110"/>
      <c r="PLN14" s="110"/>
      <c r="PLP14" s="110"/>
      <c r="PLQ14" s="110"/>
      <c r="PLR14" s="110"/>
      <c r="PLS14" s="110"/>
      <c r="PLT14" s="110"/>
      <c r="PLV14" s="110"/>
      <c r="PLW14" s="110"/>
      <c r="PLX14" s="110"/>
      <c r="PLY14" s="110"/>
      <c r="PLZ14" s="110"/>
      <c r="PMB14" s="110"/>
      <c r="PMC14" s="110"/>
      <c r="PMD14" s="110"/>
      <c r="PME14" s="110"/>
      <c r="PMF14" s="110"/>
      <c r="PMH14" s="110"/>
      <c r="PMI14" s="110"/>
      <c r="PMJ14" s="110"/>
      <c r="PMK14" s="110"/>
      <c r="PML14" s="110"/>
      <c r="PMN14" s="110"/>
      <c r="PMO14" s="110"/>
      <c r="PMP14" s="110"/>
      <c r="PMQ14" s="110"/>
      <c r="PMR14" s="110"/>
      <c r="PMT14" s="110"/>
      <c r="PMU14" s="110"/>
      <c r="PMV14" s="110"/>
      <c r="PMW14" s="110"/>
      <c r="PMX14" s="110"/>
      <c r="PMZ14" s="110"/>
      <c r="PNA14" s="110"/>
      <c r="PNB14" s="110"/>
      <c r="PNC14" s="110"/>
      <c r="PND14" s="110"/>
      <c r="PNF14" s="110"/>
      <c r="PNG14" s="110"/>
      <c r="PNH14" s="110"/>
      <c r="PNI14" s="110"/>
      <c r="PNJ14" s="110"/>
      <c r="PNL14" s="110"/>
      <c r="PNM14" s="110"/>
      <c r="PNN14" s="110"/>
      <c r="PNO14" s="110"/>
      <c r="PNP14" s="110"/>
      <c r="PNR14" s="110"/>
      <c r="PNS14" s="110"/>
      <c r="PNT14" s="110"/>
      <c r="PNU14" s="110"/>
      <c r="PNV14" s="110"/>
      <c r="PNX14" s="110"/>
      <c r="PNY14" s="110"/>
      <c r="PNZ14" s="110"/>
      <c r="POA14" s="110"/>
      <c r="POB14" s="110"/>
      <c r="POD14" s="110"/>
      <c r="POE14" s="110"/>
      <c r="POF14" s="110"/>
      <c r="POG14" s="110"/>
      <c r="POH14" s="110"/>
      <c r="POJ14" s="110"/>
      <c r="POK14" s="110"/>
      <c r="POL14" s="110"/>
      <c r="POM14" s="110"/>
      <c r="PON14" s="110"/>
      <c r="POP14" s="110"/>
      <c r="POQ14" s="110"/>
      <c r="POR14" s="110"/>
      <c r="POS14" s="110"/>
      <c r="POT14" s="110"/>
      <c r="POV14" s="110"/>
      <c r="POW14" s="110"/>
      <c r="POX14" s="110"/>
      <c r="POY14" s="110"/>
      <c r="POZ14" s="110"/>
      <c r="PPB14" s="110"/>
      <c r="PPC14" s="110"/>
      <c r="PPD14" s="110"/>
      <c r="PPE14" s="110"/>
      <c r="PPF14" s="110"/>
      <c r="PPH14" s="110"/>
      <c r="PPI14" s="110"/>
      <c r="PPJ14" s="110"/>
      <c r="PPK14" s="110"/>
      <c r="PPL14" s="110"/>
      <c r="PPN14" s="110"/>
      <c r="PPO14" s="110"/>
      <c r="PPP14" s="110"/>
      <c r="PPQ14" s="110"/>
      <c r="PPR14" s="110"/>
      <c r="PPT14" s="110"/>
      <c r="PPU14" s="110"/>
      <c r="PPV14" s="110"/>
      <c r="PPW14" s="110"/>
      <c r="PPX14" s="110"/>
      <c r="PPZ14" s="110"/>
      <c r="PQA14" s="110"/>
      <c r="PQB14" s="110"/>
      <c r="PQC14" s="110"/>
      <c r="PQD14" s="110"/>
      <c r="PQF14" s="110"/>
      <c r="PQG14" s="110"/>
      <c r="PQH14" s="110"/>
      <c r="PQI14" s="110"/>
      <c r="PQJ14" s="110"/>
      <c r="PQL14" s="110"/>
      <c r="PQM14" s="110"/>
      <c r="PQN14" s="110"/>
      <c r="PQO14" s="110"/>
      <c r="PQP14" s="110"/>
      <c r="PQR14" s="110"/>
      <c r="PQS14" s="110"/>
      <c r="PQT14" s="110"/>
      <c r="PQU14" s="110"/>
      <c r="PQV14" s="110"/>
      <c r="PQX14" s="110"/>
      <c r="PQY14" s="110"/>
      <c r="PQZ14" s="110"/>
      <c r="PRA14" s="110"/>
      <c r="PRB14" s="110"/>
      <c r="PRD14" s="110"/>
      <c r="PRE14" s="110"/>
      <c r="PRF14" s="110"/>
      <c r="PRG14" s="110"/>
      <c r="PRH14" s="110"/>
      <c r="PRJ14" s="110"/>
      <c r="PRK14" s="110"/>
      <c r="PRL14" s="110"/>
      <c r="PRM14" s="110"/>
      <c r="PRN14" s="110"/>
      <c r="PRP14" s="110"/>
      <c r="PRQ14" s="110"/>
      <c r="PRR14" s="110"/>
      <c r="PRS14" s="110"/>
      <c r="PRT14" s="110"/>
      <c r="PRV14" s="110"/>
      <c r="PRW14" s="110"/>
      <c r="PRX14" s="110"/>
      <c r="PRY14" s="110"/>
      <c r="PRZ14" s="110"/>
      <c r="PSB14" s="110"/>
      <c r="PSC14" s="110"/>
      <c r="PSD14" s="110"/>
      <c r="PSE14" s="110"/>
      <c r="PSF14" s="110"/>
      <c r="PSH14" s="110"/>
      <c r="PSI14" s="110"/>
      <c r="PSJ14" s="110"/>
      <c r="PSK14" s="110"/>
      <c r="PSL14" s="110"/>
      <c r="PSN14" s="110"/>
      <c r="PSO14" s="110"/>
      <c r="PSP14" s="110"/>
      <c r="PSQ14" s="110"/>
      <c r="PSR14" s="110"/>
      <c r="PST14" s="110"/>
      <c r="PSU14" s="110"/>
      <c r="PSV14" s="110"/>
      <c r="PSW14" s="110"/>
      <c r="PSX14" s="110"/>
      <c r="PSZ14" s="110"/>
      <c r="PTA14" s="110"/>
      <c r="PTB14" s="110"/>
      <c r="PTC14" s="110"/>
      <c r="PTD14" s="110"/>
      <c r="PTF14" s="110"/>
      <c r="PTG14" s="110"/>
      <c r="PTH14" s="110"/>
      <c r="PTI14" s="110"/>
      <c r="PTJ14" s="110"/>
      <c r="PTL14" s="110"/>
      <c r="PTM14" s="110"/>
      <c r="PTN14" s="110"/>
      <c r="PTO14" s="110"/>
      <c r="PTP14" s="110"/>
      <c r="PTR14" s="110"/>
      <c r="PTS14" s="110"/>
      <c r="PTT14" s="110"/>
      <c r="PTU14" s="110"/>
      <c r="PTV14" s="110"/>
      <c r="PTX14" s="110"/>
      <c r="PTY14" s="110"/>
      <c r="PTZ14" s="110"/>
      <c r="PUA14" s="110"/>
      <c r="PUB14" s="110"/>
      <c r="PUD14" s="110"/>
      <c r="PUE14" s="110"/>
      <c r="PUF14" s="110"/>
      <c r="PUG14" s="110"/>
      <c r="PUH14" s="110"/>
      <c r="PUJ14" s="110"/>
      <c r="PUK14" s="110"/>
      <c r="PUL14" s="110"/>
      <c r="PUM14" s="110"/>
      <c r="PUN14" s="110"/>
      <c r="PUP14" s="110"/>
      <c r="PUQ14" s="110"/>
      <c r="PUR14" s="110"/>
      <c r="PUS14" s="110"/>
      <c r="PUT14" s="110"/>
      <c r="PUV14" s="110"/>
      <c r="PUW14" s="110"/>
      <c r="PUX14" s="110"/>
      <c r="PUY14" s="110"/>
      <c r="PUZ14" s="110"/>
      <c r="PVB14" s="110"/>
      <c r="PVC14" s="110"/>
      <c r="PVD14" s="110"/>
      <c r="PVE14" s="110"/>
      <c r="PVF14" s="110"/>
      <c r="PVH14" s="110"/>
      <c r="PVI14" s="110"/>
      <c r="PVJ14" s="110"/>
      <c r="PVK14" s="110"/>
      <c r="PVL14" s="110"/>
      <c r="PVN14" s="110"/>
      <c r="PVO14" s="110"/>
      <c r="PVP14" s="110"/>
      <c r="PVQ14" s="110"/>
      <c r="PVR14" s="110"/>
      <c r="PVT14" s="110"/>
      <c r="PVU14" s="110"/>
      <c r="PVV14" s="110"/>
      <c r="PVW14" s="110"/>
      <c r="PVX14" s="110"/>
      <c r="PVZ14" s="110"/>
      <c r="PWA14" s="110"/>
      <c r="PWB14" s="110"/>
      <c r="PWC14" s="110"/>
      <c r="PWD14" s="110"/>
      <c r="PWF14" s="110"/>
      <c r="PWG14" s="110"/>
      <c r="PWH14" s="110"/>
      <c r="PWI14" s="110"/>
      <c r="PWJ14" s="110"/>
      <c r="PWL14" s="110"/>
      <c r="PWM14" s="110"/>
      <c r="PWN14" s="110"/>
      <c r="PWO14" s="110"/>
      <c r="PWP14" s="110"/>
      <c r="PWR14" s="110"/>
      <c r="PWS14" s="110"/>
      <c r="PWT14" s="110"/>
      <c r="PWU14" s="110"/>
      <c r="PWV14" s="110"/>
      <c r="PWX14" s="110"/>
      <c r="PWY14" s="110"/>
      <c r="PWZ14" s="110"/>
      <c r="PXA14" s="110"/>
      <c r="PXB14" s="110"/>
      <c r="PXD14" s="110"/>
      <c r="PXE14" s="110"/>
      <c r="PXF14" s="110"/>
      <c r="PXG14" s="110"/>
      <c r="PXH14" s="110"/>
      <c r="PXJ14" s="110"/>
      <c r="PXK14" s="110"/>
      <c r="PXL14" s="110"/>
      <c r="PXM14" s="110"/>
      <c r="PXN14" s="110"/>
      <c r="PXP14" s="110"/>
      <c r="PXQ14" s="110"/>
      <c r="PXR14" s="110"/>
      <c r="PXS14" s="110"/>
      <c r="PXT14" s="110"/>
      <c r="PXV14" s="110"/>
      <c r="PXW14" s="110"/>
      <c r="PXX14" s="110"/>
      <c r="PXY14" s="110"/>
      <c r="PXZ14" s="110"/>
      <c r="PYB14" s="110"/>
      <c r="PYC14" s="110"/>
      <c r="PYD14" s="110"/>
      <c r="PYE14" s="110"/>
      <c r="PYF14" s="110"/>
      <c r="PYH14" s="110"/>
      <c r="PYI14" s="110"/>
      <c r="PYJ14" s="110"/>
      <c r="PYK14" s="110"/>
      <c r="PYL14" s="110"/>
      <c r="PYN14" s="110"/>
      <c r="PYO14" s="110"/>
      <c r="PYP14" s="110"/>
      <c r="PYQ14" s="110"/>
      <c r="PYR14" s="110"/>
      <c r="PYT14" s="110"/>
      <c r="PYU14" s="110"/>
      <c r="PYV14" s="110"/>
      <c r="PYW14" s="110"/>
      <c r="PYX14" s="110"/>
      <c r="PYZ14" s="110"/>
      <c r="PZA14" s="110"/>
      <c r="PZB14" s="110"/>
      <c r="PZC14" s="110"/>
      <c r="PZD14" s="110"/>
      <c r="PZF14" s="110"/>
      <c r="PZG14" s="110"/>
      <c r="PZH14" s="110"/>
      <c r="PZI14" s="110"/>
      <c r="PZJ14" s="110"/>
      <c r="PZL14" s="110"/>
      <c r="PZM14" s="110"/>
      <c r="PZN14" s="110"/>
      <c r="PZO14" s="110"/>
      <c r="PZP14" s="110"/>
      <c r="PZR14" s="110"/>
      <c r="PZS14" s="110"/>
      <c r="PZT14" s="110"/>
      <c r="PZU14" s="110"/>
      <c r="PZV14" s="110"/>
      <c r="PZX14" s="110"/>
      <c r="PZY14" s="110"/>
      <c r="PZZ14" s="110"/>
      <c r="QAA14" s="110"/>
      <c r="QAB14" s="110"/>
      <c r="QAD14" s="110"/>
      <c r="QAE14" s="110"/>
      <c r="QAF14" s="110"/>
      <c r="QAG14" s="110"/>
      <c r="QAH14" s="110"/>
      <c r="QAJ14" s="110"/>
      <c r="QAK14" s="110"/>
      <c r="QAL14" s="110"/>
      <c r="QAM14" s="110"/>
      <c r="QAN14" s="110"/>
      <c r="QAP14" s="110"/>
      <c r="QAQ14" s="110"/>
      <c r="QAR14" s="110"/>
      <c r="QAS14" s="110"/>
      <c r="QAT14" s="110"/>
      <c r="QAV14" s="110"/>
      <c r="QAW14" s="110"/>
      <c r="QAX14" s="110"/>
      <c r="QAY14" s="110"/>
      <c r="QAZ14" s="110"/>
      <c r="QBB14" s="110"/>
      <c r="QBC14" s="110"/>
      <c r="QBD14" s="110"/>
      <c r="QBE14" s="110"/>
      <c r="QBF14" s="110"/>
      <c r="QBH14" s="110"/>
      <c r="QBI14" s="110"/>
      <c r="QBJ14" s="110"/>
      <c r="QBK14" s="110"/>
      <c r="QBL14" s="110"/>
      <c r="QBN14" s="110"/>
      <c r="QBO14" s="110"/>
      <c r="QBP14" s="110"/>
      <c r="QBQ14" s="110"/>
      <c r="QBR14" s="110"/>
      <c r="QBT14" s="110"/>
      <c r="QBU14" s="110"/>
      <c r="QBV14" s="110"/>
      <c r="QBW14" s="110"/>
      <c r="QBX14" s="110"/>
      <c r="QBZ14" s="110"/>
      <c r="QCA14" s="110"/>
      <c r="QCB14" s="110"/>
      <c r="QCC14" s="110"/>
      <c r="QCD14" s="110"/>
      <c r="QCF14" s="110"/>
      <c r="QCG14" s="110"/>
      <c r="QCH14" s="110"/>
      <c r="QCI14" s="110"/>
      <c r="QCJ14" s="110"/>
      <c r="QCL14" s="110"/>
      <c r="QCM14" s="110"/>
      <c r="QCN14" s="110"/>
      <c r="QCO14" s="110"/>
      <c r="QCP14" s="110"/>
      <c r="QCR14" s="110"/>
      <c r="QCS14" s="110"/>
      <c r="QCT14" s="110"/>
      <c r="QCU14" s="110"/>
      <c r="QCV14" s="110"/>
      <c r="QCX14" s="110"/>
      <c r="QCY14" s="110"/>
      <c r="QCZ14" s="110"/>
      <c r="QDA14" s="110"/>
      <c r="QDB14" s="110"/>
      <c r="QDD14" s="110"/>
      <c r="QDE14" s="110"/>
      <c r="QDF14" s="110"/>
      <c r="QDG14" s="110"/>
      <c r="QDH14" s="110"/>
      <c r="QDJ14" s="110"/>
      <c r="QDK14" s="110"/>
      <c r="QDL14" s="110"/>
      <c r="QDM14" s="110"/>
      <c r="QDN14" s="110"/>
      <c r="QDP14" s="110"/>
      <c r="QDQ14" s="110"/>
      <c r="QDR14" s="110"/>
      <c r="QDS14" s="110"/>
      <c r="QDT14" s="110"/>
      <c r="QDV14" s="110"/>
      <c r="QDW14" s="110"/>
      <c r="QDX14" s="110"/>
      <c r="QDY14" s="110"/>
      <c r="QDZ14" s="110"/>
      <c r="QEB14" s="110"/>
      <c r="QEC14" s="110"/>
      <c r="QED14" s="110"/>
      <c r="QEE14" s="110"/>
      <c r="QEF14" s="110"/>
      <c r="QEH14" s="110"/>
      <c r="QEI14" s="110"/>
      <c r="QEJ14" s="110"/>
      <c r="QEK14" s="110"/>
      <c r="QEL14" s="110"/>
      <c r="QEN14" s="110"/>
      <c r="QEO14" s="110"/>
      <c r="QEP14" s="110"/>
      <c r="QEQ14" s="110"/>
      <c r="QER14" s="110"/>
      <c r="QET14" s="110"/>
      <c r="QEU14" s="110"/>
      <c r="QEV14" s="110"/>
      <c r="QEW14" s="110"/>
      <c r="QEX14" s="110"/>
      <c r="QEZ14" s="110"/>
      <c r="QFA14" s="110"/>
      <c r="QFB14" s="110"/>
      <c r="QFC14" s="110"/>
      <c r="QFD14" s="110"/>
      <c r="QFF14" s="110"/>
      <c r="QFG14" s="110"/>
      <c r="QFH14" s="110"/>
      <c r="QFI14" s="110"/>
      <c r="QFJ14" s="110"/>
      <c r="QFL14" s="110"/>
      <c r="QFM14" s="110"/>
      <c r="QFN14" s="110"/>
      <c r="QFO14" s="110"/>
      <c r="QFP14" s="110"/>
      <c r="QFR14" s="110"/>
      <c r="QFS14" s="110"/>
      <c r="QFT14" s="110"/>
      <c r="QFU14" s="110"/>
      <c r="QFV14" s="110"/>
      <c r="QFX14" s="110"/>
      <c r="QFY14" s="110"/>
      <c r="QFZ14" s="110"/>
      <c r="QGA14" s="110"/>
      <c r="QGB14" s="110"/>
      <c r="QGD14" s="110"/>
      <c r="QGE14" s="110"/>
      <c r="QGF14" s="110"/>
      <c r="QGG14" s="110"/>
      <c r="QGH14" s="110"/>
      <c r="QGJ14" s="110"/>
      <c r="QGK14" s="110"/>
      <c r="QGL14" s="110"/>
      <c r="QGM14" s="110"/>
      <c r="QGN14" s="110"/>
      <c r="QGP14" s="110"/>
      <c r="QGQ14" s="110"/>
      <c r="QGR14" s="110"/>
      <c r="QGS14" s="110"/>
      <c r="QGT14" s="110"/>
      <c r="QGV14" s="110"/>
      <c r="QGW14" s="110"/>
      <c r="QGX14" s="110"/>
      <c r="QGY14" s="110"/>
      <c r="QGZ14" s="110"/>
      <c r="QHB14" s="110"/>
      <c r="QHC14" s="110"/>
      <c r="QHD14" s="110"/>
      <c r="QHE14" s="110"/>
      <c r="QHF14" s="110"/>
      <c r="QHH14" s="110"/>
      <c r="QHI14" s="110"/>
      <c r="QHJ14" s="110"/>
      <c r="QHK14" s="110"/>
      <c r="QHL14" s="110"/>
      <c r="QHN14" s="110"/>
      <c r="QHO14" s="110"/>
      <c r="QHP14" s="110"/>
      <c r="QHQ14" s="110"/>
      <c r="QHR14" s="110"/>
      <c r="QHT14" s="110"/>
      <c r="QHU14" s="110"/>
      <c r="QHV14" s="110"/>
      <c r="QHW14" s="110"/>
      <c r="QHX14" s="110"/>
      <c r="QHZ14" s="110"/>
      <c r="QIA14" s="110"/>
      <c r="QIB14" s="110"/>
      <c r="QIC14" s="110"/>
      <c r="QID14" s="110"/>
      <c r="QIF14" s="110"/>
      <c r="QIG14" s="110"/>
      <c r="QIH14" s="110"/>
      <c r="QII14" s="110"/>
      <c r="QIJ14" s="110"/>
      <c r="QIL14" s="110"/>
      <c r="QIM14" s="110"/>
      <c r="QIN14" s="110"/>
      <c r="QIO14" s="110"/>
      <c r="QIP14" s="110"/>
      <c r="QIR14" s="110"/>
      <c r="QIS14" s="110"/>
      <c r="QIT14" s="110"/>
      <c r="QIU14" s="110"/>
      <c r="QIV14" s="110"/>
      <c r="QIX14" s="110"/>
      <c r="QIY14" s="110"/>
      <c r="QIZ14" s="110"/>
      <c r="QJA14" s="110"/>
      <c r="QJB14" s="110"/>
      <c r="QJD14" s="110"/>
      <c r="QJE14" s="110"/>
      <c r="QJF14" s="110"/>
      <c r="QJG14" s="110"/>
      <c r="QJH14" s="110"/>
      <c r="QJJ14" s="110"/>
      <c r="QJK14" s="110"/>
      <c r="QJL14" s="110"/>
      <c r="QJM14" s="110"/>
      <c r="QJN14" s="110"/>
      <c r="QJP14" s="110"/>
      <c r="QJQ14" s="110"/>
      <c r="QJR14" s="110"/>
      <c r="QJS14" s="110"/>
      <c r="QJT14" s="110"/>
      <c r="QJV14" s="110"/>
      <c r="QJW14" s="110"/>
      <c r="QJX14" s="110"/>
      <c r="QJY14" s="110"/>
      <c r="QJZ14" s="110"/>
      <c r="QKB14" s="110"/>
      <c r="QKC14" s="110"/>
      <c r="QKD14" s="110"/>
      <c r="QKE14" s="110"/>
      <c r="QKF14" s="110"/>
      <c r="QKH14" s="110"/>
      <c r="QKI14" s="110"/>
      <c r="QKJ14" s="110"/>
      <c r="QKK14" s="110"/>
      <c r="QKL14" s="110"/>
      <c r="QKN14" s="110"/>
      <c r="QKO14" s="110"/>
      <c r="QKP14" s="110"/>
      <c r="QKQ14" s="110"/>
      <c r="QKR14" s="110"/>
      <c r="QKT14" s="110"/>
      <c r="QKU14" s="110"/>
      <c r="QKV14" s="110"/>
      <c r="QKW14" s="110"/>
      <c r="QKX14" s="110"/>
      <c r="QKZ14" s="110"/>
      <c r="QLA14" s="110"/>
      <c r="QLB14" s="110"/>
      <c r="QLC14" s="110"/>
      <c r="QLD14" s="110"/>
      <c r="QLF14" s="110"/>
      <c r="QLG14" s="110"/>
      <c r="QLH14" s="110"/>
      <c r="QLI14" s="110"/>
      <c r="QLJ14" s="110"/>
      <c r="QLL14" s="110"/>
      <c r="QLM14" s="110"/>
      <c r="QLN14" s="110"/>
      <c r="QLO14" s="110"/>
      <c r="QLP14" s="110"/>
      <c r="QLR14" s="110"/>
      <c r="QLS14" s="110"/>
      <c r="QLT14" s="110"/>
      <c r="QLU14" s="110"/>
      <c r="QLV14" s="110"/>
      <c r="QLX14" s="110"/>
      <c r="QLY14" s="110"/>
      <c r="QLZ14" s="110"/>
      <c r="QMA14" s="110"/>
      <c r="QMB14" s="110"/>
      <c r="QMD14" s="110"/>
      <c r="QME14" s="110"/>
      <c r="QMF14" s="110"/>
      <c r="QMG14" s="110"/>
      <c r="QMH14" s="110"/>
      <c r="QMJ14" s="110"/>
      <c r="QMK14" s="110"/>
      <c r="QML14" s="110"/>
      <c r="QMM14" s="110"/>
      <c r="QMN14" s="110"/>
      <c r="QMP14" s="110"/>
      <c r="QMQ14" s="110"/>
      <c r="QMR14" s="110"/>
      <c r="QMS14" s="110"/>
      <c r="QMT14" s="110"/>
      <c r="QMV14" s="110"/>
      <c r="QMW14" s="110"/>
      <c r="QMX14" s="110"/>
      <c r="QMY14" s="110"/>
      <c r="QMZ14" s="110"/>
      <c r="QNB14" s="110"/>
      <c r="QNC14" s="110"/>
      <c r="QND14" s="110"/>
      <c r="QNE14" s="110"/>
      <c r="QNF14" s="110"/>
      <c r="QNH14" s="110"/>
      <c r="QNI14" s="110"/>
      <c r="QNJ14" s="110"/>
      <c r="QNK14" s="110"/>
      <c r="QNL14" s="110"/>
      <c r="QNN14" s="110"/>
      <c r="QNO14" s="110"/>
      <c r="QNP14" s="110"/>
      <c r="QNQ14" s="110"/>
      <c r="QNR14" s="110"/>
      <c r="QNT14" s="110"/>
      <c r="QNU14" s="110"/>
      <c r="QNV14" s="110"/>
      <c r="QNW14" s="110"/>
      <c r="QNX14" s="110"/>
      <c r="QNZ14" s="110"/>
      <c r="QOA14" s="110"/>
      <c r="QOB14" s="110"/>
      <c r="QOC14" s="110"/>
      <c r="QOD14" s="110"/>
      <c r="QOF14" s="110"/>
      <c r="QOG14" s="110"/>
      <c r="QOH14" s="110"/>
      <c r="QOI14" s="110"/>
      <c r="QOJ14" s="110"/>
      <c r="QOL14" s="110"/>
      <c r="QOM14" s="110"/>
      <c r="QON14" s="110"/>
      <c r="QOO14" s="110"/>
      <c r="QOP14" s="110"/>
      <c r="QOR14" s="110"/>
      <c r="QOS14" s="110"/>
      <c r="QOT14" s="110"/>
      <c r="QOU14" s="110"/>
      <c r="QOV14" s="110"/>
      <c r="QOX14" s="110"/>
      <c r="QOY14" s="110"/>
      <c r="QOZ14" s="110"/>
      <c r="QPA14" s="110"/>
      <c r="QPB14" s="110"/>
      <c r="QPD14" s="110"/>
      <c r="QPE14" s="110"/>
      <c r="QPF14" s="110"/>
      <c r="QPG14" s="110"/>
      <c r="QPH14" s="110"/>
      <c r="QPJ14" s="110"/>
      <c r="QPK14" s="110"/>
      <c r="QPL14" s="110"/>
      <c r="QPM14" s="110"/>
      <c r="QPN14" s="110"/>
      <c r="QPP14" s="110"/>
      <c r="QPQ14" s="110"/>
      <c r="QPR14" s="110"/>
      <c r="QPS14" s="110"/>
      <c r="QPT14" s="110"/>
      <c r="QPV14" s="110"/>
      <c r="QPW14" s="110"/>
      <c r="QPX14" s="110"/>
      <c r="QPY14" s="110"/>
      <c r="QPZ14" s="110"/>
      <c r="QQB14" s="110"/>
      <c r="QQC14" s="110"/>
      <c r="QQD14" s="110"/>
      <c r="QQE14" s="110"/>
      <c r="QQF14" s="110"/>
      <c r="QQH14" s="110"/>
      <c r="QQI14" s="110"/>
      <c r="QQJ14" s="110"/>
      <c r="QQK14" s="110"/>
      <c r="QQL14" s="110"/>
      <c r="QQN14" s="110"/>
      <c r="QQO14" s="110"/>
      <c r="QQP14" s="110"/>
      <c r="QQQ14" s="110"/>
      <c r="QQR14" s="110"/>
      <c r="QQT14" s="110"/>
      <c r="QQU14" s="110"/>
      <c r="QQV14" s="110"/>
      <c r="QQW14" s="110"/>
      <c r="QQX14" s="110"/>
      <c r="QQZ14" s="110"/>
      <c r="QRA14" s="110"/>
      <c r="QRB14" s="110"/>
      <c r="QRC14" s="110"/>
      <c r="QRD14" s="110"/>
      <c r="QRF14" s="110"/>
      <c r="QRG14" s="110"/>
      <c r="QRH14" s="110"/>
      <c r="QRI14" s="110"/>
      <c r="QRJ14" s="110"/>
      <c r="QRL14" s="110"/>
      <c r="QRM14" s="110"/>
      <c r="QRN14" s="110"/>
      <c r="QRO14" s="110"/>
      <c r="QRP14" s="110"/>
      <c r="QRR14" s="110"/>
      <c r="QRS14" s="110"/>
      <c r="QRT14" s="110"/>
      <c r="QRU14" s="110"/>
      <c r="QRV14" s="110"/>
      <c r="QRX14" s="110"/>
      <c r="QRY14" s="110"/>
      <c r="QRZ14" s="110"/>
      <c r="QSA14" s="110"/>
      <c r="QSB14" s="110"/>
      <c r="QSD14" s="110"/>
      <c r="QSE14" s="110"/>
      <c r="QSF14" s="110"/>
      <c r="QSG14" s="110"/>
      <c r="QSH14" s="110"/>
      <c r="QSJ14" s="110"/>
      <c r="QSK14" s="110"/>
      <c r="QSL14" s="110"/>
      <c r="QSM14" s="110"/>
      <c r="QSN14" s="110"/>
      <c r="QSP14" s="110"/>
      <c r="QSQ14" s="110"/>
      <c r="QSR14" s="110"/>
      <c r="QSS14" s="110"/>
      <c r="QST14" s="110"/>
      <c r="QSV14" s="110"/>
      <c r="QSW14" s="110"/>
      <c r="QSX14" s="110"/>
      <c r="QSY14" s="110"/>
      <c r="QSZ14" s="110"/>
      <c r="QTB14" s="110"/>
      <c r="QTC14" s="110"/>
      <c r="QTD14" s="110"/>
      <c r="QTE14" s="110"/>
      <c r="QTF14" s="110"/>
      <c r="QTH14" s="110"/>
      <c r="QTI14" s="110"/>
      <c r="QTJ14" s="110"/>
      <c r="QTK14" s="110"/>
      <c r="QTL14" s="110"/>
      <c r="QTN14" s="110"/>
      <c r="QTO14" s="110"/>
      <c r="QTP14" s="110"/>
      <c r="QTQ14" s="110"/>
      <c r="QTR14" s="110"/>
      <c r="QTT14" s="110"/>
      <c r="QTU14" s="110"/>
      <c r="QTV14" s="110"/>
      <c r="QTW14" s="110"/>
      <c r="QTX14" s="110"/>
      <c r="QTZ14" s="110"/>
      <c r="QUA14" s="110"/>
      <c r="QUB14" s="110"/>
      <c r="QUC14" s="110"/>
      <c r="QUD14" s="110"/>
      <c r="QUF14" s="110"/>
      <c r="QUG14" s="110"/>
      <c r="QUH14" s="110"/>
      <c r="QUI14" s="110"/>
      <c r="QUJ14" s="110"/>
      <c r="QUL14" s="110"/>
      <c r="QUM14" s="110"/>
      <c r="QUN14" s="110"/>
      <c r="QUO14" s="110"/>
      <c r="QUP14" s="110"/>
      <c r="QUR14" s="110"/>
      <c r="QUS14" s="110"/>
      <c r="QUT14" s="110"/>
      <c r="QUU14" s="110"/>
      <c r="QUV14" s="110"/>
      <c r="QUX14" s="110"/>
      <c r="QUY14" s="110"/>
      <c r="QUZ14" s="110"/>
      <c r="QVA14" s="110"/>
      <c r="QVB14" s="110"/>
      <c r="QVD14" s="110"/>
      <c r="QVE14" s="110"/>
      <c r="QVF14" s="110"/>
      <c r="QVG14" s="110"/>
      <c r="QVH14" s="110"/>
      <c r="QVJ14" s="110"/>
      <c r="QVK14" s="110"/>
      <c r="QVL14" s="110"/>
      <c r="QVM14" s="110"/>
      <c r="QVN14" s="110"/>
      <c r="QVP14" s="110"/>
      <c r="QVQ14" s="110"/>
      <c r="QVR14" s="110"/>
      <c r="QVS14" s="110"/>
      <c r="QVT14" s="110"/>
      <c r="QVV14" s="110"/>
      <c r="QVW14" s="110"/>
      <c r="QVX14" s="110"/>
      <c r="QVY14" s="110"/>
      <c r="QVZ14" s="110"/>
      <c r="QWB14" s="110"/>
      <c r="QWC14" s="110"/>
      <c r="QWD14" s="110"/>
      <c r="QWE14" s="110"/>
      <c r="QWF14" s="110"/>
      <c r="QWH14" s="110"/>
      <c r="QWI14" s="110"/>
      <c r="QWJ14" s="110"/>
      <c r="QWK14" s="110"/>
      <c r="QWL14" s="110"/>
      <c r="QWN14" s="110"/>
      <c r="QWO14" s="110"/>
      <c r="QWP14" s="110"/>
      <c r="QWQ14" s="110"/>
      <c r="QWR14" s="110"/>
      <c r="QWT14" s="110"/>
      <c r="QWU14" s="110"/>
      <c r="QWV14" s="110"/>
      <c r="QWW14" s="110"/>
      <c r="QWX14" s="110"/>
      <c r="QWZ14" s="110"/>
      <c r="QXA14" s="110"/>
      <c r="QXB14" s="110"/>
      <c r="QXC14" s="110"/>
      <c r="QXD14" s="110"/>
      <c r="QXF14" s="110"/>
      <c r="QXG14" s="110"/>
      <c r="QXH14" s="110"/>
      <c r="QXI14" s="110"/>
      <c r="QXJ14" s="110"/>
      <c r="QXL14" s="110"/>
      <c r="QXM14" s="110"/>
      <c r="QXN14" s="110"/>
      <c r="QXO14" s="110"/>
      <c r="QXP14" s="110"/>
      <c r="QXR14" s="110"/>
      <c r="QXS14" s="110"/>
      <c r="QXT14" s="110"/>
      <c r="QXU14" s="110"/>
      <c r="QXV14" s="110"/>
      <c r="QXX14" s="110"/>
      <c r="QXY14" s="110"/>
      <c r="QXZ14" s="110"/>
      <c r="QYA14" s="110"/>
      <c r="QYB14" s="110"/>
      <c r="QYD14" s="110"/>
      <c r="QYE14" s="110"/>
      <c r="QYF14" s="110"/>
      <c r="QYG14" s="110"/>
      <c r="QYH14" s="110"/>
      <c r="QYJ14" s="110"/>
      <c r="QYK14" s="110"/>
      <c r="QYL14" s="110"/>
      <c r="QYM14" s="110"/>
      <c r="QYN14" s="110"/>
      <c r="QYP14" s="110"/>
      <c r="QYQ14" s="110"/>
      <c r="QYR14" s="110"/>
      <c r="QYS14" s="110"/>
      <c r="QYT14" s="110"/>
      <c r="QYV14" s="110"/>
      <c r="QYW14" s="110"/>
      <c r="QYX14" s="110"/>
      <c r="QYY14" s="110"/>
      <c r="QYZ14" s="110"/>
      <c r="QZB14" s="110"/>
      <c r="QZC14" s="110"/>
      <c r="QZD14" s="110"/>
      <c r="QZE14" s="110"/>
      <c r="QZF14" s="110"/>
      <c r="QZH14" s="110"/>
      <c r="QZI14" s="110"/>
      <c r="QZJ14" s="110"/>
      <c r="QZK14" s="110"/>
      <c r="QZL14" s="110"/>
      <c r="QZN14" s="110"/>
      <c r="QZO14" s="110"/>
      <c r="QZP14" s="110"/>
      <c r="QZQ14" s="110"/>
      <c r="QZR14" s="110"/>
      <c r="QZT14" s="110"/>
      <c r="QZU14" s="110"/>
      <c r="QZV14" s="110"/>
      <c r="QZW14" s="110"/>
      <c r="QZX14" s="110"/>
      <c r="QZZ14" s="110"/>
      <c r="RAA14" s="110"/>
      <c r="RAB14" s="110"/>
      <c r="RAC14" s="110"/>
      <c r="RAD14" s="110"/>
      <c r="RAF14" s="110"/>
      <c r="RAG14" s="110"/>
      <c r="RAH14" s="110"/>
      <c r="RAI14" s="110"/>
      <c r="RAJ14" s="110"/>
      <c r="RAL14" s="110"/>
      <c r="RAM14" s="110"/>
      <c r="RAN14" s="110"/>
      <c r="RAO14" s="110"/>
      <c r="RAP14" s="110"/>
      <c r="RAR14" s="110"/>
      <c r="RAS14" s="110"/>
      <c r="RAT14" s="110"/>
      <c r="RAU14" s="110"/>
      <c r="RAV14" s="110"/>
      <c r="RAX14" s="110"/>
      <c r="RAY14" s="110"/>
      <c r="RAZ14" s="110"/>
      <c r="RBA14" s="110"/>
      <c r="RBB14" s="110"/>
      <c r="RBD14" s="110"/>
      <c r="RBE14" s="110"/>
      <c r="RBF14" s="110"/>
      <c r="RBG14" s="110"/>
      <c r="RBH14" s="110"/>
      <c r="RBJ14" s="110"/>
      <c r="RBK14" s="110"/>
      <c r="RBL14" s="110"/>
      <c r="RBM14" s="110"/>
      <c r="RBN14" s="110"/>
      <c r="RBP14" s="110"/>
      <c r="RBQ14" s="110"/>
      <c r="RBR14" s="110"/>
      <c r="RBS14" s="110"/>
      <c r="RBT14" s="110"/>
      <c r="RBV14" s="110"/>
      <c r="RBW14" s="110"/>
      <c r="RBX14" s="110"/>
      <c r="RBY14" s="110"/>
      <c r="RBZ14" s="110"/>
      <c r="RCB14" s="110"/>
      <c r="RCC14" s="110"/>
      <c r="RCD14" s="110"/>
      <c r="RCE14" s="110"/>
      <c r="RCF14" s="110"/>
      <c r="RCH14" s="110"/>
      <c r="RCI14" s="110"/>
      <c r="RCJ14" s="110"/>
      <c r="RCK14" s="110"/>
      <c r="RCL14" s="110"/>
      <c r="RCN14" s="110"/>
      <c r="RCO14" s="110"/>
      <c r="RCP14" s="110"/>
      <c r="RCQ14" s="110"/>
      <c r="RCR14" s="110"/>
      <c r="RCT14" s="110"/>
      <c r="RCU14" s="110"/>
      <c r="RCV14" s="110"/>
      <c r="RCW14" s="110"/>
      <c r="RCX14" s="110"/>
      <c r="RCZ14" s="110"/>
      <c r="RDA14" s="110"/>
      <c r="RDB14" s="110"/>
      <c r="RDC14" s="110"/>
      <c r="RDD14" s="110"/>
      <c r="RDF14" s="110"/>
      <c r="RDG14" s="110"/>
      <c r="RDH14" s="110"/>
      <c r="RDI14" s="110"/>
      <c r="RDJ14" s="110"/>
      <c r="RDL14" s="110"/>
      <c r="RDM14" s="110"/>
      <c r="RDN14" s="110"/>
      <c r="RDO14" s="110"/>
      <c r="RDP14" s="110"/>
      <c r="RDR14" s="110"/>
      <c r="RDS14" s="110"/>
      <c r="RDT14" s="110"/>
      <c r="RDU14" s="110"/>
      <c r="RDV14" s="110"/>
      <c r="RDX14" s="110"/>
      <c r="RDY14" s="110"/>
      <c r="RDZ14" s="110"/>
      <c r="REA14" s="110"/>
      <c r="REB14" s="110"/>
      <c r="RED14" s="110"/>
      <c r="REE14" s="110"/>
      <c r="REF14" s="110"/>
      <c r="REG14" s="110"/>
      <c r="REH14" s="110"/>
      <c r="REJ14" s="110"/>
      <c r="REK14" s="110"/>
      <c r="REL14" s="110"/>
      <c r="REM14" s="110"/>
      <c r="REN14" s="110"/>
      <c r="REP14" s="110"/>
      <c r="REQ14" s="110"/>
      <c r="RER14" s="110"/>
      <c r="RES14" s="110"/>
      <c r="RET14" s="110"/>
      <c r="REV14" s="110"/>
      <c r="REW14" s="110"/>
      <c r="REX14" s="110"/>
      <c r="REY14" s="110"/>
      <c r="REZ14" s="110"/>
      <c r="RFB14" s="110"/>
      <c r="RFC14" s="110"/>
      <c r="RFD14" s="110"/>
      <c r="RFE14" s="110"/>
      <c r="RFF14" s="110"/>
      <c r="RFH14" s="110"/>
      <c r="RFI14" s="110"/>
      <c r="RFJ14" s="110"/>
      <c r="RFK14" s="110"/>
      <c r="RFL14" s="110"/>
      <c r="RFN14" s="110"/>
      <c r="RFO14" s="110"/>
      <c r="RFP14" s="110"/>
      <c r="RFQ14" s="110"/>
      <c r="RFR14" s="110"/>
      <c r="RFT14" s="110"/>
      <c r="RFU14" s="110"/>
      <c r="RFV14" s="110"/>
      <c r="RFW14" s="110"/>
      <c r="RFX14" s="110"/>
      <c r="RFZ14" s="110"/>
      <c r="RGA14" s="110"/>
      <c r="RGB14" s="110"/>
      <c r="RGC14" s="110"/>
      <c r="RGD14" s="110"/>
      <c r="RGF14" s="110"/>
      <c r="RGG14" s="110"/>
      <c r="RGH14" s="110"/>
      <c r="RGI14" s="110"/>
      <c r="RGJ14" s="110"/>
      <c r="RGL14" s="110"/>
      <c r="RGM14" s="110"/>
      <c r="RGN14" s="110"/>
      <c r="RGO14" s="110"/>
      <c r="RGP14" s="110"/>
      <c r="RGR14" s="110"/>
      <c r="RGS14" s="110"/>
      <c r="RGT14" s="110"/>
      <c r="RGU14" s="110"/>
      <c r="RGV14" s="110"/>
      <c r="RGX14" s="110"/>
      <c r="RGY14" s="110"/>
      <c r="RGZ14" s="110"/>
      <c r="RHA14" s="110"/>
      <c r="RHB14" s="110"/>
      <c r="RHD14" s="110"/>
      <c r="RHE14" s="110"/>
      <c r="RHF14" s="110"/>
      <c r="RHG14" s="110"/>
      <c r="RHH14" s="110"/>
      <c r="RHJ14" s="110"/>
      <c r="RHK14" s="110"/>
      <c r="RHL14" s="110"/>
      <c r="RHM14" s="110"/>
      <c r="RHN14" s="110"/>
      <c r="RHP14" s="110"/>
      <c r="RHQ14" s="110"/>
      <c r="RHR14" s="110"/>
      <c r="RHS14" s="110"/>
      <c r="RHT14" s="110"/>
      <c r="RHV14" s="110"/>
      <c r="RHW14" s="110"/>
      <c r="RHX14" s="110"/>
      <c r="RHY14" s="110"/>
      <c r="RHZ14" s="110"/>
      <c r="RIB14" s="110"/>
      <c r="RIC14" s="110"/>
      <c r="RID14" s="110"/>
      <c r="RIE14" s="110"/>
      <c r="RIF14" s="110"/>
      <c r="RIH14" s="110"/>
      <c r="RII14" s="110"/>
      <c r="RIJ14" s="110"/>
      <c r="RIK14" s="110"/>
      <c r="RIL14" s="110"/>
      <c r="RIN14" s="110"/>
      <c r="RIO14" s="110"/>
      <c r="RIP14" s="110"/>
      <c r="RIQ14" s="110"/>
      <c r="RIR14" s="110"/>
      <c r="RIT14" s="110"/>
      <c r="RIU14" s="110"/>
      <c r="RIV14" s="110"/>
      <c r="RIW14" s="110"/>
      <c r="RIX14" s="110"/>
      <c r="RIZ14" s="110"/>
      <c r="RJA14" s="110"/>
      <c r="RJB14" s="110"/>
      <c r="RJC14" s="110"/>
      <c r="RJD14" s="110"/>
      <c r="RJF14" s="110"/>
      <c r="RJG14" s="110"/>
      <c r="RJH14" s="110"/>
      <c r="RJI14" s="110"/>
      <c r="RJJ14" s="110"/>
      <c r="RJL14" s="110"/>
      <c r="RJM14" s="110"/>
      <c r="RJN14" s="110"/>
      <c r="RJO14" s="110"/>
      <c r="RJP14" s="110"/>
      <c r="RJR14" s="110"/>
      <c r="RJS14" s="110"/>
      <c r="RJT14" s="110"/>
      <c r="RJU14" s="110"/>
      <c r="RJV14" s="110"/>
      <c r="RJX14" s="110"/>
      <c r="RJY14" s="110"/>
      <c r="RJZ14" s="110"/>
      <c r="RKA14" s="110"/>
      <c r="RKB14" s="110"/>
      <c r="RKD14" s="110"/>
      <c r="RKE14" s="110"/>
      <c r="RKF14" s="110"/>
      <c r="RKG14" s="110"/>
      <c r="RKH14" s="110"/>
      <c r="RKJ14" s="110"/>
      <c r="RKK14" s="110"/>
      <c r="RKL14" s="110"/>
      <c r="RKM14" s="110"/>
      <c r="RKN14" s="110"/>
      <c r="RKP14" s="110"/>
      <c r="RKQ14" s="110"/>
      <c r="RKR14" s="110"/>
      <c r="RKS14" s="110"/>
      <c r="RKT14" s="110"/>
      <c r="RKV14" s="110"/>
      <c r="RKW14" s="110"/>
      <c r="RKX14" s="110"/>
      <c r="RKY14" s="110"/>
      <c r="RKZ14" s="110"/>
      <c r="RLB14" s="110"/>
      <c r="RLC14" s="110"/>
      <c r="RLD14" s="110"/>
      <c r="RLE14" s="110"/>
      <c r="RLF14" s="110"/>
      <c r="RLH14" s="110"/>
      <c r="RLI14" s="110"/>
      <c r="RLJ14" s="110"/>
      <c r="RLK14" s="110"/>
      <c r="RLL14" s="110"/>
      <c r="RLN14" s="110"/>
      <c r="RLO14" s="110"/>
      <c r="RLP14" s="110"/>
      <c r="RLQ14" s="110"/>
      <c r="RLR14" s="110"/>
      <c r="RLT14" s="110"/>
      <c r="RLU14" s="110"/>
      <c r="RLV14" s="110"/>
      <c r="RLW14" s="110"/>
      <c r="RLX14" s="110"/>
      <c r="RLZ14" s="110"/>
      <c r="RMA14" s="110"/>
      <c r="RMB14" s="110"/>
      <c r="RMC14" s="110"/>
      <c r="RMD14" s="110"/>
      <c r="RMF14" s="110"/>
      <c r="RMG14" s="110"/>
      <c r="RMH14" s="110"/>
      <c r="RMI14" s="110"/>
      <c r="RMJ14" s="110"/>
      <c r="RML14" s="110"/>
      <c r="RMM14" s="110"/>
      <c r="RMN14" s="110"/>
      <c r="RMO14" s="110"/>
      <c r="RMP14" s="110"/>
      <c r="RMR14" s="110"/>
      <c r="RMS14" s="110"/>
      <c r="RMT14" s="110"/>
      <c r="RMU14" s="110"/>
      <c r="RMV14" s="110"/>
      <c r="RMX14" s="110"/>
      <c r="RMY14" s="110"/>
      <c r="RMZ14" s="110"/>
      <c r="RNA14" s="110"/>
      <c r="RNB14" s="110"/>
      <c r="RND14" s="110"/>
      <c r="RNE14" s="110"/>
      <c r="RNF14" s="110"/>
      <c r="RNG14" s="110"/>
      <c r="RNH14" s="110"/>
      <c r="RNJ14" s="110"/>
      <c r="RNK14" s="110"/>
      <c r="RNL14" s="110"/>
      <c r="RNM14" s="110"/>
      <c r="RNN14" s="110"/>
      <c r="RNP14" s="110"/>
      <c r="RNQ14" s="110"/>
      <c r="RNR14" s="110"/>
      <c r="RNS14" s="110"/>
      <c r="RNT14" s="110"/>
      <c r="RNV14" s="110"/>
      <c r="RNW14" s="110"/>
      <c r="RNX14" s="110"/>
      <c r="RNY14" s="110"/>
      <c r="RNZ14" s="110"/>
      <c r="ROB14" s="110"/>
      <c r="ROC14" s="110"/>
      <c r="ROD14" s="110"/>
      <c r="ROE14" s="110"/>
      <c r="ROF14" s="110"/>
      <c r="ROH14" s="110"/>
      <c r="ROI14" s="110"/>
      <c r="ROJ14" s="110"/>
      <c r="ROK14" s="110"/>
      <c r="ROL14" s="110"/>
      <c r="RON14" s="110"/>
      <c r="ROO14" s="110"/>
      <c r="ROP14" s="110"/>
      <c r="ROQ14" s="110"/>
      <c r="ROR14" s="110"/>
      <c r="ROT14" s="110"/>
      <c r="ROU14" s="110"/>
      <c r="ROV14" s="110"/>
      <c r="ROW14" s="110"/>
      <c r="ROX14" s="110"/>
      <c r="ROZ14" s="110"/>
      <c r="RPA14" s="110"/>
      <c r="RPB14" s="110"/>
      <c r="RPC14" s="110"/>
      <c r="RPD14" s="110"/>
      <c r="RPF14" s="110"/>
      <c r="RPG14" s="110"/>
      <c r="RPH14" s="110"/>
      <c r="RPI14" s="110"/>
      <c r="RPJ14" s="110"/>
      <c r="RPL14" s="110"/>
      <c r="RPM14" s="110"/>
      <c r="RPN14" s="110"/>
      <c r="RPO14" s="110"/>
      <c r="RPP14" s="110"/>
      <c r="RPR14" s="110"/>
      <c r="RPS14" s="110"/>
      <c r="RPT14" s="110"/>
      <c r="RPU14" s="110"/>
      <c r="RPV14" s="110"/>
      <c r="RPX14" s="110"/>
      <c r="RPY14" s="110"/>
      <c r="RPZ14" s="110"/>
      <c r="RQA14" s="110"/>
      <c r="RQB14" s="110"/>
      <c r="RQD14" s="110"/>
      <c r="RQE14" s="110"/>
      <c r="RQF14" s="110"/>
      <c r="RQG14" s="110"/>
      <c r="RQH14" s="110"/>
      <c r="RQJ14" s="110"/>
      <c r="RQK14" s="110"/>
      <c r="RQL14" s="110"/>
      <c r="RQM14" s="110"/>
      <c r="RQN14" s="110"/>
      <c r="RQP14" s="110"/>
      <c r="RQQ14" s="110"/>
      <c r="RQR14" s="110"/>
      <c r="RQS14" s="110"/>
      <c r="RQT14" s="110"/>
      <c r="RQV14" s="110"/>
      <c r="RQW14" s="110"/>
      <c r="RQX14" s="110"/>
      <c r="RQY14" s="110"/>
      <c r="RQZ14" s="110"/>
      <c r="RRB14" s="110"/>
      <c r="RRC14" s="110"/>
      <c r="RRD14" s="110"/>
      <c r="RRE14" s="110"/>
      <c r="RRF14" s="110"/>
      <c r="RRH14" s="110"/>
      <c r="RRI14" s="110"/>
      <c r="RRJ14" s="110"/>
      <c r="RRK14" s="110"/>
      <c r="RRL14" s="110"/>
      <c r="RRN14" s="110"/>
      <c r="RRO14" s="110"/>
      <c r="RRP14" s="110"/>
      <c r="RRQ14" s="110"/>
      <c r="RRR14" s="110"/>
      <c r="RRT14" s="110"/>
      <c r="RRU14" s="110"/>
      <c r="RRV14" s="110"/>
      <c r="RRW14" s="110"/>
      <c r="RRX14" s="110"/>
      <c r="RRZ14" s="110"/>
      <c r="RSA14" s="110"/>
      <c r="RSB14" s="110"/>
      <c r="RSC14" s="110"/>
      <c r="RSD14" s="110"/>
      <c r="RSF14" s="110"/>
      <c r="RSG14" s="110"/>
      <c r="RSH14" s="110"/>
      <c r="RSI14" s="110"/>
      <c r="RSJ14" s="110"/>
      <c r="RSL14" s="110"/>
      <c r="RSM14" s="110"/>
      <c r="RSN14" s="110"/>
      <c r="RSO14" s="110"/>
      <c r="RSP14" s="110"/>
      <c r="RSR14" s="110"/>
      <c r="RSS14" s="110"/>
      <c r="RST14" s="110"/>
      <c r="RSU14" s="110"/>
      <c r="RSV14" s="110"/>
      <c r="RSX14" s="110"/>
      <c r="RSY14" s="110"/>
      <c r="RSZ14" s="110"/>
      <c r="RTA14" s="110"/>
      <c r="RTB14" s="110"/>
      <c r="RTD14" s="110"/>
      <c r="RTE14" s="110"/>
      <c r="RTF14" s="110"/>
      <c r="RTG14" s="110"/>
      <c r="RTH14" s="110"/>
      <c r="RTJ14" s="110"/>
      <c r="RTK14" s="110"/>
      <c r="RTL14" s="110"/>
      <c r="RTM14" s="110"/>
      <c r="RTN14" s="110"/>
      <c r="RTP14" s="110"/>
      <c r="RTQ14" s="110"/>
      <c r="RTR14" s="110"/>
      <c r="RTS14" s="110"/>
      <c r="RTT14" s="110"/>
      <c r="RTV14" s="110"/>
      <c r="RTW14" s="110"/>
      <c r="RTX14" s="110"/>
      <c r="RTY14" s="110"/>
      <c r="RTZ14" s="110"/>
      <c r="RUB14" s="110"/>
      <c r="RUC14" s="110"/>
      <c r="RUD14" s="110"/>
      <c r="RUE14" s="110"/>
      <c r="RUF14" s="110"/>
      <c r="RUH14" s="110"/>
      <c r="RUI14" s="110"/>
      <c r="RUJ14" s="110"/>
      <c r="RUK14" s="110"/>
      <c r="RUL14" s="110"/>
      <c r="RUN14" s="110"/>
      <c r="RUO14" s="110"/>
      <c r="RUP14" s="110"/>
      <c r="RUQ14" s="110"/>
      <c r="RUR14" s="110"/>
      <c r="RUT14" s="110"/>
      <c r="RUU14" s="110"/>
      <c r="RUV14" s="110"/>
      <c r="RUW14" s="110"/>
      <c r="RUX14" s="110"/>
      <c r="RUZ14" s="110"/>
      <c r="RVA14" s="110"/>
      <c r="RVB14" s="110"/>
      <c r="RVC14" s="110"/>
      <c r="RVD14" s="110"/>
      <c r="RVF14" s="110"/>
      <c r="RVG14" s="110"/>
      <c r="RVH14" s="110"/>
      <c r="RVI14" s="110"/>
      <c r="RVJ14" s="110"/>
      <c r="RVL14" s="110"/>
      <c r="RVM14" s="110"/>
      <c r="RVN14" s="110"/>
      <c r="RVO14" s="110"/>
      <c r="RVP14" s="110"/>
      <c r="RVR14" s="110"/>
      <c r="RVS14" s="110"/>
      <c r="RVT14" s="110"/>
      <c r="RVU14" s="110"/>
      <c r="RVV14" s="110"/>
      <c r="RVX14" s="110"/>
      <c r="RVY14" s="110"/>
      <c r="RVZ14" s="110"/>
      <c r="RWA14" s="110"/>
      <c r="RWB14" s="110"/>
      <c r="RWD14" s="110"/>
      <c r="RWE14" s="110"/>
      <c r="RWF14" s="110"/>
      <c r="RWG14" s="110"/>
      <c r="RWH14" s="110"/>
      <c r="RWJ14" s="110"/>
      <c r="RWK14" s="110"/>
      <c r="RWL14" s="110"/>
      <c r="RWM14" s="110"/>
      <c r="RWN14" s="110"/>
      <c r="RWP14" s="110"/>
      <c r="RWQ14" s="110"/>
      <c r="RWR14" s="110"/>
      <c r="RWS14" s="110"/>
      <c r="RWT14" s="110"/>
      <c r="RWV14" s="110"/>
      <c r="RWW14" s="110"/>
      <c r="RWX14" s="110"/>
      <c r="RWY14" s="110"/>
      <c r="RWZ14" s="110"/>
      <c r="RXB14" s="110"/>
      <c r="RXC14" s="110"/>
      <c r="RXD14" s="110"/>
      <c r="RXE14" s="110"/>
      <c r="RXF14" s="110"/>
      <c r="RXH14" s="110"/>
      <c r="RXI14" s="110"/>
      <c r="RXJ14" s="110"/>
      <c r="RXK14" s="110"/>
      <c r="RXL14" s="110"/>
      <c r="RXN14" s="110"/>
      <c r="RXO14" s="110"/>
      <c r="RXP14" s="110"/>
      <c r="RXQ14" s="110"/>
      <c r="RXR14" s="110"/>
      <c r="RXT14" s="110"/>
      <c r="RXU14" s="110"/>
      <c r="RXV14" s="110"/>
      <c r="RXW14" s="110"/>
      <c r="RXX14" s="110"/>
      <c r="RXZ14" s="110"/>
      <c r="RYA14" s="110"/>
      <c r="RYB14" s="110"/>
      <c r="RYC14" s="110"/>
      <c r="RYD14" s="110"/>
      <c r="RYF14" s="110"/>
      <c r="RYG14" s="110"/>
      <c r="RYH14" s="110"/>
      <c r="RYI14" s="110"/>
      <c r="RYJ14" s="110"/>
      <c r="RYL14" s="110"/>
      <c r="RYM14" s="110"/>
      <c r="RYN14" s="110"/>
      <c r="RYO14" s="110"/>
      <c r="RYP14" s="110"/>
      <c r="RYR14" s="110"/>
      <c r="RYS14" s="110"/>
      <c r="RYT14" s="110"/>
      <c r="RYU14" s="110"/>
      <c r="RYV14" s="110"/>
      <c r="RYX14" s="110"/>
      <c r="RYY14" s="110"/>
      <c r="RYZ14" s="110"/>
      <c r="RZA14" s="110"/>
      <c r="RZB14" s="110"/>
      <c r="RZD14" s="110"/>
      <c r="RZE14" s="110"/>
      <c r="RZF14" s="110"/>
      <c r="RZG14" s="110"/>
      <c r="RZH14" s="110"/>
      <c r="RZJ14" s="110"/>
      <c r="RZK14" s="110"/>
      <c r="RZL14" s="110"/>
      <c r="RZM14" s="110"/>
      <c r="RZN14" s="110"/>
      <c r="RZP14" s="110"/>
      <c r="RZQ14" s="110"/>
      <c r="RZR14" s="110"/>
      <c r="RZS14" s="110"/>
      <c r="RZT14" s="110"/>
      <c r="RZV14" s="110"/>
      <c r="RZW14" s="110"/>
      <c r="RZX14" s="110"/>
      <c r="RZY14" s="110"/>
      <c r="RZZ14" s="110"/>
      <c r="SAB14" s="110"/>
      <c r="SAC14" s="110"/>
      <c r="SAD14" s="110"/>
      <c r="SAE14" s="110"/>
      <c r="SAF14" s="110"/>
      <c r="SAH14" s="110"/>
      <c r="SAI14" s="110"/>
      <c r="SAJ14" s="110"/>
      <c r="SAK14" s="110"/>
      <c r="SAL14" s="110"/>
      <c r="SAN14" s="110"/>
      <c r="SAO14" s="110"/>
      <c r="SAP14" s="110"/>
      <c r="SAQ14" s="110"/>
      <c r="SAR14" s="110"/>
      <c r="SAT14" s="110"/>
      <c r="SAU14" s="110"/>
      <c r="SAV14" s="110"/>
      <c r="SAW14" s="110"/>
      <c r="SAX14" s="110"/>
      <c r="SAZ14" s="110"/>
      <c r="SBA14" s="110"/>
      <c r="SBB14" s="110"/>
      <c r="SBC14" s="110"/>
      <c r="SBD14" s="110"/>
      <c r="SBF14" s="110"/>
      <c r="SBG14" s="110"/>
      <c r="SBH14" s="110"/>
      <c r="SBI14" s="110"/>
      <c r="SBJ14" s="110"/>
      <c r="SBL14" s="110"/>
      <c r="SBM14" s="110"/>
      <c r="SBN14" s="110"/>
      <c r="SBO14" s="110"/>
      <c r="SBP14" s="110"/>
      <c r="SBR14" s="110"/>
      <c r="SBS14" s="110"/>
      <c r="SBT14" s="110"/>
      <c r="SBU14" s="110"/>
      <c r="SBV14" s="110"/>
      <c r="SBX14" s="110"/>
      <c r="SBY14" s="110"/>
      <c r="SBZ14" s="110"/>
      <c r="SCA14" s="110"/>
      <c r="SCB14" s="110"/>
      <c r="SCD14" s="110"/>
      <c r="SCE14" s="110"/>
      <c r="SCF14" s="110"/>
      <c r="SCG14" s="110"/>
      <c r="SCH14" s="110"/>
      <c r="SCJ14" s="110"/>
      <c r="SCK14" s="110"/>
      <c r="SCL14" s="110"/>
      <c r="SCM14" s="110"/>
      <c r="SCN14" s="110"/>
      <c r="SCP14" s="110"/>
      <c r="SCQ14" s="110"/>
      <c r="SCR14" s="110"/>
      <c r="SCS14" s="110"/>
      <c r="SCT14" s="110"/>
      <c r="SCV14" s="110"/>
      <c r="SCW14" s="110"/>
      <c r="SCX14" s="110"/>
      <c r="SCY14" s="110"/>
      <c r="SCZ14" s="110"/>
      <c r="SDB14" s="110"/>
      <c r="SDC14" s="110"/>
      <c r="SDD14" s="110"/>
      <c r="SDE14" s="110"/>
      <c r="SDF14" s="110"/>
      <c r="SDH14" s="110"/>
      <c r="SDI14" s="110"/>
      <c r="SDJ14" s="110"/>
      <c r="SDK14" s="110"/>
      <c r="SDL14" s="110"/>
      <c r="SDN14" s="110"/>
      <c r="SDO14" s="110"/>
      <c r="SDP14" s="110"/>
      <c r="SDQ14" s="110"/>
      <c r="SDR14" s="110"/>
      <c r="SDT14" s="110"/>
      <c r="SDU14" s="110"/>
      <c r="SDV14" s="110"/>
      <c r="SDW14" s="110"/>
      <c r="SDX14" s="110"/>
      <c r="SDZ14" s="110"/>
      <c r="SEA14" s="110"/>
      <c r="SEB14" s="110"/>
      <c r="SEC14" s="110"/>
      <c r="SED14" s="110"/>
      <c r="SEF14" s="110"/>
      <c r="SEG14" s="110"/>
      <c r="SEH14" s="110"/>
      <c r="SEI14" s="110"/>
      <c r="SEJ14" s="110"/>
      <c r="SEL14" s="110"/>
      <c r="SEM14" s="110"/>
      <c r="SEN14" s="110"/>
      <c r="SEO14" s="110"/>
      <c r="SEP14" s="110"/>
      <c r="SER14" s="110"/>
      <c r="SES14" s="110"/>
      <c r="SET14" s="110"/>
      <c r="SEU14" s="110"/>
      <c r="SEV14" s="110"/>
      <c r="SEX14" s="110"/>
      <c r="SEY14" s="110"/>
      <c r="SEZ14" s="110"/>
      <c r="SFA14" s="110"/>
      <c r="SFB14" s="110"/>
      <c r="SFD14" s="110"/>
      <c r="SFE14" s="110"/>
      <c r="SFF14" s="110"/>
      <c r="SFG14" s="110"/>
      <c r="SFH14" s="110"/>
      <c r="SFJ14" s="110"/>
      <c r="SFK14" s="110"/>
      <c r="SFL14" s="110"/>
      <c r="SFM14" s="110"/>
      <c r="SFN14" s="110"/>
      <c r="SFP14" s="110"/>
      <c r="SFQ14" s="110"/>
      <c r="SFR14" s="110"/>
      <c r="SFS14" s="110"/>
      <c r="SFT14" s="110"/>
      <c r="SFV14" s="110"/>
      <c r="SFW14" s="110"/>
      <c r="SFX14" s="110"/>
      <c r="SFY14" s="110"/>
      <c r="SFZ14" s="110"/>
      <c r="SGB14" s="110"/>
      <c r="SGC14" s="110"/>
      <c r="SGD14" s="110"/>
      <c r="SGE14" s="110"/>
      <c r="SGF14" s="110"/>
      <c r="SGH14" s="110"/>
      <c r="SGI14" s="110"/>
      <c r="SGJ14" s="110"/>
      <c r="SGK14" s="110"/>
      <c r="SGL14" s="110"/>
      <c r="SGN14" s="110"/>
      <c r="SGO14" s="110"/>
      <c r="SGP14" s="110"/>
      <c r="SGQ14" s="110"/>
      <c r="SGR14" s="110"/>
      <c r="SGT14" s="110"/>
      <c r="SGU14" s="110"/>
      <c r="SGV14" s="110"/>
      <c r="SGW14" s="110"/>
      <c r="SGX14" s="110"/>
      <c r="SGZ14" s="110"/>
      <c r="SHA14" s="110"/>
      <c r="SHB14" s="110"/>
      <c r="SHC14" s="110"/>
      <c r="SHD14" s="110"/>
      <c r="SHF14" s="110"/>
      <c r="SHG14" s="110"/>
      <c r="SHH14" s="110"/>
      <c r="SHI14" s="110"/>
      <c r="SHJ14" s="110"/>
      <c r="SHL14" s="110"/>
      <c r="SHM14" s="110"/>
      <c r="SHN14" s="110"/>
      <c r="SHO14" s="110"/>
      <c r="SHP14" s="110"/>
      <c r="SHR14" s="110"/>
      <c r="SHS14" s="110"/>
      <c r="SHT14" s="110"/>
      <c r="SHU14" s="110"/>
      <c r="SHV14" s="110"/>
      <c r="SHX14" s="110"/>
      <c r="SHY14" s="110"/>
      <c r="SHZ14" s="110"/>
      <c r="SIA14" s="110"/>
      <c r="SIB14" s="110"/>
      <c r="SID14" s="110"/>
      <c r="SIE14" s="110"/>
      <c r="SIF14" s="110"/>
      <c r="SIG14" s="110"/>
      <c r="SIH14" s="110"/>
      <c r="SIJ14" s="110"/>
      <c r="SIK14" s="110"/>
      <c r="SIL14" s="110"/>
      <c r="SIM14" s="110"/>
      <c r="SIN14" s="110"/>
      <c r="SIP14" s="110"/>
      <c r="SIQ14" s="110"/>
      <c r="SIR14" s="110"/>
      <c r="SIS14" s="110"/>
      <c r="SIT14" s="110"/>
      <c r="SIV14" s="110"/>
      <c r="SIW14" s="110"/>
      <c r="SIX14" s="110"/>
      <c r="SIY14" s="110"/>
      <c r="SIZ14" s="110"/>
      <c r="SJB14" s="110"/>
      <c r="SJC14" s="110"/>
      <c r="SJD14" s="110"/>
      <c r="SJE14" s="110"/>
      <c r="SJF14" s="110"/>
      <c r="SJH14" s="110"/>
      <c r="SJI14" s="110"/>
      <c r="SJJ14" s="110"/>
      <c r="SJK14" s="110"/>
      <c r="SJL14" s="110"/>
      <c r="SJN14" s="110"/>
      <c r="SJO14" s="110"/>
      <c r="SJP14" s="110"/>
      <c r="SJQ14" s="110"/>
      <c r="SJR14" s="110"/>
      <c r="SJT14" s="110"/>
      <c r="SJU14" s="110"/>
      <c r="SJV14" s="110"/>
      <c r="SJW14" s="110"/>
      <c r="SJX14" s="110"/>
      <c r="SJZ14" s="110"/>
      <c r="SKA14" s="110"/>
      <c r="SKB14" s="110"/>
      <c r="SKC14" s="110"/>
      <c r="SKD14" s="110"/>
      <c r="SKF14" s="110"/>
      <c r="SKG14" s="110"/>
      <c r="SKH14" s="110"/>
      <c r="SKI14" s="110"/>
      <c r="SKJ14" s="110"/>
      <c r="SKL14" s="110"/>
      <c r="SKM14" s="110"/>
      <c r="SKN14" s="110"/>
      <c r="SKO14" s="110"/>
      <c r="SKP14" s="110"/>
      <c r="SKR14" s="110"/>
      <c r="SKS14" s="110"/>
      <c r="SKT14" s="110"/>
      <c r="SKU14" s="110"/>
      <c r="SKV14" s="110"/>
      <c r="SKX14" s="110"/>
      <c r="SKY14" s="110"/>
      <c r="SKZ14" s="110"/>
      <c r="SLA14" s="110"/>
      <c r="SLB14" s="110"/>
      <c r="SLD14" s="110"/>
      <c r="SLE14" s="110"/>
      <c r="SLF14" s="110"/>
      <c r="SLG14" s="110"/>
      <c r="SLH14" s="110"/>
      <c r="SLJ14" s="110"/>
      <c r="SLK14" s="110"/>
      <c r="SLL14" s="110"/>
      <c r="SLM14" s="110"/>
      <c r="SLN14" s="110"/>
      <c r="SLP14" s="110"/>
      <c r="SLQ14" s="110"/>
      <c r="SLR14" s="110"/>
      <c r="SLS14" s="110"/>
      <c r="SLT14" s="110"/>
      <c r="SLV14" s="110"/>
      <c r="SLW14" s="110"/>
      <c r="SLX14" s="110"/>
      <c r="SLY14" s="110"/>
      <c r="SLZ14" s="110"/>
      <c r="SMB14" s="110"/>
      <c r="SMC14" s="110"/>
      <c r="SMD14" s="110"/>
      <c r="SME14" s="110"/>
      <c r="SMF14" s="110"/>
      <c r="SMH14" s="110"/>
      <c r="SMI14" s="110"/>
      <c r="SMJ14" s="110"/>
      <c r="SMK14" s="110"/>
      <c r="SML14" s="110"/>
      <c r="SMN14" s="110"/>
      <c r="SMO14" s="110"/>
      <c r="SMP14" s="110"/>
      <c r="SMQ14" s="110"/>
      <c r="SMR14" s="110"/>
      <c r="SMT14" s="110"/>
      <c r="SMU14" s="110"/>
      <c r="SMV14" s="110"/>
      <c r="SMW14" s="110"/>
      <c r="SMX14" s="110"/>
      <c r="SMZ14" s="110"/>
      <c r="SNA14" s="110"/>
      <c r="SNB14" s="110"/>
      <c r="SNC14" s="110"/>
      <c r="SND14" s="110"/>
      <c r="SNF14" s="110"/>
      <c r="SNG14" s="110"/>
      <c r="SNH14" s="110"/>
      <c r="SNI14" s="110"/>
      <c r="SNJ14" s="110"/>
      <c r="SNL14" s="110"/>
      <c r="SNM14" s="110"/>
      <c r="SNN14" s="110"/>
      <c r="SNO14" s="110"/>
      <c r="SNP14" s="110"/>
      <c r="SNR14" s="110"/>
      <c r="SNS14" s="110"/>
      <c r="SNT14" s="110"/>
      <c r="SNU14" s="110"/>
      <c r="SNV14" s="110"/>
      <c r="SNX14" s="110"/>
      <c r="SNY14" s="110"/>
      <c r="SNZ14" s="110"/>
      <c r="SOA14" s="110"/>
      <c r="SOB14" s="110"/>
      <c r="SOD14" s="110"/>
      <c r="SOE14" s="110"/>
      <c r="SOF14" s="110"/>
      <c r="SOG14" s="110"/>
      <c r="SOH14" s="110"/>
      <c r="SOJ14" s="110"/>
      <c r="SOK14" s="110"/>
      <c r="SOL14" s="110"/>
      <c r="SOM14" s="110"/>
      <c r="SON14" s="110"/>
      <c r="SOP14" s="110"/>
      <c r="SOQ14" s="110"/>
      <c r="SOR14" s="110"/>
      <c r="SOS14" s="110"/>
      <c r="SOT14" s="110"/>
      <c r="SOV14" s="110"/>
      <c r="SOW14" s="110"/>
      <c r="SOX14" s="110"/>
      <c r="SOY14" s="110"/>
      <c r="SOZ14" s="110"/>
      <c r="SPB14" s="110"/>
      <c r="SPC14" s="110"/>
      <c r="SPD14" s="110"/>
      <c r="SPE14" s="110"/>
      <c r="SPF14" s="110"/>
      <c r="SPH14" s="110"/>
      <c r="SPI14" s="110"/>
      <c r="SPJ14" s="110"/>
      <c r="SPK14" s="110"/>
      <c r="SPL14" s="110"/>
      <c r="SPN14" s="110"/>
      <c r="SPO14" s="110"/>
      <c r="SPP14" s="110"/>
      <c r="SPQ14" s="110"/>
      <c r="SPR14" s="110"/>
      <c r="SPT14" s="110"/>
      <c r="SPU14" s="110"/>
      <c r="SPV14" s="110"/>
      <c r="SPW14" s="110"/>
      <c r="SPX14" s="110"/>
      <c r="SPZ14" s="110"/>
      <c r="SQA14" s="110"/>
      <c r="SQB14" s="110"/>
      <c r="SQC14" s="110"/>
      <c r="SQD14" s="110"/>
      <c r="SQF14" s="110"/>
      <c r="SQG14" s="110"/>
      <c r="SQH14" s="110"/>
      <c r="SQI14" s="110"/>
      <c r="SQJ14" s="110"/>
      <c r="SQL14" s="110"/>
      <c r="SQM14" s="110"/>
      <c r="SQN14" s="110"/>
      <c r="SQO14" s="110"/>
      <c r="SQP14" s="110"/>
      <c r="SQR14" s="110"/>
      <c r="SQS14" s="110"/>
      <c r="SQT14" s="110"/>
      <c r="SQU14" s="110"/>
      <c r="SQV14" s="110"/>
      <c r="SQX14" s="110"/>
      <c r="SQY14" s="110"/>
      <c r="SQZ14" s="110"/>
      <c r="SRA14" s="110"/>
      <c r="SRB14" s="110"/>
      <c r="SRD14" s="110"/>
      <c r="SRE14" s="110"/>
      <c r="SRF14" s="110"/>
      <c r="SRG14" s="110"/>
      <c r="SRH14" s="110"/>
      <c r="SRJ14" s="110"/>
      <c r="SRK14" s="110"/>
      <c r="SRL14" s="110"/>
      <c r="SRM14" s="110"/>
      <c r="SRN14" s="110"/>
      <c r="SRP14" s="110"/>
      <c r="SRQ14" s="110"/>
      <c r="SRR14" s="110"/>
      <c r="SRS14" s="110"/>
      <c r="SRT14" s="110"/>
      <c r="SRV14" s="110"/>
      <c r="SRW14" s="110"/>
      <c r="SRX14" s="110"/>
      <c r="SRY14" s="110"/>
      <c r="SRZ14" s="110"/>
      <c r="SSB14" s="110"/>
      <c r="SSC14" s="110"/>
      <c r="SSD14" s="110"/>
      <c r="SSE14" s="110"/>
      <c r="SSF14" s="110"/>
      <c r="SSH14" s="110"/>
      <c r="SSI14" s="110"/>
      <c r="SSJ14" s="110"/>
      <c r="SSK14" s="110"/>
      <c r="SSL14" s="110"/>
      <c r="SSN14" s="110"/>
      <c r="SSO14" s="110"/>
      <c r="SSP14" s="110"/>
      <c r="SSQ14" s="110"/>
      <c r="SSR14" s="110"/>
      <c r="SST14" s="110"/>
      <c r="SSU14" s="110"/>
      <c r="SSV14" s="110"/>
      <c r="SSW14" s="110"/>
      <c r="SSX14" s="110"/>
      <c r="SSZ14" s="110"/>
      <c r="STA14" s="110"/>
      <c r="STB14" s="110"/>
      <c r="STC14" s="110"/>
      <c r="STD14" s="110"/>
      <c r="STF14" s="110"/>
      <c r="STG14" s="110"/>
      <c r="STH14" s="110"/>
      <c r="STI14" s="110"/>
      <c r="STJ14" s="110"/>
      <c r="STL14" s="110"/>
      <c r="STM14" s="110"/>
      <c r="STN14" s="110"/>
      <c r="STO14" s="110"/>
      <c r="STP14" s="110"/>
      <c r="STR14" s="110"/>
      <c r="STS14" s="110"/>
      <c r="STT14" s="110"/>
      <c r="STU14" s="110"/>
      <c r="STV14" s="110"/>
      <c r="STX14" s="110"/>
      <c r="STY14" s="110"/>
      <c r="STZ14" s="110"/>
      <c r="SUA14" s="110"/>
      <c r="SUB14" s="110"/>
      <c r="SUD14" s="110"/>
      <c r="SUE14" s="110"/>
      <c r="SUF14" s="110"/>
      <c r="SUG14" s="110"/>
      <c r="SUH14" s="110"/>
      <c r="SUJ14" s="110"/>
      <c r="SUK14" s="110"/>
      <c r="SUL14" s="110"/>
      <c r="SUM14" s="110"/>
      <c r="SUN14" s="110"/>
      <c r="SUP14" s="110"/>
      <c r="SUQ14" s="110"/>
      <c r="SUR14" s="110"/>
      <c r="SUS14" s="110"/>
      <c r="SUT14" s="110"/>
      <c r="SUV14" s="110"/>
      <c r="SUW14" s="110"/>
      <c r="SUX14" s="110"/>
      <c r="SUY14" s="110"/>
      <c r="SUZ14" s="110"/>
      <c r="SVB14" s="110"/>
      <c r="SVC14" s="110"/>
      <c r="SVD14" s="110"/>
      <c r="SVE14" s="110"/>
      <c r="SVF14" s="110"/>
      <c r="SVH14" s="110"/>
      <c r="SVI14" s="110"/>
      <c r="SVJ14" s="110"/>
      <c r="SVK14" s="110"/>
      <c r="SVL14" s="110"/>
      <c r="SVN14" s="110"/>
      <c r="SVO14" s="110"/>
      <c r="SVP14" s="110"/>
      <c r="SVQ14" s="110"/>
      <c r="SVR14" s="110"/>
      <c r="SVT14" s="110"/>
      <c r="SVU14" s="110"/>
      <c r="SVV14" s="110"/>
      <c r="SVW14" s="110"/>
      <c r="SVX14" s="110"/>
      <c r="SVZ14" s="110"/>
      <c r="SWA14" s="110"/>
      <c r="SWB14" s="110"/>
      <c r="SWC14" s="110"/>
      <c r="SWD14" s="110"/>
      <c r="SWF14" s="110"/>
      <c r="SWG14" s="110"/>
      <c r="SWH14" s="110"/>
      <c r="SWI14" s="110"/>
      <c r="SWJ14" s="110"/>
      <c r="SWL14" s="110"/>
      <c r="SWM14" s="110"/>
      <c r="SWN14" s="110"/>
      <c r="SWO14" s="110"/>
      <c r="SWP14" s="110"/>
      <c r="SWR14" s="110"/>
      <c r="SWS14" s="110"/>
      <c r="SWT14" s="110"/>
      <c r="SWU14" s="110"/>
      <c r="SWV14" s="110"/>
      <c r="SWX14" s="110"/>
      <c r="SWY14" s="110"/>
      <c r="SWZ14" s="110"/>
      <c r="SXA14" s="110"/>
      <c r="SXB14" s="110"/>
      <c r="SXD14" s="110"/>
      <c r="SXE14" s="110"/>
      <c r="SXF14" s="110"/>
      <c r="SXG14" s="110"/>
      <c r="SXH14" s="110"/>
      <c r="SXJ14" s="110"/>
      <c r="SXK14" s="110"/>
      <c r="SXL14" s="110"/>
      <c r="SXM14" s="110"/>
      <c r="SXN14" s="110"/>
      <c r="SXP14" s="110"/>
      <c r="SXQ14" s="110"/>
      <c r="SXR14" s="110"/>
      <c r="SXS14" s="110"/>
      <c r="SXT14" s="110"/>
      <c r="SXV14" s="110"/>
      <c r="SXW14" s="110"/>
      <c r="SXX14" s="110"/>
      <c r="SXY14" s="110"/>
      <c r="SXZ14" s="110"/>
      <c r="SYB14" s="110"/>
      <c r="SYC14" s="110"/>
      <c r="SYD14" s="110"/>
      <c r="SYE14" s="110"/>
      <c r="SYF14" s="110"/>
      <c r="SYH14" s="110"/>
      <c r="SYI14" s="110"/>
      <c r="SYJ14" s="110"/>
      <c r="SYK14" s="110"/>
      <c r="SYL14" s="110"/>
      <c r="SYN14" s="110"/>
      <c r="SYO14" s="110"/>
      <c r="SYP14" s="110"/>
      <c r="SYQ14" s="110"/>
      <c r="SYR14" s="110"/>
      <c r="SYT14" s="110"/>
      <c r="SYU14" s="110"/>
      <c r="SYV14" s="110"/>
      <c r="SYW14" s="110"/>
      <c r="SYX14" s="110"/>
      <c r="SYZ14" s="110"/>
      <c r="SZA14" s="110"/>
      <c r="SZB14" s="110"/>
      <c r="SZC14" s="110"/>
      <c r="SZD14" s="110"/>
      <c r="SZF14" s="110"/>
      <c r="SZG14" s="110"/>
      <c r="SZH14" s="110"/>
      <c r="SZI14" s="110"/>
      <c r="SZJ14" s="110"/>
      <c r="SZL14" s="110"/>
      <c r="SZM14" s="110"/>
      <c r="SZN14" s="110"/>
      <c r="SZO14" s="110"/>
      <c r="SZP14" s="110"/>
      <c r="SZR14" s="110"/>
      <c r="SZS14" s="110"/>
      <c r="SZT14" s="110"/>
      <c r="SZU14" s="110"/>
      <c r="SZV14" s="110"/>
      <c r="SZX14" s="110"/>
      <c r="SZY14" s="110"/>
      <c r="SZZ14" s="110"/>
      <c r="TAA14" s="110"/>
      <c r="TAB14" s="110"/>
      <c r="TAD14" s="110"/>
      <c r="TAE14" s="110"/>
      <c r="TAF14" s="110"/>
      <c r="TAG14" s="110"/>
      <c r="TAH14" s="110"/>
      <c r="TAJ14" s="110"/>
      <c r="TAK14" s="110"/>
      <c r="TAL14" s="110"/>
      <c r="TAM14" s="110"/>
      <c r="TAN14" s="110"/>
      <c r="TAP14" s="110"/>
      <c r="TAQ14" s="110"/>
      <c r="TAR14" s="110"/>
      <c r="TAS14" s="110"/>
      <c r="TAT14" s="110"/>
      <c r="TAV14" s="110"/>
      <c r="TAW14" s="110"/>
      <c r="TAX14" s="110"/>
      <c r="TAY14" s="110"/>
      <c r="TAZ14" s="110"/>
      <c r="TBB14" s="110"/>
      <c r="TBC14" s="110"/>
      <c r="TBD14" s="110"/>
      <c r="TBE14" s="110"/>
      <c r="TBF14" s="110"/>
      <c r="TBH14" s="110"/>
      <c r="TBI14" s="110"/>
      <c r="TBJ14" s="110"/>
      <c r="TBK14" s="110"/>
      <c r="TBL14" s="110"/>
      <c r="TBN14" s="110"/>
      <c r="TBO14" s="110"/>
      <c r="TBP14" s="110"/>
      <c r="TBQ14" s="110"/>
      <c r="TBR14" s="110"/>
      <c r="TBT14" s="110"/>
      <c r="TBU14" s="110"/>
      <c r="TBV14" s="110"/>
      <c r="TBW14" s="110"/>
      <c r="TBX14" s="110"/>
      <c r="TBZ14" s="110"/>
      <c r="TCA14" s="110"/>
      <c r="TCB14" s="110"/>
      <c r="TCC14" s="110"/>
      <c r="TCD14" s="110"/>
      <c r="TCF14" s="110"/>
      <c r="TCG14" s="110"/>
      <c r="TCH14" s="110"/>
      <c r="TCI14" s="110"/>
      <c r="TCJ14" s="110"/>
      <c r="TCL14" s="110"/>
      <c r="TCM14" s="110"/>
      <c r="TCN14" s="110"/>
      <c r="TCO14" s="110"/>
      <c r="TCP14" s="110"/>
      <c r="TCR14" s="110"/>
      <c r="TCS14" s="110"/>
      <c r="TCT14" s="110"/>
      <c r="TCU14" s="110"/>
      <c r="TCV14" s="110"/>
      <c r="TCX14" s="110"/>
      <c r="TCY14" s="110"/>
      <c r="TCZ14" s="110"/>
      <c r="TDA14" s="110"/>
      <c r="TDB14" s="110"/>
      <c r="TDD14" s="110"/>
      <c r="TDE14" s="110"/>
      <c r="TDF14" s="110"/>
      <c r="TDG14" s="110"/>
      <c r="TDH14" s="110"/>
      <c r="TDJ14" s="110"/>
      <c r="TDK14" s="110"/>
      <c r="TDL14" s="110"/>
      <c r="TDM14" s="110"/>
      <c r="TDN14" s="110"/>
      <c r="TDP14" s="110"/>
      <c r="TDQ14" s="110"/>
      <c r="TDR14" s="110"/>
      <c r="TDS14" s="110"/>
      <c r="TDT14" s="110"/>
      <c r="TDV14" s="110"/>
      <c r="TDW14" s="110"/>
      <c r="TDX14" s="110"/>
      <c r="TDY14" s="110"/>
      <c r="TDZ14" s="110"/>
      <c r="TEB14" s="110"/>
      <c r="TEC14" s="110"/>
      <c r="TED14" s="110"/>
      <c r="TEE14" s="110"/>
      <c r="TEF14" s="110"/>
      <c r="TEH14" s="110"/>
      <c r="TEI14" s="110"/>
      <c r="TEJ14" s="110"/>
      <c r="TEK14" s="110"/>
      <c r="TEL14" s="110"/>
      <c r="TEN14" s="110"/>
      <c r="TEO14" s="110"/>
      <c r="TEP14" s="110"/>
      <c r="TEQ14" s="110"/>
      <c r="TER14" s="110"/>
      <c r="TET14" s="110"/>
      <c r="TEU14" s="110"/>
      <c r="TEV14" s="110"/>
      <c r="TEW14" s="110"/>
      <c r="TEX14" s="110"/>
      <c r="TEZ14" s="110"/>
      <c r="TFA14" s="110"/>
      <c r="TFB14" s="110"/>
      <c r="TFC14" s="110"/>
      <c r="TFD14" s="110"/>
      <c r="TFF14" s="110"/>
      <c r="TFG14" s="110"/>
      <c r="TFH14" s="110"/>
      <c r="TFI14" s="110"/>
      <c r="TFJ14" s="110"/>
      <c r="TFL14" s="110"/>
      <c r="TFM14" s="110"/>
      <c r="TFN14" s="110"/>
      <c r="TFO14" s="110"/>
      <c r="TFP14" s="110"/>
      <c r="TFR14" s="110"/>
      <c r="TFS14" s="110"/>
      <c r="TFT14" s="110"/>
      <c r="TFU14" s="110"/>
      <c r="TFV14" s="110"/>
      <c r="TFX14" s="110"/>
      <c r="TFY14" s="110"/>
      <c r="TFZ14" s="110"/>
      <c r="TGA14" s="110"/>
      <c r="TGB14" s="110"/>
      <c r="TGD14" s="110"/>
      <c r="TGE14" s="110"/>
      <c r="TGF14" s="110"/>
      <c r="TGG14" s="110"/>
      <c r="TGH14" s="110"/>
      <c r="TGJ14" s="110"/>
      <c r="TGK14" s="110"/>
      <c r="TGL14" s="110"/>
      <c r="TGM14" s="110"/>
      <c r="TGN14" s="110"/>
      <c r="TGP14" s="110"/>
      <c r="TGQ14" s="110"/>
      <c r="TGR14" s="110"/>
      <c r="TGS14" s="110"/>
      <c r="TGT14" s="110"/>
      <c r="TGV14" s="110"/>
      <c r="TGW14" s="110"/>
      <c r="TGX14" s="110"/>
      <c r="TGY14" s="110"/>
      <c r="TGZ14" s="110"/>
      <c r="THB14" s="110"/>
      <c r="THC14" s="110"/>
      <c r="THD14" s="110"/>
      <c r="THE14" s="110"/>
      <c r="THF14" s="110"/>
      <c r="THH14" s="110"/>
      <c r="THI14" s="110"/>
      <c r="THJ14" s="110"/>
      <c r="THK14" s="110"/>
      <c r="THL14" s="110"/>
      <c r="THN14" s="110"/>
      <c r="THO14" s="110"/>
      <c r="THP14" s="110"/>
      <c r="THQ14" s="110"/>
      <c r="THR14" s="110"/>
      <c r="THT14" s="110"/>
      <c r="THU14" s="110"/>
      <c r="THV14" s="110"/>
      <c r="THW14" s="110"/>
      <c r="THX14" s="110"/>
      <c r="THZ14" s="110"/>
      <c r="TIA14" s="110"/>
      <c r="TIB14" s="110"/>
      <c r="TIC14" s="110"/>
      <c r="TID14" s="110"/>
      <c r="TIF14" s="110"/>
      <c r="TIG14" s="110"/>
      <c r="TIH14" s="110"/>
      <c r="TII14" s="110"/>
      <c r="TIJ14" s="110"/>
      <c r="TIL14" s="110"/>
      <c r="TIM14" s="110"/>
      <c r="TIN14" s="110"/>
      <c r="TIO14" s="110"/>
      <c r="TIP14" s="110"/>
      <c r="TIR14" s="110"/>
      <c r="TIS14" s="110"/>
      <c r="TIT14" s="110"/>
      <c r="TIU14" s="110"/>
      <c r="TIV14" s="110"/>
      <c r="TIX14" s="110"/>
      <c r="TIY14" s="110"/>
      <c r="TIZ14" s="110"/>
      <c r="TJA14" s="110"/>
      <c r="TJB14" s="110"/>
      <c r="TJD14" s="110"/>
      <c r="TJE14" s="110"/>
      <c r="TJF14" s="110"/>
      <c r="TJG14" s="110"/>
      <c r="TJH14" s="110"/>
      <c r="TJJ14" s="110"/>
      <c r="TJK14" s="110"/>
      <c r="TJL14" s="110"/>
      <c r="TJM14" s="110"/>
      <c r="TJN14" s="110"/>
      <c r="TJP14" s="110"/>
      <c r="TJQ14" s="110"/>
      <c r="TJR14" s="110"/>
      <c r="TJS14" s="110"/>
      <c r="TJT14" s="110"/>
      <c r="TJV14" s="110"/>
      <c r="TJW14" s="110"/>
      <c r="TJX14" s="110"/>
      <c r="TJY14" s="110"/>
      <c r="TJZ14" s="110"/>
      <c r="TKB14" s="110"/>
      <c r="TKC14" s="110"/>
      <c r="TKD14" s="110"/>
      <c r="TKE14" s="110"/>
      <c r="TKF14" s="110"/>
      <c r="TKH14" s="110"/>
      <c r="TKI14" s="110"/>
      <c r="TKJ14" s="110"/>
      <c r="TKK14" s="110"/>
      <c r="TKL14" s="110"/>
      <c r="TKN14" s="110"/>
      <c r="TKO14" s="110"/>
      <c r="TKP14" s="110"/>
      <c r="TKQ14" s="110"/>
      <c r="TKR14" s="110"/>
      <c r="TKT14" s="110"/>
      <c r="TKU14" s="110"/>
      <c r="TKV14" s="110"/>
      <c r="TKW14" s="110"/>
      <c r="TKX14" s="110"/>
      <c r="TKZ14" s="110"/>
      <c r="TLA14" s="110"/>
      <c r="TLB14" s="110"/>
      <c r="TLC14" s="110"/>
      <c r="TLD14" s="110"/>
      <c r="TLF14" s="110"/>
      <c r="TLG14" s="110"/>
      <c r="TLH14" s="110"/>
      <c r="TLI14" s="110"/>
      <c r="TLJ14" s="110"/>
      <c r="TLL14" s="110"/>
      <c r="TLM14" s="110"/>
      <c r="TLN14" s="110"/>
      <c r="TLO14" s="110"/>
      <c r="TLP14" s="110"/>
      <c r="TLR14" s="110"/>
      <c r="TLS14" s="110"/>
      <c r="TLT14" s="110"/>
      <c r="TLU14" s="110"/>
      <c r="TLV14" s="110"/>
      <c r="TLX14" s="110"/>
      <c r="TLY14" s="110"/>
      <c r="TLZ14" s="110"/>
      <c r="TMA14" s="110"/>
      <c r="TMB14" s="110"/>
      <c r="TMD14" s="110"/>
      <c r="TME14" s="110"/>
      <c r="TMF14" s="110"/>
      <c r="TMG14" s="110"/>
      <c r="TMH14" s="110"/>
      <c r="TMJ14" s="110"/>
      <c r="TMK14" s="110"/>
      <c r="TML14" s="110"/>
      <c r="TMM14" s="110"/>
      <c r="TMN14" s="110"/>
      <c r="TMP14" s="110"/>
      <c r="TMQ14" s="110"/>
      <c r="TMR14" s="110"/>
      <c r="TMS14" s="110"/>
      <c r="TMT14" s="110"/>
      <c r="TMV14" s="110"/>
      <c r="TMW14" s="110"/>
      <c r="TMX14" s="110"/>
      <c r="TMY14" s="110"/>
      <c r="TMZ14" s="110"/>
      <c r="TNB14" s="110"/>
      <c r="TNC14" s="110"/>
      <c r="TND14" s="110"/>
      <c r="TNE14" s="110"/>
      <c r="TNF14" s="110"/>
      <c r="TNH14" s="110"/>
      <c r="TNI14" s="110"/>
      <c r="TNJ14" s="110"/>
      <c r="TNK14" s="110"/>
      <c r="TNL14" s="110"/>
      <c r="TNN14" s="110"/>
      <c r="TNO14" s="110"/>
      <c r="TNP14" s="110"/>
      <c r="TNQ14" s="110"/>
      <c r="TNR14" s="110"/>
      <c r="TNT14" s="110"/>
      <c r="TNU14" s="110"/>
      <c r="TNV14" s="110"/>
      <c r="TNW14" s="110"/>
      <c r="TNX14" s="110"/>
      <c r="TNZ14" s="110"/>
      <c r="TOA14" s="110"/>
      <c r="TOB14" s="110"/>
      <c r="TOC14" s="110"/>
      <c r="TOD14" s="110"/>
      <c r="TOF14" s="110"/>
      <c r="TOG14" s="110"/>
      <c r="TOH14" s="110"/>
      <c r="TOI14" s="110"/>
      <c r="TOJ14" s="110"/>
      <c r="TOL14" s="110"/>
      <c r="TOM14" s="110"/>
      <c r="TON14" s="110"/>
      <c r="TOO14" s="110"/>
      <c r="TOP14" s="110"/>
      <c r="TOR14" s="110"/>
      <c r="TOS14" s="110"/>
      <c r="TOT14" s="110"/>
      <c r="TOU14" s="110"/>
      <c r="TOV14" s="110"/>
      <c r="TOX14" s="110"/>
      <c r="TOY14" s="110"/>
      <c r="TOZ14" s="110"/>
      <c r="TPA14" s="110"/>
      <c r="TPB14" s="110"/>
      <c r="TPD14" s="110"/>
      <c r="TPE14" s="110"/>
      <c r="TPF14" s="110"/>
      <c r="TPG14" s="110"/>
      <c r="TPH14" s="110"/>
      <c r="TPJ14" s="110"/>
      <c r="TPK14" s="110"/>
      <c r="TPL14" s="110"/>
      <c r="TPM14" s="110"/>
      <c r="TPN14" s="110"/>
      <c r="TPP14" s="110"/>
      <c r="TPQ14" s="110"/>
      <c r="TPR14" s="110"/>
      <c r="TPS14" s="110"/>
      <c r="TPT14" s="110"/>
      <c r="TPV14" s="110"/>
      <c r="TPW14" s="110"/>
      <c r="TPX14" s="110"/>
      <c r="TPY14" s="110"/>
      <c r="TPZ14" s="110"/>
      <c r="TQB14" s="110"/>
      <c r="TQC14" s="110"/>
      <c r="TQD14" s="110"/>
      <c r="TQE14" s="110"/>
      <c r="TQF14" s="110"/>
      <c r="TQH14" s="110"/>
      <c r="TQI14" s="110"/>
      <c r="TQJ14" s="110"/>
      <c r="TQK14" s="110"/>
      <c r="TQL14" s="110"/>
      <c r="TQN14" s="110"/>
      <c r="TQO14" s="110"/>
      <c r="TQP14" s="110"/>
      <c r="TQQ14" s="110"/>
      <c r="TQR14" s="110"/>
      <c r="TQT14" s="110"/>
      <c r="TQU14" s="110"/>
      <c r="TQV14" s="110"/>
      <c r="TQW14" s="110"/>
      <c r="TQX14" s="110"/>
      <c r="TQZ14" s="110"/>
      <c r="TRA14" s="110"/>
      <c r="TRB14" s="110"/>
      <c r="TRC14" s="110"/>
      <c r="TRD14" s="110"/>
      <c r="TRF14" s="110"/>
      <c r="TRG14" s="110"/>
      <c r="TRH14" s="110"/>
      <c r="TRI14" s="110"/>
      <c r="TRJ14" s="110"/>
      <c r="TRL14" s="110"/>
      <c r="TRM14" s="110"/>
      <c r="TRN14" s="110"/>
      <c r="TRO14" s="110"/>
      <c r="TRP14" s="110"/>
      <c r="TRR14" s="110"/>
      <c r="TRS14" s="110"/>
      <c r="TRT14" s="110"/>
      <c r="TRU14" s="110"/>
      <c r="TRV14" s="110"/>
      <c r="TRX14" s="110"/>
      <c r="TRY14" s="110"/>
      <c r="TRZ14" s="110"/>
      <c r="TSA14" s="110"/>
      <c r="TSB14" s="110"/>
      <c r="TSD14" s="110"/>
      <c r="TSE14" s="110"/>
      <c r="TSF14" s="110"/>
      <c r="TSG14" s="110"/>
      <c r="TSH14" s="110"/>
      <c r="TSJ14" s="110"/>
      <c r="TSK14" s="110"/>
      <c r="TSL14" s="110"/>
      <c r="TSM14" s="110"/>
      <c r="TSN14" s="110"/>
      <c r="TSP14" s="110"/>
      <c r="TSQ14" s="110"/>
      <c r="TSR14" s="110"/>
      <c r="TSS14" s="110"/>
      <c r="TST14" s="110"/>
      <c r="TSV14" s="110"/>
      <c r="TSW14" s="110"/>
      <c r="TSX14" s="110"/>
      <c r="TSY14" s="110"/>
      <c r="TSZ14" s="110"/>
      <c r="TTB14" s="110"/>
      <c r="TTC14" s="110"/>
      <c r="TTD14" s="110"/>
      <c r="TTE14" s="110"/>
      <c r="TTF14" s="110"/>
      <c r="TTH14" s="110"/>
      <c r="TTI14" s="110"/>
      <c r="TTJ14" s="110"/>
      <c r="TTK14" s="110"/>
      <c r="TTL14" s="110"/>
      <c r="TTN14" s="110"/>
      <c r="TTO14" s="110"/>
      <c r="TTP14" s="110"/>
      <c r="TTQ14" s="110"/>
      <c r="TTR14" s="110"/>
      <c r="TTT14" s="110"/>
      <c r="TTU14" s="110"/>
      <c r="TTV14" s="110"/>
      <c r="TTW14" s="110"/>
      <c r="TTX14" s="110"/>
      <c r="TTZ14" s="110"/>
      <c r="TUA14" s="110"/>
      <c r="TUB14" s="110"/>
      <c r="TUC14" s="110"/>
      <c r="TUD14" s="110"/>
      <c r="TUF14" s="110"/>
      <c r="TUG14" s="110"/>
      <c r="TUH14" s="110"/>
      <c r="TUI14" s="110"/>
      <c r="TUJ14" s="110"/>
      <c r="TUL14" s="110"/>
      <c r="TUM14" s="110"/>
      <c r="TUN14" s="110"/>
      <c r="TUO14" s="110"/>
      <c r="TUP14" s="110"/>
      <c r="TUR14" s="110"/>
      <c r="TUS14" s="110"/>
      <c r="TUT14" s="110"/>
      <c r="TUU14" s="110"/>
      <c r="TUV14" s="110"/>
      <c r="TUX14" s="110"/>
      <c r="TUY14" s="110"/>
      <c r="TUZ14" s="110"/>
      <c r="TVA14" s="110"/>
      <c r="TVB14" s="110"/>
      <c r="TVD14" s="110"/>
      <c r="TVE14" s="110"/>
      <c r="TVF14" s="110"/>
      <c r="TVG14" s="110"/>
      <c r="TVH14" s="110"/>
      <c r="TVJ14" s="110"/>
      <c r="TVK14" s="110"/>
      <c r="TVL14" s="110"/>
      <c r="TVM14" s="110"/>
      <c r="TVN14" s="110"/>
      <c r="TVP14" s="110"/>
      <c r="TVQ14" s="110"/>
      <c r="TVR14" s="110"/>
      <c r="TVS14" s="110"/>
      <c r="TVT14" s="110"/>
      <c r="TVV14" s="110"/>
      <c r="TVW14" s="110"/>
      <c r="TVX14" s="110"/>
      <c r="TVY14" s="110"/>
      <c r="TVZ14" s="110"/>
      <c r="TWB14" s="110"/>
      <c r="TWC14" s="110"/>
      <c r="TWD14" s="110"/>
      <c r="TWE14" s="110"/>
      <c r="TWF14" s="110"/>
      <c r="TWH14" s="110"/>
      <c r="TWI14" s="110"/>
      <c r="TWJ14" s="110"/>
      <c r="TWK14" s="110"/>
      <c r="TWL14" s="110"/>
      <c r="TWN14" s="110"/>
      <c r="TWO14" s="110"/>
      <c r="TWP14" s="110"/>
      <c r="TWQ14" s="110"/>
      <c r="TWR14" s="110"/>
      <c r="TWT14" s="110"/>
      <c r="TWU14" s="110"/>
      <c r="TWV14" s="110"/>
      <c r="TWW14" s="110"/>
      <c r="TWX14" s="110"/>
      <c r="TWZ14" s="110"/>
      <c r="TXA14" s="110"/>
      <c r="TXB14" s="110"/>
      <c r="TXC14" s="110"/>
      <c r="TXD14" s="110"/>
      <c r="TXF14" s="110"/>
      <c r="TXG14" s="110"/>
      <c r="TXH14" s="110"/>
      <c r="TXI14" s="110"/>
      <c r="TXJ14" s="110"/>
      <c r="TXL14" s="110"/>
      <c r="TXM14" s="110"/>
      <c r="TXN14" s="110"/>
      <c r="TXO14" s="110"/>
      <c r="TXP14" s="110"/>
      <c r="TXR14" s="110"/>
      <c r="TXS14" s="110"/>
      <c r="TXT14" s="110"/>
      <c r="TXU14" s="110"/>
      <c r="TXV14" s="110"/>
      <c r="TXX14" s="110"/>
      <c r="TXY14" s="110"/>
      <c r="TXZ14" s="110"/>
      <c r="TYA14" s="110"/>
      <c r="TYB14" s="110"/>
      <c r="TYD14" s="110"/>
      <c r="TYE14" s="110"/>
      <c r="TYF14" s="110"/>
      <c r="TYG14" s="110"/>
      <c r="TYH14" s="110"/>
      <c r="TYJ14" s="110"/>
      <c r="TYK14" s="110"/>
      <c r="TYL14" s="110"/>
      <c r="TYM14" s="110"/>
      <c r="TYN14" s="110"/>
      <c r="TYP14" s="110"/>
      <c r="TYQ14" s="110"/>
      <c r="TYR14" s="110"/>
      <c r="TYS14" s="110"/>
      <c r="TYT14" s="110"/>
      <c r="TYV14" s="110"/>
      <c r="TYW14" s="110"/>
      <c r="TYX14" s="110"/>
      <c r="TYY14" s="110"/>
      <c r="TYZ14" s="110"/>
      <c r="TZB14" s="110"/>
      <c r="TZC14" s="110"/>
      <c r="TZD14" s="110"/>
      <c r="TZE14" s="110"/>
      <c r="TZF14" s="110"/>
      <c r="TZH14" s="110"/>
      <c r="TZI14" s="110"/>
      <c r="TZJ14" s="110"/>
      <c r="TZK14" s="110"/>
      <c r="TZL14" s="110"/>
      <c r="TZN14" s="110"/>
      <c r="TZO14" s="110"/>
      <c r="TZP14" s="110"/>
      <c r="TZQ14" s="110"/>
      <c r="TZR14" s="110"/>
      <c r="TZT14" s="110"/>
      <c r="TZU14" s="110"/>
      <c r="TZV14" s="110"/>
      <c r="TZW14" s="110"/>
      <c r="TZX14" s="110"/>
      <c r="TZZ14" s="110"/>
      <c r="UAA14" s="110"/>
      <c r="UAB14" s="110"/>
      <c r="UAC14" s="110"/>
      <c r="UAD14" s="110"/>
      <c r="UAF14" s="110"/>
      <c r="UAG14" s="110"/>
      <c r="UAH14" s="110"/>
      <c r="UAI14" s="110"/>
      <c r="UAJ14" s="110"/>
      <c r="UAL14" s="110"/>
      <c r="UAM14" s="110"/>
      <c r="UAN14" s="110"/>
      <c r="UAO14" s="110"/>
      <c r="UAP14" s="110"/>
      <c r="UAR14" s="110"/>
      <c r="UAS14" s="110"/>
      <c r="UAT14" s="110"/>
      <c r="UAU14" s="110"/>
      <c r="UAV14" s="110"/>
      <c r="UAX14" s="110"/>
      <c r="UAY14" s="110"/>
      <c r="UAZ14" s="110"/>
      <c r="UBA14" s="110"/>
      <c r="UBB14" s="110"/>
      <c r="UBD14" s="110"/>
      <c r="UBE14" s="110"/>
      <c r="UBF14" s="110"/>
      <c r="UBG14" s="110"/>
      <c r="UBH14" s="110"/>
      <c r="UBJ14" s="110"/>
      <c r="UBK14" s="110"/>
      <c r="UBL14" s="110"/>
      <c r="UBM14" s="110"/>
      <c r="UBN14" s="110"/>
      <c r="UBP14" s="110"/>
      <c r="UBQ14" s="110"/>
      <c r="UBR14" s="110"/>
      <c r="UBS14" s="110"/>
      <c r="UBT14" s="110"/>
      <c r="UBV14" s="110"/>
      <c r="UBW14" s="110"/>
      <c r="UBX14" s="110"/>
      <c r="UBY14" s="110"/>
      <c r="UBZ14" s="110"/>
      <c r="UCB14" s="110"/>
      <c r="UCC14" s="110"/>
      <c r="UCD14" s="110"/>
      <c r="UCE14" s="110"/>
      <c r="UCF14" s="110"/>
      <c r="UCH14" s="110"/>
      <c r="UCI14" s="110"/>
      <c r="UCJ14" s="110"/>
      <c r="UCK14" s="110"/>
      <c r="UCL14" s="110"/>
      <c r="UCN14" s="110"/>
      <c r="UCO14" s="110"/>
      <c r="UCP14" s="110"/>
      <c r="UCQ14" s="110"/>
      <c r="UCR14" s="110"/>
      <c r="UCT14" s="110"/>
      <c r="UCU14" s="110"/>
      <c r="UCV14" s="110"/>
      <c r="UCW14" s="110"/>
      <c r="UCX14" s="110"/>
      <c r="UCZ14" s="110"/>
      <c r="UDA14" s="110"/>
      <c r="UDB14" s="110"/>
      <c r="UDC14" s="110"/>
      <c r="UDD14" s="110"/>
      <c r="UDF14" s="110"/>
      <c r="UDG14" s="110"/>
      <c r="UDH14" s="110"/>
      <c r="UDI14" s="110"/>
      <c r="UDJ14" s="110"/>
      <c r="UDL14" s="110"/>
      <c r="UDM14" s="110"/>
      <c r="UDN14" s="110"/>
      <c r="UDO14" s="110"/>
      <c r="UDP14" s="110"/>
      <c r="UDR14" s="110"/>
      <c r="UDS14" s="110"/>
      <c r="UDT14" s="110"/>
      <c r="UDU14" s="110"/>
      <c r="UDV14" s="110"/>
      <c r="UDX14" s="110"/>
      <c r="UDY14" s="110"/>
      <c r="UDZ14" s="110"/>
      <c r="UEA14" s="110"/>
      <c r="UEB14" s="110"/>
      <c r="UED14" s="110"/>
      <c r="UEE14" s="110"/>
      <c r="UEF14" s="110"/>
      <c r="UEG14" s="110"/>
      <c r="UEH14" s="110"/>
      <c r="UEJ14" s="110"/>
      <c r="UEK14" s="110"/>
      <c r="UEL14" s="110"/>
      <c r="UEM14" s="110"/>
      <c r="UEN14" s="110"/>
      <c r="UEP14" s="110"/>
      <c r="UEQ14" s="110"/>
      <c r="UER14" s="110"/>
      <c r="UES14" s="110"/>
      <c r="UET14" s="110"/>
      <c r="UEV14" s="110"/>
      <c r="UEW14" s="110"/>
      <c r="UEX14" s="110"/>
      <c r="UEY14" s="110"/>
      <c r="UEZ14" s="110"/>
      <c r="UFB14" s="110"/>
      <c r="UFC14" s="110"/>
      <c r="UFD14" s="110"/>
      <c r="UFE14" s="110"/>
      <c r="UFF14" s="110"/>
      <c r="UFH14" s="110"/>
      <c r="UFI14" s="110"/>
      <c r="UFJ14" s="110"/>
      <c r="UFK14" s="110"/>
      <c r="UFL14" s="110"/>
      <c r="UFN14" s="110"/>
      <c r="UFO14" s="110"/>
      <c r="UFP14" s="110"/>
      <c r="UFQ14" s="110"/>
      <c r="UFR14" s="110"/>
      <c r="UFT14" s="110"/>
      <c r="UFU14" s="110"/>
      <c r="UFV14" s="110"/>
      <c r="UFW14" s="110"/>
      <c r="UFX14" s="110"/>
      <c r="UFZ14" s="110"/>
      <c r="UGA14" s="110"/>
      <c r="UGB14" s="110"/>
      <c r="UGC14" s="110"/>
      <c r="UGD14" s="110"/>
      <c r="UGF14" s="110"/>
      <c r="UGG14" s="110"/>
      <c r="UGH14" s="110"/>
      <c r="UGI14" s="110"/>
      <c r="UGJ14" s="110"/>
      <c r="UGL14" s="110"/>
      <c r="UGM14" s="110"/>
      <c r="UGN14" s="110"/>
      <c r="UGO14" s="110"/>
      <c r="UGP14" s="110"/>
      <c r="UGR14" s="110"/>
      <c r="UGS14" s="110"/>
      <c r="UGT14" s="110"/>
      <c r="UGU14" s="110"/>
      <c r="UGV14" s="110"/>
      <c r="UGX14" s="110"/>
      <c r="UGY14" s="110"/>
      <c r="UGZ14" s="110"/>
      <c r="UHA14" s="110"/>
      <c r="UHB14" s="110"/>
      <c r="UHD14" s="110"/>
      <c r="UHE14" s="110"/>
      <c r="UHF14" s="110"/>
      <c r="UHG14" s="110"/>
      <c r="UHH14" s="110"/>
      <c r="UHJ14" s="110"/>
      <c r="UHK14" s="110"/>
      <c r="UHL14" s="110"/>
      <c r="UHM14" s="110"/>
      <c r="UHN14" s="110"/>
      <c r="UHP14" s="110"/>
      <c r="UHQ14" s="110"/>
      <c r="UHR14" s="110"/>
      <c r="UHS14" s="110"/>
      <c r="UHT14" s="110"/>
      <c r="UHV14" s="110"/>
      <c r="UHW14" s="110"/>
      <c r="UHX14" s="110"/>
      <c r="UHY14" s="110"/>
      <c r="UHZ14" s="110"/>
      <c r="UIB14" s="110"/>
      <c r="UIC14" s="110"/>
      <c r="UID14" s="110"/>
      <c r="UIE14" s="110"/>
      <c r="UIF14" s="110"/>
      <c r="UIH14" s="110"/>
      <c r="UII14" s="110"/>
      <c r="UIJ14" s="110"/>
      <c r="UIK14" s="110"/>
      <c r="UIL14" s="110"/>
      <c r="UIN14" s="110"/>
      <c r="UIO14" s="110"/>
      <c r="UIP14" s="110"/>
      <c r="UIQ14" s="110"/>
      <c r="UIR14" s="110"/>
      <c r="UIT14" s="110"/>
      <c r="UIU14" s="110"/>
      <c r="UIV14" s="110"/>
      <c r="UIW14" s="110"/>
      <c r="UIX14" s="110"/>
      <c r="UIZ14" s="110"/>
      <c r="UJA14" s="110"/>
      <c r="UJB14" s="110"/>
      <c r="UJC14" s="110"/>
      <c r="UJD14" s="110"/>
      <c r="UJF14" s="110"/>
      <c r="UJG14" s="110"/>
      <c r="UJH14" s="110"/>
      <c r="UJI14" s="110"/>
      <c r="UJJ14" s="110"/>
      <c r="UJL14" s="110"/>
      <c r="UJM14" s="110"/>
      <c r="UJN14" s="110"/>
      <c r="UJO14" s="110"/>
      <c r="UJP14" s="110"/>
      <c r="UJR14" s="110"/>
      <c r="UJS14" s="110"/>
      <c r="UJT14" s="110"/>
      <c r="UJU14" s="110"/>
      <c r="UJV14" s="110"/>
      <c r="UJX14" s="110"/>
      <c r="UJY14" s="110"/>
      <c r="UJZ14" s="110"/>
      <c r="UKA14" s="110"/>
      <c r="UKB14" s="110"/>
      <c r="UKD14" s="110"/>
      <c r="UKE14" s="110"/>
      <c r="UKF14" s="110"/>
      <c r="UKG14" s="110"/>
      <c r="UKH14" s="110"/>
      <c r="UKJ14" s="110"/>
      <c r="UKK14" s="110"/>
      <c r="UKL14" s="110"/>
      <c r="UKM14" s="110"/>
      <c r="UKN14" s="110"/>
      <c r="UKP14" s="110"/>
      <c r="UKQ14" s="110"/>
      <c r="UKR14" s="110"/>
      <c r="UKS14" s="110"/>
      <c r="UKT14" s="110"/>
      <c r="UKV14" s="110"/>
      <c r="UKW14" s="110"/>
      <c r="UKX14" s="110"/>
      <c r="UKY14" s="110"/>
      <c r="UKZ14" s="110"/>
      <c r="ULB14" s="110"/>
      <c r="ULC14" s="110"/>
      <c r="ULD14" s="110"/>
      <c r="ULE14" s="110"/>
      <c r="ULF14" s="110"/>
      <c r="ULH14" s="110"/>
      <c r="ULI14" s="110"/>
      <c r="ULJ14" s="110"/>
      <c r="ULK14" s="110"/>
      <c r="ULL14" s="110"/>
      <c r="ULN14" s="110"/>
      <c r="ULO14" s="110"/>
      <c r="ULP14" s="110"/>
      <c r="ULQ14" s="110"/>
      <c r="ULR14" s="110"/>
      <c r="ULT14" s="110"/>
      <c r="ULU14" s="110"/>
      <c r="ULV14" s="110"/>
      <c r="ULW14" s="110"/>
      <c r="ULX14" s="110"/>
      <c r="ULZ14" s="110"/>
      <c r="UMA14" s="110"/>
      <c r="UMB14" s="110"/>
      <c r="UMC14" s="110"/>
      <c r="UMD14" s="110"/>
      <c r="UMF14" s="110"/>
      <c r="UMG14" s="110"/>
      <c r="UMH14" s="110"/>
      <c r="UMI14" s="110"/>
      <c r="UMJ14" s="110"/>
      <c r="UML14" s="110"/>
      <c r="UMM14" s="110"/>
      <c r="UMN14" s="110"/>
      <c r="UMO14" s="110"/>
      <c r="UMP14" s="110"/>
      <c r="UMR14" s="110"/>
      <c r="UMS14" s="110"/>
      <c r="UMT14" s="110"/>
      <c r="UMU14" s="110"/>
      <c r="UMV14" s="110"/>
      <c r="UMX14" s="110"/>
      <c r="UMY14" s="110"/>
      <c r="UMZ14" s="110"/>
      <c r="UNA14" s="110"/>
      <c r="UNB14" s="110"/>
      <c r="UND14" s="110"/>
      <c r="UNE14" s="110"/>
      <c r="UNF14" s="110"/>
      <c r="UNG14" s="110"/>
      <c r="UNH14" s="110"/>
      <c r="UNJ14" s="110"/>
      <c r="UNK14" s="110"/>
      <c r="UNL14" s="110"/>
      <c r="UNM14" s="110"/>
      <c r="UNN14" s="110"/>
      <c r="UNP14" s="110"/>
      <c r="UNQ14" s="110"/>
      <c r="UNR14" s="110"/>
      <c r="UNS14" s="110"/>
      <c r="UNT14" s="110"/>
      <c r="UNV14" s="110"/>
      <c r="UNW14" s="110"/>
      <c r="UNX14" s="110"/>
      <c r="UNY14" s="110"/>
      <c r="UNZ14" s="110"/>
      <c r="UOB14" s="110"/>
      <c r="UOC14" s="110"/>
      <c r="UOD14" s="110"/>
      <c r="UOE14" s="110"/>
      <c r="UOF14" s="110"/>
      <c r="UOH14" s="110"/>
      <c r="UOI14" s="110"/>
      <c r="UOJ14" s="110"/>
      <c r="UOK14" s="110"/>
      <c r="UOL14" s="110"/>
      <c r="UON14" s="110"/>
      <c r="UOO14" s="110"/>
      <c r="UOP14" s="110"/>
      <c r="UOQ14" s="110"/>
      <c r="UOR14" s="110"/>
      <c r="UOT14" s="110"/>
      <c r="UOU14" s="110"/>
      <c r="UOV14" s="110"/>
      <c r="UOW14" s="110"/>
      <c r="UOX14" s="110"/>
      <c r="UOZ14" s="110"/>
      <c r="UPA14" s="110"/>
      <c r="UPB14" s="110"/>
      <c r="UPC14" s="110"/>
      <c r="UPD14" s="110"/>
      <c r="UPF14" s="110"/>
      <c r="UPG14" s="110"/>
      <c r="UPH14" s="110"/>
      <c r="UPI14" s="110"/>
      <c r="UPJ14" s="110"/>
      <c r="UPL14" s="110"/>
      <c r="UPM14" s="110"/>
      <c r="UPN14" s="110"/>
      <c r="UPO14" s="110"/>
      <c r="UPP14" s="110"/>
      <c r="UPR14" s="110"/>
      <c r="UPS14" s="110"/>
      <c r="UPT14" s="110"/>
      <c r="UPU14" s="110"/>
      <c r="UPV14" s="110"/>
      <c r="UPX14" s="110"/>
      <c r="UPY14" s="110"/>
      <c r="UPZ14" s="110"/>
      <c r="UQA14" s="110"/>
      <c r="UQB14" s="110"/>
      <c r="UQD14" s="110"/>
      <c r="UQE14" s="110"/>
      <c r="UQF14" s="110"/>
      <c r="UQG14" s="110"/>
      <c r="UQH14" s="110"/>
      <c r="UQJ14" s="110"/>
      <c r="UQK14" s="110"/>
      <c r="UQL14" s="110"/>
      <c r="UQM14" s="110"/>
      <c r="UQN14" s="110"/>
      <c r="UQP14" s="110"/>
      <c r="UQQ14" s="110"/>
      <c r="UQR14" s="110"/>
      <c r="UQS14" s="110"/>
      <c r="UQT14" s="110"/>
      <c r="UQV14" s="110"/>
      <c r="UQW14" s="110"/>
      <c r="UQX14" s="110"/>
      <c r="UQY14" s="110"/>
      <c r="UQZ14" s="110"/>
      <c r="URB14" s="110"/>
      <c r="URC14" s="110"/>
      <c r="URD14" s="110"/>
      <c r="URE14" s="110"/>
      <c r="URF14" s="110"/>
      <c r="URH14" s="110"/>
      <c r="URI14" s="110"/>
      <c r="URJ14" s="110"/>
      <c r="URK14" s="110"/>
      <c r="URL14" s="110"/>
      <c r="URN14" s="110"/>
      <c r="URO14" s="110"/>
      <c r="URP14" s="110"/>
      <c r="URQ14" s="110"/>
      <c r="URR14" s="110"/>
      <c r="URT14" s="110"/>
      <c r="URU14" s="110"/>
      <c r="URV14" s="110"/>
      <c r="URW14" s="110"/>
      <c r="URX14" s="110"/>
      <c r="URZ14" s="110"/>
      <c r="USA14" s="110"/>
      <c r="USB14" s="110"/>
      <c r="USC14" s="110"/>
      <c r="USD14" s="110"/>
      <c r="USF14" s="110"/>
      <c r="USG14" s="110"/>
      <c r="USH14" s="110"/>
      <c r="USI14" s="110"/>
      <c r="USJ14" s="110"/>
      <c r="USL14" s="110"/>
      <c r="USM14" s="110"/>
      <c r="USN14" s="110"/>
      <c r="USO14" s="110"/>
      <c r="USP14" s="110"/>
      <c r="USR14" s="110"/>
      <c r="USS14" s="110"/>
      <c r="UST14" s="110"/>
      <c r="USU14" s="110"/>
      <c r="USV14" s="110"/>
      <c r="USX14" s="110"/>
      <c r="USY14" s="110"/>
      <c r="USZ14" s="110"/>
      <c r="UTA14" s="110"/>
      <c r="UTB14" s="110"/>
      <c r="UTD14" s="110"/>
      <c r="UTE14" s="110"/>
      <c r="UTF14" s="110"/>
      <c r="UTG14" s="110"/>
      <c r="UTH14" s="110"/>
      <c r="UTJ14" s="110"/>
      <c r="UTK14" s="110"/>
      <c r="UTL14" s="110"/>
      <c r="UTM14" s="110"/>
      <c r="UTN14" s="110"/>
      <c r="UTP14" s="110"/>
      <c r="UTQ14" s="110"/>
      <c r="UTR14" s="110"/>
      <c r="UTS14" s="110"/>
      <c r="UTT14" s="110"/>
      <c r="UTV14" s="110"/>
      <c r="UTW14" s="110"/>
      <c r="UTX14" s="110"/>
      <c r="UTY14" s="110"/>
      <c r="UTZ14" s="110"/>
      <c r="UUB14" s="110"/>
      <c r="UUC14" s="110"/>
      <c r="UUD14" s="110"/>
      <c r="UUE14" s="110"/>
      <c r="UUF14" s="110"/>
      <c r="UUH14" s="110"/>
      <c r="UUI14" s="110"/>
      <c r="UUJ14" s="110"/>
      <c r="UUK14" s="110"/>
      <c r="UUL14" s="110"/>
      <c r="UUN14" s="110"/>
      <c r="UUO14" s="110"/>
      <c r="UUP14" s="110"/>
      <c r="UUQ14" s="110"/>
      <c r="UUR14" s="110"/>
      <c r="UUT14" s="110"/>
      <c r="UUU14" s="110"/>
      <c r="UUV14" s="110"/>
      <c r="UUW14" s="110"/>
      <c r="UUX14" s="110"/>
      <c r="UUZ14" s="110"/>
      <c r="UVA14" s="110"/>
      <c r="UVB14" s="110"/>
      <c r="UVC14" s="110"/>
      <c r="UVD14" s="110"/>
      <c r="UVF14" s="110"/>
      <c r="UVG14" s="110"/>
      <c r="UVH14" s="110"/>
      <c r="UVI14" s="110"/>
      <c r="UVJ14" s="110"/>
      <c r="UVL14" s="110"/>
      <c r="UVM14" s="110"/>
      <c r="UVN14" s="110"/>
      <c r="UVO14" s="110"/>
      <c r="UVP14" s="110"/>
      <c r="UVR14" s="110"/>
      <c r="UVS14" s="110"/>
      <c r="UVT14" s="110"/>
      <c r="UVU14" s="110"/>
      <c r="UVV14" s="110"/>
      <c r="UVX14" s="110"/>
      <c r="UVY14" s="110"/>
      <c r="UVZ14" s="110"/>
      <c r="UWA14" s="110"/>
      <c r="UWB14" s="110"/>
      <c r="UWD14" s="110"/>
      <c r="UWE14" s="110"/>
      <c r="UWF14" s="110"/>
      <c r="UWG14" s="110"/>
      <c r="UWH14" s="110"/>
      <c r="UWJ14" s="110"/>
      <c r="UWK14" s="110"/>
      <c r="UWL14" s="110"/>
      <c r="UWM14" s="110"/>
      <c r="UWN14" s="110"/>
      <c r="UWP14" s="110"/>
      <c r="UWQ14" s="110"/>
      <c r="UWR14" s="110"/>
      <c r="UWS14" s="110"/>
      <c r="UWT14" s="110"/>
      <c r="UWV14" s="110"/>
      <c r="UWW14" s="110"/>
      <c r="UWX14" s="110"/>
      <c r="UWY14" s="110"/>
      <c r="UWZ14" s="110"/>
      <c r="UXB14" s="110"/>
      <c r="UXC14" s="110"/>
      <c r="UXD14" s="110"/>
      <c r="UXE14" s="110"/>
      <c r="UXF14" s="110"/>
      <c r="UXH14" s="110"/>
      <c r="UXI14" s="110"/>
      <c r="UXJ14" s="110"/>
      <c r="UXK14" s="110"/>
      <c r="UXL14" s="110"/>
      <c r="UXN14" s="110"/>
      <c r="UXO14" s="110"/>
      <c r="UXP14" s="110"/>
      <c r="UXQ14" s="110"/>
      <c r="UXR14" s="110"/>
      <c r="UXT14" s="110"/>
      <c r="UXU14" s="110"/>
      <c r="UXV14" s="110"/>
      <c r="UXW14" s="110"/>
      <c r="UXX14" s="110"/>
      <c r="UXZ14" s="110"/>
      <c r="UYA14" s="110"/>
      <c r="UYB14" s="110"/>
      <c r="UYC14" s="110"/>
      <c r="UYD14" s="110"/>
      <c r="UYF14" s="110"/>
      <c r="UYG14" s="110"/>
      <c r="UYH14" s="110"/>
      <c r="UYI14" s="110"/>
      <c r="UYJ14" s="110"/>
      <c r="UYL14" s="110"/>
      <c r="UYM14" s="110"/>
      <c r="UYN14" s="110"/>
      <c r="UYO14" s="110"/>
      <c r="UYP14" s="110"/>
      <c r="UYR14" s="110"/>
      <c r="UYS14" s="110"/>
      <c r="UYT14" s="110"/>
      <c r="UYU14" s="110"/>
      <c r="UYV14" s="110"/>
      <c r="UYX14" s="110"/>
      <c r="UYY14" s="110"/>
      <c r="UYZ14" s="110"/>
      <c r="UZA14" s="110"/>
      <c r="UZB14" s="110"/>
      <c r="UZD14" s="110"/>
      <c r="UZE14" s="110"/>
      <c r="UZF14" s="110"/>
      <c r="UZG14" s="110"/>
      <c r="UZH14" s="110"/>
      <c r="UZJ14" s="110"/>
      <c r="UZK14" s="110"/>
      <c r="UZL14" s="110"/>
      <c r="UZM14" s="110"/>
      <c r="UZN14" s="110"/>
      <c r="UZP14" s="110"/>
      <c r="UZQ14" s="110"/>
      <c r="UZR14" s="110"/>
      <c r="UZS14" s="110"/>
      <c r="UZT14" s="110"/>
      <c r="UZV14" s="110"/>
      <c r="UZW14" s="110"/>
      <c r="UZX14" s="110"/>
      <c r="UZY14" s="110"/>
      <c r="UZZ14" s="110"/>
      <c r="VAB14" s="110"/>
      <c r="VAC14" s="110"/>
      <c r="VAD14" s="110"/>
      <c r="VAE14" s="110"/>
      <c r="VAF14" s="110"/>
      <c r="VAH14" s="110"/>
      <c r="VAI14" s="110"/>
      <c r="VAJ14" s="110"/>
      <c r="VAK14" s="110"/>
      <c r="VAL14" s="110"/>
      <c r="VAN14" s="110"/>
      <c r="VAO14" s="110"/>
      <c r="VAP14" s="110"/>
      <c r="VAQ14" s="110"/>
      <c r="VAR14" s="110"/>
      <c r="VAT14" s="110"/>
      <c r="VAU14" s="110"/>
      <c r="VAV14" s="110"/>
      <c r="VAW14" s="110"/>
      <c r="VAX14" s="110"/>
      <c r="VAZ14" s="110"/>
      <c r="VBA14" s="110"/>
      <c r="VBB14" s="110"/>
      <c r="VBC14" s="110"/>
      <c r="VBD14" s="110"/>
      <c r="VBF14" s="110"/>
      <c r="VBG14" s="110"/>
      <c r="VBH14" s="110"/>
      <c r="VBI14" s="110"/>
      <c r="VBJ14" s="110"/>
      <c r="VBL14" s="110"/>
      <c r="VBM14" s="110"/>
      <c r="VBN14" s="110"/>
      <c r="VBO14" s="110"/>
      <c r="VBP14" s="110"/>
      <c r="VBR14" s="110"/>
      <c r="VBS14" s="110"/>
      <c r="VBT14" s="110"/>
      <c r="VBU14" s="110"/>
      <c r="VBV14" s="110"/>
      <c r="VBX14" s="110"/>
      <c r="VBY14" s="110"/>
      <c r="VBZ14" s="110"/>
      <c r="VCA14" s="110"/>
      <c r="VCB14" s="110"/>
      <c r="VCD14" s="110"/>
      <c r="VCE14" s="110"/>
      <c r="VCF14" s="110"/>
      <c r="VCG14" s="110"/>
      <c r="VCH14" s="110"/>
      <c r="VCJ14" s="110"/>
      <c r="VCK14" s="110"/>
      <c r="VCL14" s="110"/>
      <c r="VCM14" s="110"/>
      <c r="VCN14" s="110"/>
      <c r="VCP14" s="110"/>
      <c r="VCQ14" s="110"/>
      <c r="VCR14" s="110"/>
      <c r="VCS14" s="110"/>
      <c r="VCT14" s="110"/>
      <c r="VCV14" s="110"/>
      <c r="VCW14" s="110"/>
      <c r="VCX14" s="110"/>
      <c r="VCY14" s="110"/>
      <c r="VCZ14" s="110"/>
      <c r="VDB14" s="110"/>
      <c r="VDC14" s="110"/>
      <c r="VDD14" s="110"/>
      <c r="VDE14" s="110"/>
      <c r="VDF14" s="110"/>
      <c r="VDH14" s="110"/>
      <c r="VDI14" s="110"/>
      <c r="VDJ14" s="110"/>
      <c r="VDK14" s="110"/>
      <c r="VDL14" s="110"/>
      <c r="VDN14" s="110"/>
      <c r="VDO14" s="110"/>
      <c r="VDP14" s="110"/>
      <c r="VDQ14" s="110"/>
      <c r="VDR14" s="110"/>
      <c r="VDT14" s="110"/>
      <c r="VDU14" s="110"/>
      <c r="VDV14" s="110"/>
      <c r="VDW14" s="110"/>
      <c r="VDX14" s="110"/>
      <c r="VDZ14" s="110"/>
      <c r="VEA14" s="110"/>
      <c r="VEB14" s="110"/>
      <c r="VEC14" s="110"/>
      <c r="VED14" s="110"/>
      <c r="VEF14" s="110"/>
      <c r="VEG14" s="110"/>
      <c r="VEH14" s="110"/>
      <c r="VEI14" s="110"/>
      <c r="VEJ14" s="110"/>
      <c r="VEL14" s="110"/>
      <c r="VEM14" s="110"/>
      <c r="VEN14" s="110"/>
      <c r="VEO14" s="110"/>
      <c r="VEP14" s="110"/>
      <c r="VER14" s="110"/>
      <c r="VES14" s="110"/>
      <c r="VET14" s="110"/>
      <c r="VEU14" s="110"/>
      <c r="VEV14" s="110"/>
      <c r="VEX14" s="110"/>
      <c r="VEY14" s="110"/>
      <c r="VEZ14" s="110"/>
      <c r="VFA14" s="110"/>
      <c r="VFB14" s="110"/>
      <c r="VFD14" s="110"/>
      <c r="VFE14" s="110"/>
      <c r="VFF14" s="110"/>
      <c r="VFG14" s="110"/>
      <c r="VFH14" s="110"/>
      <c r="VFJ14" s="110"/>
      <c r="VFK14" s="110"/>
      <c r="VFL14" s="110"/>
      <c r="VFM14" s="110"/>
      <c r="VFN14" s="110"/>
      <c r="VFP14" s="110"/>
      <c r="VFQ14" s="110"/>
      <c r="VFR14" s="110"/>
      <c r="VFS14" s="110"/>
      <c r="VFT14" s="110"/>
      <c r="VFV14" s="110"/>
      <c r="VFW14" s="110"/>
      <c r="VFX14" s="110"/>
      <c r="VFY14" s="110"/>
      <c r="VFZ14" s="110"/>
      <c r="VGB14" s="110"/>
      <c r="VGC14" s="110"/>
      <c r="VGD14" s="110"/>
      <c r="VGE14" s="110"/>
      <c r="VGF14" s="110"/>
      <c r="VGH14" s="110"/>
      <c r="VGI14" s="110"/>
      <c r="VGJ14" s="110"/>
      <c r="VGK14" s="110"/>
      <c r="VGL14" s="110"/>
      <c r="VGN14" s="110"/>
      <c r="VGO14" s="110"/>
      <c r="VGP14" s="110"/>
      <c r="VGQ14" s="110"/>
      <c r="VGR14" s="110"/>
      <c r="VGT14" s="110"/>
      <c r="VGU14" s="110"/>
      <c r="VGV14" s="110"/>
      <c r="VGW14" s="110"/>
      <c r="VGX14" s="110"/>
      <c r="VGZ14" s="110"/>
      <c r="VHA14" s="110"/>
      <c r="VHB14" s="110"/>
      <c r="VHC14" s="110"/>
      <c r="VHD14" s="110"/>
      <c r="VHF14" s="110"/>
      <c r="VHG14" s="110"/>
      <c r="VHH14" s="110"/>
      <c r="VHI14" s="110"/>
      <c r="VHJ14" s="110"/>
      <c r="VHL14" s="110"/>
      <c r="VHM14" s="110"/>
      <c r="VHN14" s="110"/>
      <c r="VHO14" s="110"/>
      <c r="VHP14" s="110"/>
      <c r="VHR14" s="110"/>
      <c r="VHS14" s="110"/>
      <c r="VHT14" s="110"/>
      <c r="VHU14" s="110"/>
      <c r="VHV14" s="110"/>
      <c r="VHX14" s="110"/>
      <c r="VHY14" s="110"/>
      <c r="VHZ14" s="110"/>
      <c r="VIA14" s="110"/>
      <c r="VIB14" s="110"/>
      <c r="VID14" s="110"/>
      <c r="VIE14" s="110"/>
      <c r="VIF14" s="110"/>
      <c r="VIG14" s="110"/>
      <c r="VIH14" s="110"/>
      <c r="VIJ14" s="110"/>
      <c r="VIK14" s="110"/>
      <c r="VIL14" s="110"/>
      <c r="VIM14" s="110"/>
      <c r="VIN14" s="110"/>
      <c r="VIP14" s="110"/>
      <c r="VIQ14" s="110"/>
      <c r="VIR14" s="110"/>
      <c r="VIS14" s="110"/>
      <c r="VIT14" s="110"/>
      <c r="VIV14" s="110"/>
      <c r="VIW14" s="110"/>
      <c r="VIX14" s="110"/>
      <c r="VIY14" s="110"/>
      <c r="VIZ14" s="110"/>
      <c r="VJB14" s="110"/>
      <c r="VJC14" s="110"/>
      <c r="VJD14" s="110"/>
      <c r="VJE14" s="110"/>
      <c r="VJF14" s="110"/>
      <c r="VJH14" s="110"/>
      <c r="VJI14" s="110"/>
      <c r="VJJ14" s="110"/>
      <c r="VJK14" s="110"/>
      <c r="VJL14" s="110"/>
      <c r="VJN14" s="110"/>
      <c r="VJO14" s="110"/>
      <c r="VJP14" s="110"/>
      <c r="VJQ14" s="110"/>
      <c r="VJR14" s="110"/>
      <c r="VJT14" s="110"/>
      <c r="VJU14" s="110"/>
      <c r="VJV14" s="110"/>
      <c r="VJW14" s="110"/>
      <c r="VJX14" s="110"/>
      <c r="VJZ14" s="110"/>
      <c r="VKA14" s="110"/>
      <c r="VKB14" s="110"/>
      <c r="VKC14" s="110"/>
      <c r="VKD14" s="110"/>
      <c r="VKF14" s="110"/>
      <c r="VKG14" s="110"/>
      <c r="VKH14" s="110"/>
      <c r="VKI14" s="110"/>
      <c r="VKJ14" s="110"/>
      <c r="VKL14" s="110"/>
      <c r="VKM14" s="110"/>
      <c r="VKN14" s="110"/>
      <c r="VKO14" s="110"/>
      <c r="VKP14" s="110"/>
      <c r="VKR14" s="110"/>
      <c r="VKS14" s="110"/>
      <c r="VKT14" s="110"/>
      <c r="VKU14" s="110"/>
      <c r="VKV14" s="110"/>
      <c r="VKX14" s="110"/>
      <c r="VKY14" s="110"/>
      <c r="VKZ14" s="110"/>
      <c r="VLA14" s="110"/>
      <c r="VLB14" s="110"/>
      <c r="VLD14" s="110"/>
      <c r="VLE14" s="110"/>
      <c r="VLF14" s="110"/>
      <c r="VLG14" s="110"/>
      <c r="VLH14" s="110"/>
      <c r="VLJ14" s="110"/>
      <c r="VLK14" s="110"/>
      <c r="VLL14" s="110"/>
      <c r="VLM14" s="110"/>
      <c r="VLN14" s="110"/>
      <c r="VLP14" s="110"/>
      <c r="VLQ14" s="110"/>
      <c r="VLR14" s="110"/>
      <c r="VLS14" s="110"/>
      <c r="VLT14" s="110"/>
      <c r="VLV14" s="110"/>
      <c r="VLW14" s="110"/>
      <c r="VLX14" s="110"/>
      <c r="VLY14" s="110"/>
      <c r="VLZ14" s="110"/>
      <c r="VMB14" s="110"/>
      <c r="VMC14" s="110"/>
      <c r="VMD14" s="110"/>
      <c r="VME14" s="110"/>
      <c r="VMF14" s="110"/>
      <c r="VMH14" s="110"/>
      <c r="VMI14" s="110"/>
      <c r="VMJ14" s="110"/>
      <c r="VMK14" s="110"/>
      <c r="VML14" s="110"/>
      <c r="VMN14" s="110"/>
      <c r="VMO14" s="110"/>
      <c r="VMP14" s="110"/>
      <c r="VMQ14" s="110"/>
      <c r="VMR14" s="110"/>
      <c r="VMT14" s="110"/>
      <c r="VMU14" s="110"/>
      <c r="VMV14" s="110"/>
      <c r="VMW14" s="110"/>
      <c r="VMX14" s="110"/>
      <c r="VMZ14" s="110"/>
      <c r="VNA14" s="110"/>
      <c r="VNB14" s="110"/>
      <c r="VNC14" s="110"/>
      <c r="VND14" s="110"/>
      <c r="VNF14" s="110"/>
      <c r="VNG14" s="110"/>
      <c r="VNH14" s="110"/>
      <c r="VNI14" s="110"/>
      <c r="VNJ14" s="110"/>
      <c r="VNL14" s="110"/>
      <c r="VNM14" s="110"/>
      <c r="VNN14" s="110"/>
      <c r="VNO14" s="110"/>
      <c r="VNP14" s="110"/>
      <c r="VNR14" s="110"/>
      <c r="VNS14" s="110"/>
      <c r="VNT14" s="110"/>
      <c r="VNU14" s="110"/>
      <c r="VNV14" s="110"/>
      <c r="VNX14" s="110"/>
      <c r="VNY14" s="110"/>
      <c r="VNZ14" s="110"/>
      <c r="VOA14" s="110"/>
      <c r="VOB14" s="110"/>
      <c r="VOD14" s="110"/>
      <c r="VOE14" s="110"/>
      <c r="VOF14" s="110"/>
      <c r="VOG14" s="110"/>
      <c r="VOH14" s="110"/>
      <c r="VOJ14" s="110"/>
      <c r="VOK14" s="110"/>
      <c r="VOL14" s="110"/>
      <c r="VOM14" s="110"/>
      <c r="VON14" s="110"/>
      <c r="VOP14" s="110"/>
      <c r="VOQ14" s="110"/>
      <c r="VOR14" s="110"/>
      <c r="VOS14" s="110"/>
      <c r="VOT14" s="110"/>
      <c r="VOV14" s="110"/>
      <c r="VOW14" s="110"/>
      <c r="VOX14" s="110"/>
      <c r="VOY14" s="110"/>
      <c r="VOZ14" s="110"/>
      <c r="VPB14" s="110"/>
      <c r="VPC14" s="110"/>
      <c r="VPD14" s="110"/>
      <c r="VPE14" s="110"/>
      <c r="VPF14" s="110"/>
      <c r="VPH14" s="110"/>
      <c r="VPI14" s="110"/>
      <c r="VPJ14" s="110"/>
      <c r="VPK14" s="110"/>
      <c r="VPL14" s="110"/>
      <c r="VPN14" s="110"/>
      <c r="VPO14" s="110"/>
      <c r="VPP14" s="110"/>
      <c r="VPQ14" s="110"/>
      <c r="VPR14" s="110"/>
      <c r="VPT14" s="110"/>
      <c r="VPU14" s="110"/>
      <c r="VPV14" s="110"/>
      <c r="VPW14" s="110"/>
      <c r="VPX14" s="110"/>
      <c r="VPZ14" s="110"/>
      <c r="VQA14" s="110"/>
      <c r="VQB14" s="110"/>
      <c r="VQC14" s="110"/>
      <c r="VQD14" s="110"/>
      <c r="VQF14" s="110"/>
      <c r="VQG14" s="110"/>
      <c r="VQH14" s="110"/>
      <c r="VQI14" s="110"/>
      <c r="VQJ14" s="110"/>
      <c r="VQL14" s="110"/>
      <c r="VQM14" s="110"/>
      <c r="VQN14" s="110"/>
      <c r="VQO14" s="110"/>
      <c r="VQP14" s="110"/>
      <c r="VQR14" s="110"/>
      <c r="VQS14" s="110"/>
      <c r="VQT14" s="110"/>
      <c r="VQU14" s="110"/>
      <c r="VQV14" s="110"/>
      <c r="VQX14" s="110"/>
      <c r="VQY14" s="110"/>
      <c r="VQZ14" s="110"/>
      <c r="VRA14" s="110"/>
      <c r="VRB14" s="110"/>
      <c r="VRD14" s="110"/>
      <c r="VRE14" s="110"/>
      <c r="VRF14" s="110"/>
      <c r="VRG14" s="110"/>
      <c r="VRH14" s="110"/>
      <c r="VRJ14" s="110"/>
      <c r="VRK14" s="110"/>
      <c r="VRL14" s="110"/>
      <c r="VRM14" s="110"/>
      <c r="VRN14" s="110"/>
      <c r="VRP14" s="110"/>
      <c r="VRQ14" s="110"/>
      <c r="VRR14" s="110"/>
      <c r="VRS14" s="110"/>
      <c r="VRT14" s="110"/>
      <c r="VRV14" s="110"/>
      <c r="VRW14" s="110"/>
      <c r="VRX14" s="110"/>
      <c r="VRY14" s="110"/>
      <c r="VRZ14" s="110"/>
      <c r="VSB14" s="110"/>
      <c r="VSC14" s="110"/>
      <c r="VSD14" s="110"/>
      <c r="VSE14" s="110"/>
      <c r="VSF14" s="110"/>
      <c r="VSH14" s="110"/>
      <c r="VSI14" s="110"/>
      <c r="VSJ14" s="110"/>
      <c r="VSK14" s="110"/>
      <c r="VSL14" s="110"/>
      <c r="VSN14" s="110"/>
      <c r="VSO14" s="110"/>
      <c r="VSP14" s="110"/>
      <c r="VSQ14" s="110"/>
      <c r="VSR14" s="110"/>
      <c r="VST14" s="110"/>
      <c r="VSU14" s="110"/>
      <c r="VSV14" s="110"/>
      <c r="VSW14" s="110"/>
      <c r="VSX14" s="110"/>
      <c r="VSZ14" s="110"/>
      <c r="VTA14" s="110"/>
      <c r="VTB14" s="110"/>
      <c r="VTC14" s="110"/>
      <c r="VTD14" s="110"/>
      <c r="VTF14" s="110"/>
      <c r="VTG14" s="110"/>
      <c r="VTH14" s="110"/>
      <c r="VTI14" s="110"/>
      <c r="VTJ14" s="110"/>
      <c r="VTL14" s="110"/>
      <c r="VTM14" s="110"/>
      <c r="VTN14" s="110"/>
      <c r="VTO14" s="110"/>
      <c r="VTP14" s="110"/>
      <c r="VTR14" s="110"/>
      <c r="VTS14" s="110"/>
      <c r="VTT14" s="110"/>
      <c r="VTU14" s="110"/>
      <c r="VTV14" s="110"/>
      <c r="VTX14" s="110"/>
      <c r="VTY14" s="110"/>
      <c r="VTZ14" s="110"/>
      <c r="VUA14" s="110"/>
      <c r="VUB14" s="110"/>
      <c r="VUD14" s="110"/>
      <c r="VUE14" s="110"/>
      <c r="VUF14" s="110"/>
      <c r="VUG14" s="110"/>
      <c r="VUH14" s="110"/>
      <c r="VUJ14" s="110"/>
      <c r="VUK14" s="110"/>
      <c r="VUL14" s="110"/>
      <c r="VUM14" s="110"/>
      <c r="VUN14" s="110"/>
      <c r="VUP14" s="110"/>
      <c r="VUQ14" s="110"/>
      <c r="VUR14" s="110"/>
      <c r="VUS14" s="110"/>
      <c r="VUT14" s="110"/>
      <c r="VUV14" s="110"/>
      <c r="VUW14" s="110"/>
      <c r="VUX14" s="110"/>
      <c r="VUY14" s="110"/>
      <c r="VUZ14" s="110"/>
      <c r="VVB14" s="110"/>
      <c r="VVC14" s="110"/>
      <c r="VVD14" s="110"/>
      <c r="VVE14" s="110"/>
      <c r="VVF14" s="110"/>
      <c r="VVH14" s="110"/>
      <c r="VVI14" s="110"/>
      <c r="VVJ14" s="110"/>
      <c r="VVK14" s="110"/>
      <c r="VVL14" s="110"/>
      <c r="VVN14" s="110"/>
      <c r="VVO14" s="110"/>
      <c r="VVP14" s="110"/>
      <c r="VVQ14" s="110"/>
      <c r="VVR14" s="110"/>
      <c r="VVT14" s="110"/>
      <c r="VVU14" s="110"/>
      <c r="VVV14" s="110"/>
      <c r="VVW14" s="110"/>
      <c r="VVX14" s="110"/>
      <c r="VVZ14" s="110"/>
      <c r="VWA14" s="110"/>
      <c r="VWB14" s="110"/>
      <c r="VWC14" s="110"/>
      <c r="VWD14" s="110"/>
      <c r="VWF14" s="110"/>
      <c r="VWG14" s="110"/>
      <c r="VWH14" s="110"/>
      <c r="VWI14" s="110"/>
      <c r="VWJ14" s="110"/>
      <c r="VWL14" s="110"/>
      <c r="VWM14" s="110"/>
      <c r="VWN14" s="110"/>
      <c r="VWO14" s="110"/>
      <c r="VWP14" s="110"/>
      <c r="VWR14" s="110"/>
      <c r="VWS14" s="110"/>
      <c r="VWT14" s="110"/>
      <c r="VWU14" s="110"/>
      <c r="VWV14" s="110"/>
      <c r="VWX14" s="110"/>
      <c r="VWY14" s="110"/>
      <c r="VWZ14" s="110"/>
      <c r="VXA14" s="110"/>
      <c r="VXB14" s="110"/>
      <c r="VXD14" s="110"/>
      <c r="VXE14" s="110"/>
      <c r="VXF14" s="110"/>
      <c r="VXG14" s="110"/>
      <c r="VXH14" s="110"/>
      <c r="VXJ14" s="110"/>
      <c r="VXK14" s="110"/>
      <c r="VXL14" s="110"/>
      <c r="VXM14" s="110"/>
      <c r="VXN14" s="110"/>
      <c r="VXP14" s="110"/>
      <c r="VXQ14" s="110"/>
      <c r="VXR14" s="110"/>
      <c r="VXS14" s="110"/>
      <c r="VXT14" s="110"/>
      <c r="VXV14" s="110"/>
      <c r="VXW14" s="110"/>
      <c r="VXX14" s="110"/>
      <c r="VXY14" s="110"/>
      <c r="VXZ14" s="110"/>
      <c r="VYB14" s="110"/>
      <c r="VYC14" s="110"/>
      <c r="VYD14" s="110"/>
      <c r="VYE14" s="110"/>
      <c r="VYF14" s="110"/>
      <c r="VYH14" s="110"/>
      <c r="VYI14" s="110"/>
      <c r="VYJ14" s="110"/>
      <c r="VYK14" s="110"/>
      <c r="VYL14" s="110"/>
      <c r="VYN14" s="110"/>
      <c r="VYO14" s="110"/>
      <c r="VYP14" s="110"/>
      <c r="VYQ14" s="110"/>
      <c r="VYR14" s="110"/>
      <c r="VYT14" s="110"/>
      <c r="VYU14" s="110"/>
      <c r="VYV14" s="110"/>
      <c r="VYW14" s="110"/>
      <c r="VYX14" s="110"/>
      <c r="VYZ14" s="110"/>
      <c r="VZA14" s="110"/>
      <c r="VZB14" s="110"/>
      <c r="VZC14" s="110"/>
      <c r="VZD14" s="110"/>
      <c r="VZF14" s="110"/>
      <c r="VZG14" s="110"/>
      <c r="VZH14" s="110"/>
      <c r="VZI14" s="110"/>
      <c r="VZJ14" s="110"/>
      <c r="VZL14" s="110"/>
      <c r="VZM14" s="110"/>
      <c r="VZN14" s="110"/>
      <c r="VZO14" s="110"/>
      <c r="VZP14" s="110"/>
      <c r="VZR14" s="110"/>
      <c r="VZS14" s="110"/>
      <c r="VZT14" s="110"/>
      <c r="VZU14" s="110"/>
      <c r="VZV14" s="110"/>
      <c r="VZX14" s="110"/>
      <c r="VZY14" s="110"/>
      <c r="VZZ14" s="110"/>
      <c r="WAA14" s="110"/>
      <c r="WAB14" s="110"/>
      <c r="WAD14" s="110"/>
      <c r="WAE14" s="110"/>
      <c r="WAF14" s="110"/>
      <c r="WAG14" s="110"/>
      <c r="WAH14" s="110"/>
      <c r="WAJ14" s="110"/>
      <c r="WAK14" s="110"/>
      <c r="WAL14" s="110"/>
      <c r="WAM14" s="110"/>
      <c r="WAN14" s="110"/>
      <c r="WAP14" s="110"/>
      <c r="WAQ14" s="110"/>
      <c r="WAR14" s="110"/>
      <c r="WAS14" s="110"/>
      <c r="WAT14" s="110"/>
      <c r="WAV14" s="110"/>
      <c r="WAW14" s="110"/>
      <c r="WAX14" s="110"/>
      <c r="WAY14" s="110"/>
      <c r="WAZ14" s="110"/>
      <c r="WBB14" s="110"/>
      <c r="WBC14" s="110"/>
      <c r="WBD14" s="110"/>
      <c r="WBE14" s="110"/>
      <c r="WBF14" s="110"/>
      <c r="WBH14" s="110"/>
      <c r="WBI14" s="110"/>
      <c r="WBJ14" s="110"/>
      <c r="WBK14" s="110"/>
      <c r="WBL14" s="110"/>
      <c r="WBN14" s="110"/>
      <c r="WBO14" s="110"/>
      <c r="WBP14" s="110"/>
      <c r="WBQ14" s="110"/>
      <c r="WBR14" s="110"/>
      <c r="WBT14" s="110"/>
      <c r="WBU14" s="110"/>
      <c r="WBV14" s="110"/>
      <c r="WBW14" s="110"/>
      <c r="WBX14" s="110"/>
      <c r="WBZ14" s="110"/>
      <c r="WCA14" s="110"/>
      <c r="WCB14" s="110"/>
      <c r="WCC14" s="110"/>
      <c r="WCD14" s="110"/>
      <c r="WCF14" s="110"/>
      <c r="WCG14" s="110"/>
      <c r="WCH14" s="110"/>
      <c r="WCI14" s="110"/>
      <c r="WCJ14" s="110"/>
      <c r="WCL14" s="110"/>
      <c r="WCM14" s="110"/>
      <c r="WCN14" s="110"/>
      <c r="WCO14" s="110"/>
      <c r="WCP14" s="110"/>
      <c r="WCR14" s="110"/>
      <c r="WCS14" s="110"/>
      <c r="WCT14" s="110"/>
      <c r="WCU14" s="110"/>
      <c r="WCV14" s="110"/>
      <c r="WCX14" s="110"/>
      <c r="WCY14" s="110"/>
      <c r="WCZ14" s="110"/>
      <c r="WDA14" s="110"/>
      <c r="WDB14" s="110"/>
      <c r="WDD14" s="110"/>
      <c r="WDE14" s="110"/>
      <c r="WDF14" s="110"/>
      <c r="WDG14" s="110"/>
      <c r="WDH14" s="110"/>
      <c r="WDJ14" s="110"/>
      <c r="WDK14" s="110"/>
      <c r="WDL14" s="110"/>
      <c r="WDM14" s="110"/>
      <c r="WDN14" s="110"/>
      <c r="WDP14" s="110"/>
      <c r="WDQ14" s="110"/>
      <c r="WDR14" s="110"/>
      <c r="WDS14" s="110"/>
      <c r="WDT14" s="110"/>
      <c r="WDV14" s="110"/>
      <c r="WDW14" s="110"/>
      <c r="WDX14" s="110"/>
      <c r="WDY14" s="110"/>
      <c r="WDZ14" s="110"/>
      <c r="WEB14" s="110"/>
      <c r="WEC14" s="110"/>
      <c r="WED14" s="110"/>
      <c r="WEE14" s="110"/>
      <c r="WEF14" s="110"/>
      <c r="WEH14" s="110"/>
      <c r="WEI14" s="110"/>
      <c r="WEJ14" s="110"/>
      <c r="WEK14" s="110"/>
      <c r="WEL14" s="110"/>
      <c r="WEN14" s="110"/>
      <c r="WEO14" s="110"/>
      <c r="WEP14" s="110"/>
      <c r="WEQ14" s="110"/>
      <c r="WER14" s="110"/>
      <c r="WET14" s="110"/>
      <c r="WEU14" s="110"/>
      <c r="WEV14" s="110"/>
      <c r="WEW14" s="110"/>
      <c r="WEX14" s="110"/>
      <c r="WEZ14" s="110"/>
      <c r="WFA14" s="110"/>
      <c r="WFB14" s="110"/>
      <c r="WFC14" s="110"/>
      <c r="WFD14" s="110"/>
      <c r="WFF14" s="110"/>
      <c r="WFG14" s="110"/>
      <c r="WFH14" s="110"/>
      <c r="WFI14" s="110"/>
      <c r="WFJ14" s="110"/>
      <c r="WFL14" s="110"/>
      <c r="WFM14" s="110"/>
      <c r="WFN14" s="110"/>
      <c r="WFO14" s="110"/>
      <c r="WFP14" s="110"/>
      <c r="WFR14" s="110"/>
      <c r="WFS14" s="110"/>
      <c r="WFT14" s="110"/>
      <c r="WFU14" s="110"/>
      <c r="WFV14" s="110"/>
      <c r="WFX14" s="110"/>
      <c r="WFY14" s="110"/>
      <c r="WFZ14" s="110"/>
      <c r="WGA14" s="110"/>
      <c r="WGB14" s="110"/>
      <c r="WGD14" s="110"/>
      <c r="WGE14" s="110"/>
      <c r="WGF14" s="110"/>
      <c r="WGG14" s="110"/>
      <c r="WGH14" s="110"/>
      <c r="WGJ14" s="110"/>
      <c r="WGK14" s="110"/>
      <c r="WGL14" s="110"/>
      <c r="WGM14" s="110"/>
      <c r="WGN14" s="110"/>
      <c r="WGP14" s="110"/>
      <c r="WGQ14" s="110"/>
      <c r="WGR14" s="110"/>
      <c r="WGS14" s="110"/>
      <c r="WGT14" s="110"/>
      <c r="WGV14" s="110"/>
      <c r="WGW14" s="110"/>
      <c r="WGX14" s="110"/>
      <c r="WGY14" s="110"/>
      <c r="WGZ14" s="110"/>
      <c r="WHB14" s="110"/>
      <c r="WHC14" s="110"/>
      <c r="WHD14" s="110"/>
      <c r="WHE14" s="110"/>
      <c r="WHF14" s="110"/>
      <c r="WHH14" s="110"/>
      <c r="WHI14" s="110"/>
      <c r="WHJ14" s="110"/>
      <c r="WHK14" s="110"/>
      <c r="WHL14" s="110"/>
      <c r="WHN14" s="110"/>
      <c r="WHO14" s="110"/>
      <c r="WHP14" s="110"/>
      <c r="WHQ14" s="110"/>
      <c r="WHR14" s="110"/>
      <c r="WHT14" s="110"/>
      <c r="WHU14" s="110"/>
      <c r="WHV14" s="110"/>
      <c r="WHW14" s="110"/>
      <c r="WHX14" s="110"/>
      <c r="WHZ14" s="110"/>
      <c r="WIA14" s="110"/>
      <c r="WIB14" s="110"/>
      <c r="WIC14" s="110"/>
      <c r="WID14" s="110"/>
      <c r="WIF14" s="110"/>
      <c r="WIG14" s="110"/>
      <c r="WIH14" s="110"/>
      <c r="WII14" s="110"/>
      <c r="WIJ14" s="110"/>
      <c r="WIL14" s="110"/>
      <c r="WIM14" s="110"/>
      <c r="WIN14" s="110"/>
      <c r="WIO14" s="110"/>
      <c r="WIP14" s="110"/>
      <c r="WIR14" s="110"/>
      <c r="WIS14" s="110"/>
      <c r="WIT14" s="110"/>
      <c r="WIU14" s="110"/>
      <c r="WIV14" s="110"/>
      <c r="WIX14" s="110"/>
      <c r="WIY14" s="110"/>
      <c r="WIZ14" s="110"/>
      <c r="WJA14" s="110"/>
      <c r="WJB14" s="110"/>
      <c r="WJD14" s="110"/>
      <c r="WJE14" s="110"/>
      <c r="WJF14" s="110"/>
      <c r="WJG14" s="110"/>
      <c r="WJH14" s="110"/>
      <c r="WJJ14" s="110"/>
      <c r="WJK14" s="110"/>
      <c r="WJL14" s="110"/>
      <c r="WJM14" s="110"/>
      <c r="WJN14" s="110"/>
      <c r="WJP14" s="110"/>
      <c r="WJQ14" s="110"/>
      <c r="WJR14" s="110"/>
      <c r="WJS14" s="110"/>
      <c r="WJT14" s="110"/>
      <c r="WJV14" s="110"/>
      <c r="WJW14" s="110"/>
      <c r="WJX14" s="110"/>
      <c r="WJY14" s="110"/>
      <c r="WJZ14" s="110"/>
      <c r="WKB14" s="110"/>
      <c r="WKC14" s="110"/>
      <c r="WKD14" s="110"/>
      <c r="WKE14" s="110"/>
      <c r="WKF14" s="110"/>
      <c r="WKH14" s="110"/>
      <c r="WKI14" s="110"/>
      <c r="WKJ14" s="110"/>
      <c r="WKK14" s="110"/>
      <c r="WKL14" s="110"/>
      <c r="WKN14" s="110"/>
      <c r="WKO14" s="110"/>
      <c r="WKP14" s="110"/>
      <c r="WKQ14" s="110"/>
      <c r="WKR14" s="110"/>
      <c r="WKT14" s="110"/>
      <c r="WKU14" s="110"/>
      <c r="WKV14" s="110"/>
      <c r="WKW14" s="110"/>
      <c r="WKX14" s="110"/>
      <c r="WKZ14" s="110"/>
      <c r="WLA14" s="110"/>
      <c r="WLB14" s="110"/>
      <c r="WLC14" s="110"/>
      <c r="WLD14" s="110"/>
      <c r="WLF14" s="110"/>
      <c r="WLG14" s="110"/>
      <c r="WLH14" s="110"/>
      <c r="WLI14" s="110"/>
      <c r="WLJ14" s="110"/>
      <c r="WLL14" s="110"/>
      <c r="WLM14" s="110"/>
      <c r="WLN14" s="110"/>
      <c r="WLO14" s="110"/>
      <c r="WLP14" s="110"/>
      <c r="WLR14" s="110"/>
      <c r="WLS14" s="110"/>
      <c r="WLT14" s="110"/>
      <c r="WLU14" s="110"/>
      <c r="WLV14" s="110"/>
      <c r="WLX14" s="110"/>
      <c r="WLY14" s="110"/>
      <c r="WLZ14" s="110"/>
      <c r="WMA14" s="110"/>
      <c r="WMB14" s="110"/>
      <c r="WMD14" s="110"/>
      <c r="WME14" s="110"/>
      <c r="WMF14" s="110"/>
      <c r="WMG14" s="110"/>
      <c r="WMH14" s="110"/>
      <c r="WMJ14" s="110"/>
      <c r="WMK14" s="110"/>
      <c r="WML14" s="110"/>
      <c r="WMM14" s="110"/>
      <c r="WMN14" s="110"/>
      <c r="WMP14" s="110"/>
      <c r="WMQ14" s="110"/>
      <c r="WMR14" s="110"/>
      <c r="WMS14" s="110"/>
      <c r="WMT14" s="110"/>
      <c r="WMV14" s="110"/>
      <c r="WMW14" s="110"/>
      <c r="WMX14" s="110"/>
      <c r="WMY14" s="110"/>
      <c r="WMZ14" s="110"/>
      <c r="WNB14" s="110"/>
      <c r="WNC14" s="110"/>
      <c r="WND14" s="110"/>
      <c r="WNE14" s="110"/>
      <c r="WNF14" s="110"/>
      <c r="WNH14" s="110"/>
      <c r="WNI14" s="110"/>
      <c r="WNJ14" s="110"/>
      <c r="WNK14" s="110"/>
      <c r="WNL14" s="110"/>
      <c r="WNN14" s="110"/>
      <c r="WNO14" s="110"/>
      <c r="WNP14" s="110"/>
      <c r="WNQ14" s="110"/>
      <c r="WNR14" s="110"/>
      <c r="WNT14" s="110"/>
      <c r="WNU14" s="110"/>
      <c r="WNV14" s="110"/>
      <c r="WNW14" s="110"/>
      <c r="WNX14" s="110"/>
      <c r="WNZ14" s="110"/>
      <c r="WOA14" s="110"/>
      <c r="WOB14" s="110"/>
      <c r="WOC14" s="110"/>
      <c r="WOD14" s="110"/>
      <c r="WOF14" s="110"/>
      <c r="WOG14" s="110"/>
      <c r="WOH14" s="110"/>
      <c r="WOI14" s="110"/>
      <c r="WOJ14" s="110"/>
      <c r="WOL14" s="110"/>
      <c r="WOM14" s="110"/>
      <c r="WON14" s="110"/>
      <c r="WOO14" s="110"/>
      <c r="WOP14" s="110"/>
      <c r="WOR14" s="110"/>
      <c r="WOS14" s="110"/>
      <c r="WOT14" s="110"/>
      <c r="WOU14" s="110"/>
      <c r="WOV14" s="110"/>
      <c r="WOX14" s="110"/>
      <c r="WOY14" s="110"/>
      <c r="WOZ14" s="110"/>
      <c r="WPA14" s="110"/>
      <c r="WPB14" s="110"/>
      <c r="WPD14" s="110"/>
      <c r="WPE14" s="110"/>
      <c r="WPF14" s="110"/>
      <c r="WPG14" s="110"/>
      <c r="WPH14" s="110"/>
      <c r="WPJ14" s="110"/>
      <c r="WPK14" s="110"/>
      <c r="WPL14" s="110"/>
      <c r="WPM14" s="110"/>
      <c r="WPN14" s="110"/>
      <c r="WPP14" s="110"/>
      <c r="WPQ14" s="110"/>
      <c r="WPR14" s="110"/>
      <c r="WPS14" s="110"/>
      <c r="WPT14" s="110"/>
      <c r="WPV14" s="110"/>
      <c r="WPW14" s="110"/>
      <c r="WPX14" s="110"/>
      <c r="WPY14" s="110"/>
      <c r="WPZ14" s="110"/>
      <c r="WQB14" s="110"/>
      <c r="WQC14" s="110"/>
      <c r="WQD14" s="110"/>
      <c r="WQE14" s="110"/>
      <c r="WQF14" s="110"/>
      <c r="WQH14" s="110"/>
      <c r="WQI14" s="110"/>
      <c r="WQJ14" s="110"/>
      <c r="WQK14" s="110"/>
      <c r="WQL14" s="110"/>
      <c r="WQN14" s="110"/>
      <c r="WQO14" s="110"/>
      <c r="WQP14" s="110"/>
      <c r="WQQ14" s="110"/>
      <c r="WQR14" s="110"/>
      <c r="WQT14" s="110"/>
      <c r="WQU14" s="110"/>
      <c r="WQV14" s="110"/>
      <c r="WQW14" s="110"/>
      <c r="WQX14" s="110"/>
      <c r="WQZ14" s="110"/>
      <c r="WRA14" s="110"/>
      <c r="WRB14" s="110"/>
      <c r="WRC14" s="110"/>
      <c r="WRD14" s="110"/>
      <c r="WRF14" s="110"/>
      <c r="WRG14" s="110"/>
      <c r="WRH14" s="110"/>
      <c r="WRI14" s="110"/>
      <c r="WRJ14" s="110"/>
      <c r="WRL14" s="110"/>
      <c r="WRM14" s="110"/>
      <c r="WRN14" s="110"/>
      <c r="WRO14" s="110"/>
      <c r="WRP14" s="110"/>
      <c r="WRR14" s="110"/>
      <c r="WRS14" s="110"/>
      <c r="WRT14" s="110"/>
      <c r="WRU14" s="110"/>
      <c r="WRV14" s="110"/>
      <c r="WRX14" s="110"/>
      <c r="WRY14" s="110"/>
      <c r="WRZ14" s="110"/>
      <c r="WSA14" s="110"/>
      <c r="WSB14" s="110"/>
      <c r="WSD14" s="110"/>
      <c r="WSE14" s="110"/>
      <c r="WSF14" s="110"/>
      <c r="WSG14" s="110"/>
      <c r="WSH14" s="110"/>
      <c r="WSJ14" s="110"/>
      <c r="WSK14" s="110"/>
      <c r="WSL14" s="110"/>
      <c r="WSM14" s="110"/>
      <c r="WSN14" s="110"/>
      <c r="WSP14" s="110"/>
      <c r="WSQ14" s="110"/>
      <c r="WSR14" s="110"/>
      <c r="WSS14" s="110"/>
      <c r="WST14" s="110"/>
      <c r="WSV14" s="110"/>
      <c r="WSW14" s="110"/>
      <c r="WSX14" s="110"/>
      <c r="WSY14" s="110"/>
      <c r="WSZ14" s="110"/>
      <c r="WTB14" s="110"/>
      <c r="WTC14" s="110"/>
      <c r="WTD14" s="110"/>
      <c r="WTE14" s="110"/>
      <c r="WTF14" s="110"/>
      <c r="WTH14" s="110"/>
      <c r="WTI14" s="110"/>
      <c r="WTJ14" s="110"/>
      <c r="WTK14" s="110"/>
      <c r="WTL14" s="110"/>
      <c r="WTN14" s="110"/>
      <c r="WTO14" s="110"/>
      <c r="WTP14" s="110"/>
      <c r="WTQ14" s="110"/>
      <c r="WTR14" s="110"/>
      <c r="WTT14" s="110"/>
      <c r="WTU14" s="110"/>
      <c r="WTV14" s="110"/>
      <c r="WTW14" s="110"/>
      <c r="WTX14" s="110"/>
      <c r="WTZ14" s="110"/>
      <c r="WUA14" s="110"/>
      <c r="WUB14" s="110"/>
      <c r="WUC14" s="110"/>
      <c r="WUD14" s="110"/>
      <c r="WUF14" s="110"/>
      <c r="WUG14" s="110"/>
      <c r="WUH14" s="110"/>
      <c r="WUI14" s="110"/>
      <c r="WUJ14" s="110"/>
      <c r="WUL14" s="110"/>
      <c r="WUM14" s="110"/>
      <c r="WUN14" s="110"/>
      <c r="WUO14" s="110"/>
      <c r="WUP14" s="110"/>
      <c r="WUR14" s="110"/>
      <c r="WUS14" s="110"/>
      <c r="WUT14" s="110"/>
      <c r="WUU14" s="110"/>
      <c r="WUV14" s="110"/>
      <c r="WUX14" s="110"/>
      <c r="WUY14" s="110"/>
      <c r="WUZ14" s="110"/>
      <c r="WVA14" s="110"/>
      <c r="WVB14" s="110"/>
      <c r="WVD14" s="110"/>
      <c r="WVE14" s="110"/>
      <c r="WVF14" s="110"/>
      <c r="WVG14" s="110"/>
      <c r="WVH14" s="110"/>
      <c r="WVJ14" s="110"/>
      <c r="WVK14" s="110"/>
      <c r="WVL14" s="110"/>
      <c r="WVM14" s="110"/>
      <c r="WVN14" s="110"/>
      <c r="WVP14" s="110"/>
      <c r="WVQ14" s="110"/>
      <c r="WVR14" s="110"/>
      <c r="WVS14" s="110"/>
      <c r="WVT14" s="110"/>
      <c r="WVV14" s="110"/>
      <c r="WVW14" s="110"/>
      <c r="WVX14" s="110"/>
      <c r="WVY14" s="110"/>
      <c r="WVZ14" s="110"/>
      <c r="WWB14" s="110"/>
      <c r="WWC14" s="110"/>
      <c r="WWD14" s="110"/>
      <c r="WWE14" s="110"/>
      <c r="WWF14" s="110"/>
      <c r="WWH14" s="110"/>
      <c r="WWI14" s="110"/>
      <c r="WWJ14" s="110"/>
      <c r="WWK14" s="110"/>
      <c r="WWL14" s="110"/>
      <c r="WWN14" s="110"/>
      <c r="WWO14" s="110"/>
      <c r="WWP14" s="110"/>
      <c r="WWQ14" s="110"/>
      <c r="WWR14" s="110"/>
      <c r="WWT14" s="110"/>
      <c r="WWU14" s="110"/>
      <c r="WWV14" s="110"/>
      <c r="WWW14" s="110"/>
      <c r="WWX14" s="110"/>
      <c r="WWZ14" s="110"/>
      <c r="WXA14" s="110"/>
      <c r="WXB14" s="110"/>
      <c r="WXC14" s="110"/>
      <c r="WXD14" s="110"/>
      <c r="WXF14" s="110"/>
      <c r="WXG14" s="110"/>
      <c r="WXH14" s="110"/>
      <c r="WXI14" s="110"/>
      <c r="WXJ14" s="110"/>
      <c r="WXL14" s="110"/>
      <c r="WXM14" s="110"/>
      <c r="WXN14" s="110"/>
      <c r="WXO14" s="110"/>
      <c r="WXP14" s="110"/>
      <c r="WXR14" s="110"/>
      <c r="WXS14" s="110"/>
      <c r="WXT14" s="110"/>
      <c r="WXU14" s="110"/>
      <c r="WXV14" s="110"/>
      <c r="WXX14" s="110"/>
      <c r="WXY14" s="110"/>
      <c r="WXZ14" s="110"/>
      <c r="WYA14" s="110"/>
      <c r="WYB14" s="110"/>
      <c r="WYD14" s="110"/>
      <c r="WYE14" s="110"/>
      <c r="WYF14" s="110"/>
      <c r="WYG14" s="110"/>
      <c r="WYH14" s="110"/>
      <c r="WYJ14" s="110"/>
      <c r="WYK14" s="110"/>
      <c r="WYL14" s="110"/>
      <c r="WYM14" s="110"/>
      <c r="WYN14" s="110"/>
      <c r="WYP14" s="110"/>
      <c r="WYQ14" s="110"/>
      <c r="WYR14" s="110"/>
      <c r="WYS14" s="110"/>
      <c r="WYT14" s="110"/>
      <c r="WYV14" s="110"/>
      <c r="WYW14" s="110"/>
      <c r="WYX14" s="110"/>
      <c r="WYY14" s="110"/>
      <c r="WYZ14" s="110"/>
      <c r="WZB14" s="110"/>
      <c r="WZC14" s="110"/>
      <c r="WZD14" s="110"/>
      <c r="WZE14" s="110"/>
      <c r="WZF14" s="110"/>
      <c r="WZH14" s="110"/>
      <c r="WZI14" s="110"/>
      <c r="WZJ14" s="110"/>
      <c r="WZK14" s="110"/>
      <c r="WZL14" s="110"/>
      <c r="WZN14" s="110"/>
      <c r="WZO14" s="110"/>
      <c r="WZP14" s="110"/>
      <c r="WZQ14" s="110"/>
      <c r="WZR14" s="110"/>
      <c r="WZT14" s="110"/>
      <c r="WZU14" s="110"/>
      <c r="WZV14" s="110"/>
      <c r="WZW14" s="110"/>
      <c r="WZX14" s="110"/>
      <c r="WZZ14" s="110"/>
      <c r="XAA14" s="110"/>
      <c r="XAB14" s="110"/>
      <c r="XAC14" s="110"/>
      <c r="XAD14" s="110"/>
      <c r="XAF14" s="110"/>
      <c r="XAG14" s="110"/>
      <c r="XAH14" s="110"/>
      <c r="XAI14" s="110"/>
      <c r="XAJ14" s="110"/>
      <c r="XAL14" s="110"/>
      <c r="XAM14" s="110"/>
      <c r="XAN14" s="110"/>
      <c r="XAO14" s="110"/>
      <c r="XAP14" s="110"/>
      <c r="XAR14" s="110"/>
      <c r="XAS14" s="110"/>
      <c r="XAT14" s="110"/>
      <c r="XAU14" s="110"/>
      <c r="XAV14" s="110"/>
      <c r="XAX14" s="110"/>
      <c r="XAY14" s="110"/>
      <c r="XAZ14" s="110"/>
      <c r="XBA14" s="110"/>
      <c r="XBB14" s="110"/>
      <c r="XBD14" s="110"/>
      <c r="XBE14" s="110"/>
      <c r="XBF14" s="110"/>
      <c r="XBG14" s="110"/>
      <c r="XBH14" s="110"/>
      <c r="XBJ14" s="110"/>
      <c r="XBK14" s="110"/>
      <c r="XBL14" s="110"/>
      <c r="XBM14" s="110"/>
      <c r="XBN14" s="110"/>
      <c r="XBP14" s="110"/>
      <c r="XBQ14" s="110"/>
      <c r="XBR14" s="110"/>
      <c r="XBS14" s="110"/>
      <c r="XBT14" s="110"/>
      <c r="XBV14" s="110"/>
      <c r="XBW14" s="110"/>
      <c r="XBX14" s="110"/>
      <c r="XBY14" s="110"/>
      <c r="XBZ14" s="110"/>
      <c r="XCB14" s="110"/>
      <c r="XCC14" s="110"/>
      <c r="XCD14" s="110"/>
      <c r="XCE14" s="110"/>
      <c r="XCF14" s="110"/>
      <c r="XCH14" s="110"/>
      <c r="XCI14" s="110"/>
      <c r="XCJ14" s="110"/>
      <c r="XCK14" s="110"/>
      <c r="XCL14" s="110"/>
      <c r="XCN14" s="110"/>
      <c r="XCO14" s="110"/>
      <c r="XCP14" s="110"/>
      <c r="XCQ14" s="110"/>
      <c r="XCR14" s="110"/>
      <c r="XCT14" s="110"/>
      <c r="XCU14" s="110"/>
      <c r="XCV14" s="110"/>
      <c r="XCW14" s="110"/>
      <c r="XCX14" s="110"/>
      <c r="XCZ14" s="110"/>
      <c r="XDA14" s="110"/>
      <c r="XDB14" s="110"/>
      <c r="XDC14" s="110"/>
      <c r="XDD14" s="110"/>
      <c r="XDF14" s="110"/>
      <c r="XDG14" s="110"/>
      <c r="XDH14" s="110"/>
      <c r="XDI14" s="110"/>
      <c r="XDJ14" s="110"/>
      <c r="XDL14" s="110"/>
      <c r="XDM14" s="110"/>
      <c r="XDN14" s="110"/>
      <c r="XDO14" s="110"/>
      <c r="XDP14" s="110"/>
      <c r="XDR14" s="110"/>
      <c r="XDS14" s="110"/>
      <c r="XDT14" s="110"/>
      <c r="XDU14" s="110"/>
      <c r="XDV14" s="110"/>
      <c r="XDX14" s="110"/>
      <c r="XDY14" s="110"/>
      <c r="XDZ14" s="110"/>
      <c r="XEA14" s="110"/>
      <c r="XEB14" s="110"/>
      <c r="XED14" s="110"/>
      <c r="XEE14" s="110"/>
      <c r="XEF14" s="110"/>
      <c r="XEG14" s="110"/>
      <c r="XEH14" s="110"/>
      <c r="XEJ14" s="110"/>
      <c r="XEK14" s="110"/>
      <c r="XEL14" s="110"/>
      <c r="XEM14" s="110"/>
      <c r="XEN14" s="110"/>
      <c r="XEP14" s="110"/>
      <c r="XEQ14" s="110"/>
      <c r="XER14" s="110"/>
      <c r="XES14" s="110"/>
      <c r="XET14" s="110"/>
      <c r="XEV14" s="110"/>
      <c r="XEW14" s="110"/>
      <c r="XEX14" s="110"/>
      <c r="XEY14" s="110"/>
      <c r="XEZ14" s="110"/>
      <c r="XFB14" s="110"/>
      <c r="XFC14" s="110"/>
      <c r="XFD14" s="110"/>
    </row>
    <row r="15" spans="1:16384" s="119" customFormat="1" ht="25.5" customHeight="1" x14ac:dyDescent="0.15">
      <c r="A15" s="118"/>
      <c r="B15" s="118" t="s">
        <v>1720</v>
      </c>
      <c r="C15" s="118" t="s">
        <v>1722</v>
      </c>
      <c r="D15" s="118" t="s">
        <v>1724</v>
      </c>
      <c r="E15" s="118" t="s">
        <v>1726</v>
      </c>
      <c r="F15" s="124"/>
    </row>
    <row r="16" spans="1:16384" s="115" customFormat="1" ht="25.5" customHeight="1" x14ac:dyDescent="0.25">
      <c r="A16" s="114"/>
      <c r="B16" s="114"/>
      <c r="C16" s="114"/>
      <c r="D16" s="114"/>
      <c r="E16" s="114"/>
      <c r="F16"/>
    </row>
    <row r="17" spans="1:6" s="108" customFormat="1" ht="25.5" customHeight="1" x14ac:dyDescent="0.25">
      <c r="A17" s="103">
        <v>13</v>
      </c>
      <c r="B17" s="103">
        <v>14</v>
      </c>
      <c r="C17" s="103">
        <v>15</v>
      </c>
      <c r="D17" s="103" t="s">
        <v>1755</v>
      </c>
      <c r="E17" s="103">
        <v>17</v>
      </c>
      <c r="F17" s="103">
        <v>18</v>
      </c>
    </row>
    <row r="18" spans="1:6" s="108" customFormat="1" ht="51" customHeight="1" x14ac:dyDescent="0.15">
      <c r="A18" s="120" t="s">
        <v>1691</v>
      </c>
      <c r="B18" s="120" t="s">
        <v>1692</v>
      </c>
      <c r="C18" s="120" t="s">
        <v>1695</v>
      </c>
      <c r="D18" s="120" t="s">
        <v>1697</v>
      </c>
      <c r="E18" s="120" t="s">
        <v>1698</v>
      </c>
      <c r="F18"/>
    </row>
    <row r="19" spans="1:6" s="119" customFormat="1" ht="25.5" customHeight="1" x14ac:dyDescent="0.15">
      <c r="A19" s="118" t="s">
        <v>1693</v>
      </c>
      <c r="B19" s="118" t="s">
        <v>1694</v>
      </c>
      <c r="C19" s="118" t="s">
        <v>1696</v>
      </c>
      <c r="D19" s="118" t="s">
        <v>1752</v>
      </c>
      <c r="E19" s="118" t="s">
        <v>1699</v>
      </c>
      <c r="F19" s="124"/>
    </row>
    <row r="20" spans="1:6" s="112" customFormat="1" ht="51" customHeight="1" x14ac:dyDescent="0.15">
      <c r="A20" s="106" t="s">
        <v>1727</v>
      </c>
      <c r="B20" s="106" t="s">
        <v>1729</v>
      </c>
      <c r="C20" s="106" t="s">
        <v>1697</v>
      </c>
      <c r="D20" s="106" t="s">
        <v>1753</v>
      </c>
      <c r="E20" s="106" t="s">
        <v>1732</v>
      </c>
      <c r="F20" s="137" t="s">
        <v>1581</v>
      </c>
    </row>
    <row r="21" spans="1:6" s="119" customFormat="1" ht="25.5" customHeight="1" x14ac:dyDescent="0.15">
      <c r="A21" s="118" t="s">
        <v>1728</v>
      </c>
      <c r="B21" s="118" t="s">
        <v>1730</v>
      </c>
      <c r="C21" s="118" t="s">
        <v>1731</v>
      </c>
      <c r="D21" s="118" t="s">
        <v>1754</v>
      </c>
      <c r="E21" s="118" t="s">
        <v>1733</v>
      </c>
      <c r="F21" s="124"/>
    </row>
    <row r="22" spans="1:6" s="112" customFormat="1" ht="25.5" customHeight="1" x14ac:dyDescent="0.15">
      <c r="A22" s="114"/>
      <c r="B22" s="114"/>
      <c r="C22" s="114"/>
      <c r="D22" s="114"/>
      <c r="E22" s="114"/>
      <c r="F22"/>
    </row>
    <row r="23" spans="1:6" s="112" customFormat="1" ht="25.5" customHeight="1" x14ac:dyDescent="0.15">
      <c r="A23" s="114">
        <v>20</v>
      </c>
      <c r="B23" s="114">
        <v>21</v>
      </c>
      <c r="C23" s="114">
        <v>22</v>
      </c>
      <c r="D23" s="114">
        <v>23</v>
      </c>
      <c r="E23" s="114">
        <v>24</v>
      </c>
      <c r="F23" s="114">
        <v>25</v>
      </c>
    </row>
    <row r="24" spans="1:6" s="108" customFormat="1" ht="49.5" customHeight="1" x14ac:dyDescent="0.15">
      <c r="A24" s="120" t="s">
        <v>1700</v>
      </c>
      <c r="B24" s="120" t="s">
        <v>1702</v>
      </c>
      <c r="C24" s="120" t="s">
        <v>1704</v>
      </c>
      <c r="D24" s="120"/>
      <c r="E24" s="120" t="s">
        <v>1706</v>
      </c>
    </row>
    <row r="25" spans="1:6" s="108" customFormat="1" ht="22.5" customHeight="1" x14ac:dyDescent="0.15">
      <c r="A25" s="118" t="s">
        <v>1701</v>
      </c>
      <c r="B25" s="118" t="s">
        <v>1703</v>
      </c>
      <c r="C25" s="118" t="s">
        <v>1705</v>
      </c>
      <c r="D25" s="118"/>
      <c r="E25" s="118" t="s">
        <v>1707</v>
      </c>
    </row>
    <row r="26" spans="1:6" s="111" customFormat="1" ht="50.25" customHeight="1" x14ac:dyDescent="0.3">
      <c r="A26" s="106" t="s">
        <v>1734</v>
      </c>
      <c r="B26" s="106" t="s">
        <v>1736</v>
      </c>
      <c r="C26" s="106" t="s">
        <v>1738</v>
      </c>
      <c r="D26" s="135" t="s">
        <v>1751</v>
      </c>
      <c r="E26" s="106" t="s">
        <v>1740</v>
      </c>
      <c r="F26" s="138" t="s">
        <v>1581</v>
      </c>
    </row>
    <row r="27" spans="1:6" s="108" customFormat="1" ht="22.5" customHeight="1" x14ac:dyDescent="0.2">
      <c r="A27" s="118" t="s">
        <v>1735</v>
      </c>
      <c r="B27" s="118" t="s">
        <v>1737</v>
      </c>
      <c r="C27" s="118" t="s">
        <v>1739</v>
      </c>
      <c r="D27" s="118"/>
      <c r="E27" s="118" t="s">
        <v>1741</v>
      </c>
      <c r="F27" s="117"/>
    </row>
    <row r="28" spans="1:6" ht="237" hidden="1" customHeight="1" x14ac:dyDescent="0.15">
      <c r="A28" s="114"/>
      <c r="B28" s="114"/>
      <c r="C28" s="114"/>
      <c r="D28" s="114"/>
      <c r="E28" s="114"/>
    </row>
    <row r="29" spans="1:6" ht="24" x14ac:dyDescent="0.15">
      <c r="A29" s="126"/>
      <c r="B29" s="126"/>
      <c r="C29" s="126"/>
      <c r="D29" s="126"/>
      <c r="E29" s="126"/>
    </row>
    <row r="30" spans="1:6" s="108" customFormat="1" ht="24.75" customHeight="1" x14ac:dyDescent="0.2">
      <c r="A30" s="121">
        <v>27</v>
      </c>
      <c r="B30" s="121">
        <v>28</v>
      </c>
      <c r="C30" s="121">
        <v>29</v>
      </c>
      <c r="D30" s="121">
        <v>30</v>
      </c>
      <c r="E30" s="121"/>
      <c r="F30" s="117"/>
    </row>
    <row r="31" spans="1:6" s="108" customFormat="1" ht="51" customHeight="1" x14ac:dyDescent="0.15">
      <c r="A31" s="120" t="s">
        <v>1708</v>
      </c>
      <c r="B31" s="120" t="s">
        <v>1710</v>
      </c>
      <c r="C31" s="120" t="s">
        <v>1712</v>
      </c>
      <c r="D31" s="120" t="s">
        <v>1679</v>
      </c>
      <c r="E31" s="120"/>
    </row>
    <row r="32" spans="1:6" s="108" customFormat="1" ht="22.5" customHeight="1" x14ac:dyDescent="0.2">
      <c r="A32" s="118" t="s">
        <v>1709</v>
      </c>
      <c r="B32" s="118" t="s">
        <v>1711</v>
      </c>
      <c r="C32" s="118" t="s">
        <v>1713</v>
      </c>
      <c r="D32" s="118" t="s">
        <v>1714</v>
      </c>
      <c r="E32" s="117"/>
    </row>
    <row r="33" spans="1:6" s="111" customFormat="1" ht="49.5" customHeight="1" x14ac:dyDescent="0.3">
      <c r="A33" s="106" t="s">
        <v>1742</v>
      </c>
      <c r="B33" s="106" t="s">
        <v>1744</v>
      </c>
      <c r="C33" s="106" t="s">
        <v>1746</v>
      </c>
      <c r="D33" s="106" t="s">
        <v>1748</v>
      </c>
      <c r="E33" s="106"/>
      <c r="F33" s="106"/>
    </row>
    <row r="34" spans="1:6" s="108" customFormat="1" ht="22.5" customHeight="1" x14ac:dyDescent="0.2">
      <c r="A34" s="118" t="s">
        <v>1743</v>
      </c>
      <c r="B34" s="118" t="s">
        <v>1745</v>
      </c>
      <c r="C34" s="118" t="s">
        <v>1747</v>
      </c>
      <c r="D34" s="118" t="s">
        <v>1749</v>
      </c>
      <c r="E34" s="118"/>
      <c r="F34" s="117"/>
    </row>
    <row r="35" spans="1:6" ht="237" hidden="1" customHeight="1" x14ac:dyDescent="0.15">
      <c r="A35" s="114"/>
      <c r="B35" s="114"/>
      <c r="C35" s="114"/>
      <c r="D35" s="114"/>
      <c r="E35" s="114"/>
    </row>
    <row r="36" spans="1:6" ht="24" x14ac:dyDescent="0.15">
      <c r="A36" s="126"/>
      <c r="B36" s="126"/>
      <c r="C36" s="126"/>
      <c r="D36" s="126"/>
      <c r="E36" s="126"/>
    </row>
    <row r="37" spans="1:6" ht="15" x14ac:dyDescent="0.2">
      <c r="A37" s="127"/>
      <c r="B37" s="128"/>
      <c r="C37" s="117"/>
      <c r="D37" s="117"/>
      <c r="E37" s="128"/>
      <c r="F37" s="117"/>
    </row>
    <row r="38" spans="1:6" ht="111" customHeight="1" x14ac:dyDescent="0.15">
      <c r="A38" s="106"/>
    </row>
    <row r="39" spans="1:6" ht="18.75" x14ac:dyDescent="0.15">
      <c r="A39" s="104"/>
    </row>
    <row r="40" spans="1:6" ht="24" x14ac:dyDescent="0.15">
      <c r="A40" s="105"/>
    </row>
    <row r="41" spans="1:6" ht="24" x14ac:dyDescent="0.15">
      <c r="A41" s="105"/>
    </row>
  </sheetData>
  <phoneticPr fontId="3"/>
  <pageMargins left="0.43307086614173229" right="0.23622047244094491" top="0.78740157480314965" bottom="0" header="0.31496062992125984" footer="0.31496062992125984"/>
  <pageSetup paperSize="8" scale="60" orientation="landscape"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1"/>
  <sheetViews>
    <sheetView zoomScale="50" zoomScaleNormal="50" zoomScaleSheetLayoutView="40" workbookViewId="0">
      <selection activeCell="B1" sqref="B1"/>
    </sheetView>
  </sheetViews>
  <sheetFormatPr defaultRowHeight="13.5" x14ac:dyDescent="0.15"/>
  <cols>
    <col min="1" max="6" width="56.375" customWidth="1"/>
  </cols>
  <sheetData>
    <row r="1" spans="1:16384" s="107" customFormat="1" ht="131.25" customHeight="1" x14ac:dyDescent="0.15"/>
    <row r="2" spans="1:16384" ht="45.75" customHeight="1" x14ac:dyDescent="0.2">
      <c r="A2" s="117"/>
      <c r="E2" s="117"/>
    </row>
    <row r="3" spans="1:16384" ht="25.5" customHeight="1" x14ac:dyDescent="0.25">
      <c r="B3" s="102"/>
      <c r="C3" s="117"/>
      <c r="D3" s="102"/>
      <c r="E3" s="102"/>
      <c r="F3" s="117"/>
    </row>
    <row r="4" spans="1:16384" ht="25.5" customHeight="1" x14ac:dyDescent="0.25">
      <c r="A4" s="103"/>
      <c r="B4" s="103"/>
      <c r="C4" s="103"/>
      <c r="D4" s="103"/>
      <c r="E4" s="103"/>
      <c r="F4" s="103"/>
    </row>
    <row r="5" spans="1:16384" ht="25.5" customHeight="1" x14ac:dyDescent="0.25">
      <c r="A5" s="103"/>
      <c r="B5" s="103"/>
      <c r="C5" s="103"/>
      <c r="D5" s="103"/>
      <c r="E5" s="103">
        <v>1</v>
      </c>
      <c r="F5" s="116">
        <v>2</v>
      </c>
    </row>
    <row r="6" spans="1:16384" s="108" customFormat="1" ht="51" customHeight="1" x14ac:dyDescent="0.2">
      <c r="A6" s="117"/>
      <c r="B6" s="120"/>
      <c r="C6" s="120"/>
      <c r="D6" s="117"/>
      <c r="E6" s="106" t="s">
        <v>1723</v>
      </c>
      <c r="F6" s="123"/>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c r="HQ6" s="106"/>
      <c r="HR6" s="106"/>
      <c r="HS6" s="106"/>
      <c r="HT6" s="106"/>
      <c r="HU6" s="106"/>
      <c r="HV6" s="106"/>
      <c r="HW6" s="106"/>
      <c r="HX6" s="106"/>
      <c r="HY6" s="106"/>
      <c r="HZ6" s="106"/>
      <c r="IA6" s="106"/>
      <c r="IB6" s="106"/>
      <c r="IC6" s="106"/>
      <c r="ID6" s="106"/>
      <c r="IE6" s="106"/>
      <c r="IF6" s="106"/>
      <c r="IG6" s="106"/>
      <c r="IH6" s="106"/>
      <c r="II6" s="106"/>
      <c r="IJ6" s="106"/>
      <c r="IK6" s="106"/>
      <c r="IL6" s="106"/>
      <c r="IM6" s="106"/>
      <c r="IN6" s="106"/>
      <c r="IO6" s="106"/>
      <c r="IP6" s="106"/>
      <c r="IQ6" s="106"/>
      <c r="IR6" s="106"/>
      <c r="IS6" s="106"/>
      <c r="IT6" s="106"/>
      <c r="IU6" s="106"/>
      <c r="IV6" s="106"/>
      <c r="IW6" s="106"/>
      <c r="IX6" s="106"/>
      <c r="IY6" s="106"/>
      <c r="IZ6" s="106"/>
      <c r="JA6" s="106"/>
      <c r="JB6" s="106"/>
      <c r="JC6" s="106"/>
      <c r="JD6" s="106"/>
      <c r="JE6" s="106"/>
      <c r="JF6" s="106"/>
      <c r="JG6" s="106"/>
      <c r="JH6" s="106"/>
      <c r="JI6" s="106"/>
      <c r="JJ6" s="106"/>
      <c r="JK6" s="106"/>
      <c r="JL6" s="106"/>
      <c r="JM6" s="106"/>
      <c r="JN6" s="106"/>
      <c r="JO6" s="106"/>
      <c r="JP6" s="106"/>
      <c r="JQ6" s="106"/>
      <c r="JR6" s="106"/>
      <c r="JS6" s="106"/>
      <c r="JT6" s="106"/>
      <c r="JU6" s="106"/>
      <c r="JV6" s="106"/>
      <c r="JW6" s="106"/>
      <c r="JX6" s="106"/>
      <c r="JY6" s="106"/>
      <c r="JZ6" s="106"/>
      <c r="KA6" s="106"/>
      <c r="KB6" s="106"/>
      <c r="KC6" s="106"/>
      <c r="KD6" s="106"/>
      <c r="KE6" s="106"/>
      <c r="KF6" s="106"/>
      <c r="KG6" s="106"/>
      <c r="KH6" s="106"/>
      <c r="KI6" s="106"/>
      <c r="KJ6" s="106"/>
      <c r="KK6" s="106"/>
      <c r="KL6" s="106"/>
      <c r="KM6" s="106"/>
      <c r="KN6" s="106"/>
      <c r="KO6" s="106"/>
      <c r="KP6" s="106"/>
      <c r="KQ6" s="106"/>
      <c r="KR6" s="106"/>
      <c r="KS6" s="106"/>
      <c r="KT6" s="106"/>
      <c r="KU6" s="106"/>
      <c r="KV6" s="106"/>
      <c r="KW6" s="106"/>
      <c r="KX6" s="106"/>
      <c r="KY6" s="106"/>
      <c r="KZ6" s="106"/>
      <c r="LA6" s="106"/>
      <c r="LB6" s="106"/>
      <c r="LC6" s="106"/>
      <c r="LD6" s="106"/>
      <c r="LE6" s="106"/>
      <c r="LF6" s="106"/>
      <c r="LG6" s="106"/>
      <c r="LH6" s="106"/>
      <c r="LI6" s="106"/>
      <c r="LJ6" s="106"/>
      <c r="LK6" s="106"/>
      <c r="LL6" s="106"/>
      <c r="LM6" s="106"/>
      <c r="LN6" s="106"/>
      <c r="LO6" s="106"/>
      <c r="LP6" s="106"/>
      <c r="LQ6" s="106"/>
      <c r="LR6" s="106"/>
      <c r="LS6" s="106"/>
      <c r="LT6" s="106"/>
      <c r="LU6" s="106"/>
      <c r="LV6" s="106"/>
      <c r="LW6" s="106"/>
      <c r="LX6" s="106"/>
      <c r="LY6" s="106"/>
      <c r="LZ6" s="106"/>
      <c r="MA6" s="106"/>
      <c r="MB6" s="106"/>
      <c r="MC6" s="106"/>
      <c r="MD6" s="106"/>
      <c r="ME6" s="106"/>
      <c r="MF6" s="106"/>
      <c r="MG6" s="106"/>
      <c r="MH6" s="106"/>
      <c r="MI6" s="106"/>
      <c r="MJ6" s="106"/>
      <c r="MK6" s="106"/>
      <c r="ML6" s="106"/>
      <c r="MM6" s="106"/>
      <c r="MN6" s="106"/>
      <c r="MO6" s="106"/>
      <c r="MP6" s="106"/>
      <c r="MQ6" s="106"/>
      <c r="MR6" s="106"/>
      <c r="MS6" s="106"/>
      <c r="MT6" s="106"/>
      <c r="MU6" s="106"/>
      <c r="MV6" s="106"/>
      <c r="MW6" s="106"/>
      <c r="MX6" s="106"/>
      <c r="MY6" s="106"/>
      <c r="MZ6" s="106"/>
      <c r="NA6" s="106"/>
      <c r="NB6" s="106"/>
      <c r="NC6" s="106"/>
      <c r="ND6" s="106"/>
      <c r="NE6" s="106"/>
      <c r="NF6" s="106"/>
      <c r="NG6" s="106"/>
      <c r="NH6" s="106"/>
      <c r="NI6" s="106"/>
      <c r="NJ6" s="106"/>
      <c r="NK6" s="106"/>
      <c r="NL6" s="106"/>
      <c r="NM6" s="106"/>
      <c r="NN6" s="106"/>
      <c r="NO6" s="106"/>
      <c r="NP6" s="106"/>
      <c r="NQ6" s="106"/>
      <c r="NR6" s="106"/>
      <c r="NS6" s="106"/>
      <c r="NT6" s="106"/>
      <c r="NU6" s="106"/>
      <c r="NV6" s="106"/>
      <c r="NW6" s="106"/>
      <c r="NX6" s="106"/>
      <c r="NY6" s="106"/>
      <c r="NZ6" s="106"/>
      <c r="OA6" s="106"/>
      <c r="OB6" s="106"/>
      <c r="OC6" s="106"/>
      <c r="OD6" s="106"/>
      <c r="OE6" s="106"/>
      <c r="OF6" s="106"/>
      <c r="OG6" s="106"/>
      <c r="OH6" s="106"/>
      <c r="OI6" s="106"/>
      <c r="OJ6" s="106"/>
      <c r="OK6" s="106"/>
      <c r="OL6" s="106"/>
      <c r="OM6" s="106"/>
      <c r="ON6" s="106"/>
      <c r="OO6" s="106"/>
      <c r="OP6" s="106"/>
      <c r="OQ6" s="106"/>
      <c r="OR6" s="106"/>
      <c r="OS6" s="106"/>
      <c r="OT6" s="106"/>
      <c r="OU6" s="106"/>
      <c r="OV6" s="106"/>
      <c r="OW6" s="106"/>
      <c r="OX6" s="106"/>
      <c r="OY6" s="106"/>
      <c r="OZ6" s="106"/>
      <c r="PA6" s="106"/>
      <c r="PB6" s="106"/>
      <c r="PC6" s="106"/>
      <c r="PD6" s="106"/>
      <c r="PE6" s="106"/>
      <c r="PF6" s="106"/>
      <c r="PG6" s="106"/>
      <c r="PH6" s="106"/>
      <c r="PI6" s="106"/>
      <c r="PJ6" s="106"/>
      <c r="PK6" s="106"/>
      <c r="PL6" s="106"/>
      <c r="PM6" s="106"/>
      <c r="PN6" s="106"/>
      <c r="PO6" s="106"/>
      <c r="PP6" s="106"/>
      <c r="PQ6" s="106"/>
      <c r="PR6" s="106"/>
      <c r="PS6" s="106"/>
      <c r="PT6" s="106"/>
      <c r="PU6" s="106"/>
      <c r="PV6" s="106"/>
      <c r="PW6" s="106"/>
      <c r="PX6" s="106"/>
      <c r="PY6" s="106"/>
      <c r="PZ6" s="106"/>
      <c r="QA6" s="106"/>
      <c r="QB6" s="106"/>
      <c r="QC6" s="106"/>
      <c r="QD6" s="106"/>
      <c r="QE6" s="106"/>
      <c r="QF6" s="106"/>
      <c r="QG6" s="106"/>
      <c r="QH6" s="106"/>
      <c r="QI6" s="106"/>
      <c r="QJ6" s="106"/>
      <c r="QK6" s="106"/>
      <c r="QL6" s="106"/>
      <c r="QM6" s="106"/>
      <c r="QN6" s="106"/>
      <c r="QO6" s="106"/>
      <c r="QP6" s="106"/>
      <c r="QQ6" s="106"/>
      <c r="QR6" s="106"/>
      <c r="QS6" s="106"/>
      <c r="QT6" s="106"/>
      <c r="QU6" s="106"/>
      <c r="QV6" s="106"/>
      <c r="QW6" s="106"/>
      <c r="QX6" s="106"/>
      <c r="QY6" s="106"/>
      <c r="QZ6" s="106"/>
      <c r="RA6" s="106"/>
      <c r="RB6" s="106"/>
      <c r="RC6" s="106"/>
      <c r="RD6" s="106"/>
      <c r="RE6" s="106"/>
      <c r="RF6" s="106"/>
      <c r="RG6" s="106"/>
      <c r="RH6" s="106"/>
      <c r="RI6" s="106"/>
      <c r="RJ6" s="106"/>
      <c r="RK6" s="106"/>
      <c r="RL6" s="106"/>
      <c r="RM6" s="106"/>
      <c r="RN6" s="106"/>
      <c r="RO6" s="106"/>
      <c r="RP6" s="106"/>
      <c r="RQ6" s="106"/>
      <c r="RR6" s="106"/>
      <c r="RS6" s="106"/>
      <c r="RT6" s="106"/>
      <c r="RU6" s="106"/>
      <c r="RV6" s="106"/>
      <c r="RW6" s="106"/>
      <c r="RX6" s="106"/>
      <c r="RY6" s="106"/>
      <c r="RZ6" s="106"/>
      <c r="SA6" s="106"/>
      <c r="SB6" s="106"/>
      <c r="SC6" s="106"/>
      <c r="SD6" s="106"/>
      <c r="SE6" s="106"/>
      <c r="SF6" s="106"/>
      <c r="SG6" s="106"/>
      <c r="SH6" s="106"/>
      <c r="SI6" s="106"/>
      <c r="SJ6" s="106"/>
      <c r="SK6" s="106"/>
      <c r="SL6" s="106"/>
      <c r="SM6" s="106"/>
      <c r="SN6" s="106"/>
      <c r="SO6" s="106"/>
      <c r="SP6" s="106"/>
      <c r="SQ6" s="106"/>
      <c r="SR6" s="106"/>
      <c r="SS6" s="106"/>
      <c r="ST6" s="106"/>
      <c r="SU6" s="106"/>
      <c r="SV6" s="106"/>
      <c r="SW6" s="106"/>
      <c r="SX6" s="106"/>
      <c r="SY6" s="106"/>
      <c r="SZ6" s="106"/>
      <c r="TA6" s="106"/>
      <c r="TB6" s="106"/>
      <c r="TC6" s="106"/>
      <c r="TD6" s="106"/>
      <c r="TE6" s="106"/>
      <c r="TF6" s="106"/>
      <c r="TG6" s="106"/>
      <c r="TH6" s="106"/>
      <c r="TI6" s="106"/>
      <c r="TJ6" s="106"/>
      <c r="TK6" s="106"/>
      <c r="TL6" s="106"/>
      <c r="TM6" s="106"/>
      <c r="TN6" s="106"/>
      <c r="TO6" s="106"/>
      <c r="TP6" s="106"/>
      <c r="TQ6" s="106"/>
      <c r="TR6" s="106"/>
      <c r="TS6" s="106"/>
      <c r="TT6" s="106"/>
      <c r="TU6" s="106"/>
      <c r="TV6" s="106"/>
      <c r="TW6" s="106"/>
      <c r="TX6" s="106"/>
      <c r="TY6" s="106"/>
      <c r="TZ6" s="106"/>
      <c r="UA6" s="106"/>
      <c r="UB6" s="106"/>
      <c r="UC6" s="106"/>
      <c r="UD6" s="106"/>
      <c r="UE6" s="106"/>
      <c r="UF6" s="106"/>
      <c r="UG6" s="106"/>
      <c r="UH6" s="106"/>
      <c r="UI6" s="106"/>
      <c r="UJ6" s="106"/>
      <c r="UK6" s="106"/>
      <c r="UL6" s="106"/>
      <c r="UM6" s="106"/>
      <c r="UN6" s="106"/>
      <c r="UO6" s="106"/>
      <c r="UP6" s="106"/>
      <c r="UQ6" s="106"/>
      <c r="UR6" s="106"/>
      <c r="US6" s="106"/>
      <c r="UT6" s="106"/>
      <c r="UU6" s="106"/>
      <c r="UV6" s="106"/>
      <c r="UW6" s="106"/>
      <c r="UX6" s="106"/>
      <c r="UY6" s="106"/>
      <c r="UZ6" s="106"/>
      <c r="VA6" s="106"/>
      <c r="VB6" s="106"/>
      <c r="VC6" s="106"/>
      <c r="VD6" s="106"/>
      <c r="VE6" s="106"/>
      <c r="VF6" s="106"/>
      <c r="VG6" s="106"/>
      <c r="VH6" s="106"/>
      <c r="VI6" s="106"/>
      <c r="VJ6" s="106"/>
      <c r="VK6" s="106"/>
      <c r="VL6" s="106"/>
      <c r="VM6" s="106"/>
      <c r="VN6" s="106"/>
      <c r="VO6" s="106"/>
      <c r="VP6" s="106"/>
      <c r="VQ6" s="106"/>
      <c r="VR6" s="106"/>
      <c r="VS6" s="106"/>
      <c r="VT6" s="106"/>
      <c r="VU6" s="106"/>
      <c r="VV6" s="106"/>
      <c r="VW6" s="106"/>
      <c r="VX6" s="106"/>
      <c r="VY6" s="106"/>
      <c r="VZ6" s="106"/>
      <c r="WA6" s="106"/>
      <c r="WB6" s="106"/>
      <c r="WC6" s="106"/>
      <c r="WD6" s="106"/>
      <c r="WE6" s="106"/>
      <c r="WF6" s="106"/>
      <c r="WG6" s="106"/>
      <c r="WH6" s="106"/>
      <c r="WI6" s="106"/>
      <c r="WJ6" s="106"/>
      <c r="WK6" s="106"/>
      <c r="WL6" s="106"/>
      <c r="WM6" s="106"/>
      <c r="WN6" s="106"/>
      <c r="WO6" s="106"/>
      <c r="WP6" s="106"/>
      <c r="WQ6" s="106"/>
      <c r="WR6" s="106"/>
      <c r="WS6" s="106"/>
      <c r="WT6" s="106"/>
      <c r="WU6" s="106"/>
      <c r="WV6" s="106"/>
      <c r="WW6" s="106"/>
      <c r="WX6" s="106"/>
      <c r="WY6" s="106"/>
      <c r="WZ6" s="106"/>
      <c r="XA6" s="106"/>
      <c r="XB6" s="106"/>
      <c r="XC6" s="106"/>
      <c r="XD6" s="106"/>
      <c r="XE6" s="106"/>
      <c r="XF6" s="106"/>
      <c r="XG6" s="106"/>
      <c r="XH6" s="106"/>
      <c r="XI6" s="106"/>
      <c r="XJ6" s="106"/>
      <c r="XK6" s="106"/>
      <c r="XL6" s="106"/>
      <c r="XM6" s="106"/>
      <c r="XN6" s="106"/>
      <c r="XO6" s="106"/>
      <c r="XP6" s="106"/>
      <c r="XQ6" s="106"/>
      <c r="XR6" s="106"/>
      <c r="XS6" s="106"/>
      <c r="XT6" s="106"/>
      <c r="XU6" s="106"/>
      <c r="XV6" s="106"/>
      <c r="XW6" s="106"/>
      <c r="XX6" s="106"/>
      <c r="XY6" s="106"/>
      <c r="XZ6" s="106"/>
      <c r="YA6" s="106"/>
      <c r="YB6" s="106"/>
      <c r="YC6" s="106"/>
      <c r="YD6" s="106"/>
      <c r="YE6" s="106"/>
      <c r="YF6" s="106"/>
      <c r="YG6" s="106"/>
      <c r="YH6" s="106"/>
      <c r="YI6" s="106"/>
      <c r="YJ6" s="106"/>
      <c r="YK6" s="106"/>
      <c r="YL6" s="106"/>
      <c r="YM6" s="106"/>
      <c r="YN6" s="106"/>
      <c r="YO6" s="106"/>
      <c r="YP6" s="106"/>
      <c r="YQ6" s="106"/>
      <c r="YR6" s="106"/>
      <c r="YS6" s="106"/>
      <c r="YT6" s="106"/>
      <c r="YU6" s="106"/>
      <c r="YV6" s="106"/>
      <c r="YW6" s="106"/>
      <c r="YX6" s="106"/>
      <c r="YY6" s="106"/>
      <c r="YZ6" s="106"/>
      <c r="ZA6" s="106"/>
      <c r="ZB6" s="106"/>
      <c r="ZC6" s="106"/>
      <c r="ZD6" s="106"/>
      <c r="ZE6" s="106"/>
      <c r="ZF6" s="106"/>
      <c r="ZG6" s="106"/>
      <c r="ZH6" s="106"/>
      <c r="ZI6" s="106"/>
      <c r="ZJ6" s="106"/>
      <c r="ZK6" s="106"/>
      <c r="ZL6" s="106"/>
      <c r="ZM6" s="106"/>
      <c r="ZN6" s="106"/>
      <c r="ZO6" s="106"/>
      <c r="ZP6" s="106"/>
      <c r="ZQ6" s="106"/>
      <c r="ZR6" s="106"/>
      <c r="ZS6" s="106"/>
      <c r="ZT6" s="106"/>
      <c r="ZU6" s="106"/>
      <c r="ZV6" s="106"/>
      <c r="ZW6" s="106"/>
      <c r="ZX6" s="106"/>
      <c r="ZY6" s="106"/>
      <c r="ZZ6" s="106"/>
      <c r="AAA6" s="106"/>
      <c r="AAB6" s="106"/>
      <c r="AAC6" s="106"/>
      <c r="AAD6" s="106"/>
      <c r="AAE6" s="106"/>
      <c r="AAF6" s="106"/>
      <c r="AAG6" s="106"/>
      <c r="AAH6" s="106"/>
      <c r="AAI6" s="106"/>
      <c r="AAJ6" s="106"/>
      <c r="AAK6" s="106"/>
      <c r="AAL6" s="106"/>
      <c r="AAM6" s="106"/>
      <c r="AAN6" s="106"/>
      <c r="AAO6" s="106"/>
      <c r="AAP6" s="106"/>
      <c r="AAQ6" s="106"/>
      <c r="AAR6" s="106"/>
      <c r="AAS6" s="106"/>
      <c r="AAT6" s="106"/>
      <c r="AAU6" s="106"/>
      <c r="AAV6" s="106"/>
      <c r="AAW6" s="106"/>
      <c r="AAX6" s="106"/>
      <c r="AAY6" s="106"/>
      <c r="AAZ6" s="106"/>
      <c r="ABA6" s="106"/>
      <c r="ABB6" s="106"/>
      <c r="ABC6" s="106"/>
      <c r="ABD6" s="106"/>
      <c r="ABE6" s="106"/>
      <c r="ABF6" s="106"/>
      <c r="ABG6" s="106"/>
      <c r="ABH6" s="106"/>
      <c r="ABI6" s="106"/>
      <c r="ABJ6" s="106"/>
      <c r="ABK6" s="106"/>
      <c r="ABL6" s="106"/>
      <c r="ABM6" s="106"/>
      <c r="ABN6" s="106"/>
      <c r="ABO6" s="106"/>
      <c r="ABP6" s="106"/>
      <c r="ABQ6" s="106"/>
      <c r="ABR6" s="106"/>
      <c r="ABS6" s="106"/>
      <c r="ABT6" s="106"/>
      <c r="ABU6" s="106"/>
      <c r="ABV6" s="106"/>
      <c r="ABW6" s="106"/>
      <c r="ABX6" s="106"/>
      <c r="ABY6" s="106"/>
      <c r="ABZ6" s="106"/>
      <c r="ACA6" s="106"/>
      <c r="ACB6" s="106"/>
      <c r="ACC6" s="106"/>
      <c r="ACD6" s="106"/>
      <c r="ACE6" s="106"/>
      <c r="ACF6" s="106"/>
      <c r="ACG6" s="106"/>
      <c r="ACH6" s="106"/>
      <c r="ACI6" s="106"/>
      <c r="ACJ6" s="106"/>
      <c r="ACK6" s="106"/>
      <c r="ACL6" s="106"/>
      <c r="ACM6" s="106"/>
      <c r="ACN6" s="106"/>
      <c r="ACO6" s="106"/>
      <c r="ACP6" s="106"/>
      <c r="ACQ6" s="106"/>
      <c r="ACR6" s="106"/>
      <c r="ACS6" s="106"/>
      <c r="ACT6" s="106"/>
      <c r="ACU6" s="106"/>
      <c r="ACV6" s="106"/>
      <c r="ACW6" s="106"/>
      <c r="ACX6" s="106"/>
      <c r="ACY6" s="106"/>
      <c r="ACZ6" s="106"/>
      <c r="ADA6" s="106"/>
      <c r="ADB6" s="106"/>
      <c r="ADC6" s="106"/>
      <c r="ADD6" s="106"/>
      <c r="ADE6" s="106"/>
      <c r="ADF6" s="106"/>
      <c r="ADG6" s="106"/>
      <c r="ADH6" s="106"/>
      <c r="ADI6" s="106"/>
      <c r="ADJ6" s="106"/>
      <c r="ADK6" s="106"/>
      <c r="ADL6" s="106"/>
      <c r="ADM6" s="106"/>
      <c r="ADN6" s="106"/>
      <c r="ADO6" s="106"/>
      <c r="ADP6" s="106"/>
      <c r="ADQ6" s="106"/>
      <c r="ADR6" s="106"/>
      <c r="ADS6" s="106"/>
      <c r="ADT6" s="106"/>
      <c r="ADU6" s="106"/>
      <c r="ADV6" s="106"/>
      <c r="ADW6" s="106"/>
      <c r="ADX6" s="106"/>
      <c r="ADY6" s="106"/>
      <c r="ADZ6" s="106"/>
      <c r="AEA6" s="106"/>
      <c r="AEB6" s="106"/>
      <c r="AEC6" s="106"/>
      <c r="AED6" s="106"/>
      <c r="AEE6" s="106"/>
      <c r="AEF6" s="106"/>
      <c r="AEG6" s="106"/>
      <c r="AEH6" s="106"/>
      <c r="AEI6" s="106"/>
      <c r="AEJ6" s="106"/>
      <c r="AEK6" s="106"/>
      <c r="AEL6" s="106"/>
      <c r="AEM6" s="106"/>
      <c r="AEN6" s="106"/>
      <c r="AEO6" s="106"/>
      <c r="AEP6" s="106"/>
      <c r="AEQ6" s="106"/>
      <c r="AER6" s="106"/>
      <c r="AES6" s="106"/>
      <c r="AET6" s="106"/>
      <c r="AEU6" s="106"/>
      <c r="AEV6" s="106"/>
      <c r="AEW6" s="106"/>
      <c r="AEX6" s="106"/>
      <c r="AEY6" s="106"/>
      <c r="AEZ6" s="106"/>
      <c r="AFA6" s="106"/>
      <c r="AFB6" s="106"/>
      <c r="AFC6" s="106"/>
      <c r="AFD6" s="106"/>
      <c r="AFE6" s="106"/>
      <c r="AFF6" s="106"/>
      <c r="AFG6" s="106"/>
      <c r="AFH6" s="106"/>
      <c r="AFI6" s="106"/>
      <c r="AFJ6" s="106"/>
      <c r="AFK6" s="106"/>
      <c r="AFL6" s="106"/>
      <c r="AFM6" s="106"/>
      <c r="AFN6" s="106"/>
      <c r="AFO6" s="106"/>
      <c r="AFP6" s="106"/>
      <c r="AFQ6" s="106"/>
      <c r="AFR6" s="106"/>
      <c r="AFS6" s="106"/>
      <c r="AFT6" s="106"/>
      <c r="AFU6" s="106"/>
      <c r="AFV6" s="106"/>
      <c r="AFW6" s="106"/>
      <c r="AFX6" s="106"/>
      <c r="AFY6" s="106"/>
      <c r="AFZ6" s="106"/>
      <c r="AGA6" s="106"/>
      <c r="AGB6" s="106"/>
      <c r="AGC6" s="106"/>
      <c r="AGD6" s="106"/>
      <c r="AGE6" s="106"/>
      <c r="AGF6" s="106"/>
      <c r="AGG6" s="106"/>
      <c r="AGH6" s="106"/>
      <c r="AGI6" s="106"/>
      <c r="AGJ6" s="106"/>
      <c r="AGK6" s="106"/>
      <c r="AGL6" s="106"/>
      <c r="AGM6" s="106"/>
      <c r="AGN6" s="106"/>
      <c r="AGO6" s="106"/>
      <c r="AGP6" s="106"/>
      <c r="AGQ6" s="106"/>
      <c r="AGR6" s="106"/>
      <c r="AGS6" s="106"/>
      <c r="AGT6" s="106"/>
      <c r="AGU6" s="106"/>
      <c r="AGV6" s="106"/>
      <c r="AGW6" s="106"/>
      <c r="AGX6" s="106"/>
      <c r="AGY6" s="106"/>
      <c r="AGZ6" s="106"/>
      <c r="AHA6" s="106"/>
      <c r="AHB6" s="106"/>
      <c r="AHC6" s="106"/>
      <c r="AHD6" s="106"/>
      <c r="AHE6" s="106"/>
      <c r="AHF6" s="106"/>
      <c r="AHG6" s="106"/>
      <c r="AHH6" s="106"/>
      <c r="AHI6" s="106"/>
      <c r="AHJ6" s="106"/>
      <c r="AHK6" s="106"/>
      <c r="AHL6" s="106"/>
      <c r="AHM6" s="106"/>
      <c r="AHN6" s="106"/>
      <c r="AHO6" s="106"/>
      <c r="AHP6" s="106"/>
      <c r="AHQ6" s="106"/>
      <c r="AHR6" s="106"/>
      <c r="AHS6" s="106"/>
      <c r="AHT6" s="106"/>
      <c r="AHU6" s="106"/>
      <c r="AHV6" s="106"/>
      <c r="AHW6" s="106"/>
      <c r="AHX6" s="106"/>
      <c r="AHY6" s="106"/>
      <c r="AHZ6" s="106"/>
      <c r="AIA6" s="106"/>
      <c r="AIB6" s="106"/>
      <c r="AIC6" s="106"/>
      <c r="AID6" s="106"/>
      <c r="AIE6" s="106"/>
      <c r="AIF6" s="106"/>
      <c r="AIG6" s="106"/>
      <c r="AIH6" s="106"/>
      <c r="AII6" s="106"/>
      <c r="AIJ6" s="106"/>
      <c r="AIK6" s="106"/>
      <c r="AIL6" s="106"/>
      <c r="AIM6" s="106"/>
      <c r="AIN6" s="106"/>
      <c r="AIO6" s="106"/>
      <c r="AIP6" s="106"/>
      <c r="AIQ6" s="106"/>
      <c r="AIR6" s="106"/>
      <c r="AIS6" s="106"/>
      <c r="AIT6" s="106"/>
      <c r="AIU6" s="106"/>
      <c r="AIV6" s="106"/>
      <c r="AIW6" s="106"/>
      <c r="AIX6" s="106"/>
      <c r="AIY6" s="106"/>
      <c r="AIZ6" s="106"/>
      <c r="AJA6" s="106"/>
      <c r="AJB6" s="106"/>
      <c r="AJC6" s="106"/>
      <c r="AJD6" s="106"/>
      <c r="AJE6" s="106"/>
      <c r="AJF6" s="106"/>
      <c r="AJG6" s="106"/>
      <c r="AJH6" s="106"/>
      <c r="AJI6" s="106"/>
      <c r="AJJ6" s="106"/>
      <c r="AJK6" s="106"/>
      <c r="AJL6" s="106"/>
      <c r="AJM6" s="106"/>
      <c r="AJN6" s="106"/>
      <c r="AJO6" s="106"/>
      <c r="AJP6" s="106"/>
      <c r="AJQ6" s="106"/>
      <c r="AJR6" s="106"/>
      <c r="AJS6" s="106"/>
      <c r="AJT6" s="106"/>
      <c r="AJU6" s="106"/>
      <c r="AJV6" s="106"/>
      <c r="AJW6" s="106"/>
      <c r="AJX6" s="106"/>
      <c r="AJY6" s="106"/>
      <c r="AJZ6" s="106"/>
      <c r="AKA6" s="106"/>
      <c r="AKB6" s="106"/>
      <c r="AKC6" s="106"/>
      <c r="AKD6" s="106"/>
      <c r="AKE6" s="106"/>
      <c r="AKF6" s="106"/>
      <c r="AKG6" s="106"/>
      <c r="AKH6" s="106"/>
      <c r="AKI6" s="106"/>
      <c r="AKJ6" s="106"/>
      <c r="AKK6" s="106"/>
      <c r="AKL6" s="106"/>
      <c r="AKM6" s="106"/>
      <c r="AKN6" s="106"/>
      <c r="AKO6" s="106"/>
      <c r="AKP6" s="106"/>
      <c r="AKQ6" s="106"/>
      <c r="AKR6" s="106"/>
      <c r="AKS6" s="106"/>
      <c r="AKT6" s="106"/>
      <c r="AKU6" s="106"/>
      <c r="AKV6" s="106"/>
      <c r="AKW6" s="106"/>
      <c r="AKX6" s="106"/>
      <c r="AKY6" s="106"/>
      <c r="AKZ6" s="106"/>
      <c r="ALA6" s="106"/>
      <c r="ALB6" s="106"/>
      <c r="ALC6" s="106"/>
      <c r="ALD6" s="106"/>
      <c r="ALE6" s="106"/>
      <c r="ALF6" s="106"/>
      <c r="ALG6" s="106"/>
      <c r="ALH6" s="106"/>
      <c r="ALI6" s="106"/>
      <c r="ALJ6" s="106"/>
      <c r="ALK6" s="106"/>
      <c r="ALL6" s="106"/>
      <c r="ALM6" s="106"/>
      <c r="ALN6" s="106"/>
      <c r="ALO6" s="106"/>
      <c r="ALP6" s="106"/>
      <c r="ALQ6" s="106"/>
      <c r="ALR6" s="106"/>
      <c r="ALS6" s="106"/>
      <c r="ALT6" s="106"/>
      <c r="ALU6" s="106"/>
      <c r="ALV6" s="106"/>
      <c r="ALW6" s="106"/>
      <c r="ALX6" s="106"/>
      <c r="ALY6" s="106"/>
      <c r="ALZ6" s="106"/>
      <c r="AMA6" s="106"/>
      <c r="AMB6" s="106"/>
      <c r="AMC6" s="106"/>
      <c r="AMD6" s="106"/>
      <c r="AME6" s="106"/>
      <c r="AMF6" s="106"/>
      <c r="AMG6" s="106"/>
      <c r="AMH6" s="106"/>
      <c r="AMI6" s="106"/>
      <c r="AMJ6" s="106"/>
      <c r="AMK6" s="106"/>
      <c r="AML6" s="106"/>
      <c r="AMM6" s="106"/>
      <c r="AMN6" s="106"/>
      <c r="AMO6" s="106"/>
      <c r="AMP6" s="106"/>
      <c r="AMQ6" s="106"/>
      <c r="AMR6" s="106"/>
      <c r="AMS6" s="106"/>
      <c r="AMT6" s="106"/>
      <c r="AMU6" s="106"/>
      <c r="AMV6" s="106"/>
      <c r="AMW6" s="106"/>
      <c r="AMX6" s="106"/>
      <c r="AMY6" s="106"/>
      <c r="AMZ6" s="106"/>
      <c r="ANA6" s="106"/>
      <c r="ANB6" s="106"/>
      <c r="ANC6" s="106"/>
      <c r="AND6" s="106"/>
      <c r="ANE6" s="106"/>
      <c r="ANF6" s="106"/>
      <c r="ANG6" s="106"/>
      <c r="ANH6" s="106"/>
      <c r="ANI6" s="106"/>
      <c r="ANJ6" s="106"/>
      <c r="ANK6" s="106"/>
      <c r="ANL6" s="106"/>
      <c r="ANM6" s="106"/>
      <c r="ANN6" s="106"/>
      <c r="ANO6" s="106"/>
      <c r="ANP6" s="106"/>
      <c r="ANQ6" s="106"/>
      <c r="ANR6" s="106"/>
      <c r="ANS6" s="106"/>
      <c r="ANT6" s="106"/>
      <c r="ANU6" s="106"/>
      <c r="ANV6" s="106"/>
      <c r="ANW6" s="106"/>
      <c r="ANX6" s="106"/>
      <c r="ANY6" s="106"/>
      <c r="ANZ6" s="106"/>
      <c r="AOA6" s="106"/>
      <c r="AOB6" s="106"/>
      <c r="AOC6" s="106"/>
      <c r="AOD6" s="106"/>
      <c r="AOE6" s="106"/>
      <c r="AOF6" s="106"/>
      <c r="AOG6" s="106"/>
      <c r="AOH6" s="106"/>
      <c r="AOI6" s="106"/>
      <c r="AOJ6" s="106"/>
      <c r="AOK6" s="106"/>
      <c r="AOL6" s="106"/>
      <c r="AOM6" s="106"/>
      <c r="AON6" s="106"/>
      <c r="AOO6" s="106"/>
      <c r="AOP6" s="106"/>
      <c r="AOQ6" s="106"/>
      <c r="AOR6" s="106"/>
      <c r="AOS6" s="106"/>
      <c r="AOT6" s="106"/>
      <c r="AOU6" s="106"/>
      <c r="AOV6" s="106"/>
      <c r="AOW6" s="106"/>
      <c r="AOX6" s="106"/>
      <c r="AOY6" s="106"/>
      <c r="AOZ6" s="106"/>
      <c r="APA6" s="106"/>
      <c r="APB6" s="106"/>
      <c r="APC6" s="106"/>
      <c r="APD6" s="106"/>
      <c r="APE6" s="106"/>
      <c r="APF6" s="106"/>
      <c r="APG6" s="106"/>
      <c r="APH6" s="106"/>
      <c r="API6" s="106"/>
      <c r="APJ6" s="106"/>
      <c r="APK6" s="106"/>
      <c r="APL6" s="106"/>
      <c r="APM6" s="106"/>
      <c r="APN6" s="106"/>
      <c r="APO6" s="106"/>
      <c r="APP6" s="106"/>
      <c r="APQ6" s="106"/>
      <c r="APR6" s="106"/>
      <c r="APS6" s="106"/>
      <c r="APT6" s="106"/>
      <c r="APU6" s="106"/>
      <c r="APV6" s="106"/>
      <c r="APW6" s="106"/>
      <c r="APX6" s="106"/>
      <c r="APY6" s="106"/>
      <c r="APZ6" s="106"/>
      <c r="AQA6" s="106"/>
      <c r="AQB6" s="106"/>
      <c r="AQC6" s="106"/>
      <c r="AQD6" s="106"/>
      <c r="AQE6" s="106"/>
      <c r="AQF6" s="106"/>
      <c r="AQG6" s="106"/>
      <c r="AQH6" s="106"/>
      <c r="AQI6" s="106"/>
      <c r="AQJ6" s="106"/>
      <c r="AQK6" s="106"/>
      <c r="AQL6" s="106"/>
      <c r="AQM6" s="106"/>
      <c r="AQN6" s="106"/>
      <c r="AQO6" s="106"/>
      <c r="AQP6" s="106"/>
      <c r="AQQ6" s="106"/>
      <c r="AQR6" s="106"/>
      <c r="AQS6" s="106"/>
      <c r="AQT6" s="106"/>
      <c r="AQU6" s="106"/>
      <c r="AQV6" s="106"/>
      <c r="AQW6" s="106"/>
      <c r="AQX6" s="106"/>
      <c r="AQY6" s="106"/>
      <c r="AQZ6" s="106"/>
      <c r="ARA6" s="106"/>
      <c r="ARB6" s="106"/>
      <c r="ARC6" s="106"/>
      <c r="ARD6" s="106"/>
      <c r="ARE6" s="106"/>
      <c r="ARF6" s="106"/>
      <c r="ARG6" s="106"/>
      <c r="ARH6" s="106"/>
      <c r="ARI6" s="106"/>
      <c r="ARJ6" s="106"/>
      <c r="ARK6" s="106"/>
      <c r="ARL6" s="106"/>
      <c r="ARM6" s="106"/>
      <c r="ARN6" s="106"/>
      <c r="ARO6" s="106"/>
      <c r="ARP6" s="106"/>
      <c r="ARQ6" s="106"/>
      <c r="ARR6" s="106"/>
      <c r="ARS6" s="106"/>
      <c r="ART6" s="106"/>
      <c r="ARU6" s="106"/>
      <c r="ARV6" s="106"/>
      <c r="ARW6" s="106"/>
      <c r="ARX6" s="106"/>
      <c r="ARY6" s="106"/>
      <c r="ARZ6" s="106"/>
      <c r="ASA6" s="106"/>
      <c r="ASB6" s="106"/>
      <c r="ASC6" s="106"/>
      <c r="ASD6" s="106"/>
      <c r="ASE6" s="106"/>
      <c r="ASF6" s="106"/>
      <c r="ASG6" s="106"/>
      <c r="ASH6" s="106"/>
      <c r="ASI6" s="106"/>
      <c r="ASJ6" s="106"/>
      <c r="ASK6" s="106"/>
      <c r="ASL6" s="106"/>
      <c r="ASM6" s="106"/>
      <c r="ASN6" s="106"/>
      <c r="ASO6" s="106"/>
      <c r="ASP6" s="106"/>
      <c r="ASQ6" s="106"/>
      <c r="ASR6" s="106"/>
      <c r="ASS6" s="106"/>
      <c r="AST6" s="106"/>
      <c r="ASU6" s="106"/>
      <c r="ASV6" s="106"/>
      <c r="ASW6" s="106"/>
      <c r="ASX6" s="106"/>
      <c r="ASY6" s="106"/>
      <c r="ASZ6" s="106"/>
      <c r="ATA6" s="106"/>
      <c r="ATB6" s="106"/>
      <c r="ATC6" s="106"/>
      <c r="ATD6" s="106"/>
      <c r="ATE6" s="106"/>
      <c r="ATF6" s="106"/>
      <c r="ATG6" s="106"/>
      <c r="ATH6" s="106"/>
      <c r="ATI6" s="106"/>
      <c r="ATJ6" s="106"/>
      <c r="ATK6" s="106"/>
      <c r="ATL6" s="106"/>
      <c r="ATM6" s="106"/>
      <c r="ATN6" s="106"/>
      <c r="ATO6" s="106"/>
      <c r="ATP6" s="106"/>
      <c r="ATQ6" s="106"/>
      <c r="ATR6" s="106"/>
      <c r="ATS6" s="106"/>
      <c r="ATT6" s="106"/>
      <c r="ATU6" s="106"/>
      <c r="ATV6" s="106"/>
      <c r="ATW6" s="106"/>
      <c r="ATX6" s="106"/>
      <c r="ATY6" s="106"/>
      <c r="ATZ6" s="106"/>
      <c r="AUA6" s="106"/>
      <c r="AUB6" s="106"/>
      <c r="AUC6" s="106"/>
      <c r="AUD6" s="106"/>
      <c r="AUE6" s="106"/>
      <c r="AUF6" s="106"/>
      <c r="AUG6" s="106"/>
      <c r="AUH6" s="106"/>
      <c r="AUI6" s="106"/>
      <c r="AUJ6" s="106"/>
      <c r="AUK6" s="106"/>
      <c r="AUL6" s="106"/>
      <c r="AUM6" s="106"/>
      <c r="AUN6" s="106"/>
      <c r="AUO6" s="106"/>
      <c r="AUP6" s="106"/>
      <c r="AUQ6" s="106"/>
      <c r="AUR6" s="106"/>
      <c r="AUS6" s="106"/>
      <c r="AUT6" s="106"/>
      <c r="AUU6" s="106"/>
      <c r="AUV6" s="106"/>
      <c r="AUW6" s="106"/>
      <c r="AUX6" s="106"/>
      <c r="AUY6" s="106"/>
      <c r="AUZ6" s="106"/>
      <c r="AVA6" s="106"/>
      <c r="AVB6" s="106"/>
      <c r="AVC6" s="106"/>
      <c r="AVD6" s="106"/>
      <c r="AVE6" s="106"/>
      <c r="AVF6" s="106"/>
      <c r="AVG6" s="106"/>
      <c r="AVH6" s="106"/>
      <c r="AVI6" s="106"/>
      <c r="AVJ6" s="106"/>
      <c r="AVK6" s="106"/>
      <c r="AVL6" s="106"/>
      <c r="AVM6" s="106"/>
      <c r="AVN6" s="106"/>
      <c r="AVO6" s="106"/>
      <c r="AVP6" s="106"/>
      <c r="AVQ6" s="106"/>
      <c r="AVR6" s="106"/>
      <c r="AVS6" s="106"/>
      <c r="AVT6" s="106"/>
      <c r="AVU6" s="106"/>
      <c r="AVV6" s="106"/>
      <c r="AVW6" s="106"/>
      <c r="AVX6" s="106"/>
      <c r="AVY6" s="106"/>
      <c r="AVZ6" s="106"/>
      <c r="AWA6" s="106"/>
      <c r="AWB6" s="106"/>
      <c r="AWC6" s="106"/>
      <c r="AWD6" s="106"/>
      <c r="AWE6" s="106"/>
      <c r="AWF6" s="106"/>
      <c r="AWG6" s="106"/>
      <c r="AWH6" s="106"/>
      <c r="AWI6" s="106"/>
      <c r="AWJ6" s="106"/>
      <c r="AWK6" s="106"/>
      <c r="AWL6" s="106"/>
      <c r="AWM6" s="106"/>
      <c r="AWN6" s="106"/>
      <c r="AWO6" s="106"/>
      <c r="AWP6" s="106"/>
      <c r="AWQ6" s="106"/>
      <c r="AWR6" s="106"/>
      <c r="AWS6" s="106"/>
      <c r="AWT6" s="106"/>
      <c r="AWU6" s="106"/>
      <c r="AWV6" s="106"/>
      <c r="AWW6" s="106"/>
      <c r="AWX6" s="106"/>
      <c r="AWY6" s="106"/>
      <c r="AWZ6" s="106"/>
      <c r="AXA6" s="106"/>
      <c r="AXB6" s="106"/>
      <c r="AXC6" s="106"/>
      <c r="AXD6" s="106"/>
      <c r="AXE6" s="106"/>
      <c r="AXF6" s="106"/>
      <c r="AXG6" s="106"/>
      <c r="AXH6" s="106"/>
      <c r="AXI6" s="106"/>
      <c r="AXJ6" s="106"/>
      <c r="AXK6" s="106"/>
      <c r="AXL6" s="106"/>
      <c r="AXM6" s="106"/>
      <c r="AXN6" s="106"/>
      <c r="AXO6" s="106"/>
      <c r="AXP6" s="106"/>
      <c r="AXQ6" s="106"/>
      <c r="AXR6" s="106"/>
      <c r="AXS6" s="106"/>
      <c r="AXT6" s="106"/>
      <c r="AXU6" s="106"/>
      <c r="AXV6" s="106"/>
      <c r="AXW6" s="106"/>
      <c r="AXX6" s="106"/>
      <c r="AXY6" s="106"/>
      <c r="AXZ6" s="106"/>
      <c r="AYA6" s="106"/>
      <c r="AYB6" s="106"/>
      <c r="AYC6" s="106"/>
      <c r="AYD6" s="106"/>
      <c r="AYE6" s="106"/>
      <c r="AYF6" s="106"/>
      <c r="AYG6" s="106"/>
      <c r="AYH6" s="106"/>
      <c r="AYI6" s="106"/>
      <c r="AYJ6" s="106"/>
      <c r="AYK6" s="106"/>
      <c r="AYL6" s="106"/>
      <c r="AYM6" s="106"/>
      <c r="AYN6" s="106"/>
      <c r="AYO6" s="106"/>
      <c r="AYP6" s="106"/>
      <c r="AYQ6" s="106"/>
      <c r="AYR6" s="106"/>
      <c r="AYS6" s="106"/>
      <c r="AYT6" s="106"/>
      <c r="AYU6" s="106"/>
      <c r="AYV6" s="106"/>
      <c r="AYW6" s="106"/>
      <c r="AYX6" s="106"/>
      <c r="AYY6" s="106"/>
      <c r="AYZ6" s="106"/>
      <c r="AZA6" s="106"/>
      <c r="AZB6" s="106"/>
      <c r="AZC6" s="106"/>
      <c r="AZD6" s="106"/>
      <c r="AZE6" s="106"/>
      <c r="AZF6" s="106"/>
      <c r="AZG6" s="106"/>
      <c r="AZH6" s="106"/>
      <c r="AZI6" s="106"/>
      <c r="AZJ6" s="106"/>
      <c r="AZK6" s="106"/>
      <c r="AZL6" s="106"/>
      <c r="AZM6" s="106"/>
      <c r="AZN6" s="106"/>
      <c r="AZO6" s="106"/>
      <c r="AZP6" s="106"/>
      <c r="AZQ6" s="106"/>
      <c r="AZR6" s="106"/>
      <c r="AZS6" s="106"/>
      <c r="AZT6" s="106"/>
      <c r="AZU6" s="106"/>
      <c r="AZV6" s="106"/>
      <c r="AZW6" s="106"/>
      <c r="AZX6" s="106"/>
      <c r="AZY6" s="106"/>
      <c r="AZZ6" s="106"/>
      <c r="BAA6" s="106"/>
      <c r="BAB6" s="106"/>
      <c r="BAC6" s="106"/>
      <c r="BAD6" s="106"/>
      <c r="BAE6" s="106"/>
      <c r="BAF6" s="106"/>
      <c r="BAG6" s="106"/>
      <c r="BAH6" s="106"/>
      <c r="BAI6" s="106"/>
      <c r="BAJ6" s="106"/>
      <c r="BAK6" s="106"/>
      <c r="BAL6" s="106"/>
      <c r="BAM6" s="106"/>
      <c r="BAN6" s="106"/>
      <c r="BAO6" s="106"/>
      <c r="BAP6" s="106"/>
      <c r="BAQ6" s="106"/>
      <c r="BAR6" s="106"/>
      <c r="BAS6" s="106"/>
      <c r="BAT6" s="106"/>
      <c r="BAU6" s="106"/>
      <c r="BAV6" s="106"/>
      <c r="BAW6" s="106"/>
      <c r="BAX6" s="106"/>
      <c r="BAY6" s="106"/>
      <c r="BAZ6" s="106"/>
      <c r="BBA6" s="106"/>
      <c r="BBB6" s="106"/>
      <c r="BBC6" s="106"/>
      <c r="BBD6" s="106"/>
      <c r="BBE6" s="106"/>
      <c r="BBF6" s="106"/>
      <c r="BBG6" s="106"/>
      <c r="BBH6" s="106"/>
      <c r="BBI6" s="106"/>
      <c r="BBJ6" s="106"/>
      <c r="BBK6" s="106"/>
      <c r="BBL6" s="106"/>
      <c r="BBM6" s="106"/>
      <c r="BBN6" s="106"/>
      <c r="BBO6" s="106"/>
      <c r="BBP6" s="106"/>
      <c r="BBQ6" s="106"/>
      <c r="BBR6" s="106"/>
      <c r="BBS6" s="106"/>
      <c r="BBT6" s="106"/>
      <c r="BBU6" s="106"/>
      <c r="BBV6" s="106"/>
      <c r="BBW6" s="106"/>
      <c r="BBX6" s="106"/>
      <c r="BBY6" s="106"/>
      <c r="BBZ6" s="106"/>
      <c r="BCA6" s="106"/>
      <c r="BCB6" s="106"/>
      <c r="BCC6" s="106"/>
      <c r="BCD6" s="106"/>
      <c r="BCE6" s="106"/>
      <c r="BCF6" s="106"/>
      <c r="BCG6" s="106"/>
      <c r="BCH6" s="106"/>
      <c r="BCI6" s="106"/>
      <c r="BCJ6" s="106"/>
      <c r="BCK6" s="106"/>
      <c r="BCL6" s="106"/>
      <c r="BCM6" s="106"/>
      <c r="BCN6" s="106"/>
      <c r="BCO6" s="106"/>
      <c r="BCP6" s="106"/>
      <c r="BCQ6" s="106"/>
      <c r="BCR6" s="106"/>
      <c r="BCS6" s="106"/>
      <c r="BCT6" s="106"/>
      <c r="BCU6" s="106"/>
      <c r="BCV6" s="106"/>
      <c r="BCW6" s="106"/>
      <c r="BCX6" s="106"/>
      <c r="BCY6" s="106"/>
      <c r="BCZ6" s="106"/>
      <c r="BDA6" s="106"/>
      <c r="BDB6" s="106"/>
      <c r="BDC6" s="106"/>
      <c r="BDD6" s="106"/>
      <c r="BDE6" s="106"/>
      <c r="BDF6" s="106"/>
      <c r="BDG6" s="106"/>
      <c r="BDH6" s="106"/>
      <c r="BDI6" s="106"/>
      <c r="BDJ6" s="106"/>
      <c r="BDK6" s="106"/>
      <c r="BDL6" s="106"/>
      <c r="BDM6" s="106"/>
      <c r="BDN6" s="106"/>
      <c r="BDO6" s="106"/>
      <c r="BDP6" s="106"/>
      <c r="BDQ6" s="106"/>
      <c r="BDR6" s="106"/>
      <c r="BDS6" s="106"/>
      <c r="BDT6" s="106"/>
      <c r="BDU6" s="106"/>
      <c r="BDV6" s="106"/>
      <c r="BDW6" s="106"/>
      <c r="BDX6" s="106"/>
      <c r="BDY6" s="106"/>
      <c r="BDZ6" s="106"/>
      <c r="BEA6" s="106"/>
      <c r="BEB6" s="106"/>
      <c r="BEC6" s="106"/>
      <c r="BED6" s="106"/>
      <c r="BEE6" s="106"/>
      <c r="BEF6" s="106"/>
      <c r="BEG6" s="106"/>
      <c r="BEH6" s="106"/>
      <c r="BEI6" s="106"/>
      <c r="BEJ6" s="106"/>
      <c r="BEK6" s="106"/>
      <c r="BEL6" s="106"/>
      <c r="BEM6" s="106"/>
      <c r="BEN6" s="106"/>
      <c r="BEO6" s="106"/>
      <c r="BEP6" s="106"/>
      <c r="BEQ6" s="106"/>
      <c r="BER6" s="106"/>
      <c r="BES6" s="106"/>
      <c r="BET6" s="106"/>
      <c r="BEU6" s="106"/>
      <c r="BEV6" s="106"/>
      <c r="BEW6" s="106"/>
      <c r="BEX6" s="106"/>
      <c r="BEY6" s="106"/>
      <c r="BEZ6" s="106"/>
      <c r="BFA6" s="106"/>
      <c r="BFB6" s="106"/>
      <c r="BFC6" s="106"/>
      <c r="BFD6" s="106"/>
      <c r="BFE6" s="106"/>
      <c r="BFF6" s="106"/>
      <c r="BFG6" s="106"/>
      <c r="BFH6" s="106"/>
      <c r="BFI6" s="106"/>
      <c r="BFJ6" s="106"/>
      <c r="BFK6" s="106"/>
      <c r="BFL6" s="106"/>
      <c r="BFM6" s="106"/>
      <c r="BFN6" s="106"/>
      <c r="BFO6" s="106"/>
      <c r="BFP6" s="106"/>
      <c r="BFQ6" s="106"/>
      <c r="BFR6" s="106"/>
      <c r="BFS6" s="106"/>
      <c r="BFT6" s="106"/>
      <c r="BFU6" s="106"/>
      <c r="BFV6" s="106"/>
      <c r="BFW6" s="106"/>
      <c r="BFX6" s="106"/>
      <c r="BFY6" s="106"/>
      <c r="BFZ6" s="106"/>
      <c r="BGA6" s="106"/>
      <c r="BGB6" s="106"/>
      <c r="BGC6" s="106"/>
      <c r="BGD6" s="106"/>
      <c r="BGE6" s="106"/>
      <c r="BGF6" s="106"/>
      <c r="BGG6" s="106"/>
      <c r="BGH6" s="106"/>
      <c r="BGI6" s="106"/>
      <c r="BGJ6" s="106"/>
      <c r="BGK6" s="106"/>
      <c r="BGL6" s="106"/>
      <c r="BGM6" s="106"/>
      <c r="BGN6" s="106"/>
      <c r="BGO6" s="106"/>
      <c r="BGP6" s="106"/>
      <c r="BGQ6" s="106"/>
      <c r="BGR6" s="106"/>
      <c r="BGS6" s="106"/>
      <c r="BGT6" s="106"/>
      <c r="BGU6" s="106"/>
      <c r="BGV6" s="106"/>
      <c r="BGW6" s="106"/>
      <c r="BGX6" s="106"/>
      <c r="BGY6" s="106"/>
      <c r="BGZ6" s="106"/>
      <c r="BHA6" s="106"/>
      <c r="BHB6" s="106"/>
      <c r="BHC6" s="106"/>
      <c r="BHD6" s="106"/>
      <c r="BHE6" s="106"/>
      <c r="BHF6" s="106"/>
      <c r="BHG6" s="106"/>
      <c r="BHH6" s="106"/>
      <c r="BHI6" s="106"/>
      <c r="BHJ6" s="106"/>
      <c r="BHK6" s="106"/>
      <c r="BHL6" s="106"/>
      <c r="BHM6" s="106"/>
      <c r="BHN6" s="106"/>
      <c r="BHO6" s="106"/>
      <c r="BHP6" s="106"/>
      <c r="BHQ6" s="106"/>
      <c r="BHR6" s="106"/>
      <c r="BHS6" s="106"/>
      <c r="BHT6" s="106"/>
      <c r="BHU6" s="106"/>
      <c r="BHV6" s="106"/>
      <c r="BHW6" s="106"/>
      <c r="BHX6" s="106"/>
      <c r="BHY6" s="106"/>
      <c r="BHZ6" s="106"/>
      <c r="BIA6" s="106"/>
      <c r="BIB6" s="106"/>
      <c r="BIC6" s="106"/>
      <c r="BID6" s="106"/>
      <c r="BIE6" s="106"/>
      <c r="BIF6" s="106"/>
      <c r="BIG6" s="106"/>
      <c r="BIH6" s="106"/>
      <c r="BII6" s="106"/>
      <c r="BIJ6" s="106"/>
      <c r="BIK6" s="106"/>
      <c r="BIL6" s="106"/>
      <c r="BIM6" s="106"/>
      <c r="BIN6" s="106"/>
      <c r="BIO6" s="106"/>
      <c r="BIP6" s="106"/>
      <c r="BIQ6" s="106"/>
      <c r="BIR6" s="106"/>
      <c r="BIS6" s="106"/>
      <c r="BIT6" s="106"/>
      <c r="BIU6" s="106"/>
      <c r="BIV6" s="106"/>
      <c r="BIW6" s="106"/>
      <c r="BIX6" s="106"/>
      <c r="BIY6" s="106"/>
      <c r="BIZ6" s="106"/>
      <c r="BJA6" s="106"/>
      <c r="BJB6" s="106"/>
      <c r="BJC6" s="106"/>
      <c r="BJD6" s="106"/>
      <c r="BJE6" s="106"/>
      <c r="BJF6" s="106"/>
      <c r="BJG6" s="106"/>
      <c r="BJH6" s="106"/>
      <c r="BJI6" s="106"/>
      <c r="BJJ6" s="106"/>
      <c r="BJK6" s="106"/>
      <c r="BJL6" s="106"/>
      <c r="BJM6" s="106"/>
      <c r="BJN6" s="106"/>
      <c r="BJO6" s="106"/>
      <c r="BJP6" s="106"/>
      <c r="BJQ6" s="106"/>
      <c r="BJR6" s="106"/>
      <c r="BJS6" s="106"/>
      <c r="BJT6" s="106"/>
      <c r="BJU6" s="106"/>
      <c r="BJV6" s="106"/>
      <c r="BJW6" s="106"/>
      <c r="BJX6" s="106"/>
      <c r="BJY6" s="106"/>
      <c r="BJZ6" s="106"/>
      <c r="BKA6" s="106"/>
      <c r="BKB6" s="106"/>
      <c r="BKC6" s="106"/>
      <c r="BKD6" s="106"/>
      <c r="BKE6" s="106"/>
      <c r="BKF6" s="106"/>
      <c r="BKG6" s="106"/>
      <c r="BKH6" s="106"/>
      <c r="BKI6" s="106"/>
      <c r="BKJ6" s="106"/>
      <c r="BKK6" s="106"/>
      <c r="BKL6" s="106"/>
      <c r="BKM6" s="106"/>
      <c r="BKN6" s="106"/>
      <c r="BKO6" s="106"/>
      <c r="BKP6" s="106"/>
      <c r="BKQ6" s="106"/>
      <c r="BKR6" s="106"/>
      <c r="BKS6" s="106"/>
      <c r="BKT6" s="106"/>
      <c r="BKU6" s="106"/>
      <c r="BKV6" s="106"/>
      <c r="BKW6" s="106"/>
      <c r="BKX6" s="106"/>
      <c r="BKY6" s="106"/>
      <c r="BKZ6" s="106"/>
      <c r="BLA6" s="106"/>
      <c r="BLB6" s="106"/>
      <c r="BLC6" s="106"/>
      <c r="BLD6" s="106"/>
      <c r="BLE6" s="106"/>
      <c r="BLF6" s="106"/>
      <c r="BLG6" s="106"/>
      <c r="BLH6" s="106"/>
      <c r="BLI6" s="106"/>
      <c r="BLJ6" s="106"/>
      <c r="BLK6" s="106"/>
      <c r="BLL6" s="106"/>
      <c r="BLM6" s="106"/>
      <c r="BLN6" s="106"/>
      <c r="BLO6" s="106"/>
      <c r="BLP6" s="106"/>
      <c r="BLQ6" s="106"/>
      <c r="BLR6" s="106"/>
      <c r="BLS6" s="106"/>
      <c r="BLT6" s="106"/>
      <c r="BLU6" s="106"/>
      <c r="BLV6" s="106"/>
      <c r="BLW6" s="106"/>
      <c r="BLX6" s="106"/>
      <c r="BLY6" s="106"/>
      <c r="BLZ6" s="106"/>
      <c r="BMA6" s="106"/>
      <c r="BMB6" s="106"/>
      <c r="BMC6" s="106"/>
      <c r="BMD6" s="106"/>
      <c r="BME6" s="106"/>
      <c r="BMF6" s="106"/>
      <c r="BMG6" s="106"/>
      <c r="BMH6" s="106"/>
      <c r="BMI6" s="106"/>
      <c r="BMJ6" s="106"/>
      <c r="BMK6" s="106"/>
      <c r="BML6" s="106"/>
      <c r="BMM6" s="106"/>
      <c r="BMN6" s="106"/>
      <c r="BMO6" s="106"/>
      <c r="BMP6" s="106"/>
      <c r="BMQ6" s="106"/>
      <c r="BMR6" s="106"/>
      <c r="BMS6" s="106"/>
      <c r="BMT6" s="106"/>
      <c r="BMU6" s="106"/>
      <c r="BMV6" s="106"/>
      <c r="BMW6" s="106"/>
      <c r="BMX6" s="106"/>
      <c r="BMY6" s="106"/>
      <c r="BMZ6" s="106"/>
      <c r="BNA6" s="106"/>
      <c r="BNB6" s="106"/>
      <c r="BNC6" s="106"/>
      <c r="BND6" s="106"/>
      <c r="BNE6" s="106"/>
      <c r="BNF6" s="106"/>
      <c r="BNG6" s="106"/>
      <c r="BNH6" s="106"/>
      <c r="BNI6" s="106"/>
      <c r="BNJ6" s="106"/>
      <c r="BNK6" s="106"/>
      <c r="BNL6" s="106"/>
      <c r="BNM6" s="106"/>
      <c r="BNN6" s="106"/>
      <c r="BNO6" s="106"/>
      <c r="BNP6" s="106"/>
      <c r="BNQ6" s="106"/>
      <c r="BNR6" s="106"/>
      <c r="BNS6" s="106"/>
      <c r="BNT6" s="106"/>
      <c r="BNU6" s="106"/>
      <c r="BNV6" s="106"/>
      <c r="BNW6" s="106"/>
      <c r="BNX6" s="106"/>
      <c r="BNY6" s="106"/>
      <c r="BNZ6" s="106"/>
      <c r="BOA6" s="106"/>
      <c r="BOB6" s="106"/>
      <c r="BOC6" s="106"/>
      <c r="BOD6" s="106"/>
      <c r="BOE6" s="106"/>
      <c r="BOF6" s="106"/>
      <c r="BOG6" s="106"/>
      <c r="BOH6" s="106"/>
      <c r="BOI6" s="106"/>
      <c r="BOJ6" s="106"/>
      <c r="BOK6" s="106"/>
      <c r="BOL6" s="106"/>
      <c r="BOM6" s="106"/>
      <c r="BON6" s="106"/>
      <c r="BOO6" s="106"/>
      <c r="BOP6" s="106"/>
      <c r="BOQ6" s="106"/>
      <c r="BOR6" s="106"/>
      <c r="BOS6" s="106"/>
      <c r="BOT6" s="106"/>
      <c r="BOU6" s="106"/>
      <c r="BOV6" s="106"/>
      <c r="BOW6" s="106"/>
      <c r="BOX6" s="106"/>
      <c r="BOY6" s="106"/>
      <c r="BOZ6" s="106"/>
      <c r="BPA6" s="106"/>
      <c r="BPB6" s="106"/>
      <c r="BPC6" s="106"/>
      <c r="BPD6" s="106"/>
      <c r="BPE6" s="106"/>
      <c r="BPF6" s="106"/>
      <c r="BPG6" s="106"/>
      <c r="BPH6" s="106"/>
      <c r="BPI6" s="106"/>
      <c r="BPJ6" s="106"/>
      <c r="BPK6" s="106"/>
      <c r="BPL6" s="106"/>
      <c r="BPM6" s="106"/>
      <c r="BPN6" s="106"/>
      <c r="BPO6" s="106"/>
      <c r="BPP6" s="106"/>
      <c r="BPQ6" s="106"/>
      <c r="BPR6" s="106"/>
      <c r="BPS6" s="106"/>
      <c r="BPT6" s="106"/>
      <c r="BPU6" s="106"/>
      <c r="BPV6" s="106"/>
      <c r="BPW6" s="106"/>
      <c r="BPX6" s="106"/>
      <c r="BPY6" s="106"/>
      <c r="BPZ6" s="106"/>
      <c r="BQA6" s="106"/>
      <c r="BQB6" s="106"/>
      <c r="BQC6" s="106"/>
      <c r="BQD6" s="106"/>
      <c r="BQE6" s="106"/>
      <c r="BQF6" s="106"/>
      <c r="BQG6" s="106"/>
      <c r="BQH6" s="106"/>
      <c r="BQI6" s="106"/>
      <c r="BQJ6" s="106"/>
      <c r="BQK6" s="106"/>
      <c r="BQL6" s="106"/>
      <c r="BQM6" s="106"/>
      <c r="BQN6" s="106"/>
      <c r="BQO6" s="106"/>
      <c r="BQP6" s="106"/>
      <c r="BQQ6" s="106"/>
      <c r="BQR6" s="106"/>
      <c r="BQS6" s="106"/>
      <c r="BQT6" s="106"/>
      <c r="BQU6" s="106"/>
      <c r="BQV6" s="106"/>
      <c r="BQW6" s="106"/>
      <c r="BQX6" s="106"/>
      <c r="BQY6" s="106"/>
      <c r="BQZ6" s="106"/>
      <c r="BRA6" s="106"/>
      <c r="BRB6" s="106"/>
      <c r="BRC6" s="106"/>
      <c r="BRD6" s="106"/>
      <c r="BRE6" s="106"/>
      <c r="BRF6" s="106"/>
      <c r="BRG6" s="106"/>
      <c r="BRH6" s="106"/>
      <c r="BRI6" s="106"/>
      <c r="BRJ6" s="106"/>
      <c r="BRK6" s="106"/>
      <c r="BRL6" s="106"/>
      <c r="BRM6" s="106"/>
      <c r="BRN6" s="106"/>
      <c r="BRO6" s="106"/>
      <c r="BRP6" s="106"/>
      <c r="BRQ6" s="106"/>
      <c r="BRR6" s="106"/>
      <c r="BRS6" s="106"/>
      <c r="BRT6" s="106"/>
      <c r="BRU6" s="106"/>
      <c r="BRV6" s="106"/>
      <c r="BRW6" s="106"/>
      <c r="BRX6" s="106"/>
      <c r="BRY6" s="106"/>
      <c r="BRZ6" s="106"/>
      <c r="BSA6" s="106"/>
      <c r="BSB6" s="106"/>
      <c r="BSC6" s="106"/>
      <c r="BSD6" s="106"/>
      <c r="BSE6" s="106"/>
      <c r="BSF6" s="106"/>
      <c r="BSG6" s="106"/>
      <c r="BSH6" s="106"/>
      <c r="BSI6" s="106"/>
      <c r="BSJ6" s="106"/>
      <c r="BSK6" s="106"/>
      <c r="BSL6" s="106"/>
      <c r="BSM6" s="106"/>
      <c r="BSN6" s="106"/>
      <c r="BSO6" s="106"/>
      <c r="BSP6" s="106"/>
      <c r="BSQ6" s="106"/>
      <c r="BSR6" s="106"/>
      <c r="BSS6" s="106"/>
      <c r="BST6" s="106"/>
      <c r="BSU6" s="106"/>
      <c r="BSV6" s="106"/>
      <c r="BSW6" s="106"/>
      <c r="BSX6" s="106"/>
      <c r="BSY6" s="106"/>
      <c r="BSZ6" s="106"/>
      <c r="BTA6" s="106"/>
      <c r="BTB6" s="106"/>
      <c r="BTC6" s="106"/>
      <c r="BTD6" s="106"/>
      <c r="BTE6" s="106"/>
      <c r="BTF6" s="106"/>
      <c r="BTG6" s="106"/>
      <c r="BTH6" s="106"/>
      <c r="BTI6" s="106"/>
      <c r="BTJ6" s="106"/>
      <c r="BTK6" s="106"/>
      <c r="BTL6" s="106"/>
      <c r="BTM6" s="106"/>
      <c r="BTN6" s="106"/>
      <c r="BTO6" s="106"/>
      <c r="BTP6" s="106"/>
      <c r="BTQ6" s="106"/>
      <c r="BTR6" s="106"/>
      <c r="BTS6" s="106"/>
      <c r="BTT6" s="106"/>
      <c r="BTU6" s="106"/>
      <c r="BTV6" s="106"/>
      <c r="BTW6" s="106"/>
      <c r="BTX6" s="106"/>
      <c r="BTY6" s="106"/>
      <c r="BTZ6" s="106"/>
      <c r="BUA6" s="106"/>
      <c r="BUB6" s="106"/>
      <c r="BUC6" s="106"/>
      <c r="BUD6" s="106"/>
      <c r="BUE6" s="106"/>
      <c r="BUF6" s="106"/>
      <c r="BUG6" s="106"/>
      <c r="BUH6" s="106"/>
      <c r="BUI6" s="106"/>
      <c r="BUJ6" s="106"/>
      <c r="BUK6" s="106"/>
      <c r="BUL6" s="106"/>
      <c r="BUM6" s="106"/>
      <c r="BUN6" s="106"/>
      <c r="BUO6" s="106"/>
      <c r="BUP6" s="106"/>
      <c r="BUQ6" s="106"/>
      <c r="BUR6" s="106"/>
      <c r="BUS6" s="106"/>
      <c r="BUT6" s="106"/>
      <c r="BUU6" s="106"/>
      <c r="BUV6" s="106"/>
      <c r="BUW6" s="106"/>
      <c r="BUX6" s="106"/>
      <c r="BUY6" s="106"/>
      <c r="BUZ6" s="106"/>
      <c r="BVA6" s="106"/>
      <c r="BVB6" s="106"/>
      <c r="BVC6" s="106"/>
      <c r="BVD6" s="106"/>
      <c r="BVE6" s="106"/>
      <c r="BVF6" s="106"/>
      <c r="BVG6" s="106"/>
      <c r="BVH6" s="106"/>
      <c r="BVI6" s="106"/>
      <c r="BVJ6" s="106"/>
      <c r="BVK6" s="106"/>
      <c r="BVL6" s="106"/>
      <c r="BVM6" s="106"/>
      <c r="BVN6" s="106"/>
      <c r="BVO6" s="106"/>
      <c r="BVP6" s="106"/>
      <c r="BVQ6" s="106"/>
      <c r="BVR6" s="106"/>
      <c r="BVS6" s="106"/>
      <c r="BVT6" s="106"/>
      <c r="BVU6" s="106"/>
      <c r="BVV6" s="106"/>
      <c r="BVW6" s="106"/>
      <c r="BVX6" s="106"/>
      <c r="BVY6" s="106"/>
      <c r="BVZ6" s="106"/>
      <c r="BWA6" s="106"/>
      <c r="BWB6" s="106"/>
      <c r="BWC6" s="106"/>
      <c r="BWD6" s="106"/>
      <c r="BWE6" s="106"/>
      <c r="BWF6" s="106"/>
      <c r="BWG6" s="106"/>
      <c r="BWH6" s="106"/>
      <c r="BWI6" s="106"/>
      <c r="BWJ6" s="106"/>
      <c r="BWK6" s="106"/>
      <c r="BWL6" s="106"/>
      <c r="BWM6" s="106"/>
      <c r="BWN6" s="106"/>
      <c r="BWO6" s="106"/>
      <c r="BWP6" s="106"/>
      <c r="BWQ6" s="106"/>
      <c r="BWR6" s="106"/>
      <c r="BWS6" s="106"/>
      <c r="BWT6" s="106"/>
      <c r="BWU6" s="106"/>
      <c r="BWV6" s="106"/>
      <c r="BWW6" s="106"/>
      <c r="BWX6" s="106"/>
      <c r="BWY6" s="106"/>
      <c r="BWZ6" s="106"/>
      <c r="BXA6" s="106"/>
      <c r="BXB6" s="106"/>
      <c r="BXC6" s="106"/>
      <c r="BXD6" s="106"/>
      <c r="BXE6" s="106"/>
      <c r="BXF6" s="106"/>
      <c r="BXG6" s="106"/>
      <c r="BXH6" s="106"/>
      <c r="BXI6" s="106"/>
      <c r="BXJ6" s="106"/>
      <c r="BXK6" s="106"/>
      <c r="BXL6" s="106"/>
      <c r="BXM6" s="106"/>
      <c r="BXN6" s="106"/>
      <c r="BXO6" s="106"/>
      <c r="BXP6" s="106"/>
      <c r="BXQ6" s="106"/>
      <c r="BXR6" s="106"/>
      <c r="BXS6" s="106"/>
      <c r="BXT6" s="106"/>
      <c r="BXU6" s="106"/>
      <c r="BXV6" s="106"/>
      <c r="BXW6" s="106"/>
      <c r="BXX6" s="106"/>
      <c r="BXY6" s="106"/>
      <c r="BXZ6" s="106"/>
      <c r="BYA6" s="106"/>
      <c r="BYB6" s="106"/>
      <c r="BYC6" s="106"/>
      <c r="BYD6" s="106"/>
      <c r="BYE6" s="106"/>
      <c r="BYF6" s="106"/>
      <c r="BYG6" s="106"/>
      <c r="BYH6" s="106"/>
      <c r="BYI6" s="106"/>
      <c r="BYJ6" s="106"/>
      <c r="BYK6" s="106"/>
      <c r="BYL6" s="106"/>
      <c r="BYM6" s="106"/>
      <c r="BYN6" s="106"/>
      <c r="BYO6" s="106"/>
      <c r="BYP6" s="106"/>
      <c r="BYQ6" s="106"/>
      <c r="BYR6" s="106"/>
      <c r="BYS6" s="106"/>
      <c r="BYT6" s="106"/>
      <c r="BYU6" s="106"/>
      <c r="BYV6" s="106"/>
      <c r="BYW6" s="106"/>
      <c r="BYX6" s="106"/>
      <c r="BYY6" s="106"/>
      <c r="BYZ6" s="106"/>
      <c r="BZA6" s="106"/>
      <c r="BZB6" s="106"/>
      <c r="BZC6" s="106"/>
      <c r="BZD6" s="106"/>
      <c r="BZE6" s="106"/>
      <c r="BZF6" s="106"/>
      <c r="BZG6" s="106"/>
      <c r="BZH6" s="106"/>
      <c r="BZI6" s="106"/>
      <c r="BZJ6" s="106"/>
      <c r="BZK6" s="106"/>
      <c r="BZL6" s="106"/>
      <c r="BZM6" s="106"/>
      <c r="BZN6" s="106"/>
      <c r="BZO6" s="106"/>
      <c r="BZP6" s="106"/>
      <c r="BZQ6" s="106"/>
      <c r="BZR6" s="106"/>
      <c r="BZS6" s="106"/>
      <c r="BZT6" s="106"/>
      <c r="BZU6" s="106"/>
      <c r="BZV6" s="106"/>
      <c r="BZW6" s="106"/>
      <c r="BZX6" s="106"/>
      <c r="BZY6" s="106"/>
      <c r="BZZ6" s="106"/>
      <c r="CAA6" s="106"/>
      <c r="CAB6" s="106"/>
      <c r="CAC6" s="106"/>
      <c r="CAD6" s="106"/>
      <c r="CAE6" s="106"/>
      <c r="CAF6" s="106"/>
      <c r="CAG6" s="106"/>
      <c r="CAH6" s="106"/>
      <c r="CAI6" s="106"/>
      <c r="CAJ6" s="106"/>
      <c r="CAK6" s="106"/>
      <c r="CAL6" s="106"/>
      <c r="CAM6" s="106"/>
      <c r="CAN6" s="106"/>
      <c r="CAO6" s="106"/>
      <c r="CAP6" s="106"/>
      <c r="CAQ6" s="106"/>
      <c r="CAR6" s="106"/>
      <c r="CAS6" s="106"/>
      <c r="CAT6" s="106"/>
      <c r="CAU6" s="106"/>
      <c r="CAV6" s="106"/>
      <c r="CAW6" s="106"/>
      <c r="CAX6" s="106"/>
      <c r="CAY6" s="106"/>
      <c r="CAZ6" s="106"/>
      <c r="CBA6" s="106"/>
      <c r="CBB6" s="106"/>
      <c r="CBC6" s="106"/>
      <c r="CBD6" s="106"/>
      <c r="CBE6" s="106"/>
      <c r="CBF6" s="106"/>
      <c r="CBG6" s="106"/>
      <c r="CBH6" s="106"/>
      <c r="CBI6" s="106"/>
      <c r="CBJ6" s="106"/>
      <c r="CBK6" s="106"/>
      <c r="CBL6" s="106"/>
      <c r="CBM6" s="106"/>
      <c r="CBN6" s="106"/>
      <c r="CBO6" s="106"/>
      <c r="CBP6" s="106"/>
      <c r="CBQ6" s="106"/>
      <c r="CBR6" s="106"/>
      <c r="CBS6" s="106"/>
      <c r="CBT6" s="106"/>
      <c r="CBU6" s="106"/>
      <c r="CBV6" s="106"/>
      <c r="CBW6" s="106"/>
      <c r="CBX6" s="106"/>
      <c r="CBY6" s="106"/>
      <c r="CBZ6" s="106"/>
      <c r="CCA6" s="106"/>
      <c r="CCB6" s="106"/>
      <c r="CCC6" s="106"/>
      <c r="CCD6" s="106"/>
      <c r="CCE6" s="106"/>
      <c r="CCF6" s="106"/>
      <c r="CCG6" s="106"/>
      <c r="CCH6" s="106"/>
      <c r="CCI6" s="106"/>
      <c r="CCJ6" s="106"/>
      <c r="CCK6" s="106"/>
      <c r="CCL6" s="106"/>
      <c r="CCM6" s="106"/>
      <c r="CCN6" s="106"/>
      <c r="CCO6" s="106"/>
      <c r="CCP6" s="106"/>
      <c r="CCQ6" s="106"/>
      <c r="CCR6" s="106"/>
      <c r="CCS6" s="106"/>
      <c r="CCT6" s="106"/>
      <c r="CCU6" s="106"/>
      <c r="CCV6" s="106"/>
      <c r="CCW6" s="106"/>
      <c r="CCX6" s="106"/>
      <c r="CCY6" s="106"/>
      <c r="CCZ6" s="106"/>
      <c r="CDA6" s="106"/>
      <c r="CDB6" s="106"/>
      <c r="CDC6" s="106"/>
      <c r="CDD6" s="106"/>
      <c r="CDE6" s="106"/>
      <c r="CDF6" s="106"/>
      <c r="CDG6" s="106"/>
      <c r="CDH6" s="106"/>
      <c r="CDI6" s="106"/>
      <c r="CDJ6" s="106"/>
      <c r="CDK6" s="106"/>
      <c r="CDL6" s="106"/>
      <c r="CDM6" s="106"/>
      <c r="CDN6" s="106"/>
      <c r="CDO6" s="106"/>
      <c r="CDP6" s="106"/>
      <c r="CDQ6" s="106"/>
      <c r="CDR6" s="106"/>
      <c r="CDS6" s="106"/>
      <c r="CDT6" s="106"/>
      <c r="CDU6" s="106"/>
      <c r="CDV6" s="106"/>
      <c r="CDW6" s="106"/>
      <c r="CDX6" s="106"/>
      <c r="CDY6" s="106"/>
      <c r="CDZ6" s="106"/>
      <c r="CEA6" s="106"/>
      <c r="CEB6" s="106"/>
      <c r="CEC6" s="106"/>
      <c r="CED6" s="106"/>
      <c r="CEE6" s="106"/>
      <c r="CEF6" s="106"/>
      <c r="CEG6" s="106"/>
      <c r="CEH6" s="106"/>
      <c r="CEI6" s="106"/>
      <c r="CEJ6" s="106"/>
      <c r="CEK6" s="106"/>
      <c r="CEL6" s="106"/>
      <c r="CEM6" s="106"/>
      <c r="CEN6" s="106"/>
      <c r="CEO6" s="106"/>
      <c r="CEP6" s="106"/>
      <c r="CEQ6" s="106"/>
      <c r="CER6" s="106"/>
      <c r="CES6" s="106"/>
      <c r="CET6" s="106"/>
      <c r="CEU6" s="106"/>
      <c r="CEV6" s="106"/>
      <c r="CEW6" s="106"/>
      <c r="CEX6" s="106"/>
      <c r="CEY6" s="106"/>
      <c r="CEZ6" s="106"/>
      <c r="CFA6" s="106"/>
      <c r="CFB6" s="106"/>
      <c r="CFC6" s="106"/>
      <c r="CFD6" s="106"/>
      <c r="CFE6" s="106"/>
      <c r="CFF6" s="106"/>
      <c r="CFG6" s="106"/>
      <c r="CFH6" s="106"/>
      <c r="CFI6" s="106"/>
      <c r="CFJ6" s="106"/>
      <c r="CFK6" s="106"/>
      <c r="CFL6" s="106"/>
      <c r="CFM6" s="106"/>
      <c r="CFN6" s="106"/>
      <c r="CFO6" s="106"/>
      <c r="CFP6" s="106"/>
      <c r="CFQ6" s="106"/>
      <c r="CFR6" s="106"/>
      <c r="CFS6" s="106"/>
      <c r="CFT6" s="106"/>
      <c r="CFU6" s="106"/>
      <c r="CFV6" s="106"/>
      <c r="CFW6" s="106"/>
      <c r="CFX6" s="106"/>
      <c r="CFY6" s="106"/>
      <c r="CFZ6" s="106"/>
      <c r="CGA6" s="106"/>
      <c r="CGB6" s="106"/>
      <c r="CGC6" s="106"/>
      <c r="CGD6" s="106"/>
      <c r="CGE6" s="106"/>
      <c r="CGF6" s="106"/>
      <c r="CGG6" s="106"/>
      <c r="CGH6" s="106"/>
      <c r="CGI6" s="106"/>
      <c r="CGJ6" s="106"/>
      <c r="CGK6" s="106"/>
      <c r="CGL6" s="106"/>
      <c r="CGM6" s="106"/>
      <c r="CGN6" s="106"/>
      <c r="CGO6" s="106"/>
      <c r="CGP6" s="106"/>
      <c r="CGQ6" s="106"/>
      <c r="CGR6" s="106"/>
      <c r="CGS6" s="106"/>
      <c r="CGT6" s="106"/>
      <c r="CGU6" s="106"/>
      <c r="CGV6" s="106"/>
      <c r="CGW6" s="106"/>
      <c r="CGX6" s="106"/>
      <c r="CGY6" s="106"/>
      <c r="CGZ6" s="106"/>
      <c r="CHA6" s="106"/>
      <c r="CHB6" s="106"/>
      <c r="CHC6" s="106"/>
      <c r="CHD6" s="106"/>
      <c r="CHE6" s="106"/>
      <c r="CHF6" s="106"/>
      <c r="CHG6" s="106"/>
      <c r="CHH6" s="106"/>
      <c r="CHI6" s="106"/>
      <c r="CHJ6" s="106"/>
      <c r="CHK6" s="106"/>
      <c r="CHL6" s="106"/>
      <c r="CHM6" s="106"/>
      <c r="CHN6" s="106"/>
      <c r="CHO6" s="106"/>
      <c r="CHP6" s="106"/>
      <c r="CHQ6" s="106"/>
      <c r="CHR6" s="106"/>
      <c r="CHS6" s="106"/>
      <c r="CHT6" s="106"/>
      <c r="CHU6" s="106"/>
      <c r="CHV6" s="106"/>
      <c r="CHW6" s="106"/>
      <c r="CHX6" s="106"/>
      <c r="CHY6" s="106"/>
      <c r="CHZ6" s="106"/>
      <c r="CIA6" s="106"/>
      <c r="CIB6" s="106"/>
      <c r="CIC6" s="106"/>
      <c r="CID6" s="106"/>
      <c r="CIE6" s="106"/>
      <c r="CIF6" s="106"/>
      <c r="CIG6" s="106"/>
      <c r="CIH6" s="106"/>
      <c r="CII6" s="106"/>
      <c r="CIJ6" s="106"/>
      <c r="CIK6" s="106"/>
      <c r="CIL6" s="106"/>
      <c r="CIM6" s="106"/>
      <c r="CIN6" s="106"/>
      <c r="CIO6" s="106"/>
      <c r="CIP6" s="106"/>
      <c r="CIQ6" s="106"/>
      <c r="CIR6" s="106"/>
      <c r="CIS6" s="106"/>
      <c r="CIT6" s="106"/>
      <c r="CIU6" s="106"/>
      <c r="CIV6" s="106"/>
      <c r="CIW6" s="106"/>
      <c r="CIX6" s="106"/>
      <c r="CIY6" s="106"/>
      <c r="CIZ6" s="106"/>
      <c r="CJA6" s="106"/>
      <c r="CJB6" s="106"/>
      <c r="CJC6" s="106"/>
      <c r="CJD6" s="106"/>
      <c r="CJE6" s="106"/>
      <c r="CJF6" s="106"/>
      <c r="CJG6" s="106"/>
      <c r="CJH6" s="106"/>
      <c r="CJI6" s="106"/>
      <c r="CJJ6" s="106"/>
      <c r="CJK6" s="106"/>
      <c r="CJL6" s="106"/>
      <c r="CJM6" s="106"/>
      <c r="CJN6" s="106"/>
      <c r="CJO6" s="106"/>
      <c r="CJP6" s="106"/>
      <c r="CJQ6" s="106"/>
      <c r="CJR6" s="106"/>
      <c r="CJS6" s="106"/>
      <c r="CJT6" s="106"/>
      <c r="CJU6" s="106"/>
      <c r="CJV6" s="106"/>
      <c r="CJW6" s="106"/>
      <c r="CJX6" s="106"/>
      <c r="CJY6" s="106"/>
      <c r="CJZ6" s="106"/>
      <c r="CKA6" s="106"/>
      <c r="CKB6" s="106"/>
      <c r="CKC6" s="106"/>
      <c r="CKD6" s="106"/>
      <c r="CKE6" s="106"/>
      <c r="CKF6" s="106"/>
      <c r="CKG6" s="106"/>
      <c r="CKH6" s="106"/>
      <c r="CKI6" s="106"/>
      <c r="CKJ6" s="106"/>
      <c r="CKK6" s="106"/>
      <c r="CKL6" s="106"/>
      <c r="CKM6" s="106"/>
      <c r="CKN6" s="106"/>
      <c r="CKO6" s="106"/>
      <c r="CKP6" s="106"/>
      <c r="CKQ6" s="106"/>
      <c r="CKR6" s="106"/>
      <c r="CKS6" s="106"/>
      <c r="CKT6" s="106"/>
      <c r="CKU6" s="106"/>
      <c r="CKV6" s="106"/>
      <c r="CKW6" s="106"/>
      <c r="CKX6" s="106"/>
      <c r="CKY6" s="106"/>
      <c r="CKZ6" s="106"/>
      <c r="CLA6" s="106"/>
      <c r="CLB6" s="106"/>
      <c r="CLC6" s="106"/>
      <c r="CLD6" s="106"/>
      <c r="CLE6" s="106"/>
      <c r="CLF6" s="106"/>
      <c r="CLG6" s="106"/>
      <c r="CLH6" s="106"/>
      <c r="CLI6" s="106"/>
      <c r="CLJ6" s="106"/>
      <c r="CLK6" s="106"/>
      <c r="CLL6" s="106"/>
      <c r="CLM6" s="106"/>
      <c r="CLN6" s="106"/>
      <c r="CLO6" s="106"/>
      <c r="CLP6" s="106"/>
      <c r="CLQ6" s="106"/>
      <c r="CLR6" s="106"/>
      <c r="CLS6" s="106"/>
      <c r="CLT6" s="106"/>
      <c r="CLU6" s="106"/>
      <c r="CLV6" s="106"/>
      <c r="CLW6" s="106"/>
      <c r="CLX6" s="106"/>
      <c r="CLY6" s="106"/>
      <c r="CLZ6" s="106"/>
      <c r="CMA6" s="106"/>
      <c r="CMB6" s="106"/>
      <c r="CMC6" s="106"/>
      <c r="CMD6" s="106"/>
      <c r="CME6" s="106"/>
      <c r="CMF6" s="106"/>
      <c r="CMG6" s="106"/>
      <c r="CMH6" s="106"/>
      <c r="CMI6" s="106"/>
      <c r="CMJ6" s="106"/>
      <c r="CMK6" s="106"/>
      <c r="CML6" s="106"/>
      <c r="CMM6" s="106"/>
      <c r="CMN6" s="106"/>
      <c r="CMO6" s="106"/>
      <c r="CMP6" s="106"/>
      <c r="CMQ6" s="106"/>
      <c r="CMR6" s="106"/>
      <c r="CMS6" s="106"/>
      <c r="CMT6" s="106"/>
      <c r="CMU6" s="106"/>
      <c r="CMV6" s="106"/>
      <c r="CMW6" s="106"/>
      <c r="CMX6" s="106"/>
      <c r="CMY6" s="106"/>
      <c r="CMZ6" s="106"/>
      <c r="CNA6" s="106"/>
      <c r="CNB6" s="106"/>
      <c r="CNC6" s="106"/>
      <c r="CND6" s="106"/>
      <c r="CNE6" s="106"/>
      <c r="CNF6" s="106"/>
      <c r="CNG6" s="106"/>
      <c r="CNH6" s="106"/>
      <c r="CNI6" s="106"/>
      <c r="CNJ6" s="106"/>
      <c r="CNK6" s="106"/>
      <c r="CNL6" s="106"/>
      <c r="CNM6" s="106"/>
      <c r="CNN6" s="106"/>
      <c r="CNO6" s="106"/>
      <c r="CNP6" s="106"/>
      <c r="CNQ6" s="106"/>
      <c r="CNR6" s="106"/>
      <c r="CNS6" s="106"/>
      <c r="CNT6" s="106"/>
      <c r="CNU6" s="106"/>
      <c r="CNV6" s="106"/>
      <c r="CNW6" s="106"/>
      <c r="CNX6" s="106"/>
      <c r="CNY6" s="106"/>
      <c r="CNZ6" s="106"/>
      <c r="COA6" s="106"/>
      <c r="COB6" s="106"/>
      <c r="COC6" s="106"/>
      <c r="COD6" s="106"/>
      <c r="COE6" s="106"/>
      <c r="COF6" s="106"/>
      <c r="COG6" s="106"/>
      <c r="COH6" s="106"/>
      <c r="COI6" s="106"/>
      <c r="COJ6" s="106"/>
      <c r="COK6" s="106"/>
      <c r="COL6" s="106"/>
      <c r="COM6" s="106"/>
      <c r="CON6" s="106"/>
      <c r="COO6" s="106"/>
      <c r="COP6" s="106"/>
      <c r="COQ6" s="106"/>
      <c r="COR6" s="106"/>
      <c r="COS6" s="106"/>
      <c r="COT6" s="106"/>
      <c r="COU6" s="106"/>
      <c r="COV6" s="106"/>
      <c r="COW6" s="106"/>
      <c r="COX6" s="106"/>
      <c r="COY6" s="106"/>
      <c r="COZ6" s="106"/>
      <c r="CPA6" s="106"/>
      <c r="CPB6" s="106"/>
      <c r="CPC6" s="106"/>
      <c r="CPD6" s="106"/>
      <c r="CPE6" s="106"/>
      <c r="CPF6" s="106"/>
      <c r="CPG6" s="106"/>
      <c r="CPH6" s="106"/>
      <c r="CPI6" s="106"/>
      <c r="CPJ6" s="106"/>
      <c r="CPK6" s="106"/>
      <c r="CPL6" s="106"/>
      <c r="CPM6" s="106"/>
      <c r="CPN6" s="106"/>
      <c r="CPO6" s="106"/>
      <c r="CPP6" s="106"/>
      <c r="CPQ6" s="106"/>
      <c r="CPR6" s="106"/>
      <c r="CPS6" s="106"/>
      <c r="CPT6" s="106"/>
      <c r="CPU6" s="106"/>
      <c r="CPV6" s="106"/>
      <c r="CPW6" s="106"/>
      <c r="CPX6" s="106"/>
      <c r="CPY6" s="106"/>
      <c r="CPZ6" s="106"/>
      <c r="CQA6" s="106"/>
      <c r="CQB6" s="106"/>
      <c r="CQC6" s="106"/>
      <c r="CQD6" s="106"/>
      <c r="CQE6" s="106"/>
      <c r="CQF6" s="106"/>
      <c r="CQG6" s="106"/>
      <c r="CQH6" s="106"/>
      <c r="CQI6" s="106"/>
      <c r="CQJ6" s="106"/>
      <c r="CQK6" s="106"/>
      <c r="CQL6" s="106"/>
      <c r="CQM6" s="106"/>
      <c r="CQN6" s="106"/>
      <c r="CQO6" s="106"/>
      <c r="CQP6" s="106"/>
      <c r="CQQ6" s="106"/>
      <c r="CQR6" s="106"/>
      <c r="CQS6" s="106"/>
      <c r="CQT6" s="106"/>
      <c r="CQU6" s="106"/>
      <c r="CQV6" s="106"/>
      <c r="CQW6" s="106"/>
      <c r="CQX6" s="106"/>
      <c r="CQY6" s="106"/>
      <c r="CQZ6" s="106"/>
      <c r="CRA6" s="106"/>
      <c r="CRB6" s="106"/>
      <c r="CRC6" s="106"/>
      <c r="CRD6" s="106"/>
      <c r="CRE6" s="106"/>
      <c r="CRF6" s="106"/>
      <c r="CRG6" s="106"/>
      <c r="CRH6" s="106"/>
      <c r="CRI6" s="106"/>
      <c r="CRJ6" s="106"/>
      <c r="CRK6" s="106"/>
      <c r="CRL6" s="106"/>
      <c r="CRM6" s="106"/>
      <c r="CRN6" s="106"/>
      <c r="CRO6" s="106"/>
      <c r="CRP6" s="106"/>
      <c r="CRQ6" s="106"/>
      <c r="CRR6" s="106"/>
      <c r="CRS6" s="106"/>
      <c r="CRT6" s="106"/>
      <c r="CRU6" s="106"/>
      <c r="CRV6" s="106"/>
      <c r="CRW6" s="106"/>
      <c r="CRX6" s="106"/>
      <c r="CRY6" s="106"/>
      <c r="CRZ6" s="106"/>
      <c r="CSA6" s="106"/>
      <c r="CSB6" s="106"/>
      <c r="CSC6" s="106"/>
      <c r="CSD6" s="106"/>
      <c r="CSE6" s="106"/>
      <c r="CSF6" s="106"/>
      <c r="CSG6" s="106"/>
      <c r="CSH6" s="106"/>
      <c r="CSI6" s="106"/>
      <c r="CSJ6" s="106"/>
      <c r="CSK6" s="106"/>
      <c r="CSL6" s="106"/>
      <c r="CSM6" s="106"/>
      <c r="CSN6" s="106"/>
      <c r="CSO6" s="106"/>
      <c r="CSP6" s="106"/>
      <c r="CSQ6" s="106"/>
      <c r="CSR6" s="106"/>
      <c r="CSS6" s="106"/>
      <c r="CST6" s="106"/>
      <c r="CSU6" s="106"/>
      <c r="CSV6" s="106"/>
      <c r="CSW6" s="106"/>
      <c r="CSX6" s="106"/>
      <c r="CSY6" s="106"/>
      <c r="CSZ6" s="106"/>
      <c r="CTA6" s="106"/>
      <c r="CTB6" s="106"/>
      <c r="CTC6" s="106"/>
      <c r="CTD6" s="106"/>
      <c r="CTE6" s="106"/>
      <c r="CTF6" s="106"/>
      <c r="CTG6" s="106"/>
      <c r="CTH6" s="106"/>
      <c r="CTI6" s="106"/>
      <c r="CTJ6" s="106"/>
      <c r="CTK6" s="106"/>
      <c r="CTL6" s="106"/>
      <c r="CTM6" s="106"/>
      <c r="CTN6" s="106"/>
      <c r="CTO6" s="106"/>
      <c r="CTP6" s="106"/>
      <c r="CTQ6" s="106"/>
      <c r="CTR6" s="106"/>
      <c r="CTS6" s="106"/>
      <c r="CTT6" s="106"/>
      <c r="CTU6" s="106"/>
      <c r="CTV6" s="106"/>
      <c r="CTW6" s="106"/>
      <c r="CTX6" s="106"/>
      <c r="CTY6" s="106"/>
      <c r="CTZ6" s="106"/>
      <c r="CUA6" s="106"/>
      <c r="CUB6" s="106"/>
      <c r="CUC6" s="106"/>
      <c r="CUD6" s="106"/>
      <c r="CUE6" s="106"/>
      <c r="CUF6" s="106"/>
      <c r="CUG6" s="106"/>
      <c r="CUH6" s="106"/>
      <c r="CUI6" s="106"/>
      <c r="CUJ6" s="106"/>
      <c r="CUK6" s="106"/>
      <c r="CUL6" s="106"/>
      <c r="CUM6" s="106"/>
      <c r="CUN6" s="106"/>
      <c r="CUO6" s="106"/>
      <c r="CUP6" s="106"/>
      <c r="CUQ6" s="106"/>
      <c r="CUR6" s="106"/>
      <c r="CUS6" s="106"/>
      <c r="CUT6" s="106"/>
      <c r="CUU6" s="106"/>
      <c r="CUV6" s="106"/>
      <c r="CUW6" s="106"/>
      <c r="CUX6" s="106"/>
      <c r="CUY6" s="106"/>
      <c r="CUZ6" s="106"/>
      <c r="CVA6" s="106"/>
      <c r="CVB6" s="106"/>
      <c r="CVC6" s="106"/>
      <c r="CVD6" s="106"/>
      <c r="CVE6" s="106"/>
      <c r="CVF6" s="106"/>
      <c r="CVG6" s="106"/>
      <c r="CVH6" s="106"/>
      <c r="CVI6" s="106"/>
      <c r="CVJ6" s="106"/>
      <c r="CVK6" s="106"/>
      <c r="CVL6" s="106"/>
      <c r="CVM6" s="106"/>
      <c r="CVN6" s="106"/>
      <c r="CVO6" s="106"/>
      <c r="CVP6" s="106"/>
      <c r="CVQ6" s="106"/>
      <c r="CVR6" s="106"/>
      <c r="CVS6" s="106"/>
      <c r="CVT6" s="106"/>
      <c r="CVU6" s="106"/>
      <c r="CVV6" s="106"/>
      <c r="CVW6" s="106"/>
      <c r="CVX6" s="106"/>
      <c r="CVY6" s="106"/>
      <c r="CVZ6" s="106"/>
      <c r="CWA6" s="106"/>
      <c r="CWB6" s="106"/>
      <c r="CWC6" s="106"/>
      <c r="CWD6" s="106"/>
      <c r="CWE6" s="106"/>
      <c r="CWF6" s="106"/>
      <c r="CWG6" s="106"/>
      <c r="CWH6" s="106"/>
      <c r="CWI6" s="106"/>
      <c r="CWJ6" s="106"/>
      <c r="CWK6" s="106"/>
      <c r="CWL6" s="106"/>
      <c r="CWM6" s="106"/>
      <c r="CWN6" s="106"/>
      <c r="CWO6" s="106"/>
      <c r="CWP6" s="106"/>
      <c r="CWQ6" s="106"/>
      <c r="CWR6" s="106"/>
      <c r="CWS6" s="106"/>
      <c r="CWT6" s="106"/>
      <c r="CWU6" s="106"/>
      <c r="CWV6" s="106"/>
      <c r="CWW6" s="106"/>
      <c r="CWX6" s="106"/>
      <c r="CWY6" s="106"/>
      <c r="CWZ6" s="106"/>
      <c r="CXA6" s="106"/>
      <c r="CXB6" s="106"/>
      <c r="CXC6" s="106"/>
      <c r="CXD6" s="106"/>
      <c r="CXE6" s="106"/>
      <c r="CXF6" s="106"/>
      <c r="CXG6" s="106"/>
      <c r="CXH6" s="106"/>
      <c r="CXI6" s="106"/>
      <c r="CXJ6" s="106"/>
      <c r="CXK6" s="106"/>
      <c r="CXL6" s="106"/>
      <c r="CXM6" s="106"/>
      <c r="CXN6" s="106"/>
      <c r="CXO6" s="106"/>
      <c r="CXP6" s="106"/>
      <c r="CXQ6" s="106"/>
      <c r="CXR6" s="106"/>
      <c r="CXS6" s="106"/>
      <c r="CXT6" s="106"/>
      <c r="CXU6" s="106"/>
      <c r="CXV6" s="106"/>
      <c r="CXW6" s="106"/>
      <c r="CXX6" s="106"/>
      <c r="CXY6" s="106"/>
      <c r="CXZ6" s="106"/>
      <c r="CYA6" s="106"/>
      <c r="CYB6" s="106"/>
      <c r="CYC6" s="106"/>
      <c r="CYD6" s="106"/>
      <c r="CYE6" s="106"/>
      <c r="CYF6" s="106"/>
      <c r="CYG6" s="106"/>
      <c r="CYH6" s="106"/>
      <c r="CYI6" s="106"/>
      <c r="CYJ6" s="106"/>
      <c r="CYK6" s="106"/>
      <c r="CYL6" s="106"/>
      <c r="CYM6" s="106"/>
      <c r="CYN6" s="106"/>
      <c r="CYO6" s="106"/>
      <c r="CYP6" s="106"/>
      <c r="CYQ6" s="106"/>
      <c r="CYR6" s="106"/>
      <c r="CYS6" s="106"/>
      <c r="CYT6" s="106"/>
      <c r="CYU6" s="106"/>
      <c r="CYV6" s="106"/>
      <c r="CYW6" s="106"/>
      <c r="CYX6" s="106"/>
      <c r="CYY6" s="106"/>
      <c r="CYZ6" s="106"/>
      <c r="CZA6" s="106"/>
      <c r="CZB6" s="106"/>
      <c r="CZC6" s="106"/>
      <c r="CZD6" s="106"/>
      <c r="CZE6" s="106"/>
      <c r="CZF6" s="106"/>
      <c r="CZG6" s="106"/>
      <c r="CZH6" s="106"/>
      <c r="CZI6" s="106"/>
      <c r="CZJ6" s="106"/>
      <c r="CZK6" s="106"/>
      <c r="CZL6" s="106"/>
      <c r="CZM6" s="106"/>
      <c r="CZN6" s="106"/>
      <c r="CZO6" s="106"/>
      <c r="CZP6" s="106"/>
      <c r="CZQ6" s="106"/>
      <c r="CZR6" s="106"/>
      <c r="CZS6" s="106"/>
      <c r="CZT6" s="106"/>
      <c r="CZU6" s="106"/>
      <c r="CZV6" s="106"/>
      <c r="CZW6" s="106"/>
      <c r="CZX6" s="106"/>
      <c r="CZY6" s="106"/>
      <c r="CZZ6" s="106"/>
      <c r="DAA6" s="106"/>
      <c r="DAB6" s="106"/>
      <c r="DAC6" s="106"/>
      <c r="DAD6" s="106"/>
      <c r="DAE6" s="106"/>
      <c r="DAF6" s="106"/>
      <c r="DAG6" s="106"/>
      <c r="DAH6" s="106"/>
      <c r="DAI6" s="106"/>
      <c r="DAJ6" s="106"/>
      <c r="DAK6" s="106"/>
      <c r="DAL6" s="106"/>
      <c r="DAM6" s="106"/>
      <c r="DAN6" s="106"/>
      <c r="DAO6" s="106"/>
      <c r="DAP6" s="106"/>
      <c r="DAQ6" s="106"/>
      <c r="DAR6" s="106"/>
      <c r="DAS6" s="106"/>
      <c r="DAT6" s="106"/>
      <c r="DAU6" s="106"/>
      <c r="DAV6" s="106"/>
      <c r="DAW6" s="106"/>
      <c r="DAX6" s="106"/>
      <c r="DAY6" s="106"/>
      <c r="DAZ6" s="106"/>
      <c r="DBA6" s="106"/>
      <c r="DBB6" s="106"/>
      <c r="DBC6" s="106"/>
      <c r="DBD6" s="106"/>
      <c r="DBE6" s="106"/>
      <c r="DBF6" s="106"/>
      <c r="DBG6" s="106"/>
      <c r="DBH6" s="106"/>
      <c r="DBI6" s="106"/>
      <c r="DBJ6" s="106"/>
      <c r="DBK6" s="106"/>
      <c r="DBL6" s="106"/>
      <c r="DBM6" s="106"/>
      <c r="DBN6" s="106"/>
      <c r="DBO6" s="106"/>
      <c r="DBP6" s="106"/>
      <c r="DBQ6" s="106"/>
      <c r="DBR6" s="106"/>
      <c r="DBS6" s="106"/>
      <c r="DBT6" s="106"/>
      <c r="DBU6" s="106"/>
      <c r="DBV6" s="106"/>
      <c r="DBW6" s="106"/>
      <c r="DBX6" s="106"/>
      <c r="DBY6" s="106"/>
      <c r="DBZ6" s="106"/>
      <c r="DCA6" s="106"/>
      <c r="DCB6" s="106"/>
      <c r="DCC6" s="106"/>
      <c r="DCD6" s="106"/>
      <c r="DCE6" s="106"/>
      <c r="DCF6" s="106"/>
      <c r="DCG6" s="106"/>
      <c r="DCH6" s="106"/>
      <c r="DCI6" s="106"/>
      <c r="DCJ6" s="106"/>
      <c r="DCK6" s="106"/>
      <c r="DCL6" s="106"/>
      <c r="DCM6" s="106"/>
      <c r="DCN6" s="106"/>
      <c r="DCO6" s="106"/>
      <c r="DCP6" s="106"/>
      <c r="DCQ6" s="106"/>
      <c r="DCR6" s="106"/>
      <c r="DCS6" s="106"/>
      <c r="DCT6" s="106"/>
      <c r="DCU6" s="106"/>
      <c r="DCV6" s="106"/>
      <c r="DCW6" s="106"/>
      <c r="DCX6" s="106"/>
      <c r="DCY6" s="106"/>
      <c r="DCZ6" s="106"/>
      <c r="DDA6" s="106"/>
      <c r="DDB6" s="106"/>
      <c r="DDC6" s="106"/>
      <c r="DDD6" s="106"/>
      <c r="DDE6" s="106"/>
      <c r="DDF6" s="106"/>
      <c r="DDG6" s="106"/>
      <c r="DDH6" s="106"/>
      <c r="DDI6" s="106"/>
      <c r="DDJ6" s="106"/>
      <c r="DDK6" s="106"/>
      <c r="DDL6" s="106"/>
      <c r="DDM6" s="106"/>
      <c r="DDN6" s="106"/>
      <c r="DDO6" s="106"/>
      <c r="DDP6" s="106"/>
      <c r="DDQ6" s="106"/>
      <c r="DDR6" s="106"/>
      <c r="DDS6" s="106"/>
      <c r="DDT6" s="106"/>
      <c r="DDU6" s="106"/>
      <c r="DDV6" s="106"/>
      <c r="DDW6" s="106"/>
      <c r="DDX6" s="106"/>
      <c r="DDY6" s="106"/>
      <c r="DDZ6" s="106"/>
      <c r="DEA6" s="106"/>
      <c r="DEB6" s="106"/>
      <c r="DEC6" s="106"/>
      <c r="DED6" s="106"/>
      <c r="DEE6" s="106"/>
      <c r="DEF6" s="106"/>
      <c r="DEG6" s="106"/>
      <c r="DEH6" s="106"/>
      <c r="DEI6" s="106"/>
      <c r="DEJ6" s="106"/>
      <c r="DEK6" s="106"/>
      <c r="DEL6" s="106"/>
      <c r="DEM6" s="106"/>
      <c r="DEN6" s="106"/>
      <c r="DEO6" s="106"/>
      <c r="DEP6" s="106"/>
      <c r="DEQ6" s="106"/>
      <c r="DER6" s="106"/>
      <c r="DES6" s="106"/>
      <c r="DET6" s="106"/>
      <c r="DEU6" s="106"/>
      <c r="DEV6" s="106"/>
      <c r="DEW6" s="106"/>
      <c r="DEX6" s="106"/>
      <c r="DEY6" s="106"/>
      <c r="DEZ6" s="106"/>
      <c r="DFA6" s="106"/>
      <c r="DFB6" s="106"/>
      <c r="DFC6" s="106"/>
      <c r="DFD6" s="106"/>
      <c r="DFE6" s="106"/>
      <c r="DFF6" s="106"/>
      <c r="DFG6" s="106"/>
      <c r="DFH6" s="106"/>
      <c r="DFI6" s="106"/>
      <c r="DFJ6" s="106"/>
      <c r="DFK6" s="106"/>
      <c r="DFL6" s="106"/>
      <c r="DFM6" s="106"/>
      <c r="DFN6" s="106"/>
      <c r="DFO6" s="106"/>
      <c r="DFP6" s="106"/>
      <c r="DFQ6" s="106"/>
      <c r="DFR6" s="106"/>
      <c r="DFS6" s="106"/>
      <c r="DFT6" s="106"/>
      <c r="DFU6" s="106"/>
      <c r="DFV6" s="106"/>
      <c r="DFW6" s="106"/>
      <c r="DFX6" s="106"/>
      <c r="DFY6" s="106"/>
      <c r="DFZ6" s="106"/>
      <c r="DGA6" s="106"/>
      <c r="DGB6" s="106"/>
      <c r="DGC6" s="106"/>
      <c r="DGD6" s="106"/>
      <c r="DGE6" s="106"/>
      <c r="DGF6" s="106"/>
      <c r="DGG6" s="106"/>
      <c r="DGH6" s="106"/>
      <c r="DGI6" s="106"/>
      <c r="DGJ6" s="106"/>
      <c r="DGK6" s="106"/>
      <c r="DGL6" s="106"/>
      <c r="DGM6" s="106"/>
      <c r="DGN6" s="106"/>
      <c r="DGO6" s="106"/>
      <c r="DGP6" s="106"/>
      <c r="DGQ6" s="106"/>
      <c r="DGR6" s="106"/>
      <c r="DGS6" s="106"/>
      <c r="DGT6" s="106"/>
      <c r="DGU6" s="106"/>
      <c r="DGV6" s="106"/>
      <c r="DGW6" s="106"/>
      <c r="DGX6" s="106"/>
      <c r="DGY6" s="106"/>
      <c r="DGZ6" s="106"/>
      <c r="DHA6" s="106"/>
      <c r="DHB6" s="106"/>
      <c r="DHC6" s="106"/>
      <c r="DHD6" s="106"/>
      <c r="DHE6" s="106"/>
      <c r="DHF6" s="106"/>
      <c r="DHG6" s="106"/>
      <c r="DHH6" s="106"/>
      <c r="DHI6" s="106"/>
      <c r="DHJ6" s="106"/>
      <c r="DHK6" s="106"/>
      <c r="DHL6" s="106"/>
      <c r="DHM6" s="106"/>
      <c r="DHN6" s="106"/>
      <c r="DHO6" s="106"/>
      <c r="DHP6" s="106"/>
      <c r="DHQ6" s="106"/>
      <c r="DHR6" s="106"/>
      <c r="DHS6" s="106"/>
      <c r="DHT6" s="106"/>
      <c r="DHU6" s="106"/>
      <c r="DHV6" s="106"/>
      <c r="DHW6" s="106"/>
      <c r="DHX6" s="106"/>
      <c r="DHY6" s="106"/>
      <c r="DHZ6" s="106"/>
      <c r="DIA6" s="106"/>
      <c r="DIB6" s="106"/>
      <c r="DIC6" s="106"/>
      <c r="DID6" s="106"/>
      <c r="DIE6" s="106"/>
      <c r="DIF6" s="106"/>
      <c r="DIG6" s="106"/>
      <c r="DIH6" s="106"/>
      <c r="DII6" s="106"/>
      <c r="DIJ6" s="106"/>
      <c r="DIK6" s="106"/>
      <c r="DIL6" s="106"/>
      <c r="DIM6" s="106"/>
      <c r="DIN6" s="106"/>
      <c r="DIO6" s="106"/>
      <c r="DIP6" s="106"/>
      <c r="DIQ6" s="106"/>
      <c r="DIR6" s="106"/>
      <c r="DIS6" s="106"/>
      <c r="DIT6" s="106"/>
      <c r="DIU6" s="106"/>
      <c r="DIV6" s="106"/>
      <c r="DIW6" s="106"/>
      <c r="DIX6" s="106"/>
      <c r="DIY6" s="106"/>
      <c r="DIZ6" s="106"/>
      <c r="DJA6" s="106"/>
      <c r="DJB6" s="106"/>
      <c r="DJC6" s="106"/>
      <c r="DJD6" s="106"/>
      <c r="DJE6" s="106"/>
      <c r="DJF6" s="106"/>
      <c r="DJG6" s="106"/>
      <c r="DJH6" s="106"/>
      <c r="DJI6" s="106"/>
      <c r="DJJ6" s="106"/>
      <c r="DJK6" s="106"/>
      <c r="DJL6" s="106"/>
      <c r="DJM6" s="106"/>
      <c r="DJN6" s="106"/>
      <c r="DJO6" s="106"/>
      <c r="DJP6" s="106"/>
      <c r="DJQ6" s="106"/>
      <c r="DJR6" s="106"/>
      <c r="DJS6" s="106"/>
      <c r="DJT6" s="106"/>
      <c r="DJU6" s="106"/>
      <c r="DJV6" s="106"/>
      <c r="DJW6" s="106"/>
      <c r="DJX6" s="106"/>
      <c r="DJY6" s="106"/>
      <c r="DJZ6" s="106"/>
      <c r="DKA6" s="106"/>
      <c r="DKB6" s="106"/>
      <c r="DKC6" s="106"/>
      <c r="DKD6" s="106"/>
      <c r="DKE6" s="106"/>
      <c r="DKF6" s="106"/>
      <c r="DKG6" s="106"/>
      <c r="DKH6" s="106"/>
      <c r="DKI6" s="106"/>
      <c r="DKJ6" s="106"/>
      <c r="DKK6" s="106"/>
      <c r="DKL6" s="106"/>
      <c r="DKM6" s="106"/>
      <c r="DKN6" s="106"/>
      <c r="DKO6" s="106"/>
      <c r="DKP6" s="106"/>
      <c r="DKQ6" s="106"/>
      <c r="DKR6" s="106"/>
      <c r="DKS6" s="106"/>
      <c r="DKT6" s="106"/>
      <c r="DKU6" s="106"/>
      <c r="DKV6" s="106"/>
      <c r="DKW6" s="106"/>
      <c r="DKX6" s="106"/>
      <c r="DKY6" s="106"/>
      <c r="DKZ6" s="106"/>
      <c r="DLA6" s="106"/>
      <c r="DLB6" s="106"/>
      <c r="DLC6" s="106"/>
      <c r="DLD6" s="106"/>
      <c r="DLE6" s="106"/>
      <c r="DLF6" s="106"/>
      <c r="DLG6" s="106"/>
      <c r="DLH6" s="106"/>
      <c r="DLI6" s="106"/>
      <c r="DLJ6" s="106"/>
      <c r="DLK6" s="106"/>
      <c r="DLL6" s="106"/>
      <c r="DLM6" s="106"/>
      <c r="DLN6" s="106"/>
      <c r="DLO6" s="106"/>
      <c r="DLP6" s="106"/>
      <c r="DLQ6" s="106"/>
      <c r="DLR6" s="106"/>
      <c r="DLS6" s="106"/>
      <c r="DLT6" s="106"/>
      <c r="DLU6" s="106"/>
      <c r="DLV6" s="106"/>
      <c r="DLW6" s="106"/>
      <c r="DLX6" s="106"/>
      <c r="DLY6" s="106"/>
      <c r="DLZ6" s="106"/>
      <c r="DMA6" s="106"/>
      <c r="DMB6" s="106"/>
      <c r="DMC6" s="106"/>
      <c r="DMD6" s="106"/>
      <c r="DME6" s="106"/>
      <c r="DMF6" s="106"/>
      <c r="DMG6" s="106"/>
      <c r="DMH6" s="106"/>
      <c r="DMI6" s="106"/>
      <c r="DMJ6" s="106"/>
      <c r="DMK6" s="106"/>
      <c r="DML6" s="106"/>
      <c r="DMM6" s="106"/>
      <c r="DMN6" s="106"/>
      <c r="DMO6" s="106"/>
      <c r="DMP6" s="106"/>
      <c r="DMQ6" s="106"/>
      <c r="DMR6" s="106"/>
      <c r="DMS6" s="106"/>
      <c r="DMT6" s="106"/>
      <c r="DMU6" s="106"/>
      <c r="DMV6" s="106"/>
      <c r="DMW6" s="106"/>
      <c r="DMX6" s="106"/>
      <c r="DMY6" s="106"/>
      <c r="DMZ6" s="106"/>
      <c r="DNA6" s="106"/>
      <c r="DNB6" s="106"/>
      <c r="DNC6" s="106"/>
      <c r="DND6" s="106"/>
      <c r="DNE6" s="106"/>
      <c r="DNF6" s="106"/>
      <c r="DNG6" s="106"/>
      <c r="DNH6" s="106"/>
      <c r="DNI6" s="106"/>
      <c r="DNJ6" s="106"/>
      <c r="DNK6" s="106"/>
      <c r="DNL6" s="106"/>
      <c r="DNM6" s="106"/>
      <c r="DNN6" s="106"/>
      <c r="DNO6" s="106"/>
      <c r="DNP6" s="106"/>
      <c r="DNQ6" s="106"/>
      <c r="DNR6" s="106"/>
      <c r="DNS6" s="106"/>
      <c r="DNT6" s="106"/>
      <c r="DNU6" s="106"/>
      <c r="DNV6" s="106"/>
      <c r="DNW6" s="106"/>
      <c r="DNX6" s="106"/>
      <c r="DNY6" s="106"/>
      <c r="DNZ6" s="106"/>
      <c r="DOA6" s="106"/>
      <c r="DOB6" s="106"/>
      <c r="DOC6" s="106"/>
      <c r="DOD6" s="106"/>
      <c r="DOE6" s="106"/>
      <c r="DOF6" s="106"/>
      <c r="DOG6" s="106"/>
      <c r="DOH6" s="106"/>
      <c r="DOI6" s="106"/>
      <c r="DOJ6" s="106"/>
      <c r="DOK6" s="106"/>
      <c r="DOL6" s="106"/>
      <c r="DOM6" s="106"/>
      <c r="DON6" s="106"/>
      <c r="DOO6" s="106"/>
      <c r="DOP6" s="106"/>
      <c r="DOQ6" s="106"/>
      <c r="DOR6" s="106"/>
      <c r="DOS6" s="106"/>
      <c r="DOT6" s="106"/>
      <c r="DOU6" s="106"/>
      <c r="DOV6" s="106"/>
      <c r="DOW6" s="106"/>
      <c r="DOX6" s="106"/>
      <c r="DOY6" s="106"/>
      <c r="DOZ6" s="106"/>
      <c r="DPA6" s="106"/>
      <c r="DPB6" s="106"/>
      <c r="DPC6" s="106"/>
      <c r="DPD6" s="106"/>
      <c r="DPE6" s="106"/>
      <c r="DPF6" s="106"/>
      <c r="DPG6" s="106"/>
      <c r="DPH6" s="106"/>
      <c r="DPI6" s="106"/>
      <c r="DPJ6" s="106"/>
      <c r="DPK6" s="106"/>
      <c r="DPL6" s="106"/>
      <c r="DPM6" s="106"/>
      <c r="DPN6" s="106"/>
      <c r="DPO6" s="106"/>
      <c r="DPP6" s="106"/>
      <c r="DPQ6" s="106"/>
      <c r="DPR6" s="106"/>
      <c r="DPS6" s="106"/>
      <c r="DPT6" s="106"/>
      <c r="DPU6" s="106"/>
      <c r="DPV6" s="106"/>
      <c r="DPW6" s="106"/>
      <c r="DPX6" s="106"/>
      <c r="DPY6" s="106"/>
      <c r="DPZ6" s="106"/>
      <c r="DQA6" s="106"/>
      <c r="DQB6" s="106"/>
      <c r="DQC6" s="106"/>
      <c r="DQD6" s="106"/>
      <c r="DQE6" s="106"/>
      <c r="DQF6" s="106"/>
      <c r="DQG6" s="106"/>
      <c r="DQH6" s="106"/>
      <c r="DQI6" s="106"/>
      <c r="DQJ6" s="106"/>
      <c r="DQK6" s="106"/>
      <c r="DQL6" s="106"/>
      <c r="DQM6" s="106"/>
      <c r="DQN6" s="106"/>
      <c r="DQO6" s="106"/>
      <c r="DQP6" s="106"/>
      <c r="DQQ6" s="106"/>
      <c r="DQR6" s="106"/>
      <c r="DQS6" s="106"/>
      <c r="DQT6" s="106"/>
      <c r="DQU6" s="106"/>
      <c r="DQV6" s="106"/>
      <c r="DQW6" s="106"/>
      <c r="DQX6" s="106"/>
      <c r="DQY6" s="106"/>
      <c r="DQZ6" s="106"/>
      <c r="DRA6" s="106"/>
      <c r="DRB6" s="106"/>
      <c r="DRC6" s="106"/>
      <c r="DRD6" s="106"/>
      <c r="DRE6" s="106"/>
      <c r="DRF6" s="106"/>
      <c r="DRG6" s="106"/>
      <c r="DRH6" s="106"/>
      <c r="DRI6" s="106"/>
      <c r="DRJ6" s="106"/>
      <c r="DRK6" s="106"/>
      <c r="DRL6" s="106"/>
      <c r="DRM6" s="106"/>
      <c r="DRN6" s="106"/>
      <c r="DRO6" s="106"/>
      <c r="DRP6" s="106"/>
      <c r="DRQ6" s="106"/>
      <c r="DRR6" s="106"/>
      <c r="DRS6" s="106"/>
      <c r="DRT6" s="106"/>
      <c r="DRU6" s="106"/>
      <c r="DRV6" s="106"/>
      <c r="DRW6" s="106"/>
      <c r="DRX6" s="106"/>
      <c r="DRY6" s="106"/>
      <c r="DRZ6" s="106"/>
      <c r="DSA6" s="106"/>
      <c r="DSB6" s="106"/>
      <c r="DSC6" s="106"/>
      <c r="DSD6" s="106"/>
      <c r="DSE6" s="106"/>
      <c r="DSF6" s="106"/>
      <c r="DSG6" s="106"/>
      <c r="DSH6" s="106"/>
      <c r="DSI6" s="106"/>
      <c r="DSJ6" s="106"/>
      <c r="DSK6" s="106"/>
      <c r="DSL6" s="106"/>
      <c r="DSM6" s="106"/>
      <c r="DSN6" s="106"/>
      <c r="DSO6" s="106"/>
      <c r="DSP6" s="106"/>
      <c r="DSQ6" s="106"/>
      <c r="DSR6" s="106"/>
      <c r="DSS6" s="106"/>
      <c r="DST6" s="106"/>
      <c r="DSU6" s="106"/>
      <c r="DSV6" s="106"/>
      <c r="DSW6" s="106"/>
      <c r="DSX6" s="106"/>
      <c r="DSY6" s="106"/>
      <c r="DSZ6" s="106"/>
      <c r="DTA6" s="106"/>
      <c r="DTB6" s="106"/>
      <c r="DTC6" s="106"/>
      <c r="DTD6" s="106"/>
      <c r="DTE6" s="106"/>
      <c r="DTF6" s="106"/>
      <c r="DTG6" s="106"/>
      <c r="DTH6" s="106"/>
      <c r="DTI6" s="106"/>
      <c r="DTJ6" s="106"/>
      <c r="DTK6" s="106"/>
      <c r="DTL6" s="106"/>
      <c r="DTM6" s="106"/>
      <c r="DTN6" s="106"/>
      <c r="DTO6" s="106"/>
      <c r="DTP6" s="106"/>
      <c r="DTQ6" s="106"/>
      <c r="DTR6" s="106"/>
      <c r="DTS6" s="106"/>
      <c r="DTT6" s="106"/>
      <c r="DTU6" s="106"/>
      <c r="DTV6" s="106"/>
      <c r="DTW6" s="106"/>
      <c r="DTX6" s="106"/>
      <c r="DTY6" s="106"/>
      <c r="DTZ6" s="106"/>
      <c r="DUA6" s="106"/>
      <c r="DUB6" s="106"/>
      <c r="DUC6" s="106"/>
      <c r="DUD6" s="106"/>
      <c r="DUE6" s="106"/>
      <c r="DUF6" s="106"/>
      <c r="DUG6" s="106"/>
      <c r="DUH6" s="106"/>
      <c r="DUI6" s="106"/>
      <c r="DUJ6" s="106"/>
      <c r="DUK6" s="106"/>
      <c r="DUL6" s="106"/>
      <c r="DUM6" s="106"/>
      <c r="DUN6" s="106"/>
      <c r="DUO6" s="106"/>
      <c r="DUP6" s="106"/>
      <c r="DUQ6" s="106"/>
      <c r="DUR6" s="106"/>
      <c r="DUS6" s="106"/>
      <c r="DUT6" s="106"/>
      <c r="DUU6" s="106"/>
      <c r="DUV6" s="106"/>
      <c r="DUW6" s="106"/>
      <c r="DUX6" s="106"/>
      <c r="DUY6" s="106"/>
      <c r="DUZ6" s="106"/>
      <c r="DVA6" s="106"/>
      <c r="DVB6" s="106"/>
      <c r="DVC6" s="106"/>
      <c r="DVD6" s="106"/>
      <c r="DVE6" s="106"/>
      <c r="DVF6" s="106"/>
      <c r="DVG6" s="106"/>
      <c r="DVH6" s="106"/>
      <c r="DVI6" s="106"/>
      <c r="DVJ6" s="106"/>
      <c r="DVK6" s="106"/>
      <c r="DVL6" s="106"/>
      <c r="DVM6" s="106"/>
      <c r="DVN6" s="106"/>
      <c r="DVO6" s="106"/>
      <c r="DVP6" s="106"/>
      <c r="DVQ6" s="106"/>
      <c r="DVR6" s="106"/>
      <c r="DVS6" s="106"/>
      <c r="DVT6" s="106"/>
      <c r="DVU6" s="106"/>
      <c r="DVV6" s="106"/>
      <c r="DVW6" s="106"/>
      <c r="DVX6" s="106"/>
      <c r="DVY6" s="106"/>
      <c r="DVZ6" s="106"/>
      <c r="DWA6" s="106"/>
      <c r="DWB6" s="106"/>
      <c r="DWC6" s="106"/>
      <c r="DWD6" s="106"/>
      <c r="DWE6" s="106"/>
      <c r="DWF6" s="106"/>
      <c r="DWG6" s="106"/>
      <c r="DWH6" s="106"/>
      <c r="DWI6" s="106"/>
      <c r="DWJ6" s="106"/>
      <c r="DWK6" s="106"/>
      <c r="DWL6" s="106"/>
      <c r="DWM6" s="106"/>
      <c r="DWN6" s="106"/>
      <c r="DWO6" s="106"/>
      <c r="DWP6" s="106"/>
      <c r="DWQ6" s="106"/>
      <c r="DWR6" s="106"/>
      <c r="DWS6" s="106"/>
      <c r="DWT6" s="106"/>
      <c r="DWU6" s="106"/>
      <c r="DWV6" s="106"/>
      <c r="DWW6" s="106"/>
      <c r="DWX6" s="106"/>
      <c r="DWY6" s="106"/>
      <c r="DWZ6" s="106"/>
      <c r="DXA6" s="106"/>
      <c r="DXB6" s="106"/>
      <c r="DXC6" s="106"/>
      <c r="DXD6" s="106"/>
      <c r="DXE6" s="106"/>
      <c r="DXF6" s="106"/>
      <c r="DXG6" s="106"/>
      <c r="DXH6" s="106"/>
      <c r="DXI6" s="106"/>
      <c r="DXJ6" s="106"/>
      <c r="DXK6" s="106"/>
      <c r="DXL6" s="106"/>
      <c r="DXM6" s="106"/>
      <c r="DXN6" s="106"/>
      <c r="DXO6" s="106"/>
      <c r="DXP6" s="106"/>
      <c r="DXQ6" s="106"/>
      <c r="DXR6" s="106"/>
      <c r="DXS6" s="106"/>
      <c r="DXT6" s="106"/>
      <c r="DXU6" s="106"/>
      <c r="DXV6" s="106"/>
      <c r="DXW6" s="106"/>
      <c r="DXX6" s="106"/>
      <c r="DXY6" s="106"/>
      <c r="DXZ6" s="106"/>
      <c r="DYA6" s="106"/>
      <c r="DYB6" s="106"/>
      <c r="DYC6" s="106"/>
      <c r="DYD6" s="106"/>
      <c r="DYE6" s="106"/>
      <c r="DYF6" s="106"/>
      <c r="DYG6" s="106"/>
      <c r="DYH6" s="106"/>
      <c r="DYI6" s="106"/>
      <c r="DYJ6" s="106"/>
      <c r="DYK6" s="106"/>
      <c r="DYL6" s="106"/>
      <c r="DYM6" s="106"/>
      <c r="DYN6" s="106"/>
      <c r="DYO6" s="106"/>
      <c r="DYP6" s="106"/>
      <c r="DYQ6" s="106"/>
      <c r="DYR6" s="106"/>
      <c r="DYS6" s="106"/>
      <c r="DYT6" s="106"/>
      <c r="DYU6" s="106"/>
      <c r="DYV6" s="106"/>
      <c r="DYW6" s="106"/>
      <c r="DYX6" s="106"/>
      <c r="DYY6" s="106"/>
      <c r="DYZ6" s="106"/>
      <c r="DZA6" s="106"/>
      <c r="DZB6" s="106"/>
      <c r="DZC6" s="106"/>
      <c r="DZD6" s="106"/>
      <c r="DZE6" s="106"/>
      <c r="DZF6" s="106"/>
      <c r="DZG6" s="106"/>
      <c r="DZH6" s="106"/>
      <c r="DZI6" s="106"/>
      <c r="DZJ6" s="106"/>
      <c r="DZK6" s="106"/>
      <c r="DZL6" s="106"/>
      <c r="DZM6" s="106"/>
      <c r="DZN6" s="106"/>
      <c r="DZO6" s="106"/>
      <c r="DZP6" s="106"/>
      <c r="DZQ6" s="106"/>
      <c r="DZR6" s="106"/>
      <c r="DZS6" s="106"/>
      <c r="DZT6" s="106"/>
      <c r="DZU6" s="106"/>
      <c r="DZV6" s="106"/>
      <c r="DZW6" s="106"/>
      <c r="DZX6" s="106"/>
      <c r="DZY6" s="106"/>
      <c r="DZZ6" s="106"/>
      <c r="EAA6" s="106"/>
      <c r="EAB6" s="106"/>
      <c r="EAC6" s="106"/>
      <c r="EAD6" s="106"/>
      <c r="EAE6" s="106"/>
      <c r="EAF6" s="106"/>
      <c r="EAG6" s="106"/>
      <c r="EAH6" s="106"/>
      <c r="EAI6" s="106"/>
      <c r="EAJ6" s="106"/>
      <c r="EAK6" s="106"/>
      <c r="EAL6" s="106"/>
      <c r="EAM6" s="106"/>
      <c r="EAN6" s="106"/>
      <c r="EAO6" s="106"/>
      <c r="EAP6" s="106"/>
      <c r="EAQ6" s="106"/>
      <c r="EAR6" s="106"/>
      <c r="EAS6" s="106"/>
      <c r="EAT6" s="106"/>
      <c r="EAU6" s="106"/>
      <c r="EAV6" s="106"/>
      <c r="EAW6" s="106"/>
      <c r="EAX6" s="106"/>
      <c r="EAY6" s="106"/>
      <c r="EAZ6" s="106"/>
      <c r="EBA6" s="106"/>
      <c r="EBB6" s="106"/>
      <c r="EBC6" s="106"/>
      <c r="EBD6" s="106"/>
      <c r="EBE6" s="106"/>
      <c r="EBF6" s="106"/>
      <c r="EBG6" s="106"/>
      <c r="EBH6" s="106"/>
      <c r="EBI6" s="106"/>
      <c r="EBJ6" s="106"/>
      <c r="EBK6" s="106"/>
      <c r="EBL6" s="106"/>
      <c r="EBM6" s="106"/>
      <c r="EBN6" s="106"/>
      <c r="EBO6" s="106"/>
      <c r="EBP6" s="106"/>
      <c r="EBQ6" s="106"/>
      <c r="EBR6" s="106"/>
      <c r="EBS6" s="106"/>
      <c r="EBT6" s="106"/>
      <c r="EBU6" s="106"/>
      <c r="EBV6" s="106"/>
      <c r="EBW6" s="106"/>
      <c r="EBX6" s="106"/>
      <c r="EBY6" s="106"/>
      <c r="EBZ6" s="106"/>
      <c r="ECA6" s="106"/>
      <c r="ECB6" s="106"/>
      <c r="ECC6" s="106"/>
      <c r="ECD6" s="106"/>
      <c r="ECE6" s="106"/>
      <c r="ECF6" s="106"/>
      <c r="ECG6" s="106"/>
      <c r="ECH6" s="106"/>
      <c r="ECI6" s="106"/>
      <c r="ECJ6" s="106"/>
      <c r="ECK6" s="106"/>
      <c r="ECL6" s="106"/>
      <c r="ECM6" s="106"/>
      <c r="ECN6" s="106"/>
      <c r="ECO6" s="106"/>
      <c r="ECP6" s="106"/>
      <c r="ECQ6" s="106"/>
      <c r="ECR6" s="106"/>
      <c r="ECS6" s="106"/>
      <c r="ECT6" s="106"/>
      <c r="ECU6" s="106"/>
      <c r="ECV6" s="106"/>
      <c r="ECW6" s="106"/>
      <c r="ECX6" s="106"/>
      <c r="ECY6" s="106"/>
      <c r="ECZ6" s="106"/>
      <c r="EDA6" s="106"/>
      <c r="EDB6" s="106"/>
      <c r="EDC6" s="106"/>
      <c r="EDD6" s="106"/>
      <c r="EDE6" s="106"/>
      <c r="EDF6" s="106"/>
      <c r="EDG6" s="106"/>
      <c r="EDH6" s="106"/>
      <c r="EDI6" s="106"/>
      <c r="EDJ6" s="106"/>
      <c r="EDK6" s="106"/>
      <c r="EDL6" s="106"/>
      <c r="EDM6" s="106"/>
      <c r="EDN6" s="106"/>
      <c r="EDO6" s="106"/>
      <c r="EDP6" s="106"/>
      <c r="EDQ6" s="106"/>
      <c r="EDR6" s="106"/>
      <c r="EDS6" s="106"/>
      <c r="EDT6" s="106"/>
      <c r="EDU6" s="106"/>
      <c r="EDV6" s="106"/>
      <c r="EDW6" s="106"/>
      <c r="EDX6" s="106"/>
      <c r="EDY6" s="106"/>
      <c r="EDZ6" s="106"/>
      <c r="EEA6" s="106"/>
      <c r="EEB6" s="106"/>
      <c r="EEC6" s="106"/>
      <c r="EED6" s="106"/>
      <c r="EEE6" s="106"/>
      <c r="EEF6" s="106"/>
      <c r="EEG6" s="106"/>
      <c r="EEH6" s="106"/>
      <c r="EEI6" s="106"/>
      <c r="EEJ6" s="106"/>
      <c r="EEK6" s="106"/>
      <c r="EEL6" s="106"/>
      <c r="EEM6" s="106"/>
      <c r="EEN6" s="106"/>
      <c r="EEO6" s="106"/>
      <c r="EEP6" s="106"/>
      <c r="EEQ6" s="106"/>
      <c r="EER6" s="106"/>
      <c r="EES6" s="106"/>
      <c r="EET6" s="106"/>
      <c r="EEU6" s="106"/>
      <c r="EEV6" s="106"/>
      <c r="EEW6" s="106"/>
      <c r="EEX6" s="106"/>
      <c r="EEY6" s="106"/>
      <c r="EEZ6" s="106"/>
      <c r="EFA6" s="106"/>
      <c r="EFB6" s="106"/>
      <c r="EFC6" s="106"/>
      <c r="EFD6" s="106"/>
      <c r="EFE6" s="106"/>
      <c r="EFF6" s="106"/>
      <c r="EFG6" s="106"/>
      <c r="EFH6" s="106"/>
      <c r="EFI6" s="106"/>
      <c r="EFJ6" s="106"/>
      <c r="EFK6" s="106"/>
      <c r="EFL6" s="106"/>
      <c r="EFM6" s="106"/>
      <c r="EFN6" s="106"/>
      <c r="EFO6" s="106"/>
      <c r="EFP6" s="106"/>
      <c r="EFQ6" s="106"/>
      <c r="EFR6" s="106"/>
      <c r="EFS6" s="106"/>
      <c r="EFT6" s="106"/>
      <c r="EFU6" s="106"/>
      <c r="EFV6" s="106"/>
      <c r="EFW6" s="106"/>
      <c r="EFX6" s="106"/>
      <c r="EFY6" s="106"/>
      <c r="EFZ6" s="106"/>
      <c r="EGA6" s="106"/>
      <c r="EGB6" s="106"/>
      <c r="EGC6" s="106"/>
      <c r="EGD6" s="106"/>
      <c r="EGE6" s="106"/>
      <c r="EGF6" s="106"/>
      <c r="EGG6" s="106"/>
      <c r="EGH6" s="106"/>
      <c r="EGI6" s="106"/>
      <c r="EGJ6" s="106"/>
      <c r="EGK6" s="106"/>
      <c r="EGL6" s="106"/>
      <c r="EGM6" s="106"/>
      <c r="EGN6" s="106"/>
      <c r="EGO6" s="106"/>
      <c r="EGP6" s="106"/>
      <c r="EGQ6" s="106"/>
      <c r="EGR6" s="106"/>
      <c r="EGS6" s="106"/>
      <c r="EGT6" s="106"/>
      <c r="EGU6" s="106"/>
      <c r="EGV6" s="106"/>
      <c r="EGW6" s="106"/>
      <c r="EGX6" s="106"/>
      <c r="EGY6" s="106"/>
      <c r="EGZ6" s="106"/>
      <c r="EHA6" s="106"/>
      <c r="EHB6" s="106"/>
      <c r="EHC6" s="106"/>
      <c r="EHD6" s="106"/>
      <c r="EHE6" s="106"/>
      <c r="EHF6" s="106"/>
      <c r="EHG6" s="106"/>
      <c r="EHH6" s="106"/>
      <c r="EHI6" s="106"/>
      <c r="EHJ6" s="106"/>
      <c r="EHK6" s="106"/>
      <c r="EHL6" s="106"/>
      <c r="EHM6" s="106"/>
      <c r="EHN6" s="106"/>
      <c r="EHO6" s="106"/>
      <c r="EHP6" s="106"/>
      <c r="EHQ6" s="106"/>
      <c r="EHR6" s="106"/>
      <c r="EHS6" s="106"/>
      <c r="EHT6" s="106"/>
      <c r="EHU6" s="106"/>
      <c r="EHV6" s="106"/>
      <c r="EHW6" s="106"/>
      <c r="EHX6" s="106"/>
      <c r="EHY6" s="106"/>
      <c r="EHZ6" s="106"/>
      <c r="EIA6" s="106"/>
      <c r="EIB6" s="106"/>
      <c r="EIC6" s="106"/>
      <c r="EID6" s="106"/>
      <c r="EIE6" s="106"/>
      <c r="EIF6" s="106"/>
      <c r="EIG6" s="106"/>
      <c r="EIH6" s="106"/>
      <c r="EII6" s="106"/>
      <c r="EIJ6" s="106"/>
      <c r="EIK6" s="106"/>
      <c r="EIL6" s="106"/>
      <c r="EIM6" s="106"/>
      <c r="EIN6" s="106"/>
      <c r="EIO6" s="106"/>
      <c r="EIP6" s="106"/>
      <c r="EIQ6" s="106"/>
      <c r="EIR6" s="106"/>
      <c r="EIS6" s="106"/>
      <c r="EIT6" s="106"/>
      <c r="EIU6" s="106"/>
      <c r="EIV6" s="106"/>
      <c r="EIW6" s="106"/>
      <c r="EIX6" s="106"/>
      <c r="EIY6" s="106"/>
      <c r="EIZ6" s="106"/>
      <c r="EJA6" s="106"/>
      <c r="EJB6" s="106"/>
      <c r="EJC6" s="106"/>
      <c r="EJD6" s="106"/>
      <c r="EJE6" s="106"/>
      <c r="EJF6" s="106"/>
      <c r="EJG6" s="106"/>
      <c r="EJH6" s="106"/>
      <c r="EJI6" s="106"/>
      <c r="EJJ6" s="106"/>
      <c r="EJK6" s="106"/>
      <c r="EJL6" s="106"/>
      <c r="EJM6" s="106"/>
      <c r="EJN6" s="106"/>
      <c r="EJO6" s="106"/>
      <c r="EJP6" s="106"/>
      <c r="EJQ6" s="106"/>
      <c r="EJR6" s="106"/>
      <c r="EJS6" s="106"/>
      <c r="EJT6" s="106"/>
      <c r="EJU6" s="106"/>
      <c r="EJV6" s="106"/>
      <c r="EJW6" s="106"/>
      <c r="EJX6" s="106"/>
      <c r="EJY6" s="106"/>
      <c r="EJZ6" s="106"/>
      <c r="EKA6" s="106"/>
      <c r="EKB6" s="106"/>
      <c r="EKC6" s="106"/>
      <c r="EKD6" s="106"/>
      <c r="EKE6" s="106"/>
      <c r="EKF6" s="106"/>
      <c r="EKG6" s="106"/>
      <c r="EKH6" s="106"/>
      <c r="EKI6" s="106"/>
      <c r="EKJ6" s="106"/>
      <c r="EKK6" s="106"/>
      <c r="EKL6" s="106"/>
      <c r="EKM6" s="106"/>
      <c r="EKN6" s="106"/>
      <c r="EKO6" s="106"/>
      <c r="EKP6" s="106"/>
      <c r="EKQ6" s="106"/>
      <c r="EKR6" s="106"/>
      <c r="EKS6" s="106"/>
      <c r="EKT6" s="106"/>
      <c r="EKU6" s="106"/>
      <c r="EKV6" s="106"/>
      <c r="EKW6" s="106"/>
      <c r="EKX6" s="106"/>
      <c r="EKY6" s="106"/>
      <c r="EKZ6" s="106"/>
      <c r="ELA6" s="106"/>
      <c r="ELB6" s="106"/>
      <c r="ELC6" s="106"/>
      <c r="ELD6" s="106"/>
      <c r="ELE6" s="106"/>
      <c r="ELF6" s="106"/>
      <c r="ELG6" s="106"/>
      <c r="ELH6" s="106"/>
      <c r="ELI6" s="106"/>
      <c r="ELJ6" s="106"/>
      <c r="ELK6" s="106"/>
      <c r="ELL6" s="106"/>
      <c r="ELM6" s="106"/>
      <c r="ELN6" s="106"/>
      <c r="ELO6" s="106"/>
      <c r="ELP6" s="106"/>
      <c r="ELQ6" s="106"/>
      <c r="ELR6" s="106"/>
      <c r="ELS6" s="106"/>
      <c r="ELT6" s="106"/>
      <c r="ELU6" s="106"/>
      <c r="ELV6" s="106"/>
      <c r="ELW6" s="106"/>
      <c r="ELX6" s="106"/>
      <c r="ELY6" s="106"/>
      <c r="ELZ6" s="106"/>
      <c r="EMA6" s="106"/>
      <c r="EMB6" s="106"/>
      <c r="EMC6" s="106"/>
      <c r="EMD6" s="106"/>
      <c r="EME6" s="106"/>
      <c r="EMF6" s="106"/>
      <c r="EMG6" s="106"/>
      <c r="EMH6" s="106"/>
      <c r="EMI6" s="106"/>
      <c r="EMJ6" s="106"/>
      <c r="EMK6" s="106"/>
      <c r="EML6" s="106"/>
      <c r="EMM6" s="106"/>
      <c r="EMN6" s="106"/>
      <c r="EMO6" s="106"/>
      <c r="EMP6" s="106"/>
      <c r="EMQ6" s="106"/>
      <c r="EMR6" s="106"/>
      <c r="EMS6" s="106"/>
      <c r="EMT6" s="106"/>
      <c r="EMU6" s="106"/>
      <c r="EMV6" s="106"/>
      <c r="EMW6" s="106"/>
      <c r="EMX6" s="106"/>
      <c r="EMY6" s="106"/>
      <c r="EMZ6" s="106"/>
      <c r="ENA6" s="106"/>
      <c r="ENB6" s="106"/>
      <c r="ENC6" s="106"/>
      <c r="END6" s="106"/>
      <c r="ENE6" s="106"/>
      <c r="ENF6" s="106"/>
      <c r="ENG6" s="106"/>
      <c r="ENH6" s="106"/>
      <c r="ENI6" s="106"/>
      <c r="ENJ6" s="106"/>
      <c r="ENK6" s="106"/>
      <c r="ENL6" s="106"/>
      <c r="ENM6" s="106"/>
      <c r="ENN6" s="106"/>
      <c r="ENO6" s="106"/>
      <c r="ENP6" s="106"/>
      <c r="ENQ6" s="106"/>
      <c r="ENR6" s="106"/>
      <c r="ENS6" s="106"/>
      <c r="ENT6" s="106"/>
      <c r="ENU6" s="106"/>
      <c r="ENV6" s="106"/>
      <c r="ENW6" s="106"/>
      <c r="ENX6" s="106"/>
      <c r="ENY6" s="106"/>
      <c r="ENZ6" s="106"/>
      <c r="EOA6" s="106"/>
      <c r="EOB6" s="106"/>
      <c r="EOC6" s="106"/>
      <c r="EOD6" s="106"/>
      <c r="EOE6" s="106"/>
      <c r="EOF6" s="106"/>
      <c r="EOG6" s="106"/>
      <c r="EOH6" s="106"/>
      <c r="EOI6" s="106"/>
      <c r="EOJ6" s="106"/>
      <c r="EOK6" s="106"/>
      <c r="EOL6" s="106"/>
      <c r="EOM6" s="106"/>
      <c r="EON6" s="106"/>
      <c r="EOO6" s="106"/>
      <c r="EOP6" s="106"/>
      <c r="EOQ6" s="106"/>
      <c r="EOR6" s="106"/>
      <c r="EOS6" s="106"/>
      <c r="EOT6" s="106"/>
      <c r="EOU6" s="106"/>
      <c r="EOV6" s="106"/>
      <c r="EOW6" s="106"/>
      <c r="EOX6" s="106"/>
      <c r="EOY6" s="106"/>
      <c r="EOZ6" s="106"/>
      <c r="EPA6" s="106"/>
      <c r="EPB6" s="106"/>
      <c r="EPC6" s="106"/>
      <c r="EPD6" s="106"/>
      <c r="EPE6" s="106"/>
      <c r="EPF6" s="106"/>
      <c r="EPG6" s="106"/>
      <c r="EPH6" s="106"/>
      <c r="EPI6" s="106"/>
      <c r="EPJ6" s="106"/>
      <c r="EPK6" s="106"/>
      <c r="EPL6" s="106"/>
      <c r="EPM6" s="106"/>
      <c r="EPN6" s="106"/>
      <c r="EPO6" s="106"/>
      <c r="EPP6" s="106"/>
      <c r="EPQ6" s="106"/>
      <c r="EPR6" s="106"/>
      <c r="EPS6" s="106"/>
      <c r="EPT6" s="106"/>
      <c r="EPU6" s="106"/>
      <c r="EPV6" s="106"/>
      <c r="EPW6" s="106"/>
      <c r="EPX6" s="106"/>
      <c r="EPY6" s="106"/>
      <c r="EPZ6" s="106"/>
      <c r="EQA6" s="106"/>
      <c r="EQB6" s="106"/>
      <c r="EQC6" s="106"/>
      <c r="EQD6" s="106"/>
      <c r="EQE6" s="106"/>
      <c r="EQF6" s="106"/>
      <c r="EQG6" s="106"/>
      <c r="EQH6" s="106"/>
      <c r="EQI6" s="106"/>
      <c r="EQJ6" s="106"/>
      <c r="EQK6" s="106"/>
      <c r="EQL6" s="106"/>
      <c r="EQM6" s="106"/>
      <c r="EQN6" s="106"/>
      <c r="EQO6" s="106"/>
      <c r="EQP6" s="106"/>
      <c r="EQQ6" s="106"/>
      <c r="EQR6" s="106"/>
      <c r="EQS6" s="106"/>
      <c r="EQT6" s="106"/>
      <c r="EQU6" s="106"/>
      <c r="EQV6" s="106"/>
      <c r="EQW6" s="106"/>
      <c r="EQX6" s="106"/>
      <c r="EQY6" s="106"/>
      <c r="EQZ6" s="106"/>
      <c r="ERA6" s="106"/>
      <c r="ERB6" s="106"/>
      <c r="ERC6" s="106"/>
      <c r="ERD6" s="106"/>
      <c r="ERE6" s="106"/>
      <c r="ERF6" s="106"/>
      <c r="ERG6" s="106"/>
      <c r="ERH6" s="106"/>
      <c r="ERI6" s="106"/>
      <c r="ERJ6" s="106"/>
      <c r="ERK6" s="106"/>
      <c r="ERL6" s="106"/>
      <c r="ERM6" s="106"/>
      <c r="ERN6" s="106"/>
      <c r="ERO6" s="106"/>
      <c r="ERP6" s="106"/>
      <c r="ERQ6" s="106"/>
      <c r="ERR6" s="106"/>
      <c r="ERS6" s="106"/>
      <c r="ERT6" s="106"/>
      <c r="ERU6" s="106"/>
      <c r="ERV6" s="106"/>
      <c r="ERW6" s="106"/>
      <c r="ERX6" s="106"/>
      <c r="ERY6" s="106"/>
      <c r="ERZ6" s="106"/>
      <c r="ESA6" s="106"/>
      <c r="ESB6" s="106"/>
      <c r="ESC6" s="106"/>
      <c r="ESD6" s="106"/>
      <c r="ESE6" s="106"/>
      <c r="ESF6" s="106"/>
      <c r="ESG6" s="106"/>
      <c r="ESH6" s="106"/>
      <c r="ESI6" s="106"/>
      <c r="ESJ6" s="106"/>
      <c r="ESK6" s="106"/>
      <c r="ESL6" s="106"/>
      <c r="ESM6" s="106"/>
      <c r="ESN6" s="106"/>
      <c r="ESO6" s="106"/>
      <c r="ESP6" s="106"/>
      <c r="ESQ6" s="106"/>
      <c r="ESR6" s="106"/>
      <c r="ESS6" s="106"/>
      <c r="EST6" s="106"/>
      <c r="ESU6" s="106"/>
      <c r="ESV6" s="106"/>
      <c r="ESW6" s="106"/>
      <c r="ESX6" s="106"/>
      <c r="ESY6" s="106"/>
      <c r="ESZ6" s="106"/>
      <c r="ETA6" s="106"/>
      <c r="ETB6" s="106"/>
      <c r="ETC6" s="106"/>
      <c r="ETD6" s="106"/>
      <c r="ETE6" s="106"/>
      <c r="ETF6" s="106"/>
      <c r="ETG6" s="106"/>
      <c r="ETH6" s="106"/>
      <c r="ETI6" s="106"/>
      <c r="ETJ6" s="106"/>
      <c r="ETK6" s="106"/>
      <c r="ETL6" s="106"/>
      <c r="ETM6" s="106"/>
      <c r="ETN6" s="106"/>
      <c r="ETO6" s="106"/>
      <c r="ETP6" s="106"/>
      <c r="ETQ6" s="106"/>
      <c r="ETR6" s="106"/>
      <c r="ETS6" s="106"/>
      <c r="ETT6" s="106"/>
      <c r="ETU6" s="106"/>
      <c r="ETV6" s="106"/>
      <c r="ETW6" s="106"/>
      <c r="ETX6" s="106"/>
      <c r="ETY6" s="106"/>
      <c r="ETZ6" s="106"/>
      <c r="EUA6" s="106"/>
      <c r="EUB6" s="106"/>
      <c r="EUC6" s="106"/>
      <c r="EUD6" s="106"/>
      <c r="EUE6" s="106"/>
      <c r="EUF6" s="106"/>
      <c r="EUG6" s="106"/>
      <c r="EUH6" s="106"/>
      <c r="EUI6" s="106"/>
      <c r="EUJ6" s="106"/>
      <c r="EUK6" s="106"/>
      <c r="EUL6" s="106"/>
      <c r="EUM6" s="106"/>
      <c r="EUN6" s="106"/>
      <c r="EUO6" s="106"/>
      <c r="EUP6" s="106"/>
      <c r="EUQ6" s="106"/>
      <c r="EUR6" s="106"/>
      <c r="EUS6" s="106"/>
      <c r="EUT6" s="106"/>
      <c r="EUU6" s="106"/>
      <c r="EUV6" s="106"/>
      <c r="EUW6" s="106"/>
      <c r="EUX6" s="106"/>
      <c r="EUY6" s="106"/>
      <c r="EUZ6" s="106"/>
      <c r="EVA6" s="106"/>
      <c r="EVB6" s="106"/>
      <c r="EVC6" s="106"/>
      <c r="EVD6" s="106"/>
      <c r="EVE6" s="106"/>
      <c r="EVF6" s="106"/>
      <c r="EVG6" s="106"/>
      <c r="EVH6" s="106"/>
      <c r="EVI6" s="106"/>
      <c r="EVJ6" s="106"/>
      <c r="EVK6" s="106"/>
      <c r="EVL6" s="106"/>
      <c r="EVM6" s="106"/>
      <c r="EVN6" s="106"/>
      <c r="EVO6" s="106"/>
      <c r="EVP6" s="106"/>
      <c r="EVQ6" s="106"/>
      <c r="EVR6" s="106"/>
      <c r="EVS6" s="106"/>
      <c r="EVT6" s="106"/>
      <c r="EVU6" s="106"/>
      <c r="EVV6" s="106"/>
      <c r="EVW6" s="106"/>
      <c r="EVX6" s="106"/>
      <c r="EVY6" s="106"/>
      <c r="EVZ6" s="106"/>
      <c r="EWA6" s="106"/>
      <c r="EWB6" s="106"/>
      <c r="EWC6" s="106"/>
      <c r="EWD6" s="106"/>
      <c r="EWE6" s="106"/>
      <c r="EWF6" s="106"/>
      <c r="EWG6" s="106"/>
      <c r="EWH6" s="106"/>
      <c r="EWI6" s="106"/>
      <c r="EWJ6" s="106"/>
      <c r="EWK6" s="106"/>
      <c r="EWL6" s="106"/>
      <c r="EWM6" s="106"/>
      <c r="EWN6" s="106"/>
      <c r="EWO6" s="106"/>
      <c r="EWP6" s="106"/>
      <c r="EWQ6" s="106"/>
      <c r="EWR6" s="106"/>
      <c r="EWS6" s="106"/>
      <c r="EWT6" s="106"/>
      <c r="EWU6" s="106"/>
      <c r="EWV6" s="106"/>
      <c r="EWW6" s="106"/>
      <c r="EWX6" s="106"/>
      <c r="EWY6" s="106"/>
      <c r="EWZ6" s="106"/>
      <c r="EXA6" s="106"/>
      <c r="EXB6" s="106"/>
      <c r="EXC6" s="106"/>
      <c r="EXD6" s="106"/>
      <c r="EXE6" s="106"/>
      <c r="EXF6" s="106"/>
      <c r="EXG6" s="106"/>
      <c r="EXH6" s="106"/>
      <c r="EXI6" s="106"/>
      <c r="EXJ6" s="106"/>
      <c r="EXK6" s="106"/>
      <c r="EXL6" s="106"/>
      <c r="EXM6" s="106"/>
      <c r="EXN6" s="106"/>
      <c r="EXO6" s="106"/>
      <c r="EXP6" s="106"/>
      <c r="EXQ6" s="106"/>
      <c r="EXR6" s="106"/>
      <c r="EXS6" s="106"/>
      <c r="EXT6" s="106"/>
      <c r="EXU6" s="106"/>
      <c r="EXV6" s="106"/>
      <c r="EXW6" s="106"/>
      <c r="EXX6" s="106"/>
      <c r="EXY6" s="106"/>
      <c r="EXZ6" s="106"/>
      <c r="EYA6" s="106"/>
      <c r="EYB6" s="106"/>
      <c r="EYC6" s="106"/>
      <c r="EYD6" s="106"/>
      <c r="EYE6" s="106"/>
      <c r="EYF6" s="106"/>
      <c r="EYG6" s="106"/>
      <c r="EYH6" s="106"/>
      <c r="EYI6" s="106"/>
      <c r="EYJ6" s="106"/>
      <c r="EYK6" s="106"/>
      <c r="EYL6" s="106"/>
      <c r="EYM6" s="106"/>
      <c r="EYN6" s="106"/>
      <c r="EYO6" s="106"/>
      <c r="EYP6" s="106"/>
      <c r="EYQ6" s="106"/>
      <c r="EYR6" s="106"/>
      <c r="EYS6" s="106"/>
      <c r="EYT6" s="106"/>
      <c r="EYU6" s="106"/>
      <c r="EYV6" s="106"/>
      <c r="EYW6" s="106"/>
      <c r="EYX6" s="106"/>
      <c r="EYY6" s="106"/>
      <c r="EYZ6" s="106"/>
      <c r="EZA6" s="106"/>
      <c r="EZB6" s="106"/>
      <c r="EZC6" s="106"/>
      <c r="EZD6" s="106"/>
      <c r="EZE6" s="106"/>
      <c r="EZF6" s="106"/>
      <c r="EZG6" s="106"/>
      <c r="EZH6" s="106"/>
      <c r="EZI6" s="106"/>
      <c r="EZJ6" s="106"/>
      <c r="EZK6" s="106"/>
      <c r="EZL6" s="106"/>
      <c r="EZM6" s="106"/>
      <c r="EZN6" s="106"/>
      <c r="EZO6" s="106"/>
      <c r="EZP6" s="106"/>
      <c r="EZQ6" s="106"/>
      <c r="EZR6" s="106"/>
      <c r="EZS6" s="106"/>
      <c r="EZT6" s="106"/>
      <c r="EZU6" s="106"/>
      <c r="EZV6" s="106"/>
      <c r="EZW6" s="106"/>
      <c r="EZX6" s="106"/>
      <c r="EZY6" s="106"/>
      <c r="EZZ6" s="106"/>
      <c r="FAA6" s="106"/>
      <c r="FAB6" s="106"/>
      <c r="FAC6" s="106"/>
      <c r="FAD6" s="106"/>
      <c r="FAE6" s="106"/>
      <c r="FAF6" s="106"/>
      <c r="FAG6" s="106"/>
      <c r="FAH6" s="106"/>
      <c r="FAI6" s="106"/>
      <c r="FAJ6" s="106"/>
      <c r="FAK6" s="106"/>
      <c r="FAL6" s="106"/>
      <c r="FAM6" s="106"/>
      <c r="FAN6" s="106"/>
      <c r="FAO6" s="106"/>
      <c r="FAP6" s="106"/>
      <c r="FAQ6" s="106"/>
      <c r="FAR6" s="106"/>
      <c r="FAS6" s="106"/>
      <c r="FAT6" s="106"/>
      <c r="FAU6" s="106"/>
      <c r="FAV6" s="106"/>
      <c r="FAW6" s="106"/>
      <c r="FAX6" s="106"/>
      <c r="FAY6" s="106"/>
      <c r="FAZ6" s="106"/>
      <c r="FBA6" s="106"/>
      <c r="FBB6" s="106"/>
      <c r="FBC6" s="106"/>
      <c r="FBD6" s="106"/>
      <c r="FBE6" s="106"/>
      <c r="FBF6" s="106"/>
      <c r="FBG6" s="106"/>
      <c r="FBH6" s="106"/>
      <c r="FBI6" s="106"/>
      <c r="FBJ6" s="106"/>
      <c r="FBK6" s="106"/>
      <c r="FBL6" s="106"/>
      <c r="FBM6" s="106"/>
      <c r="FBN6" s="106"/>
      <c r="FBO6" s="106"/>
      <c r="FBP6" s="106"/>
      <c r="FBQ6" s="106"/>
      <c r="FBR6" s="106"/>
      <c r="FBS6" s="106"/>
      <c r="FBT6" s="106"/>
      <c r="FBU6" s="106"/>
      <c r="FBV6" s="106"/>
      <c r="FBW6" s="106"/>
      <c r="FBX6" s="106"/>
      <c r="FBY6" s="106"/>
      <c r="FBZ6" s="106"/>
      <c r="FCA6" s="106"/>
      <c r="FCB6" s="106"/>
      <c r="FCC6" s="106"/>
      <c r="FCD6" s="106"/>
      <c r="FCE6" s="106"/>
      <c r="FCF6" s="106"/>
      <c r="FCG6" s="106"/>
      <c r="FCH6" s="106"/>
      <c r="FCI6" s="106"/>
      <c r="FCJ6" s="106"/>
      <c r="FCK6" s="106"/>
      <c r="FCL6" s="106"/>
      <c r="FCM6" s="106"/>
      <c r="FCN6" s="106"/>
      <c r="FCO6" s="106"/>
      <c r="FCP6" s="106"/>
      <c r="FCQ6" s="106"/>
      <c r="FCR6" s="106"/>
      <c r="FCS6" s="106"/>
      <c r="FCT6" s="106"/>
      <c r="FCU6" s="106"/>
      <c r="FCV6" s="106"/>
      <c r="FCW6" s="106"/>
      <c r="FCX6" s="106"/>
      <c r="FCY6" s="106"/>
      <c r="FCZ6" s="106"/>
      <c r="FDA6" s="106"/>
      <c r="FDB6" s="106"/>
      <c r="FDC6" s="106"/>
      <c r="FDD6" s="106"/>
      <c r="FDE6" s="106"/>
      <c r="FDF6" s="106"/>
      <c r="FDG6" s="106"/>
      <c r="FDH6" s="106"/>
      <c r="FDI6" s="106"/>
      <c r="FDJ6" s="106"/>
      <c r="FDK6" s="106"/>
      <c r="FDL6" s="106"/>
      <c r="FDM6" s="106"/>
      <c r="FDN6" s="106"/>
      <c r="FDO6" s="106"/>
      <c r="FDP6" s="106"/>
      <c r="FDQ6" s="106"/>
      <c r="FDR6" s="106"/>
      <c r="FDS6" s="106"/>
      <c r="FDT6" s="106"/>
      <c r="FDU6" s="106"/>
      <c r="FDV6" s="106"/>
      <c r="FDW6" s="106"/>
      <c r="FDX6" s="106"/>
      <c r="FDY6" s="106"/>
      <c r="FDZ6" s="106"/>
      <c r="FEA6" s="106"/>
      <c r="FEB6" s="106"/>
      <c r="FEC6" s="106"/>
      <c r="FED6" s="106"/>
      <c r="FEE6" s="106"/>
      <c r="FEF6" s="106"/>
      <c r="FEG6" s="106"/>
      <c r="FEH6" s="106"/>
      <c r="FEI6" s="106"/>
      <c r="FEJ6" s="106"/>
      <c r="FEK6" s="106"/>
      <c r="FEL6" s="106"/>
      <c r="FEM6" s="106"/>
      <c r="FEN6" s="106"/>
      <c r="FEO6" s="106"/>
      <c r="FEP6" s="106"/>
      <c r="FEQ6" s="106"/>
      <c r="FER6" s="106"/>
      <c r="FES6" s="106"/>
      <c r="FET6" s="106"/>
      <c r="FEU6" s="106"/>
      <c r="FEV6" s="106"/>
      <c r="FEW6" s="106"/>
      <c r="FEX6" s="106"/>
      <c r="FEY6" s="106"/>
      <c r="FEZ6" s="106"/>
      <c r="FFA6" s="106"/>
      <c r="FFB6" s="106"/>
      <c r="FFC6" s="106"/>
      <c r="FFD6" s="106"/>
      <c r="FFE6" s="106"/>
      <c r="FFF6" s="106"/>
      <c r="FFG6" s="106"/>
      <c r="FFH6" s="106"/>
      <c r="FFI6" s="106"/>
      <c r="FFJ6" s="106"/>
      <c r="FFK6" s="106"/>
      <c r="FFL6" s="106"/>
      <c r="FFM6" s="106"/>
      <c r="FFN6" s="106"/>
      <c r="FFO6" s="106"/>
      <c r="FFP6" s="106"/>
      <c r="FFQ6" s="106"/>
      <c r="FFR6" s="106"/>
      <c r="FFS6" s="106"/>
      <c r="FFT6" s="106"/>
      <c r="FFU6" s="106"/>
      <c r="FFV6" s="106"/>
      <c r="FFW6" s="106"/>
      <c r="FFX6" s="106"/>
      <c r="FFY6" s="106"/>
      <c r="FFZ6" s="106"/>
      <c r="FGA6" s="106"/>
      <c r="FGB6" s="106"/>
      <c r="FGC6" s="106"/>
      <c r="FGD6" s="106"/>
      <c r="FGE6" s="106"/>
      <c r="FGF6" s="106"/>
      <c r="FGG6" s="106"/>
      <c r="FGH6" s="106"/>
      <c r="FGI6" s="106"/>
      <c r="FGJ6" s="106"/>
      <c r="FGK6" s="106"/>
      <c r="FGL6" s="106"/>
      <c r="FGM6" s="106"/>
      <c r="FGN6" s="106"/>
      <c r="FGO6" s="106"/>
      <c r="FGP6" s="106"/>
      <c r="FGQ6" s="106"/>
      <c r="FGR6" s="106"/>
      <c r="FGS6" s="106"/>
      <c r="FGT6" s="106"/>
      <c r="FGU6" s="106"/>
      <c r="FGV6" s="106"/>
      <c r="FGW6" s="106"/>
      <c r="FGX6" s="106"/>
      <c r="FGY6" s="106"/>
      <c r="FGZ6" s="106"/>
      <c r="FHA6" s="106"/>
      <c r="FHB6" s="106"/>
      <c r="FHC6" s="106"/>
      <c r="FHD6" s="106"/>
      <c r="FHE6" s="106"/>
      <c r="FHF6" s="106"/>
      <c r="FHG6" s="106"/>
      <c r="FHH6" s="106"/>
      <c r="FHI6" s="106"/>
      <c r="FHJ6" s="106"/>
      <c r="FHK6" s="106"/>
      <c r="FHL6" s="106"/>
      <c r="FHM6" s="106"/>
      <c r="FHN6" s="106"/>
      <c r="FHO6" s="106"/>
      <c r="FHP6" s="106"/>
      <c r="FHQ6" s="106"/>
      <c r="FHR6" s="106"/>
      <c r="FHS6" s="106"/>
      <c r="FHT6" s="106"/>
      <c r="FHU6" s="106"/>
      <c r="FHV6" s="106"/>
      <c r="FHW6" s="106"/>
      <c r="FHX6" s="106"/>
      <c r="FHY6" s="106"/>
      <c r="FHZ6" s="106"/>
      <c r="FIA6" s="106"/>
      <c r="FIB6" s="106"/>
      <c r="FIC6" s="106"/>
      <c r="FID6" s="106"/>
      <c r="FIE6" s="106"/>
      <c r="FIF6" s="106"/>
      <c r="FIG6" s="106"/>
      <c r="FIH6" s="106"/>
      <c r="FII6" s="106"/>
      <c r="FIJ6" s="106"/>
      <c r="FIK6" s="106"/>
      <c r="FIL6" s="106"/>
      <c r="FIM6" s="106"/>
      <c r="FIN6" s="106"/>
      <c r="FIO6" s="106"/>
      <c r="FIP6" s="106"/>
      <c r="FIQ6" s="106"/>
      <c r="FIR6" s="106"/>
      <c r="FIS6" s="106"/>
      <c r="FIT6" s="106"/>
      <c r="FIU6" s="106"/>
      <c r="FIV6" s="106"/>
      <c r="FIW6" s="106"/>
      <c r="FIX6" s="106"/>
      <c r="FIY6" s="106"/>
      <c r="FIZ6" s="106"/>
      <c r="FJA6" s="106"/>
      <c r="FJB6" s="106"/>
      <c r="FJC6" s="106"/>
      <c r="FJD6" s="106"/>
      <c r="FJE6" s="106"/>
      <c r="FJF6" s="106"/>
      <c r="FJG6" s="106"/>
      <c r="FJH6" s="106"/>
      <c r="FJI6" s="106"/>
      <c r="FJJ6" s="106"/>
      <c r="FJK6" s="106"/>
      <c r="FJL6" s="106"/>
      <c r="FJM6" s="106"/>
      <c r="FJN6" s="106"/>
      <c r="FJO6" s="106"/>
      <c r="FJP6" s="106"/>
      <c r="FJQ6" s="106"/>
      <c r="FJR6" s="106"/>
      <c r="FJS6" s="106"/>
      <c r="FJT6" s="106"/>
      <c r="FJU6" s="106"/>
      <c r="FJV6" s="106"/>
      <c r="FJW6" s="106"/>
      <c r="FJX6" s="106"/>
      <c r="FJY6" s="106"/>
      <c r="FJZ6" s="106"/>
      <c r="FKA6" s="106"/>
      <c r="FKB6" s="106"/>
      <c r="FKC6" s="106"/>
      <c r="FKD6" s="106"/>
      <c r="FKE6" s="106"/>
      <c r="FKF6" s="106"/>
      <c r="FKG6" s="106"/>
      <c r="FKH6" s="106"/>
      <c r="FKI6" s="106"/>
      <c r="FKJ6" s="106"/>
      <c r="FKK6" s="106"/>
      <c r="FKL6" s="106"/>
      <c r="FKM6" s="106"/>
      <c r="FKN6" s="106"/>
      <c r="FKO6" s="106"/>
      <c r="FKP6" s="106"/>
      <c r="FKQ6" s="106"/>
      <c r="FKR6" s="106"/>
      <c r="FKS6" s="106"/>
      <c r="FKT6" s="106"/>
      <c r="FKU6" s="106"/>
      <c r="FKV6" s="106"/>
      <c r="FKW6" s="106"/>
      <c r="FKX6" s="106"/>
      <c r="FKY6" s="106"/>
      <c r="FKZ6" s="106"/>
      <c r="FLA6" s="106"/>
      <c r="FLB6" s="106"/>
      <c r="FLC6" s="106"/>
      <c r="FLD6" s="106"/>
      <c r="FLE6" s="106"/>
      <c r="FLF6" s="106"/>
      <c r="FLG6" s="106"/>
      <c r="FLH6" s="106"/>
      <c r="FLI6" s="106"/>
      <c r="FLJ6" s="106"/>
      <c r="FLK6" s="106"/>
      <c r="FLL6" s="106"/>
      <c r="FLM6" s="106"/>
      <c r="FLN6" s="106"/>
      <c r="FLO6" s="106"/>
      <c r="FLP6" s="106"/>
      <c r="FLQ6" s="106"/>
      <c r="FLR6" s="106"/>
      <c r="FLS6" s="106"/>
      <c r="FLT6" s="106"/>
      <c r="FLU6" s="106"/>
      <c r="FLV6" s="106"/>
      <c r="FLW6" s="106"/>
      <c r="FLX6" s="106"/>
      <c r="FLY6" s="106"/>
      <c r="FLZ6" s="106"/>
      <c r="FMA6" s="106"/>
      <c r="FMB6" s="106"/>
      <c r="FMC6" s="106"/>
      <c r="FMD6" s="106"/>
      <c r="FME6" s="106"/>
      <c r="FMF6" s="106"/>
      <c r="FMG6" s="106"/>
      <c r="FMH6" s="106"/>
      <c r="FMI6" s="106"/>
      <c r="FMJ6" s="106"/>
      <c r="FMK6" s="106"/>
      <c r="FML6" s="106"/>
      <c r="FMM6" s="106"/>
      <c r="FMN6" s="106"/>
      <c r="FMO6" s="106"/>
      <c r="FMP6" s="106"/>
      <c r="FMQ6" s="106"/>
      <c r="FMR6" s="106"/>
      <c r="FMS6" s="106"/>
      <c r="FMT6" s="106"/>
      <c r="FMU6" s="106"/>
      <c r="FMV6" s="106"/>
      <c r="FMW6" s="106"/>
      <c r="FMX6" s="106"/>
      <c r="FMY6" s="106"/>
      <c r="FMZ6" s="106"/>
      <c r="FNA6" s="106"/>
      <c r="FNB6" s="106"/>
      <c r="FNC6" s="106"/>
      <c r="FND6" s="106"/>
      <c r="FNE6" s="106"/>
      <c r="FNF6" s="106"/>
      <c r="FNG6" s="106"/>
      <c r="FNH6" s="106"/>
      <c r="FNI6" s="106"/>
      <c r="FNJ6" s="106"/>
      <c r="FNK6" s="106"/>
      <c r="FNL6" s="106"/>
      <c r="FNM6" s="106"/>
      <c r="FNN6" s="106"/>
      <c r="FNO6" s="106"/>
      <c r="FNP6" s="106"/>
      <c r="FNQ6" s="106"/>
      <c r="FNR6" s="106"/>
      <c r="FNS6" s="106"/>
      <c r="FNT6" s="106"/>
      <c r="FNU6" s="106"/>
      <c r="FNV6" s="106"/>
      <c r="FNW6" s="106"/>
      <c r="FNX6" s="106"/>
      <c r="FNY6" s="106"/>
      <c r="FNZ6" s="106"/>
      <c r="FOA6" s="106"/>
      <c r="FOB6" s="106"/>
      <c r="FOC6" s="106"/>
      <c r="FOD6" s="106"/>
      <c r="FOE6" s="106"/>
      <c r="FOF6" s="106"/>
      <c r="FOG6" s="106"/>
      <c r="FOH6" s="106"/>
      <c r="FOI6" s="106"/>
      <c r="FOJ6" s="106"/>
      <c r="FOK6" s="106"/>
      <c r="FOL6" s="106"/>
      <c r="FOM6" s="106"/>
      <c r="FON6" s="106"/>
      <c r="FOO6" s="106"/>
      <c r="FOP6" s="106"/>
      <c r="FOQ6" s="106"/>
      <c r="FOR6" s="106"/>
      <c r="FOS6" s="106"/>
      <c r="FOT6" s="106"/>
      <c r="FOU6" s="106"/>
      <c r="FOV6" s="106"/>
      <c r="FOW6" s="106"/>
      <c r="FOX6" s="106"/>
      <c r="FOY6" s="106"/>
      <c r="FOZ6" s="106"/>
      <c r="FPA6" s="106"/>
      <c r="FPB6" s="106"/>
      <c r="FPC6" s="106"/>
      <c r="FPD6" s="106"/>
      <c r="FPE6" s="106"/>
      <c r="FPF6" s="106"/>
      <c r="FPG6" s="106"/>
      <c r="FPH6" s="106"/>
      <c r="FPI6" s="106"/>
      <c r="FPJ6" s="106"/>
      <c r="FPK6" s="106"/>
      <c r="FPL6" s="106"/>
      <c r="FPM6" s="106"/>
      <c r="FPN6" s="106"/>
      <c r="FPO6" s="106"/>
      <c r="FPP6" s="106"/>
      <c r="FPQ6" s="106"/>
      <c r="FPR6" s="106"/>
      <c r="FPS6" s="106"/>
      <c r="FPT6" s="106"/>
      <c r="FPU6" s="106"/>
      <c r="FPV6" s="106"/>
      <c r="FPW6" s="106"/>
      <c r="FPX6" s="106"/>
      <c r="FPY6" s="106"/>
      <c r="FPZ6" s="106"/>
      <c r="FQA6" s="106"/>
      <c r="FQB6" s="106"/>
      <c r="FQC6" s="106"/>
      <c r="FQD6" s="106"/>
      <c r="FQE6" s="106"/>
      <c r="FQF6" s="106"/>
      <c r="FQG6" s="106"/>
      <c r="FQH6" s="106"/>
      <c r="FQI6" s="106"/>
      <c r="FQJ6" s="106"/>
      <c r="FQK6" s="106"/>
      <c r="FQL6" s="106"/>
      <c r="FQM6" s="106"/>
      <c r="FQN6" s="106"/>
      <c r="FQO6" s="106"/>
      <c r="FQP6" s="106"/>
      <c r="FQQ6" s="106"/>
      <c r="FQR6" s="106"/>
      <c r="FQS6" s="106"/>
      <c r="FQT6" s="106"/>
      <c r="FQU6" s="106"/>
      <c r="FQV6" s="106"/>
      <c r="FQW6" s="106"/>
      <c r="FQX6" s="106"/>
      <c r="FQY6" s="106"/>
      <c r="FQZ6" s="106"/>
      <c r="FRA6" s="106"/>
      <c r="FRB6" s="106"/>
      <c r="FRC6" s="106"/>
      <c r="FRD6" s="106"/>
      <c r="FRE6" s="106"/>
      <c r="FRF6" s="106"/>
      <c r="FRG6" s="106"/>
      <c r="FRH6" s="106"/>
      <c r="FRI6" s="106"/>
      <c r="FRJ6" s="106"/>
      <c r="FRK6" s="106"/>
      <c r="FRL6" s="106"/>
      <c r="FRM6" s="106"/>
      <c r="FRN6" s="106"/>
      <c r="FRO6" s="106"/>
      <c r="FRP6" s="106"/>
      <c r="FRQ6" s="106"/>
      <c r="FRR6" s="106"/>
      <c r="FRS6" s="106"/>
      <c r="FRT6" s="106"/>
      <c r="FRU6" s="106"/>
      <c r="FRV6" s="106"/>
      <c r="FRW6" s="106"/>
      <c r="FRX6" s="106"/>
      <c r="FRY6" s="106"/>
      <c r="FRZ6" s="106"/>
      <c r="FSA6" s="106"/>
      <c r="FSB6" s="106"/>
      <c r="FSC6" s="106"/>
      <c r="FSD6" s="106"/>
      <c r="FSE6" s="106"/>
      <c r="FSF6" s="106"/>
      <c r="FSG6" s="106"/>
      <c r="FSH6" s="106"/>
      <c r="FSI6" s="106"/>
      <c r="FSJ6" s="106"/>
      <c r="FSK6" s="106"/>
      <c r="FSL6" s="106"/>
      <c r="FSM6" s="106"/>
      <c r="FSN6" s="106"/>
      <c r="FSO6" s="106"/>
      <c r="FSP6" s="106"/>
      <c r="FSQ6" s="106"/>
      <c r="FSR6" s="106"/>
      <c r="FSS6" s="106"/>
      <c r="FST6" s="106"/>
      <c r="FSU6" s="106"/>
      <c r="FSV6" s="106"/>
      <c r="FSW6" s="106"/>
      <c r="FSX6" s="106"/>
      <c r="FSY6" s="106"/>
      <c r="FSZ6" s="106"/>
      <c r="FTA6" s="106"/>
      <c r="FTB6" s="106"/>
      <c r="FTC6" s="106"/>
      <c r="FTD6" s="106"/>
      <c r="FTE6" s="106"/>
      <c r="FTF6" s="106"/>
      <c r="FTG6" s="106"/>
      <c r="FTH6" s="106"/>
      <c r="FTI6" s="106"/>
      <c r="FTJ6" s="106"/>
      <c r="FTK6" s="106"/>
      <c r="FTL6" s="106"/>
      <c r="FTM6" s="106"/>
      <c r="FTN6" s="106"/>
      <c r="FTO6" s="106"/>
      <c r="FTP6" s="106"/>
      <c r="FTQ6" s="106"/>
      <c r="FTR6" s="106"/>
      <c r="FTS6" s="106"/>
      <c r="FTT6" s="106"/>
      <c r="FTU6" s="106"/>
      <c r="FTV6" s="106"/>
      <c r="FTW6" s="106"/>
      <c r="FTX6" s="106"/>
      <c r="FTY6" s="106"/>
      <c r="FTZ6" s="106"/>
      <c r="FUA6" s="106"/>
      <c r="FUB6" s="106"/>
      <c r="FUC6" s="106"/>
      <c r="FUD6" s="106"/>
      <c r="FUE6" s="106"/>
      <c r="FUF6" s="106"/>
      <c r="FUG6" s="106"/>
      <c r="FUH6" s="106"/>
      <c r="FUI6" s="106"/>
      <c r="FUJ6" s="106"/>
      <c r="FUK6" s="106"/>
      <c r="FUL6" s="106"/>
      <c r="FUM6" s="106"/>
      <c r="FUN6" s="106"/>
      <c r="FUO6" s="106"/>
      <c r="FUP6" s="106"/>
      <c r="FUQ6" s="106"/>
      <c r="FUR6" s="106"/>
      <c r="FUS6" s="106"/>
      <c r="FUT6" s="106"/>
      <c r="FUU6" s="106"/>
      <c r="FUV6" s="106"/>
      <c r="FUW6" s="106"/>
      <c r="FUX6" s="106"/>
      <c r="FUY6" s="106"/>
      <c r="FUZ6" s="106"/>
      <c r="FVA6" s="106"/>
      <c r="FVB6" s="106"/>
      <c r="FVC6" s="106"/>
      <c r="FVD6" s="106"/>
      <c r="FVE6" s="106"/>
      <c r="FVF6" s="106"/>
      <c r="FVG6" s="106"/>
      <c r="FVH6" s="106"/>
      <c r="FVI6" s="106"/>
      <c r="FVJ6" s="106"/>
      <c r="FVK6" s="106"/>
      <c r="FVL6" s="106"/>
      <c r="FVM6" s="106"/>
      <c r="FVN6" s="106"/>
      <c r="FVO6" s="106"/>
      <c r="FVP6" s="106"/>
      <c r="FVQ6" s="106"/>
      <c r="FVR6" s="106"/>
      <c r="FVS6" s="106"/>
      <c r="FVT6" s="106"/>
      <c r="FVU6" s="106"/>
      <c r="FVV6" s="106"/>
      <c r="FVW6" s="106"/>
      <c r="FVX6" s="106"/>
      <c r="FVY6" s="106"/>
      <c r="FVZ6" s="106"/>
      <c r="FWA6" s="106"/>
      <c r="FWB6" s="106"/>
      <c r="FWC6" s="106"/>
      <c r="FWD6" s="106"/>
      <c r="FWE6" s="106"/>
      <c r="FWF6" s="106"/>
      <c r="FWG6" s="106"/>
      <c r="FWH6" s="106"/>
      <c r="FWI6" s="106"/>
      <c r="FWJ6" s="106"/>
      <c r="FWK6" s="106"/>
      <c r="FWL6" s="106"/>
      <c r="FWM6" s="106"/>
      <c r="FWN6" s="106"/>
      <c r="FWO6" s="106"/>
      <c r="FWP6" s="106"/>
      <c r="FWQ6" s="106"/>
      <c r="FWR6" s="106"/>
      <c r="FWS6" s="106"/>
      <c r="FWT6" s="106"/>
      <c r="FWU6" s="106"/>
      <c r="FWV6" s="106"/>
      <c r="FWW6" s="106"/>
      <c r="FWX6" s="106"/>
      <c r="FWY6" s="106"/>
      <c r="FWZ6" s="106"/>
      <c r="FXA6" s="106"/>
      <c r="FXB6" s="106"/>
      <c r="FXC6" s="106"/>
      <c r="FXD6" s="106"/>
      <c r="FXE6" s="106"/>
      <c r="FXF6" s="106"/>
      <c r="FXG6" s="106"/>
      <c r="FXH6" s="106"/>
      <c r="FXI6" s="106"/>
      <c r="FXJ6" s="106"/>
      <c r="FXK6" s="106"/>
      <c r="FXL6" s="106"/>
      <c r="FXM6" s="106"/>
      <c r="FXN6" s="106"/>
      <c r="FXO6" s="106"/>
      <c r="FXP6" s="106"/>
      <c r="FXQ6" s="106"/>
      <c r="FXR6" s="106"/>
      <c r="FXS6" s="106"/>
      <c r="FXT6" s="106"/>
      <c r="FXU6" s="106"/>
      <c r="FXV6" s="106"/>
      <c r="FXW6" s="106"/>
      <c r="FXX6" s="106"/>
      <c r="FXY6" s="106"/>
      <c r="FXZ6" s="106"/>
      <c r="FYA6" s="106"/>
      <c r="FYB6" s="106"/>
      <c r="FYC6" s="106"/>
      <c r="FYD6" s="106"/>
      <c r="FYE6" s="106"/>
      <c r="FYF6" s="106"/>
      <c r="FYG6" s="106"/>
      <c r="FYH6" s="106"/>
      <c r="FYI6" s="106"/>
      <c r="FYJ6" s="106"/>
      <c r="FYK6" s="106"/>
      <c r="FYL6" s="106"/>
      <c r="FYM6" s="106"/>
      <c r="FYN6" s="106"/>
      <c r="FYO6" s="106"/>
      <c r="FYP6" s="106"/>
      <c r="FYQ6" s="106"/>
      <c r="FYR6" s="106"/>
      <c r="FYS6" s="106"/>
      <c r="FYT6" s="106"/>
      <c r="FYU6" s="106"/>
      <c r="FYV6" s="106"/>
      <c r="FYW6" s="106"/>
      <c r="FYX6" s="106"/>
      <c r="FYY6" s="106"/>
      <c r="FYZ6" s="106"/>
      <c r="FZA6" s="106"/>
      <c r="FZB6" s="106"/>
      <c r="FZC6" s="106"/>
      <c r="FZD6" s="106"/>
      <c r="FZE6" s="106"/>
      <c r="FZF6" s="106"/>
      <c r="FZG6" s="106"/>
      <c r="FZH6" s="106"/>
      <c r="FZI6" s="106"/>
      <c r="FZJ6" s="106"/>
      <c r="FZK6" s="106"/>
      <c r="FZL6" s="106"/>
      <c r="FZM6" s="106"/>
      <c r="FZN6" s="106"/>
      <c r="FZO6" s="106"/>
      <c r="FZP6" s="106"/>
      <c r="FZQ6" s="106"/>
      <c r="FZR6" s="106"/>
      <c r="FZS6" s="106"/>
      <c r="FZT6" s="106"/>
      <c r="FZU6" s="106"/>
      <c r="FZV6" s="106"/>
      <c r="FZW6" s="106"/>
      <c r="FZX6" s="106"/>
      <c r="FZY6" s="106"/>
      <c r="FZZ6" s="106"/>
      <c r="GAA6" s="106"/>
      <c r="GAB6" s="106"/>
      <c r="GAC6" s="106"/>
      <c r="GAD6" s="106"/>
      <c r="GAE6" s="106"/>
      <c r="GAF6" s="106"/>
      <c r="GAG6" s="106"/>
      <c r="GAH6" s="106"/>
      <c r="GAI6" s="106"/>
      <c r="GAJ6" s="106"/>
      <c r="GAK6" s="106"/>
      <c r="GAL6" s="106"/>
      <c r="GAM6" s="106"/>
      <c r="GAN6" s="106"/>
      <c r="GAO6" s="106"/>
      <c r="GAP6" s="106"/>
      <c r="GAQ6" s="106"/>
      <c r="GAR6" s="106"/>
      <c r="GAS6" s="106"/>
      <c r="GAT6" s="106"/>
      <c r="GAU6" s="106"/>
      <c r="GAV6" s="106"/>
      <c r="GAW6" s="106"/>
      <c r="GAX6" s="106"/>
      <c r="GAY6" s="106"/>
      <c r="GAZ6" s="106"/>
      <c r="GBA6" s="106"/>
      <c r="GBB6" s="106"/>
      <c r="GBC6" s="106"/>
      <c r="GBD6" s="106"/>
      <c r="GBE6" s="106"/>
      <c r="GBF6" s="106"/>
      <c r="GBG6" s="106"/>
      <c r="GBH6" s="106"/>
      <c r="GBI6" s="106"/>
      <c r="GBJ6" s="106"/>
      <c r="GBK6" s="106"/>
      <c r="GBL6" s="106"/>
      <c r="GBM6" s="106"/>
      <c r="GBN6" s="106"/>
      <c r="GBO6" s="106"/>
      <c r="GBP6" s="106"/>
      <c r="GBQ6" s="106"/>
      <c r="GBR6" s="106"/>
      <c r="GBS6" s="106"/>
      <c r="GBT6" s="106"/>
      <c r="GBU6" s="106"/>
      <c r="GBV6" s="106"/>
      <c r="GBW6" s="106"/>
      <c r="GBX6" s="106"/>
      <c r="GBY6" s="106"/>
      <c r="GBZ6" s="106"/>
      <c r="GCA6" s="106"/>
      <c r="GCB6" s="106"/>
      <c r="GCC6" s="106"/>
      <c r="GCD6" s="106"/>
      <c r="GCE6" s="106"/>
      <c r="GCF6" s="106"/>
      <c r="GCG6" s="106"/>
      <c r="GCH6" s="106"/>
      <c r="GCI6" s="106"/>
      <c r="GCJ6" s="106"/>
      <c r="GCK6" s="106"/>
      <c r="GCL6" s="106"/>
      <c r="GCM6" s="106"/>
      <c r="GCN6" s="106"/>
      <c r="GCO6" s="106"/>
      <c r="GCP6" s="106"/>
      <c r="GCQ6" s="106"/>
      <c r="GCR6" s="106"/>
      <c r="GCS6" s="106"/>
      <c r="GCT6" s="106"/>
      <c r="GCU6" s="106"/>
      <c r="GCV6" s="106"/>
      <c r="GCW6" s="106"/>
      <c r="GCX6" s="106"/>
      <c r="GCY6" s="106"/>
      <c r="GCZ6" s="106"/>
      <c r="GDA6" s="106"/>
      <c r="GDB6" s="106"/>
      <c r="GDC6" s="106"/>
      <c r="GDD6" s="106"/>
      <c r="GDE6" s="106"/>
      <c r="GDF6" s="106"/>
      <c r="GDG6" s="106"/>
      <c r="GDH6" s="106"/>
      <c r="GDI6" s="106"/>
      <c r="GDJ6" s="106"/>
      <c r="GDK6" s="106"/>
      <c r="GDL6" s="106"/>
      <c r="GDM6" s="106"/>
      <c r="GDN6" s="106"/>
      <c r="GDO6" s="106"/>
      <c r="GDP6" s="106"/>
      <c r="GDQ6" s="106"/>
      <c r="GDR6" s="106"/>
      <c r="GDS6" s="106"/>
      <c r="GDT6" s="106"/>
      <c r="GDU6" s="106"/>
      <c r="GDV6" s="106"/>
      <c r="GDW6" s="106"/>
      <c r="GDX6" s="106"/>
      <c r="GDY6" s="106"/>
      <c r="GDZ6" s="106"/>
      <c r="GEA6" s="106"/>
      <c r="GEB6" s="106"/>
      <c r="GEC6" s="106"/>
      <c r="GED6" s="106"/>
      <c r="GEE6" s="106"/>
      <c r="GEF6" s="106"/>
      <c r="GEG6" s="106"/>
      <c r="GEH6" s="106"/>
      <c r="GEI6" s="106"/>
      <c r="GEJ6" s="106"/>
      <c r="GEK6" s="106"/>
      <c r="GEL6" s="106"/>
      <c r="GEM6" s="106"/>
      <c r="GEN6" s="106"/>
      <c r="GEO6" s="106"/>
      <c r="GEP6" s="106"/>
      <c r="GEQ6" s="106"/>
      <c r="GER6" s="106"/>
      <c r="GES6" s="106"/>
      <c r="GET6" s="106"/>
      <c r="GEU6" s="106"/>
      <c r="GEV6" s="106"/>
      <c r="GEW6" s="106"/>
      <c r="GEX6" s="106"/>
      <c r="GEY6" s="106"/>
      <c r="GEZ6" s="106"/>
      <c r="GFA6" s="106"/>
      <c r="GFB6" s="106"/>
      <c r="GFC6" s="106"/>
      <c r="GFD6" s="106"/>
      <c r="GFE6" s="106"/>
      <c r="GFF6" s="106"/>
      <c r="GFG6" s="106"/>
      <c r="GFH6" s="106"/>
      <c r="GFI6" s="106"/>
      <c r="GFJ6" s="106"/>
      <c r="GFK6" s="106"/>
      <c r="GFL6" s="106"/>
      <c r="GFM6" s="106"/>
      <c r="GFN6" s="106"/>
      <c r="GFO6" s="106"/>
      <c r="GFP6" s="106"/>
      <c r="GFQ6" s="106"/>
      <c r="GFR6" s="106"/>
      <c r="GFS6" s="106"/>
      <c r="GFT6" s="106"/>
      <c r="GFU6" s="106"/>
      <c r="GFV6" s="106"/>
      <c r="GFW6" s="106"/>
      <c r="GFX6" s="106"/>
      <c r="GFY6" s="106"/>
      <c r="GFZ6" s="106"/>
      <c r="GGA6" s="106"/>
      <c r="GGB6" s="106"/>
      <c r="GGC6" s="106"/>
      <c r="GGD6" s="106"/>
      <c r="GGE6" s="106"/>
      <c r="GGF6" s="106"/>
      <c r="GGG6" s="106"/>
      <c r="GGH6" s="106"/>
      <c r="GGI6" s="106"/>
      <c r="GGJ6" s="106"/>
      <c r="GGK6" s="106"/>
      <c r="GGL6" s="106"/>
      <c r="GGM6" s="106"/>
      <c r="GGN6" s="106"/>
      <c r="GGO6" s="106"/>
      <c r="GGP6" s="106"/>
      <c r="GGQ6" s="106"/>
      <c r="GGR6" s="106"/>
      <c r="GGS6" s="106"/>
      <c r="GGT6" s="106"/>
      <c r="GGU6" s="106"/>
      <c r="GGV6" s="106"/>
      <c r="GGW6" s="106"/>
      <c r="GGX6" s="106"/>
      <c r="GGY6" s="106"/>
      <c r="GGZ6" s="106"/>
      <c r="GHA6" s="106"/>
      <c r="GHB6" s="106"/>
      <c r="GHC6" s="106"/>
      <c r="GHD6" s="106"/>
      <c r="GHE6" s="106"/>
      <c r="GHF6" s="106"/>
      <c r="GHG6" s="106"/>
      <c r="GHH6" s="106"/>
      <c r="GHI6" s="106"/>
      <c r="GHJ6" s="106"/>
      <c r="GHK6" s="106"/>
      <c r="GHL6" s="106"/>
      <c r="GHM6" s="106"/>
      <c r="GHN6" s="106"/>
      <c r="GHO6" s="106"/>
      <c r="GHP6" s="106"/>
      <c r="GHQ6" s="106"/>
      <c r="GHR6" s="106"/>
      <c r="GHS6" s="106"/>
      <c r="GHT6" s="106"/>
      <c r="GHU6" s="106"/>
      <c r="GHV6" s="106"/>
      <c r="GHW6" s="106"/>
      <c r="GHX6" s="106"/>
      <c r="GHY6" s="106"/>
      <c r="GHZ6" s="106"/>
      <c r="GIA6" s="106"/>
      <c r="GIB6" s="106"/>
      <c r="GIC6" s="106"/>
      <c r="GID6" s="106"/>
      <c r="GIE6" s="106"/>
      <c r="GIF6" s="106"/>
      <c r="GIG6" s="106"/>
      <c r="GIH6" s="106"/>
      <c r="GII6" s="106"/>
      <c r="GIJ6" s="106"/>
      <c r="GIK6" s="106"/>
      <c r="GIL6" s="106"/>
      <c r="GIM6" s="106"/>
      <c r="GIN6" s="106"/>
      <c r="GIO6" s="106"/>
      <c r="GIP6" s="106"/>
      <c r="GIQ6" s="106"/>
      <c r="GIR6" s="106"/>
      <c r="GIS6" s="106"/>
      <c r="GIT6" s="106"/>
      <c r="GIU6" s="106"/>
      <c r="GIV6" s="106"/>
      <c r="GIW6" s="106"/>
      <c r="GIX6" s="106"/>
      <c r="GIY6" s="106"/>
      <c r="GIZ6" s="106"/>
      <c r="GJA6" s="106"/>
      <c r="GJB6" s="106"/>
      <c r="GJC6" s="106"/>
      <c r="GJD6" s="106"/>
      <c r="GJE6" s="106"/>
      <c r="GJF6" s="106"/>
      <c r="GJG6" s="106"/>
      <c r="GJH6" s="106"/>
      <c r="GJI6" s="106"/>
      <c r="GJJ6" s="106"/>
      <c r="GJK6" s="106"/>
      <c r="GJL6" s="106"/>
      <c r="GJM6" s="106"/>
      <c r="GJN6" s="106"/>
      <c r="GJO6" s="106"/>
      <c r="GJP6" s="106"/>
      <c r="GJQ6" s="106"/>
      <c r="GJR6" s="106"/>
      <c r="GJS6" s="106"/>
      <c r="GJT6" s="106"/>
      <c r="GJU6" s="106"/>
      <c r="GJV6" s="106"/>
      <c r="GJW6" s="106"/>
      <c r="GJX6" s="106"/>
      <c r="GJY6" s="106"/>
      <c r="GJZ6" s="106"/>
      <c r="GKA6" s="106"/>
      <c r="GKB6" s="106"/>
      <c r="GKC6" s="106"/>
      <c r="GKD6" s="106"/>
      <c r="GKE6" s="106"/>
      <c r="GKF6" s="106"/>
      <c r="GKG6" s="106"/>
      <c r="GKH6" s="106"/>
      <c r="GKI6" s="106"/>
      <c r="GKJ6" s="106"/>
      <c r="GKK6" s="106"/>
      <c r="GKL6" s="106"/>
      <c r="GKM6" s="106"/>
      <c r="GKN6" s="106"/>
      <c r="GKO6" s="106"/>
      <c r="GKP6" s="106"/>
      <c r="GKQ6" s="106"/>
      <c r="GKR6" s="106"/>
      <c r="GKS6" s="106"/>
      <c r="GKT6" s="106"/>
      <c r="GKU6" s="106"/>
      <c r="GKV6" s="106"/>
      <c r="GKW6" s="106"/>
      <c r="GKX6" s="106"/>
      <c r="GKY6" s="106"/>
      <c r="GKZ6" s="106"/>
      <c r="GLA6" s="106"/>
      <c r="GLB6" s="106"/>
      <c r="GLC6" s="106"/>
      <c r="GLD6" s="106"/>
      <c r="GLE6" s="106"/>
      <c r="GLF6" s="106"/>
      <c r="GLG6" s="106"/>
      <c r="GLH6" s="106"/>
      <c r="GLI6" s="106"/>
      <c r="GLJ6" s="106"/>
      <c r="GLK6" s="106"/>
      <c r="GLL6" s="106"/>
      <c r="GLM6" s="106"/>
      <c r="GLN6" s="106"/>
      <c r="GLO6" s="106"/>
      <c r="GLP6" s="106"/>
      <c r="GLQ6" s="106"/>
      <c r="GLR6" s="106"/>
      <c r="GLS6" s="106"/>
      <c r="GLT6" s="106"/>
      <c r="GLU6" s="106"/>
      <c r="GLV6" s="106"/>
      <c r="GLW6" s="106"/>
      <c r="GLX6" s="106"/>
      <c r="GLY6" s="106"/>
      <c r="GLZ6" s="106"/>
      <c r="GMA6" s="106"/>
      <c r="GMB6" s="106"/>
      <c r="GMC6" s="106"/>
      <c r="GMD6" s="106"/>
      <c r="GME6" s="106"/>
      <c r="GMF6" s="106"/>
      <c r="GMG6" s="106"/>
      <c r="GMH6" s="106"/>
      <c r="GMI6" s="106"/>
      <c r="GMJ6" s="106"/>
      <c r="GMK6" s="106"/>
      <c r="GML6" s="106"/>
      <c r="GMM6" s="106"/>
      <c r="GMN6" s="106"/>
      <c r="GMO6" s="106"/>
      <c r="GMP6" s="106"/>
      <c r="GMQ6" s="106"/>
      <c r="GMR6" s="106"/>
      <c r="GMS6" s="106"/>
      <c r="GMT6" s="106"/>
      <c r="GMU6" s="106"/>
      <c r="GMV6" s="106"/>
      <c r="GMW6" s="106"/>
      <c r="GMX6" s="106"/>
      <c r="GMY6" s="106"/>
      <c r="GMZ6" s="106"/>
      <c r="GNA6" s="106"/>
      <c r="GNB6" s="106"/>
      <c r="GNC6" s="106"/>
      <c r="GND6" s="106"/>
      <c r="GNE6" s="106"/>
      <c r="GNF6" s="106"/>
      <c r="GNG6" s="106"/>
      <c r="GNH6" s="106"/>
      <c r="GNI6" s="106"/>
      <c r="GNJ6" s="106"/>
      <c r="GNK6" s="106"/>
      <c r="GNL6" s="106"/>
      <c r="GNM6" s="106"/>
      <c r="GNN6" s="106"/>
      <c r="GNO6" s="106"/>
      <c r="GNP6" s="106"/>
      <c r="GNQ6" s="106"/>
      <c r="GNR6" s="106"/>
      <c r="GNS6" s="106"/>
      <c r="GNT6" s="106"/>
      <c r="GNU6" s="106"/>
      <c r="GNV6" s="106"/>
      <c r="GNW6" s="106"/>
      <c r="GNX6" s="106"/>
      <c r="GNY6" s="106"/>
      <c r="GNZ6" s="106"/>
      <c r="GOA6" s="106"/>
      <c r="GOB6" s="106"/>
      <c r="GOC6" s="106"/>
      <c r="GOD6" s="106"/>
      <c r="GOE6" s="106"/>
      <c r="GOF6" s="106"/>
      <c r="GOG6" s="106"/>
      <c r="GOH6" s="106"/>
      <c r="GOI6" s="106"/>
      <c r="GOJ6" s="106"/>
      <c r="GOK6" s="106"/>
      <c r="GOL6" s="106"/>
      <c r="GOM6" s="106"/>
      <c r="GON6" s="106"/>
      <c r="GOO6" s="106"/>
      <c r="GOP6" s="106"/>
      <c r="GOQ6" s="106"/>
      <c r="GOR6" s="106"/>
      <c r="GOS6" s="106"/>
      <c r="GOT6" s="106"/>
      <c r="GOU6" s="106"/>
      <c r="GOV6" s="106"/>
      <c r="GOW6" s="106"/>
      <c r="GOX6" s="106"/>
      <c r="GOY6" s="106"/>
      <c r="GOZ6" s="106"/>
      <c r="GPA6" s="106"/>
      <c r="GPB6" s="106"/>
      <c r="GPC6" s="106"/>
      <c r="GPD6" s="106"/>
      <c r="GPE6" s="106"/>
      <c r="GPF6" s="106"/>
      <c r="GPG6" s="106"/>
      <c r="GPH6" s="106"/>
      <c r="GPI6" s="106"/>
      <c r="GPJ6" s="106"/>
      <c r="GPK6" s="106"/>
      <c r="GPL6" s="106"/>
      <c r="GPM6" s="106"/>
      <c r="GPN6" s="106"/>
      <c r="GPO6" s="106"/>
      <c r="GPP6" s="106"/>
      <c r="GPQ6" s="106"/>
      <c r="GPR6" s="106"/>
      <c r="GPS6" s="106"/>
      <c r="GPT6" s="106"/>
      <c r="GPU6" s="106"/>
      <c r="GPV6" s="106"/>
      <c r="GPW6" s="106"/>
      <c r="GPX6" s="106"/>
      <c r="GPY6" s="106"/>
      <c r="GPZ6" s="106"/>
      <c r="GQA6" s="106"/>
      <c r="GQB6" s="106"/>
      <c r="GQC6" s="106"/>
      <c r="GQD6" s="106"/>
      <c r="GQE6" s="106"/>
      <c r="GQF6" s="106"/>
      <c r="GQG6" s="106"/>
      <c r="GQH6" s="106"/>
      <c r="GQI6" s="106"/>
      <c r="GQJ6" s="106"/>
      <c r="GQK6" s="106"/>
      <c r="GQL6" s="106"/>
      <c r="GQM6" s="106"/>
      <c r="GQN6" s="106"/>
      <c r="GQO6" s="106"/>
      <c r="GQP6" s="106"/>
      <c r="GQQ6" s="106"/>
      <c r="GQR6" s="106"/>
      <c r="GQS6" s="106"/>
      <c r="GQT6" s="106"/>
      <c r="GQU6" s="106"/>
      <c r="GQV6" s="106"/>
      <c r="GQW6" s="106"/>
      <c r="GQX6" s="106"/>
      <c r="GQY6" s="106"/>
      <c r="GQZ6" s="106"/>
      <c r="GRA6" s="106"/>
      <c r="GRB6" s="106"/>
      <c r="GRC6" s="106"/>
      <c r="GRD6" s="106"/>
      <c r="GRE6" s="106"/>
      <c r="GRF6" s="106"/>
      <c r="GRG6" s="106"/>
      <c r="GRH6" s="106"/>
      <c r="GRI6" s="106"/>
      <c r="GRJ6" s="106"/>
      <c r="GRK6" s="106"/>
      <c r="GRL6" s="106"/>
      <c r="GRM6" s="106"/>
      <c r="GRN6" s="106"/>
      <c r="GRO6" s="106"/>
      <c r="GRP6" s="106"/>
      <c r="GRQ6" s="106"/>
      <c r="GRR6" s="106"/>
      <c r="GRS6" s="106"/>
      <c r="GRT6" s="106"/>
      <c r="GRU6" s="106"/>
      <c r="GRV6" s="106"/>
      <c r="GRW6" s="106"/>
      <c r="GRX6" s="106"/>
      <c r="GRY6" s="106"/>
      <c r="GRZ6" s="106"/>
      <c r="GSA6" s="106"/>
      <c r="GSB6" s="106"/>
      <c r="GSC6" s="106"/>
      <c r="GSD6" s="106"/>
      <c r="GSE6" s="106"/>
      <c r="GSF6" s="106"/>
      <c r="GSG6" s="106"/>
      <c r="GSH6" s="106"/>
      <c r="GSI6" s="106"/>
      <c r="GSJ6" s="106"/>
      <c r="GSK6" s="106"/>
      <c r="GSL6" s="106"/>
      <c r="GSM6" s="106"/>
      <c r="GSN6" s="106"/>
      <c r="GSO6" s="106"/>
      <c r="GSP6" s="106"/>
      <c r="GSQ6" s="106"/>
      <c r="GSR6" s="106"/>
      <c r="GSS6" s="106"/>
      <c r="GST6" s="106"/>
      <c r="GSU6" s="106"/>
      <c r="GSV6" s="106"/>
      <c r="GSW6" s="106"/>
      <c r="GSX6" s="106"/>
      <c r="GSY6" s="106"/>
      <c r="GSZ6" s="106"/>
      <c r="GTA6" s="106"/>
      <c r="GTB6" s="106"/>
      <c r="GTC6" s="106"/>
      <c r="GTD6" s="106"/>
      <c r="GTE6" s="106"/>
      <c r="GTF6" s="106"/>
      <c r="GTG6" s="106"/>
      <c r="GTH6" s="106"/>
      <c r="GTI6" s="106"/>
      <c r="GTJ6" s="106"/>
      <c r="GTK6" s="106"/>
      <c r="GTL6" s="106"/>
      <c r="GTM6" s="106"/>
      <c r="GTN6" s="106"/>
      <c r="GTO6" s="106"/>
      <c r="GTP6" s="106"/>
      <c r="GTQ6" s="106"/>
      <c r="GTR6" s="106"/>
      <c r="GTS6" s="106"/>
      <c r="GTT6" s="106"/>
      <c r="GTU6" s="106"/>
      <c r="GTV6" s="106"/>
      <c r="GTW6" s="106"/>
      <c r="GTX6" s="106"/>
      <c r="GTY6" s="106"/>
      <c r="GTZ6" s="106"/>
      <c r="GUA6" s="106"/>
      <c r="GUB6" s="106"/>
      <c r="GUC6" s="106"/>
      <c r="GUD6" s="106"/>
      <c r="GUE6" s="106"/>
      <c r="GUF6" s="106"/>
      <c r="GUG6" s="106"/>
      <c r="GUH6" s="106"/>
      <c r="GUI6" s="106"/>
      <c r="GUJ6" s="106"/>
      <c r="GUK6" s="106"/>
      <c r="GUL6" s="106"/>
      <c r="GUM6" s="106"/>
      <c r="GUN6" s="106"/>
      <c r="GUO6" s="106"/>
      <c r="GUP6" s="106"/>
      <c r="GUQ6" s="106"/>
      <c r="GUR6" s="106"/>
      <c r="GUS6" s="106"/>
      <c r="GUT6" s="106"/>
      <c r="GUU6" s="106"/>
      <c r="GUV6" s="106"/>
      <c r="GUW6" s="106"/>
      <c r="GUX6" s="106"/>
      <c r="GUY6" s="106"/>
      <c r="GUZ6" s="106"/>
      <c r="GVA6" s="106"/>
      <c r="GVB6" s="106"/>
      <c r="GVC6" s="106"/>
      <c r="GVD6" s="106"/>
      <c r="GVE6" s="106"/>
      <c r="GVF6" s="106"/>
      <c r="GVG6" s="106"/>
      <c r="GVH6" s="106"/>
      <c r="GVI6" s="106"/>
      <c r="GVJ6" s="106"/>
      <c r="GVK6" s="106"/>
      <c r="GVL6" s="106"/>
      <c r="GVM6" s="106"/>
      <c r="GVN6" s="106"/>
      <c r="GVO6" s="106"/>
      <c r="GVP6" s="106"/>
      <c r="GVQ6" s="106"/>
      <c r="GVR6" s="106"/>
      <c r="GVS6" s="106"/>
      <c r="GVT6" s="106"/>
      <c r="GVU6" s="106"/>
      <c r="GVV6" s="106"/>
      <c r="GVW6" s="106"/>
      <c r="GVX6" s="106"/>
      <c r="GVY6" s="106"/>
      <c r="GVZ6" s="106"/>
      <c r="GWA6" s="106"/>
      <c r="GWB6" s="106"/>
      <c r="GWC6" s="106"/>
      <c r="GWD6" s="106"/>
      <c r="GWE6" s="106"/>
      <c r="GWF6" s="106"/>
      <c r="GWG6" s="106"/>
      <c r="GWH6" s="106"/>
      <c r="GWI6" s="106"/>
      <c r="GWJ6" s="106"/>
      <c r="GWK6" s="106"/>
      <c r="GWL6" s="106"/>
      <c r="GWM6" s="106"/>
      <c r="GWN6" s="106"/>
      <c r="GWO6" s="106"/>
      <c r="GWP6" s="106"/>
      <c r="GWQ6" s="106"/>
      <c r="GWR6" s="106"/>
      <c r="GWS6" s="106"/>
      <c r="GWT6" s="106"/>
      <c r="GWU6" s="106"/>
      <c r="GWV6" s="106"/>
      <c r="GWW6" s="106"/>
      <c r="GWX6" s="106"/>
      <c r="GWY6" s="106"/>
      <c r="GWZ6" s="106"/>
      <c r="GXA6" s="106"/>
      <c r="GXB6" s="106"/>
      <c r="GXC6" s="106"/>
      <c r="GXD6" s="106"/>
      <c r="GXE6" s="106"/>
      <c r="GXF6" s="106"/>
      <c r="GXG6" s="106"/>
      <c r="GXH6" s="106"/>
      <c r="GXI6" s="106"/>
      <c r="GXJ6" s="106"/>
      <c r="GXK6" s="106"/>
      <c r="GXL6" s="106"/>
      <c r="GXM6" s="106"/>
      <c r="GXN6" s="106"/>
      <c r="GXO6" s="106"/>
      <c r="GXP6" s="106"/>
      <c r="GXQ6" s="106"/>
      <c r="GXR6" s="106"/>
      <c r="GXS6" s="106"/>
      <c r="GXT6" s="106"/>
      <c r="GXU6" s="106"/>
      <c r="GXV6" s="106"/>
      <c r="GXW6" s="106"/>
      <c r="GXX6" s="106"/>
      <c r="GXY6" s="106"/>
      <c r="GXZ6" s="106"/>
      <c r="GYA6" s="106"/>
      <c r="GYB6" s="106"/>
      <c r="GYC6" s="106"/>
      <c r="GYD6" s="106"/>
      <c r="GYE6" s="106"/>
      <c r="GYF6" s="106"/>
      <c r="GYG6" s="106"/>
      <c r="GYH6" s="106"/>
      <c r="GYI6" s="106"/>
      <c r="GYJ6" s="106"/>
      <c r="GYK6" s="106"/>
      <c r="GYL6" s="106"/>
      <c r="GYM6" s="106"/>
      <c r="GYN6" s="106"/>
      <c r="GYO6" s="106"/>
      <c r="GYP6" s="106"/>
      <c r="GYQ6" s="106"/>
      <c r="GYR6" s="106"/>
      <c r="GYS6" s="106"/>
      <c r="GYT6" s="106"/>
      <c r="GYU6" s="106"/>
      <c r="GYV6" s="106"/>
      <c r="GYW6" s="106"/>
      <c r="GYX6" s="106"/>
      <c r="GYY6" s="106"/>
      <c r="GYZ6" s="106"/>
      <c r="GZA6" s="106"/>
      <c r="GZB6" s="106"/>
      <c r="GZC6" s="106"/>
      <c r="GZD6" s="106"/>
      <c r="GZE6" s="106"/>
      <c r="GZF6" s="106"/>
      <c r="GZG6" s="106"/>
      <c r="GZH6" s="106"/>
      <c r="GZI6" s="106"/>
      <c r="GZJ6" s="106"/>
      <c r="GZK6" s="106"/>
      <c r="GZL6" s="106"/>
      <c r="GZM6" s="106"/>
      <c r="GZN6" s="106"/>
      <c r="GZO6" s="106"/>
      <c r="GZP6" s="106"/>
      <c r="GZQ6" s="106"/>
      <c r="GZR6" s="106"/>
      <c r="GZS6" s="106"/>
      <c r="GZT6" s="106"/>
      <c r="GZU6" s="106"/>
      <c r="GZV6" s="106"/>
      <c r="GZW6" s="106"/>
      <c r="GZX6" s="106"/>
      <c r="GZY6" s="106"/>
      <c r="GZZ6" s="106"/>
      <c r="HAA6" s="106"/>
      <c r="HAB6" s="106"/>
      <c r="HAC6" s="106"/>
      <c r="HAD6" s="106"/>
      <c r="HAE6" s="106"/>
      <c r="HAF6" s="106"/>
      <c r="HAG6" s="106"/>
      <c r="HAH6" s="106"/>
      <c r="HAI6" s="106"/>
      <c r="HAJ6" s="106"/>
      <c r="HAK6" s="106"/>
      <c r="HAL6" s="106"/>
      <c r="HAM6" s="106"/>
      <c r="HAN6" s="106"/>
      <c r="HAO6" s="106"/>
      <c r="HAP6" s="106"/>
      <c r="HAQ6" s="106"/>
      <c r="HAR6" s="106"/>
      <c r="HAS6" s="106"/>
      <c r="HAT6" s="106"/>
      <c r="HAU6" s="106"/>
      <c r="HAV6" s="106"/>
      <c r="HAW6" s="106"/>
      <c r="HAX6" s="106"/>
      <c r="HAY6" s="106"/>
      <c r="HAZ6" s="106"/>
      <c r="HBA6" s="106"/>
      <c r="HBB6" s="106"/>
      <c r="HBC6" s="106"/>
      <c r="HBD6" s="106"/>
      <c r="HBE6" s="106"/>
      <c r="HBF6" s="106"/>
      <c r="HBG6" s="106"/>
      <c r="HBH6" s="106"/>
      <c r="HBI6" s="106"/>
      <c r="HBJ6" s="106"/>
      <c r="HBK6" s="106"/>
      <c r="HBL6" s="106"/>
      <c r="HBM6" s="106"/>
      <c r="HBN6" s="106"/>
      <c r="HBO6" s="106"/>
      <c r="HBP6" s="106"/>
      <c r="HBQ6" s="106"/>
      <c r="HBR6" s="106"/>
      <c r="HBS6" s="106"/>
      <c r="HBT6" s="106"/>
      <c r="HBU6" s="106"/>
      <c r="HBV6" s="106"/>
      <c r="HBW6" s="106"/>
      <c r="HBX6" s="106"/>
      <c r="HBY6" s="106"/>
      <c r="HBZ6" s="106"/>
      <c r="HCA6" s="106"/>
      <c r="HCB6" s="106"/>
      <c r="HCC6" s="106"/>
      <c r="HCD6" s="106"/>
      <c r="HCE6" s="106"/>
      <c r="HCF6" s="106"/>
      <c r="HCG6" s="106"/>
      <c r="HCH6" s="106"/>
      <c r="HCI6" s="106"/>
      <c r="HCJ6" s="106"/>
      <c r="HCK6" s="106"/>
      <c r="HCL6" s="106"/>
      <c r="HCM6" s="106"/>
      <c r="HCN6" s="106"/>
      <c r="HCO6" s="106"/>
      <c r="HCP6" s="106"/>
      <c r="HCQ6" s="106"/>
      <c r="HCR6" s="106"/>
      <c r="HCS6" s="106"/>
      <c r="HCT6" s="106"/>
      <c r="HCU6" s="106"/>
      <c r="HCV6" s="106"/>
      <c r="HCW6" s="106"/>
      <c r="HCX6" s="106"/>
      <c r="HCY6" s="106"/>
      <c r="HCZ6" s="106"/>
      <c r="HDA6" s="106"/>
      <c r="HDB6" s="106"/>
      <c r="HDC6" s="106"/>
      <c r="HDD6" s="106"/>
      <c r="HDE6" s="106"/>
      <c r="HDF6" s="106"/>
      <c r="HDG6" s="106"/>
      <c r="HDH6" s="106"/>
      <c r="HDI6" s="106"/>
      <c r="HDJ6" s="106"/>
      <c r="HDK6" s="106"/>
      <c r="HDL6" s="106"/>
      <c r="HDM6" s="106"/>
      <c r="HDN6" s="106"/>
      <c r="HDO6" s="106"/>
      <c r="HDP6" s="106"/>
      <c r="HDQ6" s="106"/>
      <c r="HDR6" s="106"/>
      <c r="HDS6" s="106"/>
      <c r="HDT6" s="106"/>
      <c r="HDU6" s="106"/>
      <c r="HDV6" s="106"/>
      <c r="HDW6" s="106"/>
      <c r="HDX6" s="106"/>
      <c r="HDY6" s="106"/>
      <c r="HDZ6" s="106"/>
      <c r="HEA6" s="106"/>
      <c r="HEB6" s="106"/>
      <c r="HEC6" s="106"/>
      <c r="HED6" s="106"/>
      <c r="HEE6" s="106"/>
      <c r="HEF6" s="106"/>
      <c r="HEG6" s="106"/>
      <c r="HEH6" s="106"/>
      <c r="HEI6" s="106"/>
      <c r="HEJ6" s="106"/>
      <c r="HEK6" s="106"/>
      <c r="HEL6" s="106"/>
      <c r="HEM6" s="106"/>
      <c r="HEN6" s="106"/>
      <c r="HEO6" s="106"/>
      <c r="HEP6" s="106"/>
      <c r="HEQ6" s="106"/>
      <c r="HER6" s="106"/>
      <c r="HES6" s="106"/>
      <c r="HET6" s="106"/>
      <c r="HEU6" s="106"/>
      <c r="HEV6" s="106"/>
      <c r="HEW6" s="106"/>
      <c r="HEX6" s="106"/>
      <c r="HEY6" s="106"/>
      <c r="HEZ6" s="106"/>
      <c r="HFA6" s="106"/>
      <c r="HFB6" s="106"/>
      <c r="HFC6" s="106"/>
      <c r="HFD6" s="106"/>
      <c r="HFE6" s="106"/>
      <c r="HFF6" s="106"/>
      <c r="HFG6" s="106"/>
      <c r="HFH6" s="106"/>
      <c r="HFI6" s="106"/>
      <c r="HFJ6" s="106"/>
      <c r="HFK6" s="106"/>
      <c r="HFL6" s="106"/>
      <c r="HFM6" s="106"/>
      <c r="HFN6" s="106"/>
      <c r="HFO6" s="106"/>
      <c r="HFP6" s="106"/>
      <c r="HFQ6" s="106"/>
      <c r="HFR6" s="106"/>
      <c r="HFS6" s="106"/>
      <c r="HFT6" s="106"/>
      <c r="HFU6" s="106"/>
      <c r="HFV6" s="106"/>
      <c r="HFW6" s="106"/>
      <c r="HFX6" s="106"/>
      <c r="HFY6" s="106"/>
      <c r="HFZ6" s="106"/>
      <c r="HGA6" s="106"/>
      <c r="HGB6" s="106"/>
      <c r="HGC6" s="106"/>
      <c r="HGD6" s="106"/>
      <c r="HGE6" s="106"/>
      <c r="HGF6" s="106"/>
      <c r="HGG6" s="106"/>
      <c r="HGH6" s="106"/>
      <c r="HGI6" s="106"/>
      <c r="HGJ6" s="106"/>
      <c r="HGK6" s="106"/>
      <c r="HGL6" s="106"/>
      <c r="HGM6" s="106"/>
      <c r="HGN6" s="106"/>
      <c r="HGO6" s="106"/>
      <c r="HGP6" s="106"/>
      <c r="HGQ6" s="106"/>
      <c r="HGR6" s="106"/>
      <c r="HGS6" s="106"/>
      <c r="HGT6" s="106"/>
      <c r="HGU6" s="106"/>
      <c r="HGV6" s="106"/>
      <c r="HGW6" s="106"/>
      <c r="HGX6" s="106"/>
      <c r="HGY6" s="106"/>
      <c r="HGZ6" s="106"/>
      <c r="HHA6" s="106"/>
      <c r="HHB6" s="106"/>
      <c r="HHC6" s="106"/>
      <c r="HHD6" s="106"/>
      <c r="HHE6" s="106"/>
      <c r="HHF6" s="106"/>
      <c r="HHG6" s="106"/>
      <c r="HHH6" s="106"/>
      <c r="HHI6" s="106"/>
      <c r="HHJ6" s="106"/>
      <c r="HHK6" s="106"/>
      <c r="HHL6" s="106"/>
      <c r="HHM6" s="106"/>
      <c r="HHN6" s="106"/>
      <c r="HHO6" s="106"/>
      <c r="HHP6" s="106"/>
      <c r="HHQ6" s="106"/>
      <c r="HHR6" s="106"/>
      <c r="HHS6" s="106"/>
      <c r="HHT6" s="106"/>
      <c r="HHU6" s="106"/>
      <c r="HHV6" s="106"/>
      <c r="HHW6" s="106"/>
      <c r="HHX6" s="106"/>
      <c r="HHY6" s="106"/>
      <c r="HHZ6" s="106"/>
      <c r="HIA6" s="106"/>
      <c r="HIB6" s="106"/>
      <c r="HIC6" s="106"/>
      <c r="HID6" s="106"/>
      <c r="HIE6" s="106"/>
      <c r="HIF6" s="106"/>
      <c r="HIG6" s="106"/>
      <c r="HIH6" s="106"/>
      <c r="HII6" s="106"/>
      <c r="HIJ6" s="106"/>
      <c r="HIK6" s="106"/>
      <c r="HIL6" s="106"/>
      <c r="HIM6" s="106"/>
      <c r="HIN6" s="106"/>
      <c r="HIO6" s="106"/>
      <c r="HIP6" s="106"/>
      <c r="HIQ6" s="106"/>
      <c r="HIR6" s="106"/>
      <c r="HIS6" s="106"/>
      <c r="HIT6" s="106"/>
      <c r="HIU6" s="106"/>
      <c r="HIV6" s="106"/>
      <c r="HIW6" s="106"/>
      <c r="HIX6" s="106"/>
      <c r="HIY6" s="106"/>
      <c r="HIZ6" s="106"/>
      <c r="HJA6" s="106"/>
      <c r="HJB6" s="106"/>
      <c r="HJC6" s="106"/>
      <c r="HJD6" s="106"/>
      <c r="HJE6" s="106"/>
      <c r="HJF6" s="106"/>
      <c r="HJG6" s="106"/>
      <c r="HJH6" s="106"/>
      <c r="HJI6" s="106"/>
      <c r="HJJ6" s="106"/>
      <c r="HJK6" s="106"/>
      <c r="HJL6" s="106"/>
      <c r="HJM6" s="106"/>
      <c r="HJN6" s="106"/>
      <c r="HJO6" s="106"/>
      <c r="HJP6" s="106"/>
      <c r="HJQ6" s="106"/>
      <c r="HJR6" s="106"/>
      <c r="HJS6" s="106"/>
      <c r="HJT6" s="106"/>
      <c r="HJU6" s="106"/>
      <c r="HJV6" s="106"/>
      <c r="HJW6" s="106"/>
      <c r="HJX6" s="106"/>
      <c r="HJY6" s="106"/>
      <c r="HJZ6" s="106"/>
      <c r="HKA6" s="106"/>
      <c r="HKB6" s="106"/>
      <c r="HKC6" s="106"/>
      <c r="HKD6" s="106"/>
      <c r="HKE6" s="106"/>
      <c r="HKF6" s="106"/>
      <c r="HKG6" s="106"/>
      <c r="HKH6" s="106"/>
      <c r="HKI6" s="106"/>
      <c r="HKJ6" s="106"/>
      <c r="HKK6" s="106"/>
      <c r="HKL6" s="106"/>
      <c r="HKM6" s="106"/>
      <c r="HKN6" s="106"/>
      <c r="HKO6" s="106"/>
      <c r="HKP6" s="106"/>
      <c r="HKQ6" s="106"/>
      <c r="HKR6" s="106"/>
      <c r="HKS6" s="106"/>
      <c r="HKT6" s="106"/>
      <c r="HKU6" s="106"/>
      <c r="HKV6" s="106"/>
      <c r="HKW6" s="106"/>
      <c r="HKX6" s="106"/>
      <c r="HKY6" s="106"/>
      <c r="HKZ6" s="106"/>
      <c r="HLA6" s="106"/>
      <c r="HLB6" s="106"/>
      <c r="HLC6" s="106"/>
      <c r="HLD6" s="106"/>
      <c r="HLE6" s="106"/>
      <c r="HLF6" s="106"/>
      <c r="HLG6" s="106"/>
      <c r="HLH6" s="106"/>
      <c r="HLI6" s="106"/>
      <c r="HLJ6" s="106"/>
      <c r="HLK6" s="106"/>
      <c r="HLL6" s="106"/>
      <c r="HLM6" s="106"/>
      <c r="HLN6" s="106"/>
      <c r="HLO6" s="106"/>
      <c r="HLP6" s="106"/>
      <c r="HLQ6" s="106"/>
      <c r="HLR6" s="106"/>
      <c r="HLS6" s="106"/>
      <c r="HLT6" s="106"/>
      <c r="HLU6" s="106"/>
      <c r="HLV6" s="106"/>
      <c r="HLW6" s="106"/>
      <c r="HLX6" s="106"/>
      <c r="HLY6" s="106"/>
      <c r="HLZ6" s="106"/>
      <c r="HMA6" s="106"/>
      <c r="HMB6" s="106"/>
      <c r="HMC6" s="106"/>
      <c r="HMD6" s="106"/>
      <c r="HME6" s="106"/>
      <c r="HMF6" s="106"/>
      <c r="HMG6" s="106"/>
      <c r="HMH6" s="106"/>
      <c r="HMI6" s="106"/>
      <c r="HMJ6" s="106"/>
      <c r="HMK6" s="106"/>
      <c r="HML6" s="106"/>
      <c r="HMM6" s="106"/>
      <c r="HMN6" s="106"/>
      <c r="HMO6" s="106"/>
      <c r="HMP6" s="106"/>
      <c r="HMQ6" s="106"/>
      <c r="HMR6" s="106"/>
      <c r="HMS6" s="106"/>
      <c r="HMT6" s="106"/>
      <c r="HMU6" s="106"/>
      <c r="HMV6" s="106"/>
      <c r="HMW6" s="106"/>
      <c r="HMX6" s="106"/>
      <c r="HMY6" s="106"/>
      <c r="HMZ6" s="106"/>
      <c r="HNA6" s="106"/>
      <c r="HNB6" s="106"/>
      <c r="HNC6" s="106"/>
      <c r="HND6" s="106"/>
      <c r="HNE6" s="106"/>
      <c r="HNF6" s="106"/>
      <c r="HNG6" s="106"/>
      <c r="HNH6" s="106"/>
      <c r="HNI6" s="106"/>
      <c r="HNJ6" s="106"/>
      <c r="HNK6" s="106"/>
      <c r="HNL6" s="106"/>
      <c r="HNM6" s="106"/>
      <c r="HNN6" s="106"/>
      <c r="HNO6" s="106"/>
      <c r="HNP6" s="106"/>
      <c r="HNQ6" s="106"/>
      <c r="HNR6" s="106"/>
      <c r="HNS6" s="106"/>
      <c r="HNT6" s="106"/>
      <c r="HNU6" s="106"/>
      <c r="HNV6" s="106"/>
      <c r="HNW6" s="106"/>
      <c r="HNX6" s="106"/>
      <c r="HNY6" s="106"/>
      <c r="HNZ6" s="106"/>
      <c r="HOA6" s="106"/>
      <c r="HOB6" s="106"/>
      <c r="HOC6" s="106"/>
      <c r="HOD6" s="106"/>
      <c r="HOE6" s="106"/>
      <c r="HOF6" s="106"/>
      <c r="HOG6" s="106"/>
      <c r="HOH6" s="106"/>
      <c r="HOI6" s="106"/>
      <c r="HOJ6" s="106"/>
      <c r="HOK6" s="106"/>
      <c r="HOL6" s="106"/>
      <c r="HOM6" s="106"/>
      <c r="HON6" s="106"/>
      <c r="HOO6" s="106"/>
      <c r="HOP6" s="106"/>
      <c r="HOQ6" s="106"/>
      <c r="HOR6" s="106"/>
      <c r="HOS6" s="106"/>
      <c r="HOT6" s="106"/>
      <c r="HOU6" s="106"/>
      <c r="HOV6" s="106"/>
      <c r="HOW6" s="106"/>
      <c r="HOX6" s="106"/>
      <c r="HOY6" s="106"/>
      <c r="HOZ6" s="106"/>
      <c r="HPA6" s="106"/>
      <c r="HPB6" s="106"/>
      <c r="HPC6" s="106"/>
      <c r="HPD6" s="106"/>
      <c r="HPE6" s="106"/>
      <c r="HPF6" s="106"/>
      <c r="HPG6" s="106"/>
      <c r="HPH6" s="106"/>
      <c r="HPI6" s="106"/>
      <c r="HPJ6" s="106"/>
      <c r="HPK6" s="106"/>
      <c r="HPL6" s="106"/>
      <c r="HPM6" s="106"/>
      <c r="HPN6" s="106"/>
      <c r="HPO6" s="106"/>
      <c r="HPP6" s="106"/>
      <c r="HPQ6" s="106"/>
      <c r="HPR6" s="106"/>
      <c r="HPS6" s="106"/>
      <c r="HPT6" s="106"/>
      <c r="HPU6" s="106"/>
      <c r="HPV6" s="106"/>
      <c r="HPW6" s="106"/>
      <c r="HPX6" s="106"/>
      <c r="HPY6" s="106"/>
      <c r="HPZ6" s="106"/>
      <c r="HQA6" s="106"/>
      <c r="HQB6" s="106"/>
      <c r="HQC6" s="106"/>
      <c r="HQD6" s="106"/>
      <c r="HQE6" s="106"/>
      <c r="HQF6" s="106"/>
      <c r="HQG6" s="106"/>
      <c r="HQH6" s="106"/>
      <c r="HQI6" s="106"/>
      <c r="HQJ6" s="106"/>
      <c r="HQK6" s="106"/>
      <c r="HQL6" s="106"/>
      <c r="HQM6" s="106"/>
      <c r="HQN6" s="106"/>
      <c r="HQO6" s="106"/>
      <c r="HQP6" s="106"/>
      <c r="HQQ6" s="106"/>
      <c r="HQR6" s="106"/>
      <c r="HQS6" s="106"/>
      <c r="HQT6" s="106"/>
      <c r="HQU6" s="106"/>
      <c r="HQV6" s="106"/>
      <c r="HQW6" s="106"/>
      <c r="HQX6" s="106"/>
      <c r="HQY6" s="106"/>
      <c r="HQZ6" s="106"/>
      <c r="HRA6" s="106"/>
      <c r="HRB6" s="106"/>
      <c r="HRC6" s="106"/>
      <c r="HRD6" s="106"/>
      <c r="HRE6" s="106"/>
      <c r="HRF6" s="106"/>
      <c r="HRG6" s="106"/>
      <c r="HRH6" s="106"/>
      <c r="HRI6" s="106"/>
      <c r="HRJ6" s="106"/>
      <c r="HRK6" s="106"/>
      <c r="HRL6" s="106"/>
      <c r="HRM6" s="106"/>
      <c r="HRN6" s="106"/>
      <c r="HRO6" s="106"/>
      <c r="HRP6" s="106"/>
      <c r="HRQ6" s="106"/>
      <c r="HRR6" s="106"/>
      <c r="HRS6" s="106"/>
      <c r="HRT6" s="106"/>
      <c r="HRU6" s="106"/>
      <c r="HRV6" s="106"/>
      <c r="HRW6" s="106"/>
      <c r="HRX6" s="106"/>
      <c r="HRY6" s="106"/>
      <c r="HRZ6" s="106"/>
      <c r="HSA6" s="106"/>
      <c r="HSB6" s="106"/>
      <c r="HSC6" s="106"/>
      <c r="HSD6" s="106"/>
      <c r="HSE6" s="106"/>
      <c r="HSF6" s="106"/>
      <c r="HSG6" s="106"/>
      <c r="HSH6" s="106"/>
      <c r="HSI6" s="106"/>
      <c r="HSJ6" s="106"/>
      <c r="HSK6" s="106"/>
      <c r="HSL6" s="106"/>
      <c r="HSM6" s="106"/>
      <c r="HSN6" s="106"/>
      <c r="HSO6" s="106"/>
      <c r="HSP6" s="106"/>
      <c r="HSQ6" s="106"/>
      <c r="HSR6" s="106"/>
      <c r="HSS6" s="106"/>
      <c r="HST6" s="106"/>
      <c r="HSU6" s="106"/>
      <c r="HSV6" s="106"/>
      <c r="HSW6" s="106"/>
      <c r="HSX6" s="106"/>
      <c r="HSY6" s="106"/>
      <c r="HSZ6" s="106"/>
      <c r="HTA6" s="106"/>
      <c r="HTB6" s="106"/>
      <c r="HTC6" s="106"/>
      <c r="HTD6" s="106"/>
      <c r="HTE6" s="106"/>
      <c r="HTF6" s="106"/>
      <c r="HTG6" s="106"/>
      <c r="HTH6" s="106"/>
      <c r="HTI6" s="106"/>
      <c r="HTJ6" s="106"/>
      <c r="HTK6" s="106"/>
      <c r="HTL6" s="106"/>
      <c r="HTM6" s="106"/>
      <c r="HTN6" s="106"/>
      <c r="HTO6" s="106"/>
      <c r="HTP6" s="106"/>
      <c r="HTQ6" s="106"/>
      <c r="HTR6" s="106"/>
      <c r="HTS6" s="106"/>
      <c r="HTT6" s="106"/>
      <c r="HTU6" s="106"/>
      <c r="HTV6" s="106"/>
      <c r="HTW6" s="106"/>
      <c r="HTX6" s="106"/>
      <c r="HTY6" s="106"/>
      <c r="HTZ6" s="106"/>
      <c r="HUA6" s="106"/>
      <c r="HUB6" s="106"/>
      <c r="HUC6" s="106"/>
      <c r="HUD6" s="106"/>
      <c r="HUE6" s="106"/>
      <c r="HUF6" s="106"/>
      <c r="HUG6" s="106"/>
      <c r="HUH6" s="106"/>
      <c r="HUI6" s="106"/>
      <c r="HUJ6" s="106"/>
      <c r="HUK6" s="106"/>
      <c r="HUL6" s="106"/>
      <c r="HUM6" s="106"/>
      <c r="HUN6" s="106"/>
      <c r="HUO6" s="106"/>
      <c r="HUP6" s="106"/>
      <c r="HUQ6" s="106"/>
      <c r="HUR6" s="106"/>
      <c r="HUS6" s="106"/>
      <c r="HUT6" s="106"/>
      <c r="HUU6" s="106"/>
      <c r="HUV6" s="106"/>
      <c r="HUW6" s="106"/>
      <c r="HUX6" s="106"/>
      <c r="HUY6" s="106"/>
      <c r="HUZ6" s="106"/>
      <c r="HVA6" s="106"/>
      <c r="HVB6" s="106"/>
      <c r="HVC6" s="106"/>
      <c r="HVD6" s="106"/>
      <c r="HVE6" s="106"/>
      <c r="HVF6" s="106"/>
      <c r="HVG6" s="106"/>
      <c r="HVH6" s="106"/>
      <c r="HVI6" s="106"/>
      <c r="HVJ6" s="106"/>
      <c r="HVK6" s="106"/>
      <c r="HVL6" s="106"/>
      <c r="HVM6" s="106"/>
      <c r="HVN6" s="106"/>
      <c r="HVO6" s="106"/>
      <c r="HVP6" s="106"/>
      <c r="HVQ6" s="106"/>
      <c r="HVR6" s="106"/>
      <c r="HVS6" s="106"/>
      <c r="HVT6" s="106"/>
      <c r="HVU6" s="106"/>
      <c r="HVV6" s="106"/>
      <c r="HVW6" s="106"/>
      <c r="HVX6" s="106"/>
      <c r="HVY6" s="106"/>
      <c r="HVZ6" s="106"/>
      <c r="HWA6" s="106"/>
      <c r="HWB6" s="106"/>
      <c r="HWC6" s="106"/>
      <c r="HWD6" s="106"/>
      <c r="HWE6" s="106"/>
      <c r="HWF6" s="106"/>
      <c r="HWG6" s="106"/>
      <c r="HWH6" s="106"/>
      <c r="HWI6" s="106"/>
      <c r="HWJ6" s="106"/>
      <c r="HWK6" s="106"/>
      <c r="HWL6" s="106"/>
      <c r="HWM6" s="106"/>
      <c r="HWN6" s="106"/>
      <c r="HWO6" s="106"/>
      <c r="HWP6" s="106"/>
      <c r="HWQ6" s="106"/>
      <c r="HWR6" s="106"/>
      <c r="HWS6" s="106"/>
      <c r="HWT6" s="106"/>
      <c r="HWU6" s="106"/>
      <c r="HWV6" s="106"/>
      <c r="HWW6" s="106"/>
      <c r="HWX6" s="106"/>
      <c r="HWY6" s="106"/>
      <c r="HWZ6" s="106"/>
      <c r="HXA6" s="106"/>
      <c r="HXB6" s="106"/>
      <c r="HXC6" s="106"/>
      <c r="HXD6" s="106"/>
      <c r="HXE6" s="106"/>
      <c r="HXF6" s="106"/>
      <c r="HXG6" s="106"/>
      <c r="HXH6" s="106"/>
      <c r="HXI6" s="106"/>
      <c r="HXJ6" s="106"/>
      <c r="HXK6" s="106"/>
      <c r="HXL6" s="106"/>
      <c r="HXM6" s="106"/>
      <c r="HXN6" s="106"/>
      <c r="HXO6" s="106"/>
      <c r="HXP6" s="106"/>
      <c r="HXQ6" s="106"/>
      <c r="HXR6" s="106"/>
      <c r="HXS6" s="106"/>
      <c r="HXT6" s="106"/>
      <c r="HXU6" s="106"/>
      <c r="HXV6" s="106"/>
      <c r="HXW6" s="106"/>
      <c r="HXX6" s="106"/>
      <c r="HXY6" s="106"/>
      <c r="HXZ6" s="106"/>
      <c r="HYA6" s="106"/>
      <c r="HYB6" s="106"/>
      <c r="HYC6" s="106"/>
      <c r="HYD6" s="106"/>
      <c r="HYE6" s="106"/>
      <c r="HYF6" s="106"/>
      <c r="HYG6" s="106"/>
      <c r="HYH6" s="106"/>
      <c r="HYI6" s="106"/>
      <c r="HYJ6" s="106"/>
      <c r="HYK6" s="106"/>
      <c r="HYL6" s="106"/>
      <c r="HYM6" s="106"/>
      <c r="HYN6" s="106"/>
      <c r="HYO6" s="106"/>
      <c r="HYP6" s="106"/>
      <c r="HYQ6" s="106"/>
      <c r="HYR6" s="106"/>
      <c r="HYS6" s="106"/>
      <c r="HYT6" s="106"/>
      <c r="HYU6" s="106"/>
      <c r="HYV6" s="106"/>
      <c r="HYW6" s="106"/>
      <c r="HYX6" s="106"/>
      <c r="HYY6" s="106"/>
      <c r="HYZ6" s="106"/>
      <c r="HZA6" s="106"/>
      <c r="HZB6" s="106"/>
      <c r="HZC6" s="106"/>
      <c r="HZD6" s="106"/>
      <c r="HZE6" s="106"/>
      <c r="HZF6" s="106"/>
      <c r="HZG6" s="106"/>
      <c r="HZH6" s="106"/>
      <c r="HZI6" s="106"/>
      <c r="HZJ6" s="106"/>
      <c r="HZK6" s="106"/>
      <c r="HZL6" s="106"/>
      <c r="HZM6" s="106"/>
      <c r="HZN6" s="106"/>
      <c r="HZO6" s="106"/>
      <c r="HZP6" s="106"/>
      <c r="HZQ6" s="106"/>
      <c r="HZR6" s="106"/>
      <c r="HZS6" s="106"/>
      <c r="HZT6" s="106"/>
      <c r="HZU6" s="106"/>
      <c r="HZV6" s="106"/>
      <c r="HZW6" s="106"/>
      <c r="HZX6" s="106"/>
      <c r="HZY6" s="106"/>
      <c r="HZZ6" s="106"/>
      <c r="IAA6" s="106"/>
      <c r="IAB6" s="106"/>
      <c r="IAC6" s="106"/>
      <c r="IAD6" s="106"/>
      <c r="IAE6" s="106"/>
      <c r="IAF6" s="106"/>
      <c r="IAG6" s="106"/>
      <c r="IAH6" s="106"/>
      <c r="IAI6" s="106"/>
      <c r="IAJ6" s="106"/>
      <c r="IAK6" s="106"/>
      <c r="IAL6" s="106"/>
      <c r="IAM6" s="106"/>
      <c r="IAN6" s="106"/>
      <c r="IAO6" s="106"/>
      <c r="IAP6" s="106"/>
      <c r="IAQ6" s="106"/>
      <c r="IAR6" s="106"/>
      <c r="IAS6" s="106"/>
      <c r="IAT6" s="106"/>
      <c r="IAU6" s="106"/>
      <c r="IAV6" s="106"/>
      <c r="IAW6" s="106"/>
      <c r="IAX6" s="106"/>
      <c r="IAY6" s="106"/>
      <c r="IAZ6" s="106"/>
      <c r="IBA6" s="106"/>
      <c r="IBB6" s="106"/>
      <c r="IBC6" s="106"/>
      <c r="IBD6" s="106"/>
      <c r="IBE6" s="106"/>
      <c r="IBF6" s="106"/>
      <c r="IBG6" s="106"/>
      <c r="IBH6" s="106"/>
      <c r="IBI6" s="106"/>
      <c r="IBJ6" s="106"/>
      <c r="IBK6" s="106"/>
      <c r="IBL6" s="106"/>
      <c r="IBM6" s="106"/>
      <c r="IBN6" s="106"/>
      <c r="IBO6" s="106"/>
      <c r="IBP6" s="106"/>
      <c r="IBQ6" s="106"/>
      <c r="IBR6" s="106"/>
      <c r="IBS6" s="106"/>
      <c r="IBT6" s="106"/>
      <c r="IBU6" s="106"/>
      <c r="IBV6" s="106"/>
      <c r="IBW6" s="106"/>
      <c r="IBX6" s="106"/>
      <c r="IBY6" s="106"/>
      <c r="IBZ6" s="106"/>
      <c r="ICA6" s="106"/>
      <c r="ICB6" s="106"/>
      <c r="ICC6" s="106"/>
      <c r="ICD6" s="106"/>
      <c r="ICE6" s="106"/>
      <c r="ICF6" s="106"/>
      <c r="ICG6" s="106"/>
      <c r="ICH6" s="106"/>
      <c r="ICI6" s="106"/>
      <c r="ICJ6" s="106"/>
      <c r="ICK6" s="106"/>
      <c r="ICL6" s="106"/>
      <c r="ICM6" s="106"/>
      <c r="ICN6" s="106"/>
      <c r="ICO6" s="106"/>
      <c r="ICP6" s="106"/>
      <c r="ICQ6" s="106"/>
      <c r="ICR6" s="106"/>
      <c r="ICS6" s="106"/>
      <c r="ICT6" s="106"/>
      <c r="ICU6" s="106"/>
      <c r="ICV6" s="106"/>
      <c r="ICW6" s="106"/>
      <c r="ICX6" s="106"/>
      <c r="ICY6" s="106"/>
      <c r="ICZ6" s="106"/>
      <c r="IDA6" s="106"/>
      <c r="IDB6" s="106"/>
      <c r="IDC6" s="106"/>
      <c r="IDD6" s="106"/>
      <c r="IDE6" s="106"/>
      <c r="IDF6" s="106"/>
      <c r="IDG6" s="106"/>
      <c r="IDH6" s="106"/>
      <c r="IDI6" s="106"/>
      <c r="IDJ6" s="106"/>
      <c r="IDK6" s="106"/>
      <c r="IDL6" s="106"/>
      <c r="IDM6" s="106"/>
      <c r="IDN6" s="106"/>
      <c r="IDO6" s="106"/>
      <c r="IDP6" s="106"/>
      <c r="IDQ6" s="106"/>
      <c r="IDR6" s="106"/>
      <c r="IDS6" s="106"/>
      <c r="IDT6" s="106"/>
      <c r="IDU6" s="106"/>
      <c r="IDV6" s="106"/>
      <c r="IDW6" s="106"/>
      <c r="IDX6" s="106"/>
      <c r="IDY6" s="106"/>
      <c r="IDZ6" s="106"/>
      <c r="IEA6" s="106"/>
      <c r="IEB6" s="106"/>
      <c r="IEC6" s="106"/>
      <c r="IED6" s="106"/>
      <c r="IEE6" s="106"/>
      <c r="IEF6" s="106"/>
      <c r="IEG6" s="106"/>
      <c r="IEH6" s="106"/>
      <c r="IEI6" s="106"/>
      <c r="IEJ6" s="106"/>
      <c r="IEK6" s="106"/>
      <c r="IEL6" s="106"/>
      <c r="IEM6" s="106"/>
      <c r="IEN6" s="106"/>
      <c r="IEO6" s="106"/>
      <c r="IEP6" s="106"/>
      <c r="IEQ6" s="106"/>
      <c r="IER6" s="106"/>
      <c r="IES6" s="106"/>
      <c r="IET6" s="106"/>
      <c r="IEU6" s="106"/>
      <c r="IEV6" s="106"/>
      <c r="IEW6" s="106"/>
      <c r="IEX6" s="106"/>
      <c r="IEY6" s="106"/>
      <c r="IEZ6" s="106"/>
      <c r="IFA6" s="106"/>
      <c r="IFB6" s="106"/>
      <c r="IFC6" s="106"/>
      <c r="IFD6" s="106"/>
      <c r="IFE6" s="106"/>
      <c r="IFF6" s="106"/>
      <c r="IFG6" s="106"/>
      <c r="IFH6" s="106"/>
      <c r="IFI6" s="106"/>
      <c r="IFJ6" s="106"/>
      <c r="IFK6" s="106"/>
      <c r="IFL6" s="106"/>
      <c r="IFM6" s="106"/>
      <c r="IFN6" s="106"/>
      <c r="IFO6" s="106"/>
      <c r="IFP6" s="106"/>
      <c r="IFQ6" s="106"/>
      <c r="IFR6" s="106"/>
      <c r="IFS6" s="106"/>
      <c r="IFT6" s="106"/>
      <c r="IFU6" s="106"/>
      <c r="IFV6" s="106"/>
      <c r="IFW6" s="106"/>
      <c r="IFX6" s="106"/>
      <c r="IFY6" s="106"/>
      <c r="IFZ6" s="106"/>
      <c r="IGA6" s="106"/>
      <c r="IGB6" s="106"/>
      <c r="IGC6" s="106"/>
      <c r="IGD6" s="106"/>
      <c r="IGE6" s="106"/>
      <c r="IGF6" s="106"/>
      <c r="IGG6" s="106"/>
      <c r="IGH6" s="106"/>
      <c r="IGI6" s="106"/>
      <c r="IGJ6" s="106"/>
      <c r="IGK6" s="106"/>
      <c r="IGL6" s="106"/>
      <c r="IGM6" s="106"/>
      <c r="IGN6" s="106"/>
      <c r="IGO6" s="106"/>
      <c r="IGP6" s="106"/>
      <c r="IGQ6" s="106"/>
      <c r="IGR6" s="106"/>
      <c r="IGS6" s="106"/>
      <c r="IGT6" s="106"/>
      <c r="IGU6" s="106"/>
      <c r="IGV6" s="106"/>
      <c r="IGW6" s="106"/>
      <c r="IGX6" s="106"/>
      <c r="IGY6" s="106"/>
      <c r="IGZ6" s="106"/>
      <c r="IHA6" s="106"/>
      <c r="IHB6" s="106"/>
      <c r="IHC6" s="106"/>
      <c r="IHD6" s="106"/>
      <c r="IHE6" s="106"/>
      <c r="IHF6" s="106"/>
      <c r="IHG6" s="106"/>
      <c r="IHH6" s="106"/>
      <c r="IHI6" s="106"/>
      <c r="IHJ6" s="106"/>
      <c r="IHK6" s="106"/>
      <c r="IHL6" s="106"/>
      <c r="IHM6" s="106"/>
      <c r="IHN6" s="106"/>
      <c r="IHO6" s="106"/>
      <c r="IHP6" s="106"/>
      <c r="IHQ6" s="106"/>
      <c r="IHR6" s="106"/>
      <c r="IHS6" s="106"/>
      <c r="IHT6" s="106"/>
      <c r="IHU6" s="106"/>
      <c r="IHV6" s="106"/>
      <c r="IHW6" s="106"/>
      <c r="IHX6" s="106"/>
      <c r="IHY6" s="106"/>
      <c r="IHZ6" s="106"/>
      <c r="IIA6" s="106"/>
      <c r="IIB6" s="106"/>
      <c r="IIC6" s="106"/>
      <c r="IID6" s="106"/>
      <c r="IIE6" s="106"/>
      <c r="IIF6" s="106"/>
      <c r="IIG6" s="106"/>
      <c r="IIH6" s="106"/>
      <c r="III6" s="106"/>
      <c r="IIJ6" s="106"/>
      <c r="IIK6" s="106"/>
      <c r="IIL6" s="106"/>
      <c r="IIM6" s="106"/>
      <c r="IIN6" s="106"/>
      <c r="IIO6" s="106"/>
      <c r="IIP6" s="106"/>
      <c r="IIQ6" s="106"/>
      <c r="IIR6" s="106"/>
      <c r="IIS6" s="106"/>
      <c r="IIT6" s="106"/>
      <c r="IIU6" s="106"/>
      <c r="IIV6" s="106"/>
      <c r="IIW6" s="106"/>
      <c r="IIX6" s="106"/>
      <c r="IIY6" s="106"/>
      <c r="IIZ6" s="106"/>
      <c r="IJA6" s="106"/>
      <c r="IJB6" s="106"/>
      <c r="IJC6" s="106"/>
      <c r="IJD6" s="106"/>
      <c r="IJE6" s="106"/>
      <c r="IJF6" s="106"/>
      <c r="IJG6" s="106"/>
      <c r="IJH6" s="106"/>
      <c r="IJI6" s="106"/>
      <c r="IJJ6" s="106"/>
      <c r="IJK6" s="106"/>
      <c r="IJL6" s="106"/>
      <c r="IJM6" s="106"/>
      <c r="IJN6" s="106"/>
      <c r="IJO6" s="106"/>
      <c r="IJP6" s="106"/>
      <c r="IJQ6" s="106"/>
      <c r="IJR6" s="106"/>
      <c r="IJS6" s="106"/>
      <c r="IJT6" s="106"/>
      <c r="IJU6" s="106"/>
      <c r="IJV6" s="106"/>
      <c r="IJW6" s="106"/>
      <c r="IJX6" s="106"/>
      <c r="IJY6" s="106"/>
      <c r="IJZ6" s="106"/>
      <c r="IKA6" s="106"/>
      <c r="IKB6" s="106"/>
      <c r="IKC6" s="106"/>
      <c r="IKD6" s="106"/>
      <c r="IKE6" s="106"/>
      <c r="IKF6" s="106"/>
      <c r="IKG6" s="106"/>
      <c r="IKH6" s="106"/>
      <c r="IKI6" s="106"/>
      <c r="IKJ6" s="106"/>
      <c r="IKK6" s="106"/>
      <c r="IKL6" s="106"/>
      <c r="IKM6" s="106"/>
      <c r="IKN6" s="106"/>
      <c r="IKO6" s="106"/>
      <c r="IKP6" s="106"/>
      <c r="IKQ6" s="106"/>
      <c r="IKR6" s="106"/>
      <c r="IKS6" s="106"/>
      <c r="IKT6" s="106"/>
      <c r="IKU6" s="106"/>
      <c r="IKV6" s="106"/>
      <c r="IKW6" s="106"/>
      <c r="IKX6" s="106"/>
      <c r="IKY6" s="106"/>
      <c r="IKZ6" s="106"/>
      <c r="ILA6" s="106"/>
      <c r="ILB6" s="106"/>
      <c r="ILC6" s="106"/>
      <c r="ILD6" s="106"/>
      <c r="ILE6" s="106"/>
      <c r="ILF6" s="106"/>
      <c r="ILG6" s="106"/>
      <c r="ILH6" s="106"/>
      <c r="ILI6" s="106"/>
      <c r="ILJ6" s="106"/>
      <c r="ILK6" s="106"/>
      <c r="ILL6" s="106"/>
      <c r="ILM6" s="106"/>
      <c r="ILN6" s="106"/>
      <c r="ILO6" s="106"/>
      <c r="ILP6" s="106"/>
      <c r="ILQ6" s="106"/>
      <c r="ILR6" s="106"/>
      <c r="ILS6" s="106"/>
      <c r="ILT6" s="106"/>
      <c r="ILU6" s="106"/>
      <c r="ILV6" s="106"/>
      <c r="ILW6" s="106"/>
      <c r="ILX6" s="106"/>
      <c r="ILY6" s="106"/>
      <c r="ILZ6" s="106"/>
      <c r="IMA6" s="106"/>
      <c r="IMB6" s="106"/>
      <c r="IMC6" s="106"/>
      <c r="IMD6" s="106"/>
      <c r="IME6" s="106"/>
      <c r="IMF6" s="106"/>
      <c r="IMG6" s="106"/>
      <c r="IMH6" s="106"/>
      <c r="IMI6" s="106"/>
      <c r="IMJ6" s="106"/>
      <c r="IMK6" s="106"/>
      <c r="IML6" s="106"/>
      <c r="IMM6" s="106"/>
      <c r="IMN6" s="106"/>
      <c r="IMO6" s="106"/>
      <c r="IMP6" s="106"/>
      <c r="IMQ6" s="106"/>
      <c r="IMR6" s="106"/>
      <c r="IMS6" s="106"/>
      <c r="IMT6" s="106"/>
      <c r="IMU6" s="106"/>
      <c r="IMV6" s="106"/>
      <c r="IMW6" s="106"/>
      <c r="IMX6" s="106"/>
      <c r="IMY6" s="106"/>
      <c r="IMZ6" s="106"/>
      <c r="INA6" s="106"/>
      <c r="INB6" s="106"/>
      <c r="INC6" s="106"/>
      <c r="IND6" s="106"/>
      <c r="INE6" s="106"/>
      <c r="INF6" s="106"/>
      <c r="ING6" s="106"/>
      <c r="INH6" s="106"/>
      <c r="INI6" s="106"/>
      <c r="INJ6" s="106"/>
      <c r="INK6" s="106"/>
      <c r="INL6" s="106"/>
      <c r="INM6" s="106"/>
      <c r="INN6" s="106"/>
      <c r="INO6" s="106"/>
      <c r="INP6" s="106"/>
      <c r="INQ6" s="106"/>
      <c r="INR6" s="106"/>
      <c r="INS6" s="106"/>
      <c r="INT6" s="106"/>
      <c r="INU6" s="106"/>
      <c r="INV6" s="106"/>
      <c r="INW6" s="106"/>
      <c r="INX6" s="106"/>
      <c r="INY6" s="106"/>
      <c r="INZ6" s="106"/>
      <c r="IOA6" s="106"/>
      <c r="IOB6" s="106"/>
      <c r="IOC6" s="106"/>
      <c r="IOD6" s="106"/>
      <c r="IOE6" s="106"/>
      <c r="IOF6" s="106"/>
      <c r="IOG6" s="106"/>
      <c r="IOH6" s="106"/>
      <c r="IOI6" s="106"/>
      <c r="IOJ6" s="106"/>
      <c r="IOK6" s="106"/>
      <c r="IOL6" s="106"/>
      <c r="IOM6" s="106"/>
      <c r="ION6" s="106"/>
      <c r="IOO6" s="106"/>
      <c r="IOP6" s="106"/>
      <c r="IOQ6" s="106"/>
      <c r="IOR6" s="106"/>
      <c r="IOS6" s="106"/>
      <c r="IOT6" s="106"/>
      <c r="IOU6" s="106"/>
      <c r="IOV6" s="106"/>
      <c r="IOW6" s="106"/>
      <c r="IOX6" s="106"/>
      <c r="IOY6" s="106"/>
      <c r="IOZ6" s="106"/>
      <c r="IPA6" s="106"/>
      <c r="IPB6" s="106"/>
      <c r="IPC6" s="106"/>
      <c r="IPD6" s="106"/>
      <c r="IPE6" s="106"/>
      <c r="IPF6" s="106"/>
      <c r="IPG6" s="106"/>
      <c r="IPH6" s="106"/>
      <c r="IPI6" s="106"/>
      <c r="IPJ6" s="106"/>
      <c r="IPK6" s="106"/>
      <c r="IPL6" s="106"/>
      <c r="IPM6" s="106"/>
      <c r="IPN6" s="106"/>
      <c r="IPO6" s="106"/>
      <c r="IPP6" s="106"/>
      <c r="IPQ6" s="106"/>
      <c r="IPR6" s="106"/>
      <c r="IPS6" s="106"/>
      <c r="IPT6" s="106"/>
      <c r="IPU6" s="106"/>
      <c r="IPV6" s="106"/>
      <c r="IPW6" s="106"/>
      <c r="IPX6" s="106"/>
      <c r="IPY6" s="106"/>
      <c r="IPZ6" s="106"/>
      <c r="IQA6" s="106"/>
      <c r="IQB6" s="106"/>
      <c r="IQC6" s="106"/>
      <c r="IQD6" s="106"/>
      <c r="IQE6" s="106"/>
      <c r="IQF6" s="106"/>
      <c r="IQG6" s="106"/>
      <c r="IQH6" s="106"/>
      <c r="IQI6" s="106"/>
      <c r="IQJ6" s="106"/>
      <c r="IQK6" s="106"/>
      <c r="IQL6" s="106"/>
      <c r="IQM6" s="106"/>
      <c r="IQN6" s="106"/>
      <c r="IQO6" s="106"/>
      <c r="IQP6" s="106"/>
      <c r="IQQ6" s="106"/>
      <c r="IQR6" s="106"/>
      <c r="IQS6" s="106"/>
      <c r="IQT6" s="106"/>
      <c r="IQU6" s="106"/>
      <c r="IQV6" s="106"/>
      <c r="IQW6" s="106"/>
      <c r="IQX6" s="106"/>
      <c r="IQY6" s="106"/>
      <c r="IQZ6" s="106"/>
      <c r="IRA6" s="106"/>
      <c r="IRB6" s="106"/>
      <c r="IRC6" s="106"/>
      <c r="IRD6" s="106"/>
      <c r="IRE6" s="106"/>
      <c r="IRF6" s="106"/>
      <c r="IRG6" s="106"/>
      <c r="IRH6" s="106"/>
      <c r="IRI6" s="106"/>
      <c r="IRJ6" s="106"/>
      <c r="IRK6" s="106"/>
      <c r="IRL6" s="106"/>
      <c r="IRM6" s="106"/>
      <c r="IRN6" s="106"/>
      <c r="IRO6" s="106"/>
      <c r="IRP6" s="106"/>
      <c r="IRQ6" s="106"/>
      <c r="IRR6" s="106"/>
      <c r="IRS6" s="106"/>
      <c r="IRT6" s="106"/>
      <c r="IRU6" s="106"/>
      <c r="IRV6" s="106"/>
      <c r="IRW6" s="106"/>
      <c r="IRX6" s="106"/>
      <c r="IRY6" s="106"/>
      <c r="IRZ6" s="106"/>
      <c r="ISA6" s="106"/>
      <c r="ISB6" s="106"/>
      <c r="ISC6" s="106"/>
      <c r="ISD6" s="106"/>
      <c r="ISE6" s="106"/>
      <c r="ISF6" s="106"/>
      <c r="ISG6" s="106"/>
      <c r="ISH6" s="106"/>
      <c r="ISI6" s="106"/>
      <c r="ISJ6" s="106"/>
      <c r="ISK6" s="106"/>
      <c r="ISL6" s="106"/>
      <c r="ISM6" s="106"/>
      <c r="ISN6" s="106"/>
      <c r="ISO6" s="106"/>
      <c r="ISP6" s="106"/>
      <c r="ISQ6" s="106"/>
      <c r="ISR6" s="106"/>
      <c r="ISS6" s="106"/>
      <c r="IST6" s="106"/>
      <c r="ISU6" s="106"/>
      <c r="ISV6" s="106"/>
      <c r="ISW6" s="106"/>
      <c r="ISX6" s="106"/>
      <c r="ISY6" s="106"/>
      <c r="ISZ6" s="106"/>
      <c r="ITA6" s="106"/>
      <c r="ITB6" s="106"/>
      <c r="ITC6" s="106"/>
      <c r="ITD6" s="106"/>
      <c r="ITE6" s="106"/>
      <c r="ITF6" s="106"/>
      <c r="ITG6" s="106"/>
      <c r="ITH6" s="106"/>
      <c r="ITI6" s="106"/>
      <c r="ITJ6" s="106"/>
      <c r="ITK6" s="106"/>
      <c r="ITL6" s="106"/>
      <c r="ITM6" s="106"/>
      <c r="ITN6" s="106"/>
      <c r="ITO6" s="106"/>
      <c r="ITP6" s="106"/>
      <c r="ITQ6" s="106"/>
      <c r="ITR6" s="106"/>
      <c r="ITS6" s="106"/>
      <c r="ITT6" s="106"/>
      <c r="ITU6" s="106"/>
      <c r="ITV6" s="106"/>
      <c r="ITW6" s="106"/>
      <c r="ITX6" s="106"/>
      <c r="ITY6" s="106"/>
      <c r="ITZ6" s="106"/>
      <c r="IUA6" s="106"/>
      <c r="IUB6" s="106"/>
      <c r="IUC6" s="106"/>
      <c r="IUD6" s="106"/>
      <c r="IUE6" s="106"/>
      <c r="IUF6" s="106"/>
      <c r="IUG6" s="106"/>
      <c r="IUH6" s="106"/>
      <c r="IUI6" s="106"/>
      <c r="IUJ6" s="106"/>
      <c r="IUK6" s="106"/>
      <c r="IUL6" s="106"/>
      <c r="IUM6" s="106"/>
      <c r="IUN6" s="106"/>
      <c r="IUO6" s="106"/>
      <c r="IUP6" s="106"/>
      <c r="IUQ6" s="106"/>
      <c r="IUR6" s="106"/>
      <c r="IUS6" s="106"/>
      <c r="IUT6" s="106"/>
      <c r="IUU6" s="106"/>
      <c r="IUV6" s="106"/>
      <c r="IUW6" s="106"/>
      <c r="IUX6" s="106"/>
      <c r="IUY6" s="106"/>
      <c r="IUZ6" s="106"/>
      <c r="IVA6" s="106"/>
      <c r="IVB6" s="106"/>
      <c r="IVC6" s="106"/>
      <c r="IVD6" s="106"/>
      <c r="IVE6" s="106"/>
      <c r="IVF6" s="106"/>
      <c r="IVG6" s="106"/>
      <c r="IVH6" s="106"/>
      <c r="IVI6" s="106"/>
      <c r="IVJ6" s="106"/>
      <c r="IVK6" s="106"/>
      <c r="IVL6" s="106"/>
      <c r="IVM6" s="106"/>
      <c r="IVN6" s="106"/>
      <c r="IVO6" s="106"/>
      <c r="IVP6" s="106"/>
      <c r="IVQ6" s="106"/>
      <c r="IVR6" s="106"/>
      <c r="IVS6" s="106"/>
      <c r="IVT6" s="106"/>
      <c r="IVU6" s="106"/>
      <c r="IVV6" s="106"/>
      <c r="IVW6" s="106"/>
      <c r="IVX6" s="106"/>
      <c r="IVY6" s="106"/>
      <c r="IVZ6" s="106"/>
      <c r="IWA6" s="106"/>
      <c r="IWB6" s="106"/>
      <c r="IWC6" s="106"/>
      <c r="IWD6" s="106"/>
      <c r="IWE6" s="106"/>
      <c r="IWF6" s="106"/>
      <c r="IWG6" s="106"/>
      <c r="IWH6" s="106"/>
      <c r="IWI6" s="106"/>
      <c r="IWJ6" s="106"/>
      <c r="IWK6" s="106"/>
      <c r="IWL6" s="106"/>
      <c r="IWM6" s="106"/>
      <c r="IWN6" s="106"/>
      <c r="IWO6" s="106"/>
      <c r="IWP6" s="106"/>
      <c r="IWQ6" s="106"/>
      <c r="IWR6" s="106"/>
      <c r="IWS6" s="106"/>
      <c r="IWT6" s="106"/>
      <c r="IWU6" s="106"/>
      <c r="IWV6" s="106"/>
      <c r="IWW6" s="106"/>
      <c r="IWX6" s="106"/>
      <c r="IWY6" s="106"/>
      <c r="IWZ6" s="106"/>
      <c r="IXA6" s="106"/>
      <c r="IXB6" s="106"/>
      <c r="IXC6" s="106"/>
      <c r="IXD6" s="106"/>
      <c r="IXE6" s="106"/>
      <c r="IXF6" s="106"/>
      <c r="IXG6" s="106"/>
      <c r="IXH6" s="106"/>
      <c r="IXI6" s="106"/>
      <c r="IXJ6" s="106"/>
      <c r="IXK6" s="106"/>
      <c r="IXL6" s="106"/>
      <c r="IXM6" s="106"/>
      <c r="IXN6" s="106"/>
      <c r="IXO6" s="106"/>
      <c r="IXP6" s="106"/>
      <c r="IXQ6" s="106"/>
      <c r="IXR6" s="106"/>
      <c r="IXS6" s="106"/>
      <c r="IXT6" s="106"/>
      <c r="IXU6" s="106"/>
      <c r="IXV6" s="106"/>
      <c r="IXW6" s="106"/>
      <c r="IXX6" s="106"/>
      <c r="IXY6" s="106"/>
      <c r="IXZ6" s="106"/>
      <c r="IYA6" s="106"/>
      <c r="IYB6" s="106"/>
      <c r="IYC6" s="106"/>
      <c r="IYD6" s="106"/>
      <c r="IYE6" s="106"/>
      <c r="IYF6" s="106"/>
      <c r="IYG6" s="106"/>
      <c r="IYH6" s="106"/>
      <c r="IYI6" s="106"/>
      <c r="IYJ6" s="106"/>
      <c r="IYK6" s="106"/>
      <c r="IYL6" s="106"/>
      <c r="IYM6" s="106"/>
      <c r="IYN6" s="106"/>
      <c r="IYO6" s="106"/>
      <c r="IYP6" s="106"/>
      <c r="IYQ6" s="106"/>
      <c r="IYR6" s="106"/>
      <c r="IYS6" s="106"/>
      <c r="IYT6" s="106"/>
      <c r="IYU6" s="106"/>
      <c r="IYV6" s="106"/>
      <c r="IYW6" s="106"/>
      <c r="IYX6" s="106"/>
      <c r="IYY6" s="106"/>
      <c r="IYZ6" s="106"/>
      <c r="IZA6" s="106"/>
      <c r="IZB6" s="106"/>
      <c r="IZC6" s="106"/>
      <c r="IZD6" s="106"/>
      <c r="IZE6" s="106"/>
      <c r="IZF6" s="106"/>
      <c r="IZG6" s="106"/>
      <c r="IZH6" s="106"/>
      <c r="IZI6" s="106"/>
      <c r="IZJ6" s="106"/>
      <c r="IZK6" s="106"/>
      <c r="IZL6" s="106"/>
      <c r="IZM6" s="106"/>
      <c r="IZN6" s="106"/>
      <c r="IZO6" s="106"/>
      <c r="IZP6" s="106"/>
      <c r="IZQ6" s="106"/>
      <c r="IZR6" s="106"/>
      <c r="IZS6" s="106"/>
      <c r="IZT6" s="106"/>
      <c r="IZU6" s="106"/>
      <c r="IZV6" s="106"/>
      <c r="IZW6" s="106"/>
      <c r="IZX6" s="106"/>
      <c r="IZY6" s="106"/>
      <c r="IZZ6" s="106"/>
      <c r="JAA6" s="106"/>
      <c r="JAB6" s="106"/>
      <c r="JAC6" s="106"/>
      <c r="JAD6" s="106"/>
      <c r="JAE6" s="106"/>
      <c r="JAF6" s="106"/>
      <c r="JAG6" s="106"/>
      <c r="JAH6" s="106"/>
      <c r="JAI6" s="106"/>
      <c r="JAJ6" s="106"/>
      <c r="JAK6" s="106"/>
      <c r="JAL6" s="106"/>
      <c r="JAM6" s="106"/>
      <c r="JAN6" s="106"/>
      <c r="JAO6" s="106"/>
      <c r="JAP6" s="106"/>
      <c r="JAQ6" s="106"/>
      <c r="JAR6" s="106"/>
      <c r="JAS6" s="106"/>
      <c r="JAT6" s="106"/>
      <c r="JAU6" s="106"/>
      <c r="JAV6" s="106"/>
      <c r="JAW6" s="106"/>
      <c r="JAX6" s="106"/>
      <c r="JAY6" s="106"/>
      <c r="JAZ6" s="106"/>
      <c r="JBA6" s="106"/>
      <c r="JBB6" s="106"/>
      <c r="JBC6" s="106"/>
      <c r="JBD6" s="106"/>
      <c r="JBE6" s="106"/>
      <c r="JBF6" s="106"/>
      <c r="JBG6" s="106"/>
      <c r="JBH6" s="106"/>
      <c r="JBI6" s="106"/>
      <c r="JBJ6" s="106"/>
      <c r="JBK6" s="106"/>
      <c r="JBL6" s="106"/>
      <c r="JBM6" s="106"/>
      <c r="JBN6" s="106"/>
      <c r="JBO6" s="106"/>
      <c r="JBP6" s="106"/>
      <c r="JBQ6" s="106"/>
      <c r="JBR6" s="106"/>
      <c r="JBS6" s="106"/>
      <c r="JBT6" s="106"/>
      <c r="JBU6" s="106"/>
      <c r="JBV6" s="106"/>
      <c r="JBW6" s="106"/>
      <c r="JBX6" s="106"/>
      <c r="JBY6" s="106"/>
      <c r="JBZ6" s="106"/>
      <c r="JCA6" s="106"/>
      <c r="JCB6" s="106"/>
      <c r="JCC6" s="106"/>
      <c r="JCD6" s="106"/>
      <c r="JCE6" s="106"/>
      <c r="JCF6" s="106"/>
      <c r="JCG6" s="106"/>
      <c r="JCH6" s="106"/>
      <c r="JCI6" s="106"/>
      <c r="JCJ6" s="106"/>
      <c r="JCK6" s="106"/>
      <c r="JCL6" s="106"/>
      <c r="JCM6" s="106"/>
      <c r="JCN6" s="106"/>
      <c r="JCO6" s="106"/>
      <c r="JCP6" s="106"/>
      <c r="JCQ6" s="106"/>
      <c r="JCR6" s="106"/>
      <c r="JCS6" s="106"/>
      <c r="JCT6" s="106"/>
      <c r="JCU6" s="106"/>
      <c r="JCV6" s="106"/>
      <c r="JCW6" s="106"/>
      <c r="JCX6" s="106"/>
      <c r="JCY6" s="106"/>
      <c r="JCZ6" s="106"/>
      <c r="JDA6" s="106"/>
      <c r="JDB6" s="106"/>
      <c r="JDC6" s="106"/>
      <c r="JDD6" s="106"/>
      <c r="JDE6" s="106"/>
      <c r="JDF6" s="106"/>
      <c r="JDG6" s="106"/>
      <c r="JDH6" s="106"/>
      <c r="JDI6" s="106"/>
      <c r="JDJ6" s="106"/>
      <c r="JDK6" s="106"/>
      <c r="JDL6" s="106"/>
      <c r="JDM6" s="106"/>
      <c r="JDN6" s="106"/>
      <c r="JDO6" s="106"/>
      <c r="JDP6" s="106"/>
      <c r="JDQ6" s="106"/>
      <c r="JDR6" s="106"/>
      <c r="JDS6" s="106"/>
      <c r="JDT6" s="106"/>
      <c r="JDU6" s="106"/>
      <c r="JDV6" s="106"/>
      <c r="JDW6" s="106"/>
      <c r="JDX6" s="106"/>
      <c r="JDY6" s="106"/>
      <c r="JDZ6" s="106"/>
      <c r="JEA6" s="106"/>
      <c r="JEB6" s="106"/>
      <c r="JEC6" s="106"/>
      <c r="JED6" s="106"/>
      <c r="JEE6" s="106"/>
      <c r="JEF6" s="106"/>
      <c r="JEG6" s="106"/>
      <c r="JEH6" s="106"/>
      <c r="JEI6" s="106"/>
      <c r="JEJ6" s="106"/>
      <c r="JEK6" s="106"/>
      <c r="JEL6" s="106"/>
      <c r="JEM6" s="106"/>
      <c r="JEN6" s="106"/>
      <c r="JEO6" s="106"/>
      <c r="JEP6" s="106"/>
      <c r="JEQ6" s="106"/>
      <c r="JER6" s="106"/>
      <c r="JES6" s="106"/>
      <c r="JET6" s="106"/>
      <c r="JEU6" s="106"/>
      <c r="JEV6" s="106"/>
      <c r="JEW6" s="106"/>
      <c r="JEX6" s="106"/>
      <c r="JEY6" s="106"/>
      <c r="JEZ6" s="106"/>
      <c r="JFA6" s="106"/>
      <c r="JFB6" s="106"/>
      <c r="JFC6" s="106"/>
      <c r="JFD6" s="106"/>
      <c r="JFE6" s="106"/>
      <c r="JFF6" s="106"/>
      <c r="JFG6" s="106"/>
      <c r="JFH6" s="106"/>
      <c r="JFI6" s="106"/>
      <c r="JFJ6" s="106"/>
      <c r="JFK6" s="106"/>
      <c r="JFL6" s="106"/>
      <c r="JFM6" s="106"/>
      <c r="JFN6" s="106"/>
      <c r="JFO6" s="106"/>
      <c r="JFP6" s="106"/>
      <c r="JFQ6" s="106"/>
      <c r="JFR6" s="106"/>
      <c r="JFS6" s="106"/>
      <c r="JFT6" s="106"/>
      <c r="JFU6" s="106"/>
      <c r="JFV6" s="106"/>
      <c r="JFW6" s="106"/>
      <c r="JFX6" s="106"/>
      <c r="JFY6" s="106"/>
      <c r="JFZ6" s="106"/>
      <c r="JGA6" s="106"/>
      <c r="JGB6" s="106"/>
      <c r="JGC6" s="106"/>
      <c r="JGD6" s="106"/>
      <c r="JGE6" s="106"/>
      <c r="JGF6" s="106"/>
      <c r="JGG6" s="106"/>
      <c r="JGH6" s="106"/>
      <c r="JGI6" s="106"/>
      <c r="JGJ6" s="106"/>
      <c r="JGK6" s="106"/>
      <c r="JGL6" s="106"/>
      <c r="JGM6" s="106"/>
      <c r="JGN6" s="106"/>
      <c r="JGO6" s="106"/>
      <c r="JGP6" s="106"/>
      <c r="JGQ6" s="106"/>
      <c r="JGR6" s="106"/>
      <c r="JGS6" s="106"/>
      <c r="JGT6" s="106"/>
      <c r="JGU6" s="106"/>
      <c r="JGV6" s="106"/>
      <c r="JGW6" s="106"/>
      <c r="JGX6" s="106"/>
      <c r="JGY6" s="106"/>
      <c r="JGZ6" s="106"/>
      <c r="JHA6" s="106"/>
      <c r="JHB6" s="106"/>
      <c r="JHC6" s="106"/>
      <c r="JHD6" s="106"/>
      <c r="JHE6" s="106"/>
      <c r="JHF6" s="106"/>
      <c r="JHG6" s="106"/>
      <c r="JHH6" s="106"/>
      <c r="JHI6" s="106"/>
      <c r="JHJ6" s="106"/>
      <c r="JHK6" s="106"/>
      <c r="JHL6" s="106"/>
      <c r="JHM6" s="106"/>
      <c r="JHN6" s="106"/>
      <c r="JHO6" s="106"/>
      <c r="JHP6" s="106"/>
      <c r="JHQ6" s="106"/>
      <c r="JHR6" s="106"/>
      <c r="JHS6" s="106"/>
      <c r="JHT6" s="106"/>
      <c r="JHU6" s="106"/>
      <c r="JHV6" s="106"/>
      <c r="JHW6" s="106"/>
      <c r="JHX6" s="106"/>
      <c r="JHY6" s="106"/>
      <c r="JHZ6" s="106"/>
      <c r="JIA6" s="106"/>
      <c r="JIB6" s="106"/>
      <c r="JIC6" s="106"/>
      <c r="JID6" s="106"/>
      <c r="JIE6" s="106"/>
      <c r="JIF6" s="106"/>
      <c r="JIG6" s="106"/>
      <c r="JIH6" s="106"/>
      <c r="JII6" s="106"/>
      <c r="JIJ6" s="106"/>
      <c r="JIK6" s="106"/>
      <c r="JIL6" s="106"/>
      <c r="JIM6" s="106"/>
      <c r="JIN6" s="106"/>
      <c r="JIO6" s="106"/>
      <c r="JIP6" s="106"/>
      <c r="JIQ6" s="106"/>
      <c r="JIR6" s="106"/>
      <c r="JIS6" s="106"/>
      <c r="JIT6" s="106"/>
      <c r="JIU6" s="106"/>
      <c r="JIV6" s="106"/>
      <c r="JIW6" s="106"/>
      <c r="JIX6" s="106"/>
      <c r="JIY6" s="106"/>
      <c r="JIZ6" s="106"/>
      <c r="JJA6" s="106"/>
      <c r="JJB6" s="106"/>
      <c r="JJC6" s="106"/>
      <c r="JJD6" s="106"/>
      <c r="JJE6" s="106"/>
      <c r="JJF6" s="106"/>
      <c r="JJG6" s="106"/>
      <c r="JJH6" s="106"/>
      <c r="JJI6" s="106"/>
      <c r="JJJ6" s="106"/>
      <c r="JJK6" s="106"/>
      <c r="JJL6" s="106"/>
      <c r="JJM6" s="106"/>
      <c r="JJN6" s="106"/>
      <c r="JJO6" s="106"/>
      <c r="JJP6" s="106"/>
      <c r="JJQ6" s="106"/>
      <c r="JJR6" s="106"/>
      <c r="JJS6" s="106"/>
      <c r="JJT6" s="106"/>
      <c r="JJU6" s="106"/>
      <c r="JJV6" s="106"/>
      <c r="JJW6" s="106"/>
      <c r="JJX6" s="106"/>
      <c r="JJY6" s="106"/>
      <c r="JJZ6" s="106"/>
      <c r="JKA6" s="106"/>
      <c r="JKB6" s="106"/>
      <c r="JKC6" s="106"/>
      <c r="JKD6" s="106"/>
      <c r="JKE6" s="106"/>
      <c r="JKF6" s="106"/>
      <c r="JKG6" s="106"/>
      <c r="JKH6" s="106"/>
      <c r="JKI6" s="106"/>
      <c r="JKJ6" s="106"/>
      <c r="JKK6" s="106"/>
      <c r="JKL6" s="106"/>
      <c r="JKM6" s="106"/>
      <c r="JKN6" s="106"/>
      <c r="JKO6" s="106"/>
      <c r="JKP6" s="106"/>
      <c r="JKQ6" s="106"/>
      <c r="JKR6" s="106"/>
      <c r="JKS6" s="106"/>
      <c r="JKT6" s="106"/>
      <c r="JKU6" s="106"/>
      <c r="JKV6" s="106"/>
      <c r="JKW6" s="106"/>
      <c r="JKX6" s="106"/>
      <c r="JKY6" s="106"/>
      <c r="JKZ6" s="106"/>
      <c r="JLA6" s="106"/>
      <c r="JLB6" s="106"/>
      <c r="JLC6" s="106"/>
      <c r="JLD6" s="106"/>
      <c r="JLE6" s="106"/>
      <c r="JLF6" s="106"/>
      <c r="JLG6" s="106"/>
      <c r="JLH6" s="106"/>
      <c r="JLI6" s="106"/>
      <c r="JLJ6" s="106"/>
      <c r="JLK6" s="106"/>
      <c r="JLL6" s="106"/>
      <c r="JLM6" s="106"/>
      <c r="JLN6" s="106"/>
      <c r="JLO6" s="106"/>
      <c r="JLP6" s="106"/>
      <c r="JLQ6" s="106"/>
      <c r="JLR6" s="106"/>
      <c r="JLS6" s="106"/>
      <c r="JLT6" s="106"/>
      <c r="JLU6" s="106"/>
      <c r="JLV6" s="106"/>
      <c r="JLW6" s="106"/>
      <c r="JLX6" s="106"/>
      <c r="JLY6" s="106"/>
      <c r="JLZ6" s="106"/>
      <c r="JMA6" s="106"/>
      <c r="JMB6" s="106"/>
      <c r="JMC6" s="106"/>
      <c r="JMD6" s="106"/>
      <c r="JME6" s="106"/>
      <c r="JMF6" s="106"/>
      <c r="JMG6" s="106"/>
      <c r="JMH6" s="106"/>
      <c r="JMI6" s="106"/>
      <c r="JMJ6" s="106"/>
      <c r="JMK6" s="106"/>
      <c r="JML6" s="106"/>
      <c r="JMM6" s="106"/>
      <c r="JMN6" s="106"/>
      <c r="JMO6" s="106"/>
      <c r="JMP6" s="106"/>
      <c r="JMQ6" s="106"/>
      <c r="JMR6" s="106"/>
      <c r="JMS6" s="106"/>
      <c r="JMT6" s="106"/>
      <c r="JMU6" s="106"/>
      <c r="JMV6" s="106"/>
      <c r="JMW6" s="106"/>
      <c r="JMX6" s="106"/>
      <c r="JMY6" s="106"/>
      <c r="JMZ6" s="106"/>
      <c r="JNA6" s="106"/>
      <c r="JNB6" s="106"/>
      <c r="JNC6" s="106"/>
      <c r="JND6" s="106"/>
      <c r="JNE6" s="106"/>
      <c r="JNF6" s="106"/>
      <c r="JNG6" s="106"/>
      <c r="JNH6" s="106"/>
      <c r="JNI6" s="106"/>
      <c r="JNJ6" s="106"/>
      <c r="JNK6" s="106"/>
      <c r="JNL6" s="106"/>
      <c r="JNM6" s="106"/>
      <c r="JNN6" s="106"/>
      <c r="JNO6" s="106"/>
      <c r="JNP6" s="106"/>
      <c r="JNQ6" s="106"/>
      <c r="JNR6" s="106"/>
      <c r="JNS6" s="106"/>
      <c r="JNT6" s="106"/>
      <c r="JNU6" s="106"/>
      <c r="JNV6" s="106"/>
      <c r="JNW6" s="106"/>
      <c r="JNX6" s="106"/>
      <c r="JNY6" s="106"/>
      <c r="JNZ6" s="106"/>
      <c r="JOA6" s="106"/>
      <c r="JOB6" s="106"/>
      <c r="JOC6" s="106"/>
      <c r="JOD6" s="106"/>
      <c r="JOE6" s="106"/>
      <c r="JOF6" s="106"/>
      <c r="JOG6" s="106"/>
      <c r="JOH6" s="106"/>
      <c r="JOI6" s="106"/>
      <c r="JOJ6" s="106"/>
      <c r="JOK6" s="106"/>
      <c r="JOL6" s="106"/>
      <c r="JOM6" s="106"/>
      <c r="JON6" s="106"/>
      <c r="JOO6" s="106"/>
      <c r="JOP6" s="106"/>
      <c r="JOQ6" s="106"/>
      <c r="JOR6" s="106"/>
      <c r="JOS6" s="106"/>
      <c r="JOT6" s="106"/>
      <c r="JOU6" s="106"/>
      <c r="JOV6" s="106"/>
      <c r="JOW6" s="106"/>
      <c r="JOX6" s="106"/>
      <c r="JOY6" s="106"/>
      <c r="JOZ6" s="106"/>
      <c r="JPA6" s="106"/>
      <c r="JPB6" s="106"/>
      <c r="JPC6" s="106"/>
      <c r="JPD6" s="106"/>
      <c r="JPE6" s="106"/>
      <c r="JPF6" s="106"/>
      <c r="JPG6" s="106"/>
      <c r="JPH6" s="106"/>
      <c r="JPI6" s="106"/>
      <c r="JPJ6" s="106"/>
      <c r="JPK6" s="106"/>
      <c r="JPL6" s="106"/>
      <c r="JPM6" s="106"/>
      <c r="JPN6" s="106"/>
      <c r="JPO6" s="106"/>
      <c r="JPP6" s="106"/>
      <c r="JPQ6" s="106"/>
      <c r="JPR6" s="106"/>
      <c r="JPS6" s="106"/>
      <c r="JPT6" s="106"/>
      <c r="JPU6" s="106"/>
      <c r="JPV6" s="106"/>
      <c r="JPW6" s="106"/>
      <c r="JPX6" s="106"/>
      <c r="JPY6" s="106"/>
      <c r="JPZ6" s="106"/>
      <c r="JQA6" s="106"/>
      <c r="JQB6" s="106"/>
      <c r="JQC6" s="106"/>
      <c r="JQD6" s="106"/>
      <c r="JQE6" s="106"/>
      <c r="JQF6" s="106"/>
      <c r="JQG6" s="106"/>
      <c r="JQH6" s="106"/>
      <c r="JQI6" s="106"/>
      <c r="JQJ6" s="106"/>
      <c r="JQK6" s="106"/>
      <c r="JQL6" s="106"/>
      <c r="JQM6" s="106"/>
      <c r="JQN6" s="106"/>
      <c r="JQO6" s="106"/>
      <c r="JQP6" s="106"/>
      <c r="JQQ6" s="106"/>
      <c r="JQR6" s="106"/>
      <c r="JQS6" s="106"/>
      <c r="JQT6" s="106"/>
      <c r="JQU6" s="106"/>
      <c r="JQV6" s="106"/>
      <c r="JQW6" s="106"/>
      <c r="JQX6" s="106"/>
      <c r="JQY6" s="106"/>
      <c r="JQZ6" s="106"/>
      <c r="JRA6" s="106"/>
      <c r="JRB6" s="106"/>
      <c r="JRC6" s="106"/>
      <c r="JRD6" s="106"/>
      <c r="JRE6" s="106"/>
      <c r="JRF6" s="106"/>
      <c r="JRG6" s="106"/>
      <c r="JRH6" s="106"/>
      <c r="JRI6" s="106"/>
      <c r="JRJ6" s="106"/>
      <c r="JRK6" s="106"/>
      <c r="JRL6" s="106"/>
      <c r="JRM6" s="106"/>
      <c r="JRN6" s="106"/>
      <c r="JRO6" s="106"/>
      <c r="JRP6" s="106"/>
      <c r="JRQ6" s="106"/>
      <c r="JRR6" s="106"/>
      <c r="JRS6" s="106"/>
      <c r="JRT6" s="106"/>
      <c r="JRU6" s="106"/>
      <c r="JRV6" s="106"/>
      <c r="JRW6" s="106"/>
      <c r="JRX6" s="106"/>
      <c r="JRY6" s="106"/>
      <c r="JRZ6" s="106"/>
      <c r="JSA6" s="106"/>
      <c r="JSB6" s="106"/>
      <c r="JSC6" s="106"/>
      <c r="JSD6" s="106"/>
      <c r="JSE6" s="106"/>
      <c r="JSF6" s="106"/>
      <c r="JSG6" s="106"/>
      <c r="JSH6" s="106"/>
      <c r="JSI6" s="106"/>
      <c r="JSJ6" s="106"/>
      <c r="JSK6" s="106"/>
      <c r="JSL6" s="106"/>
      <c r="JSM6" s="106"/>
      <c r="JSN6" s="106"/>
      <c r="JSO6" s="106"/>
      <c r="JSP6" s="106"/>
      <c r="JSQ6" s="106"/>
      <c r="JSR6" s="106"/>
      <c r="JSS6" s="106"/>
      <c r="JST6" s="106"/>
      <c r="JSU6" s="106"/>
      <c r="JSV6" s="106"/>
      <c r="JSW6" s="106"/>
      <c r="JSX6" s="106"/>
      <c r="JSY6" s="106"/>
      <c r="JSZ6" s="106"/>
      <c r="JTA6" s="106"/>
      <c r="JTB6" s="106"/>
      <c r="JTC6" s="106"/>
      <c r="JTD6" s="106"/>
      <c r="JTE6" s="106"/>
      <c r="JTF6" s="106"/>
      <c r="JTG6" s="106"/>
      <c r="JTH6" s="106"/>
      <c r="JTI6" s="106"/>
      <c r="JTJ6" s="106"/>
      <c r="JTK6" s="106"/>
      <c r="JTL6" s="106"/>
      <c r="JTM6" s="106"/>
      <c r="JTN6" s="106"/>
      <c r="JTO6" s="106"/>
      <c r="JTP6" s="106"/>
      <c r="JTQ6" s="106"/>
      <c r="JTR6" s="106"/>
      <c r="JTS6" s="106"/>
      <c r="JTT6" s="106"/>
      <c r="JTU6" s="106"/>
      <c r="JTV6" s="106"/>
      <c r="JTW6" s="106"/>
      <c r="JTX6" s="106"/>
      <c r="JTY6" s="106"/>
      <c r="JTZ6" s="106"/>
      <c r="JUA6" s="106"/>
      <c r="JUB6" s="106"/>
      <c r="JUC6" s="106"/>
      <c r="JUD6" s="106"/>
      <c r="JUE6" s="106"/>
      <c r="JUF6" s="106"/>
      <c r="JUG6" s="106"/>
      <c r="JUH6" s="106"/>
      <c r="JUI6" s="106"/>
      <c r="JUJ6" s="106"/>
      <c r="JUK6" s="106"/>
      <c r="JUL6" s="106"/>
      <c r="JUM6" s="106"/>
      <c r="JUN6" s="106"/>
      <c r="JUO6" s="106"/>
      <c r="JUP6" s="106"/>
      <c r="JUQ6" s="106"/>
      <c r="JUR6" s="106"/>
      <c r="JUS6" s="106"/>
      <c r="JUT6" s="106"/>
      <c r="JUU6" s="106"/>
      <c r="JUV6" s="106"/>
      <c r="JUW6" s="106"/>
      <c r="JUX6" s="106"/>
      <c r="JUY6" s="106"/>
      <c r="JUZ6" s="106"/>
      <c r="JVA6" s="106"/>
      <c r="JVB6" s="106"/>
      <c r="JVC6" s="106"/>
      <c r="JVD6" s="106"/>
      <c r="JVE6" s="106"/>
      <c r="JVF6" s="106"/>
      <c r="JVG6" s="106"/>
      <c r="JVH6" s="106"/>
      <c r="JVI6" s="106"/>
      <c r="JVJ6" s="106"/>
      <c r="JVK6" s="106"/>
      <c r="JVL6" s="106"/>
      <c r="JVM6" s="106"/>
      <c r="JVN6" s="106"/>
      <c r="JVO6" s="106"/>
      <c r="JVP6" s="106"/>
      <c r="JVQ6" s="106"/>
      <c r="JVR6" s="106"/>
      <c r="JVS6" s="106"/>
      <c r="JVT6" s="106"/>
      <c r="JVU6" s="106"/>
      <c r="JVV6" s="106"/>
      <c r="JVW6" s="106"/>
      <c r="JVX6" s="106"/>
      <c r="JVY6" s="106"/>
      <c r="JVZ6" s="106"/>
      <c r="JWA6" s="106"/>
      <c r="JWB6" s="106"/>
      <c r="JWC6" s="106"/>
      <c r="JWD6" s="106"/>
      <c r="JWE6" s="106"/>
      <c r="JWF6" s="106"/>
      <c r="JWG6" s="106"/>
      <c r="JWH6" s="106"/>
      <c r="JWI6" s="106"/>
      <c r="JWJ6" s="106"/>
      <c r="JWK6" s="106"/>
      <c r="JWL6" s="106"/>
      <c r="JWM6" s="106"/>
      <c r="JWN6" s="106"/>
      <c r="JWO6" s="106"/>
      <c r="JWP6" s="106"/>
      <c r="JWQ6" s="106"/>
      <c r="JWR6" s="106"/>
      <c r="JWS6" s="106"/>
      <c r="JWT6" s="106"/>
      <c r="JWU6" s="106"/>
      <c r="JWV6" s="106"/>
      <c r="JWW6" s="106"/>
      <c r="JWX6" s="106"/>
      <c r="JWY6" s="106"/>
      <c r="JWZ6" s="106"/>
      <c r="JXA6" s="106"/>
      <c r="JXB6" s="106"/>
      <c r="JXC6" s="106"/>
      <c r="JXD6" s="106"/>
      <c r="JXE6" s="106"/>
      <c r="JXF6" s="106"/>
      <c r="JXG6" s="106"/>
      <c r="JXH6" s="106"/>
      <c r="JXI6" s="106"/>
      <c r="JXJ6" s="106"/>
      <c r="JXK6" s="106"/>
      <c r="JXL6" s="106"/>
      <c r="JXM6" s="106"/>
      <c r="JXN6" s="106"/>
      <c r="JXO6" s="106"/>
      <c r="JXP6" s="106"/>
      <c r="JXQ6" s="106"/>
      <c r="JXR6" s="106"/>
      <c r="JXS6" s="106"/>
      <c r="JXT6" s="106"/>
      <c r="JXU6" s="106"/>
      <c r="JXV6" s="106"/>
      <c r="JXW6" s="106"/>
      <c r="JXX6" s="106"/>
      <c r="JXY6" s="106"/>
      <c r="JXZ6" s="106"/>
      <c r="JYA6" s="106"/>
      <c r="JYB6" s="106"/>
      <c r="JYC6" s="106"/>
      <c r="JYD6" s="106"/>
      <c r="JYE6" s="106"/>
      <c r="JYF6" s="106"/>
      <c r="JYG6" s="106"/>
      <c r="JYH6" s="106"/>
      <c r="JYI6" s="106"/>
      <c r="JYJ6" s="106"/>
      <c r="JYK6" s="106"/>
      <c r="JYL6" s="106"/>
      <c r="JYM6" s="106"/>
      <c r="JYN6" s="106"/>
      <c r="JYO6" s="106"/>
      <c r="JYP6" s="106"/>
      <c r="JYQ6" s="106"/>
      <c r="JYR6" s="106"/>
      <c r="JYS6" s="106"/>
      <c r="JYT6" s="106"/>
      <c r="JYU6" s="106"/>
      <c r="JYV6" s="106"/>
      <c r="JYW6" s="106"/>
      <c r="JYX6" s="106"/>
      <c r="JYY6" s="106"/>
      <c r="JYZ6" s="106"/>
      <c r="JZA6" s="106"/>
      <c r="JZB6" s="106"/>
      <c r="JZC6" s="106"/>
      <c r="JZD6" s="106"/>
      <c r="JZE6" s="106"/>
      <c r="JZF6" s="106"/>
      <c r="JZG6" s="106"/>
      <c r="JZH6" s="106"/>
      <c r="JZI6" s="106"/>
      <c r="JZJ6" s="106"/>
      <c r="JZK6" s="106"/>
      <c r="JZL6" s="106"/>
      <c r="JZM6" s="106"/>
      <c r="JZN6" s="106"/>
      <c r="JZO6" s="106"/>
      <c r="JZP6" s="106"/>
      <c r="JZQ6" s="106"/>
      <c r="JZR6" s="106"/>
      <c r="JZS6" s="106"/>
      <c r="JZT6" s="106"/>
      <c r="JZU6" s="106"/>
      <c r="JZV6" s="106"/>
      <c r="JZW6" s="106"/>
      <c r="JZX6" s="106"/>
      <c r="JZY6" s="106"/>
      <c r="JZZ6" s="106"/>
      <c r="KAA6" s="106"/>
      <c r="KAB6" s="106"/>
      <c r="KAC6" s="106"/>
      <c r="KAD6" s="106"/>
      <c r="KAE6" s="106"/>
      <c r="KAF6" s="106"/>
      <c r="KAG6" s="106"/>
      <c r="KAH6" s="106"/>
      <c r="KAI6" s="106"/>
      <c r="KAJ6" s="106"/>
      <c r="KAK6" s="106"/>
      <c r="KAL6" s="106"/>
      <c r="KAM6" s="106"/>
      <c r="KAN6" s="106"/>
      <c r="KAO6" s="106"/>
      <c r="KAP6" s="106"/>
      <c r="KAQ6" s="106"/>
      <c r="KAR6" s="106"/>
      <c r="KAS6" s="106"/>
      <c r="KAT6" s="106"/>
      <c r="KAU6" s="106"/>
      <c r="KAV6" s="106"/>
      <c r="KAW6" s="106"/>
      <c r="KAX6" s="106"/>
      <c r="KAY6" s="106"/>
      <c r="KAZ6" s="106"/>
      <c r="KBA6" s="106"/>
      <c r="KBB6" s="106"/>
      <c r="KBC6" s="106"/>
      <c r="KBD6" s="106"/>
      <c r="KBE6" s="106"/>
      <c r="KBF6" s="106"/>
      <c r="KBG6" s="106"/>
      <c r="KBH6" s="106"/>
      <c r="KBI6" s="106"/>
      <c r="KBJ6" s="106"/>
      <c r="KBK6" s="106"/>
      <c r="KBL6" s="106"/>
      <c r="KBM6" s="106"/>
      <c r="KBN6" s="106"/>
      <c r="KBO6" s="106"/>
      <c r="KBP6" s="106"/>
      <c r="KBQ6" s="106"/>
      <c r="KBR6" s="106"/>
      <c r="KBS6" s="106"/>
      <c r="KBT6" s="106"/>
      <c r="KBU6" s="106"/>
      <c r="KBV6" s="106"/>
      <c r="KBW6" s="106"/>
      <c r="KBX6" s="106"/>
      <c r="KBY6" s="106"/>
      <c r="KBZ6" s="106"/>
      <c r="KCA6" s="106"/>
      <c r="KCB6" s="106"/>
      <c r="KCC6" s="106"/>
      <c r="KCD6" s="106"/>
      <c r="KCE6" s="106"/>
      <c r="KCF6" s="106"/>
      <c r="KCG6" s="106"/>
      <c r="KCH6" s="106"/>
      <c r="KCI6" s="106"/>
      <c r="KCJ6" s="106"/>
      <c r="KCK6" s="106"/>
      <c r="KCL6" s="106"/>
      <c r="KCM6" s="106"/>
      <c r="KCN6" s="106"/>
      <c r="KCO6" s="106"/>
      <c r="KCP6" s="106"/>
      <c r="KCQ6" s="106"/>
      <c r="KCR6" s="106"/>
      <c r="KCS6" s="106"/>
      <c r="KCT6" s="106"/>
      <c r="KCU6" s="106"/>
      <c r="KCV6" s="106"/>
      <c r="KCW6" s="106"/>
      <c r="KCX6" s="106"/>
      <c r="KCY6" s="106"/>
      <c r="KCZ6" s="106"/>
      <c r="KDA6" s="106"/>
      <c r="KDB6" s="106"/>
      <c r="KDC6" s="106"/>
      <c r="KDD6" s="106"/>
      <c r="KDE6" s="106"/>
      <c r="KDF6" s="106"/>
      <c r="KDG6" s="106"/>
      <c r="KDH6" s="106"/>
      <c r="KDI6" s="106"/>
      <c r="KDJ6" s="106"/>
      <c r="KDK6" s="106"/>
      <c r="KDL6" s="106"/>
      <c r="KDM6" s="106"/>
      <c r="KDN6" s="106"/>
      <c r="KDO6" s="106"/>
      <c r="KDP6" s="106"/>
      <c r="KDQ6" s="106"/>
      <c r="KDR6" s="106"/>
      <c r="KDS6" s="106"/>
      <c r="KDT6" s="106"/>
      <c r="KDU6" s="106"/>
      <c r="KDV6" s="106"/>
      <c r="KDW6" s="106"/>
      <c r="KDX6" s="106"/>
      <c r="KDY6" s="106"/>
      <c r="KDZ6" s="106"/>
      <c r="KEA6" s="106"/>
      <c r="KEB6" s="106"/>
      <c r="KEC6" s="106"/>
      <c r="KED6" s="106"/>
      <c r="KEE6" s="106"/>
      <c r="KEF6" s="106"/>
      <c r="KEG6" s="106"/>
      <c r="KEH6" s="106"/>
      <c r="KEI6" s="106"/>
      <c r="KEJ6" s="106"/>
      <c r="KEK6" s="106"/>
      <c r="KEL6" s="106"/>
      <c r="KEM6" s="106"/>
      <c r="KEN6" s="106"/>
      <c r="KEO6" s="106"/>
      <c r="KEP6" s="106"/>
      <c r="KEQ6" s="106"/>
      <c r="KER6" s="106"/>
      <c r="KES6" s="106"/>
      <c r="KET6" s="106"/>
      <c r="KEU6" s="106"/>
      <c r="KEV6" s="106"/>
      <c r="KEW6" s="106"/>
      <c r="KEX6" s="106"/>
      <c r="KEY6" s="106"/>
      <c r="KEZ6" s="106"/>
      <c r="KFA6" s="106"/>
      <c r="KFB6" s="106"/>
      <c r="KFC6" s="106"/>
      <c r="KFD6" s="106"/>
      <c r="KFE6" s="106"/>
      <c r="KFF6" s="106"/>
      <c r="KFG6" s="106"/>
      <c r="KFH6" s="106"/>
      <c r="KFI6" s="106"/>
      <c r="KFJ6" s="106"/>
      <c r="KFK6" s="106"/>
      <c r="KFL6" s="106"/>
      <c r="KFM6" s="106"/>
      <c r="KFN6" s="106"/>
      <c r="KFO6" s="106"/>
      <c r="KFP6" s="106"/>
      <c r="KFQ6" s="106"/>
      <c r="KFR6" s="106"/>
      <c r="KFS6" s="106"/>
      <c r="KFT6" s="106"/>
      <c r="KFU6" s="106"/>
      <c r="KFV6" s="106"/>
      <c r="KFW6" s="106"/>
      <c r="KFX6" s="106"/>
      <c r="KFY6" s="106"/>
      <c r="KFZ6" s="106"/>
      <c r="KGA6" s="106"/>
      <c r="KGB6" s="106"/>
      <c r="KGC6" s="106"/>
      <c r="KGD6" s="106"/>
      <c r="KGE6" s="106"/>
      <c r="KGF6" s="106"/>
      <c r="KGG6" s="106"/>
      <c r="KGH6" s="106"/>
      <c r="KGI6" s="106"/>
      <c r="KGJ6" s="106"/>
      <c r="KGK6" s="106"/>
      <c r="KGL6" s="106"/>
      <c r="KGM6" s="106"/>
      <c r="KGN6" s="106"/>
      <c r="KGO6" s="106"/>
      <c r="KGP6" s="106"/>
      <c r="KGQ6" s="106"/>
      <c r="KGR6" s="106"/>
      <c r="KGS6" s="106"/>
      <c r="KGT6" s="106"/>
      <c r="KGU6" s="106"/>
      <c r="KGV6" s="106"/>
      <c r="KGW6" s="106"/>
      <c r="KGX6" s="106"/>
      <c r="KGY6" s="106"/>
      <c r="KGZ6" s="106"/>
      <c r="KHA6" s="106"/>
      <c r="KHB6" s="106"/>
      <c r="KHC6" s="106"/>
      <c r="KHD6" s="106"/>
      <c r="KHE6" s="106"/>
      <c r="KHF6" s="106"/>
      <c r="KHG6" s="106"/>
      <c r="KHH6" s="106"/>
      <c r="KHI6" s="106"/>
      <c r="KHJ6" s="106"/>
      <c r="KHK6" s="106"/>
      <c r="KHL6" s="106"/>
      <c r="KHM6" s="106"/>
      <c r="KHN6" s="106"/>
      <c r="KHO6" s="106"/>
      <c r="KHP6" s="106"/>
      <c r="KHQ6" s="106"/>
      <c r="KHR6" s="106"/>
      <c r="KHS6" s="106"/>
      <c r="KHT6" s="106"/>
      <c r="KHU6" s="106"/>
      <c r="KHV6" s="106"/>
      <c r="KHW6" s="106"/>
      <c r="KHX6" s="106"/>
      <c r="KHY6" s="106"/>
      <c r="KHZ6" s="106"/>
      <c r="KIA6" s="106"/>
      <c r="KIB6" s="106"/>
      <c r="KIC6" s="106"/>
      <c r="KID6" s="106"/>
      <c r="KIE6" s="106"/>
      <c r="KIF6" s="106"/>
      <c r="KIG6" s="106"/>
      <c r="KIH6" s="106"/>
      <c r="KII6" s="106"/>
      <c r="KIJ6" s="106"/>
      <c r="KIK6" s="106"/>
      <c r="KIL6" s="106"/>
      <c r="KIM6" s="106"/>
      <c r="KIN6" s="106"/>
      <c r="KIO6" s="106"/>
      <c r="KIP6" s="106"/>
      <c r="KIQ6" s="106"/>
      <c r="KIR6" s="106"/>
      <c r="KIS6" s="106"/>
      <c r="KIT6" s="106"/>
      <c r="KIU6" s="106"/>
      <c r="KIV6" s="106"/>
      <c r="KIW6" s="106"/>
      <c r="KIX6" s="106"/>
      <c r="KIY6" s="106"/>
      <c r="KIZ6" s="106"/>
      <c r="KJA6" s="106"/>
      <c r="KJB6" s="106"/>
      <c r="KJC6" s="106"/>
      <c r="KJD6" s="106"/>
      <c r="KJE6" s="106"/>
      <c r="KJF6" s="106"/>
      <c r="KJG6" s="106"/>
      <c r="KJH6" s="106"/>
      <c r="KJI6" s="106"/>
      <c r="KJJ6" s="106"/>
      <c r="KJK6" s="106"/>
      <c r="KJL6" s="106"/>
      <c r="KJM6" s="106"/>
      <c r="KJN6" s="106"/>
      <c r="KJO6" s="106"/>
      <c r="KJP6" s="106"/>
      <c r="KJQ6" s="106"/>
      <c r="KJR6" s="106"/>
      <c r="KJS6" s="106"/>
      <c r="KJT6" s="106"/>
      <c r="KJU6" s="106"/>
      <c r="KJV6" s="106"/>
      <c r="KJW6" s="106"/>
      <c r="KJX6" s="106"/>
      <c r="KJY6" s="106"/>
      <c r="KJZ6" s="106"/>
      <c r="KKA6" s="106"/>
      <c r="KKB6" s="106"/>
      <c r="KKC6" s="106"/>
      <c r="KKD6" s="106"/>
      <c r="KKE6" s="106"/>
      <c r="KKF6" s="106"/>
      <c r="KKG6" s="106"/>
      <c r="KKH6" s="106"/>
      <c r="KKI6" s="106"/>
      <c r="KKJ6" s="106"/>
      <c r="KKK6" s="106"/>
      <c r="KKL6" s="106"/>
      <c r="KKM6" s="106"/>
      <c r="KKN6" s="106"/>
      <c r="KKO6" s="106"/>
      <c r="KKP6" s="106"/>
      <c r="KKQ6" s="106"/>
      <c r="KKR6" s="106"/>
      <c r="KKS6" s="106"/>
      <c r="KKT6" s="106"/>
      <c r="KKU6" s="106"/>
      <c r="KKV6" s="106"/>
      <c r="KKW6" s="106"/>
      <c r="KKX6" s="106"/>
      <c r="KKY6" s="106"/>
      <c r="KKZ6" s="106"/>
      <c r="KLA6" s="106"/>
      <c r="KLB6" s="106"/>
      <c r="KLC6" s="106"/>
      <c r="KLD6" s="106"/>
      <c r="KLE6" s="106"/>
      <c r="KLF6" s="106"/>
      <c r="KLG6" s="106"/>
      <c r="KLH6" s="106"/>
      <c r="KLI6" s="106"/>
      <c r="KLJ6" s="106"/>
      <c r="KLK6" s="106"/>
      <c r="KLL6" s="106"/>
      <c r="KLM6" s="106"/>
      <c r="KLN6" s="106"/>
      <c r="KLO6" s="106"/>
      <c r="KLP6" s="106"/>
      <c r="KLQ6" s="106"/>
      <c r="KLR6" s="106"/>
      <c r="KLS6" s="106"/>
      <c r="KLT6" s="106"/>
      <c r="KLU6" s="106"/>
      <c r="KLV6" s="106"/>
      <c r="KLW6" s="106"/>
      <c r="KLX6" s="106"/>
      <c r="KLY6" s="106"/>
      <c r="KLZ6" s="106"/>
      <c r="KMA6" s="106"/>
      <c r="KMB6" s="106"/>
      <c r="KMC6" s="106"/>
      <c r="KMD6" s="106"/>
      <c r="KME6" s="106"/>
      <c r="KMF6" s="106"/>
      <c r="KMG6" s="106"/>
      <c r="KMH6" s="106"/>
      <c r="KMI6" s="106"/>
      <c r="KMJ6" s="106"/>
      <c r="KMK6" s="106"/>
      <c r="KML6" s="106"/>
      <c r="KMM6" s="106"/>
      <c r="KMN6" s="106"/>
      <c r="KMO6" s="106"/>
      <c r="KMP6" s="106"/>
      <c r="KMQ6" s="106"/>
      <c r="KMR6" s="106"/>
      <c r="KMS6" s="106"/>
      <c r="KMT6" s="106"/>
      <c r="KMU6" s="106"/>
      <c r="KMV6" s="106"/>
      <c r="KMW6" s="106"/>
      <c r="KMX6" s="106"/>
      <c r="KMY6" s="106"/>
      <c r="KMZ6" s="106"/>
      <c r="KNA6" s="106"/>
      <c r="KNB6" s="106"/>
      <c r="KNC6" s="106"/>
      <c r="KND6" s="106"/>
      <c r="KNE6" s="106"/>
      <c r="KNF6" s="106"/>
      <c r="KNG6" s="106"/>
      <c r="KNH6" s="106"/>
      <c r="KNI6" s="106"/>
      <c r="KNJ6" s="106"/>
      <c r="KNK6" s="106"/>
      <c r="KNL6" s="106"/>
      <c r="KNM6" s="106"/>
      <c r="KNN6" s="106"/>
      <c r="KNO6" s="106"/>
      <c r="KNP6" s="106"/>
      <c r="KNQ6" s="106"/>
      <c r="KNR6" s="106"/>
      <c r="KNS6" s="106"/>
      <c r="KNT6" s="106"/>
      <c r="KNU6" s="106"/>
      <c r="KNV6" s="106"/>
      <c r="KNW6" s="106"/>
      <c r="KNX6" s="106"/>
      <c r="KNY6" s="106"/>
      <c r="KNZ6" s="106"/>
      <c r="KOA6" s="106"/>
      <c r="KOB6" s="106"/>
      <c r="KOC6" s="106"/>
      <c r="KOD6" s="106"/>
      <c r="KOE6" s="106"/>
      <c r="KOF6" s="106"/>
      <c r="KOG6" s="106"/>
      <c r="KOH6" s="106"/>
      <c r="KOI6" s="106"/>
      <c r="KOJ6" s="106"/>
      <c r="KOK6" s="106"/>
      <c r="KOL6" s="106"/>
      <c r="KOM6" s="106"/>
      <c r="KON6" s="106"/>
      <c r="KOO6" s="106"/>
      <c r="KOP6" s="106"/>
      <c r="KOQ6" s="106"/>
      <c r="KOR6" s="106"/>
      <c r="KOS6" s="106"/>
      <c r="KOT6" s="106"/>
      <c r="KOU6" s="106"/>
      <c r="KOV6" s="106"/>
      <c r="KOW6" s="106"/>
      <c r="KOX6" s="106"/>
      <c r="KOY6" s="106"/>
      <c r="KOZ6" s="106"/>
      <c r="KPA6" s="106"/>
      <c r="KPB6" s="106"/>
      <c r="KPC6" s="106"/>
      <c r="KPD6" s="106"/>
      <c r="KPE6" s="106"/>
      <c r="KPF6" s="106"/>
      <c r="KPG6" s="106"/>
      <c r="KPH6" s="106"/>
      <c r="KPI6" s="106"/>
      <c r="KPJ6" s="106"/>
      <c r="KPK6" s="106"/>
      <c r="KPL6" s="106"/>
      <c r="KPM6" s="106"/>
      <c r="KPN6" s="106"/>
      <c r="KPO6" s="106"/>
      <c r="KPP6" s="106"/>
      <c r="KPQ6" s="106"/>
      <c r="KPR6" s="106"/>
      <c r="KPS6" s="106"/>
      <c r="KPT6" s="106"/>
      <c r="KPU6" s="106"/>
      <c r="KPV6" s="106"/>
      <c r="KPW6" s="106"/>
      <c r="KPX6" s="106"/>
      <c r="KPY6" s="106"/>
      <c r="KPZ6" s="106"/>
      <c r="KQA6" s="106"/>
      <c r="KQB6" s="106"/>
      <c r="KQC6" s="106"/>
      <c r="KQD6" s="106"/>
      <c r="KQE6" s="106"/>
      <c r="KQF6" s="106"/>
      <c r="KQG6" s="106"/>
      <c r="KQH6" s="106"/>
      <c r="KQI6" s="106"/>
      <c r="KQJ6" s="106"/>
      <c r="KQK6" s="106"/>
      <c r="KQL6" s="106"/>
      <c r="KQM6" s="106"/>
      <c r="KQN6" s="106"/>
      <c r="KQO6" s="106"/>
      <c r="KQP6" s="106"/>
      <c r="KQQ6" s="106"/>
      <c r="KQR6" s="106"/>
      <c r="KQS6" s="106"/>
      <c r="KQT6" s="106"/>
      <c r="KQU6" s="106"/>
      <c r="KQV6" s="106"/>
      <c r="KQW6" s="106"/>
      <c r="KQX6" s="106"/>
      <c r="KQY6" s="106"/>
      <c r="KQZ6" s="106"/>
      <c r="KRA6" s="106"/>
      <c r="KRB6" s="106"/>
      <c r="KRC6" s="106"/>
      <c r="KRD6" s="106"/>
      <c r="KRE6" s="106"/>
      <c r="KRF6" s="106"/>
      <c r="KRG6" s="106"/>
      <c r="KRH6" s="106"/>
      <c r="KRI6" s="106"/>
      <c r="KRJ6" s="106"/>
      <c r="KRK6" s="106"/>
      <c r="KRL6" s="106"/>
      <c r="KRM6" s="106"/>
      <c r="KRN6" s="106"/>
      <c r="KRO6" s="106"/>
      <c r="KRP6" s="106"/>
      <c r="KRQ6" s="106"/>
      <c r="KRR6" s="106"/>
      <c r="KRS6" s="106"/>
      <c r="KRT6" s="106"/>
      <c r="KRU6" s="106"/>
      <c r="KRV6" s="106"/>
      <c r="KRW6" s="106"/>
      <c r="KRX6" s="106"/>
      <c r="KRY6" s="106"/>
      <c r="KRZ6" s="106"/>
      <c r="KSA6" s="106"/>
      <c r="KSB6" s="106"/>
      <c r="KSC6" s="106"/>
      <c r="KSD6" s="106"/>
      <c r="KSE6" s="106"/>
      <c r="KSF6" s="106"/>
      <c r="KSG6" s="106"/>
      <c r="KSH6" s="106"/>
      <c r="KSI6" s="106"/>
      <c r="KSJ6" s="106"/>
      <c r="KSK6" s="106"/>
      <c r="KSL6" s="106"/>
      <c r="KSM6" s="106"/>
      <c r="KSN6" s="106"/>
      <c r="KSO6" s="106"/>
      <c r="KSP6" s="106"/>
      <c r="KSQ6" s="106"/>
      <c r="KSR6" s="106"/>
      <c r="KSS6" s="106"/>
      <c r="KST6" s="106"/>
      <c r="KSU6" s="106"/>
      <c r="KSV6" s="106"/>
      <c r="KSW6" s="106"/>
      <c r="KSX6" s="106"/>
      <c r="KSY6" s="106"/>
      <c r="KSZ6" s="106"/>
      <c r="KTA6" s="106"/>
      <c r="KTB6" s="106"/>
      <c r="KTC6" s="106"/>
      <c r="KTD6" s="106"/>
      <c r="KTE6" s="106"/>
      <c r="KTF6" s="106"/>
      <c r="KTG6" s="106"/>
      <c r="KTH6" s="106"/>
      <c r="KTI6" s="106"/>
      <c r="KTJ6" s="106"/>
      <c r="KTK6" s="106"/>
      <c r="KTL6" s="106"/>
      <c r="KTM6" s="106"/>
      <c r="KTN6" s="106"/>
      <c r="KTO6" s="106"/>
      <c r="KTP6" s="106"/>
      <c r="KTQ6" s="106"/>
      <c r="KTR6" s="106"/>
      <c r="KTS6" s="106"/>
      <c r="KTT6" s="106"/>
      <c r="KTU6" s="106"/>
      <c r="KTV6" s="106"/>
      <c r="KTW6" s="106"/>
      <c r="KTX6" s="106"/>
      <c r="KTY6" s="106"/>
      <c r="KTZ6" s="106"/>
      <c r="KUA6" s="106"/>
      <c r="KUB6" s="106"/>
      <c r="KUC6" s="106"/>
      <c r="KUD6" s="106"/>
      <c r="KUE6" s="106"/>
      <c r="KUF6" s="106"/>
      <c r="KUG6" s="106"/>
      <c r="KUH6" s="106"/>
      <c r="KUI6" s="106"/>
      <c r="KUJ6" s="106"/>
      <c r="KUK6" s="106"/>
      <c r="KUL6" s="106"/>
      <c r="KUM6" s="106"/>
      <c r="KUN6" s="106"/>
      <c r="KUO6" s="106"/>
      <c r="KUP6" s="106"/>
      <c r="KUQ6" s="106"/>
      <c r="KUR6" s="106"/>
      <c r="KUS6" s="106"/>
      <c r="KUT6" s="106"/>
      <c r="KUU6" s="106"/>
      <c r="KUV6" s="106"/>
      <c r="KUW6" s="106"/>
      <c r="KUX6" s="106"/>
      <c r="KUY6" s="106"/>
      <c r="KUZ6" s="106"/>
      <c r="KVA6" s="106"/>
      <c r="KVB6" s="106"/>
      <c r="KVC6" s="106"/>
      <c r="KVD6" s="106"/>
      <c r="KVE6" s="106"/>
      <c r="KVF6" s="106"/>
      <c r="KVG6" s="106"/>
      <c r="KVH6" s="106"/>
      <c r="KVI6" s="106"/>
      <c r="KVJ6" s="106"/>
      <c r="KVK6" s="106"/>
      <c r="KVL6" s="106"/>
      <c r="KVM6" s="106"/>
      <c r="KVN6" s="106"/>
      <c r="KVO6" s="106"/>
      <c r="KVP6" s="106"/>
      <c r="KVQ6" s="106"/>
      <c r="KVR6" s="106"/>
      <c r="KVS6" s="106"/>
      <c r="KVT6" s="106"/>
      <c r="KVU6" s="106"/>
      <c r="KVV6" s="106"/>
      <c r="KVW6" s="106"/>
      <c r="KVX6" s="106"/>
      <c r="KVY6" s="106"/>
      <c r="KVZ6" s="106"/>
      <c r="KWA6" s="106"/>
      <c r="KWB6" s="106"/>
      <c r="KWC6" s="106"/>
      <c r="KWD6" s="106"/>
      <c r="KWE6" s="106"/>
      <c r="KWF6" s="106"/>
      <c r="KWG6" s="106"/>
      <c r="KWH6" s="106"/>
      <c r="KWI6" s="106"/>
      <c r="KWJ6" s="106"/>
      <c r="KWK6" s="106"/>
      <c r="KWL6" s="106"/>
      <c r="KWM6" s="106"/>
      <c r="KWN6" s="106"/>
      <c r="KWO6" s="106"/>
      <c r="KWP6" s="106"/>
      <c r="KWQ6" s="106"/>
      <c r="KWR6" s="106"/>
      <c r="KWS6" s="106"/>
      <c r="KWT6" s="106"/>
      <c r="KWU6" s="106"/>
      <c r="KWV6" s="106"/>
      <c r="KWW6" s="106"/>
      <c r="KWX6" s="106"/>
      <c r="KWY6" s="106"/>
      <c r="KWZ6" s="106"/>
      <c r="KXA6" s="106"/>
      <c r="KXB6" s="106"/>
      <c r="KXC6" s="106"/>
      <c r="KXD6" s="106"/>
      <c r="KXE6" s="106"/>
      <c r="KXF6" s="106"/>
      <c r="KXG6" s="106"/>
      <c r="KXH6" s="106"/>
      <c r="KXI6" s="106"/>
      <c r="KXJ6" s="106"/>
      <c r="KXK6" s="106"/>
      <c r="KXL6" s="106"/>
      <c r="KXM6" s="106"/>
      <c r="KXN6" s="106"/>
      <c r="KXO6" s="106"/>
      <c r="KXP6" s="106"/>
      <c r="KXQ6" s="106"/>
      <c r="KXR6" s="106"/>
      <c r="KXS6" s="106"/>
      <c r="KXT6" s="106"/>
      <c r="KXU6" s="106"/>
      <c r="KXV6" s="106"/>
      <c r="KXW6" s="106"/>
      <c r="KXX6" s="106"/>
      <c r="KXY6" s="106"/>
      <c r="KXZ6" s="106"/>
      <c r="KYA6" s="106"/>
      <c r="KYB6" s="106"/>
      <c r="KYC6" s="106"/>
      <c r="KYD6" s="106"/>
      <c r="KYE6" s="106"/>
      <c r="KYF6" s="106"/>
      <c r="KYG6" s="106"/>
      <c r="KYH6" s="106"/>
      <c r="KYI6" s="106"/>
      <c r="KYJ6" s="106"/>
      <c r="KYK6" s="106"/>
      <c r="KYL6" s="106"/>
      <c r="KYM6" s="106"/>
      <c r="KYN6" s="106"/>
      <c r="KYO6" s="106"/>
      <c r="KYP6" s="106"/>
      <c r="KYQ6" s="106"/>
      <c r="KYR6" s="106"/>
      <c r="KYS6" s="106"/>
      <c r="KYT6" s="106"/>
      <c r="KYU6" s="106"/>
      <c r="KYV6" s="106"/>
      <c r="KYW6" s="106"/>
      <c r="KYX6" s="106"/>
      <c r="KYY6" s="106"/>
      <c r="KYZ6" s="106"/>
      <c r="KZA6" s="106"/>
      <c r="KZB6" s="106"/>
      <c r="KZC6" s="106"/>
      <c r="KZD6" s="106"/>
      <c r="KZE6" s="106"/>
      <c r="KZF6" s="106"/>
      <c r="KZG6" s="106"/>
      <c r="KZH6" s="106"/>
      <c r="KZI6" s="106"/>
      <c r="KZJ6" s="106"/>
      <c r="KZK6" s="106"/>
      <c r="KZL6" s="106"/>
      <c r="KZM6" s="106"/>
      <c r="KZN6" s="106"/>
      <c r="KZO6" s="106"/>
      <c r="KZP6" s="106"/>
      <c r="KZQ6" s="106"/>
      <c r="KZR6" s="106"/>
      <c r="KZS6" s="106"/>
      <c r="KZT6" s="106"/>
      <c r="KZU6" s="106"/>
      <c r="KZV6" s="106"/>
      <c r="KZW6" s="106"/>
      <c r="KZX6" s="106"/>
      <c r="KZY6" s="106"/>
      <c r="KZZ6" s="106"/>
      <c r="LAA6" s="106"/>
      <c r="LAB6" s="106"/>
      <c r="LAC6" s="106"/>
      <c r="LAD6" s="106"/>
      <c r="LAE6" s="106"/>
      <c r="LAF6" s="106"/>
      <c r="LAG6" s="106"/>
      <c r="LAH6" s="106"/>
      <c r="LAI6" s="106"/>
      <c r="LAJ6" s="106"/>
      <c r="LAK6" s="106"/>
      <c r="LAL6" s="106"/>
      <c r="LAM6" s="106"/>
      <c r="LAN6" s="106"/>
      <c r="LAO6" s="106"/>
      <c r="LAP6" s="106"/>
      <c r="LAQ6" s="106"/>
      <c r="LAR6" s="106"/>
      <c r="LAS6" s="106"/>
      <c r="LAT6" s="106"/>
      <c r="LAU6" s="106"/>
      <c r="LAV6" s="106"/>
      <c r="LAW6" s="106"/>
      <c r="LAX6" s="106"/>
      <c r="LAY6" s="106"/>
      <c r="LAZ6" s="106"/>
      <c r="LBA6" s="106"/>
      <c r="LBB6" s="106"/>
      <c r="LBC6" s="106"/>
      <c r="LBD6" s="106"/>
      <c r="LBE6" s="106"/>
      <c r="LBF6" s="106"/>
      <c r="LBG6" s="106"/>
      <c r="LBH6" s="106"/>
      <c r="LBI6" s="106"/>
      <c r="LBJ6" s="106"/>
      <c r="LBK6" s="106"/>
      <c r="LBL6" s="106"/>
      <c r="LBM6" s="106"/>
      <c r="LBN6" s="106"/>
      <c r="LBO6" s="106"/>
      <c r="LBP6" s="106"/>
      <c r="LBQ6" s="106"/>
      <c r="LBR6" s="106"/>
      <c r="LBS6" s="106"/>
      <c r="LBT6" s="106"/>
      <c r="LBU6" s="106"/>
      <c r="LBV6" s="106"/>
      <c r="LBW6" s="106"/>
      <c r="LBX6" s="106"/>
      <c r="LBY6" s="106"/>
      <c r="LBZ6" s="106"/>
      <c r="LCA6" s="106"/>
      <c r="LCB6" s="106"/>
      <c r="LCC6" s="106"/>
      <c r="LCD6" s="106"/>
      <c r="LCE6" s="106"/>
      <c r="LCF6" s="106"/>
      <c r="LCG6" s="106"/>
      <c r="LCH6" s="106"/>
      <c r="LCI6" s="106"/>
      <c r="LCJ6" s="106"/>
      <c r="LCK6" s="106"/>
      <c r="LCL6" s="106"/>
      <c r="LCM6" s="106"/>
      <c r="LCN6" s="106"/>
      <c r="LCO6" s="106"/>
      <c r="LCP6" s="106"/>
      <c r="LCQ6" s="106"/>
      <c r="LCR6" s="106"/>
      <c r="LCS6" s="106"/>
      <c r="LCT6" s="106"/>
      <c r="LCU6" s="106"/>
      <c r="LCV6" s="106"/>
      <c r="LCW6" s="106"/>
      <c r="LCX6" s="106"/>
      <c r="LCY6" s="106"/>
      <c r="LCZ6" s="106"/>
      <c r="LDA6" s="106"/>
      <c r="LDB6" s="106"/>
      <c r="LDC6" s="106"/>
      <c r="LDD6" s="106"/>
      <c r="LDE6" s="106"/>
      <c r="LDF6" s="106"/>
      <c r="LDG6" s="106"/>
      <c r="LDH6" s="106"/>
      <c r="LDI6" s="106"/>
      <c r="LDJ6" s="106"/>
      <c r="LDK6" s="106"/>
      <c r="LDL6" s="106"/>
      <c r="LDM6" s="106"/>
      <c r="LDN6" s="106"/>
      <c r="LDO6" s="106"/>
      <c r="LDP6" s="106"/>
      <c r="LDQ6" s="106"/>
      <c r="LDR6" s="106"/>
      <c r="LDS6" s="106"/>
      <c r="LDT6" s="106"/>
      <c r="LDU6" s="106"/>
      <c r="LDV6" s="106"/>
      <c r="LDW6" s="106"/>
      <c r="LDX6" s="106"/>
      <c r="LDY6" s="106"/>
      <c r="LDZ6" s="106"/>
      <c r="LEA6" s="106"/>
      <c r="LEB6" s="106"/>
      <c r="LEC6" s="106"/>
      <c r="LED6" s="106"/>
      <c r="LEE6" s="106"/>
      <c r="LEF6" s="106"/>
      <c r="LEG6" s="106"/>
      <c r="LEH6" s="106"/>
      <c r="LEI6" s="106"/>
      <c r="LEJ6" s="106"/>
      <c r="LEK6" s="106"/>
      <c r="LEL6" s="106"/>
      <c r="LEM6" s="106"/>
      <c r="LEN6" s="106"/>
      <c r="LEO6" s="106"/>
      <c r="LEP6" s="106"/>
      <c r="LEQ6" s="106"/>
      <c r="LER6" s="106"/>
      <c r="LES6" s="106"/>
      <c r="LET6" s="106"/>
      <c r="LEU6" s="106"/>
      <c r="LEV6" s="106"/>
      <c r="LEW6" s="106"/>
      <c r="LEX6" s="106"/>
      <c r="LEY6" s="106"/>
      <c r="LEZ6" s="106"/>
      <c r="LFA6" s="106"/>
      <c r="LFB6" s="106"/>
      <c r="LFC6" s="106"/>
      <c r="LFD6" s="106"/>
      <c r="LFE6" s="106"/>
      <c r="LFF6" s="106"/>
      <c r="LFG6" s="106"/>
      <c r="LFH6" s="106"/>
      <c r="LFI6" s="106"/>
      <c r="LFJ6" s="106"/>
      <c r="LFK6" s="106"/>
      <c r="LFL6" s="106"/>
      <c r="LFM6" s="106"/>
      <c r="LFN6" s="106"/>
      <c r="LFO6" s="106"/>
      <c r="LFP6" s="106"/>
      <c r="LFQ6" s="106"/>
      <c r="LFR6" s="106"/>
      <c r="LFS6" s="106"/>
      <c r="LFT6" s="106"/>
      <c r="LFU6" s="106"/>
      <c r="LFV6" s="106"/>
      <c r="LFW6" s="106"/>
      <c r="LFX6" s="106"/>
      <c r="LFY6" s="106"/>
      <c r="LFZ6" s="106"/>
      <c r="LGA6" s="106"/>
      <c r="LGB6" s="106"/>
      <c r="LGC6" s="106"/>
      <c r="LGD6" s="106"/>
      <c r="LGE6" s="106"/>
      <c r="LGF6" s="106"/>
      <c r="LGG6" s="106"/>
      <c r="LGH6" s="106"/>
      <c r="LGI6" s="106"/>
      <c r="LGJ6" s="106"/>
      <c r="LGK6" s="106"/>
      <c r="LGL6" s="106"/>
      <c r="LGM6" s="106"/>
      <c r="LGN6" s="106"/>
      <c r="LGO6" s="106"/>
      <c r="LGP6" s="106"/>
      <c r="LGQ6" s="106"/>
      <c r="LGR6" s="106"/>
      <c r="LGS6" s="106"/>
      <c r="LGT6" s="106"/>
      <c r="LGU6" s="106"/>
      <c r="LGV6" s="106"/>
      <c r="LGW6" s="106"/>
      <c r="LGX6" s="106"/>
      <c r="LGY6" s="106"/>
      <c r="LGZ6" s="106"/>
      <c r="LHA6" s="106"/>
      <c r="LHB6" s="106"/>
      <c r="LHC6" s="106"/>
      <c r="LHD6" s="106"/>
      <c r="LHE6" s="106"/>
      <c r="LHF6" s="106"/>
      <c r="LHG6" s="106"/>
      <c r="LHH6" s="106"/>
      <c r="LHI6" s="106"/>
      <c r="LHJ6" s="106"/>
      <c r="LHK6" s="106"/>
      <c r="LHL6" s="106"/>
      <c r="LHM6" s="106"/>
      <c r="LHN6" s="106"/>
      <c r="LHO6" s="106"/>
      <c r="LHP6" s="106"/>
      <c r="LHQ6" s="106"/>
      <c r="LHR6" s="106"/>
      <c r="LHS6" s="106"/>
      <c r="LHT6" s="106"/>
      <c r="LHU6" s="106"/>
      <c r="LHV6" s="106"/>
      <c r="LHW6" s="106"/>
      <c r="LHX6" s="106"/>
      <c r="LHY6" s="106"/>
      <c r="LHZ6" s="106"/>
      <c r="LIA6" s="106"/>
      <c r="LIB6" s="106"/>
      <c r="LIC6" s="106"/>
      <c r="LID6" s="106"/>
      <c r="LIE6" s="106"/>
      <c r="LIF6" s="106"/>
      <c r="LIG6" s="106"/>
      <c r="LIH6" s="106"/>
      <c r="LII6" s="106"/>
      <c r="LIJ6" s="106"/>
      <c r="LIK6" s="106"/>
      <c r="LIL6" s="106"/>
      <c r="LIM6" s="106"/>
      <c r="LIN6" s="106"/>
      <c r="LIO6" s="106"/>
      <c r="LIP6" s="106"/>
      <c r="LIQ6" s="106"/>
      <c r="LIR6" s="106"/>
      <c r="LIS6" s="106"/>
      <c r="LIT6" s="106"/>
      <c r="LIU6" s="106"/>
      <c r="LIV6" s="106"/>
      <c r="LIW6" s="106"/>
      <c r="LIX6" s="106"/>
      <c r="LIY6" s="106"/>
      <c r="LIZ6" s="106"/>
      <c r="LJA6" s="106"/>
      <c r="LJB6" s="106"/>
      <c r="LJC6" s="106"/>
      <c r="LJD6" s="106"/>
      <c r="LJE6" s="106"/>
      <c r="LJF6" s="106"/>
      <c r="LJG6" s="106"/>
      <c r="LJH6" s="106"/>
      <c r="LJI6" s="106"/>
      <c r="LJJ6" s="106"/>
      <c r="LJK6" s="106"/>
      <c r="LJL6" s="106"/>
      <c r="LJM6" s="106"/>
      <c r="LJN6" s="106"/>
      <c r="LJO6" s="106"/>
      <c r="LJP6" s="106"/>
      <c r="LJQ6" s="106"/>
      <c r="LJR6" s="106"/>
      <c r="LJS6" s="106"/>
      <c r="LJT6" s="106"/>
      <c r="LJU6" s="106"/>
      <c r="LJV6" s="106"/>
      <c r="LJW6" s="106"/>
      <c r="LJX6" s="106"/>
      <c r="LJY6" s="106"/>
      <c r="LJZ6" s="106"/>
      <c r="LKA6" s="106"/>
      <c r="LKB6" s="106"/>
      <c r="LKC6" s="106"/>
      <c r="LKD6" s="106"/>
      <c r="LKE6" s="106"/>
      <c r="LKF6" s="106"/>
      <c r="LKG6" s="106"/>
      <c r="LKH6" s="106"/>
      <c r="LKI6" s="106"/>
      <c r="LKJ6" s="106"/>
      <c r="LKK6" s="106"/>
      <c r="LKL6" s="106"/>
      <c r="LKM6" s="106"/>
      <c r="LKN6" s="106"/>
      <c r="LKO6" s="106"/>
      <c r="LKP6" s="106"/>
      <c r="LKQ6" s="106"/>
      <c r="LKR6" s="106"/>
      <c r="LKS6" s="106"/>
      <c r="LKT6" s="106"/>
      <c r="LKU6" s="106"/>
      <c r="LKV6" s="106"/>
      <c r="LKW6" s="106"/>
      <c r="LKX6" s="106"/>
      <c r="LKY6" s="106"/>
      <c r="LKZ6" s="106"/>
      <c r="LLA6" s="106"/>
      <c r="LLB6" s="106"/>
      <c r="LLC6" s="106"/>
      <c r="LLD6" s="106"/>
      <c r="LLE6" s="106"/>
      <c r="LLF6" s="106"/>
      <c r="LLG6" s="106"/>
      <c r="LLH6" s="106"/>
      <c r="LLI6" s="106"/>
      <c r="LLJ6" s="106"/>
      <c r="LLK6" s="106"/>
      <c r="LLL6" s="106"/>
      <c r="LLM6" s="106"/>
      <c r="LLN6" s="106"/>
      <c r="LLO6" s="106"/>
      <c r="LLP6" s="106"/>
      <c r="LLQ6" s="106"/>
      <c r="LLR6" s="106"/>
      <c r="LLS6" s="106"/>
      <c r="LLT6" s="106"/>
      <c r="LLU6" s="106"/>
      <c r="LLV6" s="106"/>
      <c r="LLW6" s="106"/>
      <c r="LLX6" s="106"/>
      <c r="LLY6" s="106"/>
      <c r="LLZ6" s="106"/>
      <c r="LMA6" s="106"/>
      <c r="LMB6" s="106"/>
      <c r="LMC6" s="106"/>
      <c r="LMD6" s="106"/>
      <c r="LME6" s="106"/>
      <c r="LMF6" s="106"/>
      <c r="LMG6" s="106"/>
      <c r="LMH6" s="106"/>
      <c r="LMI6" s="106"/>
      <c r="LMJ6" s="106"/>
      <c r="LMK6" s="106"/>
      <c r="LML6" s="106"/>
      <c r="LMM6" s="106"/>
      <c r="LMN6" s="106"/>
      <c r="LMO6" s="106"/>
      <c r="LMP6" s="106"/>
      <c r="LMQ6" s="106"/>
      <c r="LMR6" s="106"/>
      <c r="LMS6" s="106"/>
      <c r="LMT6" s="106"/>
      <c r="LMU6" s="106"/>
      <c r="LMV6" s="106"/>
      <c r="LMW6" s="106"/>
      <c r="LMX6" s="106"/>
      <c r="LMY6" s="106"/>
      <c r="LMZ6" s="106"/>
      <c r="LNA6" s="106"/>
      <c r="LNB6" s="106"/>
      <c r="LNC6" s="106"/>
      <c r="LND6" s="106"/>
      <c r="LNE6" s="106"/>
      <c r="LNF6" s="106"/>
      <c r="LNG6" s="106"/>
      <c r="LNH6" s="106"/>
      <c r="LNI6" s="106"/>
      <c r="LNJ6" s="106"/>
      <c r="LNK6" s="106"/>
      <c r="LNL6" s="106"/>
      <c r="LNM6" s="106"/>
      <c r="LNN6" s="106"/>
      <c r="LNO6" s="106"/>
      <c r="LNP6" s="106"/>
      <c r="LNQ6" s="106"/>
      <c r="LNR6" s="106"/>
      <c r="LNS6" s="106"/>
      <c r="LNT6" s="106"/>
      <c r="LNU6" s="106"/>
      <c r="LNV6" s="106"/>
      <c r="LNW6" s="106"/>
      <c r="LNX6" s="106"/>
      <c r="LNY6" s="106"/>
      <c r="LNZ6" s="106"/>
      <c r="LOA6" s="106"/>
      <c r="LOB6" s="106"/>
      <c r="LOC6" s="106"/>
      <c r="LOD6" s="106"/>
      <c r="LOE6" s="106"/>
      <c r="LOF6" s="106"/>
      <c r="LOG6" s="106"/>
      <c r="LOH6" s="106"/>
      <c r="LOI6" s="106"/>
      <c r="LOJ6" s="106"/>
      <c r="LOK6" s="106"/>
      <c r="LOL6" s="106"/>
      <c r="LOM6" s="106"/>
      <c r="LON6" s="106"/>
      <c r="LOO6" s="106"/>
      <c r="LOP6" s="106"/>
      <c r="LOQ6" s="106"/>
      <c r="LOR6" s="106"/>
      <c r="LOS6" s="106"/>
      <c r="LOT6" s="106"/>
      <c r="LOU6" s="106"/>
      <c r="LOV6" s="106"/>
      <c r="LOW6" s="106"/>
      <c r="LOX6" s="106"/>
      <c r="LOY6" s="106"/>
      <c r="LOZ6" s="106"/>
      <c r="LPA6" s="106"/>
      <c r="LPB6" s="106"/>
      <c r="LPC6" s="106"/>
      <c r="LPD6" s="106"/>
      <c r="LPE6" s="106"/>
      <c r="LPF6" s="106"/>
      <c r="LPG6" s="106"/>
      <c r="LPH6" s="106"/>
      <c r="LPI6" s="106"/>
      <c r="LPJ6" s="106"/>
      <c r="LPK6" s="106"/>
      <c r="LPL6" s="106"/>
      <c r="LPM6" s="106"/>
      <c r="LPN6" s="106"/>
      <c r="LPO6" s="106"/>
      <c r="LPP6" s="106"/>
      <c r="LPQ6" s="106"/>
      <c r="LPR6" s="106"/>
      <c r="LPS6" s="106"/>
      <c r="LPT6" s="106"/>
      <c r="LPU6" s="106"/>
      <c r="LPV6" s="106"/>
      <c r="LPW6" s="106"/>
      <c r="LPX6" s="106"/>
      <c r="LPY6" s="106"/>
      <c r="LPZ6" s="106"/>
      <c r="LQA6" s="106"/>
      <c r="LQB6" s="106"/>
      <c r="LQC6" s="106"/>
      <c r="LQD6" s="106"/>
      <c r="LQE6" s="106"/>
      <c r="LQF6" s="106"/>
      <c r="LQG6" s="106"/>
      <c r="LQH6" s="106"/>
      <c r="LQI6" s="106"/>
      <c r="LQJ6" s="106"/>
      <c r="LQK6" s="106"/>
      <c r="LQL6" s="106"/>
      <c r="LQM6" s="106"/>
      <c r="LQN6" s="106"/>
      <c r="LQO6" s="106"/>
      <c r="LQP6" s="106"/>
      <c r="LQQ6" s="106"/>
      <c r="LQR6" s="106"/>
      <c r="LQS6" s="106"/>
      <c r="LQT6" s="106"/>
      <c r="LQU6" s="106"/>
      <c r="LQV6" s="106"/>
      <c r="LQW6" s="106"/>
      <c r="LQX6" s="106"/>
      <c r="LQY6" s="106"/>
      <c r="LQZ6" s="106"/>
      <c r="LRA6" s="106"/>
      <c r="LRB6" s="106"/>
      <c r="LRC6" s="106"/>
      <c r="LRD6" s="106"/>
      <c r="LRE6" s="106"/>
      <c r="LRF6" s="106"/>
      <c r="LRG6" s="106"/>
      <c r="LRH6" s="106"/>
      <c r="LRI6" s="106"/>
      <c r="LRJ6" s="106"/>
      <c r="LRK6" s="106"/>
      <c r="LRL6" s="106"/>
      <c r="LRM6" s="106"/>
      <c r="LRN6" s="106"/>
      <c r="LRO6" s="106"/>
      <c r="LRP6" s="106"/>
      <c r="LRQ6" s="106"/>
      <c r="LRR6" s="106"/>
      <c r="LRS6" s="106"/>
      <c r="LRT6" s="106"/>
      <c r="LRU6" s="106"/>
      <c r="LRV6" s="106"/>
      <c r="LRW6" s="106"/>
      <c r="LRX6" s="106"/>
      <c r="LRY6" s="106"/>
      <c r="LRZ6" s="106"/>
      <c r="LSA6" s="106"/>
      <c r="LSB6" s="106"/>
      <c r="LSC6" s="106"/>
      <c r="LSD6" s="106"/>
      <c r="LSE6" s="106"/>
      <c r="LSF6" s="106"/>
      <c r="LSG6" s="106"/>
      <c r="LSH6" s="106"/>
      <c r="LSI6" s="106"/>
      <c r="LSJ6" s="106"/>
      <c r="LSK6" s="106"/>
      <c r="LSL6" s="106"/>
      <c r="LSM6" s="106"/>
      <c r="LSN6" s="106"/>
      <c r="LSO6" s="106"/>
      <c r="LSP6" s="106"/>
      <c r="LSQ6" s="106"/>
      <c r="LSR6" s="106"/>
      <c r="LSS6" s="106"/>
      <c r="LST6" s="106"/>
      <c r="LSU6" s="106"/>
      <c r="LSV6" s="106"/>
      <c r="LSW6" s="106"/>
      <c r="LSX6" s="106"/>
      <c r="LSY6" s="106"/>
      <c r="LSZ6" s="106"/>
      <c r="LTA6" s="106"/>
      <c r="LTB6" s="106"/>
      <c r="LTC6" s="106"/>
      <c r="LTD6" s="106"/>
      <c r="LTE6" s="106"/>
      <c r="LTF6" s="106"/>
      <c r="LTG6" s="106"/>
      <c r="LTH6" s="106"/>
      <c r="LTI6" s="106"/>
      <c r="LTJ6" s="106"/>
      <c r="LTK6" s="106"/>
      <c r="LTL6" s="106"/>
      <c r="LTM6" s="106"/>
      <c r="LTN6" s="106"/>
      <c r="LTO6" s="106"/>
      <c r="LTP6" s="106"/>
      <c r="LTQ6" s="106"/>
      <c r="LTR6" s="106"/>
      <c r="LTS6" s="106"/>
      <c r="LTT6" s="106"/>
      <c r="LTU6" s="106"/>
      <c r="LTV6" s="106"/>
      <c r="LTW6" s="106"/>
      <c r="LTX6" s="106"/>
      <c r="LTY6" s="106"/>
      <c r="LTZ6" s="106"/>
      <c r="LUA6" s="106"/>
      <c r="LUB6" s="106"/>
      <c r="LUC6" s="106"/>
      <c r="LUD6" s="106"/>
      <c r="LUE6" s="106"/>
      <c r="LUF6" s="106"/>
      <c r="LUG6" s="106"/>
      <c r="LUH6" s="106"/>
      <c r="LUI6" s="106"/>
      <c r="LUJ6" s="106"/>
      <c r="LUK6" s="106"/>
      <c r="LUL6" s="106"/>
      <c r="LUM6" s="106"/>
      <c r="LUN6" s="106"/>
      <c r="LUO6" s="106"/>
      <c r="LUP6" s="106"/>
      <c r="LUQ6" s="106"/>
      <c r="LUR6" s="106"/>
      <c r="LUS6" s="106"/>
      <c r="LUT6" s="106"/>
      <c r="LUU6" s="106"/>
      <c r="LUV6" s="106"/>
      <c r="LUW6" s="106"/>
      <c r="LUX6" s="106"/>
      <c r="LUY6" s="106"/>
      <c r="LUZ6" s="106"/>
      <c r="LVA6" s="106"/>
      <c r="LVB6" s="106"/>
      <c r="LVC6" s="106"/>
      <c r="LVD6" s="106"/>
      <c r="LVE6" s="106"/>
      <c r="LVF6" s="106"/>
      <c r="LVG6" s="106"/>
      <c r="LVH6" s="106"/>
      <c r="LVI6" s="106"/>
      <c r="LVJ6" s="106"/>
      <c r="LVK6" s="106"/>
      <c r="LVL6" s="106"/>
      <c r="LVM6" s="106"/>
      <c r="LVN6" s="106"/>
      <c r="LVO6" s="106"/>
      <c r="LVP6" s="106"/>
      <c r="LVQ6" s="106"/>
      <c r="LVR6" s="106"/>
      <c r="LVS6" s="106"/>
      <c r="LVT6" s="106"/>
      <c r="LVU6" s="106"/>
      <c r="LVV6" s="106"/>
      <c r="LVW6" s="106"/>
      <c r="LVX6" s="106"/>
      <c r="LVY6" s="106"/>
      <c r="LVZ6" s="106"/>
      <c r="LWA6" s="106"/>
      <c r="LWB6" s="106"/>
      <c r="LWC6" s="106"/>
      <c r="LWD6" s="106"/>
      <c r="LWE6" s="106"/>
      <c r="LWF6" s="106"/>
      <c r="LWG6" s="106"/>
      <c r="LWH6" s="106"/>
      <c r="LWI6" s="106"/>
      <c r="LWJ6" s="106"/>
      <c r="LWK6" s="106"/>
      <c r="LWL6" s="106"/>
      <c r="LWM6" s="106"/>
      <c r="LWN6" s="106"/>
      <c r="LWO6" s="106"/>
      <c r="LWP6" s="106"/>
      <c r="LWQ6" s="106"/>
      <c r="LWR6" s="106"/>
      <c r="LWS6" s="106"/>
      <c r="LWT6" s="106"/>
      <c r="LWU6" s="106"/>
      <c r="LWV6" s="106"/>
      <c r="LWW6" s="106"/>
      <c r="LWX6" s="106"/>
      <c r="LWY6" s="106"/>
      <c r="LWZ6" s="106"/>
      <c r="LXA6" s="106"/>
      <c r="LXB6" s="106"/>
      <c r="LXC6" s="106"/>
      <c r="LXD6" s="106"/>
      <c r="LXE6" s="106"/>
      <c r="LXF6" s="106"/>
      <c r="LXG6" s="106"/>
      <c r="LXH6" s="106"/>
      <c r="LXI6" s="106"/>
      <c r="LXJ6" s="106"/>
      <c r="LXK6" s="106"/>
      <c r="LXL6" s="106"/>
      <c r="LXM6" s="106"/>
      <c r="LXN6" s="106"/>
      <c r="LXO6" s="106"/>
      <c r="LXP6" s="106"/>
      <c r="LXQ6" s="106"/>
      <c r="LXR6" s="106"/>
      <c r="LXS6" s="106"/>
      <c r="LXT6" s="106"/>
      <c r="LXU6" s="106"/>
      <c r="LXV6" s="106"/>
      <c r="LXW6" s="106"/>
      <c r="LXX6" s="106"/>
      <c r="LXY6" s="106"/>
      <c r="LXZ6" s="106"/>
      <c r="LYA6" s="106"/>
      <c r="LYB6" s="106"/>
      <c r="LYC6" s="106"/>
      <c r="LYD6" s="106"/>
      <c r="LYE6" s="106"/>
      <c r="LYF6" s="106"/>
      <c r="LYG6" s="106"/>
      <c r="LYH6" s="106"/>
      <c r="LYI6" s="106"/>
      <c r="LYJ6" s="106"/>
      <c r="LYK6" s="106"/>
      <c r="LYL6" s="106"/>
      <c r="LYM6" s="106"/>
      <c r="LYN6" s="106"/>
      <c r="LYO6" s="106"/>
      <c r="LYP6" s="106"/>
      <c r="LYQ6" s="106"/>
      <c r="LYR6" s="106"/>
      <c r="LYS6" s="106"/>
      <c r="LYT6" s="106"/>
      <c r="LYU6" s="106"/>
      <c r="LYV6" s="106"/>
      <c r="LYW6" s="106"/>
      <c r="LYX6" s="106"/>
      <c r="LYY6" s="106"/>
      <c r="LYZ6" s="106"/>
      <c r="LZA6" s="106"/>
      <c r="LZB6" s="106"/>
      <c r="LZC6" s="106"/>
      <c r="LZD6" s="106"/>
      <c r="LZE6" s="106"/>
      <c r="LZF6" s="106"/>
      <c r="LZG6" s="106"/>
      <c r="LZH6" s="106"/>
      <c r="LZI6" s="106"/>
      <c r="LZJ6" s="106"/>
      <c r="LZK6" s="106"/>
      <c r="LZL6" s="106"/>
      <c r="LZM6" s="106"/>
      <c r="LZN6" s="106"/>
      <c r="LZO6" s="106"/>
      <c r="LZP6" s="106"/>
      <c r="LZQ6" s="106"/>
      <c r="LZR6" s="106"/>
      <c r="LZS6" s="106"/>
      <c r="LZT6" s="106"/>
      <c r="LZU6" s="106"/>
      <c r="LZV6" s="106"/>
      <c r="LZW6" s="106"/>
      <c r="LZX6" s="106"/>
      <c r="LZY6" s="106"/>
      <c r="LZZ6" s="106"/>
      <c r="MAA6" s="106"/>
      <c r="MAB6" s="106"/>
      <c r="MAC6" s="106"/>
      <c r="MAD6" s="106"/>
      <c r="MAE6" s="106"/>
      <c r="MAF6" s="106"/>
      <c r="MAG6" s="106"/>
      <c r="MAH6" s="106"/>
      <c r="MAI6" s="106"/>
      <c r="MAJ6" s="106"/>
      <c r="MAK6" s="106"/>
      <c r="MAL6" s="106"/>
      <c r="MAM6" s="106"/>
      <c r="MAN6" s="106"/>
      <c r="MAO6" s="106"/>
      <c r="MAP6" s="106"/>
      <c r="MAQ6" s="106"/>
      <c r="MAR6" s="106"/>
      <c r="MAS6" s="106"/>
      <c r="MAT6" s="106"/>
      <c r="MAU6" s="106"/>
      <c r="MAV6" s="106"/>
      <c r="MAW6" s="106"/>
      <c r="MAX6" s="106"/>
      <c r="MAY6" s="106"/>
      <c r="MAZ6" s="106"/>
      <c r="MBA6" s="106"/>
      <c r="MBB6" s="106"/>
      <c r="MBC6" s="106"/>
      <c r="MBD6" s="106"/>
      <c r="MBE6" s="106"/>
      <c r="MBF6" s="106"/>
      <c r="MBG6" s="106"/>
      <c r="MBH6" s="106"/>
      <c r="MBI6" s="106"/>
      <c r="MBJ6" s="106"/>
      <c r="MBK6" s="106"/>
      <c r="MBL6" s="106"/>
      <c r="MBM6" s="106"/>
      <c r="MBN6" s="106"/>
      <c r="MBO6" s="106"/>
      <c r="MBP6" s="106"/>
      <c r="MBQ6" s="106"/>
      <c r="MBR6" s="106"/>
      <c r="MBS6" s="106"/>
      <c r="MBT6" s="106"/>
      <c r="MBU6" s="106"/>
      <c r="MBV6" s="106"/>
      <c r="MBW6" s="106"/>
      <c r="MBX6" s="106"/>
      <c r="MBY6" s="106"/>
      <c r="MBZ6" s="106"/>
      <c r="MCA6" s="106"/>
      <c r="MCB6" s="106"/>
      <c r="MCC6" s="106"/>
      <c r="MCD6" s="106"/>
      <c r="MCE6" s="106"/>
      <c r="MCF6" s="106"/>
      <c r="MCG6" s="106"/>
      <c r="MCH6" s="106"/>
      <c r="MCI6" s="106"/>
      <c r="MCJ6" s="106"/>
      <c r="MCK6" s="106"/>
      <c r="MCL6" s="106"/>
      <c r="MCM6" s="106"/>
      <c r="MCN6" s="106"/>
      <c r="MCO6" s="106"/>
      <c r="MCP6" s="106"/>
      <c r="MCQ6" s="106"/>
      <c r="MCR6" s="106"/>
      <c r="MCS6" s="106"/>
      <c r="MCT6" s="106"/>
      <c r="MCU6" s="106"/>
      <c r="MCV6" s="106"/>
      <c r="MCW6" s="106"/>
      <c r="MCX6" s="106"/>
      <c r="MCY6" s="106"/>
      <c r="MCZ6" s="106"/>
      <c r="MDA6" s="106"/>
      <c r="MDB6" s="106"/>
      <c r="MDC6" s="106"/>
      <c r="MDD6" s="106"/>
      <c r="MDE6" s="106"/>
      <c r="MDF6" s="106"/>
      <c r="MDG6" s="106"/>
      <c r="MDH6" s="106"/>
      <c r="MDI6" s="106"/>
      <c r="MDJ6" s="106"/>
      <c r="MDK6" s="106"/>
      <c r="MDL6" s="106"/>
      <c r="MDM6" s="106"/>
      <c r="MDN6" s="106"/>
      <c r="MDO6" s="106"/>
      <c r="MDP6" s="106"/>
      <c r="MDQ6" s="106"/>
      <c r="MDR6" s="106"/>
      <c r="MDS6" s="106"/>
      <c r="MDT6" s="106"/>
      <c r="MDU6" s="106"/>
      <c r="MDV6" s="106"/>
      <c r="MDW6" s="106"/>
      <c r="MDX6" s="106"/>
      <c r="MDY6" s="106"/>
      <c r="MDZ6" s="106"/>
      <c r="MEA6" s="106"/>
      <c r="MEB6" s="106"/>
      <c r="MEC6" s="106"/>
      <c r="MED6" s="106"/>
      <c r="MEE6" s="106"/>
      <c r="MEF6" s="106"/>
      <c r="MEG6" s="106"/>
      <c r="MEH6" s="106"/>
      <c r="MEI6" s="106"/>
      <c r="MEJ6" s="106"/>
      <c r="MEK6" s="106"/>
      <c r="MEL6" s="106"/>
      <c r="MEM6" s="106"/>
      <c r="MEN6" s="106"/>
      <c r="MEO6" s="106"/>
      <c r="MEP6" s="106"/>
      <c r="MEQ6" s="106"/>
      <c r="MER6" s="106"/>
      <c r="MES6" s="106"/>
      <c r="MET6" s="106"/>
      <c r="MEU6" s="106"/>
      <c r="MEV6" s="106"/>
      <c r="MEW6" s="106"/>
      <c r="MEX6" s="106"/>
      <c r="MEY6" s="106"/>
      <c r="MEZ6" s="106"/>
      <c r="MFA6" s="106"/>
      <c r="MFB6" s="106"/>
      <c r="MFC6" s="106"/>
      <c r="MFD6" s="106"/>
      <c r="MFE6" s="106"/>
      <c r="MFF6" s="106"/>
      <c r="MFG6" s="106"/>
      <c r="MFH6" s="106"/>
      <c r="MFI6" s="106"/>
      <c r="MFJ6" s="106"/>
      <c r="MFK6" s="106"/>
      <c r="MFL6" s="106"/>
      <c r="MFM6" s="106"/>
      <c r="MFN6" s="106"/>
      <c r="MFO6" s="106"/>
      <c r="MFP6" s="106"/>
      <c r="MFQ6" s="106"/>
      <c r="MFR6" s="106"/>
      <c r="MFS6" s="106"/>
      <c r="MFT6" s="106"/>
      <c r="MFU6" s="106"/>
      <c r="MFV6" s="106"/>
      <c r="MFW6" s="106"/>
      <c r="MFX6" s="106"/>
      <c r="MFY6" s="106"/>
      <c r="MFZ6" s="106"/>
      <c r="MGA6" s="106"/>
      <c r="MGB6" s="106"/>
      <c r="MGC6" s="106"/>
      <c r="MGD6" s="106"/>
      <c r="MGE6" s="106"/>
      <c r="MGF6" s="106"/>
      <c r="MGG6" s="106"/>
      <c r="MGH6" s="106"/>
      <c r="MGI6" s="106"/>
      <c r="MGJ6" s="106"/>
      <c r="MGK6" s="106"/>
      <c r="MGL6" s="106"/>
      <c r="MGM6" s="106"/>
      <c r="MGN6" s="106"/>
      <c r="MGO6" s="106"/>
      <c r="MGP6" s="106"/>
      <c r="MGQ6" s="106"/>
      <c r="MGR6" s="106"/>
      <c r="MGS6" s="106"/>
      <c r="MGT6" s="106"/>
      <c r="MGU6" s="106"/>
      <c r="MGV6" s="106"/>
      <c r="MGW6" s="106"/>
      <c r="MGX6" s="106"/>
      <c r="MGY6" s="106"/>
      <c r="MGZ6" s="106"/>
      <c r="MHA6" s="106"/>
      <c r="MHB6" s="106"/>
      <c r="MHC6" s="106"/>
      <c r="MHD6" s="106"/>
      <c r="MHE6" s="106"/>
      <c r="MHF6" s="106"/>
      <c r="MHG6" s="106"/>
      <c r="MHH6" s="106"/>
      <c r="MHI6" s="106"/>
      <c r="MHJ6" s="106"/>
      <c r="MHK6" s="106"/>
      <c r="MHL6" s="106"/>
      <c r="MHM6" s="106"/>
      <c r="MHN6" s="106"/>
      <c r="MHO6" s="106"/>
      <c r="MHP6" s="106"/>
      <c r="MHQ6" s="106"/>
      <c r="MHR6" s="106"/>
      <c r="MHS6" s="106"/>
      <c r="MHT6" s="106"/>
      <c r="MHU6" s="106"/>
      <c r="MHV6" s="106"/>
      <c r="MHW6" s="106"/>
      <c r="MHX6" s="106"/>
      <c r="MHY6" s="106"/>
      <c r="MHZ6" s="106"/>
      <c r="MIA6" s="106"/>
      <c r="MIB6" s="106"/>
      <c r="MIC6" s="106"/>
      <c r="MID6" s="106"/>
      <c r="MIE6" s="106"/>
      <c r="MIF6" s="106"/>
      <c r="MIG6" s="106"/>
      <c r="MIH6" s="106"/>
      <c r="MII6" s="106"/>
      <c r="MIJ6" s="106"/>
      <c r="MIK6" s="106"/>
      <c r="MIL6" s="106"/>
      <c r="MIM6" s="106"/>
      <c r="MIN6" s="106"/>
      <c r="MIO6" s="106"/>
      <c r="MIP6" s="106"/>
      <c r="MIQ6" s="106"/>
      <c r="MIR6" s="106"/>
      <c r="MIS6" s="106"/>
      <c r="MIT6" s="106"/>
      <c r="MIU6" s="106"/>
      <c r="MIV6" s="106"/>
      <c r="MIW6" s="106"/>
      <c r="MIX6" s="106"/>
      <c r="MIY6" s="106"/>
      <c r="MIZ6" s="106"/>
      <c r="MJA6" s="106"/>
      <c r="MJB6" s="106"/>
      <c r="MJC6" s="106"/>
      <c r="MJD6" s="106"/>
      <c r="MJE6" s="106"/>
      <c r="MJF6" s="106"/>
      <c r="MJG6" s="106"/>
      <c r="MJH6" s="106"/>
      <c r="MJI6" s="106"/>
      <c r="MJJ6" s="106"/>
      <c r="MJK6" s="106"/>
      <c r="MJL6" s="106"/>
      <c r="MJM6" s="106"/>
      <c r="MJN6" s="106"/>
      <c r="MJO6" s="106"/>
      <c r="MJP6" s="106"/>
      <c r="MJQ6" s="106"/>
      <c r="MJR6" s="106"/>
      <c r="MJS6" s="106"/>
      <c r="MJT6" s="106"/>
      <c r="MJU6" s="106"/>
      <c r="MJV6" s="106"/>
      <c r="MJW6" s="106"/>
      <c r="MJX6" s="106"/>
      <c r="MJY6" s="106"/>
      <c r="MJZ6" s="106"/>
      <c r="MKA6" s="106"/>
      <c r="MKB6" s="106"/>
      <c r="MKC6" s="106"/>
      <c r="MKD6" s="106"/>
      <c r="MKE6" s="106"/>
      <c r="MKF6" s="106"/>
      <c r="MKG6" s="106"/>
      <c r="MKH6" s="106"/>
      <c r="MKI6" s="106"/>
      <c r="MKJ6" s="106"/>
      <c r="MKK6" s="106"/>
      <c r="MKL6" s="106"/>
      <c r="MKM6" s="106"/>
      <c r="MKN6" s="106"/>
      <c r="MKO6" s="106"/>
      <c r="MKP6" s="106"/>
      <c r="MKQ6" s="106"/>
      <c r="MKR6" s="106"/>
      <c r="MKS6" s="106"/>
      <c r="MKT6" s="106"/>
      <c r="MKU6" s="106"/>
      <c r="MKV6" s="106"/>
      <c r="MKW6" s="106"/>
      <c r="MKX6" s="106"/>
      <c r="MKY6" s="106"/>
      <c r="MKZ6" s="106"/>
      <c r="MLA6" s="106"/>
      <c r="MLB6" s="106"/>
      <c r="MLC6" s="106"/>
      <c r="MLD6" s="106"/>
      <c r="MLE6" s="106"/>
      <c r="MLF6" s="106"/>
      <c r="MLG6" s="106"/>
      <c r="MLH6" s="106"/>
      <c r="MLI6" s="106"/>
      <c r="MLJ6" s="106"/>
      <c r="MLK6" s="106"/>
      <c r="MLL6" s="106"/>
      <c r="MLM6" s="106"/>
      <c r="MLN6" s="106"/>
      <c r="MLO6" s="106"/>
      <c r="MLP6" s="106"/>
      <c r="MLQ6" s="106"/>
      <c r="MLR6" s="106"/>
      <c r="MLS6" s="106"/>
      <c r="MLT6" s="106"/>
      <c r="MLU6" s="106"/>
      <c r="MLV6" s="106"/>
      <c r="MLW6" s="106"/>
      <c r="MLX6" s="106"/>
      <c r="MLY6" s="106"/>
      <c r="MLZ6" s="106"/>
      <c r="MMA6" s="106"/>
      <c r="MMB6" s="106"/>
      <c r="MMC6" s="106"/>
      <c r="MMD6" s="106"/>
      <c r="MME6" s="106"/>
      <c r="MMF6" s="106"/>
      <c r="MMG6" s="106"/>
      <c r="MMH6" s="106"/>
      <c r="MMI6" s="106"/>
      <c r="MMJ6" s="106"/>
      <c r="MMK6" s="106"/>
      <c r="MML6" s="106"/>
      <c r="MMM6" s="106"/>
      <c r="MMN6" s="106"/>
      <c r="MMO6" s="106"/>
      <c r="MMP6" s="106"/>
      <c r="MMQ6" s="106"/>
      <c r="MMR6" s="106"/>
      <c r="MMS6" s="106"/>
      <c r="MMT6" s="106"/>
      <c r="MMU6" s="106"/>
      <c r="MMV6" s="106"/>
      <c r="MMW6" s="106"/>
      <c r="MMX6" s="106"/>
      <c r="MMY6" s="106"/>
      <c r="MMZ6" s="106"/>
      <c r="MNA6" s="106"/>
      <c r="MNB6" s="106"/>
      <c r="MNC6" s="106"/>
      <c r="MND6" s="106"/>
      <c r="MNE6" s="106"/>
      <c r="MNF6" s="106"/>
      <c r="MNG6" s="106"/>
      <c r="MNH6" s="106"/>
      <c r="MNI6" s="106"/>
      <c r="MNJ6" s="106"/>
      <c r="MNK6" s="106"/>
      <c r="MNL6" s="106"/>
      <c r="MNM6" s="106"/>
      <c r="MNN6" s="106"/>
      <c r="MNO6" s="106"/>
      <c r="MNP6" s="106"/>
      <c r="MNQ6" s="106"/>
      <c r="MNR6" s="106"/>
      <c r="MNS6" s="106"/>
      <c r="MNT6" s="106"/>
      <c r="MNU6" s="106"/>
      <c r="MNV6" s="106"/>
      <c r="MNW6" s="106"/>
      <c r="MNX6" s="106"/>
      <c r="MNY6" s="106"/>
      <c r="MNZ6" s="106"/>
      <c r="MOA6" s="106"/>
      <c r="MOB6" s="106"/>
      <c r="MOC6" s="106"/>
      <c r="MOD6" s="106"/>
      <c r="MOE6" s="106"/>
      <c r="MOF6" s="106"/>
      <c r="MOG6" s="106"/>
      <c r="MOH6" s="106"/>
      <c r="MOI6" s="106"/>
      <c r="MOJ6" s="106"/>
      <c r="MOK6" s="106"/>
      <c r="MOL6" s="106"/>
      <c r="MOM6" s="106"/>
      <c r="MON6" s="106"/>
      <c r="MOO6" s="106"/>
      <c r="MOP6" s="106"/>
      <c r="MOQ6" s="106"/>
      <c r="MOR6" s="106"/>
      <c r="MOS6" s="106"/>
      <c r="MOT6" s="106"/>
      <c r="MOU6" s="106"/>
      <c r="MOV6" s="106"/>
      <c r="MOW6" s="106"/>
      <c r="MOX6" s="106"/>
      <c r="MOY6" s="106"/>
      <c r="MOZ6" s="106"/>
      <c r="MPA6" s="106"/>
      <c r="MPB6" s="106"/>
      <c r="MPC6" s="106"/>
      <c r="MPD6" s="106"/>
      <c r="MPE6" s="106"/>
      <c r="MPF6" s="106"/>
      <c r="MPG6" s="106"/>
      <c r="MPH6" s="106"/>
      <c r="MPI6" s="106"/>
      <c r="MPJ6" s="106"/>
      <c r="MPK6" s="106"/>
      <c r="MPL6" s="106"/>
      <c r="MPM6" s="106"/>
      <c r="MPN6" s="106"/>
      <c r="MPO6" s="106"/>
      <c r="MPP6" s="106"/>
      <c r="MPQ6" s="106"/>
      <c r="MPR6" s="106"/>
      <c r="MPS6" s="106"/>
      <c r="MPT6" s="106"/>
      <c r="MPU6" s="106"/>
      <c r="MPV6" s="106"/>
      <c r="MPW6" s="106"/>
      <c r="MPX6" s="106"/>
      <c r="MPY6" s="106"/>
      <c r="MPZ6" s="106"/>
      <c r="MQA6" s="106"/>
      <c r="MQB6" s="106"/>
      <c r="MQC6" s="106"/>
      <c r="MQD6" s="106"/>
      <c r="MQE6" s="106"/>
      <c r="MQF6" s="106"/>
      <c r="MQG6" s="106"/>
      <c r="MQH6" s="106"/>
      <c r="MQI6" s="106"/>
      <c r="MQJ6" s="106"/>
      <c r="MQK6" s="106"/>
      <c r="MQL6" s="106"/>
      <c r="MQM6" s="106"/>
      <c r="MQN6" s="106"/>
      <c r="MQO6" s="106"/>
      <c r="MQP6" s="106"/>
      <c r="MQQ6" s="106"/>
      <c r="MQR6" s="106"/>
      <c r="MQS6" s="106"/>
      <c r="MQT6" s="106"/>
      <c r="MQU6" s="106"/>
      <c r="MQV6" s="106"/>
      <c r="MQW6" s="106"/>
      <c r="MQX6" s="106"/>
      <c r="MQY6" s="106"/>
      <c r="MQZ6" s="106"/>
      <c r="MRA6" s="106"/>
      <c r="MRB6" s="106"/>
      <c r="MRC6" s="106"/>
      <c r="MRD6" s="106"/>
      <c r="MRE6" s="106"/>
      <c r="MRF6" s="106"/>
      <c r="MRG6" s="106"/>
      <c r="MRH6" s="106"/>
      <c r="MRI6" s="106"/>
      <c r="MRJ6" s="106"/>
      <c r="MRK6" s="106"/>
      <c r="MRL6" s="106"/>
      <c r="MRM6" s="106"/>
      <c r="MRN6" s="106"/>
      <c r="MRO6" s="106"/>
      <c r="MRP6" s="106"/>
      <c r="MRQ6" s="106"/>
      <c r="MRR6" s="106"/>
      <c r="MRS6" s="106"/>
      <c r="MRT6" s="106"/>
      <c r="MRU6" s="106"/>
      <c r="MRV6" s="106"/>
      <c r="MRW6" s="106"/>
      <c r="MRX6" s="106"/>
      <c r="MRY6" s="106"/>
      <c r="MRZ6" s="106"/>
      <c r="MSA6" s="106"/>
      <c r="MSB6" s="106"/>
      <c r="MSC6" s="106"/>
      <c r="MSD6" s="106"/>
      <c r="MSE6" s="106"/>
      <c r="MSF6" s="106"/>
      <c r="MSG6" s="106"/>
      <c r="MSH6" s="106"/>
      <c r="MSI6" s="106"/>
      <c r="MSJ6" s="106"/>
      <c r="MSK6" s="106"/>
      <c r="MSL6" s="106"/>
      <c r="MSM6" s="106"/>
      <c r="MSN6" s="106"/>
      <c r="MSO6" s="106"/>
      <c r="MSP6" s="106"/>
      <c r="MSQ6" s="106"/>
      <c r="MSR6" s="106"/>
      <c r="MSS6" s="106"/>
      <c r="MST6" s="106"/>
      <c r="MSU6" s="106"/>
      <c r="MSV6" s="106"/>
      <c r="MSW6" s="106"/>
      <c r="MSX6" s="106"/>
      <c r="MSY6" s="106"/>
      <c r="MSZ6" s="106"/>
      <c r="MTA6" s="106"/>
      <c r="MTB6" s="106"/>
      <c r="MTC6" s="106"/>
      <c r="MTD6" s="106"/>
      <c r="MTE6" s="106"/>
      <c r="MTF6" s="106"/>
      <c r="MTG6" s="106"/>
      <c r="MTH6" s="106"/>
      <c r="MTI6" s="106"/>
      <c r="MTJ6" s="106"/>
      <c r="MTK6" s="106"/>
      <c r="MTL6" s="106"/>
      <c r="MTM6" s="106"/>
      <c r="MTN6" s="106"/>
      <c r="MTO6" s="106"/>
      <c r="MTP6" s="106"/>
      <c r="MTQ6" s="106"/>
      <c r="MTR6" s="106"/>
      <c r="MTS6" s="106"/>
      <c r="MTT6" s="106"/>
      <c r="MTU6" s="106"/>
      <c r="MTV6" s="106"/>
      <c r="MTW6" s="106"/>
      <c r="MTX6" s="106"/>
      <c r="MTY6" s="106"/>
      <c r="MTZ6" s="106"/>
      <c r="MUA6" s="106"/>
      <c r="MUB6" s="106"/>
      <c r="MUC6" s="106"/>
      <c r="MUD6" s="106"/>
      <c r="MUE6" s="106"/>
      <c r="MUF6" s="106"/>
      <c r="MUG6" s="106"/>
      <c r="MUH6" s="106"/>
      <c r="MUI6" s="106"/>
      <c r="MUJ6" s="106"/>
      <c r="MUK6" s="106"/>
      <c r="MUL6" s="106"/>
      <c r="MUM6" s="106"/>
      <c r="MUN6" s="106"/>
      <c r="MUO6" s="106"/>
      <c r="MUP6" s="106"/>
      <c r="MUQ6" s="106"/>
      <c r="MUR6" s="106"/>
      <c r="MUS6" s="106"/>
      <c r="MUT6" s="106"/>
      <c r="MUU6" s="106"/>
      <c r="MUV6" s="106"/>
      <c r="MUW6" s="106"/>
      <c r="MUX6" s="106"/>
      <c r="MUY6" s="106"/>
      <c r="MUZ6" s="106"/>
      <c r="MVA6" s="106"/>
      <c r="MVB6" s="106"/>
      <c r="MVC6" s="106"/>
      <c r="MVD6" s="106"/>
      <c r="MVE6" s="106"/>
      <c r="MVF6" s="106"/>
      <c r="MVG6" s="106"/>
      <c r="MVH6" s="106"/>
      <c r="MVI6" s="106"/>
      <c r="MVJ6" s="106"/>
      <c r="MVK6" s="106"/>
      <c r="MVL6" s="106"/>
      <c r="MVM6" s="106"/>
      <c r="MVN6" s="106"/>
      <c r="MVO6" s="106"/>
      <c r="MVP6" s="106"/>
      <c r="MVQ6" s="106"/>
      <c r="MVR6" s="106"/>
      <c r="MVS6" s="106"/>
      <c r="MVT6" s="106"/>
      <c r="MVU6" s="106"/>
      <c r="MVV6" s="106"/>
      <c r="MVW6" s="106"/>
      <c r="MVX6" s="106"/>
      <c r="MVY6" s="106"/>
      <c r="MVZ6" s="106"/>
      <c r="MWA6" s="106"/>
      <c r="MWB6" s="106"/>
      <c r="MWC6" s="106"/>
      <c r="MWD6" s="106"/>
      <c r="MWE6" s="106"/>
      <c r="MWF6" s="106"/>
      <c r="MWG6" s="106"/>
      <c r="MWH6" s="106"/>
      <c r="MWI6" s="106"/>
      <c r="MWJ6" s="106"/>
      <c r="MWK6" s="106"/>
      <c r="MWL6" s="106"/>
      <c r="MWM6" s="106"/>
      <c r="MWN6" s="106"/>
      <c r="MWO6" s="106"/>
      <c r="MWP6" s="106"/>
      <c r="MWQ6" s="106"/>
      <c r="MWR6" s="106"/>
      <c r="MWS6" s="106"/>
      <c r="MWT6" s="106"/>
      <c r="MWU6" s="106"/>
      <c r="MWV6" s="106"/>
      <c r="MWW6" s="106"/>
      <c r="MWX6" s="106"/>
      <c r="MWY6" s="106"/>
      <c r="MWZ6" s="106"/>
      <c r="MXA6" s="106"/>
      <c r="MXB6" s="106"/>
      <c r="MXC6" s="106"/>
      <c r="MXD6" s="106"/>
      <c r="MXE6" s="106"/>
      <c r="MXF6" s="106"/>
      <c r="MXG6" s="106"/>
      <c r="MXH6" s="106"/>
      <c r="MXI6" s="106"/>
      <c r="MXJ6" s="106"/>
      <c r="MXK6" s="106"/>
      <c r="MXL6" s="106"/>
      <c r="MXM6" s="106"/>
      <c r="MXN6" s="106"/>
      <c r="MXO6" s="106"/>
      <c r="MXP6" s="106"/>
      <c r="MXQ6" s="106"/>
      <c r="MXR6" s="106"/>
      <c r="MXS6" s="106"/>
      <c r="MXT6" s="106"/>
      <c r="MXU6" s="106"/>
      <c r="MXV6" s="106"/>
      <c r="MXW6" s="106"/>
      <c r="MXX6" s="106"/>
      <c r="MXY6" s="106"/>
      <c r="MXZ6" s="106"/>
      <c r="MYA6" s="106"/>
      <c r="MYB6" s="106"/>
      <c r="MYC6" s="106"/>
      <c r="MYD6" s="106"/>
      <c r="MYE6" s="106"/>
      <c r="MYF6" s="106"/>
      <c r="MYG6" s="106"/>
      <c r="MYH6" s="106"/>
      <c r="MYI6" s="106"/>
      <c r="MYJ6" s="106"/>
      <c r="MYK6" s="106"/>
      <c r="MYL6" s="106"/>
      <c r="MYM6" s="106"/>
      <c r="MYN6" s="106"/>
      <c r="MYO6" s="106"/>
      <c r="MYP6" s="106"/>
      <c r="MYQ6" s="106"/>
      <c r="MYR6" s="106"/>
      <c r="MYS6" s="106"/>
      <c r="MYT6" s="106"/>
      <c r="MYU6" s="106"/>
      <c r="MYV6" s="106"/>
      <c r="MYW6" s="106"/>
      <c r="MYX6" s="106"/>
      <c r="MYY6" s="106"/>
      <c r="MYZ6" s="106"/>
      <c r="MZA6" s="106"/>
      <c r="MZB6" s="106"/>
      <c r="MZC6" s="106"/>
      <c r="MZD6" s="106"/>
      <c r="MZE6" s="106"/>
      <c r="MZF6" s="106"/>
      <c r="MZG6" s="106"/>
      <c r="MZH6" s="106"/>
      <c r="MZI6" s="106"/>
      <c r="MZJ6" s="106"/>
      <c r="MZK6" s="106"/>
      <c r="MZL6" s="106"/>
      <c r="MZM6" s="106"/>
      <c r="MZN6" s="106"/>
      <c r="MZO6" s="106"/>
      <c r="MZP6" s="106"/>
      <c r="MZQ6" s="106"/>
      <c r="MZR6" s="106"/>
      <c r="MZS6" s="106"/>
      <c r="MZT6" s="106"/>
      <c r="MZU6" s="106"/>
      <c r="MZV6" s="106"/>
      <c r="MZW6" s="106"/>
      <c r="MZX6" s="106"/>
      <c r="MZY6" s="106"/>
      <c r="MZZ6" s="106"/>
      <c r="NAA6" s="106"/>
      <c r="NAB6" s="106"/>
      <c r="NAC6" s="106"/>
      <c r="NAD6" s="106"/>
      <c r="NAE6" s="106"/>
      <c r="NAF6" s="106"/>
      <c r="NAG6" s="106"/>
      <c r="NAH6" s="106"/>
      <c r="NAI6" s="106"/>
      <c r="NAJ6" s="106"/>
      <c r="NAK6" s="106"/>
      <c r="NAL6" s="106"/>
      <c r="NAM6" s="106"/>
      <c r="NAN6" s="106"/>
      <c r="NAO6" s="106"/>
      <c r="NAP6" s="106"/>
      <c r="NAQ6" s="106"/>
      <c r="NAR6" s="106"/>
      <c r="NAS6" s="106"/>
      <c r="NAT6" s="106"/>
      <c r="NAU6" s="106"/>
      <c r="NAV6" s="106"/>
      <c r="NAW6" s="106"/>
      <c r="NAX6" s="106"/>
      <c r="NAY6" s="106"/>
      <c r="NAZ6" s="106"/>
      <c r="NBA6" s="106"/>
      <c r="NBB6" s="106"/>
      <c r="NBC6" s="106"/>
      <c r="NBD6" s="106"/>
      <c r="NBE6" s="106"/>
      <c r="NBF6" s="106"/>
      <c r="NBG6" s="106"/>
      <c r="NBH6" s="106"/>
      <c r="NBI6" s="106"/>
      <c r="NBJ6" s="106"/>
      <c r="NBK6" s="106"/>
      <c r="NBL6" s="106"/>
      <c r="NBM6" s="106"/>
      <c r="NBN6" s="106"/>
      <c r="NBO6" s="106"/>
      <c r="NBP6" s="106"/>
      <c r="NBQ6" s="106"/>
      <c r="NBR6" s="106"/>
      <c r="NBS6" s="106"/>
      <c r="NBT6" s="106"/>
      <c r="NBU6" s="106"/>
      <c r="NBV6" s="106"/>
      <c r="NBW6" s="106"/>
      <c r="NBX6" s="106"/>
      <c r="NBY6" s="106"/>
      <c r="NBZ6" s="106"/>
      <c r="NCA6" s="106"/>
      <c r="NCB6" s="106"/>
      <c r="NCC6" s="106"/>
      <c r="NCD6" s="106"/>
      <c r="NCE6" s="106"/>
      <c r="NCF6" s="106"/>
      <c r="NCG6" s="106"/>
      <c r="NCH6" s="106"/>
      <c r="NCI6" s="106"/>
      <c r="NCJ6" s="106"/>
      <c r="NCK6" s="106"/>
      <c r="NCL6" s="106"/>
      <c r="NCM6" s="106"/>
      <c r="NCN6" s="106"/>
      <c r="NCO6" s="106"/>
      <c r="NCP6" s="106"/>
      <c r="NCQ6" s="106"/>
      <c r="NCR6" s="106"/>
      <c r="NCS6" s="106"/>
      <c r="NCT6" s="106"/>
      <c r="NCU6" s="106"/>
      <c r="NCV6" s="106"/>
      <c r="NCW6" s="106"/>
      <c r="NCX6" s="106"/>
      <c r="NCY6" s="106"/>
      <c r="NCZ6" s="106"/>
      <c r="NDA6" s="106"/>
      <c r="NDB6" s="106"/>
      <c r="NDC6" s="106"/>
      <c r="NDD6" s="106"/>
      <c r="NDE6" s="106"/>
      <c r="NDF6" s="106"/>
      <c r="NDG6" s="106"/>
      <c r="NDH6" s="106"/>
      <c r="NDI6" s="106"/>
      <c r="NDJ6" s="106"/>
      <c r="NDK6" s="106"/>
      <c r="NDL6" s="106"/>
      <c r="NDM6" s="106"/>
      <c r="NDN6" s="106"/>
      <c r="NDO6" s="106"/>
      <c r="NDP6" s="106"/>
      <c r="NDQ6" s="106"/>
      <c r="NDR6" s="106"/>
      <c r="NDS6" s="106"/>
      <c r="NDT6" s="106"/>
      <c r="NDU6" s="106"/>
      <c r="NDV6" s="106"/>
      <c r="NDW6" s="106"/>
      <c r="NDX6" s="106"/>
      <c r="NDY6" s="106"/>
      <c r="NDZ6" s="106"/>
      <c r="NEA6" s="106"/>
      <c r="NEB6" s="106"/>
      <c r="NEC6" s="106"/>
      <c r="NED6" s="106"/>
      <c r="NEE6" s="106"/>
      <c r="NEF6" s="106"/>
      <c r="NEG6" s="106"/>
      <c r="NEH6" s="106"/>
      <c r="NEI6" s="106"/>
      <c r="NEJ6" s="106"/>
      <c r="NEK6" s="106"/>
      <c r="NEL6" s="106"/>
      <c r="NEM6" s="106"/>
      <c r="NEN6" s="106"/>
      <c r="NEO6" s="106"/>
      <c r="NEP6" s="106"/>
      <c r="NEQ6" s="106"/>
      <c r="NER6" s="106"/>
      <c r="NES6" s="106"/>
      <c r="NET6" s="106"/>
      <c r="NEU6" s="106"/>
      <c r="NEV6" s="106"/>
      <c r="NEW6" s="106"/>
      <c r="NEX6" s="106"/>
      <c r="NEY6" s="106"/>
      <c r="NEZ6" s="106"/>
      <c r="NFA6" s="106"/>
      <c r="NFB6" s="106"/>
      <c r="NFC6" s="106"/>
      <c r="NFD6" s="106"/>
      <c r="NFE6" s="106"/>
      <c r="NFF6" s="106"/>
      <c r="NFG6" s="106"/>
      <c r="NFH6" s="106"/>
      <c r="NFI6" s="106"/>
      <c r="NFJ6" s="106"/>
      <c r="NFK6" s="106"/>
      <c r="NFL6" s="106"/>
      <c r="NFM6" s="106"/>
      <c r="NFN6" s="106"/>
      <c r="NFO6" s="106"/>
      <c r="NFP6" s="106"/>
      <c r="NFQ6" s="106"/>
      <c r="NFR6" s="106"/>
      <c r="NFS6" s="106"/>
      <c r="NFT6" s="106"/>
      <c r="NFU6" s="106"/>
      <c r="NFV6" s="106"/>
      <c r="NFW6" s="106"/>
      <c r="NFX6" s="106"/>
      <c r="NFY6" s="106"/>
      <c r="NFZ6" s="106"/>
      <c r="NGA6" s="106"/>
      <c r="NGB6" s="106"/>
      <c r="NGC6" s="106"/>
      <c r="NGD6" s="106"/>
      <c r="NGE6" s="106"/>
      <c r="NGF6" s="106"/>
      <c r="NGG6" s="106"/>
      <c r="NGH6" s="106"/>
      <c r="NGI6" s="106"/>
      <c r="NGJ6" s="106"/>
      <c r="NGK6" s="106"/>
      <c r="NGL6" s="106"/>
      <c r="NGM6" s="106"/>
      <c r="NGN6" s="106"/>
      <c r="NGO6" s="106"/>
      <c r="NGP6" s="106"/>
      <c r="NGQ6" s="106"/>
      <c r="NGR6" s="106"/>
      <c r="NGS6" s="106"/>
      <c r="NGT6" s="106"/>
      <c r="NGU6" s="106"/>
      <c r="NGV6" s="106"/>
      <c r="NGW6" s="106"/>
      <c r="NGX6" s="106"/>
      <c r="NGY6" s="106"/>
      <c r="NGZ6" s="106"/>
      <c r="NHA6" s="106"/>
      <c r="NHB6" s="106"/>
      <c r="NHC6" s="106"/>
      <c r="NHD6" s="106"/>
      <c r="NHE6" s="106"/>
      <c r="NHF6" s="106"/>
      <c r="NHG6" s="106"/>
      <c r="NHH6" s="106"/>
      <c r="NHI6" s="106"/>
      <c r="NHJ6" s="106"/>
      <c r="NHK6" s="106"/>
      <c r="NHL6" s="106"/>
      <c r="NHM6" s="106"/>
      <c r="NHN6" s="106"/>
      <c r="NHO6" s="106"/>
      <c r="NHP6" s="106"/>
      <c r="NHQ6" s="106"/>
      <c r="NHR6" s="106"/>
      <c r="NHS6" s="106"/>
      <c r="NHT6" s="106"/>
      <c r="NHU6" s="106"/>
      <c r="NHV6" s="106"/>
      <c r="NHW6" s="106"/>
      <c r="NHX6" s="106"/>
      <c r="NHY6" s="106"/>
      <c r="NHZ6" s="106"/>
      <c r="NIA6" s="106"/>
      <c r="NIB6" s="106"/>
      <c r="NIC6" s="106"/>
      <c r="NID6" s="106"/>
      <c r="NIE6" s="106"/>
      <c r="NIF6" s="106"/>
      <c r="NIG6" s="106"/>
      <c r="NIH6" s="106"/>
      <c r="NII6" s="106"/>
      <c r="NIJ6" s="106"/>
      <c r="NIK6" s="106"/>
      <c r="NIL6" s="106"/>
      <c r="NIM6" s="106"/>
      <c r="NIN6" s="106"/>
      <c r="NIO6" s="106"/>
      <c r="NIP6" s="106"/>
      <c r="NIQ6" s="106"/>
      <c r="NIR6" s="106"/>
      <c r="NIS6" s="106"/>
      <c r="NIT6" s="106"/>
      <c r="NIU6" s="106"/>
      <c r="NIV6" s="106"/>
      <c r="NIW6" s="106"/>
      <c r="NIX6" s="106"/>
      <c r="NIY6" s="106"/>
      <c r="NIZ6" s="106"/>
      <c r="NJA6" s="106"/>
      <c r="NJB6" s="106"/>
      <c r="NJC6" s="106"/>
      <c r="NJD6" s="106"/>
      <c r="NJE6" s="106"/>
      <c r="NJF6" s="106"/>
      <c r="NJG6" s="106"/>
      <c r="NJH6" s="106"/>
      <c r="NJI6" s="106"/>
      <c r="NJJ6" s="106"/>
      <c r="NJK6" s="106"/>
      <c r="NJL6" s="106"/>
      <c r="NJM6" s="106"/>
      <c r="NJN6" s="106"/>
      <c r="NJO6" s="106"/>
      <c r="NJP6" s="106"/>
      <c r="NJQ6" s="106"/>
      <c r="NJR6" s="106"/>
      <c r="NJS6" s="106"/>
      <c r="NJT6" s="106"/>
      <c r="NJU6" s="106"/>
      <c r="NJV6" s="106"/>
      <c r="NJW6" s="106"/>
      <c r="NJX6" s="106"/>
      <c r="NJY6" s="106"/>
      <c r="NJZ6" s="106"/>
      <c r="NKA6" s="106"/>
      <c r="NKB6" s="106"/>
      <c r="NKC6" s="106"/>
      <c r="NKD6" s="106"/>
      <c r="NKE6" s="106"/>
      <c r="NKF6" s="106"/>
      <c r="NKG6" s="106"/>
      <c r="NKH6" s="106"/>
      <c r="NKI6" s="106"/>
      <c r="NKJ6" s="106"/>
      <c r="NKK6" s="106"/>
      <c r="NKL6" s="106"/>
      <c r="NKM6" s="106"/>
      <c r="NKN6" s="106"/>
      <c r="NKO6" s="106"/>
      <c r="NKP6" s="106"/>
      <c r="NKQ6" s="106"/>
      <c r="NKR6" s="106"/>
      <c r="NKS6" s="106"/>
      <c r="NKT6" s="106"/>
      <c r="NKU6" s="106"/>
      <c r="NKV6" s="106"/>
      <c r="NKW6" s="106"/>
      <c r="NKX6" s="106"/>
      <c r="NKY6" s="106"/>
      <c r="NKZ6" s="106"/>
      <c r="NLA6" s="106"/>
      <c r="NLB6" s="106"/>
      <c r="NLC6" s="106"/>
      <c r="NLD6" s="106"/>
      <c r="NLE6" s="106"/>
      <c r="NLF6" s="106"/>
      <c r="NLG6" s="106"/>
      <c r="NLH6" s="106"/>
      <c r="NLI6" s="106"/>
      <c r="NLJ6" s="106"/>
      <c r="NLK6" s="106"/>
      <c r="NLL6" s="106"/>
      <c r="NLM6" s="106"/>
      <c r="NLN6" s="106"/>
      <c r="NLO6" s="106"/>
      <c r="NLP6" s="106"/>
      <c r="NLQ6" s="106"/>
      <c r="NLR6" s="106"/>
      <c r="NLS6" s="106"/>
      <c r="NLT6" s="106"/>
      <c r="NLU6" s="106"/>
      <c r="NLV6" s="106"/>
      <c r="NLW6" s="106"/>
      <c r="NLX6" s="106"/>
      <c r="NLY6" s="106"/>
      <c r="NLZ6" s="106"/>
      <c r="NMA6" s="106"/>
      <c r="NMB6" s="106"/>
      <c r="NMC6" s="106"/>
      <c r="NMD6" s="106"/>
      <c r="NME6" s="106"/>
      <c r="NMF6" s="106"/>
      <c r="NMG6" s="106"/>
      <c r="NMH6" s="106"/>
      <c r="NMI6" s="106"/>
      <c r="NMJ6" s="106"/>
      <c r="NMK6" s="106"/>
      <c r="NML6" s="106"/>
      <c r="NMM6" s="106"/>
      <c r="NMN6" s="106"/>
      <c r="NMO6" s="106"/>
      <c r="NMP6" s="106"/>
      <c r="NMQ6" s="106"/>
      <c r="NMR6" s="106"/>
      <c r="NMS6" s="106"/>
      <c r="NMT6" s="106"/>
      <c r="NMU6" s="106"/>
      <c r="NMV6" s="106"/>
      <c r="NMW6" s="106"/>
      <c r="NMX6" s="106"/>
      <c r="NMY6" s="106"/>
      <c r="NMZ6" s="106"/>
      <c r="NNA6" s="106"/>
      <c r="NNB6" s="106"/>
      <c r="NNC6" s="106"/>
      <c r="NND6" s="106"/>
      <c r="NNE6" s="106"/>
      <c r="NNF6" s="106"/>
      <c r="NNG6" s="106"/>
      <c r="NNH6" s="106"/>
      <c r="NNI6" s="106"/>
      <c r="NNJ6" s="106"/>
      <c r="NNK6" s="106"/>
      <c r="NNL6" s="106"/>
      <c r="NNM6" s="106"/>
      <c r="NNN6" s="106"/>
      <c r="NNO6" s="106"/>
      <c r="NNP6" s="106"/>
      <c r="NNQ6" s="106"/>
      <c r="NNR6" s="106"/>
      <c r="NNS6" s="106"/>
      <c r="NNT6" s="106"/>
      <c r="NNU6" s="106"/>
      <c r="NNV6" s="106"/>
      <c r="NNW6" s="106"/>
      <c r="NNX6" s="106"/>
      <c r="NNY6" s="106"/>
      <c r="NNZ6" s="106"/>
      <c r="NOA6" s="106"/>
      <c r="NOB6" s="106"/>
      <c r="NOC6" s="106"/>
      <c r="NOD6" s="106"/>
      <c r="NOE6" s="106"/>
      <c r="NOF6" s="106"/>
      <c r="NOG6" s="106"/>
      <c r="NOH6" s="106"/>
      <c r="NOI6" s="106"/>
      <c r="NOJ6" s="106"/>
      <c r="NOK6" s="106"/>
      <c r="NOL6" s="106"/>
      <c r="NOM6" s="106"/>
      <c r="NON6" s="106"/>
      <c r="NOO6" s="106"/>
      <c r="NOP6" s="106"/>
      <c r="NOQ6" s="106"/>
      <c r="NOR6" s="106"/>
      <c r="NOS6" s="106"/>
      <c r="NOT6" s="106"/>
      <c r="NOU6" s="106"/>
      <c r="NOV6" s="106"/>
      <c r="NOW6" s="106"/>
      <c r="NOX6" s="106"/>
      <c r="NOY6" s="106"/>
      <c r="NOZ6" s="106"/>
      <c r="NPA6" s="106"/>
      <c r="NPB6" s="106"/>
      <c r="NPC6" s="106"/>
      <c r="NPD6" s="106"/>
      <c r="NPE6" s="106"/>
      <c r="NPF6" s="106"/>
      <c r="NPG6" s="106"/>
      <c r="NPH6" s="106"/>
      <c r="NPI6" s="106"/>
      <c r="NPJ6" s="106"/>
      <c r="NPK6" s="106"/>
      <c r="NPL6" s="106"/>
      <c r="NPM6" s="106"/>
      <c r="NPN6" s="106"/>
      <c r="NPO6" s="106"/>
      <c r="NPP6" s="106"/>
      <c r="NPQ6" s="106"/>
      <c r="NPR6" s="106"/>
      <c r="NPS6" s="106"/>
      <c r="NPT6" s="106"/>
      <c r="NPU6" s="106"/>
      <c r="NPV6" s="106"/>
      <c r="NPW6" s="106"/>
      <c r="NPX6" s="106"/>
      <c r="NPY6" s="106"/>
      <c r="NPZ6" s="106"/>
      <c r="NQA6" s="106"/>
      <c r="NQB6" s="106"/>
      <c r="NQC6" s="106"/>
      <c r="NQD6" s="106"/>
      <c r="NQE6" s="106"/>
      <c r="NQF6" s="106"/>
      <c r="NQG6" s="106"/>
      <c r="NQH6" s="106"/>
      <c r="NQI6" s="106"/>
      <c r="NQJ6" s="106"/>
      <c r="NQK6" s="106"/>
      <c r="NQL6" s="106"/>
      <c r="NQM6" s="106"/>
      <c r="NQN6" s="106"/>
      <c r="NQO6" s="106"/>
      <c r="NQP6" s="106"/>
      <c r="NQQ6" s="106"/>
      <c r="NQR6" s="106"/>
      <c r="NQS6" s="106"/>
      <c r="NQT6" s="106"/>
      <c r="NQU6" s="106"/>
      <c r="NQV6" s="106"/>
      <c r="NQW6" s="106"/>
      <c r="NQX6" s="106"/>
      <c r="NQY6" s="106"/>
      <c r="NQZ6" s="106"/>
      <c r="NRA6" s="106"/>
      <c r="NRB6" s="106"/>
      <c r="NRC6" s="106"/>
      <c r="NRD6" s="106"/>
      <c r="NRE6" s="106"/>
      <c r="NRF6" s="106"/>
      <c r="NRG6" s="106"/>
      <c r="NRH6" s="106"/>
      <c r="NRI6" s="106"/>
      <c r="NRJ6" s="106"/>
      <c r="NRK6" s="106"/>
      <c r="NRL6" s="106"/>
      <c r="NRM6" s="106"/>
      <c r="NRN6" s="106"/>
      <c r="NRO6" s="106"/>
      <c r="NRP6" s="106"/>
      <c r="NRQ6" s="106"/>
      <c r="NRR6" s="106"/>
      <c r="NRS6" s="106"/>
      <c r="NRT6" s="106"/>
      <c r="NRU6" s="106"/>
      <c r="NRV6" s="106"/>
      <c r="NRW6" s="106"/>
      <c r="NRX6" s="106"/>
      <c r="NRY6" s="106"/>
      <c r="NRZ6" s="106"/>
      <c r="NSA6" s="106"/>
      <c r="NSB6" s="106"/>
      <c r="NSC6" s="106"/>
      <c r="NSD6" s="106"/>
      <c r="NSE6" s="106"/>
      <c r="NSF6" s="106"/>
      <c r="NSG6" s="106"/>
      <c r="NSH6" s="106"/>
      <c r="NSI6" s="106"/>
      <c r="NSJ6" s="106"/>
      <c r="NSK6" s="106"/>
      <c r="NSL6" s="106"/>
      <c r="NSM6" s="106"/>
      <c r="NSN6" s="106"/>
      <c r="NSO6" s="106"/>
      <c r="NSP6" s="106"/>
      <c r="NSQ6" s="106"/>
      <c r="NSR6" s="106"/>
      <c r="NSS6" s="106"/>
      <c r="NST6" s="106"/>
      <c r="NSU6" s="106"/>
      <c r="NSV6" s="106"/>
      <c r="NSW6" s="106"/>
      <c r="NSX6" s="106"/>
      <c r="NSY6" s="106"/>
      <c r="NSZ6" s="106"/>
      <c r="NTA6" s="106"/>
      <c r="NTB6" s="106"/>
      <c r="NTC6" s="106"/>
      <c r="NTD6" s="106"/>
      <c r="NTE6" s="106"/>
      <c r="NTF6" s="106"/>
      <c r="NTG6" s="106"/>
      <c r="NTH6" s="106"/>
      <c r="NTI6" s="106"/>
      <c r="NTJ6" s="106"/>
      <c r="NTK6" s="106"/>
      <c r="NTL6" s="106"/>
      <c r="NTM6" s="106"/>
      <c r="NTN6" s="106"/>
      <c r="NTO6" s="106"/>
      <c r="NTP6" s="106"/>
      <c r="NTQ6" s="106"/>
      <c r="NTR6" s="106"/>
      <c r="NTS6" s="106"/>
      <c r="NTT6" s="106"/>
      <c r="NTU6" s="106"/>
      <c r="NTV6" s="106"/>
      <c r="NTW6" s="106"/>
      <c r="NTX6" s="106"/>
      <c r="NTY6" s="106"/>
      <c r="NTZ6" s="106"/>
      <c r="NUA6" s="106"/>
      <c r="NUB6" s="106"/>
      <c r="NUC6" s="106"/>
      <c r="NUD6" s="106"/>
      <c r="NUE6" s="106"/>
      <c r="NUF6" s="106"/>
      <c r="NUG6" s="106"/>
      <c r="NUH6" s="106"/>
      <c r="NUI6" s="106"/>
      <c r="NUJ6" s="106"/>
      <c r="NUK6" s="106"/>
      <c r="NUL6" s="106"/>
      <c r="NUM6" s="106"/>
      <c r="NUN6" s="106"/>
      <c r="NUO6" s="106"/>
      <c r="NUP6" s="106"/>
      <c r="NUQ6" s="106"/>
      <c r="NUR6" s="106"/>
      <c r="NUS6" s="106"/>
      <c r="NUT6" s="106"/>
      <c r="NUU6" s="106"/>
      <c r="NUV6" s="106"/>
      <c r="NUW6" s="106"/>
      <c r="NUX6" s="106"/>
      <c r="NUY6" s="106"/>
      <c r="NUZ6" s="106"/>
      <c r="NVA6" s="106"/>
      <c r="NVB6" s="106"/>
      <c r="NVC6" s="106"/>
      <c r="NVD6" s="106"/>
      <c r="NVE6" s="106"/>
      <c r="NVF6" s="106"/>
      <c r="NVG6" s="106"/>
      <c r="NVH6" s="106"/>
      <c r="NVI6" s="106"/>
      <c r="NVJ6" s="106"/>
      <c r="NVK6" s="106"/>
      <c r="NVL6" s="106"/>
      <c r="NVM6" s="106"/>
      <c r="NVN6" s="106"/>
      <c r="NVO6" s="106"/>
      <c r="NVP6" s="106"/>
      <c r="NVQ6" s="106"/>
      <c r="NVR6" s="106"/>
      <c r="NVS6" s="106"/>
      <c r="NVT6" s="106"/>
      <c r="NVU6" s="106"/>
      <c r="NVV6" s="106"/>
      <c r="NVW6" s="106"/>
      <c r="NVX6" s="106"/>
      <c r="NVY6" s="106"/>
      <c r="NVZ6" s="106"/>
      <c r="NWA6" s="106"/>
      <c r="NWB6" s="106"/>
      <c r="NWC6" s="106"/>
      <c r="NWD6" s="106"/>
      <c r="NWE6" s="106"/>
      <c r="NWF6" s="106"/>
      <c r="NWG6" s="106"/>
      <c r="NWH6" s="106"/>
      <c r="NWI6" s="106"/>
      <c r="NWJ6" s="106"/>
      <c r="NWK6" s="106"/>
      <c r="NWL6" s="106"/>
      <c r="NWM6" s="106"/>
      <c r="NWN6" s="106"/>
      <c r="NWO6" s="106"/>
      <c r="NWP6" s="106"/>
      <c r="NWQ6" s="106"/>
      <c r="NWR6" s="106"/>
      <c r="NWS6" s="106"/>
      <c r="NWT6" s="106"/>
      <c r="NWU6" s="106"/>
      <c r="NWV6" s="106"/>
      <c r="NWW6" s="106"/>
      <c r="NWX6" s="106"/>
      <c r="NWY6" s="106"/>
      <c r="NWZ6" s="106"/>
      <c r="NXA6" s="106"/>
      <c r="NXB6" s="106"/>
      <c r="NXC6" s="106"/>
      <c r="NXD6" s="106"/>
      <c r="NXE6" s="106"/>
      <c r="NXF6" s="106"/>
      <c r="NXG6" s="106"/>
      <c r="NXH6" s="106"/>
      <c r="NXI6" s="106"/>
      <c r="NXJ6" s="106"/>
      <c r="NXK6" s="106"/>
      <c r="NXL6" s="106"/>
      <c r="NXM6" s="106"/>
      <c r="NXN6" s="106"/>
      <c r="NXO6" s="106"/>
      <c r="NXP6" s="106"/>
      <c r="NXQ6" s="106"/>
      <c r="NXR6" s="106"/>
      <c r="NXS6" s="106"/>
      <c r="NXT6" s="106"/>
      <c r="NXU6" s="106"/>
      <c r="NXV6" s="106"/>
      <c r="NXW6" s="106"/>
      <c r="NXX6" s="106"/>
      <c r="NXY6" s="106"/>
      <c r="NXZ6" s="106"/>
      <c r="NYA6" s="106"/>
      <c r="NYB6" s="106"/>
      <c r="NYC6" s="106"/>
      <c r="NYD6" s="106"/>
      <c r="NYE6" s="106"/>
      <c r="NYF6" s="106"/>
      <c r="NYG6" s="106"/>
      <c r="NYH6" s="106"/>
      <c r="NYI6" s="106"/>
      <c r="NYJ6" s="106"/>
      <c r="NYK6" s="106"/>
      <c r="NYL6" s="106"/>
      <c r="NYM6" s="106"/>
      <c r="NYN6" s="106"/>
      <c r="NYO6" s="106"/>
      <c r="NYP6" s="106"/>
      <c r="NYQ6" s="106"/>
      <c r="NYR6" s="106"/>
      <c r="NYS6" s="106"/>
      <c r="NYT6" s="106"/>
      <c r="NYU6" s="106"/>
      <c r="NYV6" s="106"/>
      <c r="NYW6" s="106"/>
      <c r="NYX6" s="106"/>
      <c r="NYY6" s="106"/>
      <c r="NYZ6" s="106"/>
      <c r="NZA6" s="106"/>
      <c r="NZB6" s="106"/>
      <c r="NZC6" s="106"/>
      <c r="NZD6" s="106"/>
      <c r="NZE6" s="106"/>
      <c r="NZF6" s="106"/>
      <c r="NZG6" s="106"/>
      <c r="NZH6" s="106"/>
      <c r="NZI6" s="106"/>
      <c r="NZJ6" s="106"/>
      <c r="NZK6" s="106"/>
      <c r="NZL6" s="106"/>
      <c r="NZM6" s="106"/>
      <c r="NZN6" s="106"/>
      <c r="NZO6" s="106"/>
      <c r="NZP6" s="106"/>
      <c r="NZQ6" s="106"/>
      <c r="NZR6" s="106"/>
      <c r="NZS6" s="106"/>
      <c r="NZT6" s="106"/>
      <c r="NZU6" s="106"/>
      <c r="NZV6" s="106"/>
      <c r="NZW6" s="106"/>
      <c r="NZX6" s="106"/>
      <c r="NZY6" s="106"/>
      <c r="NZZ6" s="106"/>
      <c r="OAA6" s="106"/>
      <c r="OAB6" s="106"/>
      <c r="OAC6" s="106"/>
      <c r="OAD6" s="106"/>
      <c r="OAE6" s="106"/>
      <c r="OAF6" s="106"/>
      <c r="OAG6" s="106"/>
      <c r="OAH6" s="106"/>
      <c r="OAI6" s="106"/>
      <c r="OAJ6" s="106"/>
      <c r="OAK6" s="106"/>
      <c r="OAL6" s="106"/>
      <c r="OAM6" s="106"/>
      <c r="OAN6" s="106"/>
      <c r="OAO6" s="106"/>
      <c r="OAP6" s="106"/>
      <c r="OAQ6" s="106"/>
      <c r="OAR6" s="106"/>
      <c r="OAS6" s="106"/>
      <c r="OAT6" s="106"/>
      <c r="OAU6" s="106"/>
      <c r="OAV6" s="106"/>
      <c r="OAW6" s="106"/>
      <c r="OAX6" s="106"/>
      <c r="OAY6" s="106"/>
      <c r="OAZ6" s="106"/>
      <c r="OBA6" s="106"/>
      <c r="OBB6" s="106"/>
      <c r="OBC6" s="106"/>
      <c r="OBD6" s="106"/>
      <c r="OBE6" s="106"/>
      <c r="OBF6" s="106"/>
      <c r="OBG6" s="106"/>
      <c r="OBH6" s="106"/>
      <c r="OBI6" s="106"/>
      <c r="OBJ6" s="106"/>
      <c r="OBK6" s="106"/>
      <c r="OBL6" s="106"/>
      <c r="OBM6" s="106"/>
      <c r="OBN6" s="106"/>
      <c r="OBO6" s="106"/>
      <c r="OBP6" s="106"/>
      <c r="OBQ6" s="106"/>
      <c r="OBR6" s="106"/>
      <c r="OBS6" s="106"/>
      <c r="OBT6" s="106"/>
      <c r="OBU6" s="106"/>
      <c r="OBV6" s="106"/>
      <c r="OBW6" s="106"/>
      <c r="OBX6" s="106"/>
      <c r="OBY6" s="106"/>
      <c r="OBZ6" s="106"/>
      <c r="OCA6" s="106"/>
      <c r="OCB6" s="106"/>
      <c r="OCC6" s="106"/>
      <c r="OCD6" s="106"/>
      <c r="OCE6" s="106"/>
      <c r="OCF6" s="106"/>
      <c r="OCG6" s="106"/>
      <c r="OCH6" s="106"/>
      <c r="OCI6" s="106"/>
      <c r="OCJ6" s="106"/>
      <c r="OCK6" s="106"/>
      <c r="OCL6" s="106"/>
      <c r="OCM6" s="106"/>
      <c r="OCN6" s="106"/>
      <c r="OCO6" s="106"/>
      <c r="OCP6" s="106"/>
      <c r="OCQ6" s="106"/>
      <c r="OCR6" s="106"/>
      <c r="OCS6" s="106"/>
      <c r="OCT6" s="106"/>
      <c r="OCU6" s="106"/>
      <c r="OCV6" s="106"/>
      <c r="OCW6" s="106"/>
      <c r="OCX6" s="106"/>
      <c r="OCY6" s="106"/>
      <c r="OCZ6" s="106"/>
      <c r="ODA6" s="106"/>
      <c r="ODB6" s="106"/>
      <c r="ODC6" s="106"/>
      <c r="ODD6" s="106"/>
      <c r="ODE6" s="106"/>
      <c r="ODF6" s="106"/>
      <c r="ODG6" s="106"/>
      <c r="ODH6" s="106"/>
      <c r="ODI6" s="106"/>
      <c r="ODJ6" s="106"/>
      <c r="ODK6" s="106"/>
      <c r="ODL6" s="106"/>
      <c r="ODM6" s="106"/>
      <c r="ODN6" s="106"/>
      <c r="ODO6" s="106"/>
      <c r="ODP6" s="106"/>
      <c r="ODQ6" s="106"/>
      <c r="ODR6" s="106"/>
      <c r="ODS6" s="106"/>
      <c r="ODT6" s="106"/>
      <c r="ODU6" s="106"/>
      <c r="ODV6" s="106"/>
      <c r="ODW6" s="106"/>
      <c r="ODX6" s="106"/>
      <c r="ODY6" s="106"/>
      <c r="ODZ6" s="106"/>
      <c r="OEA6" s="106"/>
      <c r="OEB6" s="106"/>
      <c r="OEC6" s="106"/>
      <c r="OED6" s="106"/>
      <c r="OEE6" s="106"/>
      <c r="OEF6" s="106"/>
      <c r="OEG6" s="106"/>
      <c r="OEH6" s="106"/>
      <c r="OEI6" s="106"/>
      <c r="OEJ6" s="106"/>
      <c r="OEK6" s="106"/>
      <c r="OEL6" s="106"/>
      <c r="OEM6" s="106"/>
      <c r="OEN6" s="106"/>
      <c r="OEO6" s="106"/>
      <c r="OEP6" s="106"/>
      <c r="OEQ6" s="106"/>
      <c r="OER6" s="106"/>
      <c r="OES6" s="106"/>
      <c r="OET6" s="106"/>
      <c r="OEU6" s="106"/>
      <c r="OEV6" s="106"/>
      <c r="OEW6" s="106"/>
      <c r="OEX6" s="106"/>
      <c r="OEY6" s="106"/>
      <c r="OEZ6" s="106"/>
      <c r="OFA6" s="106"/>
      <c r="OFB6" s="106"/>
      <c r="OFC6" s="106"/>
      <c r="OFD6" s="106"/>
      <c r="OFE6" s="106"/>
      <c r="OFF6" s="106"/>
      <c r="OFG6" s="106"/>
      <c r="OFH6" s="106"/>
      <c r="OFI6" s="106"/>
      <c r="OFJ6" s="106"/>
      <c r="OFK6" s="106"/>
      <c r="OFL6" s="106"/>
      <c r="OFM6" s="106"/>
      <c r="OFN6" s="106"/>
      <c r="OFO6" s="106"/>
      <c r="OFP6" s="106"/>
      <c r="OFQ6" s="106"/>
      <c r="OFR6" s="106"/>
      <c r="OFS6" s="106"/>
      <c r="OFT6" s="106"/>
      <c r="OFU6" s="106"/>
      <c r="OFV6" s="106"/>
      <c r="OFW6" s="106"/>
      <c r="OFX6" s="106"/>
      <c r="OFY6" s="106"/>
      <c r="OFZ6" s="106"/>
      <c r="OGA6" s="106"/>
      <c r="OGB6" s="106"/>
      <c r="OGC6" s="106"/>
      <c r="OGD6" s="106"/>
      <c r="OGE6" s="106"/>
      <c r="OGF6" s="106"/>
      <c r="OGG6" s="106"/>
      <c r="OGH6" s="106"/>
      <c r="OGI6" s="106"/>
      <c r="OGJ6" s="106"/>
      <c r="OGK6" s="106"/>
      <c r="OGL6" s="106"/>
      <c r="OGM6" s="106"/>
      <c r="OGN6" s="106"/>
      <c r="OGO6" s="106"/>
      <c r="OGP6" s="106"/>
      <c r="OGQ6" s="106"/>
      <c r="OGR6" s="106"/>
      <c r="OGS6" s="106"/>
      <c r="OGT6" s="106"/>
      <c r="OGU6" s="106"/>
      <c r="OGV6" s="106"/>
      <c r="OGW6" s="106"/>
      <c r="OGX6" s="106"/>
      <c r="OGY6" s="106"/>
      <c r="OGZ6" s="106"/>
      <c r="OHA6" s="106"/>
      <c r="OHB6" s="106"/>
      <c r="OHC6" s="106"/>
      <c r="OHD6" s="106"/>
      <c r="OHE6" s="106"/>
      <c r="OHF6" s="106"/>
      <c r="OHG6" s="106"/>
      <c r="OHH6" s="106"/>
      <c r="OHI6" s="106"/>
      <c r="OHJ6" s="106"/>
      <c r="OHK6" s="106"/>
      <c r="OHL6" s="106"/>
      <c r="OHM6" s="106"/>
      <c r="OHN6" s="106"/>
      <c r="OHO6" s="106"/>
      <c r="OHP6" s="106"/>
      <c r="OHQ6" s="106"/>
      <c r="OHR6" s="106"/>
      <c r="OHS6" s="106"/>
      <c r="OHT6" s="106"/>
      <c r="OHU6" s="106"/>
      <c r="OHV6" s="106"/>
      <c r="OHW6" s="106"/>
      <c r="OHX6" s="106"/>
      <c r="OHY6" s="106"/>
      <c r="OHZ6" s="106"/>
      <c r="OIA6" s="106"/>
      <c r="OIB6" s="106"/>
      <c r="OIC6" s="106"/>
      <c r="OID6" s="106"/>
      <c r="OIE6" s="106"/>
      <c r="OIF6" s="106"/>
      <c r="OIG6" s="106"/>
      <c r="OIH6" s="106"/>
      <c r="OII6" s="106"/>
      <c r="OIJ6" s="106"/>
      <c r="OIK6" s="106"/>
      <c r="OIL6" s="106"/>
      <c r="OIM6" s="106"/>
      <c r="OIN6" s="106"/>
      <c r="OIO6" s="106"/>
      <c r="OIP6" s="106"/>
      <c r="OIQ6" s="106"/>
      <c r="OIR6" s="106"/>
      <c r="OIS6" s="106"/>
      <c r="OIT6" s="106"/>
      <c r="OIU6" s="106"/>
      <c r="OIV6" s="106"/>
      <c r="OIW6" s="106"/>
      <c r="OIX6" s="106"/>
      <c r="OIY6" s="106"/>
      <c r="OIZ6" s="106"/>
      <c r="OJA6" s="106"/>
      <c r="OJB6" s="106"/>
      <c r="OJC6" s="106"/>
      <c r="OJD6" s="106"/>
      <c r="OJE6" s="106"/>
      <c r="OJF6" s="106"/>
      <c r="OJG6" s="106"/>
      <c r="OJH6" s="106"/>
      <c r="OJI6" s="106"/>
      <c r="OJJ6" s="106"/>
      <c r="OJK6" s="106"/>
      <c r="OJL6" s="106"/>
      <c r="OJM6" s="106"/>
      <c r="OJN6" s="106"/>
      <c r="OJO6" s="106"/>
      <c r="OJP6" s="106"/>
      <c r="OJQ6" s="106"/>
      <c r="OJR6" s="106"/>
      <c r="OJS6" s="106"/>
      <c r="OJT6" s="106"/>
      <c r="OJU6" s="106"/>
      <c r="OJV6" s="106"/>
      <c r="OJW6" s="106"/>
      <c r="OJX6" s="106"/>
      <c r="OJY6" s="106"/>
      <c r="OJZ6" s="106"/>
      <c r="OKA6" s="106"/>
      <c r="OKB6" s="106"/>
      <c r="OKC6" s="106"/>
      <c r="OKD6" s="106"/>
      <c r="OKE6" s="106"/>
      <c r="OKF6" s="106"/>
      <c r="OKG6" s="106"/>
      <c r="OKH6" s="106"/>
      <c r="OKI6" s="106"/>
      <c r="OKJ6" s="106"/>
      <c r="OKK6" s="106"/>
      <c r="OKL6" s="106"/>
      <c r="OKM6" s="106"/>
      <c r="OKN6" s="106"/>
      <c r="OKO6" s="106"/>
      <c r="OKP6" s="106"/>
      <c r="OKQ6" s="106"/>
      <c r="OKR6" s="106"/>
      <c r="OKS6" s="106"/>
      <c r="OKT6" s="106"/>
      <c r="OKU6" s="106"/>
      <c r="OKV6" s="106"/>
      <c r="OKW6" s="106"/>
      <c r="OKX6" s="106"/>
      <c r="OKY6" s="106"/>
      <c r="OKZ6" s="106"/>
      <c r="OLA6" s="106"/>
      <c r="OLB6" s="106"/>
      <c r="OLC6" s="106"/>
      <c r="OLD6" s="106"/>
      <c r="OLE6" s="106"/>
      <c r="OLF6" s="106"/>
      <c r="OLG6" s="106"/>
      <c r="OLH6" s="106"/>
      <c r="OLI6" s="106"/>
      <c r="OLJ6" s="106"/>
      <c r="OLK6" s="106"/>
      <c r="OLL6" s="106"/>
      <c r="OLM6" s="106"/>
      <c r="OLN6" s="106"/>
      <c r="OLO6" s="106"/>
      <c r="OLP6" s="106"/>
      <c r="OLQ6" s="106"/>
      <c r="OLR6" s="106"/>
      <c r="OLS6" s="106"/>
      <c r="OLT6" s="106"/>
      <c r="OLU6" s="106"/>
      <c r="OLV6" s="106"/>
      <c r="OLW6" s="106"/>
      <c r="OLX6" s="106"/>
      <c r="OLY6" s="106"/>
      <c r="OLZ6" s="106"/>
      <c r="OMA6" s="106"/>
      <c r="OMB6" s="106"/>
      <c r="OMC6" s="106"/>
      <c r="OMD6" s="106"/>
      <c r="OME6" s="106"/>
      <c r="OMF6" s="106"/>
      <c r="OMG6" s="106"/>
      <c r="OMH6" s="106"/>
      <c r="OMI6" s="106"/>
      <c r="OMJ6" s="106"/>
      <c r="OMK6" s="106"/>
      <c r="OML6" s="106"/>
      <c r="OMM6" s="106"/>
      <c r="OMN6" s="106"/>
      <c r="OMO6" s="106"/>
      <c r="OMP6" s="106"/>
      <c r="OMQ6" s="106"/>
      <c r="OMR6" s="106"/>
      <c r="OMS6" s="106"/>
      <c r="OMT6" s="106"/>
      <c r="OMU6" s="106"/>
      <c r="OMV6" s="106"/>
      <c r="OMW6" s="106"/>
      <c r="OMX6" s="106"/>
      <c r="OMY6" s="106"/>
      <c r="OMZ6" s="106"/>
      <c r="ONA6" s="106"/>
      <c r="ONB6" s="106"/>
      <c r="ONC6" s="106"/>
      <c r="OND6" s="106"/>
      <c r="ONE6" s="106"/>
      <c r="ONF6" s="106"/>
      <c r="ONG6" s="106"/>
      <c r="ONH6" s="106"/>
      <c r="ONI6" s="106"/>
      <c r="ONJ6" s="106"/>
      <c r="ONK6" s="106"/>
      <c r="ONL6" s="106"/>
      <c r="ONM6" s="106"/>
      <c r="ONN6" s="106"/>
      <c r="ONO6" s="106"/>
      <c r="ONP6" s="106"/>
      <c r="ONQ6" s="106"/>
      <c r="ONR6" s="106"/>
      <c r="ONS6" s="106"/>
      <c r="ONT6" s="106"/>
      <c r="ONU6" s="106"/>
      <c r="ONV6" s="106"/>
      <c r="ONW6" s="106"/>
      <c r="ONX6" s="106"/>
      <c r="ONY6" s="106"/>
      <c r="ONZ6" s="106"/>
      <c r="OOA6" s="106"/>
      <c r="OOB6" s="106"/>
      <c r="OOC6" s="106"/>
      <c r="OOD6" s="106"/>
      <c r="OOE6" s="106"/>
      <c r="OOF6" s="106"/>
      <c r="OOG6" s="106"/>
      <c r="OOH6" s="106"/>
      <c r="OOI6" s="106"/>
      <c r="OOJ6" s="106"/>
      <c r="OOK6" s="106"/>
      <c r="OOL6" s="106"/>
      <c r="OOM6" s="106"/>
      <c r="OON6" s="106"/>
      <c r="OOO6" s="106"/>
      <c r="OOP6" s="106"/>
      <c r="OOQ6" s="106"/>
      <c r="OOR6" s="106"/>
      <c r="OOS6" s="106"/>
      <c r="OOT6" s="106"/>
      <c r="OOU6" s="106"/>
      <c r="OOV6" s="106"/>
      <c r="OOW6" s="106"/>
      <c r="OOX6" s="106"/>
      <c r="OOY6" s="106"/>
      <c r="OOZ6" s="106"/>
      <c r="OPA6" s="106"/>
      <c r="OPB6" s="106"/>
      <c r="OPC6" s="106"/>
      <c r="OPD6" s="106"/>
      <c r="OPE6" s="106"/>
      <c r="OPF6" s="106"/>
      <c r="OPG6" s="106"/>
      <c r="OPH6" s="106"/>
      <c r="OPI6" s="106"/>
      <c r="OPJ6" s="106"/>
      <c r="OPK6" s="106"/>
      <c r="OPL6" s="106"/>
      <c r="OPM6" s="106"/>
      <c r="OPN6" s="106"/>
      <c r="OPO6" s="106"/>
      <c r="OPP6" s="106"/>
      <c r="OPQ6" s="106"/>
      <c r="OPR6" s="106"/>
      <c r="OPS6" s="106"/>
      <c r="OPT6" s="106"/>
      <c r="OPU6" s="106"/>
      <c r="OPV6" s="106"/>
      <c r="OPW6" s="106"/>
      <c r="OPX6" s="106"/>
      <c r="OPY6" s="106"/>
      <c r="OPZ6" s="106"/>
      <c r="OQA6" s="106"/>
      <c r="OQB6" s="106"/>
      <c r="OQC6" s="106"/>
      <c r="OQD6" s="106"/>
      <c r="OQE6" s="106"/>
      <c r="OQF6" s="106"/>
      <c r="OQG6" s="106"/>
      <c r="OQH6" s="106"/>
      <c r="OQI6" s="106"/>
      <c r="OQJ6" s="106"/>
      <c r="OQK6" s="106"/>
      <c r="OQL6" s="106"/>
      <c r="OQM6" s="106"/>
      <c r="OQN6" s="106"/>
      <c r="OQO6" s="106"/>
      <c r="OQP6" s="106"/>
      <c r="OQQ6" s="106"/>
      <c r="OQR6" s="106"/>
      <c r="OQS6" s="106"/>
      <c r="OQT6" s="106"/>
      <c r="OQU6" s="106"/>
      <c r="OQV6" s="106"/>
      <c r="OQW6" s="106"/>
      <c r="OQX6" s="106"/>
      <c r="OQY6" s="106"/>
      <c r="OQZ6" s="106"/>
      <c r="ORA6" s="106"/>
      <c r="ORB6" s="106"/>
      <c r="ORC6" s="106"/>
      <c r="ORD6" s="106"/>
      <c r="ORE6" s="106"/>
      <c r="ORF6" s="106"/>
      <c r="ORG6" s="106"/>
      <c r="ORH6" s="106"/>
      <c r="ORI6" s="106"/>
      <c r="ORJ6" s="106"/>
      <c r="ORK6" s="106"/>
      <c r="ORL6" s="106"/>
      <c r="ORM6" s="106"/>
      <c r="ORN6" s="106"/>
      <c r="ORO6" s="106"/>
      <c r="ORP6" s="106"/>
      <c r="ORQ6" s="106"/>
      <c r="ORR6" s="106"/>
      <c r="ORS6" s="106"/>
      <c r="ORT6" s="106"/>
      <c r="ORU6" s="106"/>
      <c r="ORV6" s="106"/>
      <c r="ORW6" s="106"/>
      <c r="ORX6" s="106"/>
      <c r="ORY6" s="106"/>
      <c r="ORZ6" s="106"/>
      <c r="OSA6" s="106"/>
      <c r="OSB6" s="106"/>
      <c r="OSC6" s="106"/>
      <c r="OSD6" s="106"/>
      <c r="OSE6" s="106"/>
      <c r="OSF6" s="106"/>
      <c r="OSG6" s="106"/>
      <c r="OSH6" s="106"/>
      <c r="OSI6" s="106"/>
      <c r="OSJ6" s="106"/>
      <c r="OSK6" s="106"/>
      <c r="OSL6" s="106"/>
      <c r="OSM6" s="106"/>
      <c r="OSN6" s="106"/>
      <c r="OSO6" s="106"/>
      <c r="OSP6" s="106"/>
      <c r="OSQ6" s="106"/>
      <c r="OSR6" s="106"/>
      <c r="OSS6" s="106"/>
      <c r="OST6" s="106"/>
      <c r="OSU6" s="106"/>
      <c r="OSV6" s="106"/>
      <c r="OSW6" s="106"/>
      <c r="OSX6" s="106"/>
      <c r="OSY6" s="106"/>
      <c r="OSZ6" s="106"/>
      <c r="OTA6" s="106"/>
      <c r="OTB6" s="106"/>
      <c r="OTC6" s="106"/>
      <c r="OTD6" s="106"/>
      <c r="OTE6" s="106"/>
      <c r="OTF6" s="106"/>
      <c r="OTG6" s="106"/>
      <c r="OTH6" s="106"/>
      <c r="OTI6" s="106"/>
      <c r="OTJ6" s="106"/>
      <c r="OTK6" s="106"/>
      <c r="OTL6" s="106"/>
      <c r="OTM6" s="106"/>
      <c r="OTN6" s="106"/>
      <c r="OTO6" s="106"/>
      <c r="OTP6" s="106"/>
      <c r="OTQ6" s="106"/>
      <c r="OTR6" s="106"/>
      <c r="OTS6" s="106"/>
      <c r="OTT6" s="106"/>
      <c r="OTU6" s="106"/>
      <c r="OTV6" s="106"/>
      <c r="OTW6" s="106"/>
      <c r="OTX6" s="106"/>
      <c r="OTY6" s="106"/>
      <c r="OTZ6" s="106"/>
      <c r="OUA6" s="106"/>
      <c r="OUB6" s="106"/>
      <c r="OUC6" s="106"/>
      <c r="OUD6" s="106"/>
      <c r="OUE6" s="106"/>
      <c r="OUF6" s="106"/>
      <c r="OUG6" s="106"/>
      <c r="OUH6" s="106"/>
      <c r="OUI6" s="106"/>
      <c r="OUJ6" s="106"/>
      <c r="OUK6" s="106"/>
      <c r="OUL6" s="106"/>
      <c r="OUM6" s="106"/>
      <c r="OUN6" s="106"/>
      <c r="OUO6" s="106"/>
      <c r="OUP6" s="106"/>
      <c r="OUQ6" s="106"/>
      <c r="OUR6" s="106"/>
      <c r="OUS6" s="106"/>
      <c r="OUT6" s="106"/>
      <c r="OUU6" s="106"/>
      <c r="OUV6" s="106"/>
      <c r="OUW6" s="106"/>
      <c r="OUX6" s="106"/>
      <c r="OUY6" s="106"/>
      <c r="OUZ6" s="106"/>
      <c r="OVA6" s="106"/>
      <c r="OVB6" s="106"/>
      <c r="OVC6" s="106"/>
      <c r="OVD6" s="106"/>
      <c r="OVE6" s="106"/>
      <c r="OVF6" s="106"/>
      <c r="OVG6" s="106"/>
      <c r="OVH6" s="106"/>
      <c r="OVI6" s="106"/>
      <c r="OVJ6" s="106"/>
      <c r="OVK6" s="106"/>
      <c r="OVL6" s="106"/>
      <c r="OVM6" s="106"/>
      <c r="OVN6" s="106"/>
      <c r="OVO6" s="106"/>
      <c r="OVP6" s="106"/>
      <c r="OVQ6" s="106"/>
      <c r="OVR6" s="106"/>
      <c r="OVS6" s="106"/>
      <c r="OVT6" s="106"/>
      <c r="OVU6" s="106"/>
      <c r="OVV6" s="106"/>
      <c r="OVW6" s="106"/>
      <c r="OVX6" s="106"/>
      <c r="OVY6" s="106"/>
      <c r="OVZ6" s="106"/>
      <c r="OWA6" s="106"/>
      <c r="OWB6" s="106"/>
      <c r="OWC6" s="106"/>
      <c r="OWD6" s="106"/>
      <c r="OWE6" s="106"/>
      <c r="OWF6" s="106"/>
      <c r="OWG6" s="106"/>
      <c r="OWH6" s="106"/>
      <c r="OWI6" s="106"/>
      <c r="OWJ6" s="106"/>
      <c r="OWK6" s="106"/>
      <c r="OWL6" s="106"/>
      <c r="OWM6" s="106"/>
      <c r="OWN6" s="106"/>
      <c r="OWO6" s="106"/>
      <c r="OWP6" s="106"/>
      <c r="OWQ6" s="106"/>
      <c r="OWR6" s="106"/>
      <c r="OWS6" s="106"/>
      <c r="OWT6" s="106"/>
      <c r="OWU6" s="106"/>
      <c r="OWV6" s="106"/>
      <c r="OWW6" s="106"/>
      <c r="OWX6" s="106"/>
      <c r="OWY6" s="106"/>
      <c r="OWZ6" s="106"/>
      <c r="OXA6" s="106"/>
      <c r="OXB6" s="106"/>
      <c r="OXC6" s="106"/>
      <c r="OXD6" s="106"/>
      <c r="OXE6" s="106"/>
      <c r="OXF6" s="106"/>
      <c r="OXG6" s="106"/>
      <c r="OXH6" s="106"/>
      <c r="OXI6" s="106"/>
      <c r="OXJ6" s="106"/>
      <c r="OXK6" s="106"/>
      <c r="OXL6" s="106"/>
      <c r="OXM6" s="106"/>
      <c r="OXN6" s="106"/>
      <c r="OXO6" s="106"/>
      <c r="OXP6" s="106"/>
      <c r="OXQ6" s="106"/>
      <c r="OXR6" s="106"/>
      <c r="OXS6" s="106"/>
      <c r="OXT6" s="106"/>
      <c r="OXU6" s="106"/>
      <c r="OXV6" s="106"/>
      <c r="OXW6" s="106"/>
      <c r="OXX6" s="106"/>
      <c r="OXY6" s="106"/>
      <c r="OXZ6" s="106"/>
      <c r="OYA6" s="106"/>
      <c r="OYB6" s="106"/>
      <c r="OYC6" s="106"/>
      <c r="OYD6" s="106"/>
      <c r="OYE6" s="106"/>
      <c r="OYF6" s="106"/>
      <c r="OYG6" s="106"/>
      <c r="OYH6" s="106"/>
      <c r="OYI6" s="106"/>
      <c r="OYJ6" s="106"/>
      <c r="OYK6" s="106"/>
      <c r="OYL6" s="106"/>
      <c r="OYM6" s="106"/>
      <c r="OYN6" s="106"/>
      <c r="OYO6" s="106"/>
      <c r="OYP6" s="106"/>
      <c r="OYQ6" s="106"/>
      <c r="OYR6" s="106"/>
      <c r="OYS6" s="106"/>
      <c r="OYT6" s="106"/>
      <c r="OYU6" s="106"/>
      <c r="OYV6" s="106"/>
      <c r="OYW6" s="106"/>
      <c r="OYX6" s="106"/>
      <c r="OYY6" s="106"/>
      <c r="OYZ6" s="106"/>
      <c r="OZA6" s="106"/>
      <c r="OZB6" s="106"/>
      <c r="OZC6" s="106"/>
      <c r="OZD6" s="106"/>
      <c r="OZE6" s="106"/>
      <c r="OZF6" s="106"/>
      <c r="OZG6" s="106"/>
      <c r="OZH6" s="106"/>
      <c r="OZI6" s="106"/>
      <c r="OZJ6" s="106"/>
      <c r="OZK6" s="106"/>
      <c r="OZL6" s="106"/>
      <c r="OZM6" s="106"/>
      <c r="OZN6" s="106"/>
      <c r="OZO6" s="106"/>
      <c r="OZP6" s="106"/>
      <c r="OZQ6" s="106"/>
      <c r="OZR6" s="106"/>
      <c r="OZS6" s="106"/>
      <c r="OZT6" s="106"/>
      <c r="OZU6" s="106"/>
      <c r="OZV6" s="106"/>
      <c r="OZW6" s="106"/>
      <c r="OZX6" s="106"/>
      <c r="OZY6" s="106"/>
      <c r="OZZ6" s="106"/>
      <c r="PAA6" s="106"/>
      <c r="PAB6" s="106"/>
      <c r="PAC6" s="106"/>
      <c r="PAD6" s="106"/>
      <c r="PAE6" s="106"/>
      <c r="PAF6" s="106"/>
      <c r="PAG6" s="106"/>
      <c r="PAH6" s="106"/>
      <c r="PAI6" s="106"/>
      <c r="PAJ6" s="106"/>
      <c r="PAK6" s="106"/>
      <c r="PAL6" s="106"/>
      <c r="PAM6" s="106"/>
      <c r="PAN6" s="106"/>
      <c r="PAO6" s="106"/>
      <c r="PAP6" s="106"/>
      <c r="PAQ6" s="106"/>
      <c r="PAR6" s="106"/>
      <c r="PAS6" s="106"/>
      <c r="PAT6" s="106"/>
      <c r="PAU6" s="106"/>
      <c r="PAV6" s="106"/>
      <c r="PAW6" s="106"/>
      <c r="PAX6" s="106"/>
      <c r="PAY6" s="106"/>
      <c r="PAZ6" s="106"/>
      <c r="PBA6" s="106"/>
      <c r="PBB6" s="106"/>
      <c r="PBC6" s="106"/>
      <c r="PBD6" s="106"/>
      <c r="PBE6" s="106"/>
      <c r="PBF6" s="106"/>
      <c r="PBG6" s="106"/>
      <c r="PBH6" s="106"/>
      <c r="PBI6" s="106"/>
      <c r="PBJ6" s="106"/>
      <c r="PBK6" s="106"/>
      <c r="PBL6" s="106"/>
      <c r="PBM6" s="106"/>
      <c r="PBN6" s="106"/>
      <c r="PBO6" s="106"/>
      <c r="PBP6" s="106"/>
      <c r="PBQ6" s="106"/>
      <c r="PBR6" s="106"/>
      <c r="PBS6" s="106"/>
      <c r="PBT6" s="106"/>
      <c r="PBU6" s="106"/>
      <c r="PBV6" s="106"/>
      <c r="PBW6" s="106"/>
      <c r="PBX6" s="106"/>
      <c r="PBY6" s="106"/>
      <c r="PBZ6" s="106"/>
      <c r="PCA6" s="106"/>
      <c r="PCB6" s="106"/>
      <c r="PCC6" s="106"/>
      <c r="PCD6" s="106"/>
      <c r="PCE6" s="106"/>
      <c r="PCF6" s="106"/>
      <c r="PCG6" s="106"/>
      <c r="PCH6" s="106"/>
      <c r="PCI6" s="106"/>
      <c r="PCJ6" s="106"/>
      <c r="PCK6" s="106"/>
      <c r="PCL6" s="106"/>
      <c r="PCM6" s="106"/>
      <c r="PCN6" s="106"/>
      <c r="PCO6" s="106"/>
      <c r="PCP6" s="106"/>
      <c r="PCQ6" s="106"/>
      <c r="PCR6" s="106"/>
      <c r="PCS6" s="106"/>
      <c r="PCT6" s="106"/>
      <c r="PCU6" s="106"/>
      <c r="PCV6" s="106"/>
      <c r="PCW6" s="106"/>
      <c r="PCX6" s="106"/>
      <c r="PCY6" s="106"/>
      <c r="PCZ6" s="106"/>
      <c r="PDA6" s="106"/>
      <c r="PDB6" s="106"/>
      <c r="PDC6" s="106"/>
      <c r="PDD6" s="106"/>
      <c r="PDE6" s="106"/>
      <c r="PDF6" s="106"/>
      <c r="PDG6" s="106"/>
      <c r="PDH6" s="106"/>
      <c r="PDI6" s="106"/>
      <c r="PDJ6" s="106"/>
      <c r="PDK6" s="106"/>
      <c r="PDL6" s="106"/>
      <c r="PDM6" s="106"/>
      <c r="PDN6" s="106"/>
      <c r="PDO6" s="106"/>
      <c r="PDP6" s="106"/>
      <c r="PDQ6" s="106"/>
      <c r="PDR6" s="106"/>
      <c r="PDS6" s="106"/>
      <c r="PDT6" s="106"/>
      <c r="PDU6" s="106"/>
      <c r="PDV6" s="106"/>
      <c r="PDW6" s="106"/>
      <c r="PDX6" s="106"/>
      <c r="PDY6" s="106"/>
      <c r="PDZ6" s="106"/>
      <c r="PEA6" s="106"/>
      <c r="PEB6" s="106"/>
      <c r="PEC6" s="106"/>
      <c r="PED6" s="106"/>
      <c r="PEE6" s="106"/>
      <c r="PEF6" s="106"/>
      <c r="PEG6" s="106"/>
      <c r="PEH6" s="106"/>
      <c r="PEI6" s="106"/>
      <c r="PEJ6" s="106"/>
      <c r="PEK6" s="106"/>
      <c r="PEL6" s="106"/>
      <c r="PEM6" s="106"/>
      <c r="PEN6" s="106"/>
      <c r="PEO6" s="106"/>
      <c r="PEP6" s="106"/>
      <c r="PEQ6" s="106"/>
      <c r="PER6" s="106"/>
      <c r="PES6" s="106"/>
      <c r="PET6" s="106"/>
      <c r="PEU6" s="106"/>
      <c r="PEV6" s="106"/>
      <c r="PEW6" s="106"/>
      <c r="PEX6" s="106"/>
      <c r="PEY6" s="106"/>
      <c r="PEZ6" s="106"/>
      <c r="PFA6" s="106"/>
      <c r="PFB6" s="106"/>
      <c r="PFC6" s="106"/>
      <c r="PFD6" s="106"/>
      <c r="PFE6" s="106"/>
      <c r="PFF6" s="106"/>
      <c r="PFG6" s="106"/>
      <c r="PFH6" s="106"/>
      <c r="PFI6" s="106"/>
      <c r="PFJ6" s="106"/>
      <c r="PFK6" s="106"/>
      <c r="PFL6" s="106"/>
      <c r="PFM6" s="106"/>
      <c r="PFN6" s="106"/>
      <c r="PFO6" s="106"/>
      <c r="PFP6" s="106"/>
      <c r="PFQ6" s="106"/>
      <c r="PFR6" s="106"/>
      <c r="PFS6" s="106"/>
      <c r="PFT6" s="106"/>
      <c r="PFU6" s="106"/>
      <c r="PFV6" s="106"/>
      <c r="PFW6" s="106"/>
      <c r="PFX6" s="106"/>
      <c r="PFY6" s="106"/>
      <c r="PFZ6" s="106"/>
      <c r="PGA6" s="106"/>
      <c r="PGB6" s="106"/>
      <c r="PGC6" s="106"/>
      <c r="PGD6" s="106"/>
      <c r="PGE6" s="106"/>
      <c r="PGF6" s="106"/>
      <c r="PGG6" s="106"/>
      <c r="PGH6" s="106"/>
      <c r="PGI6" s="106"/>
      <c r="PGJ6" s="106"/>
      <c r="PGK6" s="106"/>
      <c r="PGL6" s="106"/>
      <c r="PGM6" s="106"/>
      <c r="PGN6" s="106"/>
      <c r="PGO6" s="106"/>
      <c r="PGP6" s="106"/>
      <c r="PGQ6" s="106"/>
      <c r="PGR6" s="106"/>
      <c r="PGS6" s="106"/>
      <c r="PGT6" s="106"/>
      <c r="PGU6" s="106"/>
      <c r="PGV6" s="106"/>
      <c r="PGW6" s="106"/>
      <c r="PGX6" s="106"/>
      <c r="PGY6" s="106"/>
      <c r="PGZ6" s="106"/>
      <c r="PHA6" s="106"/>
      <c r="PHB6" s="106"/>
      <c r="PHC6" s="106"/>
      <c r="PHD6" s="106"/>
      <c r="PHE6" s="106"/>
      <c r="PHF6" s="106"/>
      <c r="PHG6" s="106"/>
      <c r="PHH6" s="106"/>
      <c r="PHI6" s="106"/>
      <c r="PHJ6" s="106"/>
      <c r="PHK6" s="106"/>
      <c r="PHL6" s="106"/>
      <c r="PHM6" s="106"/>
      <c r="PHN6" s="106"/>
      <c r="PHO6" s="106"/>
      <c r="PHP6" s="106"/>
      <c r="PHQ6" s="106"/>
      <c r="PHR6" s="106"/>
      <c r="PHS6" s="106"/>
      <c r="PHT6" s="106"/>
      <c r="PHU6" s="106"/>
      <c r="PHV6" s="106"/>
      <c r="PHW6" s="106"/>
      <c r="PHX6" s="106"/>
      <c r="PHY6" s="106"/>
      <c r="PHZ6" s="106"/>
      <c r="PIA6" s="106"/>
      <c r="PIB6" s="106"/>
      <c r="PIC6" s="106"/>
      <c r="PID6" s="106"/>
      <c r="PIE6" s="106"/>
      <c r="PIF6" s="106"/>
      <c r="PIG6" s="106"/>
      <c r="PIH6" s="106"/>
      <c r="PII6" s="106"/>
      <c r="PIJ6" s="106"/>
      <c r="PIK6" s="106"/>
      <c r="PIL6" s="106"/>
      <c r="PIM6" s="106"/>
      <c r="PIN6" s="106"/>
      <c r="PIO6" s="106"/>
      <c r="PIP6" s="106"/>
      <c r="PIQ6" s="106"/>
      <c r="PIR6" s="106"/>
      <c r="PIS6" s="106"/>
      <c r="PIT6" s="106"/>
      <c r="PIU6" s="106"/>
      <c r="PIV6" s="106"/>
      <c r="PIW6" s="106"/>
      <c r="PIX6" s="106"/>
      <c r="PIY6" s="106"/>
      <c r="PIZ6" s="106"/>
      <c r="PJA6" s="106"/>
      <c r="PJB6" s="106"/>
      <c r="PJC6" s="106"/>
      <c r="PJD6" s="106"/>
      <c r="PJE6" s="106"/>
      <c r="PJF6" s="106"/>
      <c r="PJG6" s="106"/>
      <c r="PJH6" s="106"/>
      <c r="PJI6" s="106"/>
      <c r="PJJ6" s="106"/>
      <c r="PJK6" s="106"/>
      <c r="PJL6" s="106"/>
      <c r="PJM6" s="106"/>
      <c r="PJN6" s="106"/>
      <c r="PJO6" s="106"/>
      <c r="PJP6" s="106"/>
      <c r="PJQ6" s="106"/>
      <c r="PJR6" s="106"/>
      <c r="PJS6" s="106"/>
      <c r="PJT6" s="106"/>
      <c r="PJU6" s="106"/>
      <c r="PJV6" s="106"/>
      <c r="PJW6" s="106"/>
      <c r="PJX6" s="106"/>
      <c r="PJY6" s="106"/>
      <c r="PJZ6" s="106"/>
      <c r="PKA6" s="106"/>
      <c r="PKB6" s="106"/>
      <c r="PKC6" s="106"/>
      <c r="PKD6" s="106"/>
      <c r="PKE6" s="106"/>
      <c r="PKF6" s="106"/>
      <c r="PKG6" s="106"/>
      <c r="PKH6" s="106"/>
      <c r="PKI6" s="106"/>
      <c r="PKJ6" s="106"/>
      <c r="PKK6" s="106"/>
      <c r="PKL6" s="106"/>
      <c r="PKM6" s="106"/>
      <c r="PKN6" s="106"/>
      <c r="PKO6" s="106"/>
      <c r="PKP6" s="106"/>
      <c r="PKQ6" s="106"/>
      <c r="PKR6" s="106"/>
      <c r="PKS6" s="106"/>
      <c r="PKT6" s="106"/>
      <c r="PKU6" s="106"/>
      <c r="PKV6" s="106"/>
      <c r="PKW6" s="106"/>
      <c r="PKX6" s="106"/>
      <c r="PKY6" s="106"/>
      <c r="PKZ6" s="106"/>
      <c r="PLA6" s="106"/>
      <c r="PLB6" s="106"/>
      <c r="PLC6" s="106"/>
      <c r="PLD6" s="106"/>
      <c r="PLE6" s="106"/>
      <c r="PLF6" s="106"/>
      <c r="PLG6" s="106"/>
      <c r="PLH6" s="106"/>
      <c r="PLI6" s="106"/>
      <c r="PLJ6" s="106"/>
      <c r="PLK6" s="106"/>
      <c r="PLL6" s="106"/>
      <c r="PLM6" s="106"/>
      <c r="PLN6" s="106"/>
      <c r="PLO6" s="106"/>
      <c r="PLP6" s="106"/>
      <c r="PLQ6" s="106"/>
      <c r="PLR6" s="106"/>
      <c r="PLS6" s="106"/>
      <c r="PLT6" s="106"/>
      <c r="PLU6" s="106"/>
      <c r="PLV6" s="106"/>
      <c r="PLW6" s="106"/>
      <c r="PLX6" s="106"/>
      <c r="PLY6" s="106"/>
      <c r="PLZ6" s="106"/>
      <c r="PMA6" s="106"/>
      <c r="PMB6" s="106"/>
      <c r="PMC6" s="106"/>
      <c r="PMD6" s="106"/>
      <c r="PME6" s="106"/>
      <c r="PMF6" s="106"/>
      <c r="PMG6" s="106"/>
      <c r="PMH6" s="106"/>
      <c r="PMI6" s="106"/>
      <c r="PMJ6" s="106"/>
      <c r="PMK6" s="106"/>
      <c r="PML6" s="106"/>
      <c r="PMM6" s="106"/>
      <c r="PMN6" s="106"/>
      <c r="PMO6" s="106"/>
      <c r="PMP6" s="106"/>
      <c r="PMQ6" s="106"/>
      <c r="PMR6" s="106"/>
      <c r="PMS6" s="106"/>
      <c r="PMT6" s="106"/>
      <c r="PMU6" s="106"/>
      <c r="PMV6" s="106"/>
      <c r="PMW6" s="106"/>
      <c r="PMX6" s="106"/>
      <c r="PMY6" s="106"/>
      <c r="PMZ6" s="106"/>
      <c r="PNA6" s="106"/>
      <c r="PNB6" s="106"/>
      <c r="PNC6" s="106"/>
      <c r="PND6" s="106"/>
      <c r="PNE6" s="106"/>
      <c r="PNF6" s="106"/>
      <c r="PNG6" s="106"/>
      <c r="PNH6" s="106"/>
      <c r="PNI6" s="106"/>
      <c r="PNJ6" s="106"/>
      <c r="PNK6" s="106"/>
      <c r="PNL6" s="106"/>
      <c r="PNM6" s="106"/>
      <c r="PNN6" s="106"/>
      <c r="PNO6" s="106"/>
      <c r="PNP6" s="106"/>
      <c r="PNQ6" s="106"/>
      <c r="PNR6" s="106"/>
      <c r="PNS6" s="106"/>
      <c r="PNT6" s="106"/>
      <c r="PNU6" s="106"/>
      <c r="PNV6" s="106"/>
      <c r="PNW6" s="106"/>
      <c r="PNX6" s="106"/>
      <c r="PNY6" s="106"/>
      <c r="PNZ6" s="106"/>
      <c r="POA6" s="106"/>
      <c r="POB6" s="106"/>
      <c r="POC6" s="106"/>
      <c r="POD6" s="106"/>
      <c r="POE6" s="106"/>
      <c r="POF6" s="106"/>
      <c r="POG6" s="106"/>
      <c r="POH6" s="106"/>
      <c r="POI6" s="106"/>
      <c r="POJ6" s="106"/>
      <c r="POK6" s="106"/>
      <c r="POL6" s="106"/>
      <c r="POM6" s="106"/>
      <c r="PON6" s="106"/>
      <c r="POO6" s="106"/>
      <c r="POP6" s="106"/>
      <c r="POQ6" s="106"/>
      <c r="POR6" s="106"/>
      <c r="POS6" s="106"/>
      <c r="POT6" s="106"/>
      <c r="POU6" s="106"/>
      <c r="POV6" s="106"/>
      <c r="POW6" s="106"/>
      <c r="POX6" s="106"/>
      <c r="POY6" s="106"/>
      <c r="POZ6" s="106"/>
      <c r="PPA6" s="106"/>
      <c r="PPB6" s="106"/>
      <c r="PPC6" s="106"/>
      <c r="PPD6" s="106"/>
      <c r="PPE6" s="106"/>
      <c r="PPF6" s="106"/>
      <c r="PPG6" s="106"/>
      <c r="PPH6" s="106"/>
      <c r="PPI6" s="106"/>
      <c r="PPJ6" s="106"/>
      <c r="PPK6" s="106"/>
      <c r="PPL6" s="106"/>
      <c r="PPM6" s="106"/>
      <c r="PPN6" s="106"/>
      <c r="PPO6" s="106"/>
      <c r="PPP6" s="106"/>
      <c r="PPQ6" s="106"/>
      <c r="PPR6" s="106"/>
      <c r="PPS6" s="106"/>
      <c r="PPT6" s="106"/>
      <c r="PPU6" s="106"/>
      <c r="PPV6" s="106"/>
      <c r="PPW6" s="106"/>
      <c r="PPX6" s="106"/>
      <c r="PPY6" s="106"/>
      <c r="PPZ6" s="106"/>
      <c r="PQA6" s="106"/>
      <c r="PQB6" s="106"/>
      <c r="PQC6" s="106"/>
      <c r="PQD6" s="106"/>
      <c r="PQE6" s="106"/>
      <c r="PQF6" s="106"/>
      <c r="PQG6" s="106"/>
      <c r="PQH6" s="106"/>
      <c r="PQI6" s="106"/>
      <c r="PQJ6" s="106"/>
      <c r="PQK6" s="106"/>
      <c r="PQL6" s="106"/>
      <c r="PQM6" s="106"/>
      <c r="PQN6" s="106"/>
      <c r="PQO6" s="106"/>
      <c r="PQP6" s="106"/>
      <c r="PQQ6" s="106"/>
      <c r="PQR6" s="106"/>
      <c r="PQS6" s="106"/>
      <c r="PQT6" s="106"/>
      <c r="PQU6" s="106"/>
      <c r="PQV6" s="106"/>
      <c r="PQW6" s="106"/>
      <c r="PQX6" s="106"/>
      <c r="PQY6" s="106"/>
      <c r="PQZ6" s="106"/>
      <c r="PRA6" s="106"/>
      <c r="PRB6" s="106"/>
      <c r="PRC6" s="106"/>
      <c r="PRD6" s="106"/>
      <c r="PRE6" s="106"/>
      <c r="PRF6" s="106"/>
      <c r="PRG6" s="106"/>
      <c r="PRH6" s="106"/>
      <c r="PRI6" s="106"/>
      <c r="PRJ6" s="106"/>
      <c r="PRK6" s="106"/>
      <c r="PRL6" s="106"/>
      <c r="PRM6" s="106"/>
      <c r="PRN6" s="106"/>
      <c r="PRO6" s="106"/>
      <c r="PRP6" s="106"/>
      <c r="PRQ6" s="106"/>
      <c r="PRR6" s="106"/>
      <c r="PRS6" s="106"/>
      <c r="PRT6" s="106"/>
      <c r="PRU6" s="106"/>
      <c r="PRV6" s="106"/>
      <c r="PRW6" s="106"/>
      <c r="PRX6" s="106"/>
      <c r="PRY6" s="106"/>
      <c r="PRZ6" s="106"/>
      <c r="PSA6" s="106"/>
      <c r="PSB6" s="106"/>
      <c r="PSC6" s="106"/>
      <c r="PSD6" s="106"/>
      <c r="PSE6" s="106"/>
      <c r="PSF6" s="106"/>
      <c r="PSG6" s="106"/>
      <c r="PSH6" s="106"/>
      <c r="PSI6" s="106"/>
      <c r="PSJ6" s="106"/>
      <c r="PSK6" s="106"/>
      <c r="PSL6" s="106"/>
      <c r="PSM6" s="106"/>
      <c r="PSN6" s="106"/>
      <c r="PSO6" s="106"/>
      <c r="PSP6" s="106"/>
      <c r="PSQ6" s="106"/>
      <c r="PSR6" s="106"/>
      <c r="PSS6" s="106"/>
      <c r="PST6" s="106"/>
      <c r="PSU6" s="106"/>
      <c r="PSV6" s="106"/>
      <c r="PSW6" s="106"/>
      <c r="PSX6" s="106"/>
      <c r="PSY6" s="106"/>
      <c r="PSZ6" s="106"/>
      <c r="PTA6" s="106"/>
      <c r="PTB6" s="106"/>
      <c r="PTC6" s="106"/>
      <c r="PTD6" s="106"/>
      <c r="PTE6" s="106"/>
      <c r="PTF6" s="106"/>
      <c r="PTG6" s="106"/>
      <c r="PTH6" s="106"/>
      <c r="PTI6" s="106"/>
      <c r="PTJ6" s="106"/>
      <c r="PTK6" s="106"/>
      <c r="PTL6" s="106"/>
      <c r="PTM6" s="106"/>
      <c r="PTN6" s="106"/>
      <c r="PTO6" s="106"/>
      <c r="PTP6" s="106"/>
      <c r="PTQ6" s="106"/>
      <c r="PTR6" s="106"/>
      <c r="PTS6" s="106"/>
      <c r="PTT6" s="106"/>
      <c r="PTU6" s="106"/>
      <c r="PTV6" s="106"/>
      <c r="PTW6" s="106"/>
      <c r="PTX6" s="106"/>
      <c r="PTY6" s="106"/>
      <c r="PTZ6" s="106"/>
      <c r="PUA6" s="106"/>
      <c r="PUB6" s="106"/>
      <c r="PUC6" s="106"/>
      <c r="PUD6" s="106"/>
      <c r="PUE6" s="106"/>
      <c r="PUF6" s="106"/>
      <c r="PUG6" s="106"/>
      <c r="PUH6" s="106"/>
      <c r="PUI6" s="106"/>
      <c r="PUJ6" s="106"/>
      <c r="PUK6" s="106"/>
      <c r="PUL6" s="106"/>
      <c r="PUM6" s="106"/>
      <c r="PUN6" s="106"/>
      <c r="PUO6" s="106"/>
      <c r="PUP6" s="106"/>
      <c r="PUQ6" s="106"/>
      <c r="PUR6" s="106"/>
      <c r="PUS6" s="106"/>
      <c r="PUT6" s="106"/>
      <c r="PUU6" s="106"/>
      <c r="PUV6" s="106"/>
      <c r="PUW6" s="106"/>
      <c r="PUX6" s="106"/>
      <c r="PUY6" s="106"/>
      <c r="PUZ6" s="106"/>
      <c r="PVA6" s="106"/>
      <c r="PVB6" s="106"/>
      <c r="PVC6" s="106"/>
      <c r="PVD6" s="106"/>
      <c r="PVE6" s="106"/>
      <c r="PVF6" s="106"/>
      <c r="PVG6" s="106"/>
      <c r="PVH6" s="106"/>
      <c r="PVI6" s="106"/>
      <c r="PVJ6" s="106"/>
      <c r="PVK6" s="106"/>
      <c r="PVL6" s="106"/>
      <c r="PVM6" s="106"/>
      <c r="PVN6" s="106"/>
      <c r="PVO6" s="106"/>
      <c r="PVP6" s="106"/>
      <c r="PVQ6" s="106"/>
      <c r="PVR6" s="106"/>
      <c r="PVS6" s="106"/>
      <c r="PVT6" s="106"/>
      <c r="PVU6" s="106"/>
      <c r="PVV6" s="106"/>
      <c r="PVW6" s="106"/>
      <c r="PVX6" s="106"/>
      <c r="PVY6" s="106"/>
      <c r="PVZ6" s="106"/>
      <c r="PWA6" s="106"/>
      <c r="PWB6" s="106"/>
      <c r="PWC6" s="106"/>
      <c r="PWD6" s="106"/>
      <c r="PWE6" s="106"/>
      <c r="PWF6" s="106"/>
      <c r="PWG6" s="106"/>
      <c r="PWH6" s="106"/>
      <c r="PWI6" s="106"/>
      <c r="PWJ6" s="106"/>
      <c r="PWK6" s="106"/>
      <c r="PWL6" s="106"/>
      <c r="PWM6" s="106"/>
      <c r="PWN6" s="106"/>
      <c r="PWO6" s="106"/>
      <c r="PWP6" s="106"/>
      <c r="PWQ6" s="106"/>
      <c r="PWR6" s="106"/>
      <c r="PWS6" s="106"/>
      <c r="PWT6" s="106"/>
      <c r="PWU6" s="106"/>
      <c r="PWV6" s="106"/>
      <c r="PWW6" s="106"/>
      <c r="PWX6" s="106"/>
      <c r="PWY6" s="106"/>
      <c r="PWZ6" s="106"/>
      <c r="PXA6" s="106"/>
      <c r="PXB6" s="106"/>
      <c r="PXC6" s="106"/>
      <c r="PXD6" s="106"/>
      <c r="PXE6" s="106"/>
      <c r="PXF6" s="106"/>
      <c r="PXG6" s="106"/>
      <c r="PXH6" s="106"/>
      <c r="PXI6" s="106"/>
      <c r="PXJ6" s="106"/>
      <c r="PXK6" s="106"/>
      <c r="PXL6" s="106"/>
      <c r="PXM6" s="106"/>
      <c r="PXN6" s="106"/>
      <c r="PXO6" s="106"/>
      <c r="PXP6" s="106"/>
      <c r="PXQ6" s="106"/>
      <c r="PXR6" s="106"/>
      <c r="PXS6" s="106"/>
      <c r="PXT6" s="106"/>
      <c r="PXU6" s="106"/>
      <c r="PXV6" s="106"/>
      <c r="PXW6" s="106"/>
      <c r="PXX6" s="106"/>
      <c r="PXY6" s="106"/>
      <c r="PXZ6" s="106"/>
      <c r="PYA6" s="106"/>
      <c r="PYB6" s="106"/>
      <c r="PYC6" s="106"/>
      <c r="PYD6" s="106"/>
      <c r="PYE6" s="106"/>
      <c r="PYF6" s="106"/>
      <c r="PYG6" s="106"/>
      <c r="PYH6" s="106"/>
      <c r="PYI6" s="106"/>
      <c r="PYJ6" s="106"/>
      <c r="PYK6" s="106"/>
      <c r="PYL6" s="106"/>
      <c r="PYM6" s="106"/>
      <c r="PYN6" s="106"/>
      <c r="PYO6" s="106"/>
      <c r="PYP6" s="106"/>
      <c r="PYQ6" s="106"/>
      <c r="PYR6" s="106"/>
      <c r="PYS6" s="106"/>
      <c r="PYT6" s="106"/>
      <c r="PYU6" s="106"/>
      <c r="PYV6" s="106"/>
      <c r="PYW6" s="106"/>
      <c r="PYX6" s="106"/>
      <c r="PYY6" s="106"/>
      <c r="PYZ6" s="106"/>
      <c r="PZA6" s="106"/>
      <c r="PZB6" s="106"/>
      <c r="PZC6" s="106"/>
      <c r="PZD6" s="106"/>
      <c r="PZE6" s="106"/>
      <c r="PZF6" s="106"/>
      <c r="PZG6" s="106"/>
      <c r="PZH6" s="106"/>
      <c r="PZI6" s="106"/>
      <c r="PZJ6" s="106"/>
      <c r="PZK6" s="106"/>
      <c r="PZL6" s="106"/>
      <c r="PZM6" s="106"/>
      <c r="PZN6" s="106"/>
      <c r="PZO6" s="106"/>
      <c r="PZP6" s="106"/>
      <c r="PZQ6" s="106"/>
      <c r="PZR6" s="106"/>
      <c r="PZS6" s="106"/>
      <c r="PZT6" s="106"/>
      <c r="PZU6" s="106"/>
      <c r="PZV6" s="106"/>
      <c r="PZW6" s="106"/>
      <c r="PZX6" s="106"/>
      <c r="PZY6" s="106"/>
      <c r="PZZ6" s="106"/>
      <c r="QAA6" s="106"/>
      <c r="QAB6" s="106"/>
      <c r="QAC6" s="106"/>
      <c r="QAD6" s="106"/>
      <c r="QAE6" s="106"/>
      <c r="QAF6" s="106"/>
      <c r="QAG6" s="106"/>
      <c r="QAH6" s="106"/>
      <c r="QAI6" s="106"/>
      <c r="QAJ6" s="106"/>
      <c r="QAK6" s="106"/>
      <c r="QAL6" s="106"/>
      <c r="QAM6" s="106"/>
      <c r="QAN6" s="106"/>
      <c r="QAO6" s="106"/>
      <c r="QAP6" s="106"/>
      <c r="QAQ6" s="106"/>
      <c r="QAR6" s="106"/>
      <c r="QAS6" s="106"/>
      <c r="QAT6" s="106"/>
      <c r="QAU6" s="106"/>
      <c r="QAV6" s="106"/>
      <c r="QAW6" s="106"/>
      <c r="QAX6" s="106"/>
      <c r="QAY6" s="106"/>
      <c r="QAZ6" s="106"/>
      <c r="QBA6" s="106"/>
      <c r="QBB6" s="106"/>
      <c r="QBC6" s="106"/>
      <c r="QBD6" s="106"/>
      <c r="QBE6" s="106"/>
      <c r="QBF6" s="106"/>
      <c r="QBG6" s="106"/>
      <c r="QBH6" s="106"/>
      <c r="QBI6" s="106"/>
      <c r="QBJ6" s="106"/>
      <c r="QBK6" s="106"/>
      <c r="QBL6" s="106"/>
      <c r="QBM6" s="106"/>
      <c r="QBN6" s="106"/>
      <c r="QBO6" s="106"/>
      <c r="QBP6" s="106"/>
      <c r="QBQ6" s="106"/>
      <c r="QBR6" s="106"/>
      <c r="QBS6" s="106"/>
      <c r="QBT6" s="106"/>
      <c r="QBU6" s="106"/>
      <c r="QBV6" s="106"/>
      <c r="QBW6" s="106"/>
      <c r="QBX6" s="106"/>
      <c r="QBY6" s="106"/>
      <c r="QBZ6" s="106"/>
      <c r="QCA6" s="106"/>
      <c r="QCB6" s="106"/>
      <c r="QCC6" s="106"/>
      <c r="QCD6" s="106"/>
      <c r="QCE6" s="106"/>
      <c r="QCF6" s="106"/>
      <c r="QCG6" s="106"/>
      <c r="QCH6" s="106"/>
      <c r="QCI6" s="106"/>
      <c r="QCJ6" s="106"/>
      <c r="QCK6" s="106"/>
      <c r="QCL6" s="106"/>
      <c r="QCM6" s="106"/>
      <c r="QCN6" s="106"/>
      <c r="QCO6" s="106"/>
      <c r="QCP6" s="106"/>
      <c r="QCQ6" s="106"/>
      <c r="QCR6" s="106"/>
      <c r="QCS6" s="106"/>
      <c r="QCT6" s="106"/>
      <c r="QCU6" s="106"/>
      <c r="QCV6" s="106"/>
      <c r="QCW6" s="106"/>
      <c r="QCX6" s="106"/>
      <c r="QCY6" s="106"/>
      <c r="QCZ6" s="106"/>
      <c r="QDA6" s="106"/>
      <c r="QDB6" s="106"/>
      <c r="QDC6" s="106"/>
      <c r="QDD6" s="106"/>
      <c r="QDE6" s="106"/>
      <c r="QDF6" s="106"/>
      <c r="QDG6" s="106"/>
      <c r="QDH6" s="106"/>
      <c r="QDI6" s="106"/>
      <c r="QDJ6" s="106"/>
      <c r="QDK6" s="106"/>
      <c r="QDL6" s="106"/>
      <c r="QDM6" s="106"/>
      <c r="QDN6" s="106"/>
      <c r="QDO6" s="106"/>
      <c r="QDP6" s="106"/>
      <c r="QDQ6" s="106"/>
      <c r="QDR6" s="106"/>
      <c r="QDS6" s="106"/>
      <c r="QDT6" s="106"/>
      <c r="QDU6" s="106"/>
      <c r="QDV6" s="106"/>
      <c r="QDW6" s="106"/>
      <c r="QDX6" s="106"/>
      <c r="QDY6" s="106"/>
      <c r="QDZ6" s="106"/>
      <c r="QEA6" s="106"/>
      <c r="QEB6" s="106"/>
      <c r="QEC6" s="106"/>
      <c r="QED6" s="106"/>
      <c r="QEE6" s="106"/>
      <c r="QEF6" s="106"/>
      <c r="QEG6" s="106"/>
      <c r="QEH6" s="106"/>
      <c r="QEI6" s="106"/>
      <c r="QEJ6" s="106"/>
      <c r="QEK6" s="106"/>
      <c r="QEL6" s="106"/>
      <c r="QEM6" s="106"/>
      <c r="QEN6" s="106"/>
      <c r="QEO6" s="106"/>
      <c r="QEP6" s="106"/>
      <c r="QEQ6" s="106"/>
      <c r="QER6" s="106"/>
      <c r="QES6" s="106"/>
      <c r="QET6" s="106"/>
      <c r="QEU6" s="106"/>
      <c r="QEV6" s="106"/>
      <c r="QEW6" s="106"/>
      <c r="QEX6" s="106"/>
      <c r="QEY6" s="106"/>
      <c r="QEZ6" s="106"/>
      <c r="QFA6" s="106"/>
      <c r="QFB6" s="106"/>
      <c r="QFC6" s="106"/>
      <c r="QFD6" s="106"/>
      <c r="QFE6" s="106"/>
      <c r="QFF6" s="106"/>
      <c r="QFG6" s="106"/>
      <c r="QFH6" s="106"/>
      <c r="QFI6" s="106"/>
      <c r="QFJ6" s="106"/>
      <c r="QFK6" s="106"/>
      <c r="QFL6" s="106"/>
      <c r="QFM6" s="106"/>
      <c r="QFN6" s="106"/>
      <c r="QFO6" s="106"/>
      <c r="QFP6" s="106"/>
      <c r="QFQ6" s="106"/>
      <c r="QFR6" s="106"/>
      <c r="QFS6" s="106"/>
      <c r="QFT6" s="106"/>
      <c r="QFU6" s="106"/>
      <c r="QFV6" s="106"/>
      <c r="QFW6" s="106"/>
      <c r="QFX6" s="106"/>
      <c r="QFY6" s="106"/>
      <c r="QFZ6" s="106"/>
      <c r="QGA6" s="106"/>
      <c r="QGB6" s="106"/>
      <c r="QGC6" s="106"/>
      <c r="QGD6" s="106"/>
      <c r="QGE6" s="106"/>
      <c r="QGF6" s="106"/>
      <c r="QGG6" s="106"/>
      <c r="QGH6" s="106"/>
      <c r="QGI6" s="106"/>
      <c r="QGJ6" s="106"/>
      <c r="QGK6" s="106"/>
      <c r="QGL6" s="106"/>
      <c r="QGM6" s="106"/>
      <c r="QGN6" s="106"/>
      <c r="QGO6" s="106"/>
      <c r="QGP6" s="106"/>
      <c r="QGQ6" s="106"/>
      <c r="QGR6" s="106"/>
      <c r="QGS6" s="106"/>
      <c r="QGT6" s="106"/>
      <c r="QGU6" s="106"/>
      <c r="QGV6" s="106"/>
      <c r="QGW6" s="106"/>
      <c r="QGX6" s="106"/>
      <c r="QGY6" s="106"/>
      <c r="QGZ6" s="106"/>
      <c r="QHA6" s="106"/>
      <c r="QHB6" s="106"/>
      <c r="QHC6" s="106"/>
      <c r="QHD6" s="106"/>
      <c r="QHE6" s="106"/>
      <c r="QHF6" s="106"/>
      <c r="QHG6" s="106"/>
      <c r="QHH6" s="106"/>
      <c r="QHI6" s="106"/>
      <c r="QHJ6" s="106"/>
      <c r="QHK6" s="106"/>
      <c r="QHL6" s="106"/>
      <c r="QHM6" s="106"/>
      <c r="QHN6" s="106"/>
      <c r="QHO6" s="106"/>
      <c r="QHP6" s="106"/>
      <c r="QHQ6" s="106"/>
      <c r="QHR6" s="106"/>
      <c r="QHS6" s="106"/>
      <c r="QHT6" s="106"/>
      <c r="QHU6" s="106"/>
      <c r="QHV6" s="106"/>
      <c r="QHW6" s="106"/>
      <c r="QHX6" s="106"/>
      <c r="QHY6" s="106"/>
      <c r="QHZ6" s="106"/>
      <c r="QIA6" s="106"/>
      <c r="QIB6" s="106"/>
      <c r="QIC6" s="106"/>
      <c r="QID6" s="106"/>
      <c r="QIE6" s="106"/>
      <c r="QIF6" s="106"/>
      <c r="QIG6" s="106"/>
      <c r="QIH6" s="106"/>
      <c r="QII6" s="106"/>
      <c r="QIJ6" s="106"/>
      <c r="QIK6" s="106"/>
      <c r="QIL6" s="106"/>
      <c r="QIM6" s="106"/>
      <c r="QIN6" s="106"/>
      <c r="QIO6" s="106"/>
      <c r="QIP6" s="106"/>
      <c r="QIQ6" s="106"/>
      <c r="QIR6" s="106"/>
      <c r="QIS6" s="106"/>
      <c r="QIT6" s="106"/>
      <c r="QIU6" s="106"/>
      <c r="QIV6" s="106"/>
      <c r="QIW6" s="106"/>
      <c r="QIX6" s="106"/>
      <c r="QIY6" s="106"/>
      <c r="QIZ6" s="106"/>
      <c r="QJA6" s="106"/>
      <c r="QJB6" s="106"/>
      <c r="QJC6" s="106"/>
      <c r="QJD6" s="106"/>
      <c r="QJE6" s="106"/>
      <c r="QJF6" s="106"/>
      <c r="QJG6" s="106"/>
      <c r="QJH6" s="106"/>
      <c r="QJI6" s="106"/>
      <c r="QJJ6" s="106"/>
      <c r="QJK6" s="106"/>
      <c r="QJL6" s="106"/>
      <c r="QJM6" s="106"/>
      <c r="QJN6" s="106"/>
      <c r="QJO6" s="106"/>
      <c r="QJP6" s="106"/>
      <c r="QJQ6" s="106"/>
      <c r="QJR6" s="106"/>
      <c r="QJS6" s="106"/>
      <c r="QJT6" s="106"/>
      <c r="QJU6" s="106"/>
      <c r="QJV6" s="106"/>
      <c r="QJW6" s="106"/>
      <c r="QJX6" s="106"/>
      <c r="QJY6" s="106"/>
      <c r="QJZ6" s="106"/>
      <c r="QKA6" s="106"/>
      <c r="QKB6" s="106"/>
      <c r="QKC6" s="106"/>
      <c r="QKD6" s="106"/>
      <c r="QKE6" s="106"/>
      <c r="QKF6" s="106"/>
      <c r="QKG6" s="106"/>
      <c r="QKH6" s="106"/>
      <c r="QKI6" s="106"/>
      <c r="QKJ6" s="106"/>
      <c r="QKK6" s="106"/>
      <c r="QKL6" s="106"/>
      <c r="QKM6" s="106"/>
      <c r="QKN6" s="106"/>
      <c r="QKO6" s="106"/>
      <c r="QKP6" s="106"/>
      <c r="QKQ6" s="106"/>
      <c r="QKR6" s="106"/>
      <c r="QKS6" s="106"/>
      <c r="QKT6" s="106"/>
      <c r="QKU6" s="106"/>
      <c r="QKV6" s="106"/>
      <c r="QKW6" s="106"/>
      <c r="QKX6" s="106"/>
      <c r="QKY6" s="106"/>
      <c r="QKZ6" s="106"/>
      <c r="QLA6" s="106"/>
      <c r="QLB6" s="106"/>
      <c r="QLC6" s="106"/>
      <c r="QLD6" s="106"/>
      <c r="QLE6" s="106"/>
      <c r="QLF6" s="106"/>
      <c r="QLG6" s="106"/>
      <c r="QLH6" s="106"/>
      <c r="QLI6" s="106"/>
      <c r="QLJ6" s="106"/>
      <c r="QLK6" s="106"/>
      <c r="QLL6" s="106"/>
      <c r="QLM6" s="106"/>
      <c r="QLN6" s="106"/>
      <c r="QLO6" s="106"/>
      <c r="QLP6" s="106"/>
      <c r="QLQ6" s="106"/>
      <c r="QLR6" s="106"/>
      <c r="QLS6" s="106"/>
      <c r="QLT6" s="106"/>
      <c r="QLU6" s="106"/>
      <c r="QLV6" s="106"/>
      <c r="QLW6" s="106"/>
      <c r="QLX6" s="106"/>
      <c r="QLY6" s="106"/>
      <c r="QLZ6" s="106"/>
      <c r="QMA6" s="106"/>
      <c r="QMB6" s="106"/>
      <c r="QMC6" s="106"/>
      <c r="QMD6" s="106"/>
      <c r="QME6" s="106"/>
      <c r="QMF6" s="106"/>
      <c r="QMG6" s="106"/>
      <c r="QMH6" s="106"/>
      <c r="QMI6" s="106"/>
      <c r="QMJ6" s="106"/>
      <c r="QMK6" s="106"/>
      <c r="QML6" s="106"/>
      <c r="QMM6" s="106"/>
      <c r="QMN6" s="106"/>
      <c r="QMO6" s="106"/>
      <c r="QMP6" s="106"/>
      <c r="QMQ6" s="106"/>
      <c r="QMR6" s="106"/>
      <c r="QMS6" s="106"/>
      <c r="QMT6" s="106"/>
      <c r="QMU6" s="106"/>
      <c r="QMV6" s="106"/>
      <c r="QMW6" s="106"/>
      <c r="QMX6" s="106"/>
      <c r="QMY6" s="106"/>
      <c r="QMZ6" s="106"/>
      <c r="QNA6" s="106"/>
      <c r="QNB6" s="106"/>
      <c r="QNC6" s="106"/>
      <c r="QND6" s="106"/>
      <c r="QNE6" s="106"/>
      <c r="QNF6" s="106"/>
      <c r="QNG6" s="106"/>
      <c r="QNH6" s="106"/>
      <c r="QNI6" s="106"/>
      <c r="QNJ6" s="106"/>
      <c r="QNK6" s="106"/>
      <c r="QNL6" s="106"/>
      <c r="QNM6" s="106"/>
      <c r="QNN6" s="106"/>
      <c r="QNO6" s="106"/>
      <c r="QNP6" s="106"/>
      <c r="QNQ6" s="106"/>
      <c r="QNR6" s="106"/>
      <c r="QNS6" s="106"/>
      <c r="QNT6" s="106"/>
      <c r="QNU6" s="106"/>
      <c r="QNV6" s="106"/>
      <c r="QNW6" s="106"/>
      <c r="QNX6" s="106"/>
      <c r="QNY6" s="106"/>
      <c r="QNZ6" s="106"/>
      <c r="QOA6" s="106"/>
      <c r="QOB6" s="106"/>
      <c r="QOC6" s="106"/>
      <c r="QOD6" s="106"/>
      <c r="QOE6" s="106"/>
      <c r="QOF6" s="106"/>
      <c r="QOG6" s="106"/>
      <c r="QOH6" s="106"/>
      <c r="QOI6" s="106"/>
      <c r="QOJ6" s="106"/>
      <c r="QOK6" s="106"/>
      <c r="QOL6" s="106"/>
      <c r="QOM6" s="106"/>
      <c r="QON6" s="106"/>
      <c r="QOO6" s="106"/>
      <c r="QOP6" s="106"/>
      <c r="QOQ6" s="106"/>
      <c r="QOR6" s="106"/>
      <c r="QOS6" s="106"/>
      <c r="QOT6" s="106"/>
      <c r="QOU6" s="106"/>
      <c r="QOV6" s="106"/>
      <c r="QOW6" s="106"/>
      <c r="QOX6" s="106"/>
      <c r="QOY6" s="106"/>
      <c r="QOZ6" s="106"/>
      <c r="QPA6" s="106"/>
      <c r="QPB6" s="106"/>
      <c r="QPC6" s="106"/>
      <c r="QPD6" s="106"/>
      <c r="QPE6" s="106"/>
      <c r="QPF6" s="106"/>
      <c r="QPG6" s="106"/>
      <c r="QPH6" s="106"/>
      <c r="QPI6" s="106"/>
      <c r="QPJ6" s="106"/>
      <c r="QPK6" s="106"/>
      <c r="QPL6" s="106"/>
      <c r="QPM6" s="106"/>
      <c r="QPN6" s="106"/>
      <c r="QPO6" s="106"/>
      <c r="QPP6" s="106"/>
      <c r="QPQ6" s="106"/>
      <c r="QPR6" s="106"/>
      <c r="QPS6" s="106"/>
      <c r="QPT6" s="106"/>
      <c r="QPU6" s="106"/>
      <c r="QPV6" s="106"/>
      <c r="QPW6" s="106"/>
      <c r="QPX6" s="106"/>
      <c r="QPY6" s="106"/>
      <c r="QPZ6" s="106"/>
      <c r="QQA6" s="106"/>
      <c r="QQB6" s="106"/>
      <c r="QQC6" s="106"/>
      <c r="QQD6" s="106"/>
      <c r="QQE6" s="106"/>
      <c r="QQF6" s="106"/>
      <c r="QQG6" s="106"/>
      <c r="QQH6" s="106"/>
      <c r="QQI6" s="106"/>
      <c r="QQJ6" s="106"/>
      <c r="QQK6" s="106"/>
      <c r="QQL6" s="106"/>
      <c r="QQM6" s="106"/>
      <c r="QQN6" s="106"/>
      <c r="QQO6" s="106"/>
      <c r="QQP6" s="106"/>
      <c r="QQQ6" s="106"/>
      <c r="QQR6" s="106"/>
      <c r="QQS6" s="106"/>
      <c r="QQT6" s="106"/>
      <c r="QQU6" s="106"/>
      <c r="QQV6" s="106"/>
      <c r="QQW6" s="106"/>
      <c r="QQX6" s="106"/>
      <c r="QQY6" s="106"/>
      <c r="QQZ6" s="106"/>
      <c r="QRA6" s="106"/>
      <c r="QRB6" s="106"/>
      <c r="QRC6" s="106"/>
      <c r="QRD6" s="106"/>
      <c r="QRE6" s="106"/>
      <c r="QRF6" s="106"/>
      <c r="QRG6" s="106"/>
      <c r="QRH6" s="106"/>
      <c r="QRI6" s="106"/>
      <c r="QRJ6" s="106"/>
      <c r="QRK6" s="106"/>
      <c r="QRL6" s="106"/>
      <c r="QRM6" s="106"/>
      <c r="QRN6" s="106"/>
      <c r="QRO6" s="106"/>
      <c r="QRP6" s="106"/>
      <c r="QRQ6" s="106"/>
      <c r="QRR6" s="106"/>
      <c r="QRS6" s="106"/>
      <c r="QRT6" s="106"/>
      <c r="QRU6" s="106"/>
      <c r="QRV6" s="106"/>
      <c r="QRW6" s="106"/>
      <c r="QRX6" s="106"/>
      <c r="QRY6" s="106"/>
      <c r="QRZ6" s="106"/>
      <c r="QSA6" s="106"/>
      <c r="QSB6" s="106"/>
      <c r="QSC6" s="106"/>
      <c r="QSD6" s="106"/>
      <c r="QSE6" s="106"/>
      <c r="QSF6" s="106"/>
      <c r="QSG6" s="106"/>
      <c r="QSH6" s="106"/>
      <c r="QSI6" s="106"/>
      <c r="QSJ6" s="106"/>
      <c r="QSK6" s="106"/>
      <c r="QSL6" s="106"/>
      <c r="QSM6" s="106"/>
      <c r="QSN6" s="106"/>
      <c r="QSO6" s="106"/>
      <c r="QSP6" s="106"/>
      <c r="QSQ6" s="106"/>
      <c r="QSR6" s="106"/>
      <c r="QSS6" s="106"/>
      <c r="QST6" s="106"/>
      <c r="QSU6" s="106"/>
      <c r="QSV6" s="106"/>
      <c r="QSW6" s="106"/>
      <c r="QSX6" s="106"/>
      <c r="QSY6" s="106"/>
      <c r="QSZ6" s="106"/>
      <c r="QTA6" s="106"/>
      <c r="QTB6" s="106"/>
      <c r="QTC6" s="106"/>
      <c r="QTD6" s="106"/>
      <c r="QTE6" s="106"/>
      <c r="QTF6" s="106"/>
      <c r="QTG6" s="106"/>
      <c r="QTH6" s="106"/>
      <c r="QTI6" s="106"/>
      <c r="QTJ6" s="106"/>
      <c r="QTK6" s="106"/>
      <c r="QTL6" s="106"/>
      <c r="QTM6" s="106"/>
      <c r="QTN6" s="106"/>
      <c r="QTO6" s="106"/>
      <c r="QTP6" s="106"/>
      <c r="QTQ6" s="106"/>
      <c r="QTR6" s="106"/>
      <c r="QTS6" s="106"/>
      <c r="QTT6" s="106"/>
      <c r="QTU6" s="106"/>
      <c r="QTV6" s="106"/>
      <c r="QTW6" s="106"/>
      <c r="QTX6" s="106"/>
      <c r="QTY6" s="106"/>
      <c r="QTZ6" s="106"/>
      <c r="QUA6" s="106"/>
      <c r="QUB6" s="106"/>
      <c r="QUC6" s="106"/>
      <c r="QUD6" s="106"/>
      <c r="QUE6" s="106"/>
      <c r="QUF6" s="106"/>
      <c r="QUG6" s="106"/>
      <c r="QUH6" s="106"/>
      <c r="QUI6" s="106"/>
      <c r="QUJ6" s="106"/>
      <c r="QUK6" s="106"/>
      <c r="QUL6" s="106"/>
      <c r="QUM6" s="106"/>
      <c r="QUN6" s="106"/>
      <c r="QUO6" s="106"/>
      <c r="QUP6" s="106"/>
      <c r="QUQ6" s="106"/>
      <c r="QUR6" s="106"/>
      <c r="QUS6" s="106"/>
      <c r="QUT6" s="106"/>
      <c r="QUU6" s="106"/>
      <c r="QUV6" s="106"/>
      <c r="QUW6" s="106"/>
      <c r="QUX6" s="106"/>
      <c r="QUY6" s="106"/>
      <c r="QUZ6" s="106"/>
      <c r="QVA6" s="106"/>
      <c r="QVB6" s="106"/>
      <c r="QVC6" s="106"/>
      <c r="QVD6" s="106"/>
      <c r="QVE6" s="106"/>
      <c r="QVF6" s="106"/>
      <c r="QVG6" s="106"/>
      <c r="QVH6" s="106"/>
      <c r="QVI6" s="106"/>
      <c r="QVJ6" s="106"/>
      <c r="QVK6" s="106"/>
      <c r="QVL6" s="106"/>
      <c r="QVM6" s="106"/>
      <c r="QVN6" s="106"/>
      <c r="QVO6" s="106"/>
      <c r="QVP6" s="106"/>
      <c r="QVQ6" s="106"/>
      <c r="QVR6" s="106"/>
      <c r="QVS6" s="106"/>
      <c r="QVT6" s="106"/>
      <c r="QVU6" s="106"/>
      <c r="QVV6" s="106"/>
      <c r="QVW6" s="106"/>
      <c r="QVX6" s="106"/>
      <c r="QVY6" s="106"/>
      <c r="QVZ6" s="106"/>
      <c r="QWA6" s="106"/>
      <c r="QWB6" s="106"/>
      <c r="QWC6" s="106"/>
      <c r="QWD6" s="106"/>
      <c r="QWE6" s="106"/>
      <c r="QWF6" s="106"/>
      <c r="QWG6" s="106"/>
      <c r="QWH6" s="106"/>
      <c r="QWI6" s="106"/>
      <c r="QWJ6" s="106"/>
      <c r="QWK6" s="106"/>
      <c r="QWL6" s="106"/>
      <c r="QWM6" s="106"/>
      <c r="QWN6" s="106"/>
      <c r="QWO6" s="106"/>
      <c r="QWP6" s="106"/>
      <c r="QWQ6" s="106"/>
      <c r="QWR6" s="106"/>
      <c r="QWS6" s="106"/>
      <c r="QWT6" s="106"/>
      <c r="QWU6" s="106"/>
      <c r="QWV6" s="106"/>
      <c r="QWW6" s="106"/>
      <c r="QWX6" s="106"/>
      <c r="QWY6" s="106"/>
      <c r="QWZ6" s="106"/>
      <c r="QXA6" s="106"/>
      <c r="QXB6" s="106"/>
      <c r="QXC6" s="106"/>
      <c r="QXD6" s="106"/>
      <c r="QXE6" s="106"/>
      <c r="QXF6" s="106"/>
      <c r="QXG6" s="106"/>
      <c r="QXH6" s="106"/>
      <c r="QXI6" s="106"/>
      <c r="QXJ6" s="106"/>
      <c r="QXK6" s="106"/>
      <c r="QXL6" s="106"/>
      <c r="QXM6" s="106"/>
      <c r="QXN6" s="106"/>
      <c r="QXO6" s="106"/>
      <c r="QXP6" s="106"/>
      <c r="QXQ6" s="106"/>
      <c r="QXR6" s="106"/>
      <c r="QXS6" s="106"/>
      <c r="QXT6" s="106"/>
      <c r="QXU6" s="106"/>
      <c r="QXV6" s="106"/>
      <c r="QXW6" s="106"/>
      <c r="QXX6" s="106"/>
      <c r="QXY6" s="106"/>
      <c r="QXZ6" s="106"/>
      <c r="QYA6" s="106"/>
      <c r="QYB6" s="106"/>
      <c r="QYC6" s="106"/>
      <c r="QYD6" s="106"/>
      <c r="QYE6" s="106"/>
      <c r="QYF6" s="106"/>
      <c r="QYG6" s="106"/>
      <c r="QYH6" s="106"/>
      <c r="QYI6" s="106"/>
      <c r="QYJ6" s="106"/>
      <c r="QYK6" s="106"/>
      <c r="QYL6" s="106"/>
      <c r="QYM6" s="106"/>
      <c r="QYN6" s="106"/>
      <c r="QYO6" s="106"/>
      <c r="QYP6" s="106"/>
      <c r="QYQ6" s="106"/>
      <c r="QYR6" s="106"/>
      <c r="QYS6" s="106"/>
      <c r="QYT6" s="106"/>
      <c r="QYU6" s="106"/>
      <c r="QYV6" s="106"/>
      <c r="QYW6" s="106"/>
      <c r="QYX6" s="106"/>
      <c r="QYY6" s="106"/>
      <c r="QYZ6" s="106"/>
      <c r="QZA6" s="106"/>
      <c r="QZB6" s="106"/>
      <c r="QZC6" s="106"/>
      <c r="QZD6" s="106"/>
      <c r="QZE6" s="106"/>
      <c r="QZF6" s="106"/>
      <c r="QZG6" s="106"/>
      <c r="QZH6" s="106"/>
      <c r="QZI6" s="106"/>
      <c r="QZJ6" s="106"/>
      <c r="QZK6" s="106"/>
      <c r="QZL6" s="106"/>
      <c r="QZM6" s="106"/>
      <c r="QZN6" s="106"/>
      <c r="QZO6" s="106"/>
      <c r="QZP6" s="106"/>
      <c r="QZQ6" s="106"/>
      <c r="QZR6" s="106"/>
      <c r="QZS6" s="106"/>
      <c r="QZT6" s="106"/>
      <c r="QZU6" s="106"/>
      <c r="QZV6" s="106"/>
      <c r="QZW6" s="106"/>
      <c r="QZX6" s="106"/>
      <c r="QZY6" s="106"/>
      <c r="QZZ6" s="106"/>
      <c r="RAA6" s="106"/>
      <c r="RAB6" s="106"/>
      <c r="RAC6" s="106"/>
      <c r="RAD6" s="106"/>
      <c r="RAE6" s="106"/>
      <c r="RAF6" s="106"/>
      <c r="RAG6" s="106"/>
      <c r="RAH6" s="106"/>
      <c r="RAI6" s="106"/>
      <c r="RAJ6" s="106"/>
      <c r="RAK6" s="106"/>
      <c r="RAL6" s="106"/>
      <c r="RAM6" s="106"/>
      <c r="RAN6" s="106"/>
      <c r="RAO6" s="106"/>
      <c r="RAP6" s="106"/>
      <c r="RAQ6" s="106"/>
      <c r="RAR6" s="106"/>
      <c r="RAS6" s="106"/>
      <c r="RAT6" s="106"/>
      <c r="RAU6" s="106"/>
      <c r="RAV6" s="106"/>
      <c r="RAW6" s="106"/>
      <c r="RAX6" s="106"/>
      <c r="RAY6" s="106"/>
      <c r="RAZ6" s="106"/>
      <c r="RBA6" s="106"/>
      <c r="RBB6" s="106"/>
      <c r="RBC6" s="106"/>
      <c r="RBD6" s="106"/>
      <c r="RBE6" s="106"/>
      <c r="RBF6" s="106"/>
      <c r="RBG6" s="106"/>
      <c r="RBH6" s="106"/>
      <c r="RBI6" s="106"/>
      <c r="RBJ6" s="106"/>
      <c r="RBK6" s="106"/>
      <c r="RBL6" s="106"/>
      <c r="RBM6" s="106"/>
      <c r="RBN6" s="106"/>
      <c r="RBO6" s="106"/>
      <c r="RBP6" s="106"/>
      <c r="RBQ6" s="106"/>
      <c r="RBR6" s="106"/>
      <c r="RBS6" s="106"/>
      <c r="RBT6" s="106"/>
      <c r="RBU6" s="106"/>
      <c r="RBV6" s="106"/>
      <c r="RBW6" s="106"/>
      <c r="RBX6" s="106"/>
      <c r="RBY6" s="106"/>
      <c r="RBZ6" s="106"/>
      <c r="RCA6" s="106"/>
      <c r="RCB6" s="106"/>
      <c r="RCC6" s="106"/>
      <c r="RCD6" s="106"/>
      <c r="RCE6" s="106"/>
      <c r="RCF6" s="106"/>
      <c r="RCG6" s="106"/>
      <c r="RCH6" s="106"/>
      <c r="RCI6" s="106"/>
      <c r="RCJ6" s="106"/>
      <c r="RCK6" s="106"/>
      <c r="RCL6" s="106"/>
      <c r="RCM6" s="106"/>
      <c r="RCN6" s="106"/>
      <c r="RCO6" s="106"/>
      <c r="RCP6" s="106"/>
      <c r="RCQ6" s="106"/>
      <c r="RCR6" s="106"/>
      <c r="RCS6" s="106"/>
      <c r="RCT6" s="106"/>
      <c r="RCU6" s="106"/>
      <c r="RCV6" s="106"/>
      <c r="RCW6" s="106"/>
      <c r="RCX6" s="106"/>
      <c r="RCY6" s="106"/>
      <c r="RCZ6" s="106"/>
      <c r="RDA6" s="106"/>
      <c r="RDB6" s="106"/>
      <c r="RDC6" s="106"/>
      <c r="RDD6" s="106"/>
      <c r="RDE6" s="106"/>
      <c r="RDF6" s="106"/>
      <c r="RDG6" s="106"/>
      <c r="RDH6" s="106"/>
      <c r="RDI6" s="106"/>
      <c r="RDJ6" s="106"/>
      <c r="RDK6" s="106"/>
      <c r="RDL6" s="106"/>
      <c r="RDM6" s="106"/>
      <c r="RDN6" s="106"/>
      <c r="RDO6" s="106"/>
      <c r="RDP6" s="106"/>
      <c r="RDQ6" s="106"/>
      <c r="RDR6" s="106"/>
      <c r="RDS6" s="106"/>
      <c r="RDT6" s="106"/>
      <c r="RDU6" s="106"/>
      <c r="RDV6" s="106"/>
      <c r="RDW6" s="106"/>
      <c r="RDX6" s="106"/>
      <c r="RDY6" s="106"/>
      <c r="RDZ6" s="106"/>
      <c r="REA6" s="106"/>
      <c r="REB6" s="106"/>
      <c r="REC6" s="106"/>
      <c r="RED6" s="106"/>
      <c r="REE6" s="106"/>
      <c r="REF6" s="106"/>
      <c r="REG6" s="106"/>
      <c r="REH6" s="106"/>
      <c r="REI6" s="106"/>
      <c r="REJ6" s="106"/>
      <c r="REK6" s="106"/>
      <c r="REL6" s="106"/>
      <c r="REM6" s="106"/>
      <c r="REN6" s="106"/>
      <c r="REO6" s="106"/>
      <c r="REP6" s="106"/>
      <c r="REQ6" s="106"/>
      <c r="RER6" s="106"/>
      <c r="RES6" s="106"/>
      <c r="RET6" s="106"/>
      <c r="REU6" s="106"/>
      <c r="REV6" s="106"/>
      <c r="REW6" s="106"/>
      <c r="REX6" s="106"/>
      <c r="REY6" s="106"/>
      <c r="REZ6" s="106"/>
      <c r="RFA6" s="106"/>
      <c r="RFB6" s="106"/>
      <c r="RFC6" s="106"/>
      <c r="RFD6" s="106"/>
      <c r="RFE6" s="106"/>
      <c r="RFF6" s="106"/>
      <c r="RFG6" s="106"/>
      <c r="RFH6" s="106"/>
      <c r="RFI6" s="106"/>
      <c r="RFJ6" s="106"/>
      <c r="RFK6" s="106"/>
      <c r="RFL6" s="106"/>
      <c r="RFM6" s="106"/>
      <c r="RFN6" s="106"/>
      <c r="RFO6" s="106"/>
      <c r="RFP6" s="106"/>
      <c r="RFQ6" s="106"/>
      <c r="RFR6" s="106"/>
      <c r="RFS6" s="106"/>
      <c r="RFT6" s="106"/>
      <c r="RFU6" s="106"/>
      <c r="RFV6" s="106"/>
      <c r="RFW6" s="106"/>
      <c r="RFX6" s="106"/>
      <c r="RFY6" s="106"/>
      <c r="RFZ6" s="106"/>
      <c r="RGA6" s="106"/>
      <c r="RGB6" s="106"/>
      <c r="RGC6" s="106"/>
      <c r="RGD6" s="106"/>
      <c r="RGE6" s="106"/>
      <c r="RGF6" s="106"/>
      <c r="RGG6" s="106"/>
      <c r="RGH6" s="106"/>
      <c r="RGI6" s="106"/>
      <c r="RGJ6" s="106"/>
      <c r="RGK6" s="106"/>
      <c r="RGL6" s="106"/>
      <c r="RGM6" s="106"/>
      <c r="RGN6" s="106"/>
      <c r="RGO6" s="106"/>
      <c r="RGP6" s="106"/>
      <c r="RGQ6" s="106"/>
      <c r="RGR6" s="106"/>
      <c r="RGS6" s="106"/>
      <c r="RGT6" s="106"/>
      <c r="RGU6" s="106"/>
      <c r="RGV6" s="106"/>
      <c r="RGW6" s="106"/>
      <c r="RGX6" s="106"/>
      <c r="RGY6" s="106"/>
      <c r="RGZ6" s="106"/>
      <c r="RHA6" s="106"/>
      <c r="RHB6" s="106"/>
      <c r="RHC6" s="106"/>
      <c r="RHD6" s="106"/>
      <c r="RHE6" s="106"/>
      <c r="RHF6" s="106"/>
      <c r="RHG6" s="106"/>
      <c r="RHH6" s="106"/>
      <c r="RHI6" s="106"/>
      <c r="RHJ6" s="106"/>
      <c r="RHK6" s="106"/>
      <c r="RHL6" s="106"/>
      <c r="RHM6" s="106"/>
      <c r="RHN6" s="106"/>
      <c r="RHO6" s="106"/>
      <c r="RHP6" s="106"/>
      <c r="RHQ6" s="106"/>
      <c r="RHR6" s="106"/>
      <c r="RHS6" s="106"/>
      <c r="RHT6" s="106"/>
      <c r="RHU6" s="106"/>
      <c r="RHV6" s="106"/>
      <c r="RHW6" s="106"/>
      <c r="RHX6" s="106"/>
      <c r="RHY6" s="106"/>
      <c r="RHZ6" s="106"/>
      <c r="RIA6" s="106"/>
      <c r="RIB6" s="106"/>
      <c r="RIC6" s="106"/>
      <c r="RID6" s="106"/>
      <c r="RIE6" s="106"/>
      <c r="RIF6" s="106"/>
      <c r="RIG6" s="106"/>
      <c r="RIH6" s="106"/>
      <c r="RII6" s="106"/>
      <c r="RIJ6" s="106"/>
      <c r="RIK6" s="106"/>
      <c r="RIL6" s="106"/>
      <c r="RIM6" s="106"/>
      <c r="RIN6" s="106"/>
      <c r="RIO6" s="106"/>
      <c r="RIP6" s="106"/>
      <c r="RIQ6" s="106"/>
      <c r="RIR6" s="106"/>
      <c r="RIS6" s="106"/>
      <c r="RIT6" s="106"/>
      <c r="RIU6" s="106"/>
      <c r="RIV6" s="106"/>
      <c r="RIW6" s="106"/>
      <c r="RIX6" s="106"/>
      <c r="RIY6" s="106"/>
      <c r="RIZ6" s="106"/>
      <c r="RJA6" s="106"/>
      <c r="RJB6" s="106"/>
      <c r="RJC6" s="106"/>
      <c r="RJD6" s="106"/>
      <c r="RJE6" s="106"/>
      <c r="RJF6" s="106"/>
      <c r="RJG6" s="106"/>
      <c r="RJH6" s="106"/>
      <c r="RJI6" s="106"/>
      <c r="RJJ6" s="106"/>
      <c r="RJK6" s="106"/>
      <c r="RJL6" s="106"/>
      <c r="RJM6" s="106"/>
      <c r="RJN6" s="106"/>
      <c r="RJO6" s="106"/>
      <c r="RJP6" s="106"/>
      <c r="RJQ6" s="106"/>
      <c r="RJR6" s="106"/>
      <c r="RJS6" s="106"/>
      <c r="RJT6" s="106"/>
      <c r="RJU6" s="106"/>
      <c r="RJV6" s="106"/>
      <c r="RJW6" s="106"/>
      <c r="RJX6" s="106"/>
      <c r="RJY6" s="106"/>
      <c r="RJZ6" s="106"/>
      <c r="RKA6" s="106"/>
      <c r="RKB6" s="106"/>
      <c r="RKC6" s="106"/>
      <c r="RKD6" s="106"/>
      <c r="RKE6" s="106"/>
      <c r="RKF6" s="106"/>
      <c r="RKG6" s="106"/>
      <c r="RKH6" s="106"/>
      <c r="RKI6" s="106"/>
      <c r="RKJ6" s="106"/>
      <c r="RKK6" s="106"/>
      <c r="RKL6" s="106"/>
      <c r="RKM6" s="106"/>
      <c r="RKN6" s="106"/>
      <c r="RKO6" s="106"/>
      <c r="RKP6" s="106"/>
      <c r="RKQ6" s="106"/>
      <c r="RKR6" s="106"/>
      <c r="RKS6" s="106"/>
      <c r="RKT6" s="106"/>
      <c r="RKU6" s="106"/>
      <c r="RKV6" s="106"/>
      <c r="RKW6" s="106"/>
      <c r="RKX6" s="106"/>
      <c r="RKY6" s="106"/>
      <c r="RKZ6" s="106"/>
      <c r="RLA6" s="106"/>
      <c r="RLB6" s="106"/>
      <c r="RLC6" s="106"/>
      <c r="RLD6" s="106"/>
      <c r="RLE6" s="106"/>
      <c r="RLF6" s="106"/>
      <c r="RLG6" s="106"/>
      <c r="RLH6" s="106"/>
      <c r="RLI6" s="106"/>
      <c r="RLJ6" s="106"/>
      <c r="RLK6" s="106"/>
      <c r="RLL6" s="106"/>
      <c r="RLM6" s="106"/>
      <c r="RLN6" s="106"/>
      <c r="RLO6" s="106"/>
      <c r="RLP6" s="106"/>
      <c r="RLQ6" s="106"/>
      <c r="RLR6" s="106"/>
      <c r="RLS6" s="106"/>
      <c r="RLT6" s="106"/>
      <c r="RLU6" s="106"/>
      <c r="RLV6" s="106"/>
      <c r="RLW6" s="106"/>
      <c r="RLX6" s="106"/>
      <c r="RLY6" s="106"/>
      <c r="RLZ6" s="106"/>
      <c r="RMA6" s="106"/>
      <c r="RMB6" s="106"/>
      <c r="RMC6" s="106"/>
      <c r="RMD6" s="106"/>
      <c r="RME6" s="106"/>
      <c r="RMF6" s="106"/>
      <c r="RMG6" s="106"/>
      <c r="RMH6" s="106"/>
      <c r="RMI6" s="106"/>
      <c r="RMJ6" s="106"/>
      <c r="RMK6" s="106"/>
      <c r="RML6" s="106"/>
      <c r="RMM6" s="106"/>
      <c r="RMN6" s="106"/>
      <c r="RMO6" s="106"/>
      <c r="RMP6" s="106"/>
      <c r="RMQ6" s="106"/>
      <c r="RMR6" s="106"/>
      <c r="RMS6" s="106"/>
      <c r="RMT6" s="106"/>
      <c r="RMU6" s="106"/>
      <c r="RMV6" s="106"/>
      <c r="RMW6" s="106"/>
      <c r="RMX6" s="106"/>
      <c r="RMY6" s="106"/>
      <c r="RMZ6" s="106"/>
      <c r="RNA6" s="106"/>
      <c r="RNB6" s="106"/>
      <c r="RNC6" s="106"/>
      <c r="RND6" s="106"/>
      <c r="RNE6" s="106"/>
      <c r="RNF6" s="106"/>
      <c r="RNG6" s="106"/>
      <c r="RNH6" s="106"/>
      <c r="RNI6" s="106"/>
      <c r="RNJ6" s="106"/>
      <c r="RNK6" s="106"/>
      <c r="RNL6" s="106"/>
      <c r="RNM6" s="106"/>
      <c r="RNN6" s="106"/>
      <c r="RNO6" s="106"/>
      <c r="RNP6" s="106"/>
      <c r="RNQ6" s="106"/>
      <c r="RNR6" s="106"/>
      <c r="RNS6" s="106"/>
      <c r="RNT6" s="106"/>
      <c r="RNU6" s="106"/>
      <c r="RNV6" s="106"/>
      <c r="RNW6" s="106"/>
      <c r="RNX6" s="106"/>
      <c r="RNY6" s="106"/>
      <c r="RNZ6" s="106"/>
      <c r="ROA6" s="106"/>
      <c r="ROB6" s="106"/>
      <c r="ROC6" s="106"/>
      <c r="ROD6" s="106"/>
      <c r="ROE6" s="106"/>
      <c r="ROF6" s="106"/>
      <c r="ROG6" s="106"/>
      <c r="ROH6" s="106"/>
      <c r="ROI6" s="106"/>
      <c r="ROJ6" s="106"/>
      <c r="ROK6" s="106"/>
      <c r="ROL6" s="106"/>
      <c r="ROM6" s="106"/>
      <c r="RON6" s="106"/>
      <c r="ROO6" s="106"/>
      <c r="ROP6" s="106"/>
      <c r="ROQ6" s="106"/>
      <c r="ROR6" s="106"/>
      <c r="ROS6" s="106"/>
      <c r="ROT6" s="106"/>
      <c r="ROU6" s="106"/>
      <c r="ROV6" s="106"/>
      <c r="ROW6" s="106"/>
      <c r="ROX6" s="106"/>
      <c r="ROY6" s="106"/>
      <c r="ROZ6" s="106"/>
      <c r="RPA6" s="106"/>
      <c r="RPB6" s="106"/>
      <c r="RPC6" s="106"/>
      <c r="RPD6" s="106"/>
      <c r="RPE6" s="106"/>
      <c r="RPF6" s="106"/>
      <c r="RPG6" s="106"/>
      <c r="RPH6" s="106"/>
      <c r="RPI6" s="106"/>
      <c r="RPJ6" s="106"/>
      <c r="RPK6" s="106"/>
      <c r="RPL6" s="106"/>
      <c r="RPM6" s="106"/>
      <c r="RPN6" s="106"/>
      <c r="RPO6" s="106"/>
      <c r="RPP6" s="106"/>
      <c r="RPQ6" s="106"/>
      <c r="RPR6" s="106"/>
      <c r="RPS6" s="106"/>
      <c r="RPT6" s="106"/>
      <c r="RPU6" s="106"/>
      <c r="RPV6" s="106"/>
      <c r="RPW6" s="106"/>
      <c r="RPX6" s="106"/>
      <c r="RPY6" s="106"/>
      <c r="RPZ6" s="106"/>
      <c r="RQA6" s="106"/>
      <c r="RQB6" s="106"/>
      <c r="RQC6" s="106"/>
      <c r="RQD6" s="106"/>
      <c r="RQE6" s="106"/>
      <c r="RQF6" s="106"/>
      <c r="RQG6" s="106"/>
      <c r="RQH6" s="106"/>
      <c r="RQI6" s="106"/>
      <c r="RQJ6" s="106"/>
      <c r="RQK6" s="106"/>
      <c r="RQL6" s="106"/>
      <c r="RQM6" s="106"/>
      <c r="RQN6" s="106"/>
      <c r="RQO6" s="106"/>
      <c r="RQP6" s="106"/>
      <c r="RQQ6" s="106"/>
      <c r="RQR6" s="106"/>
      <c r="RQS6" s="106"/>
      <c r="RQT6" s="106"/>
      <c r="RQU6" s="106"/>
      <c r="RQV6" s="106"/>
      <c r="RQW6" s="106"/>
      <c r="RQX6" s="106"/>
      <c r="RQY6" s="106"/>
      <c r="RQZ6" s="106"/>
      <c r="RRA6" s="106"/>
      <c r="RRB6" s="106"/>
      <c r="RRC6" s="106"/>
      <c r="RRD6" s="106"/>
      <c r="RRE6" s="106"/>
      <c r="RRF6" s="106"/>
      <c r="RRG6" s="106"/>
      <c r="RRH6" s="106"/>
      <c r="RRI6" s="106"/>
      <c r="RRJ6" s="106"/>
      <c r="RRK6" s="106"/>
      <c r="RRL6" s="106"/>
      <c r="RRM6" s="106"/>
      <c r="RRN6" s="106"/>
      <c r="RRO6" s="106"/>
      <c r="RRP6" s="106"/>
      <c r="RRQ6" s="106"/>
      <c r="RRR6" s="106"/>
      <c r="RRS6" s="106"/>
      <c r="RRT6" s="106"/>
      <c r="RRU6" s="106"/>
      <c r="RRV6" s="106"/>
      <c r="RRW6" s="106"/>
      <c r="RRX6" s="106"/>
      <c r="RRY6" s="106"/>
      <c r="RRZ6" s="106"/>
      <c r="RSA6" s="106"/>
      <c r="RSB6" s="106"/>
      <c r="RSC6" s="106"/>
      <c r="RSD6" s="106"/>
      <c r="RSE6" s="106"/>
      <c r="RSF6" s="106"/>
      <c r="RSG6" s="106"/>
      <c r="RSH6" s="106"/>
      <c r="RSI6" s="106"/>
      <c r="RSJ6" s="106"/>
      <c r="RSK6" s="106"/>
      <c r="RSL6" s="106"/>
      <c r="RSM6" s="106"/>
      <c r="RSN6" s="106"/>
      <c r="RSO6" s="106"/>
      <c r="RSP6" s="106"/>
      <c r="RSQ6" s="106"/>
      <c r="RSR6" s="106"/>
      <c r="RSS6" s="106"/>
      <c r="RST6" s="106"/>
      <c r="RSU6" s="106"/>
      <c r="RSV6" s="106"/>
      <c r="RSW6" s="106"/>
      <c r="RSX6" s="106"/>
      <c r="RSY6" s="106"/>
      <c r="RSZ6" s="106"/>
      <c r="RTA6" s="106"/>
      <c r="RTB6" s="106"/>
      <c r="RTC6" s="106"/>
      <c r="RTD6" s="106"/>
      <c r="RTE6" s="106"/>
      <c r="RTF6" s="106"/>
      <c r="RTG6" s="106"/>
      <c r="RTH6" s="106"/>
      <c r="RTI6" s="106"/>
      <c r="RTJ6" s="106"/>
      <c r="RTK6" s="106"/>
      <c r="RTL6" s="106"/>
      <c r="RTM6" s="106"/>
      <c r="RTN6" s="106"/>
      <c r="RTO6" s="106"/>
      <c r="RTP6" s="106"/>
      <c r="RTQ6" s="106"/>
      <c r="RTR6" s="106"/>
      <c r="RTS6" s="106"/>
      <c r="RTT6" s="106"/>
      <c r="RTU6" s="106"/>
      <c r="RTV6" s="106"/>
      <c r="RTW6" s="106"/>
      <c r="RTX6" s="106"/>
      <c r="RTY6" s="106"/>
      <c r="RTZ6" s="106"/>
      <c r="RUA6" s="106"/>
      <c r="RUB6" s="106"/>
      <c r="RUC6" s="106"/>
      <c r="RUD6" s="106"/>
      <c r="RUE6" s="106"/>
      <c r="RUF6" s="106"/>
      <c r="RUG6" s="106"/>
      <c r="RUH6" s="106"/>
      <c r="RUI6" s="106"/>
      <c r="RUJ6" s="106"/>
      <c r="RUK6" s="106"/>
      <c r="RUL6" s="106"/>
      <c r="RUM6" s="106"/>
      <c r="RUN6" s="106"/>
      <c r="RUO6" s="106"/>
      <c r="RUP6" s="106"/>
      <c r="RUQ6" s="106"/>
      <c r="RUR6" s="106"/>
      <c r="RUS6" s="106"/>
      <c r="RUT6" s="106"/>
      <c r="RUU6" s="106"/>
      <c r="RUV6" s="106"/>
      <c r="RUW6" s="106"/>
      <c r="RUX6" s="106"/>
      <c r="RUY6" s="106"/>
      <c r="RUZ6" s="106"/>
      <c r="RVA6" s="106"/>
      <c r="RVB6" s="106"/>
      <c r="RVC6" s="106"/>
      <c r="RVD6" s="106"/>
      <c r="RVE6" s="106"/>
      <c r="RVF6" s="106"/>
      <c r="RVG6" s="106"/>
      <c r="RVH6" s="106"/>
      <c r="RVI6" s="106"/>
      <c r="RVJ6" s="106"/>
      <c r="RVK6" s="106"/>
      <c r="RVL6" s="106"/>
      <c r="RVM6" s="106"/>
      <c r="RVN6" s="106"/>
      <c r="RVO6" s="106"/>
      <c r="RVP6" s="106"/>
      <c r="RVQ6" s="106"/>
      <c r="RVR6" s="106"/>
      <c r="RVS6" s="106"/>
      <c r="RVT6" s="106"/>
      <c r="RVU6" s="106"/>
      <c r="RVV6" s="106"/>
      <c r="RVW6" s="106"/>
      <c r="RVX6" s="106"/>
      <c r="RVY6" s="106"/>
      <c r="RVZ6" s="106"/>
      <c r="RWA6" s="106"/>
      <c r="RWB6" s="106"/>
      <c r="RWC6" s="106"/>
      <c r="RWD6" s="106"/>
      <c r="RWE6" s="106"/>
      <c r="RWF6" s="106"/>
      <c r="RWG6" s="106"/>
      <c r="RWH6" s="106"/>
      <c r="RWI6" s="106"/>
      <c r="RWJ6" s="106"/>
      <c r="RWK6" s="106"/>
      <c r="RWL6" s="106"/>
      <c r="RWM6" s="106"/>
      <c r="RWN6" s="106"/>
      <c r="RWO6" s="106"/>
      <c r="RWP6" s="106"/>
      <c r="RWQ6" s="106"/>
      <c r="RWR6" s="106"/>
      <c r="RWS6" s="106"/>
      <c r="RWT6" s="106"/>
      <c r="RWU6" s="106"/>
      <c r="RWV6" s="106"/>
      <c r="RWW6" s="106"/>
      <c r="RWX6" s="106"/>
      <c r="RWY6" s="106"/>
      <c r="RWZ6" s="106"/>
      <c r="RXA6" s="106"/>
      <c r="RXB6" s="106"/>
      <c r="RXC6" s="106"/>
      <c r="RXD6" s="106"/>
      <c r="RXE6" s="106"/>
      <c r="RXF6" s="106"/>
      <c r="RXG6" s="106"/>
      <c r="RXH6" s="106"/>
      <c r="RXI6" s="106"/>
      <c r="RXJ6" s="106"/>
      <c r="RXK6" s="106"/>
      <c r="RXL6" s="106"/>
      <c r="RXM6" s="106"/>
      <c r="RXN6" s="106"/>
      <c r="RXO6" s="106"/>
      <c r="RXP6" s="106"/>
      <c r="RXQ6" s="106"/>
      <c r="RXR6" s="106"/>
      <c r="RXS6" s="106"/>
      <c r="RXT6" s="106"/>
      <c r="RXU6" s="106"/>
      <c r="RXV6" s="106"/>
      <c r="RXW6" s="106"/>
      <c r="RXX6" s="106"/>
      <c r="RXY6" s="106"/>
      <c r="RXZ6" s="106"/>
      <c r="RYA6" s="106"/>
      <c r="RYB6" s="106"/>
      <c r="RYC6" s="106"/>
      <c r="RYD6" s="106"/>
      <c r="RYE6" s="106"/>
      <c r="RYF6" s="106"/>
      <c r="RYG6" s="106"/>
      <c r="RYH6" s="106"/>
      <c r="RYI6" s="106"/>
      <c r="RYJ6" s="106"/>
      <c r="RYK6" s="106"/>
      <c r="RYL6" s="106"/>
      <c r="RYM6" s="106"/>
      <c r="RYN6" s="106"/>
      <c r="RYO6" s="106"/>
      <c r="RYP6" s="106"/>
      <c r="RYQ6" s="106"/>
      <c r="RYR6" s="106"/>
      <c r="RYS6" s="106"/>
      <c r="RYT6" s="106"/>
      <c r="RYU6" s="106"/>
      <c r="RYV6" s="106"/>
      <c r="RYW6" s="106"/>
      <c r="RYX6" s="106"/>
      <c r="RYY6" s="106"/>
      <c r="RYZ6" s="106"/>
      <c r="RZA6" s="106"/>
      <c r="RZB6" s="106"/>
      <c r="RZC6" s="106"/>
      <c r="RZD6" s="106"/>
      <c r="RZE6" s="106"/>
      <c r="RZF6" s="106"/>
      <c r="RZG6" s="106"/>
      <c r="RZH6" s="106"/>
      <c r="RZI6" s="106"/>
      <c r="RZJ6" s="106"/>
      <c r="RZK6" s="106"/>
      <c r="RZL6" s="106"/>
      <c r="RZM6" s="106"/>
      <c r="RZN6" s="106"/>
      <c r="RZO6" s="106"/>
      <c r="RZP6" s="106"/>
      <c r="RZQ6" s="106"/>
      <c r="RZR6" s="106"/>
      <c r="RZS6" s="106"/>
      <c r="RZT6" s="106"/>
      <c r="RZU6" s="106"/>
      <c r="RZV6" s="106"/>
      <c r="RZW6" s="106"/>
      <c r="RZX6" s="106"/>
      <c r="RZY6" s="106"/>
      <c r="RZZ6" s="106"/>
      <c r="SAA6" s="106"/>
      <c r="SAB6" s="106"/>
      <c r="SAC6" s="106"/>
      <c r="SAD6" s="106"/>
      <c r="SAE6" s="106"/>
      <c r="SAF6" s="106"/>
      <c r="SAG6" s="106"/>
      <c r="SAH6" s="106"/>
      <c r="SAI6" s="106"/>
      <c r="SAJ6" s="106"/>
      <c r="SAK6" s="106"/>
      <c r="SAL6" s="106"/>
      <c r="SAM6" s="106"/>
      <c r="SAN6" s="106"/>
      <c r="SAO6" s="106"/>
      <c r="SAP6" s="106"/>
      <c r="SAQ6" s="106"/>
      <c r="SAR6" s="106"/>
      <c r="SAS6" s="106"/>
      <c r="SAT6" s="106"/>
      <c r="SAU6" s="106"/>
      <c r="SAV6" s="106"/>
      <c r="SAW6" s="106"/>
      <c r="SAX6" s="106"/>
      <c r="SAY6" s="106"/>
      <c r="SAZ6" s="106"/>
      <c r="SBA6" s="106"/>
      <c r="SBB6" s="106"/>
      <c r="SBC6" s="106"/>
      <c r="SBD6" s="106"/>
      <c r="SBE6" s="106"/>
      <c r="SBF6" s="106"/>
      <c r="SBG6" s="106"/>
      <c r="SBH6" s="106"/>
      <c r="SBI6" s="106"/>
      <c r="SBJ6" s="106"/>
      <c r="SBK6" s="106"/>
      <c r="SBL6" s="106"/>
      <c r="SBM6" s="106"/>
      <c r="SBN6" s="106"/>
      <c r="SBO6" s="106"/>
      <c r="SBP6" s="106"/>
      <c r="SBQ6" s="106"/>
      <c r="SBR6" s="106"/>
      <c r="SBS6" s="106"/>
      <c r="SBT6" s="106"/>
      <c r="SBU6" s="106"/>
      <c r="SBV6" s="106"/>
      <c r="SBW6" s="106"/>
      <c r="SBX6" s="106"/>
      <c r="SBY6" s="106"/>
      <c r="SBZ6" s="106"/>
      <c r="SCA6" s="106"/>
      <c r="SCB6" s="106"/>
      <c r="SCC6" s="106"/>
      <c r="SCD6" s="106"/>
      <c r="SCE6" s="106"/>
      <c r="SCF6" s="106"/>
      <c r="SCG6" s="106"/>
      <c r="SCH6" s="106"/>
      <c r="SCI6" s="106"/>
      <c r="SCJ6" s="106"/>
      <c r="SCK6" s="106"/>
      <c r="SCL6" s="106"/>
      <c r="SCM6" s="106"/>
      <c r="SCN6" s="106"/>
      <c r="SCO6" s="106"/>
      <c r="SCP6" s="106"/>
      <c r="SCQ6" s="106"/>
      <c r="SCR6" s="106"/>
      <c r="SCS6" s="106"/>
      <c r="SCT6" s="106"/>
      <c r="SCU6" s="106"/>
      <c r="SCV6" s="106"/>
      <c r="SCW6" s="106"/>
      <c r="SCX6" s="106"/>
      <c r="SCY6" s="106"/>
      <c r="SCZ6" s="106"/>
      <c r="SDA6" s="106"/>
      <c r="SDB6" s="106"/>
      <c r="SDC6" s="106"/>
      <c r="SDD6" s="106"/>
      <c r="SDE6" s="106"/>
      <c r="SDF6" s="106"/>
      <c r="SDG6" s="106"/>
      <c r="SDH6" s="106"/>
      <c r="SDI6" s="106"/>
      <c r="SDJ6" s="106"/>
      <c r="SDK6" s="106"/>
      <c r="SDL6" s="106"/>
      <c r="SDM6" s="106"/>
      <c r="SDN6" s="106"/>
      <c r="SDO6" s="106"/>
      <c r="SDP6" s="106"/>
      <c r="SDQ6" s="106"/>
      <c r="SDR6" s="106"/>
      <c r="SDS6" s="106"/>
      <c r="SDT6" s="106"/>
      <c r="SDU6" s="106"/>
      <c r="SDV6" s="106"/>
      <c r="SDW6" s="106"/>
      <c r="SDX6" s="106"/>
      <c r="SDY6" s="106"/>
      <c r="SDZ6" s="106"/>
      <c r="SEA6" s="106"/>
      <c r="SEB6" s="106"/>
      <c r="SEC6" s="106"/>
      <c r="SED6" s="106"/>
      <c r="SEE6" s="106"/>
      <c r="SEF6" s="106"/>
      <c r="SEG6" s="106"/>
      <c r="SEH6" s="106"/>
      <c r="SEI6" s="106"/>
      <c r="SEJ6" s="106"/>
      <c r="SEK6" s="106"/>
      <c r="SEL6" s="106"/>
      <c r="SEM6" s="106"/>
      <c r="SEN6" s="106"/>
      <c r="SEO6" s="106"/>
      <c r="SEP6" s="106"/>
      <c r="SEQ6" s="106"/>
      <c r="SER6" s="106"/>
      <c r="SES6" s="106"/>
      <c r="SET6" s="106"/>
      <c r="SEU6" s="106"/>
      <c r="SEV6" s="106"/>
      <c r="SEW6" s="106"/>
      <c r="SEX6" s="106"/>
      <c r="SEY6" s="106"/>
      <c r="SEZ6" s="106"/>
      <c r="SFA6" s="106"/>
      <c r="SFB6" s="106"/>
      <c r="SFC6" s="106"/>
      <c r="SFD6" s="106"/>
      <c r="SFE6" s="106"/>
      <c r="SFF6" s="106"/>
      <c r="SFG6" s="106"/>
      <c r="SFH6" s="106"/>
      <c r="SFI6" s="106"/>
      <c r="SFJ6" s="106"/>
      <c r="SFK6" s="106"/>
      <c r="SFL6" s="106"/>
      <c r="SFM6" s="106"/>
      <c r="SFN6" s="106"/>
      <c r="SFO6" s="106"/>
      <c r="SFP6" s="106"/>
      <c r="SFQ6" s="106"/>
      <c r="SFR6" s="106"/>
      <c r="SFS6" s="106"/>
      <c r="SFT6" s="106"/>
      <c r="SFU6" s="106"/>
      <c r="SFV6" s="106"/>
      <c r="SFW6" s="106"/>
      <c r="SFX6" s="106"/>
      <c r="SFY6" s="106"/>
      <c r="SFZ6" s="106"/>
      <c r="SGA6" s="106"/>
      <c r="SGB6" s="106"/>
      <c r="SGC6" s="106"/>
      <c r="SGD6" s="106"/>
      <c r="SGE6" s="106"/>
      <c r="SGF6" s="106"/>
      <c r="SGG6" s="106"/>
      <c r="SGH6" s="106"/>
      <c r="SGI6" s="106"/>
      <c r="SGJ6" s="106"/>
      <c r="SGK6" s="106"/>
      <c r="SGL6" s="106"/>
      <c r="SGM6" s="106"/>
      <c r="SGN6" s="106"/>
      <c r="SGO6" s="106"/>
      <c r="SGP6" s="106"/>
      <c r="SGQ6" s="106"/>
      <c r="SGR6" s="106"/>
      <c r="SGS6" s="106"/>
      <c r="SGT6" s="106"/>
      <c r="SGU6" s="106"/>
      <c r="SGV6" s="106"/>
      <c r="SGW6" s="106"/>
      <c r="SGX6" s="106"/>
      <c r="SGY6" s="106"/>
      <c r="SGZ6" s="106"/>
      <c r="SHA6" s="106"/>
      <c r="SHB6" s="106"/>
      <c r="SHC6" s="106"/>
      <c r="SHD6" s="106"/>
      <c r="SHE6" s="106"/>
      <c r="SHF6" s="106"/>
      <c r="SHG6" s="106"/>
      <c r="SHH6" s="106"/>
      <c r="SHI6" s="106"/>
      <c r="SHJ6" s="106"/>
      <c r="SHK6" s="106"/>
      <c r="SHL6" s="106"/>
      <c r="SHM6" s="106"/>
      <c r="SHN6" s="106"/>
      <c r="SHO6" s="106"/>
      <c r="SHP6" s="106"/>
      <c r="SHQ6" s="106"/>
      <c r="SHR6" s="106"/>
      <c r="SHS6" s="106"/>
      <c r="SHT6" s="106"/>
      <c r="SHU6" s="106"/>
      <c r="SHV6" s="106"/>
      <c r="SHW6" s="106"/>
      <c r="SHX6" s="106"/>
      <c r="SHY6" s="106"/>
      <c r="SHZ6" s="106"/>
      <c r="SIA6" s="106"/>
      <c r="SIB6" s="106"/>
      <c r="SIC6" s="106"/>
      <c r="SID6" s="106"/>
      <c r="SIE6" s="106"/>
      <c r="SIF6" s="106"/>
      <c r="SIG6" s="106"/>
      <c r="SIH6" s="106"/>
      <c r="SII6" s="106"/>
      <c r="SIJ6" s="106"/>
      <c r="SIK6" s="106"/>
      <c r="SIL6" s="106"/>
      <c r="SIM6" s="106"/>
      <c r="SIN6" s="106"/>
      <c r="SIO6" s="106"/>
      <c r="SIP6" s="106"/>
      <c r="SIQ6" s="106"/>
      <c r="SIR6" s="106"/>
      <c r="SIS6" s="106"/>
      <c r="SIT6" s="106"/>
      <c r="SIU6" s="106"/>
      <c r="SIV6" s="106"/>
      <c r="SIW6" s="106"/>
      <c r="SIX6" s="106"/>
      <c r="SIY6" s="106"/>
      <c r="SIZ6" s="106"/>
      <c r="SJA6" s="106"/>
      <c r="SJB6" s="106"/>
      <c r="SJC6" s="106"/>
      <c r="SJD6" s="106"/>
      <c r="SJE6" s="106"/>
      <c r="SJF6" s="106"/>
      <c r="SJG6" s="106"/>
      <c r="SJH6" s="106"/>
      <c r="SJI6" s="106"/>
      <c r="SJJ6" s="106"/>
      <c r="SJK6" s="106"/>
      <c r="SJL6" s="106"/>
      <c r="SJM6" s="106"/>
      <c r="SJN6" s="106"/>
      <c r="SJO6" s="106"/>
      <c r="SJP6" s="106"/>
      <c r="SJQ6" s="106"/>
      <c r="SJR6" s="106"/>
      <c r="SJS6" s="106"/>
      <c r="SJT6" s="106"/>
      <c r="SJU6" s="106"/>
      <c r="SJV6" s="106"/>
      <c r="SJW6" s="106"/>
      <c r="SJX6" s="106"/>
      <c r="SJY6" s="106"/>
      <c r="SJZ6" s="106"/>
      <c r="SKA6" s="106"/>
      <c r="SKB6" s="106"/>
      <c r="SKC6" s="106"/>
      <c r="SKD6" s="106"/>
      <c r="SKE6" s="106"/>
      <c r="SKF6" s="106"/>
      <c r="SKG6" s="106"/>
      <c r="SKH6" s="106"/>
      <c r="SKI6" s="106"/>
      <c r="SKJ6" s="106"/>
      <c r="SKK6" s="106"/>
      <c r="SKL6" s="106"/>
      <c r="SKM6" s="106"/>
      <c r="SKN6" s="106"/>
      <c r="SKO6" s="106"/>
      <c r="SKP6" s="106"/>
      <c r="SKQ6" s="106"/>
      <c r="SKR6" s="106"/>
      <c r="SKS6" s="106"/>
      <c r="SKT6" s="106"/>
      <c r="SKU6" s="106"/>
      <c r="SKV6" s="106"/>
      <c r="SKW6" s="106"/>
      <c r="SKX6" s="106"/>
      <c r="SKY6" s="106"/>
      <c r="SKZ6" s="106"/>
      <c r="SLA6" s="106"/>
      <c r="SLB6" s="106"/>
      <c r="SLC6" s="106"/>
      <c r="SLD6" s="106"/>
      <c r="SLE6" s="106"/>
      <c r="SLF6" s="106"/>
      <c r="SLG6" s="106"/>
      <c r="SLH6" s="106"/>
      <c r="SLI6" s="106"/>
      <c r="SLJ6" s="106"/>
      <c r="SLK6" s="106"/>
      <c r="SLL6" s="106"/>
      <c r="SLM6" s="106"/>
      <c r="SLN6" s="106"/>
      <c r="SLO6" s="106"/>
      <c r="SLP6" s="106"/>
      <c r="SLQ6" s="106"/>
      <c r="SLR6" s="106"/>
      <c r="SLS6" s="106"/>
      <c r="SLT6" s="106"/>
      <c r="SLU6" s="106"/>
      <c r="SLV6" s="106"/>
      <c r="SLW6" s="106"/>
      <c r="SLX6" s="106"/>
      <c r="SLY6" s="106"/>
      <c r="SLZ6" s="106"/>
      <c r="SMA6" s="106"/>
      <c r="SMB6" s="106"/>
      <c r="SMC6" s="106"/>
      <c r="SMD6" s="106"/>
      <c r="SME6" s="106"/>
      <c r="SMF6" s="106"/>
      <c r="SMG6" s="106"/>
      <c r="SMH6" s="106"/>
      <c r="SMI6" s="106"/>
      <c r="SMJ6" s="106"/>
      <c r="SMK6" s="106"/>
      <c r="SML6" s="106"/>
      <c r="SMM6" s="106"/>
      <c r="SMN6" s="106"/>
      <c r="SMO6" s="106"/>
      <c r="SMP6" s="106"/>
      <c r="SMQ6" s="106"/>
      <c r="SMR6" s="106"/>
      <c r="SMS6" s="106"/>
      <c r="SMT6" s="106"/>
      <c r="SMU6" s="106"/>
      <c r="SMV6" s="106"/>
      <c r="SMW6" s="106"/>
      <c r="SMX6" s="106"/>
      <c r="SMY6" s="106"/>
      <c r="SMZ6" s="106"/>
      <c r="SNA6" s="106"/>
      <c r="SNB6" s="106"/>
      <c r="SNC6" s="106"/>
      <c r="SND6" s="106"/>
      <c r="SNE6" s="106"/>
      <c r="SNF6" s="106"/>
      <c r="SNG6" s="106"/>
      <c r="SNH6" s="106"/>
      <c r="SNI6" s="106"/>
      <c r="SNJ6" s="106"/>
      <c r="SNK6" s="106"/>
      <c r="SNL6" s="106"/>
      <c r="SNM6" s="106"/>
      <c r="SNN6" s="106"/>
      <c r="SNO6" s="106"/>
      <c r="SNP6" s="106"/>
      <c r="SNQ6" s="106"/>
      <c r="SNR6" s="106"/>
      <c r="SNS6" s="106"/>
      <c r="SNT6" s="106"/>
      <c r="SNU6" s="106"/>
      <c r="SNV6" s="106"/>
      <c r="SNW6" s="106"/>
      <c r="SNX6" s="106"/>
      <c r="SNY6" s="106"/>
      <c r="SNZ6" s="106"/>
      <c r="SOA6" s="106"/>
      <c r="SOB6" s="106"/>
      <c r="SOC6" s="106"/>
      <c r="SOD6" s="106"/>
      <c r="SOE6" s="106"/>
      <c r="SOF6" s="106"/>
      <c r="SOG6" s="106"/>
      <c r="SOH6" s="106"/>
      <c r="SOI6" s="106"/>
      <c r="SOJ6" s="106"/>
      <c r="SOK6" s="106"/>
      <c r="SOL6" s="106"/>
      <c r="SOM6" s="106"/>
      <c r="SON6" s="106"/>
      <c r="SOO6" s="106"/>
      <c r="SOP6" s="106"/>
      <c r="SOQ6" s="106"/>
      <c r="SOR6" s="106"/>
      <c r="SOS6" s="106"/>
      <c r="SOT6" s="106"/>
      <c r="SOU6" s="106"/>
      <c r="SOV6" s="106"/>
      <c r="SOW6" s="106"/>
      <c r="SOX6" s="106"/>
      <c r="SOY6" s="106"/>
      <c r="SOZ6" s="106"/>
      <c r="SPA6" s="106"/>
      <c r="SPB6" s="106"/>
      <c r="SPC6" s="106"/>
      <c r="SPD6" s="106"/>
      <c r="SPE6" s="106"/>
      <c r="SPF6" s="106"/>
      <c r="SPG6" s="106"/>
      <c r="SPH6" s="106"/>
      <c r="SPI6" s="106"/>
      <c r="SPJ6" s="106"/>
      <c r="SPK6" s="106"/>
      <c r="SPL6" s="106"/>
      <c r="SPM6" s="106"/>
      <c r="SPN6" s="106"/>
      <c r="SPO6" s="106"/>
      <c r="SPP6" s="106"/>
      <c r="SPQ6" s="106"/>
      <c r="SPR6" s="106"/>
      <c r="SPS6" s="106"/>
      <c r="SPT6" s="106"/>
      <c r="SPU6" s="106"/>
      <c r="SPV6" s="106"/>
      <c r="SPW6" s="106"/>
      <c r="SPX6" s="106"/>
      <c r="SPY6" s="106"/>
      <c r="SPZ6" s="106"/>
      <c r="SQA6" s="106"/>
      <c r="SQB6" s="106"/>
      <c r="SQC6" s="106"/>
      <c r="SQD6" s="106"/>
      <c r="SQE6" s="106"/>
      <c r="SQF6" s="106"/>
      <c r="SQG6" s="106"/>
      <c r="SQH6" s="106"/>
      <c r="SQI6" s="106"/>
      <c r="SQJ6" s="106"/>
      <c r="SQK6" s="106"/>
      <c r="SQL6" s="106"/>
      <c r="SQM6" s="106"/>
      <c r="SQN6" s="106"/>
      <c r="SQO6" s="106"/>
      <c r="SQP6" s="106"/>
      <c r="SQQ6" s="106"/>
      <c r="SQR6" s="106"/>
      <c r="SQS6" s="106"/>
      <c r="SQT6" s="106"/>
      <c r="SQU6" s="106"/>
      <c r="SQV6" s="106"/>
      <c r="SQW6" s="106"/>
      <c r="SQX6" s="106"/>
      <c r="SQY6" s="106"/>
      <c r="SQZ6" s="106"/>
      <c r="SRA6" s="106"/>
      <c r="SRB6" s="106"/>
      <c r="SRC6" s="106"/>
      <c r="SRD6" s="106"/>
      <c r="SRE6" s="106"/>
      <c r="SRF6" s="106"/>
      <c r="SRG6" s="106"/>
      <c r="SRH6" s="106"/>
      <c r="SRI6" s="106"/>
      <c r="SRJ6" s="106"/>
      <c r="SRK6" s="106"/>
      <c r="SRL6" s="106"/>
      <c r="SRM6" s="106"/>
      <c r="SRN6" s="106"/>
      <c r="SRO6" s="106"/>
      <c r="SRP6" s="106"/>
      <c r="SRQ6" s="106"/>
      <c r="SRR6" s="106"/>
      <c r="SRS6" s="106"/>
      <c r="SRT6" s="106"/>
      <c r="SRU6" s="106"/>
      <c r="SRV6" s="106"/>
      <c r="SRW6" s="106"/>
      <c r="SRX6" s="106"/>
      <c r="SRY6" s="106"/>
      <c r="SRZ6" s="106"/>
      <c r="SSA6" s="106"/>
      <c r="SSB6" s="106"/>
      <c r="SSC6" s="106"/>
      <c r="SSD6" s="106"/>
      <c r="SSE6" s="106"/>
      <c r="SSF6" s="106"/>
      <c r="SSG6" s="106"/>
      <c r="SSH6" s="106"/>
      <c r="SSI6" s="106"/>
      <c r="SSJ6" s="106"/>
      <c r="SSK6" s="106"/>
      <c r="SSL6" s="106"/>
      <c r="SSM6" s="106"/>
      <c r="SSN6" s="106"/>
      <c r="SSO6" s="106"/>
      <c r="SSP6" s="106"/>
      <c r="SSQ6" s="106"/>
      <c r="SSR6" s="106"/>
      <c r="SSS6" s="106"/>
      <c r="SST6" s="106"/>
      <c r="SSU6" s="106"/>
      <c r="SSV6" s="106"/>
      <c r="SSW6" s="106"/>
      <c r="SSX6" s="106"/>
      <c r="SSY6" s="106"/>
      <c r="SSZ6" s="106"/>
      <c r="STA6" s="106"/>
      <c r="STB6" s="106"/>
      <c r="STC6" s="106"/>
      <c r="STD6" s="106"/>
      <c r="STE6" s="106"/>
      <c r="STF6" s="106"/>
      <c r="STG6" s="106"/>
      <c r="STH6" s="106"/>
      <c r="STI6" s="106"/>
      <c r="STJ6" s="106"/>
      <c r="STK6" s="106"/>
      <c r="STL6" s="106"/>
      <c r="STM6" s="106"/>
      <c r="STN6" s="106"/>
      <c r="STO6" s="106"/>
      <c r="STP6" s="106"/>
      <c r="STQ6" s="106"/>
      <c r="STR6" s="106"/>
      <c r="STS6" s="106"/>
      <c r="STT6" s="106"/>
      <c r="STU6" s="106"/>
      <c r="STV6" s="106"/>
      <c r="STW6" s="106"/>
      <c r="STX6" s="106"/>
      <c r="STY6" s="106"/>
      <c r="STZ6" s="106"/>
      <c r="SUA6" s="106"/>
      <c r="SUB6" s="106"/>
      <c r="SUC6" s="106"/>
      <c r="SUD6" s="106"/>
      <c r="SUE6" s="106"/>
      <c r="SUF6" s="106"/>
      <c r="SUG6" s="106"/>
      <c r="SUH6" s="106"/>
      <c r="SUI6" s="106"/>
      <c r="SUJ6" s="106"/>
      <c r="SUK6" s="106"/>
      <c r="SUL6" s="106"/>
      <c r="SUM6" s="106"/>
      <c r="SUN6" s="106"/>
      <c r="SUO6" s="106"/>
      <c r="SUP6" s="106"/>
      <c r="SUQ6" s="106"/>
      <c r="SUR6" s="106"/>
      <c r="SUS6" s="106"/>
      <c r="SUT6" s="106"/>
      <c r="SUU6" s="106"/>
      <c r="SUV6" s="106"/>
      <c r="SUW6" s="106"/>
      <c r="SUX6" s="106"/>
      <c r="SUY6" s="106"/>
      <c r="SUZ6" s="106"/>
      <c r="SVA6" s="106"/>
      <c r="SVB6" s="106"/>
      <c r="SVC6" s="106"/>
      <c r="SVD6" s="106"/>
      <c r="SVE6" s="106"/>
      <c r="SVF6" s="106"/>
      <c r="SVG6" s="106"/>
      <c r="SVH6" s="106"/>
      <c r="SVI6" s="106"/>
      <c r="SVJ6" s="106"/>
      <c r="SVK6" s="106"/>
      <c r="SVL6" s="106"/>
      <c r="SVM6" s="106"/>
      <c r="SVN6" s="106"/>
      <c r="SVO6" s="106"/>
      <c r="SVP6" s="106"/>
      <c r="SVQ6" s="106"/>
      <c r="SVR6" s="106"/>
      <c r="SVS6" s="106"/>
      <c r="SVT6" s="106"/>
      <c r="SVU6" s="106"/>
      <c r="SVV6" s="106"/>
      <c r="SVW6" s="106"/>
      <c r="SVX6" s="106"/>
      <c r="SVY6" s="106"/>
      <c r="SVZ6" s="106"/>
      <c r="SWA6" s="106"/>
      <c r="SWB6" s="106"/>
      <c r="SWC6" s="106"/>
      <c r="SWD6" s="106"/>
      <c r="SWE6" s="106"/>
      <c r="SWF6" s="106"/>
      <c r="SWG6" s="106"/>
      <c r="SWH6" s="106"/>
      <c r="SWI6" s="106"/>
      <c r="SWJ6" s="106"/>
      <c r="SWK6" s="106"/>
      <c r="SWL6" s="106"/>
      <c r="SWM6" s="106"/>
      <c r="SWN6" s="106"/>
      <c r="SWO6" s="106"/>
      <c r="SWP6" s="106"/>
      <c r="SWQ6" s="106"/>
      <c r="SWR6" s="106"/>
      <c r="SWS6" s="106"/>
      <c r="SWT6" s="106"/>
      <c r="SWU6" s="106"/>
      <c r="SWV6" s="106"/>
      <c r="SWW6" s="106"/>
      <c r="SWX6" s="106"/>
      <c r="SWY6" s="106"/>
      <c r="SWZ6" s="106"/>
      <c r="SXA6" s="106"/>
      <c r="SXB6" s="106"/>
      <c r="SXC6" s="106"/>
      <c r="SXD6" s="106"/>
      <c r="SXE6" s="106"/>
      <c r="SXF6" s="106"/>
      <c r="SXG6" s="106"/>
      <c r="SXH6" s="106"/>
      <c r="SXI6" s="106"/>
      <c r="SXJ6" s="106"/>
      <c r="SXK6" s="106"/>
      <c r="SXL6" s="106"/>
      <c r="SXM6" s="106"/>
      <c r="SXN6" s="106"/>
      <c r="SXO6" s="106"/>
      <c r="SXP6" s="106"/>
      <c r="SXQ6" s="106"/>
      <c r="SXR6" s="106"/>
      <c r="SXS6" s="106"/>
      <c r="SXT6" s="106"/>
      <c r="SXU6" s="106"/>
      <c r="SXV6" s="106"/>
      <c r="SXW6" s="106"/>
      <c r="SXX6" s="106"/>
      <c r="SXY6" s="106"/>
      <c r="SXZ6" s="106"/>
      <c r="SYA6" s="106"/>
      <c r="SYB6" s="106"/>
      <c r="SYC6" s="106"/>
      <c r="SYD6" s="106"/>
      <c r="SYE6" s="106"/>
      <c r="SYF6" s="106"/>
      <c r="SYG6" s="106"/>
      <c r="SYH6" s="106"/>
      <c r="SYI6" s="106"/>
      <c r="SYJ6" s="106"/>
      <c r="SYK6" s="106"/>
      <c r="SYL6" s="106"/>
      <c r="SYM6" s="106"/>
      <c r="SYN6" s="106"/>
      <c r="SYO6" s="106"/>
      <c r="SYP6" s="106"/>
      <c r="SYQ6" s="106"/>
      <c r="SYR6" s="106"/>
      <c r="SYS6" s="106"/>
      <c r="SYT6" s="106"/>
      <c r="SYU6" s="106"/>
      <c r="SYV6" s="106"/>
      <c r="SYW6" s="106"/>
      <c r="SYX6" s="106"/>
      <c r="SYY6" s="106"/>
      <c r="SYZ6" s="106"/>
      <c r="SZA6" s="106"/>
      <c r="SZB6" s="106"/>
      <c r="SZC6" s="106"/>
      <c r="SZD6" s="106"/>
      <c r="SZE6" s="106"/>
      <c r="SZF6" s="106"/>
      <c r="SZG6" s="106"/>
      <c r="SZH6" s="106"/>
      <c r="SZI6" s="106"/>
      <c r="SZJ6" s="106"/>
      <c r="SZK6" s="106"/>
      <c r="SZL6" s="106"/>
      <c r="SZM6" s="106"/>
      <c r="SZN6" s="106"/>
      <c r="SZO6" s="106"/>
      <c r="SZP6" s="106"/>
      <c r="SZQ6" s="106"/>
      <c r="SZR6" s="106"/>
      <c r="SZS6" s="106"/>
      <c r="SZT6" s="106"/>
      <c r="SZU6" s="106"/>
      <c r="SZV6" s="106"/>
      <c r="SZW6" s="106"/>
      <c r="SZX6" s="106"/>
      <c r="SZY6" s="106"/>
      <c r="SZZ6" s="106"/>
      <c r="TAA6" s="106"/>
      <c r="TAB6" s="106"/>
      <c r="TAC6" s="106"/>
      <c r="TAD6" s="106"/>
      <c r="TAE6" s="106"/>
      <c r="TAF6" s="106"/>
      <c r="TAG6" s="106"/>
      <c r="TAH6" s="106"/>
      <c r="TAI6" s="106"/>
      <c r="TAJ6" s="106"/>
      <c r="TAK6" s="106"/>
      <c r="TAL6" s="106"/>
      <c r="TAM6" s="106"/>
      <c r="TAN6" s="106"/>
      <c r="TAO6" s="106"/>
      <c r="TAP6" s="106"/>
      <c r="TAQ6" s="106"/>
      <c r="TAR6" s="106"/>
      <c r="TAS6" s="106"/>
      <c r="TAT6" s="106"/>
      <c r="TAU6" s="106"/>
      <c r="TAV6" s="106"/>
      <c r="TAW6" s="106"/>
      <c r="TAX6" s="106"/>
      <c r="TAY6" s="106"/>
      <c r="TAZ6" s="106"/>
      <c r="TBA6" s="106"/>
      <c r="TBB6" s="106"/>
      <c r="TBC6" s="106"/>
      <c r="TBD6" s="106"/>
      <c r="TBE6" s="106"/>
      <c r="TBF6" s="106"/>
      <c r="TBG6" s="106"/>
      <c r="TBH6" s="106"/>
      <c r="TBI6" s="106"/>
      <c r="TBJ6" s="106"/>
      <c r="TBK6" s="106"/>
      <c r="TBL6" s="106"/>
      <c r="TBM6" s="106"/>
      <c r="TBN6" s="106"/>
      <c r="TBO6" s="106"/>
      <c r="TBP6" s="106"/>
      <c r="TBQ6" s="106"/>
      <c r="TBR6" s="106"/>
      <c r="TBS6" s="106"/>
      <c r="TBT6" s="106"/>
      <c r="TBU6" s="106"/>
      <c r="TBV6" s="106"/>
      <c r="TBW6" s="106"/>
      <c r="TBX6" s="106"/>
      <c r="TBY6" s="106"/>
      <c r="TBZ6" s="106"/>
      <c r="TCA6" s="106"/>
      <c r="TCB6" s="106"/>
      <c r="TCC6" s="106"/>
      <c r="TCD6" s="106"/>
      <c r="TCE6" s="106"/>
      <c r="TCF6" s="106"/>
      <c r="TCG6" s="106"/>
      <c r="TCH6" s="106"/>
      <c r="TCI6" s="106"/>
      <c r="TCJ6" s="106"/>
      <c r="TCK6" s="106"/>
      <c r="TCL6" s="106"/>
      <c r="TCM6" s="106"/>
      <c r="TCN6" s="106"/>
      <c r="TCO6" s="106"/>
      <c r="TCP6" s="106"/>
      <c r="TCQ6" s="106"/>
      <c r="TCR6" s="106"/>
      <c r="TCS6" s="106"/>
      <c r="TCT6" s="106"/>
      <c r="TCU6" s="106"/>
      <c r="TCV6" s="106"/>
      <c r="TCW6" s="106"/>
      <c r="TCX6" s="106"/>
      <c r="TCY6" s="106"/>
      <c r="TCZ6" s="106"/>
      <c r="TDA6" s="106"/>
      <c r="TDB6" s="106"/>
      <c r="TDC6" s="106"/>
      <c r="TDD6" s="106"/>
      <c r="TDE6" s="106"/>
      <c r="TDF6" s="106"/>
      <c r="TDG6" s="106"/>
      <c r="TDH6" s="106"/>
      <c r="TDI6" s="106"/>
      <c r="TDJ6" s="106"/>
      <c r="TDK6" s="106"/>
      <c r="TDL6" s="106"/>
      <c r="TDM6" s="106"/>
      <c r="TDN6" s="106"/>
      <c r="TDO6" s="106"/>
      <c r="TDP6" s="106"/>
      <c r="TDQ6" s="106"/>
      <c r="TDR6" s="106"/>
      <c r="TDS6" s="106"/>
      <c r="TDT6" s="106"/>
      <c r="TDU6" s="106"/>
      <c r="TDV6" s="106"/>
      <c r="TDW6" s="106"/>
      <c r="TDX6" s="106"/>
      <c r="TDY6" s="106"/>
      <c r="TDZ6" s="106"/>
      <c r="TEA6" s="106"/>
      <c r="TEB6" s="106"/>
      <c r="TEC6" s="106"/>
      <c r="TED6" s="106"/>
      <c r="TEE6" s="106"/>
      <c r="TEF6" s="106"/>
      <c r="TEG6" s="106"/>
      <c r="TEH6" s="106"/>
      <c r="TEI6" s="106"/>
      <c r="TEJ6" s="106"/>
      <c r="TEK6" s="106"/>
      <c r="TEL6" s="106"/>
      <c r="TEM6" s="106"/>
      <c r="TEN6" s="106"/>
      <c r="TEO6" s="106"/>
      <c r="TEP6" s="106"/>
      <c r="TEQ6" s="106"/>
      <c r="TER6" s="106"/>
      <c r="TES6" s="106"/>
      <c r="TET6" s="106"/>
      <c r="TEU6" s="106"/>
      <c r="TEV6" s="106"/>
      <c r="TEW6" s="106"/>
      <c r="TEX6" s="106"/>
      <c r="TEY6" s="106"/>
      <c r="TEZ6" s="106"/>
      <c r="TFA6" s="106"/>
      <c r="TFB6" s="106"/>
      <c r="TFC6" s="106"/>
      <c r="TFD6" s="106"/>
      <c r="TFE6" s="106"/>
      <c r="TFF6" s="106"/>
      <c r="TFG6" s="106"/>
      <c r="TFH6" s="106"/>
      <c r="TFI6" s="106"/>
      <c r="TFJ6" s="106"/>
      <c r="TFK6" s="106"/>
      <c r="TFL6" s="106"/>
      <c r="TFM6" s="106"/>
      <c r="TFN6" s="106"/>
      <c r="TFO6" s="106"/>
      <c r="TFP6" s="106"/>
      <c r="TFQ6" s="106"/>
      <c r="TFR6" s="106"/>
      <c r="TFS6" s="106"/>
      <c r="TFT6" s="106"/>
      <c r="TFU6" s="106"/>
      <c r="TFV6" s="106"/>
      <c r="TFW6" s="106"/>
      <c r="TFX6" s="106"/>
      <c r="TFY6" s="106"/>
      <c r="TFZ6" s="106"/>
      <c r="TGA6" s="106"/>
      <c r="TGB6" s="106"/>
      <c r="TGC6" s="106"/>
      <c r="TGD6" s="106"/>
      <c r="TGE6" s="106"/>
      <c r="TGF6" s="106"/>
      <c r="TGG6" s="106"/>
      <c r="TGH6" s="106"/>
      <c r="TGI6" s="106"/>
      <c r="TGJ6" s="106"/>
      <c r="TGK6" s="106"/>
      <c r="TGL6" s="106"/>
      <c r="TGM6" s="106"/>
      <c r="TGN6" s="106"/>
      <c r="TGO6" s="106"/>
      <c r="TGP6" s="106"/>
      <c r="TGQ6" s="106"/>
      <c r="TGR6" s="106"/>
      <c r="TGS6" s="106"/>
      <c r="TGT6" s="106"/>
      <c r="TGU6" s="106"/>
      <c r="TGV6" s="106"/>
      <c r="TGW6" s="106"/>
      <c r="TGX6" s="106"/>
      <c r="TGY6" s="106"/>
      <c r="TGZ6" s="106"/>
      <c r="THA6" s="106"/>
      <c r="THB6" s="106"/>
      <c r="THC6" s="106"/>
      <c r="THD6" s="106"/>
      <c r="THE6" s="106"/>
      <c r="THF6" s="106"/>
      <c r="THG6" s="106"/>
      <c r="THH6" s="106"/>
      <c r="THI6" s="106"/>
      <c r="THJ6" s="106"/>
      <c r="THK6" s="106"/>
      <c r="THL6" s="106"/>
      <c r="THM6" s="106"/>
      <c r="THN6" s="106"/>
      <c r="THO6" s="106"/>
      <c r="THP6" s="106"/>
      <c r="THQ6" s="106"/>
      <c r="THR6" s="106"/>
      <c r="THS6" s="106"/>
      <c r="THT6" s="106"/>
      <c r="THU6" s="106"/>
      <c r="THV6" s="106"/>
      <c r="THW6" s="106"/>
      <c r="THX6" s="106"/>
      <c r="THY6" s="106"/>
      <c r="THZ6" s="106"/>
      <c r="TIA6" s="106"/>
      <c r="TIB6" s="106"/>
      <c r="TIC6" s="106"/>
      <c r="TID6" s="106"/>
      <c r="TIE6" s="106"/>
      <c r="TIF6" s="106"/>
      <c r="TIG6" s="106"/>
      <c r="TIH6" s="106"/>
      <c r="TII6" s="106"/>
      <c r="TIJ6" s="106"/>
      <c r="TIK6" s="106"/>
      <c r="TIL6" s="106"/>
      <c r="TIM6" s="106"/>
      <c r="TIN6" s="106"/>
      <c r="TIO6" s="106"/>
      <c r="TIP6" s="106"/>
      <c r="TIQ6" s="106"/>
      <c r="TIR6" s="106"/>
      <c r="TIS6" s="106"/>
      <c r="TIT6" s="106"/>
      <c r="TIU6" s="106"/>
      <c r="TIV6" s="106"/>
      <c r="TIW6" s="106"/>
      <c r="TIX6" s="106"/>
      <c r="TIY6" s="106"/>
      <c r="TIZ6" s="106"/>
      <c r="TJA6" s="106"/>
      <c r="TJB6" s="106"/>
      <c r="TJC6" s="106"/>
      <c r="TJD6" s="106"/>
      <c r="TJE6" s="106"/>
      <c r="TJF6" s="106"/>
      <c r="TJG6" s="106"/>
      <c r="TJH6" s="106"/>
      <c r="TJI6" s="106"/>
      <c r="TJJ6" s="106"/>
      <c r="TJK6" s="106"/>
      <c r="TJL6" s="106"/>
      <c r="TJM6" s="106"/>
      <c r="TJN6" s="106"/>
      <c r="TJO6" s="106"/>
      <c r="TJP6" s="106"/>
      <c r="TJQ6" s="106"/>
      <c r="TJR6" s="106"/>
      <c r="TJS6" s="106"/>
      <c r="TJT6" s="106"/>
      <c r="TJU6" s="106"/>
      <c r="TJV6" s="106"/>
      <c r="TJW6" s="106"/>
      <c r="TJX6" s="106"/>
      <c r="TJY6" s="106"/>
      <c r="TJZ6" s="106"/>
      <c r="TKA6" s="106"/>
      <c r="TKB6" s="106"/>
      <c r="TKC6" s="106"/>
      <c r="TKD6" s="106"/>
      <c r="TKE6" s="106"/>
      <c r="TKF6" s="106"/>
      <c r="TKG6" s="106"/>
      <c r="TKH6" s="106"/>
      <c r="TKI6" s="106"/>
      <c r="TKJ6" s="106"/>
      <c r="TKK6" s="106"/>
      <c r="TKL6" s="106"/>
      <c r="TKM6" s="106"/>
      <c r="TKN6" s="106"/>
      <c r="TKO6" s="106"/>
      <c r="TKP6" s="106"/>
      <c r="TKQ6" s="106"/>
      <c r="TKR6" s="106"/>
      <c r="TKS6" s="106"/>
      <c r="TKT6" s="106"/>
      <c r="TKU6" s="106"/>
      <c r="TKV6" s="106"/>
      <c r="TKW6" s="106"/>
      <c r="TKX6" s="106"/>
      <c r="TKY6" s="106"/>
      <c r="TKZ6" s="106"/>
      <c r="TLA6" s="106"/>
      <c r="TLB6" s="106"/>
      <c r="TLC6" s="106"/>
      <c r="TLD6" s="106"/>
      <c r="TLE6" s="106"/>
      <c r="TLF6" s="106"/>
      <c r="TLG6" s="106"/>
      <c r="TLH6" s="106"/>
      <c r="TLI6" s="106"/>
      <c r="TLJ6" s="106"/>
      <c r="TLK6" s="106"/>
      <c r="TLL6" s="106"/>
      <c r="TLM6" s="106"/>
      <c r="TLN6" s="106"/>
      <c r="TLO6" s="106"/>
      <c r="TLP6" s="106"/>
      <c r="TLQ6" s="106"/>
      <c r="TLR6" s="106"/>
      <c r="TLS6" s="106"/>
      <c r="TLT6" s="106"/>
      <c r="TLU6" s="106"/>
      <c r="TLV6" s="106"/>
      <c r="TLW6" s="106"/>
      <c r="TLX6" s="106"/>
      <c r="TLY6" s="106"/>
      <c r="TLZ6" s="106"/>
      <c r="TMA6" s="106"/>
      <c r="TMB6" s="106"/>
      <c r="TMC6" s="106"/>
      <c r="TMD6" s="106"/>
      <c r="TME6" s="106"/>
      <c r="TMF6" s="106"/>
      <c r="TMG6" s="106"/>
      <c r="TMH6" s="106"/>
      <c r="TMI6" s="106"/>
      <c r="TMJ6" s="106"/>
      <c r="TMK6" s="106"/>
      <c r="TML6" s="106"/>
      <c r="TMM6" s="106"/>
      <c r="TMN6" s="106"/>
      <c r="TMO6" s="106"/>
      <c r="TMP6" s="106"/>
      <c r="TMQ6" s="106"/>
      <c r="TMR6" s="106"/>
      <c r="TMS6" s="106"/>
      <c r="TMT6" s="106"/>
      <c r="TMU6" s="106"/>
      <c r="TMV6" s="106"/>
      <c r="TMW6" s="106"/>
      <c r="TMX6" s="106"/>
      <c r="TMY6" s="106"/>
      <c r="TMZ6" s="106"/>
      <c r="TNA6" s="106"/>
      <c r="TNB6" s="106"/>
      <c r="TNC6" s="106"/>
      <c r="TND6" s="106"/>
      <c r="TNE6" s="106"/>
      <c r="TNF6" s="106"/>
      <c r="TNG6" s="106"/>
      <c r="TNH6" s="106"/>
      <c r="TNI6" s="106"/>
      <c r="TNJ6" s="106"/>
      <c r="TNK6" s="106"/>
      <c r="TNL6" s="106"/>
      <c r="TNM6" s="106"/>
      <c r="TNN6" s="106"/>
      <c r="TNO6" s="106"/>
      <c r="TNP6" s="106"/>
      <c r="TNQ6" s="106"/>
      <c r="TNR6" s="106"/>
      <c r="TNS6" s="106"/>
      <c r="TNT6" s="106"/>
      <c r="TNU6" s="106"/>
      <c r="TNV6" s="106"/>
      <c r="TNW6" s="106"/>
      <c r="TNX6" s="106"/>
      <c r="TNY6" s="106"/>
      <c r="TNZ6" s="106"/>
      <c r="TOA6" s="106"/>
      <c r="TOB6" s="106"/>
      <c r="TOC6" s="106"/>
      <c r="TOD6" s="106"/>
      <c r="TOE6" s="106"/>
      <c r="TOF6" s="106"/>
      <c r="TOG6" s="106"/>
      <c r="TOH6" s="106"/>
      <c r="TOI6" s="106"/>
      <c r="TOJ6" s="106"/>
      <c r="TOK6" s="106"/>
      <c r="TOL6" s="106"/>
      <c r="TOM6" s="106"/>
      <c r="TON6" s="106"/>
      <c r="TOO6" s="106"/>
      <c r="TOP6" s="106"/>
      <c r="TOQ6" s="106"/>
      <c r="TOR6" s="106"/>
      <c r="TOS6" s="106"/>
      <c r="TOT6" s="106"/>
      <c r="TOU6" s="106"/>
      <c r="TOV6" s="106"/>
      <c r="TOW6" s="106"/>
      <c r="TOX6" s="106"/>
      <c r="TOY6" s="106"/>
      <c r="TOZ6" s="106"/>
      <c r="TPA6" s="106"/>
      <c r="TPB6" s="106"/>
      <c r="TPC6" s="106"/>
      <c r="TPD6" s="106"/>
      <c r="TPE6" s="106"/>
      <c r="TPF6" s="106"/>
      <c r="TPG6" s="106"/>
      <c r="TPH6" s="106"/>
      <c r="TPI6" s="106"/>
      <c r="TPJ6" s="106"/>
      <c r="TPK6" s="106"/>
      <c r="TPL6" s="106"/>
      <c r="TPM6" s="106"/>
      <c r="TPN6" s="106"/>
      <c r="TPO6" s="106"/>
      <c r="TPP6" s="106"/>
      <c r="TPQ6" s="106"/>
      <c r="TPR6" s="106"/>
      <c r="TPS6" s="106"/>
      <c r="TPT6" s="106"/>
      <c r="TPU6" s="106"/>
      <c r="TPV6" s="106"/>
      <c r="TPW6" s="106"/>
      <c r="TPX6" s="106"/>
      <c r="TPY6" s="106"/>
      <c r="TPZ6" s="106"/>
      <c r="TQA6" s="106"/>
      <c r="TQB6" s="106"/>
      <c r="TQC6" s="106"/>
      <c r="TQD6" s="106"/>
      <c r="TQE6" s="106"/>
      <c r="TQF6" s="106"/>
      <c r="TQG6" s="106"/>
      <c r="TQH6" s="106"/>
      <c r="TQI6" s="106"/>
      <c r="TQJ6" s="106"/>
      <c r="TQK6" s="106"/>
      <c r="TQL6" s="106"/>
      <c r="TQM6" s="106"/>
      <c r="TQN6" s="106"/>
      <c r="TQO6" s="106"/>
      <c r="TQP6" s="106"/>
      <c r="TQQ6" s="106"/>
      <c r="TQR6" s="106"/>
      <c r="TQS6" s="106"/>
      <c r="TQT6" s="106"/>
      <c r="TQU6" s="106"/>
      <c r="TQV6" s="106"/>
      <c r="TQW6" s="106"/>
      <c r="TQX6" s="106"/>
      <c r="TQY6" s="106"/>
      <c r="TQZ6" s="106"/>
      <c r="TRA6" s="106"/>
      <c r="TRB6" s="106"/>
      <c r="TRC6" s="106"/>
      <c r="TRD6" s="106"/>
      <c r="TRE6" s="106"/>
      <c r="TRF6" s="106"/>
      <c r="TRG6" s="106"/>
      <c r="TRH6" s="106"/>
      <c r="TRI6" s="106"/>
      <c r="TRJ6" s="106"/>
      <c r="TRK6" s="106"/>
      <c r="TRL6" s="106"/>
      <c r="TRM6" s="106"/>
      <c r="TRN6" s="106"/>
      <c r="TRO6" s="106"/>
      <c r="TRP6" s="106"/>
      <c r="TRQ6" s="106"/>
      <c r="TRR6" s="106"/>
      <c r="TRS6" s="106"/>
      <c r="TRT6" s="106"/>
      <c r="TRU6" s="106"/>
      <c r="TRV6" s="106"/>
      <c r="TRW6" s="106"/>
      <c r="TRX6" s="106"/>
      <c r="TRY6" s="106"/>
      <c r="TRZ6" s="106"/>
      <c r="TSA6" s="106"/>
      <c r="TSB6" s="106"/>
      <c r="TSC6" s="106"/>
      <c r="TSD6" s="106"/>
      <c r="TSE6" s="106"/>
      <c r="TSF6" s="106"/>
      <c r="TSG6" s="106"/>
      <c r="TSH6" s="106"/>
      <c r="TSI6" s="106"/>
      <c r="TSJ6" s="106"/>
      <c r="TSK6" s="106"/>
      <c r="TSL6" s="106"/>
      <c r="TSM6" s="106"/>
      <c r="TSN6" s="106"/>
      <c r="TSO6" s="106"/>
      <c r="TSP6" s="106"/>
      <c r="TSQ6" s="106"/>
      <c r="TSR6" s="106"/>
      <c r="TSS6" s="106"/>
      <c r="TST6" s="106"/>
      <c r="TSU6" s="106"/>
      <c r="TSV6" s="106"/>
      <c r="TSW6" s="106"/>
      <c r="TSX6" s="106"/>
      <c r="TSY6" s="106"/>
      <c r="TSZ6" s="106"/>
      <c r="TTA6" s="106"/>
      <c r="TTB6" s="106"/>
      <c r="TTC6" s="106"/>
      <c r="TTD6" s="106"/>
      <c r="TTE6" s="106"/>
      <c r="TTF6" s="106"/>
      <c r="TTG6" s="106"/>
      <c r="TTH6" s="106"/>
      <c r="TTI6" s="106"/>
      <c r="TTJ6" s="106"/>
      <c r="TTK6" s="106"/>
      <c r="TTL6" s="106"/>
      <c r="TTM6" s="106"/>
      <c r="TTN6" s="106"/>
      <c r="TTO6" s="106"/>
      <c r="TTP6" s="106"/>
      <c r="TTQ6" s="106"/>
      <c r="TTR6" s="106"/>
      <c r="TTS6" s="106"/>
      <c r="TTT6" s="106"/>
      <c r="TTU6" s="106"/>
      <c r="TTV6" s="106"/>
      <c r="TTW6" s="106"/>
      <c r="TTX6" s="106"/>
      <c r="TTY6" s="106"/>
      <c r="TTZ6" s="106"/>
      <c r="TUA6" s="106"/>
      <c r="TUB6" s="106"/>
      <c r="TUC6" s="106"/>
      <c r="TUD6" s="106"/>
      <c r="TUE6" s="106"/>
      <c r="TUF6" s="106"/>
      <c r="TUG6" s="106"/>
      <c r="TUH6" s="106"/>
      <c r="TUI6" s="106"/>
      <c r="TUJ6" s="106"/>
      <c r="TUK6" s="106"/>
      <c r="TUL6" s="106"/>
      <c r="TUM6" s="106"/>
      <c r="TUN6" s="106"/>
      <c r="TUO6" s="106"/>
      <c r="TUP6" s="106"/>
      <c r="TUQ6" s="106"/>
      <c r="TUR6" s="106"/>
      <c r="TUS6" s="106"/>
      <c r="TUT6" s="106"/>
      <c r="TUU6" s="106"/>
      <c r="TUV6" s="106"/>
      <c r="TUW6" s="106"/>
      <c r="TUX6" s="106"/>
      <c r="TUY6" s="106"/>
      <c r="TUZ6" s="106"/>
      <c r="TVA6" s="106"/>
      <c r="TVB6" s="106"/>
      <c r="TVC6" s="106"/>
      <c r="TVD6" s="106"/>
      <c r="TVE6" s="106"/>
      <c r="TVF6" s="106"/>
      <c r="TVG6" s="106"/>
      <c r="TVH6" s="106"/>
      <c r="TVI6" s="106"/>
      <c r="TVJ6" s="106"/>
      <c r="TVK6" s="106"/>
      <c r="TVL6" s="106"/>
      <c r="TVM6" s="106"/>
      <c r="TVN6" s="106"/>
      <c r="TVO6" s="106"/>
      <c r="TVP6" s="106"/>
      <c r="TVQ6" s="106"/>
      <c r="TVR6" s="106"/>
      <c r="TVS6" s="106"/>
      <c r="TVT6" s="106"/>
      <c r="TVU6" s="106"/>
      <c r="TVV6" s="106"/>
      <c r="TVW6" s="106"/>
      <c r="TVX6" s="106"/>
      <c r="TVY6" s="106"/>
      <c r="TVZ6" s="106"/>
      <c r="TWA6" s="106"/>
      <c r="TWB6" s="106"/>
      <c r="TWC6" s="106"/>
      <c r="TWD6" s="106"/>
      <c r="TWE6" s="106"/>
      <c r="TWF6" s="106"/>
      <c r="TWG6" s="106"/>
      <c r="TWH6" s="106"/>
      <c r="TWI6" s="106"/>
      <c r="TWJ6" s="106"/>
      <c r="TWK6" s="106"/>
      <c r="TWL6" s="106"/>
      <c r="TWM6" s="106"/>
      <c r="TWN6" s="106"/>
      <c r="TWO6" s="106"/>
      <c r="TWP6" s="106"/>
      <c r="TWQ6" s="106"/>
      <c r="TWR6" s="106"/>
      <c r="TWS6" s="106"/>
      <c r="TWT6" s="106"/>
      <c r="TWU6" s="106"/>
      <c r="TWV6" s="106"/>
      <c r="TWW6" s="106"/>
      <c r="TWX6" s="106"/>
      <c r="TWY6" s="106"/>
      <c r="TWZ6" s="106"/>
      <c r="TXA6" s="106"/>
      <c r="TXB6" s="106"/>
      <c r="TXC6" s="106"/>
      <c r="TXD6" s="106"/>
      <c r="TXE6" s="106"/>
      <c r="TXF6" s="106"/>
      <c r="TXG6" s="106"/>
      <c r="TXH6" s="106"/>
      <c r="TXI6" s="106"/>
      <c r="TXJ6" s="106"/>
      <c r="TXK6" s="106"/>
      <c r="TXL6" s="106"/>
      <c r="TXM6" s="106"/>
      <c r="TXN6" s="106"/>
      <c r="TXO6" s="106"/>
      <c r="TXP6" s="106"/>
      <c r="TXQ6" s="106"/>
      <c r="TXR6" s="106"/>
      <c r="TXS6" s="106"/>
      <c r="TXT6" s="106"/>
      <c r="TXU6" s="106"/>
      <c r="TXV6" s="106"/>
      <c r="TXW6" s="106"/>
      <c r="TXX6" s="106"/>
      <c r="TXY6" s="106"/>
      <c r="TXZ6" s="106"/>
      <c r="TYA6" s="106"/>
      <c r="TYB6" s="106"/>
      <c r="TYC6" s="106"/>
      <c r="TYD6" s="106"/>
      <c r="TYE6" s="106"/>
      <c r="TYF6" s="106"/>
      <c r="TYG6" s="106"/>
      <c r="TYH6" s="106"/>
      <c r="TYI6" s="106"/>
      <c r="TYJ6" s="106"/>
      <c r="TYK6" s="106"/>
      <c r="TYL6" s="106"/>
      <c r="TYM6" s="106"/>
      <c r="TYN6" s="106"/>
      <c r="TYO6" s="106"/>
      <c r="TYP6" s="106"/>
      <c r="TYQ6" s="106"/>
      <c r="TYR6" s="106"/>
      <c r="TYS6" s="106"/>
      <c r="TYT6" s="106"/>
      <c r="TYU6" s="106"/>
      <c r="TYV6" s="106"/>
      <c r="TYW6" s="106"/>
      <c r="TYX6" s="106"/>
      <c r="TYY6" s="106"/>
      <c r="TYZ6" s="106"/>
      <c r="TZA6" s="106"/>
      <c r="TZB6" s="106"/>
      <c r="TZC6" s="106"/>
      <c r="TZD6" s="106"/>
      <c r="TZE6" s="106"/>
      <c r="TZF6" s="106"/>
      <c r="TZG6" s="106"/>
      <c r="TZH6" s="106"/>
      <c r="TZI6" s="106"/>
      <c r="TZJ6" s="106"/>
      <c r="TZK6" s="106"/>
      <c r="TZL6" s="106"/>
      <c r="TZM6" s="106"/>
      <c r="TZN6" s="106"/>
      <c r="TZO6" s="106"/>
      <c r="TZP6" s="106"/>
      <c r="TZQ6" s="106"/>
      <c r="TZR6" s="106"/>
      <c r="TZS6" s="106"/>
      <c r="TZT6" s="106"/>
      <c r="TZU6" s="106"/>
      <c r="TZV6" s="106"/>
      <c r="TZW6" s="106"/>
      <c r="TZX6" s="106"/>
      <c r="TZY6" s="106"/>
      <c r="TZZ6" s="106"/>
      <c r="UAA6" s="106"/>
      <c r="UAB6" s="106"/>
      <c r="UAC6" s="106"/>
      <c r="UAD6" s="106"/>
      <c r="UAE6" s="106"/>
      <c r="UAF6" s="106"/>
      <c r="UAG6" s="106"/>
      <c r="UAH6" s="106"/>
      <c r="UAI6" s="106"/>
      <c r="UAJ6" s="106"/>
      <c r="UAK6" s="106"/>
      <c r="UAL6" s="106"/>
      <c r="UAM6" s="106"/>
      <c r="UAN6" s="106"/>
      <c r="UAO6" s="106"/>
      <c r="UAP6" s="106"/>
      <c r="UAQ6" s="106"/>
      <c r="UAR6" s="106"/>
      <c r="UAS6" s="106"/>
      <c r="UAT6" s="106"/>
      <c r="UAU6" s="106"/>
      <c r="UAV6" s="106"/>
      <c r="UAW6" s="106"/>
      <c r="UAX6" s="106"/>
      <c r="UAY6" s="106"/>
      <c r="UAZ6" s="106"/>
      <c r="UBA6" s="106"/>
      <c r="UBB6" s="106"/>
      <c r="UBC6" s="106"/>
      <c r="UBD6" s="106"/>
      <c r="UBE6" s="106"/>
      <c r="UBF6" s="106"/>
      <c r="UBG6" s="106"/>
      <c r="UBH6" s="106"/>
      <c r="UBI6" s="106"/>
      <c r="UBJ6" s="106"/>
      <c r="UBK6" s="106"/>
      <c r="UBL6" s="106"/>
      <c r="UBM6" s="106"/>
      <c r="UBN6" s="106"/>
      <c r="UBO6" s="106"/>
      <c r="UBP6" s="106"/>
      <c r="UBQ6" s="106"/>
      <c r="UBR6" s="106"/>
      <c r="UBS6" s="106"/>
      <c r="UBT6" s="106"/>
      <c r="UBU6" s="106"/>
      <c r="UBV6" s="106"/>
      <c r="UBW6" s="106"/>
      <c r="UBX6" s="106"/>
      <c r="UBY6" s="106"/>
      <c r="UBZ6" s="106"/>
      <c r="UCA6" s="106"/>
      <c r="UCB6" s="106"/>
      <c r="UCC6" s="106"/>
      <c r="UCD6" s="106"/>
      <c r="UCE6" s="106"/>
      <c r="UCF6" s="106"/>
      <c r="UCG6" s="106"/>
      <c r="UCH6" s="106"/>
      <c r="UCI6" s="106"/>
      <c r="UCJ6" s="106"/>
      <c r="UCK6" s="106"/>
      <c r="UCL6" s="106"/>
      <c r="UCM6" s="106"/>
      <c r="UCN6" s="106"/>
      <c r="UCO6" s="106"/>
      <c r="UCP6" s="106"/>
      <c r="UCQ6" s="106"/>
      <c r="UCR6" s="106"/>
      <c r="UCS6" s="106"/>
      <c r="UCT6" s="106"/>
      <c r="UCU6" s="106"/>
      <c r="UCV6" s="106"/>
      <c r="UCW6" s="106"/>
      <c r="UCX6" s="106"/>
      <c r="UCY6" s="106"/>
      <c r="UCZ6" s="106"/>
      <c r="UDA6" s="106"/>
      <c r="UDB6" s="106"/>
      <c r="UDC6" s="106"/>
      <c r="UDD6" s="106"/>
      <c r="UDE6" s="106"/>
      <c r="UDF6" s="106"/>
      <c r="UDG6" s="106"/>
      <c r="UDH6" s="106"/>
      <c r="UDI6" s="106"/>
      <c r="UDJ6" s="106"/>
      <c r="UDK6" s="106"/>
      <c r="UDL6" s="106"/>
      <c r="UDM6" s="106"/>
      <c r="UDN6" s="106"/>
      <c r="UDO6" s="106"/>
      <c r="UDP6" s="106"/>
      <c r="UDQ6" s="106"/>
      <c r="UDR6" s="106"/>
      <c r="UDS6" s="106"/>
      <c r="UDT6" s="106"/>
      <c r="UDU6" s="106"/>
      <c r="UDV6" s="106"/>
      <c r="UDW6" s="106"/>
      <c r="UDX6" s="106"/>
      <c r="UDY6" s="106"/>
      <c r="UDZ6" s="106"/>
      <c r="UEA6" s="106"/>
      <c r="UEB6" s="106"/>
      <c r="UEC6" s="106"/>
      <c r="UED6" s="106"/>
      <c r="UEE6" s="106"/>
      <c r="UEF6" s="106"/>
      <c r="UEG6" s="106"/>
      <c r="UEH6" s="106"/>
      <c r="UEI6" s="106"/>
      <c r="UEJ6" s="106"/>
      <c r="UEK6" s="106"/>
      <c r="UEL6" s="106"/>
      <c r="UEM6" s="106"/>
      <c r="UEN6" s="106"/>
      <c r="UEO6" s="106"/>
      <c r="UEP6" s="106"/>
      <c r="UEQ6" s="106"/>
      <c r="UER6" s="106"/>
      <c r="UES6" s="106"/>
      <c r="UET6" s="106"/>
      <c r="UEU6" s="106"/>
      <c r="UEV6" s="106"/>
      <c r="UEW6" s="106"/>
      <c r="UEX6" s="106"/>
      <c r="UEY6" s="106"/>
      <c r="UEZ6" s="106"/>
      <c r="UFA6" s="106"/>
      <c r="UFB6" s="106"/>
      <c r="UFC6" s="106"/>
      <c r="UFD6" s="106"/>
      <c r="UFE6" s="106"/>
      <c r="UFF6" s="106"/>
      <c r="UFG6" s="106"/>
      <c r="UFH6" s="106"/>
      <c r="UFI6" s="106"/>
      <c r="UFJ6" s="106"/>
      <c r="UFK6" s="106"/>
      <c r="UFL6" s="106"/>
      <c r="UFM6" s="106"/>
      <c r="UFN6" s="106"/>
      <c r="UFO6" s="106"/>
      <c r="UFP6" s="106"/>
      <c r="UFQ6" s="106"/>
      <c r="UFR6" s="106"/>
      <c r="UFS6" s="106"/>
      <c r="UFT6" s="106"/>
      <c r="UFU6" s="106"/>
      <c r="UFV6" s="106"/>
      <c r="UFW6" s="106"/>
      <c r="UFX6" s="106"/>
      <c r="UFY6" s="106"/>
      <c r="UFZ6" s="106"/>
      <c r="UGA6" s="106"/>
      <c r="UGB6" s="106"/>
      <c r="UGC6" s="106"/>
      <c r="UGD6" s="106"/>
      <c r="UGE6" s="106"/>
      <c r="UGF6" s="106"/>
      <c r="UGG6" s="106"/>
      <c r="UGH6" s="106"/>
      <c r="UGI6" s="106"/>
      <c r="UGJ6" s="106"/>
      <c r="UGK6" s="106"/>
      <c r="UGL6" s="106"/>
      <c r="UGM6" s="106"/>
      <c r="UGN6" s="106"/>
      <c r="UGO6" s="106"/>
      <c r="UGP6" s="106"/>
      <c r="UGQ6" s="106"/>
      <c r="UGR6" s="106"/>
      <c r="UGS6" s="106"/>
      <c r="UGT6" s="106"/>
      <c r="UGU6" s="106"/>
      <c r="UGV6" s="106"/>
      <c r="UGW6" s="106"/>
      <c r="UGX6" s="106"/>
      <c r="UGY6" s="106"/>
      <c r="UGZ6" s="106"/>
      <c r="UHA6" s="106"/>
      <c r="UHB6" s="106"/>
      <c r="UHC6" s="106"/>
      <c r="UHD6" s="106"/>
      <c r="UHE6" s="106"/>
      <c r="UHF6" s="106"/>
      <c r="UHG6" s="106"/>
      <c r="UHH6" s="106"/>
      <c r="UHI6" s="106"/>
      <c r="UHJ6" s="106"/>
      <c r="UHK6" s="106"/>
      <c r="UHL6" s="106"/>
      <c r="UHM6" s="106"/>
      <c r="UHN6" s="106"/>
      <c r="UHO6" s="106"/>
      <c r="UHP6" s="106"/>
      <c r="UHQ6" s="106"/>
      <c r="UHR6" s="106"/>
      <c r="UHS6" s="106"/>
      <c r="UHT6" s="106"/>
      <c r="UHU6" s="106"/>
      <c r="UHV6" s="106"/>
      <c r="UHW6" s="106"/>
      <c r="UHX6" s="106"/>
      <c r="UHY6" s="106"/>
      <c r="UHZ6" s="106"/>
      <c r="UIA6" s="106"/>
      <c r="UIB6" s="106"/>
      <c r="UIC6" s="106"/>
      <c r="UID6" s="106"/>
      <c r="UIE6" s="106"/>
      <c r="UIF6" s="106"/>
      <c r="UIG6" s="106"/>
      <c r="UIH6" s="106"/>
      <c r="UII6" s="106"/>
      <c r="UIJ6" s="106"/>
      <c r="UIK6" s="106"/>
      <c r="UIL6" s="106"/>
      <c r="UIM6" s="106"/>
      <c r="UIN6" s="106"/>
      <c r="UIO6" s="106"/>
      <c r="UIP6" s="106"/>
      <c r="UIQ6" s="106"/>
      <c r="UIR6" s="106"/>
      <c r="UIS6" s="106"/>
      <c r="UIT6" s="106"/>
      <c r="UIU6" s="106"/>
      <c r="UIV6" s="106"/>
      <c r="UIW6" s="106"/>
      <c r="UIX6" s="106"/>
      <c r="UIY6" s="106"/>
      <c r="UIZ6" s="106"/>
      <c r="UJA6" s="106"/>
      <c r="UJB6" s="106"/>
      <c r="UJC6" s="106"/>
      <c r="UJD6" s="106"/>
      <c r="UJE6" s="106"/>
      <c r="UJF6" s="106"/>
      <c r="UJG6" s="106"/>
      <c r="UJH6" s="106"/>
      <c r="UJI6" s="106"/>
      <c r="UJJ6" s="106"/>
      <c r="UJK6" s="106"/>
      <c r="UJL6" s="106"/>
      <c r="UJM6" s="106"/>
      <c r="UJN6" s="106"/>
      <c r="UJO6" s="106"/>
      <c r="UJP6" s="106"/>
      <c r="UJQ6" s="106"/>
      <c r="UJR6" s="106"/>
      <c r="UJS6" s="106"/>
      <c r="UJT6" s="106"/>
      <c r="UJU6" s="106"/>
      <c r="UJV6" s="106"/>
      <c r="UJW6" s="106"/>
      <c r="UJX6" s="106"/>
      <c r="UJY6" s="106"/>
      <c r="UJZ6" s="106"/>
      <c r="UKA6" s="106"/>
      <c r="UKB6" s="106"/>
      <c r="UKC6" s="106"/>
      <c r="UKD6" s="106"/>
      <c r="UKE6" s="106"/>
      <c r="UKF6" s="106"/>
      <c r="UKG6" s="106"/>
      <c r="UKH6" s="106"/>
      <c r="UKI6" s="106"/>
      <c r="UKJ6" s="106"/>
      <c r="UKK6" s="106"/>
      <c r="UKL6" s="106"/>
      <c r="UKM6" s="106"/>
      <c r="UKN6" s="106"/>
      <c r="UKO6" s="106"/>
      <c r="UKP6" s="106"/>
      <c r="UKQ6" s="106"/>
      <c r="UKR6" s="106"/>
      <c r="UKS6" s="106"/>
      <c r="UKT6" s="106"/>
      <c r="UKU6" s="106"/>
      <c r="UKV6" s="106"/>
      <c r="UKW6" s="106"/>
      <c r="UKX6" s="106"/>
      <c r="UKY6" s="106"/>
      <c r="UKZ6" s="106"/>
      <c r="ULA6" s="106"/>
      <c r="ULB6" s="106"/>
      <c r="ULC6" s="106"/>
      <c r="ULD6" s="106"/>
      <c r="ULE6" s="106"/>
      <c r="ULF6" s="106"/>
      <c r="ULG6" s="106"/>
      <c r="ULH6" s="106"/>
      <c r="ULI6" s="106"/>
      <c r="ULJ6" s="106"/>
      <c r="ULK6" s="106"/>
      <c r="ULL6" s="106"/>
      <c r="ULM6" s="106"/>
      <c r="ULN6" s="106"/>
      <c r="ULO6" s="106"/>
      <c r="ULP6" s="106"/>
      <c r="ULQ6" s="106"/>
      <c r="ULR6" s="106"/>
      <c r="ULS6" s="106"/>
      <c r="ULT6" s="106"/>
      <c r="ULU6" s="106"/>
      <c r="ULV6" s="106"/>
      <c r="ULW6" s="106"/>
      <c r="ULX6" s="106"/>
      <c r="ULY6" s="106"/>
      <c r="ULZ6" s="106"/>
      <c r="UMA6" s="106"/>
      <c r="UMB6" s="106"/>
      <c r="UMC6" s="106"/>
      <c r="UMD6" s="106"/>
      <c r="UME6" s="106"/>
      <c r="UMF6" s="106"/>
      <c r="UMG6" s="106"/>
      <c r="UMH6" s="106"/>
      <c r="UMI6" s="106"/>
      <c r="UMJ6" s="106"/>
      <c r="UMK6" s="106"/>
      <c r="UML6" s="106"/>
      <c r="UMM6" s="106"/>
      <c r="UMN6" s="106"/>
      <c r="UMO6" s="106"/>
      <c r="UMP6" s="106"/>
      <c r="UMQ6" s="106"/>
      <c r="UMR6" s="106"/>
      <c r="UMS6" s="106"/>
      <c r="UMT6" s="106"/>
      <c r="UMU6" s="106"/>
      <c r="UMV6" s="106"/>
      <c r="UMW6" s="106"/>
      <c r="UMX6" s="106"/>
      <c r="UMY6" s="106"/>
      <c r="UMZ6" s="106"/>
      <c r="UNA6" s="106"/>
      <c r="UNB6" s="106"/>
      <c r="UNC6" s="106"/>
      <c r="UND6" s="106"/>
      <c r="UNE6" s="106"/>
      <c r="UNF6" s="106"/>
      <c r="UNG6" s="106"/>
      <c r="UNH6" s="106"/>
      <c r="UNI6" s="106"/>
      <c r="UNJ6" s="106"/>
      <c r="UNK6" s="106"/>
      <c r="UNL6" s="106"/>
      <c r="UNM6" s="106"/>
      <c r="UNN6" s="106"/>
      <c r="UNO6" s="106"/>
      <c r="UNP6" s="106"/>
      <c r="UNQ6" s="106"/>
      <c r="UNR6" s="106"/>
      <c r="UNS6" s="106"/>
      <c r="UNT6" s="106"/>
      <c r="UNU6" s="106"/>
      <c r="UNV6" s="106"/>
      <c r="UNW6" s="106"/>
      <c r="UNX6" s="106"/>
      <c r="UNY6" s="106"/>
      <c r="UNZ6" s="106"/>
      <c r="UOA6" s="106"/>
      <c r="UOB6" s="106"/>
      <c r="UOC6" s="106"/>
      <c r="UOD6" s="106"/>
      <c r="UOE6" s="106"/>
      <c r="UOF6" s="106"/>
      <c r="UOG6" s="106"/>
      <c r="UOH6" s="106"/>
      <c r="UOI6" s="106"/>
      <c r="UOJ6" s="106"/>
      <c r="UOK6" s="106"/>
      <c r="UOL6" s="106"/>
      <c r="UOM6" s="106"/>
      <c r="UON6" s="106"/>
      <c r="UOO6" s="106"/>
      <c r="UOP6" s="106"/>
      <c r="UOQ6" s="106"/>
      <c r="UOR6" s="106"/>
      <c r="UOS6" s="106"/>
      <c r="UOT6" s="106"/>
      <c r="UOU6" s="106"/>
      <c r="UOV6" s="106"/>
      <c r="UOW6" s="106"/>
      <c r="UOX6" s="106"/>
      <c r="UOY6" s="106"/>
      <c r="UOZ6" s="106"/>
      <c r="UPA6" s="106"/>
      <c r="UPB6" s="106"/>
      <c r="UPC6" s="106"/>
      <c r="UPD6" s="106"/>
      <c r="UPE6" s="106"/>
      <c r="UPF6" s="106"/>
      <c r="UPG6" s="106"/>
      <c r="UPH6" s="106"/>
      <c r="UPI6" s="106"/>
      <c r="UPJ6" s="106"/>
      <c r="UPK6" s="106"/>
      <c r="UPL6" s="106"/>
      <c r="UPM6" s="106"/>
      <c r="UPN6" s="106"/>
      <c r="UPO6" s="106"/>
      <c r="UPP6" s="106"/>
      <c r="UPQ6" s="106"/>
      <c r="UPR6" s="106"/>
      <c r="UPS6" s="106"/>
      <c r="UPT6" s="106"/>
      <c r="UPU6" s="106"/>
      <c r="UPV6" s="106"/>
      <c r="UPW6" s="106"/>
      <c r="UPX6" s="106"/>
      <c r="UPY6" s="106"/>
      <c r="UPZ6" s="106"/>
      <c r="UQA6" s="106"/>
      <c r="UQB6" s="106"/>
      <c r="UQC6" s="106"/>
      <c r="UQD6" s="106"/>
      <c r="UQE6" s="106"/>
      <c r="UQF6" s="106"/>
      <c r="UQG6" s="106"/>
      <c r="UQH6" s="106"/>
      <c r="UQI6" s="106"/>
      <c r="UQJ6" s="106"/>
      <c r="UQK6" s="106"/>
      <c r="UQL6" s="106"/>
      <c r="UQM6" s="106"/>
      <c r="UQN6" s="106"/>
      <c r="UQO6" s="106"/>
      <c r="UQP6" s="106"/>
      <c r="UQQ6" s="106"/>
      <c r="UQR6" s="106"/>
      <c r="UQS6" s="106"/>
      <c r="UQT6" s="106"/>
      <c r="UQU6" s="106"/>
      <c r="UQV6" s="106"/>
      <c r="UQW6" s="106"/>
      <c r="UQX6" s="106"/>
      <c r="UQY6" s="106"/>
      <c r="UQZ6" s="106"/>
      <c r="URA6" s="106"/>
      <c r="URB6" s="106"/>
      <c r="URC6" s="106"/>
      <c r="URD6" s="106"/>
      <c r="URE6" s="106"/>
      <c r="URF6" s="106"/>
      <c r="URG6" s="106"/>
      <c r="URH6" s="106"/>
      <c r="URI6" s="106"/>
      <c r="URJ6" s="106"/>
      <c r="URK6" s="106"/>
      <c r="URL6" s="106"/>
      <c r="URM6" s="106"/>
      <c r="URN6" s="106"/>
      <c r="URO6" s="106"/>
      <c r="URP6" s="106"/>
      <c r="URQ6" s="106"/>
      <c r="URR6" s="106"/>
      <c r="URS6" s="106"/>
      <c r="URT6" s="106"/>
      <c r="URU6" s="106"/>
      <c r="URV6" s="106"/>
      <c r="URW6" s="106"/>
      <c r="URX6" s="106"/>
      <c r="URY6" s="106"/>
      <c r="URZ6" s="106"/>
      <c r="USA6" s="106"/>
      <c r="USB6" s="106"/>
      <c r="USC6" s="106"/>
      <c r="USD6" s="106"/>
      <c r="USE6" s="106"/>
      <c r="USF6" s="106"/>
      <c r="USG6" s="106"/>
      <c r="USH6" s="106"/>
      <c r="USI6" s="106"/>
      <c r="USJ6" s="106"/>
      <c r="USK6" s="106"/>
      <c r="USL6" s="106"/>
      <c r="USM6" s="106"/>
      <c r="USN6" s="106"/>
      <c r="USO6" s="106"/>
      <c r="USP6" s="106"/>
      <c r="USQ6" s="106"/>
      <c r="USR6" s="106"/>
      <c r="USS6" s="106"/>
      <c r="UST6" s="106"/>
      <c r="USU6" s="106"/>
      <c r="USV6" s="106"/>
      <c r="USW6" s="106"/>
      <c r="USX6" s="106"/>
      <c r="USY6" s="106"/>
      <c r="USZ6" s="106"/>
      <c r="UTA6" s="106"/>
      <c r="UTB6" s="106"/>
      <c r="UTC6" s="106"/>
      <c r="UTD6" s="106"/>
      <c r="UTE6" s="106"/>
      <c r="UTF6" s="106"/>
      <c r="UTG6" s="106"/>
      <c r="UTH6" s="106"/>
      <c r="UTI6" s="106"/>
      <c r="UTJ6" s="106"/>
      <c r="UTK6" s="106"/>
      <c r="UTL6" s="106"/>
      <c r="UTM6" s="106"/>
      <c r="UTN6" s="106"/>
      <c r="UTO6" s="106"/>
      <c r="UTP6" s="106"/>
      <c r="UTQ6" s="106"/>
      <c r="UTR6" s="106"/>
      <c r="UTS6" s="106"/>
      <c r="UTT6" s="106"/>
      <c r="UTU6" s="106"/>
      <c r="UTV6" s="106"/>
      <c r="UTW6" s="106"/>
      <c r="UTX6" s="106"/>
      <c r="UTY6" s="106"/>
      <c r="UTZ6" s="106"/>
      <c r="UUA6" s="106"/>
      <c r="UUB6" s="106"/>
      <c r="UUC6" s="106"/>
      <c r="UUD6" s="106"/>
      <c r="UUE6" s="106"/>
      <c r="UUF6" s="106"/>
      <c r="UUG6" s="106"/>
      <c r="UUH6" s="106"/>
      <c r="UUI6" s="106"/>
      <c r="UUJ6" s="106"/>
      <c r="UUK6" s="106"/>
      <c r="UUL6" s="106"/>
      <c r="UUM6" s="106"/>
      <c r="UUN6" s="106"/>
      <c r="UUO6" s="106"/>
      <c r="UUP6" s="106"/>
      <c r="UUQ6" s="106"/>
      <c r="UUR6" s="106"/>
      <c r="UUS6" s="106"/>
      <c r="UUT6" s="106"/>
      <c r="UUU6" s="106"/>
      <c r="UUV6" s="106"/>
      <c r="UUW6" s="106"/>
      <c r="UUX6" s="106"/>
      <c r="UUY6" s="106"/>
      <c r="UUZ6" s="106"/>
      <c r="UVA6" s="106"/>
      <c r="UVB6" s="106"/>
      <c r="UVC6" s="106"/>
      <c r="UVD6" s="106"/>
      <c r="UVE6" s="106"/>
      <c r="UVF6" s="106"/>
      <c r="UVG6" s="106"/>
      <c r="UVH6" s="106"/>
      <c r="UVI6" s="106"/>
      <c r="UVJ6" s="106"/>
      <c r="UVK6" s="106"/>
      <c r="UVL6" s="106"/>
      <c r="UVM6" s="106"/>
      <c r="UVN6" s="106"/>
      <c r="UVO6" s="106"/>
      <c r="UVP6" s="106"/>
      <c r="UVQ6" s="106"/>
      <c r="UVR6" s="106"/>
      <c r="UVS6" s="106"/>
      <c r="UVT6" s="106"/>
      <c r="UVU6" s="106"/>
      <c r="UVV6" s="106"/>
      <c r="UVW6" s="106"/>
      <c r="UVX6" s="106"/>
      <c r="UVY6" s="106"/>
      <c r="UVZ6" s="106"/>
      <c r="UWA6" s="106"/>
      <c r="UWB6" s="106"/>
      <c r="UWC6" s="106"/>
      <c r="UWD6" s="106"/>
      <c r="UWE6" s="106"/>
      <c r="UWF6" s="106"/>
      <c r="UWG6" s="106"/>
      <c r="UWH6" s="106"/>
      <c r="UWI6" s="106"/>
      <c r="UWJ6" s="106"/>
      <c r="UWK6" s="106"/>
      <c r="UWL6" s="106"/>
      <c r="UWM6" s="106"/>
      <c r="UWN6" s="106"/>
      <c r="UWO6" s="106"/>
      <c r="UWP6" s="106"/>
      <c r="UWQ6" s="106"/>
      <c r="UWR6" s="106"/>
      <c r="UWS6" s="106"/>
      <c r="UWT6" s="106"/>
      <c r="UWU6" s="106"/>
      <c r="UWV6" s="106"/>
      <c r="UWW6" s="106"/>
      <c r="UWX6" s="106"/>
      <c r="UWY6" s="106"/>
      <c r="UWZ6" s="106"/>
      <c r="UXA6" s="106"/>
      <c r="UXB6" s="106"/>
      <c r="UXC6" s="106"/>
      <c r="UXD6" s="106"/>
      <c r="UXE6" s="106"/>
      <c r="UXF6" s="106"/>
      <c r="UXG6" s="106"/>
      <c r="UXH6" s="106"/>
      <c r="UXI6" s="106"/>
      <c r="UXJ6" s="106"/>
      <c r="UXK6" s="106"/>
      <c r="UXL6" s="106"/>
      <c r="UXM6" s="106"/>
      <c r="UXN6" s="106"/>
      <c r="UXO6" s="106"/>
      <c r="UXP6" s="106"/>
      <c r="UXQ6" s="106"/>
      <c r="UXR6" s="106"/>
      <c r="UXS6" s="106"/>
      <c r="UXT6" s="106"/>
      <c r="UXU6" s="106"/>
      <c r="UXV6" s="106"/>
      <c r="UXW6" s="106"/>
      <c r="UXX6" s="106"/>
      <c r="UXY6" s="106"/>
      <c r="UXZ6" s="106"/>
      <c r="UYA6" s="106"/>
      <c r="UYB6" s="106"/>
      <c r="UYC6" s="106"/>
      <c r="UYD6" s="106"/>
      <c r="UYE6" s="106"/>
      <c r="UYF6" s="106"/>
      <c r="UYG6" s="106"/>
      <c r="UYH6" s="106"/>
      <c r="UYI6" s="106"/>
      <c r="UYJ6" s="106"/>
      <c r="UYK6" s="106"/>
      <c r="UYL6" s="106"/>
      <c r="UYM6" s="106"/>
      <c r="UYN6" s="106"/>
      <c r="UYO6" s="106"/>
      <c r="UYP6" s="106"/>
      <c r="UYQ6" s="106"/>
      <c r="UYR6" s="106"/>
      <c r="UYS6" s="106"/>
      <c r="UYT6" s="106"/>
      <c r="UYU6" s="106"/>
      <c r="UYV6" s="106"/>
      <c r="UYW6" s="106"/>
      <c r="UYX6" s="106"/>
      <c r="UYY6" s="106"/>
      <c r="UYZ6" s="106"/>
      <c r="UZA6" s="106"/>
      <c r="UZB6" s="106"/>
      <c r="UZC6" s="106"/>
      <c r="UZD6" s="106"/>
      <c r="UZE6" s="106"/>
      <c r="UZF6" s="106"/>
      <c r="UZG6" s="106"/>
      <c r="UZH6" s="106"/>
      <c r="UZI6" s="106"/>
      <c r="UZJ6" s="106"/>
      <c r="UZK6" s="106"/>
      <c r="UZL6" s="106"/>
      <c r="UZM6" s="106"/>
      <c r="UZN6" s="106"/>
      <c r="UZO6" s="106"/>
      <c r="UZP6" s="106"/>
      <c r="UZQ6" s="106"/>
      <c r="UZR6" s="106"/>
      <c r="UZS6" s="106"/>
      <c r="UZT6" s="106"/>
      <c r="UZU6" s="106"/>
      <c r="UZV6" s="106"/>
      <c r="UZW6" s="106"/>
      <c r="UZX6" s="106"/>
      <c r="UZY6" s="106"/>
      <c r="UZZ6" s="106"/>
      <c r="VAA6" s="106"/>
      <c r="VAB6" s="106"/>
      <c r="VAC6" s="106"/>
      <c r="VAD6" s="106"/>
      <c r="VAE6" s="106"/>
      <c r="VAF6" s="106"/>
      <c r="VAG6" s="106"/>
      <c r="VAH6" s="106"/>
      <c r="VAI6" s="106"/>
      <c r="VAJ6" s="106"/>
      <c r="VAK6" s="106"/>
      <c r="VAL6" s="106"/>
      <c r="VAM6" s="106"/>
      <c r="VAN6" s="106"/>
      <c r="VAO6" s="106"/>
      <c r="VAP6" s="106"/>
      <c r="VAQ6" s="106"/>
      <c r="VAR6" s="106"/>
      <c r="VAS6" s="106"/>
      <c r="VAT6" s="106"/>
      <c r="VAU6" s="106"/>
      <c r="VAV6" s="106"/>
      <c r="VAW6" s="106"/>
      <c r="VAX6" s="106"/>
      <c r="VAY6" s="106"/>
      <c r="VAZ6" s="106"/>
      <c r="VBA6" s="106"/>
      <c r="VBB6" s="106"/>
      <c r="VBC6" s="106"/>
      <c r="VBD6" s="106"/>
      <c r="VBE6" s="106"/>
      <c r="VBF6" s="106"/>
      <c r="VBG6" s="106"/>
      <c r="VBH6" s="106"/>
      <c r="VBI6" s="106"/>
      <c r="VBJ6" s="106"/>
      <c r="VBK6" s="106"/>
      <c r="VBL6" s="106"/>
      <c r="VBM6" s="106"/>
      <c r="VBN6" s="106"/>
      <c r="VBO6" s="106"/>
      <c r="VBP6" s="106"/>
      <c r="VBQ6" s="106"/>
      <c r="VBR6" s="106"/>
      <c r="VBS6" s="106"/>
      <c r="VBT6" s="106"/>
      <c r="VBU6" s="106"/>
      <c r="VBV6" s="106"/>
      <c r="VBW6" s="106"/>
      <c r="VBX6" s="106"/>
      <c r="VBY6" s="106"/>
      <c r="VBZ6" s="106"/>
      <c r="VCA6" s="106"/>
      <c r="VCB6" s="106"/>
      <c r="VCC6" s="106"/>
      <c r="VCD6" s="106"/>
      <c r="VCE6" s="106"/>
      <c r="VCF6" s="106"/>
      <c r="VCG6" s="106"/>
      <c r="VCH6" s="106"/>
      <c r="VCI6" s="106"/>
      <c r="VCJ6" s="106"/>
      <c r="VCK6" s="106"/>
      <c r="VCL6" s="106"/>
      <c r="VCM6" s="106"/>
      <c r="VCN6" s="106"/>
      <c r="VCO6" s="106"/>
      <c r="VCP6" s="106"/>
      <c r="VCQ6" s="106"/>
      <c r="VCR6" s="106"/>
      <c r="VCS6" s="106"/>
      <c r="VCT6" s="106"/>
      <c r="VCU6" s="106"/>
      <c r="VCV6" s="106"/>
      <c r="VCW6" s="106"/>
      <c r="VCX6" s="106"/>
      <c r="VCY6" s="106"/>
      <c r="VCZ6" s="106"/>
      <c r="VDA6" s="106"/>
      <c r="VDB6" s="106"/>
      <c r="VDC6" s="106"/>
      <c r="VDD6" s="106"/>
      <c r="VDE6" s="106"/>
      <c r="VDF6" s="106"/>
      <c r="VDG6" s="106"/>
      <c r="VDH6" s="106"/>
      <c r="VDI6" s="106"/>
      <c r="VDJ6" s="106"/>
      <c r="VDK6" s="106"/>
      <c r="VDL6" s="106"/>
      <c r="VDM6" s="106"/>
      <c r="VDN6" s="106"/>
      <c r="VDO6" s="106"/>
      <c r="VDP6" s="106"/>
      <c r="VDQ6" s="106"/>
      <c r="VDR6" s="106"/>
      <c r="VDS6" s="106"/>
      <c r="VDT6" s="106"/>
      <c r="VDU6" s="106"/>
      <c r="VDV6" s="106"/>
      <c r="VDW6" s="106"/>
      <c r="VDX6" s="106"/>
      <c r="VDY6" s="106"/>
      <c r="VDZ6" s="106"/>
      <c r="VEA6" s="106"/>
      <c r="VEB6" s="106"/>
      <c r="VEC6" s="106"/>
      <c r="VED6" s="106"/>
      <c r="VEE6" s="106"/>
      <c r="VEF6" s="106"/>
      <c r="VEG6" s="106"/>
      <c r="VEH6" s="106"/>
      <c r="VEI6" s="106"/>
      <c r="VEJ6" s="106"/>
      <c r="VEK6" s="106"/>
      <c r="VEL6" s="106"/>
      <c r="VEM6" s="106"/>
      <c r="VEN6" s="106"/>
      <c r="VEO6" s="106"/>
      <c r="VEP6" s="106"/>
      <c r="VEQ6" s="106"/>
      <c r="VER6" s="106"/>
      <c r="VES6" s="106"/>
      <c r="VET6" s="106"/>
      <c r="VEU6" s="106"/>
      <c r="VEV6" s="106"/>
      <c r="VEW6" s="106"/>
      <c r="VEX6" s="106"/>
      <c r="VEY6" s="106"/>
      <c r="VEZ6" s="106"/>
      <c r="VFA6" s="106"/>
      <c r="VFB6" s="106"/>
      <c r="VFC6" s="106"/>
      <c r="VFD6" s="106"/>
      <c r="VFE6" s="106"/>
      <c r="VFF6" s="106"/>
      <c r="VFG6" s="106"/>
      <c r="VFH6" s="106"/>
      <c r="VFI6" s="106"/>
      <c r="VFJ6" s="106"/>
      <c r="VFK6" s="106"/>
      <c r="VFL6" s="106"/>
      <c r="VFM6" s="106"/>
      <c r="VFN6" s="106"/>
      <c r="VFO6" s="106"/>
      <c r="VFP6" s="106"/>
      <c r="VFQ6" s="106"/>
      <c r="VFR6" s="106"/>
      <c r="VFS6" s="106"/>
      <c r="VFT6" s="106"/>
      <c r="VFU6" s="106"/>
      <c r="VFV6" s="106"/>
      <c r="VFW6" s="106"/>
      <c r="VFX6" s="106"/>
      <c r="VFY6" s="106"/>
      <c r="VFZ6" s="106"/>
      <c r="VGA6" s="106"/>
      <c r="VGB6" s="106"/>
      <c r="VGC6" s="106"/>
      <c r="VGD6" s="106"/>
      <c r="VGE6" s="106"/>
      <c r="VGF6" s="106"/>
      <c r="VGG6" s="106"/>
      <c r="VGH6" s="106"/>
      <c r="VGI6" s="106"/>
      <c r="VGJ6" s="106"/>
      <c r="VGK6" s="106"/>
      <c r="VGL6" s="106"/>
      <c r="VGM6" s="106"/>
      <c r="VGN6" s="106"/>
      <c r="VGO6" s="106"/>
      <c r="VGP6" s="106"/>
      <c r="VGQ6" s="106"/>
      <c r="VGR6" s="106"/>
      <c r="VGS6" s="106"/>
      <c r="VGT6" s="106"/>
      <c r="VGU6" s="106"/>
      <c r="VGV6" s="106"/>
      <c r="VGW6" s="106"/>
      <c r="VGX6" s="106"/>
      <c r="VGY6" s="106"/>
      <c r="VGZ6" s="106"/>
      <c r="VHA6" s="106"/>
      <c r="VHB6" s="106"/>
      <c r="VHC6" s="106"/>
      <c r="VHD6" s="106"/>
      <c r="VHE6" s="106"/>
      <c r="VHF6" s="106"/>
      <c r="VHG6" s="106"/>
      <c r="VHH6" s="106"/>
      <c r="VHI6" s="106"/>
      <c r="VHJ6" s="106"/>
      <c r="VHK6" s="106"/>
      <c r="VHL6" s="106"/>
      <c r="VHM6" s="106"/>
      <c r="VHN6" s="106"/>
      <c r="VHO6" s="106"/>
      <c r="VHP6" s="106"/>
      <c r="VHQ6" s="106"/>
      <c r="VHR6" s="106"/>
      <c r="VHS6" s="106"/>
      <c r="VHT6" s="106"/>
      <c r="VHU6" s="106"/>
      <c r="VHV6" s="106"/>
      <c r="VHW6" s="106"/>
      <c r="VHX6" s="106"/>
      <c r="VHY6" s="106"/>
      <c r="VHZ6" s="106"/>
      <c r="VIA6" s="106"/>
      <c r="VIB6" s="106"/>
      <c r="VIC6" s="106"/>
      <c r="VID6" s="106"/>
      <c r="VIE6" s="106"/>
      <c r="VIF6" s="106"/>
      <c r="VIG6" s="106"/>
      <c r="VIH6" s="106"/>
      <c r="VII6" s="106"/>
      <c r="VIJ6" s="106"/>
      <c r="VIK6" s="106"/>
      <c r="VIL6" s="106"/>
      <c r="VIM6" s="106"/>
      <c r="VIN6" s="106"/>
      <c r="VIO6" s="106"/>
      <c r="VIP6" s="106"/>
      <c r="VIQ6" s="106"/>
      <c r="VIR6" s="106"/>
      <c r="VIS6" s="106"/>
      <c r="VIT6" s="106"/>
      <c r="VIU6" s="106"/>
      <c r="VIV6" s="106"/>
      <c r="VIW6" s="106"/>
      <c r="VIX6" s="106"/>
      <c r="VIY6" s="106"/>
      <c r="VIZ6" s="106"/>
      <c r="VJA6" s="106"/>
      <c r="VJB6" s="106"/>
      <c r="VJC6" s="106"/>
      <c r="VJD6" s="106"/>
      <c r="VJE6" s="106"/>
      <c r="VJF6" s="106"/>
      <c r="VJG6" s="106"/>
      <c r="VJH6" s="106"/>
      <c r="VJI6" s="106"/>
      <c r="VJJ6" s="106"/>
      <c r="VJK6" s="106"/>
      <c r="VJL6" s="106"/>
      <c r="VJM6" s="106"/>
      <c r="VJN6" s="106"/>
      <c r="VJO6" s="106"/>
      <c r="VJP6" s="106"/>
      <c r="VJQ6" s="106"/>
      <c r="VJR6" s="106"/>
      <c r="VJS6" s="106"/>
      <c r="VJT6" s="106"/>
      <c r="VJU6" s="106"/>
      <c r="VJV6" s="106"/>
      <c r="VJW6" s="106"/>
      <c r="VJX6" s="106"/>
      <c r="VJY6" s="106"/>
      <c r="VJZ6" s="106"/>
      <c r="VKA6" s="106"/>
      <c r="VKB6" s="106"/>
      <c r="VKC6" s="106"/>
      <c r="VKD6" s="106"/>
      <c r="VKE6" s="106"/>
      <c r="VKF6" s="106"/>
      <c r="VKG6" s="106"/>
      <c r="VKH6" s="106"/>
      <c r="VKI6" s="106"/>
      <c r="VKJ6" s="106"/>
      <c r="VKK6" s="106"/>
      <c r="VKL6" s="106"/>
      <c r="VKM6" s="106"/>
      <c r="VKN6" s="106"/>
      <c r="VKO6" s="106"/>
      <c r="VKP6" s="106"/>
      <c r="VKQ6" s="106"/>
      <c r="VKR6" s="106"/>
      <c r="VKS6" s="106"/>
      <c r="VKT6" s="106"/>
      <c r="VKU6" s="106"/>
      <c r="VKV6" s="106"/>
      <c r="VKW6" s="106"/>
      <c r="VKX6" s="106"/>
      <c r="VKY6" s="106"/>
      <c r="VKZ6" s="106"/>
      <c r="VLA6" s="106"/>
      <c r="VLB6" s="106"/>
      <c r="VLC6" s="106"/>
      <c r="VLD6" s="106"/>
      <c r="VLE6" s="106"/>
      <c r="VLF6" s="106"/>
      <c r="VLG6" s="106"/>
      <c r="VLH6" s="106"/>
      <c r="VLI6" s="106"/>
      <c r="VLJ6" s="106"/>
      <c r="VLK6" s="106"/>
      <c r="VLL6" s="106"/>
      <c r="VLM6" s="106"/>
      <c r="VLN6" s="106"/>
      <c r="VLO6" s="106"/>
      <c r="VLP6" s="106"/>
      <c r="VLQ6" s="106"/>
      <c r="VLR6" s="106"/>
      <c r="VLS6" s="106"/>
      <c r="VLT6" s="106"/>
      <c r="VLU6" s="106"/>
      <c r="VLV6" s="106"/>
      <c r="VLW6" s="106"/>
      <c r="VLX6" s="106"/>
      <c r="VLY6" s="106"/>
      <c r="VLZ6" s="106"/>
      <c r="VMA6" s="106"/>
      <c r="VMB6" s="106"/>
      <c r="VMC6" s="106"/>
      <c r="VMD6" s="106"/>
      <c r="VME6" s="106"/>
      <c r="VMF6" s="106"/>
      <c r="VMG6" s="106"/>
      <c r="VMH6" s="106"/>
      <c r="VMI6" s="106"/>
      <c r="VMJ6" s="106"/>
      <c r="VMK6" s="106"/>
      <c r="VML6" s="106"/>
      <c r="VMM6" s="106"/>
      <c r="VMN6" s="106"/>
      <c r="VMO6" s="106"/>
      <c r="VMP6" s="106"/>
      <c r="VMQ6" s="106"/>
      <c r="VMR6" s="106"/>
      <c r="VMS6" s="106"/>
      <c r="VMT6" s="106"/>
      <c r="VMU6" s="106"/>
      <c r="VMV6" s="106"/>
      <c r="VMW6" s="106"/>
      <c r="VMX6" s="106"/>
      <c r="VMY6" s="106"/>
      <c r="VMZ6" s="106"/>
      <c r="VNA6" s="106"/>
      <c r="VNB6" s="106"/>
      <c r="VNC6" s="106"/>
      <c r="VND6" s="106"/>
      <c r="VNE6" s="106"/>
      <c r="VNF6" s="106"/>
      <c r="VNG6" s="106"/>
      <c r="VNH6" s="106"/>
      <c r="VNI6" s="106"/>
      <c r="VNJ6" s="106"/>
      <c r="VNK6" s="106"/>
      <c r="VNL6" s="106"/>
      <c r="VNM6" s="106"/>
      <c r="VNN6" s="106"/>
      <c r="VNO6" s="106"/>
      <c r="VNP6" s="106"/>
      <c r="VNQ6" s="106"/>
      <c r="VNR6" s="106"/>
      <c r="VNS6" s="106"/>
      <c r="VNT6" s="106"/>
      <c r="VNU6" s="106"/>
      <c r="VNV6" s="106"/>
      <c r="VNW6" s="106"/>
      <c r="VNX6" s="106"/>
      <c r="VNY6" s="106"/>
      <c r="VNZ6" s="106"/>
      <c r="VOA6" s="106"/>
      <c r="VOB6" s="106"/>
      <c r="VOC6" s="106"/>
      <c r="VOD6" s="106"/>
      <c r="VOE6" s="106"/>
      <c r="VOF6" s="106"/>
      <c r="VOG6" s="106"/>
      <c r="VOH6" s="106"/>
      <c r="VOI6" s="106"/>
      <c r="VOJ6" s="106"/>
      <c r="VOK6" s="106"/>
      <c r="VOL6" s="106"/>
      <c r="VOM6" s="106"/>
      <c r="VON6" s="106"/>
      <c r="VOO6" s="106"/>
      <c r="VOP6" s="106"/>
      <c r="VOQ6" s="106"/>
      <c r="VOR6" s="106"/>
      <c r="VOS6" s="106"/>
      <c r="VOT6" s="106"/>
      <c r="VOU6" s="106"/>
      <c r="VOV6" s="106"/>
      <c r="VOW6" s="106"/>
      <c r="VOX6" s="106"/>
      <c r="VOY6" s="106"/>
      <c r="VOZ6" s="106"/>
      <c r="VPA6" s="106"/>
      <c r="VPB6" s="106"/>
      <c r="VPC6" s="106"/>
      <c r="VPD6" s="106"/>
      <c r="VPE6" s="106"/>
      <c r="VPF6" s="106"/>
      <c r="VPG6" s="106"/>
      <c r="VPH6" s="106"/>
      <c r="VPI6" s="106"/>
      <c r="VPJ6" s="106"/>
      <c r="VPK6" s="106"/>
      <c r="VPL6" s="106"/>
      <c r="VPM6" s="106"/>
      <c r="VPN6" s="106"/>
      <c r="VPO6" s="106"/>
      <c r="VPP6" s="106"/>
      <c r="VPQ6" s="106"/>
      <c r="VPR6" s="106"/>
      <c r="VPS6" s="106"/>
      <c r="VPT6" s="106"/>
      <c r="VPU6" s="106"/>
      <c r="VPV6" s="106"/>
      <c r="VPW6" s="106"/>
      <c r="VPX6" s="106"/>
      <c r="VPY6" s="106"/>
      <c r="VPZ6" s="106"/>
      <c r="VQA6" s="106"/>
      <c r="VQB6" s="106"/>
      <c r="VQC6" s="106"/>
      <c r="VQD6" s="106"/>
      <c r="VQE6" s="106"/>
      <c r="VQF6" s="106"/>
      <c r="VQG6" s="106"/>
      <c r="VQH6" s="106"/>
      <c r="VQI6" s="106"/>
      <c r="VQJ6" s="106"/>
      <c r="VQK6" s="106"/>
      <c r="VQL6" s="106"/>
      <c r="VQM6" s="106"/>
      <c r="VQN6" s="106"/>
      <c r="VQO6" s="106"/>
      <c r="VQP6" s="106"/>
      <c r="VQQ6" s="106"/>
      <c r="VQR6" s="106"/>
      <c r="VQS6" s="106"/>
      <c r="VQT6" s="106"/>
      <c r="VQU6" s="106"/>
      <c r="VQV6" s="106"/>
      <c r="VQW6" s="106"/>
      <c r="VQX6" s="106"/>
      <c r="VQY6" s="106"/>
      <c r="VQZ6" s="106"/>
      <c r="VRA6" s="106"/>
      <c r="VRB6" s="106"/>
      <c r="VRC6" s="106"/>
      <c r="VRD6" s="106"/>
      <c r="VRE6" s="106"/>
      <c r="VRF6" s="106"/>
      <c r="VRG6" s="106"/>
      <c r="VRH6" s="106"/>
      <c r="VRI6" s="106"/>
      <c r="VRJ6" s="106"/>
      <c r="VRK6" s="106"/>
      <c r="VRL6" s="106"/>
      <c r="VRM6" s="106"/>
      <c r="VRN6" s="106"/>
      <c r="VRO6" s="106"/>
      <c r="VRP6" s="106"/>
      <c r="VRQ6" s="106"/>
      <c r="VRR6" s="106"/>
      <c r="VRS6" s="106"/>
      <c r="VRT6" s="106"/>
      <c r="VRU6" s="106"/>
      <c r="VRV6" s="106"/>
      <c r="VRW6" s="106"/>
      <c r="VRX6" s="106"/>
      <c r="VRY6" s="106"/>
      <c r="VRZ6" s="106"/>
      <c r="VSA6" s="106"/>
      <c r="VSB6" s="106"/>
      <c r="VSC6" s="106"/>
      <c r="VSD6" s="106"/>
      <c r="VSE6" s="106"/>
      <c r="VSF6" s="106"/>
      <c r="VSG6" s="106"/>
      <c r="VSH6" s="106"/>
      <c r="VSI6" s="106"/>
      <c r="VSJ6" s="106"/>
      <c r="VSK6" s="106"/>
      <c r="VSL6" s="106"/>
      <c r="VSM6" s="106"/>
      <c r="VSN6" s="106"/>
      <c r="VSO6" s="106"/>
      <c r="VSP6" s="106"/>
      <c r="VSQ6" s="106"/>
      <c r="VSR6" s="106"/>
      <c r="VSS6" s="106"/>
      <c r="VST6" s="106"/>
      <c r="VSU6" s="106"/>
      <c r="VSV6" s="106"/>
      <c r="VSW6" s="106"/>
      <c r="VSX6" s="106"/>
      <c r="VSY6" s="106"/>
      <c r="VSZ6" s="106"/>
      <c r="VTA6" s="106"/>
      <c r="VTB6" s="106"/>
      <c r="VTC6" s="106"/>
      <c r="VTD6" s="106"/>
      <c r="VTE6" s="106"/>
      <c r="VTF6" s="106"/>
      <c r="VTG6" s="106"/>
      <c r="VTH6" s="106"/>
      <c r="VTI6" s="106"/>
      <c r="VTJ6" s="106"/>
      <c r="VTK6" s="106"/>
      <c r="VTL6" s="106"/>
      <c r="VTM6" s="106"/>
      <c r="VTN6" s="106"/>
      <c r="VTO6" s="106"/>
      <c r="VTP6" s="106"/>
      <c r="VTQ6" s="106"/>
      <c r="VTR6" s="106"/>
      <c r="VTS6" s="106"/>
      <c r="VTT6" s="106"/>
      <c r="VTU6" s="106"/>
      <c r="VTV6" s="106"/>
      <c r="VTW6" s="106"/>
      <c r="VTX6" s="106"/>
      <c r="VTY6" s="106"/>
      <c r="VTZ6" s="106"/>
      <c r="VUA6" s="106"/>
      <c r="VUB6" s="106"/>
      <c r="VUC6" s="106"/>
      <c r="VUD6" s="106"/>
      <c r="VUE6" s="106"/>
      <c r="VUF6" s="106"/>
      <c r="VUG6" s="106"/>
      <c r="VUH6" s="106"/>
      <c r="VUI6" s="106"/>
      <c r="VUJ6" s="106"/>
      <c r="VUK6" s="106"/>
      <c r="VUL6" s="106"/>
      <c r="VUM6" s="106"/>
      <c r="VUN6" s="106"/>
      <c r="VUO6" s="106"/>
      <c r="VUP6" s="106"/>
      <c r="VUQ6" s="106"/>
      <c r="VUR6" s="106"/>
      <c r="VUS6" s="106"/>
      <c r="VUT6" s="106"/>
      <c r="VUU6" s="106"/>
      <c r="VUV6" s="106"/>
      <c r="VUW6" s="106"/>
      <c r="VUX6" s="106"/>
      <c r="VUY6" s="106"/>
      <c r="VUZ6" s="106"/>
      <c r="VVA6" s="106"/>
      <c r="VVB6" s="106"/>
      <c r="VVC6" s="106"/>
      <c r="VVD6" s="106"/>
      <c r="VVE6" s="106"/>
      <c r="VVF6" s="106"/>
      <c r="VVG6" s="106"/>
      <c r="VVH6" s="106"/>
      <c r="VVI6" s="106"/>
      <c r="VVJ6" s="106"/>
      <c r="VVK6" s="106"/>
      <c r="VVL6" s="106"/>
      <c r="VVM6" s="106"/>
      <c r="VVN6" s="106"/>
      <c r="VVO6" s="106"/>
      <c r="VVP6" s="106"/>
      <c r="VVQ6" s="106"/>
      <c r="VVR6" s="106"/>
      <c r="VVS6" s="106"/>
      <c r="VVT6" s="106"/>
      <c r="VVU6" s="106"/>
      <c r="VVV6" s="106"/>
      <c r="VVW6" s="106"/>
      <c r="VVX6" s="106"/>
      <c r="VVY6" s="106"/>
      <c r="VVZ6" s="106"/>
      <c r="VWA6" s="106"/>
      <c r="VWB6" s="106"/>
      <c r="VWC6" s="106"/>
      <c r="VWD6" s="106"/>
      <c r="VWE6" s="106"/>
      <c r="VWF6" s="106"/>
      <c r="VWG6" s="106"/>
      <c r="VWH6" s="106"/>
      <c r="VWI6" s="106"/>
      <c r="VWJ6" s="106"/>
      <c r="VWK6" s="106"/>
      <c r="VWL6" s="106"/>
      <c r="VWM6" s="106"/>
      <c r="VWN6" s="106"/>
      <c r="VWO6" s="106"/>
      <c r="VWP6" s="106"/>
      <c r="VWQ6" s="106"/>
      <c r="VWR6" s="106"/>
      <c r="VWS6" s="106"/>
      <c r="VWT6" s="106"/>
      <c r="VWU6" s="106"/>
      <c r="VWV6" s="106"/>
      <c r="VWW6" s="106"/>
      <c r="VWX6" s="106"/>
      <c r="VWY6" s="106"/>
      <c r="VWZ6" s="106"/>
      <c r="VXA6" s="106"/>
      <c r="VXB6" s="106"/>
      <c r="VXC6" s="106"/>
      <c r="VXD6" s="106"/>
      <c r="VXE6" s="106"/>
      <c r="VXF6" s="106"/>
      <c r="VXG6" s="106"/>
      <c r="VXH6" s="106"/>
      <c r="VXI6" s="106"/>
      <c r="VXJ6" s="106"/>
      <c r="VXK6" s="106"/>
      <c r="VXL6" s="106"/>
      <c r="VXM6" s="106"/>
      <c r="VXN6" s="106"/>
      <c r="VXO6" s="106"/>
      <c r="VXP6" s="106"/>
      <c r="VXQ6" s="106"/>
      <c r="VXR6" s="106"/>
      <c r="VXS6" s="106"/>
      <c r="VXT6" s="106"/>
      <c r="VXU6" s="106"/>
      <c r="VXV6" s="106"/>
      <c r="VXW6" s="106"/>
      <c r="VXX6" s="106"/>
      <c r="VXY6" s="106"/>
      <c r="VXZ6" s="106"/>
      <c r="VYA6" s="106"/>
      <c r="VYB6" s="106"/>
      <c r="VYC6" s="106"/>
      <c r="VYD6" s="106"/>
      <c r="VYE6" s="106"/>
      <c r="VYF6" s="106"/>
      <c r="VYG6" s="106"/>
      <c r="VYH6" s="106"/>
      <c r="VYI6" s="106"/>
      <c r="VYJ6" s="106"/>
      <c r="VYK6" s="106"/>
      <c r="VYL6" s="106"/>
      <c r="VYM6" s="106"/>
      <c r="VYN6" s="106"/>
      <c r="VYO6" s="106"/>
      <c r="VYP6" s="106"/>
      <c r="VYQ6" s="106"/>
      <c r="VYR6" s="106"/>
      <c r="VYS6" s="106"/>
      <c r="VYT6" s="106"/>
      <c r="VYU6" s="106"/>
      <c r="VYV6" s="106"/>
      <c r="VYW6" s="106"/>
      <c r="VYX6" s="106"/>
      <c r="VYY6" s="106"/>
      <c r="VYZ6" s="106"/>
      <c r="VZA6" s="106"/>
      <c r="VZB6" s="106"/>
      <c r="VZC6" s="106"/>
      <c r="VZD6" s="106"/>
      <c r="VZE6" s="106"/>
      <c r="VZF6" s="106"/>
      <c r="VZG6" s="106"/>
      <c r="VZH6" s="106"/>
      <c r="VZI6" s="106"/>
      <c r="VZJ6" s="106"/>
      <c r="VZK6" s="106"/>
      <c r="VZL6" s="106"/>
      <c r="VZM6" s="106"/>
      <c r="VZN6" s="106"/>
      <c r="VZO6" s="106"/>
      <c r="VZP6" s="106"/>
      <c r="VZQ6" s="106"/>
      <c r="VZR6" s="106"/>
      <c r="VZS6" s="106"/>
      <c r="VZT6" s="106"/>
      <c r="VZU6" s="106"/>
      <c r="VZV6" s="106"/>
      <c r="VZW6" s="106"/>
      <c r="VZX6" s="106"/>
      <c r="VZY6" s="106"/>
      <c r="VZZ6" s="106"/>
      <c r="WAA6" s="106"/>
      <c r="WAB6" s="106"/>
      <c r="WAC6" s="106"/>
      <c r="WAD6" s="106"/>
      <c r="WAE6" s="106"/>
      <c r="WAF6" s="106"/>
      <c r="WAG6" s="106"/>
      <c r="WAH6" s="106"/>
      <c r="WAI6" s="106"/>
      <c r="WAJ6" s="106"/>
      <c r="WAK6" s="106"/>
      <c r="WAL6" s="106"/>
      <c r="WAM6" s="106"/>
      <c r="WAN6" s="106"/>
      <c r="WAO6" s="106"/>
      <c r="WAP6" s="106"/>
      <c r="WAQ6" s="106"/>
      <c r="WAR6" s="106"/>
      <c r="WAS6" s="106"/>
      <c r="WAT6" s="106"/>
      <c r="WAU6" s="106"/>
      <c r="WAV6" s="106"/>
      <c r="WAW6" s="106"/>
      <c r="WAX6" s="106"/>
      <c r="WAY6" s="106"/>
      <c r="WAZ6" s="106"/>
      <c r="WBA6" s="106"/>
      <c r="WBB6" s="106"/>
      <c r="WBC6" s="106"/>
      <c r="WBD6" s="106"/>
      <c r="WBE6" s="106"/>
      <c r="WBF6" s="106"/>
      <c r="WBG6" s="106"/>
      <c r="WBH6" s="106"/>
      <c r="WBI6" s="106"/>
      <c r="WBJ6" s="106"/>
      <c r="WBK6" s="106"/>
      <c r="WBL6" s="106"/>
      <c r="WBM6" s="106"/>
      <c r="WBN6" s="106"/>
      <c r="WBO6" s="106"/>
      <c r="WBP6" s="106"/>
      <c r="WBQ6" s="106"/>
      <c r="WBR6" s="106"/>
      <c r="WBS6" s="106"/>
      <c r="WBT6" s="106"/>
      <c r="WBU6" s="106"/>
      <c r="WBV6" s="106"/>
      <c r="WBW6" s="106"/>
      <c r="WBX6" s="106"/>
      <c r="WBY6" s="106"/>
      <c r="WBZ6" s="106"/>
      <c r="WCA6" s="106"/>
      <c r="WCB6" s="106"/>
      <c r="WCC6" s="106"/>
      <c r="WCD6" s="106"/>
      <c r="WCE6" s="106"/>
      <c r="WCF6" s="106"/>
      <c r="WCG6" s="106"/>
      <c r="WCH6" s="106"/>
      <c r="WCI6" s="106"/>
      <c r="WCJ6" s="106"/>
      <c r="WCK6" s="106"/>
      <c r="WCL6" s="106"/>
      <c r="WCM6" s="106"/>
      <c r="WCN6" s="106"/>
      <c r="WCO6" s="106"/>
      <c r="WCP6" s="106"/>
      <c r="WCQ6" s="106"/>
      <c r="WCR6" s="106"/>
      <c r="WCS6" s="106"/>
      <c r="WCT6" s="106"/>
      <c r="WCU6" s="106"/>
      <c r="WCV6" s="106"/>
      <c r="WCW6" s="106"/>
      <c r="WCX6" s="106"/>
      <c r="WCY6" s="106"/>
      <c r="WCZ6" s="106"/>
      <c r="WDA6" s="106"/>
      <c r="WDB6" s="106"/>
      <c r="WDC6" s="106"/>
      <c r="WDD6" s="106"/>
      <c r="WDE6" s="106"/>
      <c r="WDF6" s="106"/>
      <c r="WDG6" s="106"/>
      <c r="WDH6" s="106"/>
      <c r="WDI6" s="106"/>
      <c r="WDJ6" s="106"/>
      <c r="WDK6" s="106"/>
      <c r="WDL6" s="106"/>
      <c r="WDM6" s="106"/>
      <c r="WDN6" s="106"/>
      <c r="WDO6" s="106"/>
      <c r="WDP6" s="106"/>
      <c r="WDQ6" s="106"/>
      <c r="WDR6" s="106"/>
      <c r="WDS6" s="106"/>
      <c r="WDT6" s="106"/>
      <c r="WDU6" s="106"/>
      <c r="WDV6" s="106"/>
      <c r="WDW6" s="106"/>
      <c r="WDX6" s="106"/>
      <c r="WDY6" s="106"/>
      <c r="WDZ6" s="106"/>
      <c r="WEA6" s="106"/>
      <c r="WEB6" s="106"/>
      <c r="WEC6" s="106"/>
      <c r="WED6" s="106"/>
      <c r="WEE6" s="106"/>
      <c r="WEF6" s="106"/>
      <c r="WEG6" s="106"/>
      <c r="WEH6" s="106"/>
      <c r="WEI6" s="106"/>
      <c r="WEJ6" s="106"/>
      <c r="WEK6" s="106"/>
      <c r="WEL6" s="106"/>
      <c r="WEM6" s="106"/>
      <c r="WEN6" s="106"/>
      <c r="WEO6" s="106"/>
      <c r="WEP6" s="106"/>
      <c r="WEQ6" s="106"/>
      <c r="WER6" s="106"/>
      <c r="WES6" s="106"/>
      <c r="WET6" s="106"/>
      <c r="WEU6" s="106"/>
      <c r="WEV6" s="106"/>
      <c r="WEW6" s="106"/>
      <c r="WEX6" s="106"/>
      <c r="WEY6" s="106"/>
      <c r="WEZ6" s="106"/>
      <c r="WFA6" s="106"/>
      <c r="WFB6" s="106"/>
      <c r="WFC6" s="106"/>
      <c r="WFD6" s="106"/>
      <c r="WFE6" s="106"/>
      <c r="WFF6" s="106"/>
      <c r="WFG6" s="106"/>
      <c r="WFH6" s="106"/>
      <c r="WFI6" s="106"/>
      <c r="WFJ6" s="106"/>
      <c r="WFK6" s="106"/>
      <c r="WFL6" s="106"/>
      <c r="WFM6" s="106"/>
      <c r="WFN6" s="106"/>
      <c r="WFO6" s="106"/>
      <c r="WFP6" s="106"/>
      <c r="WFQ6" s="106"/>
      <c r="WFR6" s="106"/>
      <c r="WFS6" s="106"/>
      <c r="WFT6" s="106"/>
      <c r="WFU6" s="106"/>
      <c r="WFV6" s="106"/>
      <c r="WFW6" s="106"/>
      <c r="WFX6" s="106"/>
      <c r="WFY6" s="106"/>
      <c r="WFZ6" s="106"/>
      <c r="WGA6" s="106"/>
      <c r="WGB6" s="106"/>
      <c r="WGC6" s="106"/>
      <c r="WGD6" s="106"/>
      <c r="WGE6" s="106"/>
      <c r="WGF6" s="106"/>
      <c r="WGG6" s="106"/>
      <c r="WGH6" s="106"/>
      <c r="WGI6" s="106"/>
      <c r="WGJ6" s="106"/>
      <c r="WGK6" s="106"/>
      <c r="WGL6" s="106"/>
      <c r="WGM6" s="106"/>
      <c r="WGN6" s="106"/>
      <c r="WGO6" s="106"/>
      <c r="WGP6" s="106"/>
      <c r="WGQ6" s="106"/>
      <c r="WGR6" s="106"/>
      <c r="WGS6" s="106"/>
      <c r="WGT6" s="106"/>
      <c r="WGU6" s="106"/>
      <c r="WGV6" s="106"/>
      <c r="WGW6" s="106"/>
      <c r="WGX6" s="106"/>
      <c r="WGY6" s="106"/>
      <c r="WGZ6" s="106"/>
      <c r="WHA6" s="106"/>
      <c r="WHB6" s="106"/>
      <c r="WHC6" s="106"/>
      <c r="WHD6" s="106"/>
      <c r="WHE6" s="106"/>
      <c r="WHF6" s="106"/>
      <c r="WHG6" s="106"/>
      <c r="WHH6" s="106"/>
      <c r="WHI6" s="106"/>
      <c r="WHJ6" s="106"/>
      <c r="WHK6" s="106"/>
      <c r="WHL6" s="106"/>
      <c r="WHM6" s="106"/>
      <c r="WHN6" s="106"/>
      <c r="WHO6" s="106"/>
      <c r="WHP6" s="106"/>
      <c r="WHQ6" s="106"/>
      <c r="WHR6" s="106"/>
      <c r="WHS6" s="106"/>
      <c r="WHT6" s="106"/>
      <c r="WHU6" s="106"/>
      <c r="WHV6" s="106"/>
      <c r="WHW6" s="106"/>
      <c r="WHX6" s="106"/>
      <c r="WHY6" s="106"/>
      <c r="WHZ6" s="106"/>
      <c r="WIA6" s="106"/>
      <c r="WIB6" s="106"/>
      <c r="WIC6" s="106"/>
      <c r="WID6" s="106"/>
      <c r="WIE6" s="106"/>
      <c r="WIF6" s="106"/>
      <c r="WIG6" s="106"/>
      <c r="WIH6" s="106"/>
      <c r="WII6" s="106"/>
      <c r="WIJ6" s="106"/>
      <c r="WIK6" s="106"/>
      <c r="WIL6" s="106"/>
      <c r="WIM6" s="106"/>
      <c r="WIN6" s="106"/>
      <c r="WIO6" s="106"/>
      <c r="WIP6" s="106"/>
      <c r="WIQ6" s="106"/>
      <c r="WIR6" s="106"/>
      <c r="WIS6" s="106"/>
      <c r="WIT6" s="106"/>
      <c r="WIU6" s="106"/>
      <c r="WIV6" s="106"/>
      <c r="WIW6" s="106"/>
      <c r="WIX6" s="106"/>
      <c r="WIY6" s="106"/>
      <c r="WIZ6" s="106"/>
      <c r="WJA6" s="106"/>
      <c r="WJB6" s="106"/>
      <c r="WJC6" s="106"/>
      <c r="WJD6" s="106"/>
      <c r="WJE6" s="106"/>
      <c r="WJF6" s="106"/>
      <c r="WJG6" s="106"/>
      <c r="WJH6" s="106"/>
      <c r="WJI6" s="106"/>
      <c r="WJJ6" s="106"/>
      <c r="WJK6" s="106"/>
      <c r="WJL6" s="106"/>
      <c r="WJM6" s="106"/>
      <c r="WJN6" s="106"/>
      <c r="WJO6" s="106"/>
      <c r="WJP6" s="106"/>
      <c r="WJQ6" s="106"/>
      <c r="WJR6" s="106"/>
      <c r="WJS6" s="106"/>
      <c r="WJT6" s="106"/>
      <c r="WJU6" s="106"/>
      <c r="WJV6" s="106"/>
      <c r="WJW6" s="106"/>
      <c r="WJX6" s="106"/>
      <c r="WJY6" s="106"/>
      <c r="WJZ6" s="106"/>
      <c r="WKA6" s="106"/>
      <c r="WKB6" s="106"/>
      <c r="WKC6" s="106"/>
      <c r="WKD6" s="106"/>
      <c r="WKE6" s="106"/>
      <c r="WKF6" s="106"/>
      <c r="WKG6" s="106"/>
      <c r="WKH6" s="106"/>
      <c r="WKI6" s="106"/>
      <c r="WKJ6" s="106"/>
      <c r="WKK6" s="106"/>
      <c r="WKL6" s="106"/>
      <c r="WKM6" s="106"/>
      <c r="WKN6" s="106"/>
      <c r="WKO6" s="106"/>
      <c r="WKP6" s="106"/>
      <c r="WKQ6" s="106"/>
      <c r="WKR6" s="106"/>
      <c r="WKS6" s="106"/>
      <c r="WKT6" s="106"/>
      <c r="WKU6" s="106"/>
      <c r="WKV6" s="106"/>
      <c r="WKW6" s="106"/>
      <c r="WKX6" s="106"/>
      <c r="WKY6" s="106"/>
      <c r="WKZ6" s="106"/>
      <c r="WLA6" s="106"/>
      <c r="WLB6" s="106"/>
      <c r="WLC6" s="106"/>
      <c r="WLD6" s="106"/>
      <c r="WLE6" s="106"/>
      <c r="WLF6" s="106"/>
      <c r="WLG6" s="106"/>
      <c r="WLH6" s="106"/>
      <c r="WLI6" s="106"/>
      <c r="WLJ6" s="106"/>
      <c r="WLK6" s="106"/>
      <c r="WLL6" s="106"/>
      <c r="WLM6" s="106"/>
      <c r="WLN6" s="106"/>
      <c r="WLO6" s="106"/>
      <c r="WLP6" s="106"/>
      <c r="WLQ6" s="106"/>
      <c r="WLR6" s="106"/>
      <c r="WLS6" s="106"/>
      <c r="WLT6" s="106"/>
      <c r="WLU6" s="106"/>
      <c r="WLV6" s="106"/>
      <c r="WLW6" s="106"/>
      <c r="WLX6" s="106"/>
      <c r="WLY6" s="106"/>
      <c r="WLZ6" s="106"/>
      <c r="WMA6" s="106"/>
      <c r="WMB6" s="106"/>
      <c r="WMC6" s="106"/>
      <c r="WMD6" s="106"/>
      <c r="WME6" s="106"/>
      <c r="WMF6" s="106"/>
      <c r="WMG6" s="106"/>
      <c r="WMH6" s="106"/>
      <c r="WMI6" s="106"/>
      <c r="WMJ6" s="106"/>
      <c r="WMK6" s="106"/>
      <c r="WML6" s="106"/>
      <c r="WMM6" s="106"/>
      <c r="WMN6" s="106"/>
      <c r="WMO6" s="106"/>
      <c r="WMP6" s="106"/>
      <c r="WMQ6" s="106"/>
      <c r="WMR6" s="106"/>
      <c r="WMS6" s="106"/>
      <c r="WMT6" s="106"/>
      <c r="WMU6" s="106"/>
      <c r="WMV6" s="106"/>
      <c r="WMW6" s="106"/>
      <c r="WMX6" s="106"/>
      <c r="WMY6" s="106"/>
      <c r="WMZ6" s="106"/>
      <c r="WNA6" s="106"/>
      <c r="WNB6" s="106"/>
      <c r="WNC6" s="106"/>
      <c r="WND6" s="106"/>
      <c r="WNE6" s="106"/>
      <c r="WNF6" s="106"/>
      <c r="WNG6" s="106"/>
      <c r="WNH6" s="106"/>
      <c r="WNI6" s="106"/>
      <c r="WNJ6" s="106"/>
      <c r="WNK6" s="106"/>
      <c r="WNL6" s="106"/>
      <c r="WNM6" s="106"/>
      <c r="WNN6" s="106"/>
      <c r="WNO6" s="106"/>
      <c r="WNP6" s="106"/>
      <c r="WNQ6" s="106"/>
      <c r="WNR6" s="106"/>
      <c r="WNS6" s="106"/>
      <c r="WNT6" s="106"/>
      <c r="WNU6" s="106"/>
      <c r="WNV6" s="106"/>
      <c r="WNW6" s="106"/>
      <c r="WNX6" s="106"/>
      <c r="WNY6" s="106"/>
      <c r="WNZ6" s="106"/>
      <c r="WOA6" s="106"/>
      <c r="WOB6" s="106"/>
      <c r="WOC6" s="106"/>
      <c r="WOD6" s="106"/>
      <c r="WOE6" s="106"/>
      <c r="WOF6" s="106"/>
      <c r="WOG6" s="106"/>
      <c r="WOH6" s="106"/>
      <c r="WOI6" s="106"/>
      <c r="WOJ6" s="106"/>
      <c r="WOK6" s="106"/>
      <c r="WOL6" s="106"/>
      <c r="WOM6" s="106"/>
      <c r="WON6" s="106"/>
      <c r="WOO6" s="106"/>
      <c r="WOP6" s="106"/>
      <c r="WOQ6" s="106"/>
      <c r="WOR6" s="106"/>
      <c r="WOS6" s="106"/>
      <c r="WOT6" s="106"/>
      <c r="WOU6" s="106"/>
      <c r="WOV6" s="106"/>
      <c r="WOW6" s="106"/>
      <c r="WOX6" s="106"/>
      <c r="WOY6" s="106"/>
      <c r="WOZ6" s="106"/>
      <c r="WPA6" s="106"/>
      <c r="WPB6" s="106"/>
      <c r="WPC6" s="106"/>
      <c r="WPD6" s="106"/>
      <c r="WPE6" s="106"/>
      <c r="WPF6" s="106"/>
      <c r="WPG6" s="106"/>
      <c r="WPH6" s="106"/>
      <c r="WPI6" s="106"/>
      <c r="WPJ6" s="106"/>
      <c r="WPK6" s="106"/>
      <c r="WPL6" s="106"/>
      <c r="WPM6" s="106"/>
      <c r="WPN6" s="106"/>
      <c r="WPO6" s="106"/>
      <c r="WPP6" s="106"/>
      <c r="WPQ6" s="106"/>
      <c r="WPR6" s="106"/>
      <c r="WPS6" s="106"/>
      <c r="WPT6" s="106"/>
      <c r="WPU6" s="106"/>
      <c r="WPV6" s="106"/>
      <c r="WPW6" s="106"/>
      <c r="WPX6" s="106"/>
      <c r="WPY6" s="106"/>
      <c r="WPZ6" s="106"/>
      <c r="WQA6" s="106"/>
      <c r="WQB6" s="106"/>
      <c r="WQC6" s="106"/>
      <c r="WQD6" s="106"/>
      <c r="WQE6" s="106"/>
      <c r="WQF6" s="106"/>
      <c r="WQG6" s="106"/>
      <c r="WQH6" s="106"/>
      <c r="WQI6" s="106"/>
      <c r="WQJ6" s="106"/>
      <c r="WQK6" s="106"/>
      <c r="WQL6" s="106"/>
      <c r="WQM6" s="106"/>
      <c r="WQN6" s="106"/>
      <c r="WQO6" s="106"/>
      <c r="WQP6" s="106"/>
      <c r="WQQ6" s="106"/>
      <c r="WQR6" s="106"/>
      <c r="WQS6" s="106"/>
      <c r="WQT6" s="106"/>
      <c r="WQU6" s="106"/>
      <c r="WQV6" s="106"/>
      <c r="WQW6" s="106"/>
      <c r="WQX6" s="106"/>
      <c r="WQY6" s="106"/>
      <c r="WQZ6" s="106"/>
      <c r="WRA6" s="106"/>
      <c r="WRB6" s="106"/>
      <c r="WRC6" s="106"/>
      <c r="WRD6" s="106"/>
      <c r="WRE6" s="106"/>
      <c r="WRF6" s="106"/>
      <c r="WRG6" s="106"/>
      <c r="WRH6" s="106"/>
      <c r="WRI6" s="106"/>
      <c r="WRJ6" s="106"/>
      <c r="WRK6" s="106"/>
      <c r="WRL6" s="106"/>
      <c r="WRM6" s="106"/>
      <c r="WRN6" s="106"/>
      <c r="WRO6" s="106"/>
      <c r="WRP6" s="106"/>
      <c r="WRQ6" s="106"/>
      <c r="WRR6" s="106"/>
      <c r="WRS6" s="106"/>
      <c r="WRT6" s="106"/>
      <c r="WRU6" s="106"/>
      <c r="WRV6" s="106"/>
      <c r="WRW6" s="106"/>
      <c r="WRX6" s="106"/>
      <c r="WRY6" s="106"/>
      <c r="WRZ6" s="106"/>
      <c r="WSA6" s="106"/>
      <c r="WSB6" s="106"/>
      <c r="WSC6" s="106"/>
      <c r="WSD6" s="106"/>
      <c r="WSE6" s="106"/>
      <c r="WSF6" s="106"/>
      <c r="WSG6" s="106"/>
      <c r="WSH6" s="106"/>
      <c r="WSI6" s="106"/>
      <c r="WSJ6" s="106"/>
      <c r="WSK6" s="106"/>
      <c r="WSL6" s="106"/>
      <c r="WSM6" s="106"/>
      <c r="WSN6" s="106"/>
      <c r="WSO6" s="106"/>
      <c r="WSP6" s="106"/>
      <c r="WSQ6" s="106"/>
      <c r="WSR6" s="106"/>
      <c r="WSS6" s="106"/>
      <c r="WST6" s="106"/>
      <c r="WSU6" s="106"/>
      <c r="WSV6" s="106"/>
      <c r="WSW6" s="106"/>
      <c r="WSX6" s="106"/>
      <c r="WSY6" s="106"/>
      <c r="WSZ6" s="106"/>
      <c r="WTA6" s="106"/>
      <c r="WTB6" s="106"/>
      <c r="WTC6" s="106"/>
      <c r="WTD6" s="106"/>
      <c r="WTE6" s="106"/>
      <c r="WTF6" s="106"/>
      <c r="WTG6" s="106"/>
      <c r="WTH6" s="106"/>
      <c r="WTI6" s="106"/>
      <c r="WTJ6" s="106"/>
      <c r="WTK6" s="106"/>
      <c r="WTL6" s="106"/>
      <c r="WTM6" s="106"/>
      <c r="WTN6" s="106"/>
      <c r="WTO6" s="106"/>
      <c r="WTP6" s="106"/>
      <c r="WTQ6" s="106"/>
      <c r="WTR6" s="106"/>
      <c r="WTS6" s="106"/>
      <c r="WTT6" s="106"/>
      <c r="WTU6" s="106"/>
      <c r="WTV6" s="106"/>
      <c r="WTW6" s="106"/>
      <c r="WTX6" s="106"/>
      <c r="WTY6" s="106"/>
      <c r="WTZ6" s="106"/>
      <c r="WUA6" s="106"/>
      <c r="WUB6" s="106"/>
      <c r="WUC6" s="106"/>
      <c r="WUD6" s="106"/>
      <c r="WUE6" s="106"/>
      <c r="WUF6" s="106"/>
      <c r="WUG6" s="106"/>
      <c r="WUH6" s="106"/>
      <c r="WUI6" s="106"/>
      <c r="WUJ6" s="106"/>
      <c r="WUK6" s="106"/>
      <c r="WUL6" s="106"/>
      <c r="WUM6" s="106"/>
      <c r="WUN6" s="106"/>
      <c r="WUO6" s="106"/>
      <c r="WUP6" s="106"/>
      <c r="WUQ6" s="106"/>
      <c r="WUR6" s="106"/>
      <c r="WUS6" s="106"/>
      <c r="WUT6" s="106"/>
      <c r="WUU6" s="106"/>
      <c r="WUV6" s="106"/>
      <c r="WUW6" s="106"/>
      <c r="WUX6" s="106"/>
      <c r="WUY6" s="106"/>
      <c r="WUZ6" s="106"/>
      <c r="WVA6" s="106"/>
      <c r="WVB6" s="106"/>
      <c r="WVC6" s="106"/>
      <c r="WVD6" s="106"/>
      <c r="WVE6" s="106"/>
      <c r="WVF6" s="106"/>
      <c r="WVG6" s="106"/>
      <c r="WVH6" s="106"/>
      <c r="WVI6" s="106"/>
      <c r="WVJ6" s="106"/>
      <c r="WVK6" s="106"/>
      <c r="WVL6" s="106"/>
      <c r="WVM6" s="106"/>
      <c r="WVN6" s="106"/>
      <c r="WVO6" s="106"/>
      <c r="WVP6" s="106"/>
      <c r="WVQ6" s="106"/>
      <c r="WVR6" s="106"/>
      <c r="WVS6" s="106"/>
      <c r="WVT6" s="106"/>
      <c r="WVU6" s="106"/>
      <c r="WVV6" s="106"/>
      <c r="WVW6" s="106"/>
      <c r="WVX6" s="106"/>
      <c r="WVY6" s="106"/>
      <c r="WVZ6" s="106"/>
      <c r="WWA6" s="106"/>
      <c r="WWB6" s="106"/>
      <c r="WWC6" s="106"/>
      <c r="WWD6" s="106"/>
      <c r="WWE6" s="106"/>
      <c r="WWF6" s="106"/>
      <c r="WWG6" s="106"/>
      <c r="WWH6" s="106"/>
      <c r="WWI6" s="106"/>
      <c r="WWJ6" s="106"/>
      <c r="WWK6" s="106"/>
      <c r="WWL6" s="106"/>
      <c r="WWM6" s="106"/>
      <c r="WWN6" s="106"/>
      <c r="WWO6" s="106"/>
      <c r="WWP6" s="106"/>
      <c r="WWQ6" s="106"/>
      <c r="WWR6" s="106"/>
      <c r="WWS6" s="106"/>
      <c r="WWT6" s="106"/>
      <c r="WWU6" s="106"/>
      <c r="WWV6" s="106"/>
      <c r="WWW6" s="106"/>
      <c r="WWX6" s="106"/>
      <c r="WWY6" s="106"/>
      <c r="WWZ6" s="106"/>
      <c r="WXA6" s="106"/>
      <c r="WXB6" s="106"/>
      <c r="WXC6" s="106"/>
      <c r="WXD6" s="106"/>
      <c r="WXE6" s="106"/>
      <c r="WXF6" s="106"/>
      <c r="WXG6" s="106"/>
      <c r="WXH6" s="106"/>
      <c r="WXI6" s="106"/>
      <c r="WXJ6" s="106"/>
      <c r="WXK6" s="106"/>
      <c r="WXL6" s="106"/>
      <c r="WXM6" s="106"/>
      <c r="WXN6" s="106"/>
      <c r="WXO6" s="106"/>
      <c r="WXP6" s="106"/>
      <c r="WXQ6" s="106"/>
      <c r="WXR6" s="106"/>
      <c r="WXS6" s="106"/>
      <c r="WXT6" s="106"/>
      <c r="WXU6" s="106"/>
      <c r="WXV6" s="106"/>
      <c r="WXW6" s="106"/>
      <c r="WXX6" s="106"/>
      <c r="WXY6" s="106"/>
      <c r="WXZ6" s="106"/>
      <c r="WYA6" s="106"/>
      <c r="WYB6" s="106"/>
      <c r="WYC6" s="106"/>
      <c r="WYD6" s="106"/>
      <c r="WYE6" s="106"/>
      <c r="WYF6" s="106"/>
      <c r="WYG6" s="106"/>
      <c r="WYH6" s="106"/>
      <c r="WYI6" s="106"/>
      <c r="WYJ6" s="106"/>
      <c r="WYK6" s="106"/>
      <c r="WYL6" s="106"/>
      <c r="WYM6" s="106"/>
      <c r="WYN6" s="106"/>
      <c r="WYO6" s="106"/>
      <c r="WYP6" s="106"/>
      <c r="WYQ6" s="106"/>
      <c r="WYR6" s="106"/>
      <c r="WYS6" s="106"/>
      <c r="WYT6" s="106"/>
      <c r="WYU6" s="106"/>
      <c r="WYV6" s="106"/>
      <c r="WYW6" s="106"/>
      <c r="WYX6" s="106"/>
      <c r="WYY6" s="106"/>
      <c r="WYZ6" s="106"/>
      <c r="WZA6" s="106"/>
      <c r="WZB6" s="106"/>
      <c r="WZC6" s="106"/>
      <c r="WZD6" s="106"/>
      <c r="WZE6" s="106"/>
      <c r="WZF6" s="106"/>
      <c r="WZG6" s="106"/>
      <c r="WZH6" s="106"/>
      <c r="WZI6" s="106"/>
      <c r="WZJ6" s="106"/>
      <c r="WZK6" s="106"/>
      <c r="WZL6" s="106"/>
      <c r="WZM6" s="106"/>
      <c r="WZN6" s="106"/>
      <c r="WZO6" s="106"/>
      <c r="WZP6" s="106"/>
      <c r="WZQ6" s="106"/>
      <c r="WZR6" s="106"/>
      <c r="WZS6" s="106"/>
      <c r="WZT6" s="106"/>
      <c r="WZU6" s="106"/>
      <c r="WZV6" s="106"/>
      <c r="WZW6" s="106"/>
      <c r="WZX6" s="106"/>
      <c r="WZY6" s="106"/>
      <c r="WZZ6" s="106"/>
      <c r="XAA6" s="106"/>
      <c r="XAB6" s="106"/>
      <c r="XAC6" s="106"/>
      <c r="XAD6" s="106"/>
      <c r="XAE6" s="106"/>
      <c r="XAF6" s="106"/>
      <c r="XAG6" s="106"/>
      <c r="XAH6" s="106"/>
      <c r="XAI6" s="106"/>
      <c r="XAJ6" s="106"/>
      <c r="XAK6" s="106"/>
      <c r="XAL6" s="106"/>
      <c r="XAM6" s="106"/>
      <c r="XAN6" s="106"/>
      <c r="XAO6" s="106"/>
      <c r="XAP6" s="106"/>
      <c r="XAQ6" s="106"/>
      <c r="XAR6" s="106"/>
      <c r="XAS6" s="106"/>
      <c r="XAT6" s="106"/>
      <c r="XAU6" s="106"/>
      <c r="XAV6" s="106"/>
      <c r="XAW6" s="106"/>
      <c r="XAX6" s="106"/>
      <c r="XAY6" s="106"/>
      <c r="XAZ6" s="106"/>
      <c r="XBA6" s="106"/>
      <c r="XBB6" s="106"/>
      <c r="XBC6" s="106"/>
      <c r="XBD6" s="106"/>
      <c r="XBE6" s="106"/>
      <c r="XBF6" s="106"/>
      <c r="XBG6" s="106"/>
      <c r="XBH6" s="106"/>
      <c r="XBI6" s="106"/>
      <c r="XBJ6" s="106"/>
      <c r="XBK6" s="106"/>
      <c r="XBL6" s="106"/>
      <c r="XBM6" s="106"/>
      <c r="XBN6" s="106"/>
      <c r="XBO6" s="106"/>
      <c r="XBP6" s="106"/>
      <c r="XBQ6" s="106"/>
      <c r="XBR6" s="106"/>
      <c r="XBS6" s="106"/>
      <c r="XBT6" s="106"/>
      <c r="XBU6" s="106"/>
      <c r="XBV6" s="106"/>
      <c r="XBW6" s="106"/>
      <c r="XBX6" s="106"/>
      <c r="XBY6" s="106"/>
      <c r="XBZ6" s="106"/>
      <c r="XCA6" s="106"/>
      <c r="XCB6" s="106"/>
      <c r="XCC6" s="106"/>
      <c r="XCD6" s="106"/>
      <c r="XCE6" s="106"/>
      <c r="XCF6" s="106"/>
      <c r="XCG6" s="106"/>
      <c r="XCH6" s="106"/>
      <c r="XCI6" s="106"/>
      <c r="XCJ6" s="106"/>
      <c r="XCK6" s="106"/>
      <c r="XCL6" s="106"/>
      <c r="XCM6" s="106"/>
      <c r="XCN6" s="106"/>
      <c r="XCO6" s="106"/>
      <c r="XCP6" s="106"/>
      <c r="XCQ6" s="106"/>
      <c r="XCR6" s="106"/>
      <c r="XCS6" s="106"/>
      <c r="XCT6" s="106"/>
      <c r="XCU6" s="106"/>
      <c r="XCV6" s="106"/>
      <c r="XCW6" s="106"/>
      <c r="XCX6" s="106"/>
      <c r="XCY6" s="106"/>
      <c r="XCZ6" s="106"/>
      <c r="XDA6" s="106"/>
      <c r="XDB6" s="106"/>
      <c r="XDC6" s="106"/>
      <c r="XDD6" s="106"/>
      <c r="XDE6" s="106"/>
      <c r="XDF6" s="106"/>
      <c r="XDG6" s="106"/>
      <c r="XDH6" s="106"/>
      <c r="XDI6" s="106"/>
      <c r="XDJ6" s="106"/>
      <c r="XDK6" s="106"/>
      <c r="XDL6" s="106"/>
      <c r="XDM6" s="106"/>
      <c r="XDN6" s="106"/>
      <c r="XDO6" s="106"/>
      <c r="XDP6" s="106"/>
      <c r="XDQ6" s="106"/>
      <c r="XDR6" s="106"/>
      <c r="XDS6" s="106"/>
      <c r="XDT6" s="106"/>
      <c r="XDU6" s="106"/>
      <c r="XDV6" s="106"/>
      <c r="XDW6" s="106"/>
      <c r="XDX6" s="106"/>
      <c r="XDY6" s="106"/>
      <c r="XDZ6" s="106"/>
      <c r="XEA6" s="106"/>
      <c r="XEB6" s="106"/>
      <c r="XEC6" s="106"/>
      <c r="XED6" s="106"/>
      <c r="XEE6" s="106"/>
      <c r="XEF6" s="106"/>
      <c r="XEG6" s="106"/>
      <c r="XEH6" s="106"/>
      <c r="XEI6" s="106"/>
      <c r="XEJ6" s="106"/>
      <c r="XEK6" s="106"/>
      <c r="XEL6" s="106"/>
      <c r="XEM6" s="106"/>
      <c r="XEN6" s="106"/>
      <c r="XEO6" s="106"/>
      <c r="XEP6" s="106"/>
      <c r="XEQ6" s="106"/>
      <c r="XER6" s="106"/>
      <c r="XES6" s="106"/>
      <c r="XET6" s="106"/>
      <c r="XEU6" s="106"/>
      <c r="XEV6" s="106"/>
      <c r="XEW6" s="106"/>
      <c r="XEX6" s="106"/>
      <c r="XEY6" s="106"/>
      <c r="XEZ6" s="106"/>
      <c r="XFA6" s="106"/>
      <c r="XFB6" s="106"/>
      <c r="XFC6" s="106"/>
      <c r="XFD6" s="106"/>
    </row>
    <row r="7" spans="1:16384" s="119" customFormat="1" ht="25.5" customHeight="1" x14ac:dyDescent="0.15">
      <c r="A7" s="118"/>
      <c r="B7" s="118"/>
      <c r="C7" s="118"/>
      <c r="D7" s="118"/>
      <c r="E7" s="141" t="s">
        <v>1779</v>
      </c>
      <c r="F7" s="124"/>
    </row>
    <row r="8" spans="1:16384" s="113" customFormat="1" ht="51" customHeight="1" x14ac:dyDescent="0.3">
      <c r="A8" s="106"/>
      <c r="B8" s="106"/>
      <c r="C8" s="106"/>
      <c r="D8" s="106"/>
      <c r="E8" s="120" t="s">
        <v>1725</v>
      </c>
      <c r="F8" s="123" t="s">
        <v>1581</v>
      </c>
      <c r="H8" s="110"/>
      <c r="I8" s="110"/>
      <c r="J8" s="110"/>
      <c r="K8" s="110"/>
      <c r="L8" s="110"/>
      <c r="N8" s="110"/>
      <c r="O8" s="110"/>
      <c r="P8" s="110"/>
      <c r="Q8" s="110"/>
      <c r="R8" s="110"/>
      <c r="T8" s="110"/>
      <c r="U8" s="110"/>
      <c r="V8" s="110"/>
      <c r="W8" s="110"/>
      <c r="X8" s="110"/>
      <c r="Z8" s="110"/>
      <c r="AA8" s="110"/>
      <c r="AB8" s="110"/>
      <c r="AC8" s="110"/>
      <c r="AD8" s="110"/>
      <c r="AF8" s="110"/>
      <c r="AG8" s="110"/>
      <c r="AH8" s="110"/>
      <c r="AI8" s="110"/>
      <c r="AJ8" s="110"/>
      <c r="AL8" s="110"/>
      <c r="AM8" s="110"/>
      <c r="AN8" s="110"/>
      <c r="AO8" s="110"/>
      <c r="AP8" s="110"/>
      <c r="AR8" s="110"/>
      <c r="AS8" s="110"/>
      <c r="AT8" s="110"/>
      <c r="AU8" s="110"/>
      <c r="AV8" s="110"/>
      <c r="AX8" s="110"/>
      <c r="AY8" s="110"/>
      <c r="AZ8" s="110"/>
      <c r="BA8" s="110"/>
      <c r="BB8" s="110"/>
      <c r="BD8" s="110"/>
      <c r="BE8" s="110"/>
      <c r="BF8" s="110"/>
      <c r="BG8" s="110"/>
      <c r="BH8" s="110"/>
      <c r="BJ8" s="110"/>
      <c r="BK8" s="110"/>
      <c r="BL8" s="110"/>
      <c r="BM8" s="110"/>
      <c r="BN8" s="110"/>
      <c r="BP8" s="110"/>
      <c r="BQ8" s="110"/>
      <c r="BR8" s="110"/>
      <c r="BS8" s="110"/>
      <c r="BT8" s="110"/>
      <c r="BV8" s="110"/>
      <c r="BW8" s="110"/>
      <c r="BX8" s="110"/>
      <c r="BY8" s="110"/>
      <c r="BZ8" s="110"/>
      <c r="CB8" s="110"/>
      <c r="CC8" s="110"/>
      <c r="CD8" s="110"/>
      <c r="CE8" s="110"/>
      <c r="CF8" s="110"/>
      <c r="CH8" s="110"/>
      <c r="CI8" s="110"/>
      <c r="CJ8" s="110"/>
      <c r="CK8" s="110"/>
      <c r="CL8" s="110"/>
      <c r="CN8" s="110"/>
      <c r="CO8" s="110"/>
      <c r="CP8" s="110"/>
      <c r="CQ8" s="110"/>
      <c r="CR8" s="110"/>
      <c r="CT8" s="110"/>
      <c r="CU8" s="110"/>
      <c r="CV8" s="110"/>
      <c r="CW8" s="110"/>
      <c r="CX8" s="110"/>
      <c r="CZ8" s="110"/>
      <c r="DA8" s="110"/>
      <c r="DB8" s="110"/>
      <c r="DC8" s="110"/>
      <c r="DD8" s="110"/>
      <c r="DF8" s="110"/>
      <c r="DG8" s="110"/>
      <c r="DH8" s="110"/>
      <c r="DI8" s="110"/>
      <c r="DJ8" s="110"/>
      <c r="DL8" s="110"/>
      <c r="DM8" s="110"/>
      <c r="DN8" s="110"/>
      <c r="DO8" s="110"/>
      <c r="DP8" s="110"/>
      <c r="DR8" s="110"/>
      <c r="DS8" s="110"/>
      <c r="DT8" s="110"/>
      <c r="DU8" s="110"/>
      <c r="DV8" s="110"/>
      <c r="DX8" s="110"/>
      <c r="DY8" s="110"/>
      <c r="DZ8" s="110"/>
      <c r="EA8" s="110"/>
      <c r="EB8" s="110"/>
      <c r="ED8" s="110"/>
      <c r="EE8" s="110"/>
      <c r="EF8" s="110"/>
      <c r="EG8" s="110"/>
      <c r="EH8" s="110"/>
      <c r="EJ8" s="110"/>
      <c r="EK8" s="110"/>
      <c r="EL8" s="110"/>
      <c r="EM8" s="110"/>
      <c r="EN8" s="110"/>
      <c r="EP8" s="110"/>
      <c r="EQ8" s="110"/>
      <c r="ER8" s="110"/>
      <c r="ES8" s="110"/>
      <c r="ET8" s="110"/>
      <c r="EV8" s="110"/>
      <c r="EW8" s="110"/>
      <c r="EX8" s="110"/>
      <c r="EY8" s="110"/>
      <c r="EZ8" s="110"/>
      <c r="FB8" s="110"/>
      <c r="FC8" s="110"/>
      <c r="FD8" s="110"/>
      <c r="FE8" s="110"/>
      <c r="FF8" s="110"/>
      <c r="FH8" s="110"/>
      <c r="FI8" s="110"/>
      <c r="FJ8" s="110"/>
      <c r="FK8" s="110"/>
      <c r="FL8" s="110"/>
      <c r="FN8" s="110"/>
      <c r="FO8" s="110"/>
      <c r="FP8" s="110"/>
      <c r="FQ8" s="110"/>
      <c r="FR8" s="110"/>
      <c r="FT8" s="110"/>
      <c r="FU8" s="110"/>
      <c r="FV8" s="110"/>
      <c r="FW8" s="110"/>
      <c r="FX8" s="110"/>
      <c r="FZ8" s="110"/>
      <c r="GA8" s="110"/>
      <c r="GB8" s="110"/>
      <c r="GC8" s="110"/>
      <c r="GD8" s="110"/>
      <c r="GF8" s="110"/>
      <c r="GG8" s="110"/>
      <c r="GH8" s="110"/>
      <c r="GI8" s="110"/>
      <c r="GJ8" s="110"/>
      <c r="GL8" s="110"/>
      <c r="GM8" s="110"/>
      <c r="GN8" s="110"/>
      <c r="GO8" s="110"/>
      <c r="GP8" s="110"/>
      <c r="GR8" s="110"/>
      <c r="GS8" s="110"/>
      <c r="GT8" s="110"/>
      <c r="GU8" s="110"/>
      <c r="GV8" s="110"/>
      <c r="GX8" s="110"/>
      <c r="GY8" s="110"/>
      <c r="GZ8" s="110"/>
      <c r="HA8" s="110"/>
      <c r="HB8" s="110"/>
      <c r="HD8" s="110"/>
      <c r="HE8" s="110"/>
      <c r="HF8" s="110"/>
      <c r="HG8" s="110"/>
      <c r="HH8" s="110"/>
      <c r="HJ8" s="110"/>
      <c r="HK8" s="110"/>
      <c r="HL8" s="110"/>
      <c r="HM8" s="110"/>
      <c r="HN8" s="110"/>
      <c r="HP8" s="110"/>
      <c r="HQ8" s="110"/>
      <c r="HR8" s="110"/>
      <c r="HS8" s="110"/>
      <c r="HT8" s="110"/>
      <c r="HV8" s="110"/>
      <c r="HW8" s="110"/>
      <c r="HX8" s="110"/>
      <c r="HY8" s="110"/>
      <c r="HZ8" s="110"/>
      <c r="IB8" s="110"/>
      <c r="IC8" s="110"/>
      <c r="ID8" s="110"/>
      <c r="IE8" s="110"/>
      <c r="IF8" s="110"/>
      <c r="IH8" s="110"/>
      <c r="II8" s="110"/>
      <c r="IJ8" s="110"/>
      <c r="IK8" s="110"/>
      <c r="IL8" s="110"/>
      <c r="IN8" s="110"/>
      <c r="IO8" s="110"/>
      <c r="IP8" s="110"/>
      <c r="IQ8" s="110"/>
      <c r="IR8" s="110"/>
      <c r="IT8" s="110"/>
      <c r="IU8" s="110"/>
      <c r="IV8" s="110"/>
      <c r="IW8" s="110"/>
      <c r="IX8" s="110"/>
      <c r="IZ8" s="110"/>
      <c r="JA8" s="110"/>
      <c r="JB8" s="110"/>
      <c r="JC8" s="110"/>
      <c r="JD8" s="110"/>
      <c r="JF8" s="110"/>
      <c r="JG8" s="110"/>
      <c r="JH8" s="110"/>
      <c r="JI8" s="110"/>
      <c r="JJ8" s="110"/>
      <c r="JL8" s="110"/>
      <c r="JM8" s="110"/>
      <c r="JN8" s="110"/>
      <c r="JO8" s="110"/>
      <c r="JP8" s="110"/>
      <c r="JR8" s="110"/>
      <c r="JS8" s="110"/>
      <c r="JT8" s="110"/>
      <c r="JU8" s="110"/>
      <c r="JV8" s="110"/>
      <c r="JX8" s="110"/>
      <c r="JY8" s="110"/>
      <c r="JZ8" s="110"/>
      <c r="KA8" s="110"/>
      <c r="KB8" s="110"/>
      <c r="KD8" s="110"/>
      <c r="KE8" s="110"/>
      <c r="KF8" s="110"/>
      <c r="KG8" s="110"/>
      <c r="KH8" s="110"/>
      <c r="KJ8" s="110"/>
      <c r="KK8" s="110"/>
      <c r="KL8" s="110"/>
      <c r="KM8" s="110"/>
      <c r="KN8" s="110"/>
      <c r="KP8" s="110"/>
      <c r="KQ8" s="110"/>
      <c r="KR8" s="110"/>
      <c r="KS8" s="110"/>
      <c r="KT8" s="110"/>
      <c r="KV8" s="110"/>
      <c r="KW8" s="110"/>
      <c r="KX8" s="110"/>
      <c r="KY8" s="110"/>
      <c r="KZ8" s="110"/>
      <c r="LB8" s="110"/>
      <c r="LC8" s="110"/>
      <c r="LD8" s="110"/>
      <c r="LE8" s="110"/>
      <c r="LF8" s="110"/>
      <c r="LH8" s="110"/>
      <c r="LI8" s="110"/>
      <c r="LJ8" s="110"/>
      <c r="LK8" s="110"/>
      <c r="LL8" s="110"/>
      <c r="LN8" s="110"/>
      <c r="LO8" s="110"/>
      <c r="LP8" s="110"/>
      <c r="LQ8" s="110"/>
      <c r="LR8" s="110"/>
      <c r="LT8" s="110"/>
      <c r="LU8" s="110"/>
      <c r="LV8" s="110"/>
      <c r="LW8" s="110"/>
      <c r="LX8" s="110"/>
      <c r="LZ8" s="110"/>
      <c r="MA8" s="110"/>
      <c r="MB8" s="110"/>
      <c r="MC8" s="110"/>
      <c r="MD8" s="110"/>
      <c r="MF8" s="110"/>
      <c r="MG8" s="110"/>
      <c r="MH8" s="110"/>
      <c r="MI8" s="110"/>
      <c r="MJ8" s="110"/>
      <c r="ML8" s="110"/>
      <c r="MM8" s="110"/>
      <c r="MN8" s="110"/>
      <c r="MO8" s="110"/>
      <c r="MP8" s="110"/>
      <c r="MR8" s="110"/>
      <c r="MS8" s="110"/>
      <c r="MT8" s="110"/>
      <c r="MU8" s="110"/>
      <c r="MV8" s="110"/>
      <c r="MX8" s="110"/>
      <c r="MY8" s="110"/>
      <c r="MZ8" s="110"/>
      <c r="NA8" s="110"/>
      <c r="NB8" s="110"/>
      <c r="ND8" s="110"/>
      <c r="NE8" s="110"/>
      <c r="NF8" s="110"/>
      <c r="NG8" s="110"/>
      <c r="NH8" s="110"/>
      <c r="NJ8" s="110"/>
      <c r="NK8" s="110"/>
      <c r="NL8" s="110"/>
      <c r="NM8" s="110"/>
      <c r="NN8" s="110"/>
      <c r="NP8" s="110"/>
      <c r="NQ8" s="110"/>
      <c r="NR8" s="110"/>
      <c r="NS8" s="110"/>
      <c r="NT8" s="110"/>
      <c r="NV8" s="110"/>
      <c r="NW8" s="110"/>
      <c r="NX8" s="110"/>
      <c r="NY8" s="110"/>
      <c r="NZ8" s="110"/>
      <c r="OB8" s="110"/>
      <c r="OC8" s="110"/>
      <c r="OD8" s="110"/>
      <c r="OE8" s="110"/>
      <c r="OF8" s="110"/>
      <c r="OH8" s="110"/>
      <c r="OI8" s="110"/>
      <c r="OJ8" s="110"/>
      <c r="OK8" s="110"/>
      <c r="OL8" s="110"/>
      <c r="ON8" s="110"/>
      <c r="OO8" s="110"/>
      <c r="OP8" s="110"/>
      <c r="OQ8" s="110"/>
      <c r="OR8" s="110"/>
      <c r="OT8" s="110"/>
      <c r="OU8" s="110"/>
      <c r="OV8" s="110"/>
      <c r="OW8" s="110"/>
      <c r="OX8" s="110"/>
      <c r="OZ8" s="110"/>
      <c r="PA8" s="110"/>
      <c r="PB8" s="110"/>
      <c r="PC8" s="110"/>
      <c r="PD8" s="110"/>
      <c r="PF8" s="110"/>
      <c r="PG8" s="110"/>
      <c r="PH8" s="110"/>
      <c r="PI8" s="110"/>
      <c r="PJ8" s="110"/>
      <c r="PL8" s="110"/>
      <c r="PM8" s="110"/>
      <c r="PN8" s="110"/>
      <c r="PO8" s="110"/>
      <c r="PP8" s="110"/>
      <c r="PR8" s="110"/>
      <c r="PS8" s="110"/>
      <c r="PT8" s="110"/>
      <c r="PU8" s="110"/>
      <c r="PV8" s="110"/>
      <c r="PX8" s="110"/>
      <c r="PY8" s="110"/>
      <c r="PZ8" s="110"/>
      <c r="QA8" s="110"/>
      <c r="QB8" s="110"/>
      <c r="QD8" s="110"/>
      <c r="QE8" s="110"/>
      <c r="QF8" s="110"/>
      <c r="QG8" s="110"/>
      <c r="QH8" s="110"/>
      <c r="QJ8" s="110"/>
      <c r="QK8" s="110"/>
      <c r="QL8" s="110"/>
      <c r="QM8" s="110"/>
      <c r="QN8" s="110"/>
      <c r="QP8" s="110"/>
      <c r="QQ8" s="110"/>
      <c r="QR8" s="110"/>
      <c r="QS8" s="110"/>
      <c r="QT8" s="110"/>
      <c r="QV8" s="110"/>
      <c r="QW8" s="110"/>
      <c r="QX8" s="110"/>
      <c r="QY8" s="110"/>
      <c r="QZ8" s="110"/>
      <c r="RB8" s="110"/>
      <c r="RC8" s="110"/>
      <c r="RD8" s="110"/>
      <c r="RE8" s="110"/>
      <c r="RF8" s="110"/>
      <c r="RH8" s="110"/>
      <c r="RI8" s="110"/>
      <c r="RJ8" s="110"/>
      <c r="RK8" s="110"/>
      <c r="RL8" s="110"/>
      <c r="RN8" s="110"/>
      <c r="RO8" s="110"/>
      <c r="RP8" s="110"/>
      <c r="RQ8" s="110"/>
      <c r="RR8" s="110"/>
      <c r="RT8" s="110"/>
      <c r="RU8" s="110"/>
      <c r="RV8" s="110"/>
      <c r="RW8" s="110"/>
      <c r="RX8" s="110"/>
      <c r="RZ8" s="110"/>
      <c r="SA8" s="110"/>
      <c r="SB8" s="110"/>
      <c r="SC8" s="110"/>
      <c r="SD8" s="110"/>
      <c r="SF8" s="110"/>
      <c r="SG8" s="110"/>
      <c r="SH8" s="110"/>
      <c r="SI8" s="110"/>
      <c r="SJ8" s="110"/>
      <c r="SL8" s="110"/>
      <c r="SM8" s="110"/>
      <c r="SN8" s="110"/>
      <c r="SO8" s="110"/>
      <c r="SP8" s="110"/>
      <c r="SR8" s="110"/>
      <c r="SS8" s="110"/>
      <c r="ST8" s="110"/>
      <c r="SU8" s="110"/>
      <c r="SV8" s="110"/>
      <c r="SX8" s="110"/>
      <c r="SY8" s="110"/>
      <c r="SZ8" s="110"/>
      <c r="TA8" s="110"/>
      <c r="TB8" s="110"/>
      <c r="TD8" s="110"/>
      <c r="TE8" s="110"/>
      <c r="TF8" s="110"/>
      <c r="TG8" s="110"/>
      <c r="TH8" s="110"/>
      <c r="TJ8" s="110"/>
      <c r="TK8" s="110"/>
      <c r="TL8" s="110"/>
      <c r="TM8" s="110"/>
      <c r="TN8" s="110"/>
      <c r="TP8" s="110"/>
      <c r="TQ8" s="110"/>
      <c r="TR8" s="110"/>
      <c r="TS8" s="110"/>
      <c r="TT8" s="110"/>
      <c r="TV8" s="110"/>
      <c r="TW8" s="110"/>
      <c r="TX8" s="110"/>
      <c r="TY8" s="110"/>
      <c r="TZ8" s="110"/>
      <c r="UB8" s="110"/>
      <c r="UC8" s="110"/>
      <c r="UD8" s="110"/>
      <c r="UE8" s="110"/>
      <c r="UF8" s="110"/>
      <c r="UH8" s="110"/>
      <c r="UI8" s="110"/>
      <c r="UJ8" s="110"/>
      <c r="UK8" s="110"/>
      <c r="UL8" s="110"/>
      <c r="UN8" s="110"/>
      <c r="UO8" s="110"/>
      <c r="UP8" s="110"/>
      <c r="UQ8" s="110"/>
      <c r="UR8" s="110"/>
      <c r="UT8" s="110"/>
      <c r="UU8" s="110"/>
      <c r="UV8" s="110"/>
      <c r="UW8" s="110"/>
      <c r="UX8" s="110"/>
      <c r="UZ8" s="110"/>
      <c r="VA8" s="110"/>
      <c r="VB8" s="110"/>
      <c r="VC8" s="110"/>
      <c r="VD8" s="110"/>
      <c r="VF8" s="110"/>
      <c r="VG8" s="110"/>
      <c r="VH8" s="110"/>
      <c r="VI8" s="110"/>
      <c r="VJ8" s="110"/>
      <c r="VL8" s="110"/>
      <c r="VM8" s="110"/>
      <c r="VN8" s="110"/>
      <c r="VO8" s="110"/>
      <c r="VP8" s="110"/>
      <c r="VR8" s="110"/>
      <c r="VS8" s="110"/>
      <c r="VT8" s="110"/>
      <c r="VU8" s="110"/>
      <c r="VV8" s="110"/>
      <c r="VX8" s="110"/>
      <c r="VY8" s="110"/>
      <c r="VZ8" s="110"/>
      <c r="WA8" s="110"/>
      <c r="WB8" s="110"/>
      <c r="WD8" s="110"/>
      <c r="WE8" s="110"/>
      <c r="WF8" s="110"/>
      <c r="WG8" s="110"/>
      <c r="WH8" s="110"/>
      <c r="WJ8" s="110"/>
      <c r="WK8" s="110"/>
      <c r="WL8" s="110"/>
      <c r="WM8" s="110"/>
      <c r="WN8" s="110"/>
      <c r="WP8" s="110"/>
      <c r="WQ8" s="110"/>
      <c r="WR8" s="110"/>
      <c r="WS8" s="110"/>
      <c r="WT8" s="110"/>
      <c r="WV8" s="110"/>
      <c r="WW8" s="110"/>
      <c r="WX8" s="110"/>
      <c r="WY8" s="110"/>
      <c r="WZ8" s="110"/>
      <c r="XB8" s="110"/>
      <c r="XC8" s="110"/>
      <c r="XD8" s="110"/>
      <c r="XE8" s="110"/>
      <c r="XF8" s="110"/>
      <c r="XH8" s="110"/>
      <c r="XI8" s="110"/>
      <c r="XJ8" s="110"/>
      <c r="XK8" s="110"/>
      <c r="XL8" s="110"/>
      <c r="XN8" s="110"/>
      <c r="XO8" s="110"/>
      <c r="XP8" s="110"/>
      <c r="XQ8" s="110"/>
      <c r="XR8" s="110"/>
      <c r="XT8" s="110"/>
      <c r="XU8" s="110"/>
      <c r="XV8" s="110"/>
      <c r="XW8" s="110"/>
      <c r="XX8" s="110"/>
      <c r="XZ8" s="110"/>
      <c r="YA8" s="110"/>
      <c r="YB8" s="110"/>
      <c r="YC8" s="110"/>
      <c r="YD8" s="110"/>
      <c r="YF8" s="110"/>
      <c r="YG8" s="110"/>
      <c r="YH8" s="110"/>
      <c r="YI8" s="110"/>
      <c r="YJ8" s="110"/>
      <c r="YL8" s="110"/>
      <c r="YM8" s="110"/>
      <c r="YN8" s="110"/>
      <c r="YO8" s="110"/>
      <c r="YP8" s="110"/>
      <c r="YR8" s="110"/>
      <c r="YS8" s="110"/>
      <c r="YT8" s="110"/>
      <c r="YU8" s="110"/>
      <c r="YV8" s="110"/>
      <c r="YX8" s="110"/>
      <c r="YY8" s="110"/>
      <c r="YZ8" s="110"/>
      <c r="ZA8" s="110"/>
      <c r="ZB8" s="110"/>
      <c r="ZD8" s="110"/>
      <c r="ZE8" s="110"/>
      <c r="ZF8" s="110"/>
      <c r="ZG8" s="110"/>
      <c r="ZH8" s="110"/>
      <c r="ZJ8" s="110"/>
      <c r="ZK8" s="110"/>
      <c r="ZL8" s="110"/>
      <c r="ZM8" s="110"/>
      <c r="ZN8" s="110"/>
      <c r="ZP8" s="110"/>
      <c r="ZQ8" s="110"/>
      <c r="ZR8" s="110"/>
      <c r="ZS8" s="110"/>
      <c r="ZT8" s="110"/>
      <c r="ZV8" s="110"/>
      <c r="ZW8" s="110"/>
      <c r="ZX8" s="110"/>
      <c r="ZY8" s="110"/>
      <c r="ZZ8" s="110"/>
      <c r="AAB8" s="110"/>
      <c r="AAC8" s="110"/>
      <c r="AAD8" s="110"/>
      <c r="AAE8" s="110"/>
      <c r="AAF8" s="110"/>
      <c r="AAH8" s="110"/>
      <c r="AAI8" s="110"/>
      <c r="AAJ8" s="110"/>
      <c r="AAK8" s="110"/>
      <c r="AAL8" s="110"/>
      <c r="AAN8" s="110"/>
      <c r="AAO8" s="110"/>
      <c r="AAP8" s="110"/>
      <c r="AAQ8" s="110"/>
      <c r="AAR8" s="110"/>
      <c r="AAT8" s="110"/>
      <c r="AAU8" s="110"/>
      <c r="AAV8" s="110"/>
      <c r="AAW8" s="110"/>
      <c r="AAX8" s="110"/>
      <c r="AAZ8" s="110"/>
      <c r="ABA8" s="110"/>
      <c r="ABB8" s="110"/>
      <c r="ABC8" s="110"/>
      <c r="ABD8" s="110"/>
      <c r="ABF8" s="110"/>
      <c r="ABG8" s="110"/>
      <c r="ABH8" s="110"/>
      <c r="ABI8" s="110"/>
      <c r="ABJ8" s="110"/>
      <c r="ABL8" s="110"/>
      <c r="ABM8" s="110"/>
      <c r="ABN8" s="110"/>
      <c r="ABO8" s="110"/>
      <c r="ABP8" s="110"/>
      <c r="ABR8" s="110"/>
      <c r="ABS8" s="110"/>
      <c r="ABT8" s="110"/>
      <c r="ABU8" s="110"/>
      <c r="ABV8" s="110"/>
      <c r="ABX8" s="110"/>
      <c r="ABY8" s="110"/>
      <c r="ABZ8" s="110"/>
      <c r="ACA8" s="110"/>
      <c r="ACB8" s="110"/>
      <c r="ACD8" s="110"/>
      <c r="ACE8" s="110"/>
      <c r="ACF8" s="110"/>
      <c r="ACG8" s="110"/>
      <c r="ACH8" s="110"/>
      <c r="ACJ8" s="110"/>
      <c r="ACK8" s="110"/>
      <c r="ACL8" s="110"/>
      <c r="ACM8" s="110"/>
      <c r="ACN8" s="110"/>
      <c r="ACP8" s="110"/>
      <c r="ACQ8" s="110"/>
      <c r="ACR8" s="110"/>
      <c r="ACS8" s="110"/>
      <c r="ACT8" s="110"/>
      <c r="ACV8" s="110"/>
      <c r="ACW8" s="110"/>
      <c r="ACX8" s="110"/>
      <c r="ACY8" s="110"/>
      <c r="ACZ8" s="110"/>
      <c r="ADB8" s="110"/>
      <c r="ADC8" s="110"/>
      <c r="ADD8" s="110"/>
      <c r="ADE8" s="110"/>
      <c r="ADF8" s="110"/>
      <c r="ADH8" s="110"/>
      <c r="ADI8" s="110"/>
      <c r="ADJ8" s="110"/>
      <c r="ADK8" s="110"/>
      <c r="ADL8" s="110"/>
      <c r="ADN8" s="110"/>
      <c r="ADO8" s="110"/>
      <c r="ADP8" s="110"/>
      <c r="ADQ8" s="110"/>
      <c r="ADR8" s="110"/>
      <c r="ADT8" s="110"/>
      <c r="ADU8" s="110"/>
      <c r="ADV8" s="110"/>
      <c r="ADW8" s="110"/>
      <c r="ADX8" s="110"/>
      <c r="ADZ8" s="110"/>
      <c r="AEA8" s="110"/>
      <c r="AEB8" s="110"/>
      <c r="AEC8" s="110"/>
      <c r="AED8" s="110"/>
      <c r="AEF8" s="110"/>
      <c r="AEG8" s="110"/>
      <c r="AEH8" s="110"/>
      <c r="AEI8" s="110"/>
      <c r="AEJ8" s="110"/>
      <c r="AEL8" s="110"/>
      <c r="AEM8" s="110"/>
      <c r="AEN8" s="110"/>
      <c r="AEO8" s="110"/>
      <c r="AEP8" s="110"/>
      <c r="AER8" s="110"/>
      <c r="AES8" s="110"/>
      <c r="AET8" s="110"/>
      <c r="AEU8" s="110"/>
      <c r="AEV8" s="110"/>
      <c r="AEX8" s="110"/>
      <c r="AEY8" s="110"/>
      <c r="AEZ8" s="110"/>
      <c r="AFA8" s="110"/>
      <c r="AFB8" s="110"/>
      <c r="AFD8" s="110"/>
      <c r="AFE8" s="110"/>
      <c r="AFF8" s="110"/>
      <c r="AFG8" s="110"/>
      <c r="AFH8" s="110"/>
      <c r="AFJ8" s="110"/>
      <c r="AFK8" s="110"/>
      <c r="AFL8" s="110"/>
      <c r="AFM8" s="110"/>
      <c r="AFN8" s="110"/>
      <c r="AFP8" s="110"/>
      <c r="AFQ8" s="110"/>
      <c r="AFR8" s="110"/>
      <c r="AFS8" s="110"/>
      <c r="AFT8" s="110"/>
      <c r="AFV8" s="110"/>
      <c r="AFW8" s="110"/>
      <c r="AFX8" s="110"/>
      <c r="AFY8" s="110"/>
      <c r="AFZ8" s="110"/>
      <c r="AGB8" s="110"/>
      <c r="AGC8" s="110"/>
      <c r="AGD8" s="110"/>
      <c r="AGE8" s="110"/>
      <c r="AGF8" s="110"/>
      <c r="AGH8" s="110"/>
      <c r="AGI8" s="110"/>
      <c r="AGJ8" s="110"/>
      <c r="AGK8" s="110"/>
      <c r="AGL8" s="110"/>
      <c r="AGN8" s="110"/>
      <c r="AGO8" s="110"/>
      <c r="AGP8" s="110"/>
      <c r="AGQ8" s="110"/>
      <c r="AGR8" s="110"/>
      <c r="AGT8" s="110"/>
      <c r="AGU8" s="110"/>
      <c r="AGV8" s="110"/>
      <c r="AGW8" s="110"/>
      <c r="AGX8" s="110"/>
      <c r="AGZ8" s="110"/>
      <c r="AHA8" s="110"/>
      <c r="AHB8" s="110"/>
      <c r="AHC8" s="110"/>
      <c r="AHD8" s="110"/>
      <c r="AHF8" s="110"/>
      <c r="AHG8" s="110"/>
      <c r="AHH8" s="110"/>
      <c r="AHI8" s="110"/>
      <c r="AHJ8" s="110"/>
      <c r="AHL8" s="110"/>
      <c r="AHM8" s="110"/>
      <c r="AHN8" s="110"/>
      <c r="AHO8" s="110"/>
      <c r="AHP8" s="110"/>
      <c r="AHR8" s="110"/>
      <c r="AHS8" s="110"/>
      <c r="AHT8" s="110"/>
      <c r="AHU8" s="110"/>
      <c r="AHV8" s="110"/>
      <c r="AHX8" s="110"/>
      <c r="AHY8" s="110"/>
      <c r="AHZ8" s="110"/>
      <c r="AIA8" s="110"/>
      <c r="AIB8" s="110"/>
      <c r="AID8" s="110"/>
      <c r="AIE8" s="110"/>
      <c r="AIF8" s="110"/>
      <c r="AIG8" s="110"/>
      <c r="AIH8" s="110"/>
      <c r="AIJ8" s="110"/>
      <c r="AIK8" s="110"/>
      <c r="AIL8" s="110"/>
      <c r="AIM8" s="110"/>
      <c r="AIN8" s="110"/>
      <c r="AIP8" s="110"/>
      <c r="AIQ8" s="110"/>
      <c r="AIR8" s="110"/>
      <c r="AIS8" s="110"/>
      <c r="AIT8" s="110"/>
      <c r="AIV8" s="110"/>
      <c r="AIW8" s="110"/>
      <c r="AIX8" s="110"/>
      <c r="AIY8" s="110"/>
      <c r="AIZ8" s="110"/>
      <c r="AJB8" s="110"/>
      <c r="AJC8" s="110"/>
      <c r="AJD8" s="110"/>
      <c r="AJE8" s="110"/>
      <c r="AJF8" s="110"/>
      <c r="AJH8" s="110"/>
      <c r="AJI8" s="110"/>
      <c r="AJJ8" s="110"/>
      <c r="AJK8" s="110"/>
      <c r="AJL8" s="110"/>
      <c r="AJN8" s="110"/>
      <c r="AJO8" s="110"/>
      <c r="AJP8" s="110"/>
      <c r="AJQ8" s="110"/>
      <c r="AJR8" s="110"/>
      <c r="AJT8" s="110"/>
      <c r="AJU8" s="110"/>
      <c r="AJV8" s="110"/>
      <c r="AJW8" s="110"/>
      <c r="AJX8" s="110"/>
      <c r="AJZ8" s="110"/>
      <c r="AKA8" s="110"/>
      <c r="AKB8" s="110"/>
      <c r="AKC8" s="110"/>
      <c r="AKD8" s="110"/>
      <c r="AKF8" s="110"/>
      <c r="AKG8" s="110"/>
      <c r="AKH8" s="110"/>
      <c r="AKI8" s="110"/>
      <c r="AKJ8" s="110"/>
      <c r="AKL8" s="110"/>
      <c r="AKM8" s="110"/>
      <c r="AKN8" s="110"/>
      <c r="AKO8" s="110"/>
      <c r="AKP8" s="110"/>
      <c r="AKR8" s="110"/>
      <c r="AKS8" s="110"/>
      <c r="AKT8" s="110"/>
      <c r="AKU8" s="110"/>
      <c r="AKV8" s="110"/>
      <c r="AKX8" s="110"/>
      <c r="AKY8" s="110"/>
      <c r="AKZ8" s="110"/>
      <c r="ALA8" s="110"/>
      <c r="ALB8" s="110"/>
      <c r="ALD8" s="110"/>
      <c r="ALE8" s="110"/>
      <c r="ALF8" s="110"/>
      <c r="ALG8" s="110"/>
      <c r="ALH8" s="110"/>
      <c r="ALJ8" s="110"/>
      <c r="ALK8" s="110"/>
      <c r="ALL8" s="110"/>
      <c r="ALM8" s="110"/>
      <c r="ALN8" s="110"/>
      <c r="ALP8" s="110"/>
      <c r="ALQ8" s="110"/>
      <c r="ALR8" s="110"/>
      <c r="ALS8" s="110"/>
      <c r="ALT8" s="110"/>
      <c r="ALV8" s="110"/>
      <c r="ALW8" s="110"/>
      <c r="ALX8" s="110"/>
      <c r="ALY8" s="110"/>
      <c r="ALZ8" s="110"/>
      <c r="AMB8" s="110"/>
      <c r="AMC8" s="110"/>
      <c r="AMD8" s="110"/>
      <c r="AME8" s="110"/>
      <c r="AMF8" s="110"/>
      <c r="AMH8" s="110"/>
      <c r="AMI8" s="110"/>
      <c r="AMJ8" s="110"/>
      <c r="AMK8" s="110"/>
      <c r="AML8" s="110"/>
      <c r="AMN8" s="110"/>
      <c r="AMO8" s="110"/>
      <c r="AMP8" s="110"/>
      <c r="AMQ8" s="110"/>
      <c r="AMR8" s="110"/>
      <c r="AMT8" s="110"/>
      <c r="AMU8" s="110"/>
      <c r="AMV8" s="110"/>
      <c r="AMW8" s="110"/>
      <c r="AMX8" s="110"/>
      <c r="AMZ8" s="110"/>
      <c r="ANA8" s="110"/>
      <c r="ANB8" s="110"/>
      <c r="ANC8" s="110"/>
      <c r="AND8" s="110"/>
      <c r="ANF8" s="110"/>
      <c r="ANG8" s="110"/>
      <c r="ANH8" s="110"/>
      <c r="ANI8" s="110"/>
      <c r="ANJ8" s="110"/>
      <c r="ANL8" s="110"/>
      <c r="ANM8" s="110"/>
      <c r="ANN8" s="110"/>
      <c r="ANO8" s="110"/>
      <c r="ANP8" s="110"/>
      <c r="ANR8" s="110"/>
      <c r="ANS8" s="110"/>
      <c r="ANT8" s="110"/>
      <c r="ANU8" s="110"/>
      <c r="ANV8" s="110"/>
      <c r="ANX8" s="110"/>
      <c r="ANY8" s="110"/>
      <c r="ANZ8" s="110"/>
      <c r="AOA8" s="110"/>
      <c r="AOB8" s="110"/>
      <c r="AOD8" s="110"/>
      <c r="AOE8" s="110"/>
      <c r="AOF8" s="110"/>
      <c r="AOG8" s="110"/>
      <c r="AOH8" s="110"/>
      <c r="AOJ8" s="110"/>
      <c r="AOK8" s="110"/>
      <c r="AOL8" s="110"/>
      <c r="AOM8" s="110"/>
      <c r="AON8" s="110"/>
      <c r="AOP8" s="110"/>
      <c r="AOQ8" s="110"/>
      <c r="AOR8" s="110"/>
      <c r="AOS8" s="110"/>
      <c r="AOT8" s="110"/>
      <c r="AOV8" s="110"/>
      <c r="AOW8" s="110"/>
      <c r="AOX8" s="110"/>
      <c r="AOY8" s="110"/>
      <c r="AOZ8" s="110"/>
      <c r="APB8" s="110"/>
      <c r="APC8" s="110"/>
      <c r="APD8" s="110"/>
      <c r="APE8" s="110"/>
      <c r="APF8" s="110"/>
      <c r="APH8" s="110"/>
      <c r="API8" s="110"/>
      <c r="APJ8" s="110"/>
      <c r="APK8" s="110"/>
      <c r="APL8" s="110"/>
      <c r="APN8" s="110"/>
      <c r="APO8" s="110"/>
      <c r="APP8" s="110"/>
      <c r="APQ8" s="110"/>
      <c r="APR8" s="110"/>
      <c r="APT8" s="110"/>
      <c r="APU8" s="110"/>
      <c r="APV8" s="110"/>
      <c r="APW8" s="110"/>
      <c r="APX8" s="110"/>
      <c r="APZ8" s="110"/>
      <c r="AQA8" s="110"/>
      <c r="AQB8" s="110"/>
      <c r="AQC8" s="110"/>
      <c r="AQD8" s="110"/>
      <c r="AQF8" s="110"/>
      <c r="AQG8" s="110"/>
      <c r="AQH8" s="110"/>
      <c r="AQI8" s="110"/>
      <c r="AQJ8" s="110"/>
      <c r="AQL8" s="110"/>
      <c r="AQM8" s="110"/>
      <c r="AQN8" s="110"/>
      <c r="AQO8" s="110"/>
      <c r="AQP8" s="110"/>
      <c r="AQR8" s="110"/>
      <c r="AQS8" s="110"/>
      <c r="AQT8" s="110"/>
      <c r="AQU8" s="110"/>
      <c r="AQV8" s="110"/>
      <c r="AQX8" s="110"/>
      <c r="AQY8" s="110"/>
      <c r="AQZ8" s="110"/>
      <c r="ARA8" s="110"/>
      <c r="ARB8" s="110"/>
      <c r="ARD8" s="110"/>
      <c r="ARE8" s="110"/>
      <c r="ARF8" s="110"/>
      <c r="ARG8" s="110"/>
      <c r="ARH8" s="110"/>
      <c r="ARJ8" s="110"/>
      <c r="ARK8" s="110"/>
      <c r="ARL8" s="110"/>
      <c r="ARM8" s="110"/>
      <c r="ARN8" s="110"/>
      <c r="ARP8" s="110"/>
      <c r="ARQ8" s="110"/>
      <c r="ARR8" s="110"/>
      <c r="ARS8" s="110"/>
      <c r="ART8" s="110"/>
      <c r="ARV8" s="110"/>
      <c r="ARW8" s="110"/>
      <c r="ARX8" s="110"/>
      <c r="ARY8" s="110"/>
      <c r="ARZ8" s="110"/>
      <c r="ASB8" s="110"/>
      <c r="ASC8" s="110"/>
      <c r="ASD8" s="110"/>
      <c r="ASE8" s="110"/>
      <c r="ASF8" s="110"/>
      <c r="ASH8" s="110"/>
      <c r="ASI8" s="110"/>
      <c r="ASJ8" s="110"/>
      <c r="ASK8" s="110"/>
      <c r="ASL8" s="110"/>
      <c r="ASN8" s="110"/>
      <c r="ASO8" s="110"/>
      <c r="ASP8" s="110"/>
      <c r="ASQ8" s="110"/>
      <c r="ASR8" s="110"/>
      <c r="AST8" s="110"/>
      <c r="ASU8" s="110"/>
      <c r="ASV8" s="110"/>
      <c r="ASW8" s="110"/>
      <c r="ASX8" s="110"/>
      <c r="ASZ8" s="110"/>
      <c r="ATA8" s="110"/>
      <c r="ATB8" s="110"/>
      <c r="ATC8" s="110"/>
      <c r="ATD8" s="110"/>
      <c r="ATF8" s="110"/>
      <c r="ATG8" s="110"/>
      <c r="ATH8" s="110"/>
      <c r="ATI8" s="110"/>
      <c r="ATJ8" s="110"/>
      <c r="ATL8" s="110"/>
      <c r="ATM8" s="110"/>
      <c r="ATN8" s="110"/>
      <c r="ATO8" s="110"/>
      <c r="ATP8" s="110"/>
      <c r="ATR8" s="110"/>
      <c r="ATS8" s="110"/>
      <c r="ATT8" s="110"/>
      <c r="ATU8" s="110"/>
      <c r="ATV8" s="110"/>
      <c r="ATX8" s="110"/>
      <c r="ATY8" s="110"/>
      <c r="ATZ8" s="110"/>
      <c r="AUA8" s="110"/>
      <c r="AUB8" s="110"/>
      <c r="AUD8" s="110"/>
      <c r="AUE8" s="110"/>
      <c r="AUF8" s="110"/>
      <c r="AUG8" s="110"/>
      <c r="AUH8" s="110"/>
      <c r="AUJ8" s="110"/>
      <c r="AUK8" s="110"/>
      <c r="AUL8" s="110"/>
      <c r="AUM8" s="110"/>
      <c r="AUN8" s="110"/>
      <c r="AUP8" s="110"/>
      <c r="AUQ8" s="110"/>
      <c r="AUR8" s="110"/>
      <c r="AUS8" s="110"/>
      <c r="AUT8" s="110"/>
      <c r="AUV8" s="110"/>
      <c r="AUW8" s="110"/>
      <c r="AUX8" s="110"/>
      <c r="AUY8" s="110"/>
      <c r="AUZ8" s="110"/>
      <c r="AVB8" s="110"/>
      <c r="AVC8" s="110"/>
      <c r="AVD8" s="110"/>
      <c r="AVE8" s="110"/>
      <c r="AVF8" s="110"/>
      <c r="AVH8" s="110"/>
      <c r="AVI8" s="110"/>
      <c r="AVJ8" s="110"/>
      <c r="AVK8" s="110"/>
      <c r="AVL8" s="110"/>
      <c r="AVN8" s="110"/>
      <c r="AVO8" s="110"/>
      <c r="AVP8" s="110"/>
      <c r="AVQ8" s="110"/>
      <c r="AVR8" s="110"/>
      <c r="AVT8" s="110"/>
      <c r="AVU8" s="110"/>
      <c r="AVV8" s="110"/>
      <c r="AVW8" s="110"/>
      <c r="AVX8" s="110"/>
      <c r="AVZ8" s="110"/>
      <c r="AWA8" s="110"/>
      <c r="AWB8" s="110"/>
      <c r="AWC8" s="110"/>
      <c r="AWD8" s="110"/>
      <c r="AWF8" s="110"/>
      <c r="AWG8" s="110"/>
      <c r="AWH8" s="110"/>
      <c r="AWI8" s="110"/>
      <c r="AWJ8" s="110"/>
      <c r="AWL8" s="110"/>
      <c r="AWM8" s="110"/>
      <c r="AWN8" s="110"/>
      <c r="AWO8" s="110"/>
      <c r="AWP8" s="110"/>
      <c r="AWR8" s="110"/>
      <c r="AWS8" s="110"/>
      <c r="AWT8" s="110"/>
      <c r="AWU8" s="110"/>
      <c r="AWV8" s="110"/>
      <c r="AWX8" s="110"/>
      <c r="AWY8" s="110"/>
      <c r="AWZ8" s="110"/>
      <c r="AXA8" s="110"/>
      <c r="AXB8" s="110"/>
      <c r="AXD8" s="110"/>
      <c r="AXE8" s="110"/>
      <c r="AXF8" s="110"/>
      <c r="AXG8" s="110"/>
      <c r="AXH8" s="110"/>
      <c r="AXJ8" s="110"/>
      <c r="AXK8" s="110"/>
      <c r="AXL8" s="110"/>
      <c r="AXM8" s="110"/>
      <c r="AXN8" s="110"/>
      <c r="AXP8" s="110"/>
      <c r="AXQ8" s="110"/>
      <c r="AXR8" s="110"/>
      <c r="AXS8" s="110"/>
      <c r="AXT8" s="110"/>
      <c r="AXV8" s="110"/>
      <c r="AXW8" s="110"/>
      <c r="AXX8" s="110"/>
      <c r="AXY8" s="110"/>
      <c r="AXZ8" s="110"/>
      <c r="AYB8" s="110"/>
      <c r="AYC8" s="110"/>
      <c r="AYD8" s="110"/>
      <c r="AYE8" s="110"/>
      <c r="AYF8" s="110"/>
      <c r="AYH8" s="110"/>
      <c r="AYI8" s="110"/>
      <c r="AYJ8" s="110"/>
      <c r="AYK8" s="110"/>
      <c r="AYL8" s="110"/>
      <c r="AYN8" s="110"/>
      <c r="AYO8" s="110"/>
      <c r="AYP8" s="110"/>
      <c r="AYQ8" s="110"/>
      <c r="AYR8" s="110"/>
      <c r="AYT8" s="110"/>
      <c r="AYU8" s="110"/>
      <c r="AYV8" s="110"/>
      <c r="AYW8" s="110"/>
      <c r="AYX8" s="110"/>
      <c r="AYZ8" s="110"/>
      <c r="AZA8" s="110"/>
      <c r="AZB8" s="110"/>
      <c r="AZC8" s="110"/>
      <c r="AZD8" s="110"/>
      <c r="AZF8" s="110"/>
      <c r="AZG8" s="110"/>
      <c r="AZH8" s="110"/>
      <c r="AZI8" s="110"/>
      <c r="AZJ8" s="110"/>
      <c r="AZL8" s="110"/>
      <c r="AZM8" s="110"/>
      <c r="AZN8" s="110"/>
      <c r="AZO8" s="110"/>
      <c r="AZP8" s="110"/>
      <c r="AZR8" s="110"/>
      <c r="AZS8" s="110"/>
      <c r="AZT8" s="110"/>
      <c r="AZU8" s="110"/>
      <c r="AZV8" s="110"/>
      <c r="AZX8" s="110"/>
      <c r="AZY8" s="110"/>
      <c r="AZZ8" s="110"/>
      <c r="BAA8" s="110"/>
      <c r="BAB8" s="110"/>
      <c r="BAD8" s="110"/>
      <c r="BAE8" s="110"/>
      <c r="BAF8" s="110"/>
      <c r="BAG8" s="110"/>
      <c r="BAH8" s="110"/>
      <c r="BAJ8" s="110"/>
      <c r="BAK8" s="110"/>
      <c r="BAL8" s="110"/>
      <c r="BAM8" s="110"/>
      <c r="BAN8" s="110"/>
      <c r="BAP8" s="110"/>
      <c r="BAQ8" s="110"/>
      <c r="BAR8" s="110"/>
      <c r="BAS8" s="110"/>
      <c r="BAT8" s="110"/>
      <c r="BAV8" s="110"/>
      <c r="BAW8" s="110"/>
      <c r="BAX8" s="110"/>
      <c r="BAY8" s="110"/>
      <c r="BAZ8" s="110"/>
      <c r="BBB8" s="110"/>
      <c r="BBC8" s="110"/>
      <c r="BBD8" s="110"/>
      <c r="BBE8" s="110"/>
      <c r="BBF8" s="110"/>
      <c r="BBH8" s="110"/>
      <c r="BBI8" s="110"/>
      <c r="BBJ8" s="110"/>
      <c r="BBK8" s="110"/>
      <c r="BBL8" s="110"/>
      <c r="BBN8" s="110"/>
      <c r="BBO8" s="110"/>
      <c r="BBP8" s="110"/>
      <c r="BBQ8" s="110"/>
      <c r="BBR8" s="110"/>
      <c r="BBT8" s="110"/>
      <c r="BBU8" s="110"/>
      <c r="BBV8" s="110"/>
      <c r="BBW8" s="110"/>
      <c r="BBX8" s="110"/>
      <c r="BBZ8" s="110"/>
      <c r="BCA8" s="110"/>
      <c r="BCB8" s="110"/>
      <c r="BCC8" s="110"/>
      <c r="BCD8" s="110"/>
      <c r="BCF8" s="110"/>
      <c r="BCG8" s="110"/>
      <c r="BCH8" s="110"/>
      <c r="BCI8" s="110"/>
      <c r="BCJ8" s="110"/>
      <c r="BCL8" s="110"/>
      <c r="BCM8" s="110"/>
      <c r="BCN8" s="110"/>
      <c r="BCO8" s="110"/>
      <c r="BCP8" s="110"/>
      <c r="BCR8" s="110"/>
      <c r="BCS8" s="110"/>
      <c r="BCT8" s="110"/>
      <c r="BCU8" s="110"/>
      <c r="BCV8" s="110"/>
      <c r="BCX8" s="110"/>
      <c r="BCY8" s="110"/>
      <c r="BCZ8" s="110"/>
      <c r="BDA8" s="110"/>
      <c r="BDB8" s="110"/>
      <c r="BDD8" s="110"/>
      <c r="BDE8" s="110"/>
      <c r="BDF8" s="110"/>
      <c r="BDG8" s="110"/>
      <c r="BDH8" s="110"/>
      <c r="BDJ8" s="110"/>
      <c r="BDK8" s="110"/>
      <c r="BDL8" s="110"/>
      <c r="BDM8" s="110"/>
      <c r="BDN8" s="110"/>
      <c r="BDP8" s="110"/>
      <c r="BDQ8" s="110"/>
      <c r="BDR8" s="110"/>
      <c r="BDS8" s="110"/>
      <c r="BDT8" s="110"/>
      <c r="BDV8" s="110"/>
      <c r="BDW8" s="110"/>
      <c r="BDX8" s="110"/>
      <c r="BDY8" s="110"/>
      <c r="BDZ8" s="110"/>
      <c r="BEB8" s="110"/>
      <c r="BEC8" s="110"/>
      <c r="BED8" s="110"/>
      <c r="BEE8" s="110"/>
      <c r="BEF8" s="110"/>
      <c r="BEH8" s="110"/>
      <c r="BEI8" s="110"/>
      <c r="BEJ8" s="110"/>
      <c r="BEK8" s="110"/>
      <c r="BEL8" s="110"/>
      <c r="BEN8" s="110"/>
      <c r="BEO8" s="110"/>
      <c r="BEP8" s="110"/>
      <c r="BEQ8" s="110"/>
      <c r="BER8" s="110"/>
      <c r="BET8" s="110"/>
      <c r="BEU8" s="110"/>
      <c r="BEV8" s="110"/>
      <c r="BEW8" s="110"/>
      <c r="BEX8" s="110"/>
      <c r="BEZ8" s="110"/>
      <c r="BFA8" s="110"/>
      <c r="BFB8" s="110"/>
      <c r="BFC8" s="110"/>
      <c r="BFD8" s="110"/>
      <c r="BFF8" s="110"/>
      <c r="BFG8" s="110"/>
      <c r="BFH8" s="110"/>
      <c r="BFI8" s="110"/>
      <c r="BFJ8" s="110"/>
      <c r="BFL8" s="110"/>
      <c r="BFM8" s="110"/>
      <c r="BFN8" s="110"/>
      <c r="BFO8" s="110"/>
      <c r="BFP8" s="110"/>
      <c r="BFR8" s="110"/>
      <c r="BFS8" s="110"/>
      <c r="BFT8" s="110"/>
      <c r="BFU8" s="110"/>
      <c r="BFV8" s="110"/>
      <c r="BFX8" s="110"/>
      <c r="BFY8" s="110"/>
      <c r="BFZ8" s="110"/>
      <c r="BGA8" s="110"/>
      <c r="BGB8" s="110"/>
      <c r="BGD8" s="110"/>
      <c r="BGE8" s="110"/>
      <c r="BGF8" s="110"/>
      <c r="BGG8" s="110"/>
      <c r="BGH8" s="110"/>
      <c r="BGJ8" s="110"/>
      <c r="BGK8" s="110"/>
      <c r="BGL8" s="110"/>
      <c r="BGM8" s="110"/>
      <c r="BGN8" s="110"/>
      <c r="BGP8" s="110"/>
      <c r="BGQ8" s="110"/>
      <c r="BGR8" s="110"/>
      <c r="BGS8" s="110"/>
      <c r="BGT8" s="110"/>
      <c r="BGV8" s="110"/>
      <c r="BGW8" s="110"/>
      <c r="BGX8" s="110"/>
      <c r="BGY8" s="110"/>
      <c r="BGZ8" s="110"/>
      <c r="BHB8" s="110"/>
      <c r="BHC8" s="110"/>
      <c r="BHD8" s="110"/>
      <c r="BHE8" s="110"/>
      <c r="BHF8" s="110"/>
      <c r="BHH8" s="110"/>
      <c r="BHI8" s="110"/>
      <c r="BHJ8" s="110"/>
      <c r="BHK8" s="110"/>
      <c r="BHL8" s="110"/>
      <c r="BHN8" s="110"/>
      <c r="BHO8" s="110"/>
      <c r="BHP8" s="110"/>
      <c r="BHQ8" s="110"/>
      <c r="BHR8" s="110"/>
      <c r="BHT8" s="110"/>
      <c r="BHU8" s="110"/>
      <c r="BHV8" s="110"/>
      <c r="BHW8" s="110"/>
      <c r="BHX8" s="110"/>
      <c r="BHZ8" s="110"/>
      <c r="BIA8" s="110"/>
      <c r="BIB8" s="110"/>
      <c r="BIC8" s="110"/>
      <c r="BID8" s="110"/>
      <c r="BIF8" s="110"/>
      <c r="BIG8" s="110"/>
      <c r="BIH8" s="110"/>
      <c r="BII8" s="110"/>
      <c r="BIJ8" s="110"/>
      <c r="BIL8" s="110"/>
      <c r="BIM8" s="110"/>
      <c r="BIN8" s="110"/>
      <c r="BIO8" s="110"/>
      <c r="BIP8" s="110"/>
      <c r="BIR8" s="110"/>
      <c r="BIS8" s="110"/>
      <c r="BIT8" s="110"/>
      <c r="BIU8" s="110"/>
      <c r="BIV8" s="110"/>
      <c r="BIX8" s="110"/>
      <c r="BIY8" s="110"/>
      <c r="BIZ8" s="110"/>
      <c r="BJA8" s="110"/>
      <c r="BJB8" s="110"/>
      <c r="BJD8" s="110"/>
      <c r="BJE8" s="110"/>
      <c r="BJF8" s="110"/>
      <c r="BJG8" s="110"/>
      <c r="BJH8" s="110"/>
      <c r="BJJ8" s="110"/>
      <c r="BJK8" s="110"/>
      <c r="BJL8" s="110"/>
      <c r="BJM8" s="110"/>
      <c r="BJN8" s="110"/>
      <c r="BJP8" s="110"/>
      <c r="BJQ8" s="110"/>
      <c r="BJR8" s="110"/>
      <c r="BJS8" s="110"/>
      <c r="BJT8" s="110"/>
      <c r="BJV8" s="110"/>
      <c r="BJW8" s="110"/>
      <c r="BJX8" s="110"/>
      <c r="BJY8" s="110"/>
      <c r="BJZ8" s="110"/>
      <c r="BKB8" s="110"/>
      <c r="BKC8" s="110"/>
      <c r="BKD8" s="110"/>
      <c r="BKE8" s="110"/>
      <c r="BKF8" s="110"/>
      <c r="BKH8" s="110"/>
      <c r="BKI8" s="110"/>
      <c r="BKJ8" s="110"/>
      <c r="BKK8" s="110"/>
      <c r="BKL8" s="110"/>
      <c r="BKN8" s="110"/>
      <c r="BKO8" s="110"/>
      <c r="BKP8" s="110"/>
      <c r="BKQ8" s="110"/>
      <c r="BKR8" s="110"/>
      <c r="BKT8" s="110"/>
      <c r="BKU8" s="110"/>
      <c r="BKV8" s="110"/>
      <c r="BKW8" s="110"/>
      <c r="BKX8" s="110"/>
      <c r="BKZ8" s="110"/>
      <c r="BLA8" s="110"/>
      <c r="BLB8" s="110"/>
      <c r="BLC8" s="110"/>
      <c r="BLD8" s="110"/>
      <c r="BLF8" s="110"/>
      <c r="BLG8" s="110"/>
      <c r="BLH8" s="110"/>
      <c r="BLI8" s="110"/>
      <c r="BLJ8" s="110"/>
      <c r="BLL8" s="110"/>
      <c r="BLM8" s="110"/>
      <c r="BLN8" s="110"/>
      <c r="BLO8" s="110"/>
      <c r="BLP8" s="110"/>
      <c r="BLR8" s="110"/>
      <c r="BLS8" s="110"/>
      <c r="BLT8" s="110"/>
      <c r="BLU8" s="110"/>
      <c r="BLV8" s="110"/>
      <c r="BLX8" s="110"/>
      <c r="BLY8" s="110"/>
      <c r="BLZ8" s="110"/>
      <c r="BMA8" s="110"/>
      <c r="BMB8" s="110"/>
      <c r="BMD8" s="110"/>
      <c r="BME8" s="110"/>
      <c r="BMF8" s="110"/>
      <c r="BMG8" s="110"/>
      <c r="BMH8" s="110"/>
      <c r="BMJ8" s="110"/>
      <c r="BMK8" s="110"/>
      <c r="BML8" s="110"/>
      <c r="BMM8" s="110"/>
      <c r="BMN8" s="110"/>
      <c r="BMP8" s="110"/>
      <c r="BMQ8" s="110"/>
      <c r="BMR8" s="110"/>
      <c r="BMS8" s="110"/>
      <c r="BMT8" s="110"/>
      <c r="BMV8" s="110"/>
      <c r="BMW8" s="110"/>
      <c r="BMX8" s="110"/>
      <c r="BMY8" s="110"/>
      <c r="BMZ8" s="110"/>
      <c r="BNB8" s="110"/>
      <c r="BNC8" s="110"/>
      <c r="BND8" s="110"/>
      <c r="BNE8" s="110"/>
      <c r="BNF8" s="110"/>
      <c r="BNH8" s="110"/>
      <c r="BNI8" s="110"/>
      <c r="BNJ8" s="110"/>
      <c r="BNK8" s="110"/>
      <c r="BNL8" s="110"/>
      <c r="BNN8" s="110"/>
      <c r="BNO8" s="110"/>
      <c r="BNP8" s="110"/>
      <c r="BNQ8" s="110"/>
      <c r="BNR8" s="110"/>
      <c r="BNT8" s="110"/>
      <c r="BNU8" s="110"/>
      <c r="BNV8" s="110"/>
      <c r="BNW8" s="110"/>
      <c r="BNX8" s="110"/>
      <c r="BNZ8" s="110"/>
      <c r="BOA8" s="110"/>
      <c r="BOB8" s="110"/>
      <c r="BOC8" s="110"/>
      <c r="BOD8" s="110"/>
      <c r="BOF8" s="110"/>
      <c r="BOG8" s="110"/>
      <c r="BOH8" s="110"/>
      <c r="BOI8" s="110"/>
      <c r="BOJ8" s="110"/>
      <c r="BOL8" s="110"/>
      <c r="BOM8" s="110"/>
      <c r="BON8" s="110"/>
      <c r="BOO8" s="110"/>
      <c r="BOP8" s="110"/>
      <c r="BOR8" s="110"/>
      <c r="BOS8" s="110"/>
      <c r="BOT8" s="110"/>
      <c r="BOU8" s="110"/>
      <c r="BOV8" s="110"/>
      <c r="BOX8" s="110"/>
      <c r="BOY8" s="110"/>
      <c r="BOZ8" s="110"/>
      <c r="BPA8" s="110"/>
      <c r="BPB8" s="110"/>
      <c r="BPD8" s="110"/>
      <c r="BPE8" s="110"/>
      <c r="BPF8" s="110"/>
      <c r="BPG8" s="110"/>
      <c r="BPH8" s="110"/>
      <c r="BPJ8" s="110"/>
      <c r="BPK8" s="110"/>
      <c r="BPL8" s="110"/>
      <c r="BPM8" s="110"/>
      <c r="BPN8" s="110"/>
      <c r="BPP8" s="110"/>
      <c r="BPQ8" s="110"/>
      <c r="BPR8" s="110"/>
      <c r="BPS8" s="110"/>
      <c r="BPT8" s="110"/>
      <c r="BPV8" s="110"/>
      <c r="BPW8" s="110"/>
      <c r="BPX8" s="110"/>
      <c r="BPY8" s="110"/>
      <c r="BPZ8" s="110"/>
      <c r="BQB8" s="110"/>
      <c r="BQC8" s="110"/>
      <c r="BQD8" s="110"/>
      <c r="BQE8" s="110"/>
      <c r="BQF8" s="110"/>
      <c r="BQH8" s="110"/>
      <c r="BQI8" s="110"/>
      <c r="BQJ8" s="110"/>
      <c r="BQK8" s="110"/>
      <c r="BQL8" s="110"/>
      <c r="BQN8" s="110"/>
      <c r="BQO8" s="110"/>
      <c r="BQP8" s="110"/>
      <c r="BQQ8" s="110"/>
      <c r="BQR8" s="110"/>
      <c r="BQT8" s="110"/>
      <c r="BQU8" s="110"/>
      <c r="BQV8" s="110"/>
      <c r="BQW8" s="110"/>
      <c r="BQX8" s="110"/>
      <c r="BQZ8" s="110"/>
      <c r="BRA8" s="110"/>
      <c r="BRB8" s="110"/>
      <c r="BRC8" s="110"/>
      <c r="BRD8" s="110"/>
      <c r="BRF8" s="110"/>
      <c r="BRG8" s="110"/>
      <c r="BRH8" s="110"/>
      <c r="BRI8" s="110"/>
      <c r="BRJ8" s="110"/>
      <c r="BRL8" s="110"/>
      <c r="BRM8" s="110"/>
      <c r="BRN8" s="110"/>
      <c r="BRO8" s="110"/>
      <c r="BRP8" s="110"/>
      <c r="BRR8" s="110"/>
      <c r="BRS8" s="110"/>
      <c r="BRT8" s="110"/>
      <c r="BRU8" s="110"/>
      <c r="BRV8" s="110"/>
      <c r="BRX8" s="110"/>
      <c r="BRY8" s="110"/>
      <c r="BRZ8" s="110"/>
      <c r="BSA8" s="110"/>
      <c r="BSB8" s="110"/>
      <c r="BSD8" s="110"/>
      <c r="BSE8" s="110"/>
      <c r="BSF8" s="110"/>
      <c r="BSG8" s="110"/>
      <c r="BSH8" s="110"/>
      <c r="BSJ8" s="110"/>
      <c r="BSK8" s="110"/>
      <c r="BSL8" s="110"/>
      <c r="BSM8" s="110"/>
      <c r="BSN8" s="110"/>
      <c r="BSP8" s="110"/>
      <c r="BSQ8" s="110"/>
      <c r="BSR8" s="110"/>
      <c r="BSS8" s="110"/>
      <c r="BST8" s="110"/>
      <c r="BSV8" s="110"/>
      <c r="BSW8" s="110"/>
      <c r="BSX8" s="110"/>
      <c r="BSY8" s="110"/>
      <c r="BSZ8" s="110"/>
      <c r="BTB8" s="110"/>
      <c r="BTC8" s="110"/>
      <c r="BTD8" s="110"/>
      <c r="BTE8" s="110"/>
      <c r="BTF8" s="110"/>
      <c r="BTH8" s="110"/>
      <c r="BTI8" s="110"/>
      <c r="BTJ8" s="110"/>
      <c r="BTK8" s="110"/>
      <c r="BTL8" s="110"/>
      <c r="BTN8" s="110"/>
      <c r="BTO8" s="110"/>
      <c r="BTP8" s="110"/>
      <c r="BTQ8" s="110"/>
      <c r="BTR8" s="110"/>
      <c r="BTT8" s="110"/>
      <c r="BTU8" s="110"/>
      <c r="BTV8" s="110"/>
      <c r="BTW8" s="110"/>
      <c r="BTX8" s="110"/>
      <c r="BTZ8" s="110"/>
      <c r="BUA8" s="110"/>
      <c r="BUB8" s="110"/>
      <c r="BUC8" s="110"/>
      <c r="BUD8" s="110"/>
      <c r="BUF8" s="110"/>
      <c r="BUG8" s="110"/>
      <c r="BUH8" s="110"/>
      <c r="BUI8" s="110"/>
      <c r="BUJ8" s="110"/>
      <c r="BUL8" s="110"/>
      <c r="BUM8" s="110"/>
      <c r="BUN8" s="110"/>
      <c r="BUO8" s="110"/>
      <c r="BUP8" s="110"/>
      <c r="BUR8" s="110"/>
      <c r="BUS8" s="110"/>
      <c r="BUT8" s="110"/>
      <c r="BUU8" s="110"/>
      <c r="BUV8" s="110"/>
      <c r="BUX8" s="110"/>
      <c r="BUY8" s="110"/>
      <c r="BUZ8" s="110"/>
      <c r="BVA8" s="110"/>
      <c r="BVB8" s="110"/>
      <c r="BVD8" s="110"/>
      <c r="BVE8" s="110"/>
      <c r="BVF8" s="110"/>
      <c r="BVG8" s="110"/>
      <c r="BVH8" s="110"/>
      <c r="BVJ8" s="110"/>
      <c r="BVK8" s="110"/>
      <c r="BVL8" s="110"/>
      <c r="BVM8" s="110"/>
      <c r="BVN8" s="110"/>
      <c r="BVP8" s="110"/>
      <c r="BVQ8" s="110"/>
      <c r="BVR8" s="110"/>
      <c r="BVS8" s="110"/>
      <c r="BVT8" s="110"/>
      <c r="BVV8" s="110"/>
      <c r="BVW8" s="110"/>
      <c r="BVX8" s="110"/>
      <c r="BVY8" s="110"/>
      <c r="BVZ8" s="110"/>
      <c r="BWB8" s="110"/>
      <c r="BWC8" s="110"/>
      <c r="BWD8" s="110"/>
      <c r="BWE8" s="110"/>
      <c r="BWF8" s="110"/>
      <c r="BWH8" s="110"/>
      <c r="BWI8" s="110"/>
      <c r="BWJ8" s="110"/>
      <c r="BWK8" s="110"/>
      <c r="BWL8" s="110"/>
      <c r="BWN8" s="110"/>
      <c r="BWO8" s="110"/>
      <c r="BWP8" s="110"/>
      <c r="BWQ8" s="110"/>
      <c r="BWR8" s="110"/>
      <c r="BWT8" s="110"/>
      <c r="BWU8" s="110"/>
      <c r="BWV8" s="110"/>
      <c r="BWW8" s="110"/>
      <c r="BWX8" s="110"/>
      <c r="BWZ8" s="110"/>
      <c r="BXA8" s="110"/>
      <c r="BXB8" s="110"/>
      <c r="BXC8" s="110"/>
      <c r="BXD8" s="110"/>
      <c r="BXF8" s="110"/>
      <c r="BXG8" s="110"/>
      <c r="BXH8" s="110"/>
      <c r="BXI8" s="110"/>
      <c r="BXJ8" s="110"/>
      <c r="BXL8" s="110"/>
      <c r="BXM8" s="110"/>
      <c r="BXN8" s="110"/>
      <c r="BXO8" s="110"/>
      <c r="BXP8" s="110"/>
      <c r="BXR8" s="110"/>
      <c r="BXS8" s="110"/>
      <c r="BXT8" s="110"/>
      <c r="BXU8" s="110"/>
      <c r="BXV8" s="110"/>
      <c r="BXX8" s="110"/>
      <c r="BXY8" s="110"/>
      <c r="BXZ8" s="110"/>
      <c r="BYA8" s="110"/>
      <c r="BYB8" s="110"/>
      <c r="BYD8" s="110"/>
      <c r="BYE8" s="110"/>
      <c r="BYF8" s="110"/>
      <c r="BYG8" s="110"/>
      <c r="BYH8" s="110"/>
      <c r="BYJ8" s="110"/>
      <c r="BYK8" s="110"/>
      <c r="BYL8" s="110"/>
      <c r="BYM8" s="110"/>
      <c r="BYN8" s="110"/>
      <c r="BYP8" s="110"/>
      <c r="BYQ8" s="110"/>
      <c r="BYR8" s="110"/>
      <c r="BYS8" s="110"/>
      <c r="BYT8" s="110"/>
      <c r="BYV8" s="110"/>
      <c r="BYW8" s="110"/>
      <c r="BYX8" s="110"/>
      <c r="BYY8" s="110"/>
      <c r="BYZ8" s="110"/>
      <c r="BZB8" s="110"/>
      <c r="BZC8" s="110"/>
      <c r="BZD8" s="110"/>
      <c r="BZE8" s="110"/>
      <c r="BZF8" s="110"/>
      <c r="BZH8" s="110"/>
      <c r="BZI8" s="110"/>
      <c r="BZJ8" s="110"/>
      <c r="BZK8" s="110"/>
      <c r="BZL8" s="110"/>
      <c r="BZN8" s="110"/>
      <c r="BZO8" s="110"/>
      <c r="BZP8" s="110"/>
      <c r="BZQ8" s="110"/>
      <c r="BZR8" s="110"/>
      <c r="BZT8" s="110"/>
      <c r="BZU8" s="110"/>
      <c r="BZV8" s="110"/>
      <c r="BZW8" s="110"/>
      <c r="BZX8" s="110"/>
      <c r="BZZ8" s="110"/>
      <c r="CAA8" s="110"/>
      <c r="CAB8" s="110"/>
      <c r="CAC8" s="110"/>
      <c r="CAD8" s="110"/>
      <c r="CAF8" s="110"/>
      <c r="CAG8" s="110"/>
      <c r="CAH8" s="110"/>
      <c r="CAI8" s="110"/>
      <c r="CAJ8" s="110"/>
      <c r="CAL8" s="110"/>
      <c r="CAM8" s="110"/>
      <c r="CAN8" s="110"/>
      <c r="CAO8" s="110"/>
      <c r="CAP8" s="110"/>
      <c r="CAR8" s="110"/>
      <c r="CAS8" s="110"/>
      <c r="CAT8" s="110"/>
      <c r="CAU8" s="110"/>
      <c r="CAV8" s="110"/>
      <c r="CAX8" s="110"/>
      <c r="CAY8" s="110"/>
      <c r="CAZ8" s="110"/>
      <c r="CBA8" s="110"/>
      <c r="CBB8" s="110"/>
      <c r="CBD8" s="110"/>
      <c r="CBE8" s="110"/>
      <c r="CBF8" s="110"/>
      <c r="CBG8" s="110"/>
      <c r="CBH8" s="110"/>
      <c r="CBJ8" s="110"/>
      <c r="CBK8" s="110"/>
      <c r="CBL8" s="110"/>
      <c r="CBM8" s="110"/>
      <c r="CBN8" s="110"/>
      <c r="CBP8" s="110"/>
      <c r="CBQ8" s="110"/>
      <c r="CBR8" s="110"/>
      <c r="CBS8" s="110"/>
      <c r="CBT8" s="110"/>
      <c r="CBV8" s="110"/>
      <c r="CBW8" s="110"/>
      <c r="CBX8" s="110"/>
      <c r="CBY8" s="110"/>
      <c r="CBZ8" s="110"/>
      <c r="CCB8" s="110"/>
      <c r="CCC8" s="110"/>
      <c r="CCD8" s="110"/>
      <c r="CCE8" s="110"/>
      <c r="CCF8" s="110"/>
      <c r="CCH8" s="110"/>
      <c r="CCI8" s="110"/>
      <c r="CCJ8" s="110"/>
      <c r="CCK8" s="110"/>
      <c r="CCL8" s="110"/>
      <c r="CCN8" s="110"/>
      <c r="CCO8" s="110"/>
      <c r="CCP8" s="110"/>
      <c r="CCQ8" s="110"/>
      <c r="CCR8" s="110"/>
      <c r="CCT8" s="110"/>
      <c r="CCU8" s="110"/>
      <c r="CCV8" s="110"/>
      <c r="CCW8" s="110"/>
      <c r="CCX8" s="110"/>
      <c r="CCZ8" s="110"/>
      <c r="CDA8" s="110"/>
      <c r="CDB8" s="110"/>
      <c r="CDC8" s="110"/>
      <c r="CDD8" s="110"/>
      <c r="CDF8" s="110"/>
      <c r="CDG8" s="110"/>
      <c r="CDH8" s="110"/>
      <c r="CDI8" s="110"/>
      <c r="CDJ8" s="110"/>
      <c r="CDL8" s="110"/>
      <c r="CDM8" s="110"/>
      <c r="CDN8" s="110"/>
      <c r="CDO8" s="110"/>
      <c r="CDP8" s="110"/>
      <c r="CDR8" s="110"/>
      <c r="CDS8" s="110"/>
      <c r="CDT8" s="110"/>
      <c r="CDU8" s="110"/>
      <c r="CDV8" s="110"/>
      <c r="CDX8" s="110"/>
      <c r="CDY8" s="110"/>
      <c r="CDZ8" s="110"/>
      <c r="CEA8" s="110"/>
      <c r="CEB8" s="110"/>
      <c r="CED8" s="110"/>
      <c r="CEE8" s="110"/>
      <c r="CEF8" s="110"/>
      <c r="CEG8" s="110"/>
      <c r="CEH8" s="110"/>
      <c r="CEJ8" s="110"/>
      <c r="CEK8" s="110"/>
      <c r="CEL8" s="110"/>
      <c r="CEM8" s="110"/>
      <c r="CEN8" s="110"/>
      <c r="CEP8" s="110"/>
      <c r="CEQ8" s="110"/>
      <c r="CER8" s="110"/>
      <c r="CES8" s="110"/>
      <c r="CET8" s="110"/>
      <c r="CEV8" s="110"/>
      <c r="CEW8" s="110"/>
      <c r="CEX8" s="110"/>
      <c r="CEY8" s="110"/>
      <c r="CEZ8" s="110"/>
      <c r="CFB8" s="110"/>
      <c r="CFC8" s="110"/>
      <c r="CFD8" s="110"/>
      <c r="CFE8" s="110"/>
      <c r="CFF8" s="110"/>
      <c r="CFH8" s="110"/>
      <c r="CFI8" s="110"/>
      <c r="CFJ8" s="110"/>
      <c r="CFK8" s="110"/>
      <c r="CFL8" s="110"/>
      <c r="CFN8" s="110"/>
      <c r="CFO8" s="110"/>
      <c r="CFP8" s="110"/>
      <c r="CFQ8" s="110"/>
      <c r="CFR8" s="110"/>
      <c r="CFT8" s="110"/>
      <c r="CFU8" s="110"/>
      <c r="CFV8" s="110"/>
      <c r="CFW8" s="110"/>
      <c r="CFX8" s="110"/>
      <c r="CFZ8" s="110"/>
      <c r="CGA8" s="110"/>
      <c r="CGB8" s="110"/>
      <c r="CGC8" s="110"/>
      <c r="CGD8" s="110"/>
      <c r="CGF8" s="110"/>
      <c r="CGG8" s="110"/>
      <c r="CGH8" s="110"/>
      <c r="CGI8" s="110"/>
      <c r="CGJ8" s="110"/>
      <c r="CGL8" s="110"/>
      <c r="CGM8" s="110"/>
      <c r="CGN8" s="110"/>
      <c r="CGO8" s="110"/>
      <c r="CGP8" s="110"/>
      <c r="CGR8" s="110"/>
      <c r="CGS8" s="110"/>
      <c r="CGT8" s="110"/>
      <c r="CGU8" s="110"/>
      <c r="CGV8" s="110"/>
      <c r="CGX8" s="110"/>
      <c r="CGY8" s="110"/>
      <c r="CGZ8" s="110"/>
      <c r="CHA8" s="110"/>
      <c r="CHB8" s="110"/>
      <c r="CHD8" s="110"/>
      <c r="CHE8" s="110"/>
      <c r="CHF8" s="110"/>
      <c r="CHG8" s="110"/>
      <c r="CHH8" s="110"/>
      <c r="CHJ8" s="110"/>
      <c r="CHK8" s="110"/>
      <c r="CHL8" s="110"/>
      <c r="CHM8" s="110"/>
      <c r="CHN8" s="110"/>
      <c r="CHP8" s="110"/>
      <c r="CHQ8" s="110"/>
      <c r="CHR8" s="110"/>
      <c r="CHS8" s="110"/>
      <c r="CHT8" s="110"/>
      <c r="CHV8" s="110"/>
      <c r="CHW8" s="110"/>
      <c r="CHX8" s="110"/>
      <c r="CHY8" s="110"/>
      <c r="CHZ8" s="110"/>
      <c r="CIB8" s="110"/>
      <c r="CIC8" s="110"/>
      <c r="CID8" s="110"/>
      <c r="CIE8" s="110"/>
      <c r="CIF8" s="110"/>
      <c r="CIH8" s="110"/>
      <c r="CII8" s="110"/>
      <c r="CIJ8" s="110"/>
      <c r="CIK8" s="110"/>
      <c r="CIL8" s="110"/>
      <c r="CIN8" s="110"/>
      <c r="CIO8" s="110"/>
      <c r="CIP8" s="110"/>
      <c r="CIQ8" s="110"/>
      <c r="CIR8" s="110"/>
      <c r="CIT8" s="110"/>
      <c r="CIU8" s="110"/>
      <c r="CIV8" s="110"/>
      <c r="CIW8" s="110"/>
      <c r="CIX8" s="110"/>
      <c r="CIZ8" s="110"/>
      <c r="CJA8" s="110"/>
      <c r="CJB8" s="110"/>
      <c r="CJC8" s="110"/>
      <c r="CJD8" s="110"/>
      <c r="CJF8" s="110"/>
      <c r="CJG8" s="110"/>
      <c r="CJH8" s="110"/>
      <c r="CJI8" s="110"/>
      <c r="CJJ8" s="110"/>
      <c r="CJL8" s="110"/>
      <c r="CJM8" s="110"/>
      <c r="CJN8" s="110"/>
      <c r="CJO8" s="110"/>
      <c r="CJP8" s="110"/>
      <c r="CJR8" s="110"/>
      <c r="CJS8" s="110"/>
      <c r="CJT8" s="110"/>
      <c r="CJU8" s="110"/>
      <c r="CJV8" s="110"/>
      <c r="CJX8" s="110"/>
      <c r="CJY8" s="110"/>
      <c r="CJZ8" s="110"/>
      <c r="CKA8" s="110"/>
      <c r="CKB8" s="110"/>
      <c r="CKD8" s="110"/>
      <c r="CKE8" s="110"/>
      <c r="CKF8" s="110"/>
      <c r="CKG8" s="110"/>
      <c r="CKH8" s="110"/>
      <c r="CKJ8" s="110"/>
      <c r="CKK8" s="110"/>
      <c r="CKL8" s="110"/>
      <c r="CKM8" s="110"/>
      <c r="CKN8" s="110"/>
      <c r="CKP8" s="110"/>
      <c r="CKQ8" s="110"/>
      <c r="CKR8" s="110"/>
      <c r="CKS8" s="110"/>
      <c r="CKT8" s="110"/>
      <c r="CKV8" s="110"/>
      <c r="CKW8" s="110"/>
      <c r="CKX8" s="110"/>
      <c r="CKY8" s="110"/>
      <c r="CKZ8" s="110"/>
      <c r="CLB8" s="110"/>
      <c r="CLC8" s="110"/>
      <c r="CLD8" s="110"/>
      <c r="CLE8" s="110"/>
      <c r="CLF8" s="110"/>
      <c r="CLH8" s="110"/>
      <c r="CLI8" s="110"/>
      <c r="CLJ8" s="110"/>
      <c r="CLK8" s="110"/>
      <c r="CLL8" s="110"/>
      <c r="CLN8" s="110"/>
      <c r="CLO8" s="110"/>
      <c r="CLP8" s="110"/>
      <c r="CLQ8" s="110"/>
      <c r="CLR8" s="110"/>
      <c r="CLT8" s="110"/>
      <c r="CLU8" s="110"/>
      <c r="CLV8" s="110"/>
      <c r="CLW8" s="110"/>
      <c r="CLX8" s="110"/>
      <c r="CLZ8" s="110"/>
      <c r="CMA8" s="110"/>
      <c r="CMB8" s="110"/>
      <c r="CMC8" s="110"/>
      <c r="CMD8" s="110"/>
      <c r="CMF8" s="110"/>
      <c r="CMG8" s="110"/>
      <c r="CMH8" s="110"/>
      <c r="CMI8" s="110"/>
      <c r="CMJ8" s="110"/>
      <c r="CML8" s="110"/>
      <c r="CMM8" s="110"/>
      <c r="CMN8" s="110"/>
      <c r="CMO8" s="110"/>
      <c r="CMP8" s="110"/>
      <c r="CMR8" s="110"/>
      <c r="CMS8" s="110"/>
      <c r="CMT8" s="110"/>
      <c r="CMU8" s="110"/>
      <c r="CMV8" s="110"/>
      <c r="CMX8" s="110"/>
      <c r="CMY8" s="110"/>
      <c r="CMZ8" s="110"/>
      <c r="CNA8" s="110"/>
      <c r="CNB8" s="110"/>
      <c r="CND8" s="110"/>
      <c r="CNE8" s="110"/>
      <c r="CNF8" s="110"/>
      <c r="CNG8" s="110"/>
      <c r="CNH8" s="110"/>
      <c r="CNJ8" s="110"/>
      <c r="CNK8" s="110"/>
      <c r="CNL8" s="110"/>
      <c r="CNM8" s="110"/>
      <c r="CNN8" s="110"/>
      <c r="CNP8" s="110"/>
      <c r="CNQ8" s="110"/>
      <c r="CNR8" s="110"/>
      <c r="CNS8" s="110"/>
      <c r="CNT8" s="110"/>
      <c r="CNV8" s="110"/>
      <c r="CNW8" s="110"/>
      <c r="CNX8" s="110"/>
      <c r="CNY8" s="110"/>
      <c r="CNZ8" s="110"/>
      <c r="COB8" s="110"/>
      <c r="COC8" s="110"/>
      <c r="COD8" s="110"/>
      <c r="COE8" s="110"/>
      <c r="COF8" s="110"/>
      <c r="COH8" s="110"/>
      <c r="COI8" s="110"/>
      <c r="COJ8" s="110"/>
      <c r="COK8" s="110"/>
      <c r="COL8" s="110"/>
      <c r="CON8" s="110"/>
      <c r="COO8" s="110"/>
      <c r="COP8" s="110"/>
      <c r="COQ8" s="110"/>
      <c r="COR8" s="110"/>
      <c r="COT8" s="110"/>
      <c r="COU8" s="110"/>
      <c r="COV8" s="110"/>
      <c r="COW8" s="110"/>
      <c r="COX8" s="110"/>
      <c r="COZ8" s="110"/>
      <c r="CPA8" s="110"/>
      <c r="CPB8" s="110"/>
      <c r="CPC8" s="110"/>
      <c r="CPD8" s="110"/>
      <c r="CPF8" s="110"/>
      <c r="CPG8" s="110"/>
      <c r="CPH8" s="110"/>
      <c r="CPI8" s="110"/>
      <c r="CPJ8" s="110"/>
      <c r="CPL8" s="110"/>
      <c r="CPM8" s="110"/>
      <c r="CPN8" s="110"/>
      <c r="CPO8" s="110"/>
      <c r="CPP8" s="110"/>
      <c r="CPR8" s="110"/>
      <c r="CPS8" s="110"/>
      <c r="CPT8" s="110"/>
      <c r="CPU8" s="110"/>
      <c r="CPV8" s="110"/>
      <c r="CPX8" s="110"/>
      <c r="CPY8" s="110"/>
      <c r="CPZ8" s="110"/>
      <c r="CQA8" s="110"/>
      <c r="CQB8" s="110"/>
      <c r="CQD8" s="110"/>
      <c r="CQE8" s="110"/>
      <c r="CQF8" s="110"/>
      <c r="CQG8" s="110"/>
      <c r="CQH8" s="110"/>
      <c r="CQJ8" s="110"/>
      <c r="CQK8" s="110"/>
      <c r="CQL8" s="110"/>
      <c r="CQM8" s="110"/>
      <c r="CQN8" s="110"/>
      <c r="CQP8" s="110"/>
      <c r="CQQ8" s="110"/>
      <c r="CQR8" s="110"/>
      <c r="CQS8" s="110"/>
      <c r="CQT8" s="110"/>
      <c r="CQV8" s="110"/>
      <c r="CQW8" s="110"/>
      <c r="CQX8" s="110"/>
      <c r="CQY8" s="110"/>
      <c r="CQZ8" s="110"/>
      <c r="CRB8" s="110"/>
      <c r="CRC8" s="110"/>
      <c r="CRD8" s="110"/>
      <c r="CRE8" s="110"/>
      <c r="CRF8" s="110"/>
      <c r="CRH8" s="110"/>
      <c r="CRI8" s="110"/>
      <c r="CRJ8" s="110"/>
      <c r="CRK8" s="110"/>
      <c r="CRL8" s="110"/>
      <c r="CRN8" s="110"/>
      <c r="CRO8" s="110"/>
      <c r="CRP8" s="110"/>
      <c r="CRQ8" s="110"/>
      <c r="CRR8" s="110"/>
      <c r="CRT8" s="110"/>
      <c r="CRU8" s="110"/>
      <c r="CRV8" s="110"/>
      <c r="CRW8" s="110"/>
      <c r="CRX8" s="110"/>
      <c r="CRZ8" s="110"/>
      <c r="CSA8" s="110"/>
      <c r="CSB8" s="110"/>
      <c r="CSC8" s="110"/>
      <c r="CSD8" s="110"/>
      <c r="CSF8" s="110"/>
      <c r="CSG8" s="110"/>
      <c r="CSH8" s="110"/>
      <c r="CSI8" s="110"/>
      <c r="CSJ8" s="110"/>
      <c r="CSL8" s="110"/>
      <c r="CSM8" s="110"/>
      <c r="CSN8" s="110"/>
      <c r="CSO8" s="110"/>
      <c r="CSP8" s="110"/>
      <c r="CSR8" s="110"/>
      <c r="CSS8" s="110"/>
      <c r="CST8" s="110"/>
      <c r="CSU8" s="110"/>
      <c r="CSV8" s="110"/>
      <c r="CSX8" s="110"/>
      <c r="CSY8" s="110"/>
      <c r="CSZ8" s="110"/>
      <c r="CTA8" s="110"/>
      <c r="CTB8" s="110"/>
      <c r="CTD8" s="110"/>
      <c r="CTE8" s="110"/>
      <c r="CTF8" s="110"/>
      <c r="CTG8" s="110"/>
      <c r="CTH8" s="110"/>
      <c r="CTJ8" s="110"/>
      <c r="CTK8" s="110"/>
      <c r="CTL8" s="110"/>
      <c r="CTM8" s="110"/>
      <c r="CTN8" s="110"/>
      <c r="CTP8" s="110"/>
      <c r="CTQ8" s="110"/>
      <c r="CTR8" s="110"/>
      <c r="CTS8" s="110"/>
      <c r="CTT8" s="110"/>
      <c r="CTV8" s="110"/>
      <c r="CTW8" s="110"/>
      <c r="CTX8" s="110"/>
      <c r="CTY8" s="110"/>
      <c r="CTZ8" s="110"/>
      <c r="CUB8" s="110"/>
      <c r="CUC8" s="110"/>
      <c r="CUD8" s="110"/>
      <c r="CUE8" s="110"/>
      <c r="CUF8" s="110"/>
      <c r="CUH8" s="110"/>
      <c r="CUI8" s="110"/>
      <c r="CUJ8" s="110"/>
      <c r="CUK8" s="110"/>
      <c r="CUL8" s="110"/>
      <c r="CUN8" s="110"/>
      <c r="CUO8" s="110"/>
      <c r="CUP8" s="110"/>
      <c r="CUQ8" s="110"/>
      <c r="CUR8" s="110"/>
      <c r="CUT8" s="110"/>
      <c r="CUU8" s="110"/>
      <c r="CUV8" s="110"/>
      <c r="CUW8" s="110"/>
      <c r="CUX8" s="110"/>
      <c r="CUZ8" s="110"/>
      <c r="CVA8" s="110"/>
      <c r="CVB8" s="110"/>
      <c r="CVC8" s="110"/>
      <c r="CVD8" s="110"/>
      <c r="CVF8" s="110"/>
      <c r="CVG8" s="110"/>
      <c r="CVH8" s="110"/>
      <c r="CVI8" s="110"/>
      <c r="CVJ8" s="110"/>
      <c r="CVL8" s="110"/>
      <c r="CVM8" s="110"/>
      <c r="CVN8" s="110"/>
      <c r="CVO8" s="110"/>
      <c r="CVP8" s="110"/>
      <c r="CVR8" s="110"/>
      <c r="CVS8" s="110"/>
      <c r="CVT8" s="110"/>
      <c r="CVU8" s="110"/>
      <c r="CVV8" s="110"/>
      <c r="CVX8" s="110"/>
      <c r="CVY8" s="110"/>
      <c r="CVZ8" s="110"/>
      <c r="CWA8" s="110"/>
      <c r="CWB8" s="110"/>
      <c r="CWD8" s="110"/>
      <c r="CWE8" s="110"/>
      <c r="CWF8" s="110"/>
      <c r="CWG8" s="110"/>
      <c r="CWH8" s="110"/>
      <c r="CWJ8" s="110"/>
      <c r="CWK8" s="110"/>
      <c r="CWL8" s="110"/>
      <c r="CWM8" s="110"/>
      <c r="CWN8" s="110"/>
      <c r="CWP8" s="110"/>
      <c r="CWQ8" s="110"/>
      <c r="CWR8" s="110"/>
      <c r="CWS8" s="110"/>
      <c r="CWT8" s="110"/>
      <c r="CWV8" s="110"/>
      <c r="CWW8" s="110"/>
      <c r="CWX8" s="110"/>
      <c r="CWY8" s="110"/>
      <c r="CWZ8" s="110"/>
      <c r="CXB8" s="110"/>
      <c r="CXC8" s="110"/>
      <c r="CXD8" s="110"/>
      <c r="CXE8" s="110"/>
      <c r="CXF8" s="110"/>
      <c r="CXH8" s="110"/>
      <c r="CXI8" s="110"/>
      <c r="CXJ8" s="110"/>
      <c r="CXK8" s="110"/>
      <c r="CXL8" s="110"/>
      <c r="CXN8" s="110"/>
      <c r="CXO8" s="110"/>
      <c r="CXP8" s="110"/>
      <c r="CXQ8" s="110"/>
      <c r="CXR8" s="110"/>
      <c r="CXT8" s="110"/>
      <c r="CXU8" s="110"/>
      <c r="CXV8" s="110"/>
      <c r="CXW8" s="110"/>
      <c r="CXX8" s="110"/>
      <c r="CXZ8" s="110"/>
      <c r="CYA8" s="110"/>
      <c r="CYB8" s="110"/>
      <c r="CYC8" s="110"/>
      <c r="CYD8" s="110"/>
      <c r="CYF8" s="110"/>
      <c r="CYG8" s="110"/>
      <c r="CYH8" s="110"/>
      <c r="CYI8" s="110"/>
      <c r="CYJ8" s="110"/>
      <c r="CYL8" s="110"/>
      <c r="CYM8" s="110"/>
      <c r="CYN8" s="110"/>
      <c r="CYO8" s="110"/>
      <c r="CYP8" s="110"/>
      <c r="CYR8" s="110"/>
      <c r="CYS8" s="110"/>
      <c r="CYT8" s="110"/>
      <c r="CYU8" s="110"/>
      <c r="CYV8" s="110"/>
      <c r="CYX8" s="110"/>
      <c r="CYY8" s="110"/>
      <c r="CYZ8" s="110"/>
      <c r="CZA8" s="110"/>
      <c r="CZB8" s="110"/>
      <c r="CZD8" s="110"/>
      <c r="CZE8" s="110"/>
      <c r="CZF8" s="110"/>
      <c r="CZG8" s="110"/>
      <c r="CZH8" s="110"/>
      <c r="CZJ8" s="110"/>
      <c r="CZK8" s="110"/>
      <c r="CZL8" s="110"/>
      <c r="CZM8" s="110"/>
      <c r="CZN8" s="110"/>
      <c r="CZP8" s="110"/>
      <c r="CZQ8" s="110"/>
      <c r="CZR8" s="110"/>
      <c r="CZS8" s="110"/>
      <c r="CZT8" s="110"/>
      <c r="CZV8" s="110"/>
      <c r="CZW8" s="110"/>
      <c r="CZX8" s="110"/>
      <c r="CZY8" s="110"/>
      <c r="CZZ8" s="110"/>
      <c r="DAB8" s="110"/>
      <c r="DAC8" s="110"/>
      <c r="DAD8" s="110"/>
      <c r="DAE8" s="110"/>
      <c r="DAF8" s="110"/>
      <c r="DAH8" s="110"/>
      <c r="DAI8" s="110"/>
      <c r="DAJ8" s="110"/>
      <c r="DAK8" s="110"/>
      <c r="DAL8" s="110"/>
      <c r="DAN8" s="110"/>
      <c r="DAO8" s="110"/>
      <c r="DAP8" s="110"/>
      <c r="DAQ8" s="110"/>
      <c r="DAR8" s="110"/>
      <c r="DAT8" s="110"/>
      <c r="DAU8" s="110"/>
      <c r="DAV8" s="110"/>
      <c r="DAW8" s="110"/>
      <c r="DAX8" s="110"/>
      <c r="DAZ8" s="110"/>
      <c r="DBA8" s="110"/>
      <c r="DBB8" s="110"/>
      <c r="DBC8" s="110"/>
      <c r="DBD8" s="110"/>
      <c r="DBF8" s="110"/>
      <c r="DBG8" s="110"/>
      <c r="DBH8" s="110"/>
      <c r="DBI8" s="110"/>
      <c r="DBJ8" s="110"/>
      <c r="DBL8" s="110"/>
      <c r="DBM8" s="110"/>
      <c r="DBN8" s="110"/>
      <c r="DBO8" s="110"/>
      <c r="DBP8" s="110"/>
      <c r="DBR8" s="110"/>
      <c r="DBS8" s="110"/>
      <c r="DBT8" s="110"/>
      <c r="DBU8" s="110"/>
      <c r="DBV8" s="110"/>
      <c r="DBX8" s="110"/>
      <c r="DBY8" s="110"/>
      <c r="DBZ8" s="110"/>
      <c r="DCA8" s="110"/>
      <c r="DCB8" s="110"/>
      <c r="DCD8" s="110"/>
      <c r="DCE8" s="110"/>
      <c r="DCF8" s="110"/>
      <c r="DCG8" s="110"/>
      <c r="DCH8" s="110"/>
      <c r="DCJ8" s="110"/>
      <c r="DCK8" s="110"/>
      <c r="DCL8" s="110"/>
      <c r="DCM8" s="110"/>
      <c r="DCN8" s="110"/>
      <c r="DCP8" s="110"/>
      <c r="DCQ8" s="110"/>
      <c r="DCR8" s="110"/>
      <c r="DCS8" s="110"/>
      <c r="DCT8" s="110"/>
      <c r="DCV8" s="110"/>
      <c r="DCW8" s="110"/>
      <c r="DCX8" s="110"/>
      <c r="DCY8" s="110"/>
      <c r="DCZ8" s="110"/>
      <c r="DDB8" s="110"/>
      <c r="DDC8" s="110"/>
      <c r="DDD8" s="110"/>
      <c r="DDE8" s="110"/>
      <c r="DDF8" s="110"/>
      <c r="DDH8" s="110"/>
      <c r="DDI8" s="110"/>
      <c r="DDJ8" s="110"/>
      <c r="DDK8" s="110"/>
      <c r="DDL8" s="110"/>
      <c r="DDN8" s="110"/>
      <c r="DDO8" s="110"/>
      <c r="DDP8" s="110"/>
      <c r="DDQ8" s="110"/>
      <c r="DDR8" s="110"/>
      <c r="DDT8" s="110"/>
      <c r="DDU8" s="110"/>
      <c r="DDV8" s="110"/>
      <c r="DDW8" s="110"/>
      <c r="DDX8" s="110"/>
      <c r="DDZ8" s="110"/>
      <c r="DEA8" s="110"/>
      <c r="DEB8" s="110"/>
      <c r="DEC8" s="110"/>
      <c r="DED8" s="110"/>
      <c r="DEF8" s="110"/>
      <c r="DEG8" s="110"/>
      <c r="DEH8" s="110"/>
      <c r="DEI8" s="110"/>
      <c r="DEJ8" s="110"/>
      <c r="DEL8" s="110"/>
      <c r="DEM8" s="110"/>
      <c r="DEN8" s="110"/>
      <c r="DEO8" s="110"/>
      <c r="DEP8" s="110"/>
      <c r="DER8" s="110"/>
      <c r="DES8" s="110"/>
      <c r="DET8" s="110"/>
      <c r="DEU8" s="110"/>
      <c r="DEV8" s="110"/>
      <c r="DEX8" s="110"/>
      <c r="DEY8" s="110"/>
      <c r="DEZ8" s="110"/>
      <c r="DFA8" s="110"/>
      <c r="DFB8" s="110"/>
      <c r="DFD8" s="110"/>
      <c r="DFE8" s="110"/>
      <c r="DFF8" s="110"/>
      <c r="DFG8" s="110"/>
      <c r="DFH8" s="110"/>
      <c r="DFJ8" s="110"/>
      <c r="DFK8" s="110"/>
      <c r="DFL8" s="110"/>
      <c r="DFM8" s="110"/>
      <c r="DFN8" s="110"/>
      <c r="DFP8" s="110"/>
      <c r="DFQ8" s="110"/>
      <c r="DFR8" s="110"/>
      <c r="DFS8" s="110"/>
      <c r="DFT8" s="110"/>
      <c r="DFV8" s="110"/>
      <c r="DFW8" s="110"/>
      <c r="DFX8" s="110"/>
      <c r="DFY8" s="110"/>
      <c r="DFZ8" s="110"/>
      <c r="DGB8" s="110"/>
      <c r="DGC8" s="110"/>
      <c r="DGD8" s="110"/>
      <c r="DGE8" s="110"/>
      <c r="DGF8" s="110"/>
      <c r="DGH8" s="110"/>
      <c r="DGI8" s="110"/>
      <c r="DGJ8" s="110"/>
      <c r="DGK8" s="110"/>
      <c r="DGL8" s="110"/>
      <c r="DGN8" s="110"/>
      <c r="DGO8" s="110"/>
      <c r="DGP8" s="110"/>
      <c r="DGQ8" s="110"/>
      <c r="DGR8" s="110"/>
      <c r="DGT8" s="110"/>
      <c r="DGU8" s="110"/>
      <c r="DGV8" s="110"/>
      <c r="DGW8" s="110"/>
      <c r="DGX8" s="110"/>
      <c r="DGZ8" s="110"/>
      <c r="DHA8" s="110"/>
      <c r="DHB8" s="110"/>
      <c r="DHC8" s="110"/>
      <c r="DHD8" s="110"/>
      <c r="DHF8" s="110"/>
      <c r="DHG8" s="110"/>
      <c r="DHH8" s="110"/>
      <c r="DHI8" s="110"/>
      <c r="DHJ8" s="110"/>
      <c r="DHL8" s="110"/>
      <c r="DHM8" s="110"/>
      <c r="DHN8" s="110"/>
      <c r="DHO8" s="110"/>
      <c r="DHP8" s="110"/>
      <c r="DHR8" s="110"/>
      <c r="DHS8" s="110"/>
      <c r="DHT8" s="110"/>
      <c r="DHU8" s="110"/>
      <c r="DHV8" s="110"/>
      <c r="DHX8" s="110"/>
      <c r="DHY8" s="110"/>
      <c r="DHZ8" s="110"/>
      <c r="DIA8" s="110"/>
      <c r="DIB8" s="110"/>
      <c r="DID8" s="110"/>
      <c r="DIE8" s="110"/>
      <c r="DIF8" s="110"/>
      <c r="DIG8" s="110"/>
      <c r="DIH8" s="110"/>
      <c r="DIJ8" s="110"/>
      <c r="DIK8" s="110"/>
      <c r="DIL8" s="110"/>
      <c r="DIM8" s="110"/>
      <c r="DIN8" s="110"/>
      <c r="DIP8" s="110"/>
      <c r="DIQ8" s="110"/>
      <c r="DIR8" s="110"/>
      <c r="DIS8" s="110"/>
      <c r="DIT8" s="110"/>
      <c r="DIV8" s="110"/>
      <c r="DIW8" s="110"/>
      <c r="DIX8" s="110"/>
      <c r="DIY8" s="110"/>
      <c r="DIZ8" s="110"/>
      <c r="DJB8" s="110"/>
      <c r="DJC8" s="110"/>
      <c r="DJD8" s="110"/>
      <c r="DJE8" s="110"/>
      <c r="DJF8" s="110"/>
      <c r="DJH8" s="110"/>
      <c r="DJI8" s="110"/>
      <c r="DJJ8" s="110"/>
      <c r="DJK8" s="110"/>
      <c r="DJL8" s="110"/>
      <c r="DJN8" s="110"/>
      <c r="DJO8" s="110"/>
      <c r="DJP8" s="110"/>
      <c r="DJQ8" s="110"/>
      <c r="DJR8" s="110"/>
      <c r="DJT8" s="110"/>
      <c r="DJU8" s="110"/>
      <c r="DJV8" s="110"/>
      <c r="DJW8" s="110"/>
      <c r="DJX8" s="110"/>
      <c r="DJZ8" s="110"/>
      <c r="DKA8" s="110"/>
      <c r="DKB8" s="110"/>
      <c r="DKC8" s="110"/>
      <c r="DKD8" s="110"/>
      <c r="DKF8" s="110"/>
      <c r="DKG8" s="110"/>
      <c r="DKH8" s="110"/>
      <c r="DKI8" s="110"/>
      <c r="DKJ8" s="110"/>
      <c r="DKL8" s="110"/>
      <c r="DKM8" s="110"/>
      <c r="DKN8" s="110"/>
      <c r="DKO8" s="110"/>
      <c r="DKP8" s="110"/>
      <c r="DKR8" s="110"/>
      <c r="DKS8" s="110"/>
      <c r="DKT8" s="110"/>
      <c r="DKU8" s="110"/>
      <c r="DKV8" s="110"/>
      <c r="DKX8" s="110"/>
      <c r="DKY8" s="110"/>
      <c r="DKZ8" s="110"/>
      <c r="DLA8" s="110"/>
      <c r="DLB8" s="110"/>
      <c r="DLD8" s="110"/>
      <c r="DLE8" s="110"/>
      <c r="DLF8" s="110"/>
      <c r="DLG8" s="110"/>
      <c r="DLH8" s="110"/>
      <c r="DLJ8" s="110"/>
      <c r="DLK8" s="110"/>
      <c r="DLL8" s="110"/>
      <c r="DLM8" s="110"/>
      <c r="DLN8" s="110"/>
      <c r="DLP8" s="110"/>
      <c r="DLQ8" s="110"/>
      <c r="DLR8" s="110"/>
      <c r="DLS8" s="110"/>
      <c r="DLT8" s="110"/>
      <c r="DLV8" s="110"/>
      <c r="DLW8" s="110"/>
      <c r="DLX8" s="110"/>
      <c r="DLY8" s="110"/>
      <c r="DLZ8" s="110"/>
      <c r="DMB8" s="110"/>
      <c r="DMC8" s="110"/>
      <c r="DMD8" s="110"/>
      <c r="DME8" s="110"/>
      <c r="DMF8" s="110"/>
      <c r="DMH8" s="110"/>
      <c r="DMI8" s="110"/>
      <c r="DMJ8" s="110"/>
      <c r="DMK8" s="110"/>
      <c r="DML8" s="110"/>
      <c r="DMN8" s="110"/>
      <c r="DMO8" s="110"/>
      <c r="DMP8" s="110"/>
      <c r="DMQ8" s="110"/>
      <c r="DMR8" s="110"/>
      <c r="DMT8" s="110"/>
      <c r="DMU8" s="110"/>
      <c r="DMV8" s="110"/>
      <c r="DMW8" s="110"/>
      <c r="DMX8" s="110"/>
      <c r="DMZ8" s="110"/>
      <c r="DNA8" s="110"/>
      <c r="DNB8" s="110"/>
      <c r="DNC8" s="110"/>
      <c r="DND8" s="110"/>
      <c r="DNF8" s="110"/>
      <c r="DNG8" s="110"/>
      <c r="DNH8" s="110"/>
      <c r="DNI8" s="110"/>
      <c r="DNJ8" s="110"/>
      <c r="DNL8" s="110"/>
      <c r="DNM8" s="110"/>
      <c r="DNN8" s="110"/>
      <c r="DNO8" s="110"/>
      <c r="DNP8" s="110"/>
      <c r="DNR8" s="110"/>
      <c r="DNS8" s="110"/>
      <c r="DNT8" s="110"/>
      <c r="DNU8" s="110"/>
      <c r="DNV8" s="110"/>
      <c r="DNX8" s="110"/>
      <c r="DNY8" s="110"/>
      <c r="DNZ8" s="110"/>
      <c r="DOA8" s="110"/>
      <c r="DOB8" s="110"/>
      <c r="DOD8" s="110"/>
      <c r="DOE8" s="110"/>
      <c r="DOF8" s="110"/>
      <c r="DOG8" s="110"/>
      <c r="DOH8" s="110"/>
      <c r="DOJ8" s="110"/>
      <c r="DOK8" s="110"/>
      <c r="DOL8" s="110"/>
      <c r="DOM8" s="110"/>
      <c r="DON8" s="110"/>
      <c r="DOP8" s="110"/>
      <c r="DOQ8" s="110"/>
      <c r="DOR8" s="110"/>
      <c r="DOS8" s="110"/>
      <c r="DOT8" s="110"/>
      <c r="DOV8" s="110"/>
      <c r="DOW8" s="110"/>
      <c r="DOX8" s="110"/>
      <c r="DOY8" s="110"/>
      <c r="DOZ8" s="110"/>
      <c r="DPB8" s="110"/>
      <c r="DPC8" s="110"/>
      <c r="DPD8" s="110"/>
      <c r="DPE8" s="110"/>
      <c r="DPF8" s="110"/>
      <c r="DPH8" s="110"/>
      <c r="DPI8" s="110"/>
      <c r="DPJ8" s="110"/>
      <c r="DPK8" s="110"/>
      <c r="DPL8" s="110"/>
      <c r="DPN8" s="110"/>
      <c r="DPO8" s="110"/>
      <c r="DPP8" s="110"/>
      <c r="DPQ8" s="110"/>
      <c r="DPR8" s="110"/>
      <c r="DPT8" s="110"/>
      <c r="DPU8" s="110"/>
      <c r="DPV8" s="110"/>
      <c r="DPW8" s="110"/>
      <c r="DPX8" s="110"/>
      <c r="DPZ8" s="110"/>
      <c r="DQA8" s="110"/>
      <c r="DQB8" s="110"/>
      <c r="DQC8" s="110"/>
      <c r="DQD8" s="110"/>
      <c r="DQF8" s="110"/>
      <c r="DQG8" s="110"/>
      <c r="DQH8" s="110"/>
      <c r="DQI8" s="110"/>
      <c r="DQJ8" s="110"/>
      <c r="DQL8" s="110"/>
      <c r="DQM8" s="110"/>
      <c r="DQN8" s="110"/>
      <c r="DQO8" s="110"/>
      <c r="DQP8" s="110"/>
      <c r="DQR8" s="110"/>
      <c r="DQS8" s="110"/>
      <c r="DQT8" s="110"/>
      <c r="DQU8" s="110"/>
      <c r="DQV8" s="110"/>
      <c r="DQX8" s="110"/>
      <c r="DQY8" s="110"/>
      <c r="DQZ8" s="110"/>
      <c r="DRA8" s="110"/>
      <c r="DRB8" s="110"/>
      <c r="DRD8" s="110"/>
      <c r="DRE8" s="110"/>
      <c r="DRF8" s="110"/>
      <c r="DRG8" s="110"/>
      <c r="DRH8" s="110"/>
      <c r="DRJ8" s="110"/>
      <c r="DRK8" s="110"/>
      <c r="DRL8" s="110"/>
      <c r="DRM8" s="110"/>
      <c r="DRN8" s="110"/>
      <c r="DRP8" s="110"/>
      <c r="DRQ8" s="110"/>
      <c r="DRR8" s="110"/>
      <c r="DRS8" s="110"/>
      <c r="DRT8" s="110"/>
      <c r="DRV8" s="110"/>
      <c r="DRW8" s="110"/>
      <c r="DRX8" s="110"/>
      <c r="DRY8" s="110"/>
      <c r="DRZ8" s="110"/>
      <c r="DSB8" s="110"/>
      <c r="DSC8" s="110"/>
      <c r="DSD8" s="110"/>
      <c r="DSE8" s="110"/>
      <c r="DSF8" s="110"/>
      <c r="DSH8" s="110"/>
      <c r="DSI8" s="110"/>
      <c r="DSJ8" s="110"/>
      <c r="DSK8" s="110"/>
      <c r="DSL8" s="110"/>
      <c r="DSN8" s="110"/>
      <c r="DSO8" s="110"/>
      <c r="DSP8" s="110"/>
      <c r="DSQ8" s="110"/>
      <c r="DSR8" s="110"/>
      <c r="DST8" s="110"/>
      <c r="DSU8" s="110"/>
      <c r="DSV8" s="110"/>
      <c r="DSW8" s="110"/>
      <c r="DSX8" s="110"/>
      <c r="DSZ8" s="110"/>
      <c r="DTA8" s="110"/>
      <c r="DTB8" s="110"/>
      <c r="DTC8" s="110"/>
      <c r="DTD8" s="110"/>
      <c r="DTF8" s="110"/>
      <c r="DTG8" s="110"/>
      <c r="DTH8" s="110"/>
      <c r="DTI8" s="110"/>
      <c r="DTJ8" s="110"/>
      <c r="DTL8" s="110"/>
      <c r="DTM8" s="110"/>
      <c r="DTN8" s="110"/>
      <c r="DTO8" s="110"/>
      <c r="DTP8" s="110"/>
      <c r="DTR8" s="110"/>
      <c r="DTS8" s="110"/>
      <c r="DTT8" s="110"/>
      <c r="DTU8" s="110"/>
      <c r="DTV8" s="110"/>
      <c r="DTX8" s="110"/>
      <c r="DTY8" s="110"/>
      <c r="DTZ8" s="110"/>
      <c r="DUA8" s="110"/>
      <c r="DUB8" s="110"/>
      <c r="DUD8" s="110"/>
      <c r="DUE8" s="110"/>
      <c r="DUF8" s="110"/>
      <c r="DUG8" s="110"/>
      <c r="DUH8" s="110"/>
      <c r="DUJ8" s="110"/>
      <c r="DUK8" s="110"/>
      <c r="DUL8" s="110"/>
      <c r="DUM8" s="110"/>
      <c r="DUN8" s="110"/>
      <c r="DUP8" s="110"/>
      <c r="DUQ8" s="110"/>
      <c r="DUR8" s="110"/>
      <c r="DUS8" s="110"/>
      <c r="DUT8" s="110"/>
      <c r="DUV8" s="110"/>
      <c r="DUW8" s="110"/>
      <c r="DUX8" s="110"/>
      <c r="DUY8" s="110"/>
      <c r="DUZ8" s="110"/>
      <c r="DVB8" s="110"/>
      <c r="DVC8" s="110"/>
      <c r="DVD8" s="110"/>
      <c r="DVE8" s="110"/>
      <c r="DVF8" s="110"/>
      <c r="DVH8" s="110"/>
      <c r="DVI8" s="110"/>
      <c r="DVJ8" s="110"/>
      <c r="DVK8" s="110"/>
      <c r="DVL8" s="110"/>
      <c r="DVN8" s="110"/>
      <c r="DVO8" s="110"/>
      <c r="DVP8" s="110"/>
      <c r="DVQ8" s="110"/>
      <c r="DVR8" s="110"/>
      <c r="DVT8" s="110"/>
      <c r="DVU8" s="110"/>
      <c r="DVV8" s="110"/>
      <c r="DVW8" s="110"/>
      <c r="DVX8" s="110"/>
      <c r="DVZ8" s="110"/>
      <c r="DWA8" s="110"/>
      <c r="DWB8" s="110"/>
      <c r="DWC8" s="110"/>
      <c r="DWD8" s="110"/>
      <c r="DWF8" s="110"/>
      <c r="DWG8" s="110"/>
      <c r="DWH8" s="110"/>
      <c r="DWI8" s="110"/>
      <c r="DWJ8" s="110"/>
      <c r="DWL8" s="110"/>
      <c r="DWM8" s="110"/>
      <c r="DWN8" s="110"/>
      <c r="DWO8" s="110"/>
      <c r="DWP8" s="110"/>
      <c r="DWR8" s="110"/>
      <c r="DWS8" s="110"/>
      <c r="DWT8" s="110"/>
      <c r="DWU8" s="110"/>
      <c r="DWV8" s="110"/>
      <c r="DWX8" s="110"/>
      <c r="DWY8" s="110"/>
      <c r="DWZ8" s="110"/>
      <c r="DXA8" s="110"/>
      <c r="DXB8" s="110"/>
      <c r="DXD8" s="110"/>
      <c r="DXE8" s="110"/>
      <c r="DXF8" s="110"/>
      <c r="DXG8" s="110"/>
      <c r="DXH8" s="110"/>
      <c r="DXJ8" s="110"/>
      <c r="DXK8" s="110"/>
      <c r="DXL8" s="110"/>
      <c r="DXM8" s="110"/>
      <c r="DXN8" s="110"/>
      <c r="DXP8" s="110"/>
      <c r="DXQ8" s="110"/>
      <c r="DXR8" s="110"/>
      <c r="DXS8" s="110"/>
      <c r="DXT8" s="110"/>
      <c r="DXV8" s="110"/>
      <c r="DXW8" s="110"/>
      <c r="DXX8" s="110"/>
      <c r="DXY8" s="110"/>
      <c r="DXZ8" s="110"/>
      <c r="DYB8" s="110"/>
      <c r="DYC8" s="110"/>
      <c r="DYD8" s="110"/>
      <c r="DYE8" s="110"/>
      <c r="DYF8" s="110"/>
      <c r="DYH8" s="110"/>
      <c r="DYI8" s="110"/>
      <c r="DYJ8" s="110"/>
      <c r="DYK8" s="110"/>
      <c r="DYL8" s="110"/>
      <c r="DYN8" s="110"/>
      <c r="DYO8" s="110"/>
      <c r="DYP8" s="110"/>
      <c r="DYQ8" s="110"/>
      <c r="DYR8" s="110"/>
      <c r="DYT8" s="110"/>
      <c r="DYU8" s="110"/>
      <c r="DYV8" s="110"/>
      <c r="DYW8" s="110"/>
      <c r="DYX8" s="110"/>
      <c r="DYZ8" s="110"/>
      <c r="DZA8" s="110"/>
      <c r="DZB8" s="110"/>
      <c r="DZC8" s="110"/>
      <c r="DZD8" s="110"/>
      <c r="DZF8" s="110"/>
      <c r="DZG8" s="110"/>
      <c r="DZH8" s="110"/>
      <c r="DZI8" s="110"/>
      <c r="DZJ8" s="110"/>
      <c r="DZL8" s="110"/>
      <c r="DZM8" s="110"/>
      <c r="DZN8" s="110"/>
      <c r="DZO8" s="110"/>
      <c r="DZP8" s="110"/>
      <c r="DZR8" s="110"/>
      <c r="DZS8" s="110"/>
      <c r="DZT8" s="110"/>
      <c r="DZU8" s="110"/>
      <c r="DZV8" s="110"/>
      <c r="DZX8" s="110"/>
      <c r="DZY8" s="110"/>
      <c r="DZZ8" s="110"/>
      <c r="EAA8" s="110"/>
      <c r="EAB8" s="110"/>
      <c r="EAD8" s="110"/>
      <c r="EAE8" s="110"/>
      <c r="EAF8" s="110"/>
      <c r="EAG8" s="110"/>
      <c r="EAH8" s="110"/>
      <c r="EAJ8" s="110"/>
      <c r="EAK8" s="110"/>
      <c r="EAL8" s="110"/>
      <c r="EAM8" s="110"/>
      <c r="EAN8" s="110"/>
      <c r="EAP8" s="110"/>
      <c r="EAQ8" s="110"/>
      <c r="EAR8" s="110"/>
      <c r="EAS8" s="110"/>
      <c r="EAT8" s="110"/>
      <c r="EAV8" s="110"/>
      <c r="EAW8" s="110"/>
      <c r="EAX8" s="110"/>
      <c r="EAY8" s="110"/>
      <c r="EAZ8" s="110"/>
      <c r="EBB8" s="110"/>
      <c r="EBC8" s="110"/>
      <c r="EBD8" s="110"/>
      <c r="EBE8" s="110"/>
      <c r="EBF8" s="110"/>
      <c r="EBH8" s="110"/>
      <c r="EBI8" s="110"/>
      <c r="EBJ8" s="110"/>
      <c r="EBK8" s="110"/>
      <c r="EBL8" s="110"/>
      <c r="EBN8" s="110"/>
      <c r="EBO8" s="110"/>
      <c r="EBP8" s="110"/>
      <c r="EBQ8" s="110"/>
      <c r="EBR8" s="110"/>
      <c r="EBT8" s="110"/>
      <c r="EBU8" s="110"/>
      <c r="EBV8" s="110"/>
      <c r="EBW8" s="110"/>
      <c r="EBX8" s="110"/>
      <c r="EBZ8" s="110"/>
      <c r="ECA8" s="110"/>
      <c r="ECB8" s="110"/>
      <c r="ECC8" s="110"/>
      <c r="ECD8" s="110"/>
      <c r="ECF8" s="110"/>
      <c r="ECG8" s="110"/>
      <c r="ECH8" s="110"/>
      <c r="ECI8" s="110"/>
      <c r="ECJ8" s="110"/>
      <c r="ECL8" s="110"/>
      <c r="ECM8" s="110"/>
      <c r="ECN8" s="110"/>
      <c r="ECO8" s="110"/>
      <c r="ECP8" s="110"/>
      <c r="ECR8" s="110"/>
      <c r="ECS8" s="110"/>
      <c r="ECT8" s="110"/>
      <c r="ECU8" s="110"/>
      <c r="ECV8" s="110"/>
      <c r="ECX8" s="110"/>
      <c r="ECY8" s="110"/>
      <c r="ECZ8" s="110"/>
      <c r="EDA8" s="110"/>
      <c r="EDB8" s="110"/>
      <c r="EDD8" s="110"/>
      <c r="EDE8" s="110"/>
      <c r="EDF8" s="110"/>
      <c r="EDG8" s="110"/>
      <c r="EDH8" s="110"/>
      <c r="EDJ8" s="110"/>
      <c r="EDK8" s="110"/>
      <c r="EDL8" s="110"/>
      <c r="EDM8" s="110"/>
      <c r="EDN8" s="110"/>
      <c r="EDP8" s="110"/>
      <c r="EDQ8" s="110"/>
      <c r="EDR8" s="110"/>
      <c r="EDS8" s="110"/>
      <c r="EDT8" s="110"/>
      <c r="EDV8" s="110"/>
      <c r="EDW8" s="110"/>
      <c r="EDX8" s="110"/>
      <c r="EDY8" s="110"/>
      <c r="EDZ8" s="110"/>
      <c r="EEB8" s="110"/>
      <c r="EEC8" s="110"/>
      <c r="EED8" s="110"/>
      <c r="EEE8" s="110"/>
      <c r="EEF8" s="110"/>
      <c r="EEH8" s="110"/>
      <c r="EEI8" s="110"/>
      <c r="EEJ8" s="110"/>
      <c r="EEK8" s="110"/>
      <c r="EEL8" s="110"/>
      <c r="EEN8" s="110"/>
      <c r="EEO8" s="110"/>
      <c r="EEP8" s="110"/>
      <c r="EEQ8" s="110"/>
      <c r="EER8" s="110"/>
      <c r="EET8" s="110"/>
      <c r="EEU8" s="110"/>
      <c r="EEV8" s="110"/>
      <c r="EEW8" s="110"/>
      <c r="EEX8" s="110"/>
      <c r="EEZ8" s="110"/>
      <c r="EFA8" s="110"/>
      <c r="EFB8" s="110"/>
      <c r="EFC8" s="110"/>
      <c r="EFD8" s="110"/>
      <c r="EFF8" s="110"/>
      <c r="EFG8" s="110"/>
      <c r="EFH8" s="110"/>
      <c r="EFI8" s="110"/>
      <c r="EFJ8" s="110"/>
      <c r="EFL8" s="110"/>
      <c r="EFM8" s="110"/>
      <c r="EFN8" s="110"/>
      <c r="EFO8" s="110"/>
      <c r="EFP8" s="110"/>
      <c r="EFR8" s="110"/>
      <c r="EFS8" s="110"/>
      <c r="EFT8" s="110"/>
      <c r="EFU8" s="110"/>
      <c r="EFV8" s="110"/>
      <c r="EFX8" s="110"/>
      <c r="EFY8" s="110"/>
      <c r="EFZ8" s="110"/>
      <c r="EGA8" s="110"/>
      <c r="EGB8" s="110"/>
      <c r="EGD8" s="110"/>
      <c r="EGE8" s="110"/>
      <c r="EGF8" s="110"/>
      <c r="EGG8" s="110"/>
      <c r="EGH8" s="110"/>
      <c r="EGJ8" s="110"/>
      <c r="EGK8" s="110"/>
      <c r="EGL8" s="110"/>
      <c r="EGM8" s="110"/>
      <c r="EGN8" s="110"/>
      <c r="EGP8" s="110"/>
      <c r="EGQ8" s="110"/>
      <c r="EGR8" s="110"/>
      <c r="EGS8" s="110"/>
      <c r="EGT8" s="110"/>
      <c r="EGV8" s="110"/>
      <c r="EGW8" s="110"/>
      <c r="EGX8" s="110"/>
      <c r="EGY8" s="110"/>
      <c r="EGZ8" s="110"/>
      <c r="EHB8" s="110"/>
      <c r="EHC8" s="110"/>
      <c r="EHD8" s="110"/>
      <c r="EHE8" s="110"/>
      <c r="EHF8" s="110"/>
      <c r="EHH8" s="110"/>
      <c r="EHI8" s="110"/>
      <c r="EHJ8" s="110"/>
      <c r="EHK8" s="110"/>
      <c r="EHL8" s="110"/>
      <c r="EHN8" s="110"/>
      <c r="EHO8" s="110"/>
      <c r="EHP8" s="110"/>
      <c r="EHQ8" s="110"/>
      <c r="EHR8" s="110"/>
      <c r="EHT8" s="110"/>
      <c r="EHU8" s="110"/>
      <c r="EHV8" s="110"/>
      <c r="EHW8" s="110"/>
      <c r="EHX8" s="110"/>
      <c r="EHZ8" s="110"/>
      <c r="EIA8" s="110"/>
      <c r="EIB8" s="110"/>
      <c r="EIC8" s="110"/>
      <c r="EID8" s="110"/>
      <c r="EIF8" s="110"/>
      <c r="EIG8" s="110"/>
      <c r="EIH8" s="110"/>
      <c r="EII8" s="110"/>
      <c r="EIJ8" s="110"/>
      <c r="EIL8" s="110"/>
      <c r="EIM8" s="110"/>
      <c r="EIN8" s="110"/>
      <c r="EIO8" s="110"/>
      <c r="EIP8" s="110"/>
      <c r="EIR8" s="110"/>
      <c r="EIS8" s="110"/>
      <c r="EIT8" s="110"/>
      <c r="EIU8" s="110"/>
      <c r="EIV8" s="110"/>
      <c r="EIX8" s="110"/>
      <c r="EIY8" s="110"/>
      <c r="EIZ8" s="110"/>
      <c r="EJA8" s="110"/>
      <c r="EJB8" s="110"/>
      <c r="EJD8" s="110"/>
      <c r="EJE8" s="110"/>
      <c r="EJF8" s="110"/>
      <c r="EJG8" s="110"/>
      <c r="EJH8" s="110"/>
      <c r="EJJ8" s="110"/>
      <c r="EJK8" s="110"/>
      <c r="EJL8" s="110"/>
      <c r="EJM8" s="110"/>
      <c r="EJN8" s="110"/>
      <c r="EJP8" s="110"/>
      <c r="EJQ8" s="110"/>
      <c r="EJR8" s="110"/>
      <c r="EJS8" s="110"/>
      <c r="EJT8" s="110"/>
      <c r="EJV8" s="110"/>
      <c r="EJW8" s="110"/>
      <c r="EJX8" s="110"/>
      <c r="EJY8" s="110"/>
      <c r="EJZ8" s="110"/>
      <c r="EKB8" s="110"/>
      <c r="EKC8" s="110"/>
      <c r="EKD8" s="110"/>
      <c r="EKE8" s="110"/>
      <c r="EKF8" s="110"/>
      <c r="EKH8" s="110"/>
      <c r="EKI8" s="110"/>
      <c r="EKJ8" s="110"/>
      <c r="EKK8" s="110"/>
      <c r="EKL8" s="110"/>
      <c r="EKN8" s="110"/>
      <c r="EKO8" s="110"/>
      <c r="EKP8" s="110"/>
      <c r="EKQ8" s="110"/>
      <c r="EKR8" s="110"/>
      <c r="EKT8" s="110"/>
      <c r="EKU8" s="110"/>
      <c r="EKV8" s="110"/>
      <c r="EKW8" s="110"/>
      <c r="EKX8" s="110"/>
      <c r="EKZ8" s="110"/>
      <c r="ELA8" s="110"/>
      <c r="ELB8" s="110"/>
      <c r="ELC8" s="110"/>
      <c r="ELD8" s="110"/>
      <c r="ELF8" s="110"/>
      <c r="ELG8" s="110"/>
      <c r="ELH8" s="110"/>
      <c r="ELI8" s="110"/>
      <c r="ELJ8" s="110"/>
      <c r="ELL8" s="110"/>
      <c r="ELM8" s="110"/>
      <c r="ELN8" s="110"/>
      <c r="ELO8" s="110"/>
      <c r="ELP8" s="110"/>
      <c r="ELR8" s="110"/>
      <c r="ELS8" s="110"/>
      <c r="ELT8" s="110"/>
      <c r="ELU8" s="110"/>
      <c r="ELV8" s="110"/>
      <c r="ELX8" s="110"/>
      <c r="ELY8" s="110"/>
      <c r="ELZ8" s="110"/>
      <c r="EMA8" s="110"/>
      <c r="EMB8" s="110"/>
      <c r="EMD8" s="110"/>
      <c r="EME8" s="110"/>
      <c r="EMF8" s="110"/>
      <c r="EMG8" s="110"/>
      <c r="EMH8" s="110"/>
      <c r="EMJ8" s="110"/>
      <c r="EMK8" s="110"/>
      <c r="EML8" s="110"/>
      <c r="EMM8" s="110"/>
      <c r="EMN8" s="110"/>
      <c r="EMP8" s="110"/>
      <c r="EMQ8" s="110"/>
      <c r="EMR8" s="110"/>
      <c r="EMS8" s="110"/>
      <c r="EMT8" s="110"/>
      <c r="EMV8" s="110"/>
      <c r="EMW8" s="110"/>
      <c r="EMX8" s="110"/>
      <c r="EMY8" s="110"/>
      <c r="EMZ8" s="110"/>
      <c r="ENB8" s="110"/>
      <c r="ENC8" s="110"/>
      <c r="END8" s="110"/>
      <c r="ENE8" s="110"/>
      <c r="ENF8" s="110"/>
      <c r="ENH8" s="110"/>
      <c r="ENI8" s="110"/>
      <c r="ENJ8" s="110"/>
      <c r="ENK8" s="110"/>
      <c r="ENL8" s="110"/>
      <c r="ENN8" s="110"/>
      <c r="ENO8" s="110"/>
      <c r="ENP8" s="110"/>
      <c r="ENQ8" s="110"/>
      <c r="ENR8" s="110"/>
      <c r="ENT8" s="110"/>
      <c r="ENU8" s="110"/>
      <c r="ENV8" s="110"/>
      <c r="ENW8" s="110"/>
      <c r="ENX8" s="110"/>
      <c r="ENZ8" s="110"/>
      <c r="EOA8" s="110"/>
      <c r="EOB8" s="110"/>
      <c r="EOC8" s="110"/>
      <c r="EOD8" s="110"/>
      <c r="EOF8" s="110"/>
      <c r="EOG8" s="110"/>
      <c r="EOH8" s="110"/>
      <c r="EOI8" s="110"/>
      <c r="EOJ8" s="110"/>
      <c r="EOL8" s="110"/>
      <c r="EOM8" s="110"/>
      <c r="EON8" s="110"/>
      <c r="EOO8" s="110"/>
      <c r="EOP8" s="110"/>
      <c r="EOR8" s="110"/>
      <c r="EOS8" s="110"/>
      <c r="EOT8" s="110"/>
      <c r="EOU8" s="110"/>
      <c r="EOV8" s="110"/>
      <c r="EOX8" s="110"/>
      <c r="EOY8" s="110"/>
      <c r="EOZ8" s="110"/>
      <c r="EPA8" s="110"/>
      <c r="EPB8" s="110"/>
      <c r="EPD8" s="110"/>
      <c r="EPE8" s="110"/>
      <c r="EPF8" s="110"/>
      <c r="EPG8" s="110"/>
      <c r="EPH8" s="110"/>
      <c r="EPJ8" s="110"/>
      <c r="EPK8" s="110"/>
      <c r="EPL8" s="110"/>
      <c r="EPM8" s="110"/>
      <c r="EPN8" s="110"/>
      <c r="EPP8" s="110"/>
      <c r="EPQ8" s="110"/>
      <c r="EPR8" s="110"/>
      <c r="EPS8" s="110"/>
      <c r="EPT8" s="110"/>
      <c r="EPV8" s="110"/>
      <c r="EPW8" s="110"/>
      <c r="EPX8" s="110"/>
      <c r="EPY8" s="110"/>
      <c r="EPZ8" s="110"/>
      <c r="EQB8" s="110"/>
      <c r="EQC8" s="110"/>
      <c r="EQD8" s="110"/>
      <c r="EQE8" s="110"/>
      <c r="EQF8" s="110"/>
      <c r="EQH8" s="110"/>
      <c r="EQI8" s="110"/>
      <c r="EQJ8" s="110"/>
      <c r="EQK8" s="110"/>
      <c r="EQL8" s="110"/>
      <c r="EQN8" s="110"/>
      <c r="EQO8" s="110"/>
      <c r="EQP8" s="110"/>
      <c r="EQQ8" s="110"/>
      <c r="EQR8" s="110"/>
      <c r="EQT8" s="110"/>
      <c r="EQU8" s="110"/>
      <c r="EQV8" s="110"/>
      <c r="EQW8" s="110"/>
      <c r="EQX8" s="110"/>
      <c r="EQZ8" s="110"/>
      <c r="ERA8" s="110"/>
      <c r="ERB8" s="110"/>
      <c r="ERC8" s="110"/>
      <c r="ERD8" s="110"/>
      <c r="ERF8" s="110"/>
      <c r="ERG8" s="110"/>
      <c r="ERH8" s="110"/>
      <c r="ERI8" s="110"/>
      <c r="ERJ8" s="110"/>
      <c r="ERL8" s="110"/>
      <c r="ERM8" s="110"/>
      <c r="ERN8" s="110"/>
      <c r="ERO8" s="110"/>
      <c r="ERP8" s="110"/>
      <c r="ERR8" s="110"/>
      <c r="ERS8" s="110"/>
      <c r="ERT8" s="110"/>
      <c r="ERU8" s="110"/>
      <c r="ERV8" s="110"/>
      <c r="ERX8" s="110"/>
      <c r="ERY8" s="110"/>
      <c r="ERZ8" s="110"/>
      <c r="ESA8" s="110"/>
      <c r="ESB8" s="110"/>
      <c r="ESD8" s="110"/>
      <c r="ESE8" s="110"/>
      <c r="ESF8" s="110"/>
      <c r="ESG8" s="110"/>
      <c r="ESH8" s="110"/>
      <c r="ESJ8" s="110"/>
      <c r="ESK8" s="110"/>
      <c r="ESL8" s="110"/>
      <c r="ESM8" s="110"/>
      <c r="ESN8" s="110"/>
      <c r="ESP8" s="110"/>
      <c r="ESQ8" s="110"/>
      <c r="ESR8" s="110"/>
      <c r="ESS8" s="110"/>
      <c r="EST8" s="110"/>
      <c r="ESV8" s="110"/>
      <c r="ESW8" s="110"/>
      <c r="ESX8" s="110"/>
      <c r="ESY8" s="110"/>
      <c r="ESZ8" s="110"/>
      <c r="ETB8" s="110"/>
      <c r="ETC8" s="110"/>
      <c r="ETD8" s="110"/>
      <c r="ETE8" s="110"/>
      <c r="ETF8" s="110"/>
      <c r="ETH8" s="110"/>
      <c r="ETI8" s="110"/>
      <c r="ETJ8" s="110"/>
      <c r="ETK8" s="110"/>
      <c r="ETL8" s="110"/>
      <c r="ETN8" s="110"/>
      <c r="ETO8" s="110"/>
      <c r="ETP8" s="110"/>
      <c r="ETQ8" s="110"/>
      <c r="ETR8" s="110"/>
      <c r="ETT8" s="110"/>
      <c r="ETU8" s="110"/>
      <c r="ETV8" s="110"/>
      <c r="ETW8" s="110"/>
      <c r="ETX8" s="110"/>
      <c r="ETZ8" s="110"/>
      <c r="EUA8" s="110"/>
      <c r="EUB8" s="110"/>
      <c r="EUC8" s="110"/>
      <c r="EUD8" s="110"/>
      <c r="EUF8" s="110"/>
      <c r="EUG8" s="110"/>
      <c r="EUH8" s="110"/>
      <c r="EUI8" s="110"/>
      <c r="EUJ8" s="110"/>
      <c r="EUL8" s="110"/>
      <c r="EUM8" s="110"/>
      <c r="EUN8" s="110"/>
      <c r="EUO8" s="110"/>
      <c r="EUP8" s="110"/>
      <c r="EUR8" s="110"/>
      <c r="EUS8" s="110"/>
      <c r="EUT8" s="110"/>
      <c r="EUU8" s="110"/>
      <c r="EUV8" s="110"/>
      <c r="EUX8" s="110"/>
      <c r="EUY8" s="110"/>
      <c r="EUZ8" s="110"/>
      <c r="EVA8" s="110"/>
      <c r="EVB8" s="110"/>
      <c r="EVD8" s="110"/>
      <c r="EVE8" s="110"/>
      <c r="EVF8" s="110"/>
      <c r="EVG8" s="110"/>
      <c r="EVH8" s="110"/>
      <c r="EVJ8" s="110"/>
      <c r="EVK8" s="110"/>
      <c r="EVL8" s="110"/>
      <c r="EVM8" s="110"/>
      <c r="EVN8" s="110"/>
      <c r="EVP8" s="110"/>
      <c r="EVQ8" s="110"/>
      <c r="EVR8" s="110"/>
      <c r="EVS8" s="110"/>
      <c r="EVT8" s="110"/>
      <c r="EVV8" s="110"/>
      <c r="EVW8" s="110"/>
      <c r="EVX8" s="110"/>
      <c r="EVY8" s="110"/>
      <c r="EVZ8" s="110"/>
      <c r="EWB8" s="110"/>
      <c r="EWC8" s="110"/>
      <c r="EWD8" s="110"/>
      <c r="EWE8" s="110"/>
      <c r="EWF8" s="110"/>
      <c r="EWH8" s="110"/>
      <c r="EWI8" s="110"/>
      <c r="EWJ8" s="110"/>
      <c r="EWK8" s="110"/>
      <c r="EWL8" s="110"/>
      <c r="EWN8" s="110"/>
      <c r="EWO8" s="110"/>
      <c r="EWP8" s="110"/>
      <c r="EWQ8" s="110"/>
      <c r="EWR8" s="110"/>
      <c r="EWT8" s="110"/>
      <c r="EWU8" s="110"/>
      <c r="EWV8" s="110"/>
      <c r="EWW8" s="110"/>
      <c r="EWX8" s="110"/>
      <c r="EWZ8" s="110"/>
      <c r="EXA8" s="110"/>
      <c r="EXB8" s="110"/>
      <c r="EXC8" s="110"/>
      <c r="EXD8" s="110"/>
      <c r="EXF8" s="110"/>
      <c r="EXG8" s="110"/>
      <c r="EXH8" s="110"/>
      <c r="EXI8" s="110"/>
      <c r="EXJ8" s="110"/>
      <c r="EXL8" s="110"/>
      <c r="EXM8" s="110"/>
      <c r="EXN8" s="110"/>
      <c r="EXO8" s="110"/>
      <c r="EXP8" s="110"/>
      <c r="EXR8" s="110"/>
      <c r="EXS8" s="110"/>
      <c r="EXT8" s="110"/>
      <c r="EXU8" s="110"/>
      <c r="EXV8" s="110"/>
      <c r="EXX8" s="110"/>
      <c r="EXY8" s="110"/>
      <c r="EXZ8" s="110"/>
      <c r="EYA8" s="110"/>
      <c r="EYB8" s="110"/>
      <c r="EYD8" s="110"/>
      <c r="EYE8" s="110"/>
      <c r="EYF8" s="110"/>
      <c r="EYG8" s="110"/>
      <c r="EYH8" s="110"/>
      <c r="EYJ8" s="110"/>
      <c r="EYK8" s="110"/>
      <c r="EYL8" s="110"/>
      <c r="EYM8" s="110"/>
      <c r="EYN8" s="110"/>
      <c r="EYP8" s="110"/>
      <c r="EYQ8" s="110"/>
      <c r="EYR8" s="110"/>
      <c r="EYS8" s="110"/>
      <c r="EYT8" s="110"/>
      <c r="EYV8" s="110"/>
      <c r="EYW8" s="110"/>
      <c r="EYX8" s="110"/>
      <c r="EYY8" s="110"/>
      <c r="EYZ8" s="110"/>
      <c r="EZB8" s="110"/>
      <c r="EZC8" s="110"/>
      <c r="EZD8" s="110"/>
      <c r="EZE8" s="110"/>
      <c r="EZF8" s="110"/>
      <c r="EZH8" s="110"/>
      <c r="EZI8" s="110"/>
      <c r="EZJ8" s="110"/>
      <c r="EZK8" s="110"/>
      <c r="EZL8" s="110"/>
      <c r="EZN8" s="110"/>
      <c r="EZO8" s="110"/>
      <c r="EZP8" s="110"/>
      <c r="EZQ8" s="110"/>
      <c r="EZR8" s="110"/>
      <c r="EZT8" s="110"/>
      <c r="EZU8" s="110"/>
      <c r="EZV8" s="110"/>
      <c r="EZW8" s="110"/>
      <c r="EZX8" s="110"/>
      <c r="EZZ8" s="110"/>
      <c r="FAA8" s="110"/>
      <c r="FAB8" s="110"/>
      <c r="FAC8" s="110"/>
      <c r="FAD8" s="110"/>
      <c r="FAF8" s="110"/>
      <c r="FAG8" s="110"/>
      <c r="FAH8" s="110"/>
      <c r="FAI8" s="110"/>
      <c r="FAJ8" s="110"/>
      <c r="FAL8" s="110"/>
      <c r="FAM8" s="110"/>
      <c r="FAN8" s="110"/>
      <c r="FAO8" s="110"/>
      <c r="FAP8" s="110"/>
      <c r="FAR8" s="110"/>
      <c r="FAS8" s="110"/>
      <c r="FAT8" s="110"/>
      <c r="FAU8" s="110"/>
      <c r="FAV8" s="110"/>
      <c r="FAX8" s="110"/>
      <c r="FAY8" s="110"/>
      <c r="FAZ8" s="110"/>
      <c r="FBA8" s="110"/>
      <c r="FBB8" s="110"/>
      <c r="FBD8" s="110"/>
      <c r="FBE8" s="110"/>
      <c r="FBF8" s="110"/>
      <c r="FBG8" s="110"/>
      <c r="FBH8" s="110"/>
      <c r="FBJ8" s="110"/>
      <c r="FBK8" s="110"/>
      <c r="FBL8" s="110"/>
      <c r="FBM8" s="110"/>
      <c r="FBN8" s="110"/>
      <c r="FBP8" s="110"/>
      <c r="FBQ8" s="110"/>
      <c r="FBR8" s="110"/>
      <c r="FBS8" s="110"/>
      <c r="FBT8" s="110"/>
      <c r="FBV8" s="110"/>
      <c r="FBW8" s="110"/>
      <c r="FBX8" s="110"/>
      <c r="FBY8" s="110"/>
      <c r="FBZ8" s="110"/>
      <c r="FCB8" s="110"/>
      <c r="FCC8" s="110"/>
      <c r="FCD8" s="110"/>
      <c r="FCE8" s="110"/>
      <c r="FCF8" s="110"/>
      <c r="FCH8" s="110"/>
      <c r="FCI8" s="110"/>
      <c r="FCJ8" s="110"/>
      <c r="FCK8" s="110"/>
      <c r="FCL8" s="110"/>
      <c r="FCN8" s="110"/>
      <c r="FCO8" s="110"/>
      <c r="FCP8" s="110"/>
      <c r="FCQ8" s="110"/>
      <c r="FCR8" s="110"/>
      <c r="FCT8" s="110"/>
      <c r="FCU8" s="110"/>
      <c r="FCV8" s="110"/>
      <c r="FCW8" s="110"/>
      <c r="FCX8" s="110"/>
      <c r="FCZ8" s="110"/>
      <c r="FDA8" s="110"/>
      <c r="FDB8" s="110"/>
      <c r="FDC8" s="110"/>
      <c r="FDD8" s="110"/>
      <c r="FDF8" s="110"/>
      <c r="FDG8" s="110"/>
      <c r="FDH8" s="110"/>
      <c r="FDI8" s="110"/>
      <c r="FDJ8" s="110"/>
      <c r="FDL8" s="110"/>
      <c r="FDM8" s="110"/>
      <c r="FDN8" s="110"/>
      <c r="FDO8" s="110"/>
      <c r="FDP8" s="110"/>
      <c r="FDR8" s="110"/>
      <c r="FDS8" s="110"/>
      <c r="FDT8" s="110"/>
      <c r="FDU8" s="110"/>
      <c r="FDV8" s="110"/>
      <c r="FDX8" s="110"/>
      <c r="FDY8" s="110"/>
      <c r="FDZ8" s="110"/>
      <c r="FEA8" s="110"/>
      <c r="FEB8" s="110"/>
      <c r="FED8" s="110"/>
      <c r="FEE8" s="110"/>
      <c r="FEF8" s="110"/>
      <c r="FEG8" s="110"/>
      <c r="FEH8" s="110"/>
      <c r="FEJ8" s="110"/>
      <c r="FEK8" s="110"/>
      <c r="FEL8" s="110"/>
      <c r="FEM8" s="110"/>
      <c r="FEN8" s="110"/>
      <c r="FEP8" s="110"/>
      <c r="FEQ8" s="110"/>
      <c r="FER8" s="110"/>
      <c r="FES8" s="110"/>
      <c r="FET8" s="110"/>
      <c r="FEV8" s="110"/>
      <c r="FEW8" s="110"/>
      <c r="FEX8" s="110"/>
      <c r="FEY8" s="110"/>
      <c r="FEZ8" s="110"/>
      <c r="FFB8" s="110"/>
      <c r="FFC8" s="110"/>
      <c r="FFD8" s="110"/>
      <c r="FFE8" s="110"/>
      <c r="FFF8" s="110"/>
      <c r="FFH8" s="110"/>
      <c r="FFI8" s="110"/>
      <c r="FFJ8" s="110"/>
      <c r="FFK8" s="110"/>
      <c r="FFL8" s="110"/>
      <c r="FFN8" s="110"/>
      <c r="FFO8" s="110"/>
      <c r="FFP8" s="110"/>
      <c r="FFQ8" s="110"/>
      <c r="FFR8" s="110"/>
      <c r="FFT8" s="110"/>
      <c r="FFU8" s="110"/>
      <c r="FFV8" s="110"/>
      <c r="FFW8" s="110"/>
      <c r="FFX8" s="110"/>
      <c r="FFZ8" s="110"/>
      <c r="FGA8" s="110"/>
      <c r="FGB8" s="110"/>
      <c r="FGC8" s="110"/>
      <c r="FGD8" s="110"/>
      <c r="FGF8" s="110"/>
      <c r="FGG8" s="110"/>
      <c r="FGH8" s="110"/>
      <c r="FGI8" s="110"/>
      <c r="FGJ8" s="110"/>
      <c r="FGL8" s="110"/>
      <c r="FGM8" s="110"/>
      <c r="FGN8" s="110"/>
      <c r="FGO8" s="110"/>
      <c r="FGP8" s="110"/>
      <c r="FGR8" s="110"/>
      <c r="FGS8" s="110"/>
      <c r="FGT8" s="110"/>
      <c r="FGU8" s="110"/>
      <c r="FGV8" s="110"/>
      <c r="FGX8" s="110"/>
      <c r="FGY8" s="110"/>
      <c r="FGZ8" s="110"/>
      <c r="FHA8" s="110"/>
      <c r="FHB8" s="110"/>
      <c r="FHD8" s="110"/>
      <c r="FHE8" s="110"/>
      <c r="FHF8" s="110"/>
      <c r="FHG8" s="110"/>
      <c r="FHH8" s="110"/>
      <c r="FHJ8" s="110"/>
      <c r="FHK8" s="110"/>
      <c r="FHL8" s="110"/>
      <c r="FHM8" s="110"/>
      <c r="FHN8" s="110"/>
      <c r="FHP8" s="110"/>
      <c r="FHQ8" s="110"/>
      <c r="FHR8" s="110"/>
      <c r="FHS8" s="110"/>
      <c r="FHT8" s="110"/>
      <c r="FHV8" s="110"/>
      <c r="FHW8" s="110"/>
      <c r="FHX8" s="110"/>
      <c r="FHY8" s="110"/>
      <c r="FHZ8" s="110"/>
      <c r="FIB8" s="110"/>
      <c r="FIC8" s="110"/>
      <c r="FID8" s="110"/>
      <c r="FIE8" s="110"/>
      <c r="FIF8" s="110"/>
      <c r="FIH8" s="110"/>
      <c r="FII8" s="110"/>
      <c r="FIJ8" s="110"/>
      <c r="FIK8" s="110"/>
      <c r="FIL8" s="110"/>
      <c r="FIN8" s="110"/>
      <c r="FIO8" s="110"/>
      <c r="FIP8" s="110"/>
      <c r="FIQ8" s="110"/>
      <c r="FIR8" s="110"/>
      <c r="FIT8" s="110"/>
      <c r="FIU8" s="110"/>
      <c r="FIV8" s="110"/>
      <c r="FIW8" s="110"/>
      <c r="FIX8" s="110"/>
      <c r="FIZ8" s="110"/>
      <c r="FJA8" s="110"/>
      <c r="FJB8" s="110"/>
      <c r="FJC8" s="110"/>
      <c r="FJD8" s="110"/>
      <c r="FJF8" s="110"/>
      <c r="FJG8" s="110"/>
      <c r="FJH8" s="110"/>
      <c r="FJI8" s="110"/>
      <c r="FJJ8" s="110"/>
      <c r="FJL8" s="110"/>
      <c r="FJM8" s="110"/>
      <c r="FJN8" s="110"/>
      <c r="FJO8" s="110"/>
      <c r="FJP8" s="110"/>
      <c r="FJR8" s="110"/>
      <c r="FJS8" s="110"/>
      <c r="FJT8" s="110"/>
      <c r="FJU8" s="110"/>
      <c r="FJV8" s="110"/>
      <c r="FJX8" s="110"/>
      <c r="FJY8" s="110"/>
      <c r="FJZ8" s="110"/>
      <c r="FKA8" s="110"/>
      <c r="FKB8" s="110"/>
      <c r="FKD8" s="110"/>
      <c r="FKE8" s="110"/>
      <c r="FKF8" s="110"/>
      <c r="FKG8" s="110"/>
      <c r="FKH8" s="110"/>
      <c r="FKJ8" s="110"/>
      <c r="FKK8" s="110"/>
      <c r="FKL8" s="110"/>
      <c r="FKM8" s="110"/>
      <c r="FKN8" s="110"/>
      <c r="FKP8" s="110"/>
      <c r="FKQ8" s="110"/>
      <c r="FKR8" s="110"/>
      <c r="FKS8" s="110"/>
      <c r="FKT8" s="110"/>
      <c r="FKV8" s="110"/>
      <c r="FKW8" s="110"/>
      <c r="FKX8" s="110"/>
      <c r="FKY8" s="110"/>
      <c r="FKZ8" s="110"/>
      <c r="FLB8" s="110"/>
      <c r="FLC8" s="110"/>
      <c r="FLD8" s="110"/>
      <c r="FLE8" s="110"/>
      <c r="FLF8" s="110"/>
      <c r="FLH8" s="110"/>
      <c r="FLI8" s="110"/>
      <c r="FLJ8" s="110"/>
      <c r="FLK8" s="110"/>
      <c r="FLL8" s="110"/>
      <c r="FLN8" s="110"/>
      <c r="FLO8" s="110"/>
      <c r="FLP8" s="110"/>
      <c r="FLQ8" s="110"/>
      <c r="FLR8" s="110"/>
      <c r="FLT8" s="110"/>
      <c r="FLU8" s="110"/>
      <c r="FLV8" s="110"/>
      <c r="FLW8" s="110"/>
      <c r="FLX8" s="110"/>
      <c r="FLZ8" s="110"/>
      <c r="FMA8" s="110"/>
      <c r="FMB8" s="110"/>
      <c r="FMC8" s="110"/>
      <c r="FMD8" s="110"/>
      <c r="FMF8" s="110"/>
      <c r="FMG8" s="110"/>
      <c r="FMH8" s="110"/>
      <c r="FMI8" s="110"/>
      <c r="FMJ8" s="110"/>
      <c r="FML8" s="110"/>
      <c r="FMM8" s="110"/>
      <c r="FMN8" s="110"/>
      <c r="FMO8" s="110"/>
      <c r="FMP8" s="110"/>
      <c r="FMR8" s="110"/>
      <c r="FMS8" s="110"/>
      <c r="FMT8" s="110"/>
      <c r="FMU8" s="110"/>
      <c r="FMV8" s="110"/>
      <c r="FMX8" s="110"/>
      <c r="FMY8" s="110"/>
      <c r="FMZ8" s="110"/>
      <c r="FNA8" s="110"/>
      <c r="FNB8" s="110"/>
      <c r="FND8" s="110"/>
      <c r="FNE8" s="110"/>
      <c r="FNF8" s="110"/>
      <c r="FNG8" s="110"/>
      <c r="FNH8" s="110"/>
      <c r="FNJ8" s="110"/>
      <c r="FNK8" s="110"/>
      <c r="FNL8" s="110"/>
      <c r="FNM8" s="110"/>
      <c r="FNN8" s="110"/>
      <c r="FNP8" s="110"/>
      <c r="FNQ8" s="110"/>
      <c r="FNR8" s="110"/>
      <c r="FNS8" s="110"/>
      <c r="FNT8" s="110"/>
      <c r="FNV8" s="110"/>
      <c r="FNW8" s="110"/>
      <c r="FNX8" s="110"/>
      <c r="FNY8" s="110"/>
      <c r="FNZ8" s="110"/>
      <c r="FOB8" s="110"/>
      <c r="FOC8" s="110"/>
      <c r="FOD8" s="110"/>
      <c r="FOE8" s="110"/>
      <c r="FOF8" s="110"/>
      <c r="FOH8" s="110"/>
      <c r="FOI8" s="110"/>
      <c r="FOJ8" s="110"/>
      <c r="FOK8" s="110"/>
      <c r="FOL8" s="110"/>
      <c r="FON8" s="110"/>
      <c r="FOO8" s="110"/>
      <c r="FOP8" s="110"/>
      <c r="FOQ8" s="110"/>
      <c r="FOR8" s="110"/>
      <c r="FOT8" s="110"/>
      <c r="FOU8" s="110"/>
      <c r="FOV8" s="110"/>
      <c r="FOW8" s="110"/>
      <c r="FOX8" s="110"/>
      <c r="FOZ8" s="110"/>
      <c r="FPA8" s="110"/>
      <c r="FPB8" s="110"/>
      <c r="FPC8" s="110"/>
      <c r="FPD8" s="110"/>
      <c r="FPF8" s="110"/>
      <c r="FPG8" s="110"/>
      <c r="FPH8" s="110"/>
      <c r="FPI8" s="110"/>
      <c r="FPJ8" s="110"/>
      <c r="FPL8" s="110"/>
      <c r="FPM8" s="110"/>
      <c r="FPN8" s="110"/>
      <c r="FPO8" s="110"/>
      <c r="FPP8" s="110"/>
      <c r="FPR8" s="110"/>
      <c r="FPS8" s="110"/>
      <c r="FPT8" s="110"/>
      <c r="FPU8" s="110"/>
      <c r="FPV8" s="110"/>
      <c r="FPX8" s="110"/>
      <c r="FPY8" s="110"/>
      <c r="FPZ8" s="110"/>
      <c r="FQA8" s="110"/>
      <c r="FQB8" s="110"/>
      <c r="FQD8" s="110"/>
      <c r="FQE8" s="110"/>
      <c r="FQF8" s="110"/>
      <c r="FQG8" s="110"/>
      <c r="FQH8" s="110"/>
      <c r="FQJ8" s="110"/>
      <c r="FQK8" s="110"/>
      <c r="FQL8" s="110"/>
      <c r="FQM8" s="110"/>
      <c r="FQN8" s="110"/>
      <c r="FQP8" s="110"/>
      <c r="FQQ8" s="110"/>
      <c r="FQR8" s="110"/>
      <c r="FQS8" s="110"/>
      <c r="FQT8" s="110"/>
      <c r="FQV8" s="110"/>
      <c r="FQW8" s="110"/>
      <c r="FQX8" s="110"/>
      <c r="FQY8" s="110"/>
      <c r="FQZ8" s="110"/>
      <c r="FRB8" s="110"/>
      <c r="FRC8" s="110"/>
      <c r="FRD8" s="110"/>
      <c r="FRE8" s="110"/>
      <c r="FRF8" s="110"/>
      <c r="FRH8" s="110"/>
      <c r="FRI8" s="110"/>
      <c r="FRJ8" s="110"/>
      <c r="FRK8" s="110"/>
      <c r="FRL8" s="110"/>
      <c r="FRN8" s="110"/>
      <c r="FRO8" s="110"/>
      <c r="FRP8" s="110"/>
      <c r="FRQ8" s="110"/>
      <c r="FRR8" s="110"/>
      <c r="FRT8" s="110"/>
      <c r="FRU8" s="110"/>
      <c r="FRV8" s="110"/>
      <c r="FRW8" s="110"/>
      <c r="FRX8" s="110"/>
      <c r="FRZ8" s="110"/>
      <c r="FSA8" s="110"/>
      <c r="FSB8" s="110"/>
      <c r="FSC8" s="110"/>
      <c r="FSD8" s="110"/>
      <c r="FSF8" s="110"/>
      <c r="FSG8" s="110"/>
      <c r="FSH8" s="110"/>
      <c r="FSI8" s="110"/>
      <c r="FSJ8" s="110"/>
      <c r="FSL8" s="110"/>
      <c r="FSM8" s="110"/>
      <c r="FSN8" s="110"/>
      <c r="FSO8" s="110"/>
      <c r="FSP8" s="110"/>
      <c r="FSR8" s="110"/>
      <c r="FSS8" s="110"/>
      <c r="FST8" s="110"/>
      <c r="FSU8" s="110"/>
      <c r="FSV8" s="110"/>
      <c r="FSX8" s="110"/>
      <c r="FSY8" s="110"/>
      <c r="FSZ8" s="110"/>
      <c r="FTA8" s="110"/>
      <c r="FTB8" s="110"/>
      <c r="FTD8" s="110"/>
      <c r="FTE8" s="110"/>
      <c r="FTF8" s="110"/>
      <c r="FTG8" s="110"/>
      <c r="FTH8" s="110"/>
      <c r="FTJ8" s="110"/>
      <c r="FTK8" s="110"/>
      <c r="FTL8" s="110"/>
      <c r="FTM8" s="110"/>
      <c r="FTN8" s="110"/>
      <c r="FTP8" s="110"/>
      <c r="FTQ8" s="110"/>
      <c r="FTR8" s="110"/>
      <c r="FTS8" s="110"/>
      <c r="FTT8" s="110"/>
      <c r="FTV8" s="110"/>
      <c r="FTW8" s="110"/>
      <c r="FTX8" s="110"/>
      <c r="FTY8" s="110"/>
      <c r="FTZ8" s="110"/>
      <c r="FUB8" s="110"/>
      <c r="FUC8" s="110"/>
      <c r="FUD8" s="110"/>
      <c r="FUE8" s="110"/>
      <c r="FUF8" s="110"/>
      <c r="FUH8" s="110"/>
      <c r="FUI8" s="110"/>
      <c r="FUJ8" s="110"/>
      <c r="FUK8" s="110"/>
      <c r="FUL8" s="110"/>
      <c r="FUN8" s="110"/>
      <c r="FUO8" s="110"/>
      <c r="FUP8" s="110"/>
      <c r="FUQ8" s="110"/>
      <c r="FUR8" s="110"/>
      <c r="FUT8" s="110"/>
      <c r="FUU8" s="110"/>
      <c r="FUV8" s="110"/>
      <c r="FUW8" s="110"/>
      <c r="FUX8" s="110"/>
      <c r="FUZ8" s="110"/>
      <c r="FVA8" s="110"/>
      <c r="FVB8" s="110"/>
      <c r="FVC8" s="110"/>
      <c r="FVD8" s="110"/>
      <c r="FVF8" s="110"/>
      <c r="FVG8" s="110"/>
      <c r="FVH8" s="110"/>
      <c r="FVI8" s="110"/>
      <c r="FVJ8" s="110"/>
      <c r="FVL8" s="110"/>
      <c r="FVM8" s="110"/>
      <c r="FVN8" s="110"/>
      <c r="FVO8" s="110"/>
      <c r="FVP8" s="110"/>
      <c r="FVR8" s="110"/>
      <c r="FVS8" s="110"/>
      <c r="FVT8" s="110"/>
      <c r="FVU8" s="110"/>
      <c r="FVV8" s="110"/>
      <c r="FVX8" s="110"/>
      <c r="FVY8" s="110"/>
      <c r="FVZ8" s="110"/>
      <c r="FWA8" s="110"/>
      <c r="FWB8" s="110"/>
      <c r="FWD8" s="110"/>
      <c r="FWE8" s="110"/>
      <c r="FWF8" s="110"/>
      <c r="FWG8" s="110"/>
      <c r="FWH8" s="110"/>
      <c r="FWJ8" s="110"/>
      <c r="FWK8" s="110"/>
      <c r="FWL8" s="110"/>
      <c r="FWM8" s="110"/>
      <c r="FWN8" s="110"/>
      <c r="FWP8" s="110"/>
      <c r="FWQ8" s="110"/>
      <c r="FWR8" s="110"/>
      <c r="FWS8" s="110"/>
      <c r="FWT8" s="110"/>
      <c r="FWV8" s="110"/>
      <c r="FWW8" s="110"/>
      <c r="FWX8" s="110"/>
      <c r="FWY8" s="110"/>
      <c r="FWZ8" s="110"/>
      <c r="FXB8" s="110"/>
      <c r="FXC8" s="110"/>
      <c r="FXD8" s="110"/>
      <c r="FXE8" s="110"/>
      <c r="FXF8" s="110"/>
      <c r="FXH8" s="110"/>
      <c r="FXI8" s="110"/>
      <c r="FXJ8" s="110"/>
      <c r="FXK8" s="110"/>
      <c r="FXL8" s="110"/>
      <c r="FXN8" s="110"/>
      <c r="FXO8" s="110"/>
      <c r="FXP8" s="110"/>
      <c r="FXQ8" s="110"/>
      <c r="FXR8" s="110"/>
      <c r="FXT8" s="110"/>
      <c r="FXU8" s="110"/>
      <c r="FXV8" s="110"/>
      <c r="FXW8" s="110"/>
      <c r="FXX8" s="110"/>
      <c r="FXZ8" s="110"/>
      <c r="FYA8" s="110"/>
      <c r="FYB8" s="110"/>
      <c r="FYC8" s="110"/>
      <c r="FYD8" s="110"/>
      <c r="FYF8" s="110"/>
      <c r="FYG8" s="110"/>
      <c r="FYH8" s="110"/>
      <c r="FYI8" s="110"/>
      <c r="FYJ8" s="110"/>
      <c r="FYL8" s="110"/>
      <c r="FYM8" s="110"/>
      <c r="FYN8" s="110"/>
      <c r="FYO8" s="110"/>
      <c r="FYP8" s="110"/>
      <c r="FYR8" s="110"/>
      <c r="FYS8" s="110"/>
      <c r="FYT8" s="110"/>
      <c r="FYU8" s="110"/>
      <c r="FYV8" s="110"/>
      <c r="FYX8" s="110"/>
      <c r="FYY8" s="110"/>
      <c r="FYZ8" s="110"/>
      <c r="FZA8" s="110"/>
      <c r="FZB8" s="110"/>
      <c r="FZD8" s="110"/>
      <c r="FZE8" s="110"/>
      <c r="FZF8" s="110"/>
      <c r="FZG8" s="110"/>
      <c r="FZH8" s="110"/>
      <c r="FZJ8" s="110"/>
      <c r="FZK8" s="110"/>
      <c r="FZL8" s="110"/>
      <c r="FZM8" s="110"/>
      <c r="FZN8" s="110"/>
      <c r="FZP8" s="110"/>
      <c r="FZQ8" s="110"/>
      <c r="FZR8" s="110"/>
      <c r="FZS8" s="110"/>
      <c r="FZT8" s="110"/>
      <c r="FZV8" s="110"/>
      <c r="FZW8" s="110"/>
      <c r="FZX8" s="110"/>
      <c r="FZY8" s="110"/>
      <c r="FZZ8" s="110"/>
      <c r="GAB8" s="110"/>
      <c r="GAC8" s="110"/>
      <c r="GAD8" s="110"/>
      <c r="GAE8" s="110"/>
      <c r="GAF8" s="110"/>
      <c r="GAH8" s="110"/>
      <c r="GAI8" s="110"/>
      <c r="GAJ8" s="110"/>
      <c r="GAK8" s="110"/>
      <c r="GAL8" s="110"/>
      <c r="GAN8" s="110"/>
      <c r="GAO8" s="110"/>
      <c r="GAP8" s="110"/>
      <c r="GAQ8" s="110"/>
      <c r="GAR8" s="110"/>
      <c r="GAT8" s="110"/>
      <c r="GAU8" s="110"/>
      <c r="GAV8" s="110"/>
      <c r="GAW8" s="110"/>
      <c r="GAX8" s="110"/>
      <c r="GAZ8" s="110"/>
      <c r="GBA8" s="110"/>
      <c r="GBB8" s="110"/>
      <c r="GBC8" s="110"/>
      <c r="GBD8" s="110"/>
      <c r="GBF8" s="110"/>
      <c r="GBG8" s="110"/>
      <c r="GBH8" s="110"/>
      <c r="GBI8" s="110"/>
      <c r="GBJ8" s="110"/>
      <c r="GBL8" s="110"/>
      <c r="GBM8" s="110"/>
      <c r="GBN8" s="110"/>
      <c r="GBO8" s="110"/>
      <c r="GBP8" s="110"/>
      <c r="GBR8" s="110"/>
      <c r="GBS8" s="110"/>
      <c r="GBT8" s="110"/>
      <c r="GBU8" s="110"/>
      <c r="GBV8" s="110"/>
      <c r="GBX8" s="110"/>
      <c r="GBY8" s="110"/>
      <c r="GBZ8" s="110"/>
      <c r="GCA8" s="110"/>
      <c r="GCB8" s="110"/>
      <c r="GCD8" s="110"/>
      <c r="GCE8" s="110"/>
      <c r="GCF8" s="110"/>
      <c r="GCG8" s="110"/>
      <c r="GCH8" s="110"/>
      <c r="GCJ8" s="110"/>
      <c r="GCK8" s="110"/>
      <c r="GCL8" s="110"/>
      <c r="GCM8" s="110"/>
      <c r="GCN8" s="110"/>
      <c r="GCP8" s="110"/>
      <c r="GCQ8" s="110"/>
      <c r="GCR8" s="110"/>
      <c r="GCS8" s="110"/>
      <c r="GCT8" s="110"/>
      <c r="GCV8" s="110"/>
      <c r="GCW8" s="110"/>
      <c r="GCX8" s="110"/>
      <c r="GCY8" s="110"/>
      <c r="GCZ8" s="110"/>
      <c r="GDB8" s="110"/>
      <c r="GDC8" s="110"/>
      <c r="GDD8" s="110"/>
      <c r="GDE8" s="110"/>
      <c r="GDF8" s="110"/>
      <c r="GDH8" s="110"/>
      <c r="GDI8" s="110"/>
      <c r="GDJ8" s="110"/>
      <c r="GDK8" s="110"/>
      <c r="GDL8" s="110"/>
      <c r="GDN8" s="110"/>
      <c r="GDO8" s="110"/>
      <c r="GDP8" s="110"/>
      <c r="GDQ8" s="110"/>
      <c r="GDR8" s="110"/>
      <c r="GDT8" s="110"/>
      <c r="GDU8" s="110"/>
      <c r="GDV8" s="110"/>
      <c r="GDW8" s="110"/>
      <c r="GDX8" s="110"/>
      <c r="GDZ8" s="110"/>
      <c r="GEA8" s="110"/>
      <c r="GEB8" s="110"/>
      <c r="GEC8" s="110"/>
      <c r="GED8" s="110"/>
      <c r="GEF8" s="110"/>
      <c r="GEG8" s="110"/>
      <c r="GEH8" s="110"/>
      <c r="GEI8" s="110"/>
      <c r="GEJ8" s="110"/>
      <c r="GEL8" s="110"/>
      <c r="GEM8" s="110"/>
      <c r="GEN8" s="110"/>
      <c r="GEO8" s="110"/>
      <c r="GEP8" s="110"/>
      <c r="GER8" s="110"/>
      <c r="GES8" s="110"/>
      <c r="GET8" s="110"/>
      <c r="GEU8" s="110"/>
      <c r="GEV8" s="110"/>
      <c r="GEX8" s="110"/>
      <c r="GEY8" s="110"/>
      <c r="GEZ8" s="110"/>
      <c r="GFA8" s="110"/>
      <c r="GFB8" s="110"/>
      <c r="GFD8" s="110"/>
      <c r="GFE8" s="110"/>
      <c r="GFF8" s="110"/>
      <c r="GFG8" s="110"/>
      <c r="GFH8" s="110"/>
      <c r="GFJ8" s="110"/>
      <c r="GFK8" s="110"/>
      <c r="GFL8" s="110"/>
      <c r="GFM8" s="110"/>
      <c r="GFN8" s="110"/>
      <c r="GFP8" s="110"/>
      <c r="GFQ8" s="110"/>
      <c r="GFR8" s="110"/>
      <c r="GFS8" s="110"/>
      <c r="GFT8" s="110"/>
      <c r="GFV8" s="110"/>
      <c r="GFW8" s="110"/>
      <c r="GFX8" s="110"/>
      <c r="GFY8" s="110"/>
      <c r="GFZ8" s="110"/>
      <c r="GGB8" s="110"/>
      <c r="GGC8" s="110"/>
      <c r="GGD8" s="110"/>
      <c r="GGE8" s="110"/>
      <c r="GGF8" s="110"/>
      <c r="GGH8" s="110"/>
      <c r="GGI8" s="110"/>
      <c r="GGJ8" s="110"/>
      <c r="GGK8" s="110"/>
      <c r="GGL8" s="110"/>
      <c r="GGN8" s="110"/>
      <c r="GGO8" s="110"/>
      <c r="GGP8" s="110"/>
      <c r="GGQ8" s="110"/>
      <c r="GGR8" s="110"/>
      <c r="GGT8" s="110"/>
      <c r="GGU8" s="110"/>
      <c r="GGV8" s="110"/>
      <c r="GGW8" s="110"/>
      <c r="GGX8" s="110"/>
      <c r="GGZ8" s="110"/>
      <c r="GHA8" s="110"/>
      <c r="GHB8" s="110"/>
      <c r="GHC8" s="110"/>
      <c r="GHD8" s="110"/>
      <c r="GHF8" s="110"/>
      <c r="GHG8" s="110"/>
      <c r="GHH8" s="110"/>
      <c r="GHI8" s="110"/>
      <c r="GHJ8" s="110"/>
      <c r="GHL8" s="110"/>
      <c r="GHM8" s="110"/>
      <c r="GHN8" s="110"/>
      <c r="GHO8" s="110"/>
      <c r="GHP8" s="110"/>
      <c r="GHR8" s="110"/>
      <c r="GHS8" s="110"/>
      <c r="GHT8" s="110"/>
      <c r="GHU8" s="110"/>
      <c r="GHV8" s="110"/>
      <c r="GHX8" s="110"/>
      <c r="GHY8" s="110"/>
      <c r="GHZ8" s="110"/>
      <c r="GIA8" s="110"/>
      <c r="GIB8" s="110"/>
      <c r="GID8" s="110"/>
      <c r="GIE8" s="110"/>
      <c r="GIF8" s="110"/>
      <c r="GIG8" s="110"/>
      <c r="GIH8" s="110"/>
      <c r="GIJ8" s="110"/>
      <c r="GIK8" s="110"/>
      <c r="GIL8" s="110"/>
      <c r="GIM8" s="110"/>
      <c r="GIN8" s="110"/>
      <c r="GIP8" s="110"/>
      <c r="GIQ8" s="110"/>
      <c r="GIR8" s="110"/>
      <c r="GIS8" s="110"/>
      <c r="GIT8" s="110"/>
      <c r="GIV8" s="110"/>
      <c r="GIW8" s="110"/>
      <c r="GIX8" s="110"/>
      <c r="GIY8" s="110"/>
      <c r="GIZ8" s="110"/>
      <c r="GJB8" s="110"/>
      <c r="GJC8" s="110"/>
      <c r="GJD8" s="110"/>
      <c r="GJE8" s="110"/>
      <c r="GJF8" s="110"/>
      <c r="GJH8" s="110"/>
      <c r="GJI8" s="110"/>
      <c r="GJJ8" s="110"/>
      <c r="GJK8" s="110"/>
      <c r="GJL8" s="110"/>
      <c r="GJN8" s="110"/>
      <c r="GJO8" s="110"/>
      <c r="GJP8" s="110"/>
      <c r="GJQ8" s="110"/>
      <c r="GJR8" s="110"/>
      <c r="GJT8" s="110"/>
      <c r="GJU8" s="110"/>
      <c r="GJV8" s="110"/>
      <c r="GJW8" s="110"/>
      <c r="GJX8" s="110"/>
      <c r="GJZ8" s="110"/>
      <c r="GKA8" s="110"/>
      <c r="GKB8" s="110"/>
      <c r="GKC8" s="110"/>
      <c r="GKD8" s="110"/>
      <c r="GKF8" s="110"/>
      <c r="GKG8" s="110"/>
      <c r="GKH8" s="110"/>
      <c r="GKI8" s="110"/>
      <c r="GKJ8" s="110"/>
      <c r="GKL8" s="110"/>
      <c r="GKM8" s="110"/>
      <c r="GKN8" s="110"/>
      <c r="GKO8" s="110"/>
      <c r="GKP8" s="110"/>
      <c r="GKR8" s="110"/>
      <c r="GKS8" s="110"/>
      <c r="GKT8" s="110"/>
      <c r="GKU8" s="110"/>
      <c r="GKV8" s="110"/>
      <c r="GKX8" s="110"/>
      <c r="GKY8" s="110"/>
      <c r="GKZ8" s="110"/>
      <c r="GLA8" s="110"/>
      <c r="GLB8" s="110"/>
      <c r="GLD8" s="110"/>
      <c r="GLE8" s="110"/>
      <c r="GLF8" s="110"/>
      <c r="GLG8" s="110"/>
      <c r="GLH8" s="110"/>
      <c r="GLJ8" s="110"/>
      <c r="GLK8" s="110"/>
      <c r="GLL8" s="110"/>
      <c r="GLM8" s="110"/>
      <c r="GLN8" s="110"/>
      <c r="GLP8" s="110"/>
      <c r="GLQ8" s="110"/>
      <c r="GLR8" s="110"/>
      <c r="GLS8" s="110"/>
      <c r="GLT8" s="110"/>
      <c r="GLV8" s="110"/>
      <c r="GLW8" s="110"/>
      <c r="GLX8" s="110"/>
      <c r="GLY8" s="110"/>
      <c r="GLZ8" s="110"/>
      <c r="GMB8" s="110"/>
      <c r="GMC8" s="110"/>
      <c r="GMD8" s="110"/>
      <c r="GME8" s="110"/>
      <c r="GMF8" s="110"/>
      <c r="GMH8" s="110"/>
      <c r="GMI8" s="110"/>
      <c r="GMJ8" s="110"/>
      <c r="GMK8" s="110"/>
      <c r="GML8" s="110"/>
      <c r="GMN8" s="110"/>
      <c r="GMO8" s="110"/>
      <c r="GMP8" s="110"/>
      <c r="GMQ8" s="110"/>
      <c r="GMR8" s="110"/>
      <c r="GMT8" s="110"/>
      <c r="GMU8" s="110"/>
      <c r="GMV8" s="110"/>
      <c r="GMW8" s="110"/>
      <c r="GMX8" s="110"/>
      <c r="GMZ8" s="110"/>
      <c r="GNA8" s="110"/>
      <c r="GNB8" s="110"/>
      <c r="GNC8" s="110"/>
      <c r="GND8" s="110"/>
      <c r="GNF8" s="110"/>
      <c r="GNG8" s="110"/>
      <c r="GNH8" s="110"/>
      <c r="GNI8" s="110"/>
      <c r="GNJ8" s="110"/>
      <c r="GNL8" s="110"/>
      <c r="GNM8" s="110"/>
      <c r="GNN8" s="110"/>
      <c r="GNO8" s="110"/>
      <c r="GNP8" s="110"/>
      <c r="GNR8" s="110"/>
      <c r="GNS8" s="110"/>
      <c r="GNT8" s="110"/>
      <c r="GNU8" s="110"/>
      <c r="GNV8" s="110"/>
      <c r="GNX8" s="110"/>
      <c r="GNY8" s="110"/>
      <c r="GNZ8" s="110"/>
      <c r="GOA8" s="110"/>
      <c r="GOB8" s="110"/>
      <c r="GOD8" s="110"/>
      <c r="GOE8" s="110"/>
      <c r="GOF8" s="110"/>
      <c r="GOG8" s="110"/>
      <c r="GOH8" s="110"/>
      <c r="GOJ8" s="110"/>
      <c r="GOK8" s="110"/>
      <c r="GOL8" s="110"/>
      <c r="GOM8" s="110"/>
      <c r="GON8" s="110"/>
      <c r="GOP8" s="110"/>
      <c r="GOQ8" s="110"/>
      <c r="GOR8" s="110"/>
      <c r="GOS8" s="110"/>
      <c r="GOT8" s="110"/>
      <c r="GOV8" s="110"/>
      <c r="GOW8" s="110"/>
      <c r="GOX8" s="110"/>
      <c r="GOY8" s="110"/>
      <c r="GOZ8" s="110"/>
      <c r="GPB8" s="110"/>
      <c r="GPC8" s="110"/>
      <c r="GPD8" s="110"/>
      <c r="GPE8" s="110"/>
      <c r="GPF8" s="110"/>
      <c r="GPH8" s="110"/>
      <c r="GPI8" s="110"/>
      <c r="GPJ8" s="110"/>
      <c r="GPK8" s="110"/>
      <c r="GPL8" s="110"/>
      <c r="GPN8" s="110"/>
      <c r="GPO8" s="110"/>
      <c r="GPP8" s="110"/>
      <c r="GPQ8" s="110"/>
      <c r="GPR8" s="110"/>
      <c r="GPT8" s="110"/>
      <c r="GPU8" s="110"/>
      <c r="GPV8" s="110"/>
      <c r="GPW8" s="110"/>
      <c r="GPX8" s="110"/>
      <c r="GPZ8" s="110"/>
      <c r="GQA8" s="110"/>
      <c r="GQB8" s="110"/>
      <c r="GQC8" s="110"/>
      <c r="GQD8" s="110"/>
      <c r="GQF8" s="110"/>
      <c r="GQG8" s="110"/>
      <c r="GQH8" s="110"/>
      <c r="GQI8" s="110"/>
      <c r="GQJ8" s="110"/>
      <c r="GQL8" s="110"/>
      <c r="GQM8" s="110"/>
      <c r="GQN8" s="110"/>
      <c r="GQO8" s="110"/>
      <c r="GQP8" s="110"/>
      <c r="GQR8" s="110"/>
      <c r="GQS8" s="110"/>
      <c r="GQT8" s="110"/>
      <c r="GQU8" s="110"/>
      <c r="GQV8" s="110"/>
      <c r="GQX8" s="110"/>
      <c r="GQY8" s="110"/>
      <c r="GQZ8" s="110"/>
      <c r="GRA8" s="110"/>
      <c r="GRB8" s="110"/>
      <c r="GRD8" s="110"/>
      <c r="GRE8" s="110"/>
      <c r="GRF8" s="110"/>
      <c r="GRG8" s="110"/>
      <c r="GRH8" s="110"/>
      <c r="GRJ8" s="110"/>
      <c r="GRK8" s="110"/>
      <c r="GRL8" s="110"/>
      <c r="GRM8" s="110"/>
      <c r="GRN8" s="110"/>
      <c r="GRP8" s="110"/>
      <c r="GRQ8" s="110"/>
      <c r="GRR8" s="110"/>
      <c r="GRS8" s="110"/>
      <c r="GRT8" s="110"/>
      <c r="GRV8" s="110"/>
      <c r="GRW8" s="110"/>
      <c r="GRX8" s="110"/>
      <c r="GRY8" s="110"/>
      <c r="GRZ8" s="110"/>
      <c r="GSB8" s="110"/>
      <c r="GSC8" s="110"/>
      <c r="GSD8" s="110"/>
      <c r="GSE8" s="110"/>
      <c r="GSF8" s="110"/>
      <c r="GSH8" s="110"/>
      <c r="GSI8" s="110"/>
      <c r="GSJ8" s="110"/>
      <c r="GSK8" s="110"/>
      <c r="GSL8" s="110"/>
      <c r="GSN8" s="110"/>
      <c r="GSO8" s="110"/>
      <c r="GSP8" s="110"/>
      <c r="GSQ8" s="110"/>
      <c r="GSR8" s="110"/>
      <c r="GST8" s="110"/>
      <c r="GSU8" s="110"/>
      <c r="GSV8" s="110"/>
      <c r="GSW8" s="110"/>
      <c r="GSX8" s="110"/>
      <c r="GSZ8" s="110"/>
      <c r="GTA8" s="110"/>
      <c r="GTB8" s="110"/>
      <c r="GTC8" s="110"/>
      <c r="GTD8" s="110"/>
      <c r="GTF8" s="110"/>
      <c r="GTG8" s="110"/>
      <c r="GTH8" s="110"/>
      <c r="GTI8" s="110"/>
      <c r="GTJ8" s="110"/>
      <c r="GTL8" s="110"/>
      <c r="GTM8" s="110"/>
      <c r="GTN8" s="110"/>
      <c r="GTO8" s="110"/>
      <c r="GTP8" s="110"/>
      <c r="GTR8" s="110"/>
      <c r="GTS8" s="110"/>
      <c r="GTT8" s="110"/>
      <c r="GTU8" s="110"/>
      <c r="GTV8" s="110"/>
      <c r="GTX8" s="110"/>
      <c r="GTY8" s="110"/>
      <c r="GTZ8" s="110"/>
      <c r="GUA8" s="110"/>
      <c r="GUB8" s="110"/>
      <c r="GUD8" s="110"/>
      <c r="GUE8" s="110"/>
      <c r="GUF8" s="110"/>
      <c r="GUG8" s="110"/>
      <c r="GUH8" s="110"/>
      <c r="GUJ8" s="110"/>
      <c r="GUK8" s="110"/>
      <c r="GUL8" s="110"/>
      <c r="GUM8" s="110"/>
      <c r="GUN8" s="110"/>
      <c r="GUP8" s="110"/>
      <c r="GUQ8" s="110"/>
      <c r="GUR8" s="110"/>
      <c r="GUS8" s="110"/>
      <c r="GUT8" s="110"/>
      <c r="GUV8" s="110"/>
      <c r="GUW8" s="110"/>
      <c r="GUX8" s="110"/>
      <c r="GUY8" s="110"/>
      <c r="GUZ8" s="110"/>
      <c r="GVB8" s="110"/>
      <c r="GVC8" s="110"/>
      <c r="GVD8" s="110"/>
      <c r="GVE8" s="110"/>
      <c r="GVF8" s="110"/>
      <c r="GVH8" s="110"/>
      <c r="GVI8" s="110"/>
      <c r="GVJ8" s="110"/>
      <c r="GVK8" s="110"/>
      <c r="GVL8" s="110"/>
      <c r="GVN8" s="110"/>
      <c r="GVO8" s="110"/>
      <c r="GVP8" s="110"/>
      <c r="GVQ8" s="110"/>
      <c r="GVR8" s="110"/>
      <c r="GVT8" s="110"/>
      <c r="GVU8" s="110"/>
      <c r="GVV8" s="110"/>
      <c r="GVW8" s="110"/>
      <c r="GVX8" s="110"/>
      <c r="GVZ8" s="110"/>
      <c r="GWA8" s="110"/>
      <c r="GWB8" s="110"/>
      <c r="GWC8" s="110"/>
      <c r="GWD8" s="110"/>
      <c r="GWF8" s="110"/>
      <c r="GWG8" s="110"/>
      <c r="GWH8" s="110"/>
      <c r="GWI8" s="110"/>
      <c r="GWJ8" s="110"/>
      <c r="GWL8" s="110"/>
      <c r="GWM8" s="110"/>
      <c r="GWN8" s="110"/>
      <c r="GWO8" s="110"/>
      <c r="GWP8" s="110"/>
      <c r="GWR8" s="110"/>
      <c r="GWS8" s="110"/>
      <c r="GWT8" s="110"/>
      <c r="GWU8" s="110"/>
      <c r="GWV8" s="110"/>
      <c r="GWX8" s="110"/>
      <c r="GWY8" s="110"/>
      <c r="GWZ8" s="110"/>
      <c r="GXA8" s="110"/>
      <c r="GXB8" s="110"/>
      <c r="GXD8" s="110"/>
      <c r="GXE8" s="110"/>
      <c r="GXF8" s="110"/>
      <c r="GXG8" s="110"/>
      <c r="GXH8" s="110"/>
      <c r="GXJ8" s="110"/>
      <c r="GXK8" s="110"/>
      <c r="GXL8" s="110"/>
      <c r="GXM8" s="110"/>
      <c r="GXN8" s="110"/>
      <c r="GXP8" s="110"/>
      <c r="GXQ8" s="110"/>
      <c r="GXR8" s="110"/>
      <c r="GXS8" s="110"/>
      <c r="GXT8" s="110"/>
      <c r="GXV8" s="110"/>
      <c r="GXW8" s="110"/>
      <c r="GXX8" s="110"/>
      <c r="GXY8" s="110"/>
      <c r="GXZ8" s="110"/>
      <c r="GYB8" s="110"/>
      <c r="GYC8" s="110"/>
      <c r="GYD8" s="110"/>
      <c r="GYE8" s="110"/>
      <c r="GYF8" s="110"/>
      <c r="GYH8" s="110"/>
      <c r="GYI8" s="110"/>
      <c r="GYJ8" s="110"/>
      <c r="GYK8" s="110"/>
      <c r="GYL8" s="110"/>
      <c r="GYN8" s="110"/>
      <c r="GYO8" s="110"/>
      <c r="GYP8" s="110"/>
      <c r="GYQ8" s="110"/>
      <c r="GYR8" s="110"/>
      <c r="GYT8" s="110"/>
      <c r="GYU8" s="110"/>
      <c r="GYV8" s="110"/>
      <c r="GYW8" s="110"/>
      <c r="GYX8" s="110"/>
      <c r="GYZ8" s="110"/>
      <c r="GZA8" s="110"/>
      <c r="GZB8" s="110"/>
      <c r="GZC8" s="110"/>
      <c r="GZD8" s="110"/>
      <c r="GZF8" s="110"/>
      <c r="GZG8" s="110"/>
      <c r="GZH8" s="110"/>
      <c r="GZI8" s="110"/>
      <c r="GZJ8" s="110"/>
      <c r="GZL8" s="110"/>
      <c r="GZM8" s="110"/>
      <c r="GZN8" s="110"/>
      <c r="GZO8" s="110"/>
      <c r="GZP8" s="110"/>
      <c r="GZR8" s="110"/>
      <c r="GZS8" s="110"/>
      <c r="GZT8" s="110"/>
      <c r="GZU8" s="110"/>
      <c r="GZV8" s="110"/>
      <c r="GZX8" s="110"/>
      <c r="GZY8" s="110"/>
      <c r="GZZ8" s="110"/>
      <c r="HAA8" s="110"/>
      <c r="HAB8" s="110"/>
      <c r="HAD8" s="110"/>
      <c r="HAE8" s="110"/>
      <c r="HAF8" s="110"/>
      <c r="HAG8" s="110"/>
      <c r="HAH8" s="110"/>
      <c r="HAJ8" s="110"/>
      <c r="HAK8" s="110"/>
      <c r="HAL8" s="110"/>
      <c r="HAM8" s="110"/>
      <c r="HAN8" s="110"/>
      <c r="HAP8" s="110"/>
      <c r="HAQ8" s="110"/>
      <c r="HAR8" s="110"/>
      <c r="HAS8" s="110"/>
      <c r="HAT8" s="110"/>
      <c r="HAV8" s="110"/>
      <c r="HAW8" s="110"/>
      <c r="HAX8" s="110"/>
      <c r="HAY8" s="110"/>
      <c r="HAZ8" s="110"/>
      <c r="HBB8" s="110"/>
      <c r="HBC8" s="110"/>
      <c r="HBD8" s="110"/>
      <c r="HBE8" s="110"/>
      <c r="HBF8" s="110"/>
      <c r="HBH8" s="110"/>
      <c r="HBI8" s="110"/>
      <c r="HBJ8" s="110"/>
      <c r="HBK8" s="110"/>
      <c r="HBL8" s="110"/>
      <c r="HBN8" s="110"/>
      <c r="HBO8" s="110"/>
      <c r="HBP8" s="110"/>
      <c r="HBQ8" s="110"/>
      <c r="HBR8" s="110"/>
      <c r="HBT8" s="110"/>
      <c r="HBU8" s="110"/>
      <c r="HBV8" s="110"/>
      <c r="HBW8" s="110"/>
      <c r="HBX8" s="110"/>
      <c r="HBZ8" s="110"/>
      <c r="HCA8" s="110"/>
      <c r="HCB8" s="110"/>
      <c r="HCC8" s="110"/>
      <c r="HCD8" s="110"/>
      <c r="HCF8" s="110"/>
      <c r="HCG8" s="110"/>
      <c r="HCH8" s="110"/>
      <c r="HCI8" s="110"/>
      <c r="HCJ8" s="110"/>
      <c r="HCL8" s="110"/>
      <c r="HCM8" s="110"/>
      <c r="HCN8" s="110"/>
      <c r="HCO8" s="110"/>
      <c r="HCP8" s="110"/>
      <c r="HCR8" s="110"/>
      <c r="HCS8" s="110"/>
      <c r="HCT8" s="110"/>
      <c r="HCU8" s="110"/>
      <c r="HCV8" s="110"/>
      <c r="HCX8" s="110"/>
      <c r="HCY8" s="110"/>
      <c r="HCZ8" s="110"/>
      <c r="HDA8" s="110"/>
      <c r="HDB8" s="110"/>
      <c r="HDD8" s="110"/>
      <c r="HDE8" s="110"/>
      <c r="HDF8" s="110"/>
      <c r="HDG8" s="110"/>
      <c r="HDH8" s="110"/>
      <c r="HDJ8" s="110"/>
      <c r="HDK8" s="110"/>
      <c r="HDL8" s="110"/>
      <c r="HDM8" s="110"/>
      <c r="HDN8" s="110"/>
      <c r="HDP8" s="110"/>
      <c r="HDQ8" s="110"/>
      <c r="HDR8" s="110"/>
      <c r="HDS8" s="110"/>
      <c r="HDT8" s="110"/>
      <c r="HDV8" s="110"/>
      <c r="HDW8" s="110"/>
      <c r="HDX8" s="110"/>
      <c r="HDY8" s="110"/>
      <c r="HDZ8" s="110"/>
      <c r="HEB8" s="110"/>
      <c r="HEC8" s="110"/>
      <c r="HED8" s="110"/>
      <c r="HEE8" s="110"/>
      <c r="HEF8" s="110"/>
      <c r="HEH8" s="110"/>
      <c r="HEI8" s="110"/>
      <c r="HEJ8" s="110"/>
      <c r="HEK8" s="110"/>
      <c r="HEL8" s="110"/>
      <c r="HEN8" s="110"/>
      <c r="HEO8" s="110"/>
      <c r="HEP8" s="110"/>
      <c r="HEQ8" s="110"/>
      <c r="HER8" s="110"/>
      <c r="HET8" s="110"/>
      <c r="HEU8" s="110"/>
      <c r="HEV8" s="110"/>
      <c r="HEW8" s="110"/>
      <c r="HEX8" s="110"/>
      <c r="HEZ8" s="110"/>
      <c r="HFA8" s="110"/>
      <c r="HFB8" s="110"/>
      <c r="HFC8" s="110"/>
      <c r="HFD8" s="110"/>
      <c r="HFF8" s="110"/>
      <c r="HFG8" s="110"/>
      <c r="HFH8" s="110"/>
      <c r="HFI8" s="110"/>
      <c r="HFJ8" s="110"/>
      <c r="HFL8" s="110"/>
      <c r="HFM8" s="110"/>
      <c r="HFN8" s="110"/>
      <c r="HFO8" s="110"/>
      <c r="HFP8" s="110"/>
      <c r="HFR8" s="110"/>
      <c r="HFS8" s="110"/>
      <c r="HFT8" s="110"/>
      <c r="HFU8" s="110"/>
      <c r="HFV8" s="110"/>
      <c r="HFX8" s="110"/>
      <c r="HFY8" s="110"/>
      <c r="HFZ8" s="110"/>
      <c r="HGA8" s="110"/>
      <c r="HGB8" s="110"/>
      <c r="HGD8" s="110"/>
      <c r="HGE8" s="110"/>
      <c r="HGF8" s="110"/>
      <c r="HGG8" s="110"/>
      <c r="HGH8" s="110"/>
      <c r="HGJ8" s="110"/>
      <c r="HGK8" s="110"/>
      <c r="HGL8" s="110"/>
      <c r="HGM8" s="110"/>
      <c r="HGN8" s="110"/>
      <c r="HGP8" s="110"/>
      <c r="HGQ8" s="110"/>
      <c r="HGR8" s="110"/>
      <c r="HGS8" s="110"/>
      <c r="HGT8" s="110"/>
      <c r="HGV8" s="110"/>
      <c r="HGW8" s="110"/>
      <c r="HGX8" s="110"/>
      <c r="HGY8" s="110"/>
      <c r="HGZ8" s="110"/>
      <c r="HHB8" s="110"/>
      <c r="HHC8" s="110"/>
      <c r="HHD8" s="110"/>
      <c r="HHE8" s="110"/>
      <c r="HHF8" s="110"/>
      <c r="HHH8" s="110"/>
      <c r="HHI8" s="110"/>
      <c r="HHJ8" s="110"/>
      <c r="HHK8" s="110"/>
      <c r="HHL8" s="110"/>
      <c r="HHN8" s="110"/>
      <c r="HHO8" s="110"/>
      <c r="HHP8" s="110"/>
      <c r="HHQ8" s="110"/>
      <c r="HHR8" s="110"/>
      <c r="HHT8" s="110"/>
      <c r="HHU8" s="110"/>
      <c r="HHV8" s="110"/>
      <c r="HHW8" s="110"/>
      <c r="HHX8" s="110"/>
      <c r="HHZ8" s="110"/>
      <c r="HIA8" s="110"/>
      <c r="HIB8" s="110"/>
      <c r="HIC8" s="110"/>
      <c r="HID8" s="110"/>
      <c r="HIF8" s="110"/>
      <c r="HIG8" s="110"/>
      <c r="HIH8" s="110"/>
      <c r="HII8" s="110"/>
      <c r="HIJ8" s="110"/>
      <c r="HIL8" s="110"/>
      <c r="HIM8" s="110"/>
      <c r="HIN8" s="110"/>
      <c r="HIO8" s="110"/>
      <c r="HIP8" s="110"/>
      <c r="HIR8" s="110"/>
      <c r="HIS8" s="110"/>
      <c r="HIT8" s="110"/>
      <c r="HIU8" s="110"/>
      <c r="HIV8" s="110"/>
      <c r="HIX8" s="110"/>
      <c r="HIY8" s="110"/>
      <c r="HIZ8" s="110"/>
      <c r="HJA8" s="110"/>
      <c r="HJB8" s="110"/>
      <c r="HJD8" s="110"/>
      <c r="HJE8" s="110"/>
      <c r="HJF8" s="110"/>
      <c r="HJG8" s="110"/>
      <c r="HJH8" s="110"/>
      <c r="HJJ8" s="110"/>
      <c r="HJK8" s="110"/>
      <c r="HJL8" s="110"/>
      <c r="HJM8" s="110"/>
      <c r="HJN8" s="110"/>
      <c r="HJP8" s="110"/>
      <c r="HJQ8" s="110"/>
      <c r="HJR8" s="110"/>
      <c r="HJS8" s="110"/>
      <c r="HJT8" s="110"/>
      <c r="HJV8" s="110"/>
      <c r="HJW8" s="110"/>
      <c r="HJX8" s="110"/>
      <c r="HJY8" s="110"/>
      <c r="HJZ8" s="110"/>
      <c r="HKB8" s="110"/>
      <c r="HKC8" s="110"/>
      <c r="HKD8" s="110"/>
      <c r="HKE8" s="110"/>
      <c r="HKF8" s="110"/>
      <c r="HKH8" s="110"/>
      <c r="HKI8" s="110"/>
      <c r="HKJ8" s="110"/>
      <c r="HKK8" s="110"/>
      <c r="HKL8" s="110"/>
      <c r="HKN8" s="110"/>
      <c r="HKO8" s="110"/>
      <c r="HKP8" s="110"/>
      <c r="HKQ8" s="110"/>
      <c r="HKR8" s="110"/>
      <c r="HKT8" s="110"/>
      <c r="HKU8" s="110"/>
      <c r="HKV8" s="110"/>
      <c r="HKW8" s="110"/>
      <c r="HKX8" s="110"/>
      <c r="HKZ8" s="110"/>
      <c r="HLA8" s="110"/>
      <c r="HLB8" s="110"/>
      <c r="HLC8" s="110"/>
      <c r="HLD8" s="110"/>
      <c r="HLF8" s="110"/>
      <c r="HLG8" s="110"/>
      <c r="HLH8" s="110"/>
      <c r="HLI8" s="110"/>
      <c r="HLJ8" s="110"/>
      <c r="HLL8" s="110"/>
      <c r="HLM8" s="110"/>
      <c r="HLN8" s="110"/>
      <c r="HLO8" s="110"/>
      <c r="HLP8" s="110"/>
      <c r="HLR8" s="110"/>
      <c r="HLS8" s="110"/>
      <c r="HLT8" s="110"/>
      <c r="HLU8" s="110"/>
      <c r="HLV8" s="110"/>
      <c r="HLX8" s="110"/>
      <c r="HLY8" s="110"/>
      <c r="HLZ8" s="110"/>
      <c r="HMA8" s="110"/>
      <c r="HMB8" s="110"/>
      <c r="HMD8" s="110"/>
      <c r="HME8" s="110"/>
      <c r="HMF8" s="110"/>
      <c r="HMG8" s="110"/>
      <c r="HMH8" s="110"/>
      <c r="HMJ8" s="110"/>
      <c r="HMK8" s="110"/>
      <c r="HML8" s="110"/>
      <c r="HMM8" s="110"/>
      <c r="HMN8" s="110"/>
      <c r="HMP8" s="110"/>
      <c r="HMQ8" s="110"/>
      <c r="HMR8" s="110"/>
      <c r="HMS8" s="110"/>
      <c r="HMT8" s="110"/>
      <c r="HMV8" s="110"/>
      <c r="HMW8" s="110"/>
      <c r="HMX8" s="110"/>
      <c r="HMY8" s="110"/>
      <c r="HMZ8" s="110"/>
      <c r="HNB8" s="110"/>
      <c r="HNC8" s="110"/>
      <c r="HND8" s="110"/>
      <c r="HNE8" s="110"/>
      <c r="HNF8" s="110"/>
      <c r="HNH8" s="110"/>
      <c r="HNI8" s="110"/>
      <c r="HNJ8" s="110"/>
      <c r="HNK8" s="110"/>
      <c r="HNL8" s="110"/>
      <c r="HNN8" s="110"/>
      <c r="HNO8" s="110"/>
      <c r="HNP8" s="110"/>
      <c r="HNQ8" s="110"/>
      <c r="HNR8" s="110"/>
      <c r="HNT8" s="110"/>
      <c r="HNU8" s="110"/>
      <c r="HNV8" s="110"/>
      <c r="HNW8" s="110"/>
      <c r="HNX8" s="110"/>
      <c r="HNZ8" s="110"/>
      <c r="HOA8" s="110"/>
      <c r="HOB8" s="110"/>
      <c r="HOC8" s="110"/>
      <c r="HOD8" s="110"/>
      <c r="HOF8" s="110"/>
      <c r="HOG8" s="110"/>
      <c r="HOH8" s="110"/>
      <c r="HOI8" s="110"/>
      <c r="HOJ8" s="110"/>
      <c r="HOL8" s="110"/>
      <c r="HOM8" s="110"/>
      <c r="HON8" s="110"/>
      <c r="HOO8" s="110"/>
      <c r="HOP8" s="110"/>
      <c r="HOR8" s="110"/>
      <c r="HOS8" s="110"/>
      <c r="HOT8" s="110"/>
      <c r="HOU8" s="110"/>
      <c r="HOV8" s="110"/>
      <c r="HOX8" s="110"/>
      <c r="HOY8" s="110"/>
      <c r="HOZ8" s="110"/>
      <c r="HPA8" s="110"/>
      <c r="HPB8" s="110"/>
      <c r="HPD8" s="110"/>
      <c r="HPE8" s="110"/>
      <c r="HPF8" s="110"/>
      <c r="HPG8" s="110"/>
      <c r="HPH8" s="110"/>
      <c r="HPJ8" s="110"/>
      <c r="HPK8" s="110"/>
      <c r="HPL8" s="110"/>
      <c r="HPM8" s="110"/>
      <c r="HPN8" s="110"/>
      <c r="HPP8" s="110"/>
      <c r="HPQ8" s="110"/>
      <c r="HPR8" s="110"/>
      <c r="HPS8" s="110"/>
      <c r="HPT8" s="110"/>
      <c r="HPV8" s="110"/>
      <c r="HPW8" s="110"/>
      <c r="HPX8" s="110"/>
      <c r="HPY8" s="110"/>
      <c r="HPZ8" s="110"/>
      <c r="HQB8" s="110"/>
      <c r="HQC8" s="110"/>
      <c r="HQD8" s="110"/>
      <c r="HQE8" s="110"/>
      <c r="HQF8" s="110"/>
      <c r="HQH8" s="110"/>
      <c r="HQI8" s="110"/>
      <c r="HQJ8" s="110"/>
      <c r="HQK8" s="110"/>
      <c r="HQL8" s="110"/>
      <c r="HQN8" s="110"/>
      <c r="HQO8" s="110"/>
      <c r="HQP8" s="110"/>
      <c r="HQQ8" s="110"/>
      <c r="HQR8" s="110"/>
      <c r="HQT8" s="110"/>
      <c r="HQU8" s="110"/>
      <c r="HQV8" s="110"/>
      <c r="HQW8" s="110"/>
      <c r="HQX8" s="110"/>
      <c r="HQZ8" s="110"/>
      <c r="HRA8" s="110"/>
      <c r="HRB8" s="110"/>
      <c r="HRC8" s="110"/>
      <c r="HRD8" s="110"/>
      <c r="HRF8" s="110"/>
      <c r="HRG8" s="110"/>
      <c r="HRH8" s="110"/>
      <c r="HRI8" s="110"/>
      <c r="HRJ8" s="110"/>
      <c r="HRL8" s="110"/>
      <c r="HRM8" s="110"/>
      <c r="HRN8" s="110"/>
      <c r="HRO8" s="110"/>
      <c r="HRP8" s="110"/>
      <c r="HRR8" s="110"/>
      <c r="HRS8" s="110"/>
      <c r="HRT8" s="110"/>
      <c r="HRU8" s="110"/>
      <c r="HRV8" s="110"/>
      <c r="HRX8" s="110"/>
      <c r="HRY8" s="110"/>
      <c r="HRZ8" s="110"/>
      <c r="HSA8" s="110"/>
      <c r="HSB8" s="110"/>
      <c r="HSD8" s="110"/>
      <c r="HSE8" s="110"/>
      <c r="HSF8" s="110"/>
      <c r="HSG8" s="110"/>
      <c r="HSH8" s="110"/>
      <c r="HSJ8" s="110"/>
      <c r="HSK8" s="110"/>
      <c r="HSL8" s="110"/>
      <c r="HSM8" s="110"/>
      <c r="HSN8" s="110"/>
      <c r="HSP8" s="110"/>
      <c r="HSQ8" s="110"/>
      <c r="HSR8" s="110"/>
      <c r="HSS8" s="110"/>
      <c r="HST8" s="110"/>
      <c r="HSV8" s="110"/>
      <c r="HSW8" s="110"/>
      <c r="HSX8" s="110"/>
      <c r="HSY8" s="110"/>
      <c r="HSZ8" s="110"/>
      <c r="HTB8" s="110"/>
      <c r="HTC8" s="110"/>
      <c r="HTD8" s="110"/>
      <c r="HTE8" s="110"/>
      <c r="HTF8" s="110"/>
      <c r="HTH8" s="110"/>
      <c r="HTI8" s="110"/>
      <c r="HTJ8" s="110"/>
      <c r="HTK8" s="110"/>
      <c r="HTL8" s="110"/>
      <c r="HTN8" s="110"/>
      <c r="HTO8" s="110"/>
      <c r="HTP8" s="110"/>
      <c r="HTQ8" s="110"/>
      <c r="HTR8" s="110"/>
      <c r="HTT8" s="110"/>
      <c r="HTU8" s="110"/>
      <c r="HTV8" s="110"/>
      <c r="HTW8" s="110"/>
      <c r="HTX8" s="110"/>
      <c r="HTZ8" s="110"/>
      <c r="HUA8" s="110"/>
      <c r="HUB8" s="110"/>
      <c r="HUC8" s="110"/>
      <c r="HUD8" s="110"/>
      <c r="HUF8" s="110"/>
      <c r="HUG8" s="110"/>
      <c r="HUH8" s="110"/>
      <c r="HUI8" s="110"/>
      <c r="HUJ8" s="110"/>
      <c r="HUL8" s="110"/>
      <c r="HUM8" s="110"/>
      <c r="HUN8" s="110"/>
      <c r="HUO8" s="110"/>
      <c r="HUP8" s="110"/>
      <c r="HUR8" s="110"/>
      <c r="HUS8" s="110"/>
      <c r="HUT8" s="110"/>
      <c r="HUU8" s="110"/>
      <c r="HUV8" s="110"/>
      <c r="HUX8" s="110"/>
      <c r="HUY8" s="110"/>
      <c r="HUZ8" s="110"/>
      <c r="HVA8" s="110"/>
      <c r="HVB8" s="110"/>
      <c r="HVD8" s="110"/>
      <c r="HVE8" s="110"/>
      <c r="HVF8" s="110"/>
      <c r="HVG8" s="110"/>
      <c r="HVH8" s="110"/>
      <c r="HVJ8" s="110"/>
      <c r="HVK8" s="110"/>
      <c r="HVL8" s="110"/>
      <c r="HVM8" s="110"/>
      <c r="HVN8" s="110"/>
      <c r="HVP8" s="110"/>
      <c r="HVQ8" s="110"/>
      <c r="HVR8" s="110"/>
      <c r="HVS8" s="110"/>
      <c r="HVT8" s="110"/>
      <c r="HVV8" s="110"/>
      <c r="HVW8" s="110"/>
      <c r="HVX8" s="110"/>
      <c r="HVY8" s="110"/>
      <c r="HVZ8" s="110"/>
      <c r="HWB8" s="110"/>
      <c r="HWC8" s="110"/>
      <c r="HWD8" s="110"/>
      <c r="HWE8" s="110"/>
      <c r="HWF8" s="110"/>
      <c r="HWH8" s="110"/>
      <c r="HWI8" s="110"/>
      <c r="HWJ8" s="110"/>
      <c r="HWK8" s="110"/>
      <c r="HWL8" s="110"/>
      <c r="HWN8" s="110"/>
      <c r="HWO8" s="110"/>
      <c r="HWP8" s="110"/>
      <c r="HWQ8" s="110"/>
      <c r="HWR8" s="110"/>
      <c r="HWT8" s="110"/>
      <c r="HWU8" s="110"/>
      <c r="HWV8" s="110"/>
      <c r="HWW8" s="110"/>
      <c r="HWX8" s="110"/>
      <c r="HWZ8" s="110"/>
      <c r="HXA8" s="110"/>
      <c r="HXB8" s="110"/>
      <c r="HXC8" s="110"/>
      <c r="HXD8" s="110"/>
      <c r="HXF8" s="110"/>
      <c r="HXG8" s="110"/>
      <c r="HXH8" s="110"/>
      <c r="HXI8" s="110"/>
      <c r="HXJ8" s="110"/>
      <c r="HXL8" s="110"/>
      <c r="HXM8" s="110"/>
      <c r="HXN8" s="110"/>
      <c r="HXO8" s="110"/>
      <c r="HXP8" s="110"/>
      <c r="HXR8" s="110"/>
      <c r="HXS8" s="110"/>
      <c r="HXT8" s="110"/>
      <c r="HXU8" s="110"/>
      <c r="HXV8" s="110"/>
      <c r="HXX8" s="110"/>
      <c r="HXY8" s="110"/>
      <c r="HXZ8" s="110"/>
      <c r="HYA8" s="110"/>
      <c r="HYB8" s="110"/>
      <c r="HYD8" s="110"/>
      <c r="HYE8" s="110"/>
      <c r="HYF8" s="110"/>
      <c r="HYG8" s="110"/>
      <c r="HYH8" s="110"/>
      <c r="HYJ8" s="110"/>
      <c r="HYK8" s="110"/>
      <c r="HYL8" s="110"/>
      <c r="HYM8" s="110"/>
      <c r="HYN8" s="110"/>
      <c r="HYP8" s="110"/>
      <c r="HYQ8" s="110"/>
      <c r="HYR8" s="110"/>
      <c r="HYS8" s="110"/>
      <c r="HYT8" s="110"/>
      <c r="HYV8" s="110"/>
      <c r="HYW8" s="110"/>
      <c r="HYX8" s="110"/>
      <c r="HYY8" s="110"/>
      <c r="HYZ8" s="110"/>
      <c r="HZB8" s="110"/>
      <c r="HZC8" s="110"/>
      <c r="HZD8" s="110"/>
      <c r="HZE8" s="110"/>
      <c r="HZF8" s="110"/>
      <c r="HZH8" s="110"/>
      <c r="HZI8" s="110"/>
      <c r="HZJ8" s="110"/>
      <c r="HZK8" s="110"/>
      <c r="HZL8" s="110"/>
      <c r="HZN8" s="110"/>
      <c r="HZO8" s="110"/>
      <c r="HZP8" s="110"/>
      <c r="HZQ8" s="110"/>
      <c r="HZR8" s="110"/>
      <c r="HZT8" s="110"/>
      <c r="HZU8" s="110"/>
      <c r="HZV8" s="110"/>
      <c r="HZW8" s="110"/>
      <c r="HZX8" s="110"/>
      <c r="HZZ8" s="110"/>
      <c r="IAA8" s="110"/>
      <c r="IAB8" s="110"/>
      <c r="IAC8" s="110"/>
      <c r="IAD8" s="110"/>
      <c r="IAF8" s="110"/>
      <c r="IAG8" s="110"/>
      <c r="IAH8" s="110"/>
      <c r="IAI8" s="110"/>
      <c r="IAJ8" s="110"/>
      <c r="IAL8" s="110"/>
      <c r="IAM8" s="110"/>
      <c r="IAN8" s="110"/>
      <c r="IAO8" s="110"/>
      <c r="IAP8" s="110"/>
      <c r="IAR8" s="110"/>
      <c r="IAS8" s="110"/>
      <c r="IAT8" s="110"/>
      <c r="IAU8" s="110"/>
      <c r="IAV8" s="110"/>
      <c r="IAX8" s="110"/>
      <c r="IAY8" s="110"/>
      <c r="IAZ8" s="110"/>
      <c r="IBA8" s="110"/>
      <c r="IBB8" s="110"/>
      <c r="IBD8" s="110"/>
      <c r="IBE8" s="110"/>
      <c r="IBF8" s="110"/>
      <c r="IBG8" s="110"/>
      <c r="IBH8" s="110"/>
      <c r="IBJ8" s="110"/>
      <c r="IBK8" s="110"/>
      <c r="IBL8" s="110"/>
      <c r="IBM8" s="110"/>
      <c r="IBN8" s="110"/>
      <c r="IBP8" s="110"/>
      <c r="IBQ8" s="110"/>
      <c r="IBR8" s="110"/>
      <c r="IBS8" s="110"/>
      <c r="IBT8" s="110"/>
      <c r="IBV8" s="110"/>
      <c r="IBW8" s="110"/>
      <c r="IBX8" s="110"/>
      <c r="IBY8" s="110"/>
      <c r="IBZ8" s="110"/>
      <c r="ICB8" s="110"/>
      <c r="ICC8" s="110"/>
      <c r="ICD8" s="110"/>
      <c r="ICE8" s="110"/>
      <c r="ICF8" s="110"/>
      <c r="ICH8" s="110"/>
      <c r="ICI8" s="110"/>
      <c r="ICJ8" s="110"/>
      <c r="ICK8" s="110"/>
      <c r="ICL8" s="110"/>
      <c r="ICN8" s="110"/>
      <c r="ICO8" s="110"/>
      <c r="ICP8" s="110"/>
      <c r="ICQ8" s="110"/>
      <c r="ICR8" s="110"/>
      <c r="ICT8" s="110"/>
      <c r="ICU8" s="110"/>
      <c r="ICV8" s="110"/>
      <c r="ICW8" s="110"/>
      <c r="ICX8" s="110"/>
      <c r="ICZ8" s="110"/>
      <c r="IDA8" s="110"/>
      <c r="IDB8" s="110"/>
      <c r="IDC8" s="110"/>
      <c r="IDD8" s="110"/>
      <c r="IDF8" s="110"/>
      <c r="IDG8" s="110"/>
      <c r="IDH8" s="110"/>
      <c r="IDI8" s="110"/>
      <c r="IDJ8" s="110"/>
      <c r="IDL8" s="110"/>
      <c r="IDM8" s="110"/>
      <c r="IDN8" s="110"/>
      <c r="IDO8" s="110"/>
      <c r="IDP8" s="110"/>
      <c r="IDR8" s="110"/>
      <c r="IDS8" s="110"/>
      <c r="IDT8" s="110"/>
      <c r="IDU8" s="110"/>
      <c r="IDV8" s="110"/>
      <c r="IDX8" s="110"/>
      <c r="IDY8" s="110"/>
      <c r="IDZ8" s="110"/>
      <c r="IEA8" s="110"/>
      <c r="IEB8" s="110"/>
      <c r="IED8" s="110"/>
      <c r="IEE8" s="110"/>
      <c r="IEF8" s="110"/>
      <c r="IEG8" s="110"/>
      <c r="IEH8" s="110"/>
      <c r="IEJ8" s="110"/>
      <c r="IEK8" s="110"/>
      <c r="IEL8" s="110"/>
      <c r="IEM8" s="110"/>
      <c r="IEN8" s="110"/>
      <c r="IEP8" s="110"/>
      <c r="IEQ8" s="110"/>
      <c r="IER8" s="110"/>
      <c r="IES8" s="110"/>
      <c r="IET8" s="110"/>
      <c r="IEV8" s="110"/>
      <c r="IEW8" s="110"/>
      <c r="IEX8" s="110"/>
      <c r="IEY8" s="110"/>
      <c r="IEZ8" s="110"/>
      <c r="IFB8" s="110"/>
      <c r="IFC8" s="110"/>
      <c r="IFD8" s="110"/>
      <c r="IFE8" s="110"/>
      <c r="IFF8" s="110"/>
      <c r="IFH8" s="110"/>
      <c r="IFI8" s="110"/>
      <c r="IFJ8" s="110"/>
      <c r="IFK8" s="110"/>
      <c r="IFL8" s="110"/>
      <c r="IFN8" s="110"/>
      <c r="IFO8" s="110"/>
      <c r="IFP8" s="110"/>
      <c r="IFQ8" s="110"/>
      <c r="IFR8" s="110"/>
      <c r="IFT8" s="110"/>
      <c r="IFU8" s="110"/>
      <c r="IFV8" s="110"/>
      <c r="IFW8" s="110"/>
      <c r="IFX8" s="110"/>
      <c r="IFZ8" s="110"/>
      <c r="IGA8" s="110"/>
      <c r="IGB8" s="110"/>
      <c r="IGC8" s="110"/>
      <c r="IGD8" s="110"/>
      <c r="IGF8" s="110"/>
      <c r="IGG8" s="110"/>
      <c r="IGH8" s="110"/>
      <c r="IGI8" s="110"/>
      <c r="IGJ8" s="110"/>
      <c r="IGL8" s="110"/>
      <c r="IGM8" s="110"/>
      <c r="IGN8" s="110"/>
      <c r="IGO8" s="110"/>
      <c r="IGP8" s="110"/>
      <c r="IGR8" s="110"/>
      <c r="IGS8" s="110"/>
      <c r="IGT8" s="110"/>
      <c r="IGU8" s="110"/>
      <c r="IGV8" s="110"/>
      <c r="IGX8" s="110"/>
      <c r="IGY8" s="110"/>
      <c r="IGZ8" s="110"/>
      <c r="IHA8" s="110"/>
      <c r="IHB8" s="110"/>
      <c r="IHD8" s="110"/>
      <c r="IHE8" s="110"/>
      <c r="IHF8" s="110"/>
      <c r="IHG8" s="110"/>
      <c r="IHH8" s="110"/>
      <c r="IHJ8" s="110"/>
      <c r="IHK8" s="110"/>
      <c r="IHL8" s="110"/>
      <c r="IHM8" s="110"/>
      <c r="IHN8" s="110"/>
      <c r="IHP8" s="110"/>
      <c r="IHQ8" s="110"/>
      <c r="IHR8" s="110"/>
      <c r="IHS8" s="110"/>
      <c r="IHT8" s="110"/>
      <c r="IHV8" s="110"/>
      <c r="IHW8" s="110"/>
      <c r="IHX8" s="110"/>
      <c r="IHY8" s="110"/>
      <c r="IHZ8" s="110"/>
      <c r="IIB8" s="110"/>
      <c r="IIC8" s="110"/>
      <c r="IID8" s="110"/>
      <c r="IIE8" s="110"/>
      <c r="IIF8" s="110"/>
      <c r="IIH8" s="110"/>
      <c r="III8" s="110"/>
      <c r="IIJ8" s="110"/>
      <c r="IIK8" s="110"/>
      <c r="IIL8" s="110"/>
      <c r="IIN8" s="110"/>
      <c r="IIO8" s="110"/>
      <c r="IIP8" s="110"/>
      <c r="IIQ8" s="110"/>
      <c r="IIR8" s="110"/>
      <c r="IIT8" s="110"/>
      <c r="IIU8" s="110"/>
      <c r="IIV8" s="110"/>
      <c r="IIW8" s="110"/>
      <c r="IIX8" s="110"/>
      <c r="IIZ8" s="110"/>
      <c r="IJA8" s="110"/>
      <c r="IJB8" s="110"/>
      <c r="IJC8" s="110"/>
      <c r="IJD8" s="110"/>
      <c r="IJF8" s="110"/>
      <c r="IJG8" s="110"/>
      <c r="IJH8" s="110"/>
      <c r="IJI8" s="110"/>
      <c r="IJJ8" s="110"/>
      <c r="IJL8" s="110"/>
      <c r="IJM8" s="110"/>
      <c r="IJN8" s="110"/>
      <c r="IJO8" s="110"/>
      <c r="IJP8" s="110"/>
      <c r="IJR8" s="110"/>
      <c r="IJS8" s="110"/>
      <c r="IJT8" s="110"/>
      <c r="IJU8" s="110"/>
      <c r="IJV8" s="110"/>
      <c r="IJX8" s="110"/>
      <c r="IJY8" s="110"/>
      <c r="IJZ8" s="110"/>
      <c r="IKA8" s="110"/>
      <c r="IKB8" s="110"/>
      <c r="IKD8" s="110"/>
      <c r="IKE8" s="110"/>
      <c r="IKF8" s="110"/>
      <c r="IKG8" s="110"/>
      <c r="IKH8" s="110"/>
      <c r="IKJ8" s="110"/>
      <c r="IKK8" s="110"/>
      <c r="IKL8" s="110"/>
      <c r="IKM8" s="110"/>
      <c r="IKN8" s="110"/>
      <c r="IKP8" s="110"/>
      <c r="IKQ8" s="110"/>
      <c r="IKR8" s="110"/>
      <c r="IKS8" s="110"/>
      <c r="IKT8" s="110"/>
      <c r="IKV8" s="110"/>
      <c r="IKW8" s="110"/>
      <c r="IKX8" s="110"/>
      <c r="IKY8" s="110"/>
      <c r="IKZ8" s="110"/>
      <c r="ILB8" s="110"/>
      <c r="ILC8" s="110"/>
      <c r="ILD8" s="110"/>
      <c r="ILE8" s="110"/>
      <c r="ILF8" s="110"/>
      <c r="ILH8" s="110"/>
      <c r="ILI8" s="110"/>
      <c r="ILJ8" s="110"/>
      <c r="ILK8" s="110"/>
      <c r="ILL8" s="110"/>
      <c r="ILN8" s="110"/>
      <c r="ILO8" s="110"/>
      <c r="ILP8" s="110"/>
      <c r="ILQ8" s="110"/>
      <c r="ILR8" s="110"/>
      <c r="ILT8" s="110"/>
      <c r="ILU8" s="110"/>
      <c r="ILV8" s="110"/>
      <c r="ILW8" s="110"/>
      <c r="ILX8" s="110"/>
      <c r="ILZ8" s="110"/>
      <c r="IMA8" s="110"/>
      <c r="IMB8" s="110"/>
      <c r="IMC8" s="110"/>
      <c r="IMD8" s="110"/>
      <c r="IMF8" s="110"/>
      <c r="IMG8" s="110"/>
      <c r="IMH8" s="110"/>
      <c r="IMI8" s="110"/>
      <c r="IMJ8" s="110"/>
      <c r="IML8" s="110"/>
      <c r="IMM8" s="110"/>
      <c r="IMN8" s="110"/>
      <c r="IMO8" s="110"/>
      <c r="IMP8" s="110"/>
      <c r="IMR8" s="110"/>
      <c r="IMS8" s="110"/>
      <c r="IMT8" s="110"/>
      <c r="IMU8" s="110"/>
      <c r="IMV8" s="110"/>
      <c r="IMX8" s="110"/>
      <c r="IMY8" s="110"/>
      <c r="IMZ8" s="110"/>
      <c r="INA8" s="110"/>
      <c r="INB8" s="110"/>
      <c r="IND8" s="110"/>
      <c r="INE8" s="110"/>
      <c r="INF8" s="110"/>
      <c r="ING8" s="110"/>
      <c r="INH8" s="110"/>
      <c r="INJ8" s="110"/>
      <c r="INK8" s="110"/>
      <c r="INL8" s="110"/>
      <c r="INM8" s="110"/>
      <c r="INN8" s="110"/>
      <c r="INP8" s="110"/>
      <c r="INQ8" s="110"/>
      <c r="INR8" s="110"/>
      <c r="INS8" s="110"/>
      <c r="INT8" s="110"/>
      <c r="INV8" s="110"/>
      <c r="INW8" s="110"/>
      <c r="INX8" s="110"/>
      <c r="INY8" s="110"/>
      <c r="INZ8" s="110"/>
      <c r="IOB8" s="110"/>
      <c r="IOC8" s="110"/>
      <c r="IOD8" s="110"/>
      <c r="IOE8" s="110"/>
      <c r="IOF8" s="110"/>
      <c r="IOH8" s="110"/>
      <c r="IOI8" s="110"/>
      <c r="IOJ8" s="110"/>
      <c r="IOK8" s="110"/>
      <c r="IOL8" s="110"/>
      <c r="ION8" s="110"/>
      <c r="IOO8" s="110"/>
      <c r="IOP8" s="110"/>
      <c r="IOQ8" s="110"/>
      <c r="IOR8" s="110"/>
      <c r="IOT8" s="110"/>
      <c r="IOU8" s="110"/>
      <c r="IOV8" s="110"/>
      <c r="IOW8" s="110"/>
      <c r="IOX8" s="110"/>
      <c r="IOZ8" s="110"/>
      <c r="IPA8" s="110"/>
      <c r="IPB8" s="110"/>
      <c r="IPC8" s="110"/>
      <c r="IPD8" s="110"/>
      <c r="IPF8" s="110"/>
      <c r="IPG8" s="110"/>
      <c r="IPH8" s="110"/>
      <c r="IPI8" s="110"/>
      <c r="IPJ8" s="110"/>
      <c r="IPL8" s="110"/>
      <c r="IPM8" s="110"/>
      <c r="IPN8" s="110"/>
      <c r="IPO8" s="110"/>
      <c r="IPP8" s="110"/>
      <c r="IPR8" s="110"/>
      <c r="IPS8" s="110"/>
      <c r="IPT8" s="110"/>
      <c r="IPU8" s="110"/>
      <c r="IPV8" s="110"/>
      <c r="IPX8" s="110"/>
      <c r="IPY8" s="110"/>
      <c r="IPZ8" s="110"/>
      <c r="IQA8" s="110"/>
      <c r="IQB8" s="110"/>
      <c r="IQD8" s="110"/>
      <c r="IQE8" s="110"/>
      <c r="IQF8" s="110"/>
      <c r="IQG8" s="110"/>
      <c r="IQH8" s="110"/>
      <c r="IQJ8" s="110"/>
      <c r="IQK8" s="110"/>
      <c r="IQL8" s="110"/>
      <c r="IQM8" s="110"/>
      <c r="IQN8" s="110"/>
      <c r="IQP8" s="110"/>
      <c r="IQQ8" s="110"/>
      <c r="IQR8" s="110"/>
      <c r="IQS8" s="110"/>
      <c r="IQT8" s="110"/>
      <c r="IQV8" s="110"/>
      <c r="IQW8" s="110"/>
      <c r="IQX8" s="110"/>
      <c r="IQY8" s="110"/>
      <c r="IQZ8" s="110"/>
      <c r="IRB8" s="110"/>
      <c r="IRC8" s="110"/>
      <c r="IRD8" s="110"/>
      <c r="IRE8" s="110"/>
      <c r="IRF8" s="110"/>
      <c r="IRH8" s="110"/>
      <c r="IRI8" s="110"/>
      <c r="IRJ8" s="110"/>
      <c r="IRK8" s="110"/>
      <c r="IRL8" s="110"/>
      <c r="IRN8" s="110"/>
      <c r="IRO8" s="110"/>
      <c r="IRP8" s="110"/>
      <c r="IRQ8" s="110"/>
      <c r="IRR8" s="110"/>
      <c r="IRT8" s="110"/>
      <c r="IRU8" s="110"/>
      <c r="IRV8" s="110"/>
      <c r="IRW8" s="110"/>
      <c r="IRX8" s="110"/>
      <c r="IRZ8" s="110"/>
      <c r="ISA8" s="110"/>
      <c r="ISB8" s="110"/>
      <c r="ISC8" s="110"/>
      <c r="ISD8" s="110"/>
      <c r="ISF8" s="110"/>
      <c r="ISG8" s="110"/>
      <c r="ISH8" s="110"/>
      <c r="ISI8" s="110"/>
      <c r="ISJ8" s="110"/>
      <c r="ISL8" s="110"/>
      <c r="ISM8" s="110"/>
      <c r="ISN8" s="110"/>
      <c r="ISO8" s="110"/>
      <c r="ISP8" s="110"/>
      <c r="ISR8" s="110"/>
      <c r="ISS8" s="110"/>
      <c r="IST8" s="110"/>
      <c r="ISU8" s="110"/>
      <c r="ISV8" s="110"/>
      <c r="ISX8" s="110"/>
      <c r="ISY8" s="110"/>
      <c r="ISZ8" s="110"/>
      <c r="ITA8" s="110"/>
      <c r="ITB8" s="110"/>
      <c r="ITD8" s="110"/>
      <c r="ITE8" s="110"/>
      <c r="ITF8" s="110"/>
      <c r="ITG8" s="110"/>
      <c r="ITH8" s="110"/>
      <c r="ITJ8" s="110"/>
      <c r="ITK8" s="110"/>
      <c r="ITL8" s="110"/>
      <c r="ITM8" s="110"/>
      <c r="ITN8" s="110"/>
      <c r="ITP8" s="110"/>
      <c r="ITQ8" s="110"/>
      <c r="ITR8" s="110"/>
      <c r="ITS8" s="110"/>
      <c r="ITT8" s="110"/>
      <c r="ITV8" s="110"/>
      <c r="ITW8" s="110"/>
      <c r="ITX8" s="110"/>
      <c r="ITY8" s="110"/>
      <c r="ITZ8" s="110"/>
      <c r="IUB8" s="110"/>
      <c r="IUC8" s="110"/>
      <c r="IUD8" s="110"/>
      <c r="IUE8" s="110"/>
      <c r="IUF8" s="110"/>
      <c r="IUH8" s="110"/>
      <c r="IUI8" s="110"/>
      <c r="IUJ8" s="110"/>
      <c r="IUK8" s="110"/>
      <c r="IUL8" s="110"/>
      <c r="IUN8" s="110"/>
      <c r="IUO8" s="110"/>
      <c r="IUP8" s="110"/>
      <c r="IUQ8" s="110"/>
      <c r="IUR8" s="110"/>
      <c r="IUT8" s="110"/>
      <c r="IUU8" s="110"/>
      <c r="IUV8" s="110"/>
      <c r="IUW8" s="110"/>
      <c r="IUX8" s="110"/>
      <c r="IUZ8" s="110"/>
      <c r="IVA8" s="110"/>
      <c r="IVB8" s="110"/>
      <c r="IVC8" s="110"/>
      <c r="IVD8" s="110"/>
      <c r="IVF8" s="110"/>
      <c r="IVG8" s="110"/>
      <c r="IVH8" s="110"/>
      <c r="IVI8" s="110"/>
      <c r="IVJ8" s="110"/>
      <c r="IVL8" s="110"/>
      <c r="IVM8" s="110"/>
      <c r="IVN8" s="110"/>
      <c r="IVO8" s="110"/>
      <c r="IVP8" s="110"/>
      <c r="IVR8" s="110"/>
      <c r="IVS8" s="110"/>
      <c r="IVT8" s="110"/>
      <c r="IVU8" s="110"/>
      <c r="IVV8" s="110"/>
      <c r="IVX8" s="110"/>
      <c r="IVY8" s="110"/>
      <c r="IVZ8" s="110"/>
      <c r="IWA8" s="110"/>
      <c r="IWB8" s="110"/>
      <c r="IWD8" s="110"/>
      <c r="IWE8" s="110"/>
      <c r="IWF8" s="110"/>
      <c r="IWG8" s="110"/>
      <c r="IWH8" s="110"/>
      <c r="IWJ8" s="110"/>
      <c r="IWK8" s="110"/>
      <c r="IWL8" s="110"/>
      <c r="IWM8" s="110"/>
      <c r="IWN8" s="110"/>
      <c r="IWP8" s="110"/>
      <c r="IWQ8" s="110"/>
      <c r="IWR8" s="110"/>
      <c r="IWS8" s="110"/>
      <c r="IWT8" s="110"/>
      <c r="IWV8" s="110"/>
      <c r="IWW8" s="110"/>
      <c r="IWX8" s="110"/>
      <c r="IWY8" s="110"/>
      <c r="IWZ8" s="110"/>
      <c r="IXB8" s="110"/>
      <c r="IXC8" s="110"/>
      <c r="IXD8" s="110"/>
      <c r="IXE8" s="110"/>
      <c r="IXF8" s="110"/>
      <c r="IXH8" s="110"/>
      <c r="IXI8" s="110"/>
      <c r="IXJ8" s="110"/>
      <c r="IXK8" s="110"/>
      <c r="IXL8" s="110"/>
      <c r="IXN8" s="110"/>
      <c r="IXO8" s="110"/>
      <c r="IXP8" s="110"/>
      <c r="IXQ8" s="110"/>
      <c r="IXR8" s="110"/>
      <c r="IXT8" s="110"/>
      <c r="IXU8" s="110"/>
      <c r="IXV8" s="110"/>
      <c r="IXW8" s="110"/>
      <c r="IXX8" s="110"/>
      <c r="IXZ8" s="110"/>
      <c r="IYA8" s="110"/>
      <c r="IYB8" s="110"/>
      <c r="IYC8" s="110"/>
      <c r="IYD8" s="110"/>
      <c r="IYF8" s="110"/>
      <c r="IYG8" s="110"/>
      <c r="IYH8" s="110"/>
      <c r="IYI8" s="110"/>
      <c r="IYJ8" s="110"/>
      <c r="IYL8" s="110"/>
      <c r="IYM8" s="110"/>
      <c r="IYN8" s="110"/>
      <c r="IYO8" s="110"/>
      <c r="IYP8" s="110"/>
      <c r="IYR8" s="110"/>
      <c r="IYS8" s="110"/>
      <c r="IYT8" s="110"/>
      <c r="IYU8" s="110"/>
      <c r="IYV8" s="110"/>
      <c r="IYX8" s="110"/>
      <c r="IYY8" s="110"/>
      <c r="IYZ8" s="110"/>
      <c r="IZA8" s="110"/>
      <c r="IZB8" s="110"/>
      <c r="IZD8" s="110"/>
      <c r="IZE8" s="110"/>
      <c r="IZF8" s="110"/>
      <c r="IZG8" s="110"/>
      <c r="IZH8" s="110"/>
      <c r="IZJ8" s="110"/>
      <c r="IZK8" s="110"/>
      <c r="IZL8" s="110"/>
      <c r="IZM8" s="110"/>
      <c r="IZN8" s="110"/>
      <c r="IZP8" s="110"/>
      <c r="IZQ8" s="110"/>
      <c r="IZR8" s="110"/>
      <c r="IZS8" s="110"/>
      <c r="IZT8" s="110"/>
      <c r="IZV8" s="110"/>
      <c r="IZW8" s="110"/>
      <c r="IZX8" s="110"/>
      <c r="IZY8" s="110"/>
      <c r="IZZ8" s="110"/>
      <c r="JAB8" s="110"/>
      <c r="JAC8" s="110"/>
      <c r="JAD8" s="110"/>
      <c r="JAE8" s="110"/>
      <c r="JAF8" s="110"/>
      <c r="JAH8" s="110"/>
      <c r="JAI8" s="110"/>
      <c r="JAJ8" s="110"/>
      <c r="JAK8" s="110"/>
      <c r="JAL8" s="110"/>
      <c r="JAN8" s="110"/>
      <c r="JAO8" s="110"/>
      <c r="JAP8" s="110"/>
      <c r="JAQ8" s="110"/>
      <c r="JAR8" s="110"/>
      <c r="JAT8" s="110"/>
      <c r="JAU8" s="110"/>
      <c r="JAV8" s="110"/>
      <c r="JAW8" s="110"/>
      <c r="JAX8" s="110"/>
      <c r="JAZ8" s="110"/>
      <c r="JBA8" s="110"/>
      <c r="JBB8" s="110"/>
      <c r="JBC8" s="110"/>
      <c r="JBD8" s="110"/>
      <c r="JBF8" s="110"/>
      <c r="JBG8" s="110"/>
      <c r="JBH8" s="110"/>
      <c r="JBI8" s="110"/>
      <c r="JBJ8" s="110"/>
      <c r="JBL8" s="110"/>
      <c r="JBM8" s="110"/>
      <c r="JBN8" s="110"/>
      <c r="JBO8" s="110"/>
      <c r="JBP8" s="110"/>
      <c r="JBR8" s="110"/>
      <c r="JBS8" s="110"/>
      <c r="JBT8" s="110"/>
      <c r="JBU8" s="110"/>
      <c r="JBV8" s="110"/>
      <c r="JBX8" s="110"/>
      <c r="JBY8" s="110"/>
      <c r="JBZ8" s="110"/>
      <c r="JCA8" s="110"/>
      <c r="JCB8" s="110"/>
      <c r="JCD8" s="110"/>
      <c r="JCE8" s="110"/>
      <c r="JCF8" s="110"/>
      <c r="JCG8" s="110"/>
      <c r="JCH8" s="110"/>
      <c r="JCJ8" s="110"/>
      <c r="JCK8" s="110"/>
      <c r="JCL8" s="110"/>
      <c r="JCM8" s="110"/>
      <c r="JCN8" s="110"/>
      <c r="JCP8" s="110"/>
      <c r="JCQ8" s="110"/>
      <c r="JCR8" s="110"/>
      <c r="JCS8" s="110"/>
      <c r="JCT8" s="110"/>
      <c r="JCV8" s="110"/>
      <c r="JCW8" s="110"/>
      <c r="JCX8" s="110"/>
      <c r="JCY8" s="110"/>
      <c r="JCZ8" s="110"/>
      <c r="JDB8" s="110"/>
      <c r="JDC8" s="110"/>
      <c r="JDD8" s="110"/>
      <c r="JDE8" s="110"/>
      <c r="JDF8" s="110"/>
      <c r="JDH8" s="110"/>
      <c r="JDI8" s="110"/>
      <c r="JDJ8" s="110"/>
      <c r="JDK8" s="110"/>
      <c r="JDL8" s="110"/>
      <c r="JDN8" s="110"/>
      <c r="JDO8" s="110"/>
      <c r="JDP8" s="110"/>
      <c r="JDQ8" s="110"/>
      <c r="JDR8" s="110"/>
      <c r="JDT8" s="110"/>
      <c r="JDU8" s="110"/>
      <c r="JDV8" s="110"/>
      <c r="JDW8" s="110"/>
      <c r="JDX8" s="110"/>
      <c r="JDZ8" s="110"/>
      <c r="JEA8" s="110"/>
      <c r="JEB8" s="110"/>
      <c r="JEC8" s="110"/>
      <c r="JED8" s="110"/>
      <c r="JEF8" s="110"/>
      <c r="JEG8" s="110"/>
      <c r="JEH8" s="110"/>
      <c r="JEI8" s="110"/>
      <c r="JEJ8" s="110"/>
      <c r="JEL8" s="110"/>
      <c r="JEM8" s="110"/>
      <c r="JEN8" s="110"/>
      <c r="JEO8" s="110"/>
      <c r="JEP8" s="110"/>
      <c r="JER8" s="110"/>
      <c r="JES8" s="110"/>
      <c r="JET8" s="110"/>
      <c r="JEU8" s="110"/>
      <c r="JEV8" s="110"/>
      <c r="JEX8" s="110"/>
      <c r="JEY8" s="110"/>
      <c r="JEZ8" s="110"/>
      <c r="JFA8" s="110"/>
      <c r="JFB8" s="110"/>
      <c r="JFD8" s="110"/>
      <c r="JFE8" s="110"/>
      <c r="JFF8" s="110"/>
      <c r="JFG8" s="110"/>
      <c r="JFH8" s="110"/>
      <c r="JFJ8" s="110"/>
      <c r="JFK8" s="110"/>
      <c r="JFL8" s="110"/>
      <c r="JFM8" s="110"/>
      <c r="JFN8" s="110"/>
      <c r="JFP8" s="110"/>
      <c r="JFQ8" s="110"/>
      <c r="JFR8" s="110"/>
      <c r="JFS8" s="110"/>
      <c r="JFT8" s="110"/>
      <c r="JFV8" s="110"/>
      <c r="JFW8" s="110"/>
      <c r="JFX8" s="110"/>
      <c r="JFY8" s="110"/>
      <c r="JFZ8" s="110"/>
      <c r="JGB8" s="110"/>
      <c r="JGC8" s="110"/>
      <c r="JGD8" s="110"/>
      <c r="JGE8" s="110"/>
      <c r="JGF8" s="110"/>
      <c r="JGH8" s="110"/>
      <c r="JGI8" s="110"/>
      <c r="JGJ8" s="110"/>
      <c r="JGK8" s="110"/>
      <c r="JGL8" s="110"/>
      <c r="JGN8" s="110"/>
      <c r="JGO8" s="110"/>
      <c r="JGP8" s="110"/>
      <c r="JGQ8" s="110"/>
      <c r="JGR8" s="110"/>
      <c r="JGT8" s="110"/>
      <c r="JGU8" s="110"/>
      <c r="JGV8" s="110"/>
      <c r="JGW8" s="110"/>
      <c r="JGX8" s="110"/>
      <c r="JGZ8" s="110"/>
      <c r="JHA8" s="110"/>
      <c r="JHB8" s="110"/>
      <c r="JHC8" s="110"/>
      <c r="JHD8" s="110"/>
      <c r="JHF8" s="110"/>
      <c r="JHG8" s="110"/>
      <c r="JHH8" s="110"/>
      <c r="JHI8" s="110"/>
      <c r="JHJ8" s="110"/>
      <c r="JHL8" s="110"/>
      <c r="JHM8" s="110"/>
      <c r="JHN8" s="110"/>
      <c r="JHO8" s="110"/>
      <c r="JHP8" s="110"/>
      <c r="JHR8" s="110"/>
      <c r="JHS8" s="110"/>
      <c r="JHT8" s="110"/>
      <c r="JHU8" s="110"/>
      <c r="JHV8" s="110"/>
      <c r="JHX8" s="110"/>
      <c r="JHY8" s="110"/>
      <c r="JHZ8" s="110"/>
      <c r="JIA8" s="110"/>
      <c r="JIB8" s="110"/>
      <c r="JID8" s="110"/>
      <c r="JIE8" s="110"/>
      <c r="JIF8" s="110"/>
      <c r="JIG8" s="110"/>
      <c r="JIH8" s="110"/>
      <c r="JIJ8" s="110"/>
      <c r="JIK8" s="110"/>
      <c r="JIL8" s="110"/>
      <c r="JIM8" s="110"/>
      <c r="JIN8" s="110"/>
      <c r="JIP8" s="110"/>
      <c r="JIQ8" s="110"/>
      <c r="JIR8" s="110"/>
      <c r="JIS8" s="110"/>
      <c r="JIT8" s="110"/>
      <c r="JIV8" s="110"/>
      <c r="JIW8" s="110"/>
      <c r="JIX8" s="110"/>
      <c r="JIY8" s="110"/>
      <c r="JIZ8" s="110"/>
      <c r="JJB8" s="110"/>
      <c r="JJC8" s="110"/>
      <c r="JJD8" s="110"/>
      <c r="JJE8" s="110"/>
      <c r="JJF8" s="110"/>
      <c r="JJH8" s="110"/>
      <c r="JJI8" s="110"/>
      <c r="JJJ8" s="110"/>
      <c r="JJK8" s="110"/>
      <c r="JJL8" s="110"/>
      <c r="JJN8" s="110"/>
      <c r="JJO8" s="110"/>
      <c r="JJP8" s="110"/>
      <c r="JJQ8" s="110"/>
      <c r="JJR8" s="110"/>
      <c r="JJT8" s="110"/>
      <c r="JJU8" s="110"/>
      <c r="JJV8" s="110"/>
      <c r="JJW8" s="110"/>
      <c r="JJX8" s="110"/>
      <c r="JJZ8" s="110"/>
      <c r="JKA8" s="110"/>
      <c r="JKB8" s="110"/>
      <c r="JKC8" s="110"/>
      <c r="JKD8" s="110"/>
      <c r="JKF8" s="110"/>
      <c r="JKG8" s="110"/>
      <c r="JKH8" s="110"/>
      <c r="JKI8" s="110"/>
      <c r="JKJ8" s="110"/>
      <c r="JKL8" s="110"/>
      <c r="JKM8" s="110"/>
      <c r="JKN8" s="110"/>
      <c r="JKO8" s="110"/>
      <c r="JKP8" s="110"/>
      <c r="JKR8" s="110"/>
      <c r="JKS8" s="110"/>
      <c r="JKT8" s="110"/>
      <c r="JKU8" s="110"/>
      <c r="JKV8" s="110"/>
      <c r="JKX8" s="110"/>
      <c r="JKY8" s="110"/>
      <c r="JKZ8" s="110"/>
      <c r="JLA8" s="110"/>
      <c r="JLB8" s="110"/>
      <c r="JLD8" s="110"/>
      <c r="JLE8" s="110"/>
      <c r="JLF8" s="110"/>
      <c r="JLG8" s="110"/>
      <c r="JLH8" s="110"/>
      <c r="JLJ8" s="110"/>
      <c r="JLK8" s="110"/>
      <c r="JLL8" s="110"/>
      <c r="JLM8" s="110"/>
      <c r="JLN8" s="110"/>
      <c r="JLP8" s="110"/>
      <c r="JLQ8" s="110"/>
      <c r="JLR8" s="110"/>
      <c r="JLS8" s="110"/>
      <c r="JLT8" s="110"/>
      <c r="JLV8" s="110"/>
      <c r="JLW8" s="110"/>
      <c r="JLX8" s="110"/>
      <c r="JLY8" s="110"/>
      <c r="JLZ8" s="110"/>
      <c r="JMB8" s="110"/>
      <c r="JMC8" s="110"/>
      <c r="JMD8" s="110"/>
      <c r="JME8" s="110"/>
      <c r="JMF8" s="110"/>
      <c r="JMH8" s="110"/>
      <c r="JMI8" s="110"/>
      <c r="JMJ8" s="110"/>
      <c r="JMK8" s="110"/>
      <c r="JML8" s="110"/>
      <c r="JMN8" s="110"/>
      <c r="JMO8" s="110"/>
      <c r="JMP8" s="110"/>
      <c r="JMQ8" s="110"/>
      <c r="JMR8" s="110"/>
      <c r="JMT8" s="110"/>
      <c r="JMU8" s="110"/>
      <c r="JMV8" s="110"/>
      <c r="JMW8" s="110"/>
      <c r="JMX8" s="110"/>
      <c r="JMZ8" s="110"/>
      <c r="JNA8" s="110"/>
      <c r="JNB8" s="110"/>
      <c r="JNC8" s="110"/>
      <c r="JND8" s="110"/>
      <c r="JNF8" s="110"/>
      <c r="JNG8" s="110"/>
      <c r="JNH8" s="110"/>
      <c r="JNI8" s="110"/>
      <c r="JNJ8" s="110"/>
      <c r="JNL8" s="110"/>
      <c r="JNM8" s="110"/>
      <c r="JNN8" s="110"/>
      <c r="JNO8" s="110"/>
      <c r="JNP8" s="110"/>
      <c r="JNR8" s="110"/>
      <c r="JNS8" s="110"/>
      <c r="JNT8" s="110"/>
      <c r="JNU8" s="110"/>
      <c r="JNV8" s="110"/>
      <c r="JNX8" s="110"/>
      <c r="JNY8" s="110"/>
      <c r="JNZ8" s="110"/>
      <c r="JOA8" s="110"/>
      <c r="JOB8" s="110"/>
      <c r="JOD8" s="110"/>
      <c r="JOE8" s="110"/>
      <c r="JOF8" s="110"/>
      <c r="JOG8" s="110"/>
      <c r="JOH8" s="110"/>
      <c r="JOJ8" s="110"/>
      <c r="JOK8" s="110"/>
      <c r="JOL8" s="110"/>
      <c r="JOM8" s="110"/>
      <c r="JON8" s="110"/>
      <c r="JOP8" s="110"/>
      <c r="JOQ8" s="110"/>
      <c r="JOR8" s="110"/>
      <c r="JOS8" s="110"/>
      <c r="JOT8" s="110"/>
      <c r="JOV8" s="110"/>
      <c r="JOW8" s="110"/>
      <c r="JOX8" s="110"/>
      <c r="JOY8" s="110"/>
      <c r="JOZ8" s="110"/>
      <c r="JPB8" s="110"/>
      <c r="JPC8" s="110"/>
      <c r="JPD8" s="110"/>
      <c r="JPE8" s="110"/>
      <c r="JPF8" s="110"/>
      <c r="JPH8" s="110"/>
      <c r="JPI8" s="110"/>
      <c r="JPJ8" s="110"/>
      <c r="JPK8" s="110"/>
      <c r="JPL8" s="110"/>
      <c r="JPN8" s="110"/>
      <c r="JPO8" s="110"/>
      <c r="JPP8" s="110"/>
      <c r="JPQ8" s="110"/>
      <c r="JPR8" s="110"/>
      <c r="JPT8" s="110"/>
      <c r="JPU8" s="110"/>
      <c r="JPV8" s="110"/>
      <c r="JPW8" s="110"/>
      <c r="JPX8" s="110"/>
      <c r="JPZ8" s="110"/>
      <c r="JQA8" s="110"/>
      <c r="JQB8" s="110"/>
      <c r="JQC8" s="110"/>
      <c r="JQD8" s="110"/>
      <c r="JQF8" s="110"/>
      <c r="JQG8" s="110"/>
      <c r="JQH8" s="110"/>
      <c r="JQI8" s="110"/>
      <c r="JQJ8" s="110"/>
      <c r="JQL8" s="110"/>
      <c r="JQM8" s="110"/>
      <c r="JQN8" s="110"/>
      <c r="JQO8" s="110"/>
      <c r="JQP8" s="110"/>
      <c r="JQR8" s="110"/>
      <c r="JQS8" s="110"/>
      <c r="JQT8" s="110"/>
      <c r="JQU8" s="110"/>
      <c r="JQV8" s="110"/>
      <c r="JQX8" s="110"/>
      <c r="JQY8" s="110"/>
      <c r="JQZ8" s="110"/>
      <c r="JRA8" s="110"/>
      <c r="JRB8" s="110"/>
      <c r="JRD8" s="110"/>
      <c r="JRE8" s="110"/>
      <c r="JRF8" s="110"/>
      <c r="JRG8" s="110"/>
      <c r="JRH8" s="110"/>
      <c r="JRJ8" s="110"/>
      <c r="JRK8" s="110"/>
      <c r="JRL8" s="110"/>
      <c r="JRM8" s="110"/>
      <c r="JRN8" s="110"/>
      <c r="JRP8" s="110"/>
      <c r="JRQ8" s="110"/>
      <c r="JRR8" s="110"/>
      <c r="JRS8" s="110"/>
      <c r="JRT8" s="110"/>
      <c r="JRV8" s="110"/>
      <c r="JRW8" s="110"/>
      <c r="JRX8" s="110"/>
      <c r="JRY8" s="110"/>
      <c r="JRZ8" s="110"/>
      <c r="JSB8" s="110"/>
      <c r="JSC8" s="110"/>
      <c r="JSD8" s="110"/>
      <c r="JSE8" s="110"/>
      <c r="JSF8" s="110"/>
      <c r="JSH8" s="110"/>
      <c r="JSI8" s="110"/>
      <c r="JSJ8" s="110"/>
      <c r="JSK8" s="110"/>
      <c r="JSL8" s="110"/>
      <c r="JSN8" s="110"/>
      <c r="JSO8" s="110"/>
      <c r="JSP8" s="110"/>
      <c r="JSQ8" s="110"/>
      <c r="JSR8" s="110"/>
      <c r="JST8" s="110"/>
      <c r="JSU8" s="110"/>
      <c r="JSV8" s="110"/>
      <c r="JSW8" s="110"/>
      <c r="JSX8" s="110"/>
      <c r="JSZ8" s="110"/>
      <c r="JTA8" s="110"/>
      <c r="JTB8" s="110"/>
      <c r="JTC8" s="110"/>
      <c r="JTD8" s="110"/>
      <c r="JTF8" s="110"/>
      <c r="JTG8" s="110"/>
      <c r="JTH8" s="110"/>
      <c r="JTI8" s="110"/>
      <c r="JTJ8" s="110"/>
      <c r="JTL8" s="110"/>
      <c r="JTM8" s="110"/>
      <c r="JTN8" s="110"/>
      <c r="JTO8" s="110"/>
      <c r="JTP8" s="110"/>
      <c r="JTR8" s="110"/>
      <c r="JTS8" s="110"/>
      <c r="JTT8" s="110"/>
      <c r="JTU8" s="110"/>
      <c r="JTV8" s="110"/>
      <c r="JTX8" s="110"/>
      <c r="JTY8" s="110"/>
      <c r="JTZ8" s="110"/>
      <c r="JUA8" s="110"/>
      <c r="JUB8" s="110"/>
      <c r="JUD8" s="110"/>
      <c r="JUE8" s="110"/>
      <c r="JUF8" s="110"/>
      <c r="JUG8" s="110"/>
      <c r="JUH8" s="110"/>
      <c r="JUJ8" s="110"/>
      <c r="JUK8" s="110"/>
      <c r="JUL8" s="110"/>
      <c r="JUM8" s="110"/>
      <c r="JUN8" s="110"/>
      <c r="JUP8" s="110"/>
      <c r="JUQ8" s="110"/>
      <c r="JUR8" s="110"/>
      <c r="JUS8" s="110"/>
      <c r="JUT8" s="110"/>
      <c r="JUV8" s="110"/>
      <c r="JUW8" s="110"/>
      <c r="JUX8" s="110"/>
      <c r="JUY8" s="110"/>
      <c r="JUZ8" s="110"/>
      <c r="JVB8" s="110"/>
      <c r="JVC8" s="110"/>
      <c r="JVD8" s="110"/>
      <c r="JVE8" s="110"/>
      <c r="JVF8" s="110"/>
      <c r="JVH8" s="110"/>
      <c r="JVI8" s="110"/>
      <c r="JVJ8" s="110"/>
      <c r="JVK8" s="110"/>
      <c r="JVL8" s="110"/>
      <c r="JVN8" s="110"/>
      <c r="JVO8" s="110"/>
      <c r="JVP8" s="110"/>
      <c r="JVQ8" s="110"/>
      <c r="JVR8" s="110"/>
      <c r="JVT8" s="110"/>
      <c r="JVU8" s="110"/>
      <c r="JVV8" s="110"/>
      <c r="JVW8" s="110"/>
      <c r="JVX8" s="110"/>
      <c r="JVZ8" s="110"/>
      <c r="JWA8" s="110"/>
      <c r="JWB8" s="110"/>
      <c r="JWC8" s="110"/>
      <c r="JWD8" s="110"/>
      <c r="JWF8" s="110"/>
      <c r="JWG8" s="110"/>
      <c r="JWH8" s="110"/>
      <c r="JWI8" s="110"/>
      <c r="JWJ8" s="110"/>
      <c r="JWL8" s="110"/>
      <c r="JWM8" s="110"/>
      <c r="JWN8" s="110"/>
      <c r="JWO8" s="110"/>
      <c r="JWP8" s="110"/>
      <c r="JWR8" s="110"/>
      <c r="JWS8" s="110"/>
      <c r="JWT8" s="110"/>
      <c r="JWU8" s="110"/>
      <c r="JWV8" s="110"/>
      <c r="JWX8" s="110"/>
      <c r="JWY8" s="110"/>
      <c r="JWZ8" s="110"/>
      <c r="JXA8" s="110"/>
      <c r="JXB8" s="110"/>
      <c r="JXD8" s="110"/>
      <c r="JXE8" s="110"/>
      <c r="JXF8" s="110"/>
      <c r="JXG8" s="110"/>
      <c r="JXH8" s="110"/>
      <c r="JXJ8" s="110"/>
      <c r="JXK8" s="110"/>
      <c r="JXL8" s="110"/>
      <c r="JXM8" s="110"/>
      <c r="JXN8" s="110"/>
      <c r="JXP8" s="110"/>
      <c r="JXQ8" s="110"/>
      <c r="JXR8" s="110"/>
      <c r="JXS8" s="110"/>
      <c r="JXT8" s="110"/>
      <c r="JXV8" s="110"/>
      <c r="JXW8" s="110"/>
      <c r="JXX8" s="110"/>
      <c r="JXY8" s="110"/>
      <c r="JXZ8" s="110"/>
      <c r="JYB8" s="110"/>
      <c r="JYC8" s="110"/>
      <c r="JYD8" s="110"/>
      <c r="JYE8" s="110"/>
      <c r="JYF8" s="110"/>
      <c r="JYH8" s="110"/>
      <c r="JYI8" s="110"/>
      <c r="JYJ8" s="110"/>
      <c r="JYK8" s="110"/>
      <c r="JYL8" s="110"/>
      <c r="JYN8" s="110"/>
      <c r="JYO8" s="110"/>
      <c r="JYP8" s="110"/>
      <c r="JYQ8" s="110"/>
      <c r="JYR8" s="110"/>
      <c r="JYT8" s="110"/>
      <c r="JYU8" s="110"/>
      <c r="JYV8" s="110"/>
      <c r="JYW8" s="110"/>
      <c r="JYX8" s="110"/>
      <c r="JYZ8" s="110"/>
      <c r="JZA8" s="110"/>
      <c r="JZB8" s="110"/>
      <c r="JZC8" s="110"/>
      <c r="JZD8" s="110"/>
      <c r="JZF8" s="110"/>
      <c r="JZG8" s="110"/>
      <c r="JZH8" s="110"/>
      <c r="JZI8" s="110"/>
      <c r="JZJ8" s="110"/>
      <c r="JZL8" s="110"/>
      <c r="JZM8" s="110"/>
      <c r="JZN8" s="110"/>
      <c r="JZO8" s="110"/>
      <c r="JZP8" s="110"/>
      <c r="JZR8" s="110"/>
      <c r="JZS8" s="110"/>
      <c r="JZT8" s="110"/>
      <c r="JZU8" s="110"/>
      <c r="JZV8" s="110"/>
      <c r="JZX8" s="110"/>
      <c r="JZY8" s="110"/>
      <c r="JZZ8" s="110"/>
      <c r="KAA8" s="110"/>
      <c r="KAB8" s="110"/>
      <c r="KAD8" s="110"/>
      <c r="KAE8" s="110"/>
      <c r="KAF8" s="110"/>
      <c r="KAG8" s="110"/>
      <c r="KAH8" s="110"/>
      <c r="KAJ8" s="110"/>
      <c r="KAK8" s="110"/>
      <c r="KAL8" s="110"/>
      <c r="KAM8" s="110"/>
      <c r="KAN8" s="110"/>
      <c r="KAP8" s="110"/>
      <c r="KAQ8" s="110"/>
      <c r="KAR8" s="110"/>
      <c r="KAS8" s="110"/>
      <c r="KAT8" s="110"/>
      <c r="KAV8" s="110"/>
      <c r="KAW8" s="110"/>
      <c r="KAX8" s="110"/>
      <c r="KAY8" s="110"/>
      <c r="KAZ8" s="110"/>
      <c r="KBB8" s="110"/>
      <c r="KBC8" s="110"/>
      <c r="KBD8" s="110"/>
      <c r="KBE8" s="110"/>
      <c r="KBF8" s="110"/>
      <c r="KBH8" s="110"/>
      <c r="KBI8" s="110"/>
      <c r="KBJ8" s="110"/>
      <c r="KBK8" s="110"/>
      <c r="KBL8" s="110"/>
      <c r="KBN8" s="110"/>
      <c r="KBO8" s="110"/>
      <c r="KBP8" s="110"/>
      <c r="KBQ8" s="110"/>
      <c r="KBR8" s="110"/>
      <c r="KBT8" s="110"/>
      <c r="KBU8" s="110"/>
      <c r="KBV8" s="110"/>
      <c r="KBW8" s="110"/>
      <c r="KBX8" s="110"/>
      <c r="KBZ8" s="110"/>
      <c r="KCA8" s="110"/>
      <c r="KCB8" s="110"/>
      <c r="KCC8" s="110"/>
      <c r="KCD8" s="110"/>
      <c r="KCF8" s="110"/>
      <c r="KCG8" s="110"/>
      <c r="KCH8" s="110"/>
      <c r="KCI8" s="110"/>
      <c r="KCJ8" s="110"/>
      <c r="KCL8" s="110"/>
      <c r="KCM8" s="110"/>
      <c r="KCN8" s="110"/>
      <c r="KCO8" s="110"/>
      <c r="KCP8" s="110"/>
      <c r="KCR8" s="110"/>
      <c r="KCS8" s="110"/>
      <c r="KCT8" s="110"/>
      <c r="KCU8" s="110"/>
      <c r="KCV8" s="110"/>
      <c r="KCX8" s="110"/>
      <c r="KCY8" s="110"/>
      <c r="KCZ8" s="110"/>
      <c r="KDA8" s="110"/>
      <c r="KDB8" s="110"/>
      <c r="KDD8" s="110"/>
      <c r="KDE8" s="110"/>
      <c r="KDF8" s="110"/>
      <c r="KDG8" s="110"/>
      <c r="KDH8" s="110"/>
      <c r="KDJ8" s="110"/>
      <c r="KDK8" s="110"/>
      <c r="KDL8" s="110"/>
      <c r="KDM8" s="110"/>
      <c r="KDN8" s="110"/>
      <c r="KDP8" s="110"/>
      <c r="KDQ8" s="110"/>
      <c r="KDR8" s="110"/>
      <c r="KDS8" s="110"/>
      <c r="KDT8" s="110"/>
      <c r="KDV8" s="110"/>
      <c r="KDW8" s="110"/>
      <c r="KDX8" s="110"/>
      <c r="KDY8" s="110"/>
      <c r="KDZ8" s="110"/>
      <c r="KEB8" s="110"/>
      <c r="KEC8" s="110"/>
      <c r="KED8" s="110"/>
      <c r="KEE8" s="110"/>
      <c r="KEF8" s="110"/>
      <c r="KEH8" s="110"/>
      <c r="KEI8" s="110"/>
      <c r="KEJ8" s="110"/>
      <c r="KEK8" s="110"/>
      <c r="KEL8" s="110"/>
      <c r="KEN8" s="110"/>
      <c r="KEO8" s="110"/>
      <c r="KEP8" s="110"/>
      <c r="KEQ8" s="110"/>
      <c r="KER8" s="110"/>
      <c r="KET8" s="110"/>
      <c r="KEU8" s="110"/>
      <c r="KEV8" s="110"/>
      <c r="KEW8" s="110"/>
      <c r="KEX8" s="110"/>
      <c r="KEZ8" s="110"/>
      <c r="KFA8" s="110"/>
      <c r="KFB8" s="110"/>
      <c r="KFC8" s="110"/>
      <c r="KFD8" s="110"/>
      <c r="KFF8" s="110"/>
      <c r="KFG8" s="110"/>
      <c r="KFH8" s="110"/>
      <c r="KFI8" s="110"/>
      <c r="KFJ8" s="110"/>
      <c r="KFL8" s="110"/>
      <c r="KFM8" s="110"/>
      <c r="KFN8" s="110"/>
      <c r="KFO8" s="110"/>
      <c r="KFP8" s="110"/>
      <c r="KFR8" s="110"/>
      <c r="KFS8" s="110"/>
      <c r="KFT8" s="110"/>
      <c r="KFU8" s="110"/>
      <c r="KFV8" s="110"/>
      <c r="KFX8" s="110"/>
      <c r="KFY8" s="110"/>
      <c r="KFZ8" s="110"/>
      <c r="KGA8" s="110"/>
      <c r="KGB8" s="110"/>
      <c r="KGD8" s="110"/>
      <c r="KGE8" s="110"/>
      <c r="KGF8" s="110"/>
      <c r="KGG8" s="110"/>
      <c r="KGH8" s="110"/>
      <c r="KGJ8" s="110"/>
      <c r="KGK8" s="110"/>
      <c r="KGL8" s="110"/>
      <c r="KGM8" s="110"/>
      <c r="KGN8" s="110"/>
      <c r="KGP8" s="110"/>
      <c r="KGQ8" s="110"/>
      <c r="KGR8" s="110"/>
      <c r="KGS8" s="110"/>
      <c r="KGT8" s="110"/>
      <c r="KGV8" s="110"/>
      <c r="KGW8" s="110"/>
      <c r="KGX8" s="110"/>
      <c r="KGY8" s="110"/>
      <c r="KGZ8" s="110"/>
      <c r="KHB8" s="110"/>
      <c r="KHC8" s="110"/>
      <c r="KHD8" s="110"/>
      <c r="KHE8" s="110"/>
      <c r="KHF8" s="110"/>
      <c r="KHH8" s="110"/>
      <c r="KHI8" s="110"/>
      <c r="KHJ8" s="110"/>
      <c r="KHK8" s="110"/>
      <c r="KHL8" s="110"/>
      <c r="KHN8" s="110"/>
      <c r="KHO8" s="110"/>
      <c r="KHP8" s="110"/>
      <c r="KHQ8" s="110"/>
      <c r="KHR8" s="110"/>
      <c r="KHT8" s="110"/>
      <c r="KHU8" s="110"/>
      <c r="KHV8" s="110"/>
      <c r="KHW8" s="110"/>
      <c r="KHX8" s="110"/>
      <c r="KHZ8" s="110"/>
      <c r="KIA8" s="110"/>
      <c r="KIB8" s="110"/>
      <c r="KIC8" s="110"/>
      <c r="KID8" s="110"/>
      <c r="KIF8" s="110"/>
      <c r="KIG8" s="110"/>
      <c r="KIH8" s="110"/>
      <c r="KII8" s="110"/>
      <c r="KIJ8" s="110"/>
      <c r="KIL8" s="110"/>
      <c r="KIM8" s="110"/>
      <c r="KIN8" s="110"/>
      <c r="KIO8" s="110"/>
      <c r="KIP8" s="110"/>
      <c r="KIR8" s="110"/>
      <c r="KIS8" s="110"/>
      <c r="KIT8" s="110"/>
      <c r="KIU8" s="110"/>
      <c r="KIV8" s="110"/>
      <c r="KIX8" s="110"/>
      <c r="KIY8" s="110"/>
      <c r="KIZ8" s="110"/>
      <c r="KJA8" s="110"/>
      <c r="KJB8" s="110"/>
      <c r="KJD8" s="110"/>
      <c r="KJE8" s="110"/>
      <c r="KJF8" s="110"/>
      <c r="KJG8" s="110"/>
      <c r="KJH8" s="110"/>
      <c r="KJJ8" s="110"/>
      <c r="KJK8" s="110"/>
      <c r="KJL8" s="110"/>
      <c r="KJM8" s="110"/>
      <c r="KJN8" s="110"/>
      <c r="KJP8" s="110"/>
      <c r="KJQ8" s="110"/>
      <c r="KJR8" s="110"/>
      <c r="KJS8" s="110"/>
      <c r="KJT8" s="110"/>
      <c r="KJV8" s="110"/>
      <c r="KJW8" s="110"/>
      <c r="KJX8" s="110"/>
      <c r="KJY8" s="110"/>
      <c r="KJZ8" s="110"/>
      <c r="KKB8" s="110"/>
      <c r="KKC8" s="110"/>
      <c r="KKD8" s="110"/>
      <c r="KKE8" s="110"/>
      <c r="KKF8" s="110"/>
      <c r="KKH8" s="110"/>
      <c r="KKI8" s="110"/>
      <c r="KKJ8" s="110"/>
      <c r="KKK8" s="110"/>
      <c r="KKL8" s="110"/>
      <c r="KKN8" s="110"/>
      <c r="KKO8" s="110"/>
      <c r="KKP8" s="110"/>
      <c r="KKQ8" s="110"/>
      <c r="KKR8" s="110"/>
      <c r="KKT8" s="110"/>
      <c r="KKU8" s="110"/>
      <c r="KKV8" s="110"/>
      <c r="KKW8" s="110"/>
      <c r="KKX8" s="110"/>
      <c r="KKZ8" s="110"/>
      <c r="KLA8" s="110"/>
      <c r="KLB8" s="110"/>
      <c r="KLC8" s="110"/>
      <c r="KLD8" s="110"/>
      <c r="KLF8" s="110"/>
      <c r="KLG8" s="110"/>
      <c r="KLH8" s="110"/>
      <c r="KLI8" s="110"/>
      <c r="KLJ8" s="110"/>
      <c r="KLL8" s="110"/>
      <c r="KLM8" s="110"/>
      <c r="KLN8" s="110"/>
      <c r="KLO8" s="110"/>
      <c r="KLP8" s="110"/>
      <c r="KLR8" s="110"/>
      <c r="KLS8" s="110"/>
      <c r="KLT8" s="110"/>
      <c r="KLU8" s="110"/>
      <c r="KLV8" s="110"/>
      <c r="KLX8" s="110"/>
      <c r="KLY8" s="110"/>
      <c r="KLZ8" s="110"/>
      <c r="KMA8" s="110"/>
      <c r="KMB8" s="110"/>
      <c r="KMD8" s="110"/>
      <c r="KME8" s="110"/>
      <c r="KMF8" s="110"/>
      <c r="KMG8" s="110"/>
      <c r="KMH8" s="110"/>
      <c r="KMJ8" s="110"/>
      <c r="KMK8" s="110"/>
      <c r="KML8" s="110"/>
      <c r="KMM8" s="110"/>
      <c r="KMN8" s="110"/>
      <c r="KMP8" s="110"/>
      <c r="KMQ8" s="110"/>
      <c r="KMR8" s="110"/>
      <c r="KMS8" s="110"/>
      <c r="KMT8" s="110"/>
      <c r="KMV8" s="110"/>
      <c r="KMW8" s="110"/>
      <c r="KMX8" s="110"/>
      <c r="KMY8" s="110"/>
      <c r="KMZ8" s="110"/>
      <c r="KNB8" s="110"/>
      <c r="KNC8" s="110"/>
      <c r="KND8" s="110"/>
      <c r="KNE8" s="110"/>
      <c r="KNF8" s="110"/>
      <c r="KNH8" s="110"/>
      <c r="KNI8" s="110"/>
      <c r="KNJ8" s="110"/>
      <c r="KNK8" s="110"/>
      <c r="KNL8" s="110"/>
      <c r="KNN8" s="110"/>
      <c r="KNO8" s="110"/>
      <c r="KNP8" s="110"/>
      <c r="KNQ8" s="110"/>
      <c r="KNR8" s="110"/>
      <c r="KNT8" s="110"/>
      <c r="KNU8" s="110"/>
      <c r="KNV8" s="110"/>
      <c r="KNW8" s="110"/>
      <c r="KNX8" s="110"/>
      <c r="KNZ8" s="110"/>
      <c r="KOA8" s="110"/>
      <c r="KOB8" s="110"/>
      <c r="KOC8" s="110"/>
      <c r="KOD8" s="110"/>
      <c r="KOF8" s="110"/>
      <c r="KOG8" s="110"/>
      <c r="KOH8" s="110"/>
      <c r="KOI8" s="110"/>
      <c r="KOJ8" s="110"/>
      <c r="KOL8" s="110"/>
      <c r="KOM8" s="110"/>
      <c r="KON8" s="110"/>
      <c r="KOO8" s="110"/>
      <c r="KOP8" s="110"/>
      <c r="KOR8" s="110"/>
      <c r="KOS8" s="110"/>
      <c r="KOT8" s="110"/>
      <c r="KOU8" s="110"/>
      <c r="KOV8" s="110"/>
      <c r="KOX8" s="110"/>
      <c r="KOY8" s="110"/>
      <c r="KOZ8" s="110"/>
      <c r="KPA8" s="110"/>
      <c r="KPB8" s="110"/>
      <c r="KPD8" s="110"/>
      <c r="KPE8" s="110"/>
      <c r="KPF8" s="110"/>
      <c r="KPG8" s="110"/>
      <c r="KPH8" s="110"/>
      <c r="KPJ8" s="110"/>
      <c r="KPK8" s="110"/>
      <c r="KPL8" s="110"/>
      <c r="KPM8" s="110"/>
      <c r="KPN8" s="110"/>
      <c r="KPP8" s="110"/>
      <c r="KPQ8" s="110"/>
      <c r="KPR8" s="110"/>
      <c r="KPS8" s="110"/>
      <c r="KPT8" s="110"/>
      <c r="KPV8" s="110"/>
      <c r="KPW8" s="110"/>
      <c r="KPX8" s="110"/>
      <c r="KPY8" s="110"/>
      <c r="KPZ8" s="110"/>
      <c r="KQB8" s="110"/>
      <c r="KQC8" s="110"/>
      <c r="KQD8" s="110"/>
      <c r="KQE8" s="110"/>
      <c r="KQF8" s="110"/>
      <c r="KQH8" s="110"/>
      <c r="KQI8" s="110"/>
      <c r="KQJ8" s="110"/>
      <c r="KQK8" s="110"/>
      <c r="KQL8" s="110"/>
      <c r="KQN8" s="110"/>
      <c r="KQO8" s="110"/>
      <c r="KQP8" s="110"/>
      <c r="KQQ8" s="110"/>
      <c r="KQR8" s="110"/>
      <c r="KQT8" s="110"/>
      <c r="KQU8" s="110"/>
      <c r="KQV8" s="110"/>
      <c r="KQW8" s="110"/>
      <c r="KQX8" s="110"/>
      <c r="KQZ8" s="110"/>
      <c r="KRA8" s="110"/>
      <c r="KRB8" s="110"/>
      <c r="KRC8" s="110"/>
      <c r="KRD8" s="110"/>
      <c r="KRF8" s="110"/>
      <c r="KRG8" s="110"/>
      <c r="KRH8" s="110"/>
      <c r="KRI8" s="110"/>
      <c r="KRJ8" s="110"/>
      <c r="KRL8" s="110"/>
      <c r="KRM8" s="110"/>
      <c r="KRN8" s="110"/>
      <c r="KRO8" s="110"/>
      <c r="KRP8" s="110"/>
      <c r="KRR8" s="110"/>
      <c r="KRS8" s="110"/>
      <c r="KRT8" s="110"/>
      <c r="KRU8" s="110"/>
      <c r="KRV8" s="110"/>
      <c r="KRX8" s="110"/>
      <c r="KRY8" s="110"/>
      <c r="KRZ8" s="110"/>
      <c r="KSA8" s="110"/>
      <c r="KSB8" s="110"/>
      <c r="KSD8" s="110"/>
      <c r="KSE8" s="110"/>
      <c r="KSF8" s="110"/>
      <c r="KSG8" s="110"/>
      <c r="KSH8" s="110"/>
      <c r="KSJ8" s="110"/>
      <c r="KSK8" s="110"/>
      <c r="KSL8" s="110"/>
      <c r="KSM8" s="110"/>
      <c r="KSN8" s="110"/>
      <c r="KSP8" s="110"/>
      <c r="KSQ8" s="110"/>
      <c r="KSR8" s="110"/>
      <c r="KSS8" s="110"/>
      <c r="KST8" s="110"/>
      <c r="KSV8" s="110"/>
      <c r="KSW8" s="110"/>
      <c r="KSX8" s="110"/>
      <c r="KSY8" s="110"/>
      <c r="KSZ8" s="110"/>
      <c r="KTB8" s="110"/>
      <c r="KTC8" s="110"/>
      <c r="KTD8" s="110"/>
      <c r="KTE8" s="110"/>
      <c r="KTF8" s="110"/>
      <c r="KTH8" s="110"/>
      <c r="KTI8" s="110"/>
      <c r="KTJ8" s="110"/>
      <c r="KTK8" s="110"/>
      <c r="KTL8" s="110"/>
      <c r="KTN8" s="110"/>
      <c r="KTO8" s="110"/>
      <c r="KTP8" s="110"/>
      <c r="KTQ8" s="110"/>
      <c r="KTR8" s="110"/>
      <c r="KTT8" s="110"/>
      <c r="KTU8" s="110"/>
      <c r="KTV8" s="110"/>
      <c r="KTW8" s="110"/>
      <c r="KTX8" s="110"/>
      <c r="KTZ8" s="110"/>
      <c r="KUA8" s="110"/>
      <c r="KUB8" s="110"/>
      <c r="KUC8" s="110"/>
      <c r="KUD8" s="110"/>
      <c r="KUF8" s="110"/>
      <c r="KUG8" s="110"/>
      <c r="KUH8" s="110"/>
      <c r="KUI8" s="110"/>
      <c r="KUJ8" s="110"/>
      <c r="KUL8" s="110"/>
      <c r="KUM8" s="110"/>
      <c r="KUN8" s="110"/>
      <c r="KUO8" s="110"/>
      <c r="KUP8" s="110"/>
      <c r="KUR8" s="110"/>
      <c r="KUS8" s="110"/>
      <c r="KUT8" s="110"/>
      <c r="KUU8" s="110"/>
      <c r="KUV8" s="110"/>
      <c r="KUX8" s="110"/>
      <c r="KUY8" s="110"/>
      <c r="KUZ8" s="110"/>
      <c r="KVA8" s="110"/>
      <c r="KVB8" s="110"/>
      <c r="KVD8" s="110"/>
      <c r="KVE8" s="110"/>
      <c r="KVF8" s="110"/>
      <c r="KVG8" s="110"/>
      <c r="KVH8" s="110"/>
      <c r="KVJ8" s="110"/>
      <c r="KVK8" s="110"/>
      <c r="KVL8" s="110"/>
      <c r="KVM8" s="110"/>
      <c r="KVN8" s="110"/>
      <c r="KVP8" s="110"/>
      <c r="KVQ8" s="110"/>
      <c r="KVR8" s="110"/>
      <c r="KVS8" s="110"/>
      <c r="KVT8" s="110"/>
      <c r="KVV8" s="110"/>
      <c r="KVW8" s="110"/>
      <c r="KVX8" s="110"/>
      <c r="KVY8" s="110"/>
      <c r="KVZ8" s="110"/>
      <c r="KWB8" s="110"/>
      <c r="KWC8" s="110"/>
      <c r="KWD8" s="110"/>
      <c r="KWE8" s="110"/>
      <c r="KWF8" s="110"/>
      <c r="KWH8" s="110"/>
      <c r="KWI8" s="110"/>
      <c r="KWJ8" s="110"/>
      <c r="KWK8" s="110"/>
      <c r="KWL8" s="110"/>
      <c r="KWN8" s="110"/>
      <c r="KWO8" s="110"/>
      <c r="KWP8" s="110"/>
      <c r="KWQ8" s="110"/>
      <c r="KWR8" s="110"/>
      <c r="KWT8" s="110"/>
      <c r="KWU8" s="110"/>
      <c r="KWV8" s="110"/>
      <c r="KWW8" s="110"/>
      <c r="KWX8" s="110"/>
      <c r="KWZ8" s="110"/>
      <c r="KXA8" s="110"/>
      <c r="KXB8" s="110"/>
      <c r="KXC8" s="110"/>
      <c r="KXD8" s="110"/>
      <c r="KXF8" s="110"/>
      <c r="KXG8" s="110"/>
      <c r="KXH8" s="110"/>
      <c r="KXI8" s="110"/>
      <c r="KXJ8" s="110"/>
      <c r="KXL8" s="110"/>
      <c r="KXM8" s="110"/>
      <c r="KXN8" s="110"/>
      <c r="KXO8" s="110"/>
      <c r="KXP8" s="110"/>
      <c r="KXR8" s="110"/>
      <c r="KXS8" s="110"/>
      <c r="KXT8" s="110"/>
      <c r="KXU8" s="110"/>
      <c r="KXV8" s="110"/>
      <c r="KXX8" s="110"/>
      <c r="KXY8" s="110"/>
      <c r="KXZ8" s="110"/>
      <c r="KYA8" s="110"/>
      <c r="KYB8" s="110"/>
      <c r="KYD8" s="110"/>
      <c r="KYE8" s="110"/>
      <c r="KYF8" s="110"/>
      <c r="KYG8" s="110"/>
      <c r="KYH8" s="110"/>
      <c r="KYJ8" s="110"/>
      <c r="KYK8" s="110"/>
      <c r="KYL8" s="110"/>
      <c r="KYM8" s="110"/>
      <c r="KYN8" s="110"/>
      <c r="KYP8" s="110"/>
      <c r="KYQ8" s="110"/>
      <c r="KYR8" s="110"/>
      <c r="KYS8" s="110"/>
      <c r="KYT8" s="110"/>
      <c r="KYV8" s="110"/>
      <c r="KYW8" s="110"/>
      <c r="KYX8" s="110"/>
      <c r="KYY8" s="110"/>
      <c r="KYZ8" s="110"/>
      <c r="KZB8" s="110"/>
      <c r="KZC8" s="110"/>
      <c r="KZD8" s="110"/>
      <c r="KZE8" s="110"/>
      <c r="KZF8" s="110"/>
      <c r="KZH8" s="110"/>
      <c r="KZI8" s="110"/>
      <c r="KZJ8" s="110"/>
      <c r="KZK8" s="110"/>
      <c r="KZL8" s="110"/>
      <c r="KZN8" s="110"/>
      <c r="KZO8" s="110"/>
      <c r="KZP8" s="110"/>
      <c r="KZQ8" s="110"/>
      <c r="KZR8" s="110"/>
      <c r="KZT8" s="110"/>
      <c r="KZU8" s="110"/>
      <c r="KZV8" s="110"/>
      <c r="KZW8" s="110"/>
      <c r="KZX8" s="110"/>
      <c r="KZZ8" s="110"/>
      <c r="LAA8" s="110"/>
      <c r="LAB8" s="110"/>
      <c r="LAC8" s="110"/>
      <c r="LAD8" s="110"/>
      <c r="LAF8" s="110"/>
      <c r="LAG8" s="110"/>
      <c r="LAH8" s="110"/>
      <c r="LAI8" s="110"/>
      <c r="LAJ8" s="110"/>
      <c r="LAL8" s="110"/>
      <c r="LAM8" s="110"/>
      <c r="LAN8" s="110"/>
      <c r="LAO8" s="110"/>
      <c r="LAP8" s="110"/>
      <c r="LAR8" s="110"/>
      <c r="LAS8" s="110"/>
      <c r="LAT8" s="110"/>
      <c r="LAU8" s="110"/>
      <c r="LAV8" s="110"/>
      <c r="LAX8" s="110"/>
      <c r="LAY8" s="110"/>
      <c r="LAZ8" s="110"/>
      <c r="LBA8" s="110"/>
      <c r="LBB8" s="110"/>
      <c r="LBD8" s="110"/>
      <c r="LBE8" s="110"/>
      <c r="LBF8" s="110"/>
      <c r="LBG8" s="110"/>
      <c r="LBH8" s="110"/>
      <c r="LBJ8" s="110"/>
      <c r="LBK8" s="110"/>
      <c r="LBL8" s="110"/>
      <c r="LBM8" s="110"/>
      <c r="LBN8" s="110"/>
      <c r="LBP8" s="110"/>
      <c r="LBQ8" s="110"/>
      <c r="LBR8" s="110"/>
      <c r="LBS8" s="110"/>
      <c r="LBT8" s="110"/>
      <c r="LBV8" s="110"/>
      <c r="LBW8" s="110"/>
      <c r="LBX8" s="110"/>
      <c r="LBY8" s="110"/>
      <c r="LBZ8" s="110"/>
      <c r="LCB8" s="110"/>
      <c r="LCC8" s="110"/>
      <c r="LCD8" s="110"/>
      <c r="LCE8" s="110"/>
      <c r="LCF8" s="110"/>
      <c r="LCH8" s="110"/>
      <c r="LCI8" s="110"/>
      <c r="LCJ8" s="110"/>
      <c r="LCK8" s="110"/>
      <c r="LCL8" s="110"/>
      <c r="LCN8" s="110"/>
      <c r="LCO8" s="110"/>
      <c r="LCP8" s="110"/>
      <c r="LCQ8" s="110"/>
      <c r="LCR8" s="110"/>
      <c r="LCT8" s="110"/>
      <c r="LCU8" s="110"/>
      <c r="LCV8" s="110"/>
      <c r="LCW8" s="110"/>
      <c r="LCX8" s="110"/>
      <c r="LCZ8" s="110"/>
      <c r="LDA8" s="110"/>
      <c r="LDB8" s="110"/>
      <c r="LDC8" s="110"/>
      <c r="LDD8" s="110"/>
      <c r="LDF8" s="110"/>
      <c r="LDG8" s="110"/>
      <c r="LDH8" s="110"/>
      <c r="LDI8" s="110"/>
      <c r="LDJ8" s="110"/>
      <c r="LDL8" s="110"/>
      <c r="LDM8" s="110"/>
      <c r="LDN8" s="110"/>
      <c r="LDO8" s="110"/>
      <c r="LDP8" s="110"/>
      <c r="LDR8" s="110"/>
      <c r="LDS8" s="110"/>
      <c r="LDT8" s="110"/>
      <c r="LDU8" s="110"/>
      <c r="LDV8" s="110"/>
      <c r="LDX8" s="110"/>
      <c r="LDY8" s="110"/>
      <c r="LDZ8" s="110"/>
      <c r="LEA8" s="110"/>
      <c r="LEB8" s="110"/>
      <c r="LED8" s="110"/>
      <c r="LEE8" s="110"/>
      <c r="LEF8" s="110"/>
      <c r="LEG8" s="110"/>
      <c r="LEH8" s="110"/>
      <c r="LEJ8" s="110"/>
      <c r="LEK8" s="110"/>
      <c r="LEL8" s="110"/>
      <c r="LEM8" s="110"/>
      <c r="LEN8" s="110"/>
      <c r="LEP8" s="110"/>
      <c r="LEQ8" s="110"/>
      <c r="LER8" s="110"/>
      <c r="LES8" s="110"/>
      <c r="LET8" s="110"/>
      <c r="LEV8" s="110"/>
      <c r="LEW8" s="110"/>
      <c r="LEX8" s="110"/>
      <c r="LEY8" s="110"/>
      <c r="LEZ8" s="110"/>
      <c r="LFB8" s="110"/>
      <c r="LFC8" s="110"/>
      <c r="LFD8" s="110"/>
      <c r="LFE8" s="110"/>
      <c r="LFF8" s="110"/>
      <c r="LFH8" s="110"/>
      <c r="LFI8" s="110"/>
      <c r="LFJ8" s="110"/>
      <c r="LFK8" s="110"/>
      <c r="LFL8" s="110"/>
      <c r="LFN8" s="110"/>
      <c r="LFO8" s="110"/>
      <c r="LFP8" s="110"/>
      <c r="LFQ8" s="110"/>
      <c r="LFR8" s="110"/>
      <c r="LFT8" s="110"/>
      <c r="LFU8" s="110"/>
      <c r="LFV8" s="110"/>
      <c r="LFW8" s="110"/>
      <c r="LFX8" s="110"/>
      <c r="LFZ8" s="110"/>
      <c r="LGA8" s="110"/>
      <c r="LGB8" s="110"/>
      <c r="LGC8" s="110"/>
      <c r="LGD8" s="110"/>
      <c r="LGF8" s="110"/>
      <c r="LGG8" s="110"/>
      <c r="LGH8" s="110"/>
      <c r="LGI8" s="110"/>
      <c r="LGJ8" s="110"/>
      <c r="LGL8" s="110"/>
      <c r="LGM8" s="110"/>
      <c r="LGN8" s="110"/>
      <c r="LGO8" s="110"/>
      <c r="LGP8" s="110"/>
      <c r="LGR8" s="110"/>
      <c r="LGS8" s="110"/>
      <c r="LGT8" s="110"/>
      <c r="LGU8" s="110"/>
      <c r="LGV8" s="110"/>
      <c r="LGX8" s="110"/>
      <c r="LGY8" s="110"/>
      <c r="LGZ8" s="110"/>
      <c r="LHA8" s="110"/>
      <c r="LHB8" s="110"/>
      <c r="LHD8" s="110"/>
      <c r="LHE8" s="110"/>
      <c r="LHF8" s="110"/>
      <c r="LHG8" s="110"/>
      <c r="LHH8" s="110"/>
      <c r="LHJ8" s="110"/>
      <c r="LHK8" s="110"/>
      <c r="LHL8" s="110"/>
      <c r="LHM8" s="110"/>
      <c r="LHN8" s="110"/>
      <c r="LHP8" s="110"/>
      <c r="LHQ8" s="110"/>
      <c r="LHR8" s="110"/>
      <c r="LHS8" s="110"/>
      <c r="LHT8" s="110"/>
      <c r="LHV8" s="110"/>
      <c r="LHW8" s="110"/>
      <c r="LHX8" s="110"/>
      <c r="LHY8" s="110"/>
      <c r="LHZ8" s="110"/>
      <c r="LIB8" s="110"/>
      <c r="LIC8" s="110"/>
      <c r="LID8" s="110"/>
      <c r="LIE8" s="110"/>
      <c r="LIF8" s="110"/>
      <c r="LIH8" s="110"/>
      <c r="LII8" s="110"/>
      <c r="LIJ8" s="110"/>
      <c r="LIK8" s="110"/>
      <c r="LIL8" s="110"/>
      <c r="LIN8" s="110"/>
      <c r="LIO8" s="110"/>
      <c r="LIP8" s="110"/>
      <c r="LIQ8" s="110"/>
      <c r="LIR8" s="110"/>
      <c r="LIT8" s="110"/>
      <c r="LIU8" s="110"/>
      <c r="LIV8" s="110"/>
      <c r="LIW8" s="110"/>
      <c r="LIX8" s="110"/>
      <c r="LIZ8" s="110"/>
      <c r="LJA8" s="110"/>
      <c r="LJB8" s="110"/>
      <c r="LJC8" s="110"/>
      <c r="LJD8" s="110"/>
      <c r="LJF8" s="110"/>
      <c r="LJG8" s="110"/>
      <c r="LJH8" s="110"/>
      <c r="LJI8" s="110"/>
      <c r="LJJ8" s="110"/>
      <c r="LJL8" s="110"/>
      <c r="LJM8" s="110"/>
      <c r="LJN8" s="110"/>
      <c r="LJO8" s="110"/>
      <c r="LJP8" s="110"/>
      <c r="LJR8" s="110"/>
      <c r="LJS8" s="110"/>
      <c r="LJT8" s="110"/>
      <c r="LJU8" s="110"/>
      <c r="LJV8" s="110"/>
      <c r="LJX8" s="110"/>
      <c r="LJY8" s="110"/>
      <c r="LJZ8" s="110"/>
      <c r="LKA8" s="110"/>
      <c r="LKB8" s="110"/>
      <c r="LKD8" s="110"/>
      <c r="LKE8" s="110"/>
      <c r="LKF8" s="110"/>
      <c r="LKG8" s="110"/>
      <c r="LKH8" s="110"/>
      <c r="LKJ8" s="110"/>
      <c r="LKK8" s="110"/>
      <c r="LKL8" s="110"/>
      <c r="LKM8" s="110"/>
      <c r="LKN8" s="110"/>
      <c r="LKP8" s="110"/>
      <c r="LKQ8" s="110"/>
      <c r="LKR8" s="110"/>
      <c r="LKS8" s="110"/>
      <c r="LKT8" s="110"/>
      <c r="LKV8" s="110"/>
      <c r="LKW8" s="110"/>
      <c r="LKX8" s="110"/>
      <c r="LKY8" s="110"/>
      <c r="LKZ8" s="110"/>
      <c r="LLB8" s="110"/>
      <c r="LLC8" s="110"/>
      <c r="LLD8" s="110"/>
      <c r="LLE8" s="110"/>
      <c r="LLF8" s="110"/>
      <c r="LLH8" s="110"/>
      <c r="LLI8" s="110"/>
      <c r="LLJ8" s="110"/>
      <c r="LLK8" s="110"/>
      <c r="LLL8" s="110"/>
      <c r="LLN8" s="110"/>
      <c r="LLO8" s="110"/>
      <c r="LLP8" s="110"/>
      <c r="LLQ8" s="110"/>
      <c r="LLR8" s="110"/>
      <c r="LLT8" s="110"/>
      <c r="LLU8" s="110"/>
      <c r="LLV8" s="110"/>
      <c r="LLW8" s="110"/>
      <c r="LLX8" s="110"/>
      <c r="LLZ8" s="110"/>
      <c r="LMA8" s="110"/>
      <c r="LMB8" s="110"/>
      <c r="LMC8" s="110"/>
      <c r="LMD8" s="110"/>
      <c r="LMF8" s="110"/>
      <c r="LMG8" s="110"/>
      <c r="LMH8" s="110"/>
      <c r="LMI8" s="110"/>
      <c r="LMJ8" s="110"/>
      <c r="LML8" s="110"/>
      <c r="LMM8" s="110"/>
      <c r="LMN8" s="110"/>
      <c r="LMO8" s="110"/>
      <c r="LMP8" s="110"/>
      <c r="LMR8" s="110"/>
      <c r="LMS8" s="110"/>
      <c r="LMT8" s="110"/>
      <c r="LMU8" s="110"/>
      <c r="LMV8" s="110"/>
      <c r="LMX8" s="110"/>
      <c r="LMY8" s="110"/>
      <c r="LMZ8" s="110"/>
      <c r="LNA8" s="110"/>
      <c r="LNB8" s="110"/>
      <c r="LND8" s="110"/>
      <c r="LNE8" s="110"/>
      <c r="LNF8" s="110"/>
      <c r="LNG8" s="110"/>
      <c r="LNH8" s="110"/>
      <c r="LNJ8" s="110"/>
      <c r="LNK8" s="110"/>
      <c r="LNL8" s="110"/>
      <c r="LNM8" s="110"/>
      <c r="LNN8" s="110"/>
      <c r="LNP8" s="110"/>
      <c r="LNQ8" s="110"/>
      <c r="LNR8" s="110"/>
      <c r="LNS8" s="110"/>
      <c r="LNT8" s="110"/>
      <c r="LNV8" s="110"/>
      <c r="LNW8" s="110"/>
      <c r="LNX8" s="110"/>
      <c r="LNY8" s="110"/>
      <c r="LNZ8" s="110"/>
      <c r="LOB8" s="110"/>
      <c r="LOC8" s="110"/>
      <c r="LOD8" s="110"/>
      <c r="LOE8" s="110"/>
      <c r="LOF8" s="110"/>
      <c r="LOH8" s="110"/>
      <c r="LOI8" s="110"/>
      <c r="LOJ8" s="110"/>
      <c r="LOK8" s="110"/>
      <c r="LOL8" s="110"/>
      <c r="LON8" s="110"/>
      <c r="LOO8" s="110"/>
      <c r="LOP8" s="110"/>
      <c r="LOQ8" s="110"/>
      <c r="LOR8" s="110"/>
      <c r="LOT8" s="110"/>
      <c r="LOU8" s="110"/>
      <c r="LOV8" s="110"/>
      <c r="LOW8" s="110"/>
      <c r="LOX8" s="110"/>
      <c r="LOZ8" s="110"/>
      <c r="LPA8" s="110"/>
      <c r="LPB8" s="110"/>
      <c r="LPC8" s="110"/>
      <c r="LPD8" s="110"/>
      <c r="LPF8" s="110"/>
      <c r="LPG8" s="110"/>
      <c r="LPH8" s="110"/>
      <c r="LPI8" s="110"/>
      <c r="LPJ8" s="110"/>
      <c r="LPL8" s="110"/>
      <c r="LPM8" s="110"/>
      <c r="LPN8" s="110"/>
      <c r="LPO8" s="110"/>
      <c r="LPP8" s="110"/>
      <c r="LPR8" s="110"/>
      <c r="LPS8" s="110"/>
      <c r="LPT8" s="110"/>
      <c r="LPU8" s="110"/>
      <c r="LPV8" s="110"/>
      <c r="LPX8" s="110"/>
      <c r="LPY8" s="110"/>
      <c r="LPZ8" s="110"/>
      <c r="LQA8" s="110"/>
      <c r="LQB8" s="110"/>
      <c r="LQD8" s="110"/>
      <c r="LQE8" s="110"/>
      <c r="LQF8" s="110"/>
      <c r="LQG8" s="110"/>
      <c r="LQH8" s="110"/>
      <c r="LQJ8" s="110"/>
      <c r="LQK8" s="110"/>
      <c r="LQL8" s="110"/>
      <c r="LQM8" s="110"/>
      <c r="LQN8" s="110"/>
      <c r="LQP8" s="110"/>
      <c r="LQQ8" s="110"/>
      <c r="LQR8" s="110"/>
      <c r="LQS8" s="110"/>
      <c r="LQT8" s="110"/>
      <c r="LQV8" s="110"/>
      <c r="LQW8" s="110"/>
      <c r="LQX8" s="110"/>
      <c r="LQY8" s="110"/>
      <c r="LQZ8" s="110"/>
      <c r="LRB8" s="110"/>
      <c r="LRC8" s="110"/>
      <c r="LRD8" s="110"/>
      <c r="LRE8" s="110"/>
      <c r="LRF8" s="110"/>
      <c r="LRH8" s="110"/>
      <c r="LRI8" s="110"/>
      <c r="LRJ8" s="110"/>
      <c r="LRK8" s="110"/>
      <c r="LRL8" s="110"/>
      <c r="LRN8" s="110"/>
      <c r="LRO8" s="110"/>
      <c r="LRP8" s="110"/>
      <c r="LRQ8" s="110"/>
      <c r="LRR8" s="110"/>
      <c r="LRT8" s="110"/>
      <c r="LRU8" s="110"/>
      <c r="LRV8" s="110"/>
      <c r="LRW8" s="110"/>
      <c r="LRX8" s="110"/>
      <c r="LRZ8" s="110"/>
      <c r="LSA8" s="110"/>
      <c r="LSB8" s="110"/>
      <c r="LSC8" s="110"/>
      <c r="LSD8" s="110"/>
      <c r="LSF8" s="110"/>
      <c r="LSG8" s="110"/>
      <c r="LSH8" s="110"/>
      <c r="LSI8" s="110"/>
      <c r="LSJ8" s="110"/>
      <c r="LSL8" s="110"/>
      <c r="LSM8" s="110"/>
      <c r="LSN8" s="110"/>
      <c r="LSO8" s="110"/>
      <c r="LSP8" s="110"/>
      <c r="LSR8" s="110"/>
      <c r="LSS8" s="110"/>
      <c r="LST8" s="110"/>
      <c r="LSU8" s="110"/>
      <c r="LSV8" s="110"/>
      <c r="LSX8" s="110"/>
      <c r="LSY8" s="110"/>
      <c r="LSZ8" s="110"/>
      <c r="LTA8" s="110"/>
      <c r="LTB8" s="110"/>
      <c r="LTD8" s="110"/>
      <c r="LTE8" s="110"/>
      <c r="LTF8" s="110"/>
      <c r="LTG8" s="110"/>
      <c r="LTH8" s="110"/>
      <c r="LTJ8" s="110"/>
      <c r="LTK8" s="110"/>
      <c r="LTL8" s="110"/>
      <c r="LTM8" s="110"/>
      <c r="LTN8" s="110"/>
      <c r="LTP8" s="110"/>
      <c r="LTQ8" s="110"/>
      <c r="LTR8" s="110"/>
      <c r="LTS8" s="110"/>
      <c r="LTT8" s="110"/>
      <c r="LTV8" s="110"/>
      <c r="LTW8" s="110"/>
      <c r="LTX8" s="110"/>
      <c r="LTY8" s="110"/>
      <c r="LTZ8" s="110"/>
      <c r="LUB8" s="110"/>
      <c r="LUC8" s="110"/>
      <c r="LUD8" s="110"/>
      <c r="LUE8" s="110"/>
      <c r="LUF8" s="110"/>
      <c r="LUH8" s="110"/>
      <c r="LUI8" s="110"/>
      <c r="LUJ8" s="110"/>
      <c r="LUK8" s="110"/>
      <c r="LUL8" s="110"/>
      <c r="LUN8" s="110"/>
      <c r="LUO8" s="110"/>
      <c r="LUP8" s="110"/>
      <c r="LUQ8" s="110"/>
      <c r="LUR8" s="110"/>
      <c r="LUT8" s="110"/>
      <c r="LUU8" s="110"/>
      <c r="LUV8" s="110"/>
      <c r="LUW8" s="110"/>
      <c r="LUX8" s="110"/>
      <c r="LUZ8" s="110"/>
      <c r="LVA8" s="110"/>
      <c r="LVB8" s="110"/>
      <c r="LVC8" s="110"/>
      <c r="LVD8" s="110"/>
      <c r="LVF8" s="110"/>
      <c r="LVG8" s="110"/>
      <c r="LVH8" s="110"/>
      <c r="LVI8" s="110"/>
      <c r="LVJ8" s="110"/>
      <c r="LVL8" s="110"/>
      <c r="LVM8" s="110"/>
      <c r="LVN8" s="110"/>
      <c r="LVO8" s="110"/>
      <c r="LVP8" s="110"/>
      <c r="LVR8" s="110"/>
      <c r="LVS8" s="110"/>
      <c r="LVT8" s="110"/>
      <c r="LVU8" s="110"/>
      <c r="LVV8" s="110"/>
      <c r="LVX8" s="110"/>
      <c r="LVY8" s="110"/>
      <c r="LVZ8" s="110"/>
      <c r="LWA8" s="110"/>
      <c r="LWB8" s="110"/>
      <c r="LWD8" s="110"/>
      <c r="LWE8" s="110"/>
      <c r="LWF8" s="110"/>
      <c r="LWG8" s="110"/>
      <c r="LWH8" s="110"/>
      <c r="LWJ8" s="110"/>
      <c r="LWK8" s="110"/>
      <c r="LWL8" s="110"/>
      <c r="LWM8" s="110"/>
      <c r="LWN8" s="110"/>
      <c r="LWP8" s="110"/>
      <c r="LWQ8" s="110"/>
      <c r="LWR8" s="110"/>
      <c r="LWS8" s="110"/>
      <c r="LWT8" s="110"/>
      <c r="LWV8" s="110"/>
      <c r="LWW8" s="110"/>
      <c r="LWX8" s="110"/>
      <c r="LWY8" s="110"/>
      <c r="LWZ8" s="110"/>
      <c r="LXB8" s="110"/>
      <c r="LXC8" s="110"/>
      <c r="LXD8" s="110"/>
      <c r="LXE8" s="110"/>
      <c r="LXF8" s="110"/>
      <c r="LXH8" s="110"/>
      <c r="LXI8" s="110"/>
      <c r="LXJ8" s="110"/>
      <c r="LXK8" s="110"/>
      <c r="LXL8" s="110"/>
      <c r="LXN8" s="110"/>
      <c r="LXO8" s="110"/>
      <c r="LXP8" s="110"/>
      <c r="LXQ8" s="110"/>
      <c r="LXR8" s="110"/>
      <c r="LXT8" s="110"/>
      <c r="LXU8" s="110"/>
      <c r="LXV8" s="110"/>
      <c r="LXW8" s="110"/>
      <c r="LXX8" s="110"/>
      <c r="LXZ8" s="110"/>
      <c r="LYA8" s="110"/>
      <c r="LYB8" s="110"/>
      <c r="LYC8" s="110"/>
      <c r="LYD8" s="110"/>
      <c r="LYF8" s="110"/>
      <c r="LYG8" s="110"/>
      <c r="LYH8" s="110"/>
      <c r="LYI8" s="110"/>
      <c r="LYJ8" s="110"/>
      <c r="LYL8" s="110"/>
      <c r="LYM8" s="110"/>
      <c r="LYN8" s="110"/>
      <c r="LYO8" s="110"/>
      <c r="LYP8" s="110"/>
      <c r="LYR8" s="110"/>
      <c r="LYS8" s="110"/>
      <c r="LYT8" s="110"/>
      <c r="LYU8" s="110"/>
      <c r="LYV8" s="110"/>
      <c r="LYX8" s="110"/>
      <c r="LYY8" s="110"/>
      <c r="LYZ8" s="110"/>
      <c r="LZA8" s="110"/>
      <c r="LZB8" s="110"/>
      <c r="LZD8" s="110"/>
      <c r="LZE8" s="110"/>
      <c r="LZF8" s="110"/>
      <c r="LZG8" s="110"/>
      <c r="LZH8" s="110"/>
      <c r="LZJ8" s="110"/>
      <c r="LZK8" s="110"/>
      <c r="LZL8" s="110"/>
      <c r="LZM8" s="110"/>
      <c r="LZN8" s="110"/>
      <c r="LZP8" s="110"/>
      <c r="LZQ8" s="110"/>
      <c r="LZR8" s="110"/>
      <c r="LZS8" s="110"/>
      <c r="LZT8" s="110"/>
      <c r="LZV8" s="110"/>
      <c r="LZW8" s="110"/>
      <c r="LZX8" s="110"/>
      <c r="LZY8" s="110"/>
      <c r="LZZ8" s="110"/>
      <c r="MAB8" s="110"/>
      <c r="MAC8" s="110"/>
      <c r="MAD8" s="110"/>
      <c r="MAE8" s="110"/>
      <c r="MAF8" s="110"/>
      <c r="MAH8" s="110"/>
      <c r="MAI8" s="110"/>
      <c r="MAJ8" s="110"/>
      <c r="MAK8" s="110"/>
      <c r="MAL8" s="110"/>
      <c r="MAN8" s="110"/>
      <c r="MAO8" s="110"/>
      <c r="MAP8" s="110"/>
      <c r="MAQ8" s="110"/>
      <c r="MAR8" s="110"/>
      <c r="MAT8" s="110"/>
      <c r="MAU8" s="110"/>
      <c r="MAV8" s="110"/>
      <c r="MAW8" s="110"/>
      <c r="MAX8" s="110"/>
      <c r="MAZ8" s="110"/>
      <c r="MBA8" s="110"/>
      <c r="MBB8" s="110"/>
      <c r="MBC8" s="110"/>
      <c r="MBD8" s="110"/>
      <c r="MBF8" s="110"/>
      <c r="MBG8" s="110"/>
      <c r="MBH8" s="110"/>
      <c r="MBI8" s="110"/>
      <c r="MBJ8" s="110"/>
      <c r="MBL8" s="110"/>
      <c r="MBM8" s="110"/>
      <c r="MBN8" s="110"/>
      <c r="MBO8" s="110"/>
      <c r="MBP8" s="110"/>
      <c r="MBR8" s="110"/>
      <c r="MBS8" s="110"/>
      <c r="MBT8" s="110"/>
      <c r="MBU8" s="110"/>
      <c r="MBV8" s="110"/>
      <c r="MBX8" s="110"/>
      <c r="MBY8" s="110"/>
      <c r="MBZ8" s="110"/>
      <c r="MCA8" s="110"/>
      <c r="MCB8" s="110"/>
      <c r="MCD8" s="110"/>
      <c r="MCE8" s="110"/>
      <c r="MCF8" s="110"/>
      <c r="MCG8" s="110"/>
      <c r="MCH8" s="110"/>
      <c r="MCJ8" s="110"/>
      <c r="MCK8" s="110"/>
      <c r="MCL8" s="110"/>
      <c r="MCM8" s="110"/>
      <c r="MCN8" s="110"/>
      <c r="MCP8" s="110"/>
      <c r="MCQ8" s="110"/>
      <c r="MCR8" s="110"/>
      <c r="MCS8" s="110"/>
      <c r="MCT8" s="110"/>
      <c r="MCV8" s="110"/>
      <c r="MCW8" s="110"/>
      <c r="MCX8" s="110"/>
      <c r="MCY8" s="110"/>
      <c r="MCZ8" s="110"/>
      <c r="MDB8" s="110"/>
      <c r="MDC8" s="110"/>
      <c r="MDD8" s="110"/>
      <c r="MDE8" s="110"/>
      <c r="MDF8" s="110"/>
      <c r="MDH8" s="110"/>
      <c r="MDI8" s="110"/>
      <c r="MDJ8" s="110"/>
      <c r="MDK8" s="110"/>
      <c r="MDL8" s="110"/>
      <c r="MDN8" s="110"/>
      <c r="MDO8" s="110"/>
      <c r="MDP8" s="110"/>
      <c r="MDQ8" s="110"/>
      <c r="MDR8" s="110"/>
      <c r="MDT8" s="110"/>
      <c r="MDU8" s="110"/>
      <c r="MDV8" s="110"/>
      <c r="MDW8" s="110"/>
      <c r="MDX8" s="110"/>
      <c r="MDZ8" s="110"/>
      <c r="MEA8" s="110"/>
      <c r="MEB8" s="110"/>
      <c r="MEC8" s="110"/>
      <c r="MED8" s="110"/>
      <c r="MEF8" s="110"/>
      <c r="MEG8" s="110"/>
      <c r="MEH8" s="110"/>
      <c r="MEI8" s="110"/>
      <c r="MEJ8" s="110"/>
      <c r="MEL8" s="110"/>
      <c r="MEM8" s="110"/>
      <c r="MEN8" s="110"/>
      <c r="MEO8" s="110"/>
      <c r="MEP8" s="110"/>
      <c r="MER8" s="110"/>
      <c r="MES8" s="110"/>
      <c r="MET8" s="110"/>
      <c r="MEU8" s="110"/>
      <c r="MEV8" s="110"/>
      <c r="MEX8" s="110"/>
      <c r="MEY8" s="110"/>
      <c r="MEZ8" s="110"/>
      <c r="MFA8" s="110"/>
      <c r="MFB8" s="110"/>
      <c r="MFD8" s="110"/>
      <c r="MFE8" s="110"/>
      <c r="MFF8" s="110"/>
      <c r="MFG8" s="110"/>
      <c r="MFH8" s="110"/>
      <c r="MFJ8" s="110"/>
      <c r="MFK8" s="110"/>
      <c r="MFL8" s="110"/>
      <c r="MFM8" s="110"/>
      <c r="MFN8" s="110"/>
      <c r="MFP8" s="110"/>
      <c r="MFQ8" s="110"/>
      <c r="MFR8" s="110"/>
      <c r="MFS8" s="110"/>
      <c r="MFT8" s="110"/>
      <c r="MFV8" s="110"/>
      <c r="MFW8" s="110"/>
      <c r="MFX8" s="110"/>
      <c r="MFY8" s="110"/>
      <c r="MFZ8" s="110"/>
      <c r="MGB8" s="110"/>
      <c r="MGC8" s="110"/>
      <c r="MGD8" s="110"/>
      <c r="MGE8" s="110"/>
      <c r="MGF8" s="110"/>
      <c r="MGH8" s="110"/>
      <c r="MGI8" s="110"/>
      <c r="MGJ8" s="110"/>
      <c r="MGK8" s="110"/>
      <c r="MGL8" s="110"/>
      <c r="MGN8" s="110"/>
      <c r="MGO8" s="110"/>
      <c r="MGP8" s="110"/>
      <c r="MGQ8" s="110"/>
      <c r="MGR8" s="110"/>
      <c r="MGT8" s="110"/>
      <c r="MGU8" s="110"/>
      <c r="MGV8" s="110"/>
      <c r="MGW8" s="110"/>
      <c r="MGX8" s="110"/>
      <c r="MGZ8" s="110"/>
      <c r="MHA8" s="110"/>
      <c r="MHB8" s="110"/>
      <c r="MHC8" s="110"/>
      <c r="MHD8" s="110"/>
      <c r="MHF8" s="110"/>
      <c r="MHG8" s="110"/>
      <c r="MHH8" s="110"/>
      <c r="MHI8" s="110"/>
      <c r="MHJ8" s="110"/>
      <c r="MHL8" s="110"/>
      <c r="MHM8" s="110"/>
      <c r="MHN8" s="110"/>
      <c r="MHO8" s="110"/>
      <c r="MHP8" s="110"/>
      <c r="MHR8" s="110"/>
      <c r="MHS8" s="110"/>
      <c r="MHT8" s="110"/>
      <c r="MHU8" s="110"/>
      <c r="MHV8" s="110"/>
      <c r="MHX8" s="110"/>
      <c r="MHY8" s="110"/>
      <c r="MHZ8" s="110"/>
      <c r="MIA8" s="110"/>
      <c r="MIB8" s="110"/>
      <c r="MID8" s="110"/>
      <c r="MIE8" s="110"/>
      <c r="MIF8" s="110"/>
      <c r="MIG8" s="110"/>
      <c r="MIH8" s="110"/>
      <c r="MIJ8" s="110"/>
      <c r="MIK8" s="110"/>
      <c r="MIL8" s="110"/>
      <c r="MIM8" s="110"/>
      <c r="MIN8" s="110"/>
      <c r="MIP8" s="110"/>
      <c r="MIQ8" s="110"/>
      <c r="MIR8" s="110"/>
      <c r="MIS8" s="110"/>
      <c r="MIT8" s="110"/>
      <c r="MIV8" s="110"/>
      <c r="MIW8" s="110"/>
      <c r="MIX8" s="110"/>
      <c r="MIY8" s="110"/>
      <c r="MIZ8" s="110"/>
      <c r="MJB8" s="110"/>
      <c r="MJC8" s="110"/>
      <c r="MJD8" s="110"/>
      <c r="MJE8" s="110"/>
      <c r="MJF8" s="110"/>
      <c r="MJH8" s="110"/>
      <c r="MJI8" s="110"/>
      <c r="MJJ8" s="110"/>
      <c r="MJK8" s="110"/>
      <c r="MJL8" s="110"/>
      <c r="MJN8" s="110"/>
      <c r="MJO8" s="110"/>
      <c r="MJP8" s="110"/>
      <c r="MJQ8" s="110"/>
      <c r="MJR8" s="110"/>
      <c r="MJT8" s="110"/>
      <c r="MJU8" s="110"/>
      <c r="MJV8" s="110"/>
      <c r="MJW8" s="110"/>
      <c r="MJX8" s="110"/>
      <c r="MJZ8" s="110"/>
      <c r="MKA8" s="110"/>
      <c r="MKB8" s="110"/>
      <c r="MKC8" s="110"/>
      <c r="MKD8" s="110"/>
      <c r="MKF8" s="110"/>
      <c r="MKG8" s="110"/>
      <c r="MKH8" s="110"/>
      <c r="MKI8" s="110"/>
      <c r="MKJ8" s="110"/>
      <c r="MKL8" s="110"/>
      <c r="MKM8" s="110"/>
      <c r="MKN8" s="110"/>
      <c r="MKO8" s="110"/>
      <c r="MKP8" s="110"/>
      <c r="MKR8" s="110"/>
      <c r="MKS8" s="110"/>
      <c r="MKT8" s="110"/>
      <c r="MKU8" s="110"/>
      <c r="MKV8" s="110"/>
      <c r="MKX8" s="110"/>
      <c r="MKY8" s="110"/>
      <c r="MKZ8" s="110"/>
      <c r="MLA8" s="110"/>
      <c r="MLB8" s="110"/>
      <c r="MLD8" s="110"/>
      <c r="MLE8" s="110"/>
      <c r="MLF8" s="110"/>
      <c r="MLG8" s="110"/>
      <c r="MLH8" s="110"/>
      <c r="MLJ8" s="110"/>
      <c r="MLK8" s="110"/>
      <c r="MLL8" s="110"/>
      <c r="MLM8" s="110"/>
      <c r="MLN8" s="110"/>
      <c r="MLP8" s="110"/>
      <c r="MLQ8" s="110"/>
      <c r="MLR8" s="110"/>
      <c r="MLS8" s="110"/>
      <c r="MLT8" s="110"/>
      <c r="MLV8" s="110"/>
      <c r="MLW8" s="110"/>
      <c r="MLX8" s="110"/>
      <c r="MLY8" s="110"/>
      <c r="MLZ8" s="110"/>
      <c r="MMB8" s="110"/>
      <c r="MMC8" s="110"/>
      <c r="MMD8" s="110"/>
      <c r="MME8" s="110"/>
      <c r="MMF8" s="110"/>
      <c r="MMH8" s="110"/>
      <c r="MMI8" s="110"/>
      <c r="MMJ8" s="110"/>
      <c r="MMK8" s="110"/>
      <c r="MML8" s="110"/>
      <c r="MMN8" s="110"/>
      <c r="MMO8" s="110"/>
      <c r="MMP8" s="110"/>
      <c r="MMQ8" s="110"/>
      <c r="MMR8" s="110"/>
      <c r="MMT8" s="110"/>
      <c r="MMU8" s="110"/>
      <c r="MMV8" s="110"/>
      <c r="MMW8" s="110"/>
      <c r="MMX8" s="110"/>
      <c r="MMZ8" s="110"/>
      <c r="MNA8" s="110"/>
      <c r="MNB8" s="110"/>
      <c r="MNC8" s="110"/>
      <c r="MND8" s="110"/>
      <c r="MNF8" s="110"/>
      <c r="MNG8" s="110"/>
      <c r="MNH8" s="110"/>
      <c r="MNI8" s="110"/>
      <c r="MNJ8" s="110"/>
      <c r="MNL8" s="110"/>
      <c r="MNM8" s="110"/>
      <c r="MNN8" s="110"/>
      <c r="MNO8" s="110"/>
      <c r="MNP8" s="110"/>
      <c r="MNR8" s="110"/>
      <c r="MNS8" s="110"/>
      <c r="MNT8" s="110"/>
      <c r="MNU8" s="110"/>
      <c r="MNV8" s="110"/>
      <c r="MNX8" s="110"/>
      <c r="MNY8" s="110"/>
      <c r="MNZ8" s="110"/>
      <c r="MOA8" s="110"/>
      <c r="MOB8" s="110"/>
      <c r="MOD8" s="110"/>
      <c r="MOE8" s="110"/>
      <c r="MOF8" s="110"/>
      <c r="MOG8" s="110"/>
      <c r="MOH8" s="110"/>
      <c r="MOJ8" s="110"/>
      <c r="MOK8" s="110"/>
      <c r="MOL8" s="110"/>
      <c r="MOM8" s="110"/>
      <c r="MON8" s="110"/>
      <c r="MOP8" s="110"/>
      <c r="MOQ8" s="110"/>
      <c r="MOR8" s="110"/>
      <c r="MOS8" s="110"/>
      <c r="MOT8" s="110"/>
      <c r="MOV8" s="110"/>
      <c r="MOW8" s="110"/>
      <c r="MOX8" s="110"/>
      <c r="MOY8" s="110"/>
      <c r="MOZ8" s="110"/>
      <c r="MPB8" s="110"/>
      <c r="MPC8" s="110"/>
      <c r="MPD8" s="110"/>
      <c r="MPE8" s="110"/>
      <c r="MPF8" s="110"/>
      <c r="MPH8" s="110"/>
      <c r="MPI8" s="110"/>
      <c r="MPJ8" s="110"/>
      <c r="MPK8" s="110"/>
      <c r="MPL8" s="110"/>
      <c r="MPN8" s="110"/>
      <c r="MPO8" s="110"/>
      <c r="MPP8" s="110"/>
      <c r="MPQ8" s="110"/>
      <c r="MPR8" s="110"/>
      <c r="MPT8" s="110"/>
      <c r="MPU8" s="110"/>
      <c r="MPV8" s="110"/>
      <c r="MPW8" s="110"/>
      <c r="MPX8" s="110"/>
      <c r="MPZ8" s="110"/>
      <c r="MQA8" s="110"/>
      <c r="MQB8" s="110"/>
      <c r="MQC8" s="110"/>
      <c r="MQD8" s="110"/>
      <c r="MQF8" s="110"/>
      <c r="MQG8" s="110"/>
      <c r="MQH8" s="110"/>
      <c r="MQI8" s="110"/>
      <c r="MQJ8" s="110"/>
      <c r="MQL8" s="110"/>
      <c r="MQM8" s="110"/>
      <c r="MQN8" s="110"/>
      <c r="MQO8" s="110"/>
      <c r="MQP8" s="110"/>
      <c r="MQR8" s="110"/>
      <c r="MQS8" s="110"/>
      <c r="MQT8" s="110"/>
      <c r="MQU8" s="110"/>
      <c r="MQV8" s="110"/>
      <c r="MQX8" s="110"/>
      <c r="MQY8" s="110"/>
      <c r="MQZ8" s="110"/>
      <c r="MRA8" s="110"/>
      <c r="MRB8" s="110"/>
      <c r="MRD8" s="110"/>
      <c r="MRE8" s="110"/>
      <c r="MRF8" s="110"/>
      <c r="MRG8" s="110"/>
      <c r="MRH8" s="110"/>
      <c r="MRJ8" s="110"/>
      <c r="MRK8" s="110"/>
      <c r="MRL8" s="110"/>
      <c r="MRM8" s="110"/>
      <c r="MRN8" s="110"/>
      <c r="MRP8" s="110"/>
      <c r="MRQ8" s="110"/>
      <c r="MRR8" s="110"/>
      <c r="MRS8" s="110"/>
      <c r="MRT8" s="110"/>
      <c r="MRV8" s="110"/>
      <c r="MRW8" s="110"/>
      <c r="MRX8" s="110"/>
      <c r="MRY8" s="110"/>
      <c r="MRZ8" s="110"/>
      <c r="MSB8" s="110"/>
      <c r="MSC8" s="110"/>
      <c r="MSD8" s="110"/>
      <c r="MSE8" s="110"/>
      <c r="MSF8" s="110"/>
      <c r="MSH8" s="110"/>
      <c r="MSI8" s="110"/>
      <c r="MSJ8" s="110"/>
      <c r="MSK8" s="110"/>
      <c r="MSL8" s="110"/>
      <c r="MSN8" s="110"/>
      <c r="MSO8" s="110"/>
      <c r="MSP8" s="110"/>
      <c r="MSQ8" s="110"/>
      <c r="MSR8" s="110"/>
      <c r="MST8" s="110"/>
      <c r="MSU8" s="110"/>
      <c r="MSV8" s="110"/>
      <c r="MSW8" s="110"/>
      <c r="MSX8" s="110"/>
      <c r="MSZ8" s="110"/>
      <c r="MTA8" s="110"/>
      <c r="MTB8" s="110"/>
      <c r="MTC8" s="110"/>
      <c r="MTD8" s="110"/>
      <c r="MTF8" s="110"/>
      <c r="MTG8" s="110"/>
      <c r="MTH8" s="110"/>
      <c r="MTI8" s="110"/>
      <c r="MTJ8" s="110"/>
      <c r="MTL8" s="110"/>
      <c r="MTM8" s="110"/>
      <c r="MTN8" s="110"/>
      <c r="MTO8" s="110"/>
      <c r="MTP8" s="110"/>
      <c r="MTR8" s="110"/>
      <c r="MTS8" s="110"/>
      <c r="MTT8" s="110"/>
      <c r="MTU8" s="110"/>
      <c r="MTV8" s="110"/>
      <c r="MTX8" s="110"/>
      <c r="MTY8" s="110"/>
      <c r="MTZ8" s="110"/>
      <c r="MUA8" s="110"/>
      <c r="MUB8" s="110"/>
      <c r="MUD8" s="110"/>
      <c r="MUE8" s="110"/>
      <c r="MUF8" s="110"/>
      <c r="MUG8" s="110"/>
      <c r="MUH8" s="110"/>
      <c r="MUJ8" s="110"/>
      <c r="MUK8" s="110"/>
      <c r="MUL8" s="110"/>
      <c r="MUM8" s="110"/>
      <c r="MUN8" s="110"/>
      <c r="MUP8" s="110"/>
      <c r="MUQ8" s="110"/>
      <c r="MUR8" s="110"/>
      <c r="MUS8" s="110"/>
      <c r="MUT8" s="110"/>
      <c r="MUV8" s="110"/>
      <c r="MUW8" s="110"/>
      <c r="MUX8" s="110"/>
      <c r="MUY8" s="110"/>
      <c r="MUZ8" s="110"/>
      <c r="MVB8" s="110"/>
      <c r="MVC8" s="110"/>
      <c r="MVD8" s="110"/>
      <c r="MVE8" s="110"/>
      <c r="MVF8" s="110"/>
      <c r="MVH8" s="110"/>
      <c r="MVI8" s="110"/>
      <c r="MVJ8" s="110"/>
      <c r="MVK8" s="110"/>
      <c r="MVL8" s="110"/>
      <c r="MVN8" s="110"/>
      <c r="MVO8" s="110"/>
      <c r="MVP8" s="110"/>
      <c r="MVQ8" s="110"/>
      <c r="MVR8" s="110"/>
      <c r="MVT8" s="110"/>
      <c r="MVU8" s="110"/>
      <c r="MVV8" s="110"/>
      <c r="MVW8" s="110"/>
      <c r="MVX8" s="110"/>
      <c r="MVZ8" s="110"/>
      <c r="MWA8" s="110"/>
      <c r="MWB8" s="110"/>
      <c r="MWC8" s="110"/>
      <c r="MWD8" s="110"/>
      <c r="MWF8" s="110"/>
      <c r="MWG8" s="110"/>
      <c r="MWH8" s="110"/>
      <c r="MWI8" s="110"/>
      <c r="MWJ8" s="110"/>
      <c r="MWL8" s="110"/>
      <c r="MWM8" s="110"/>
      <c r="MWN8" s="110"/>
      <c r="MWO8" s="110"/>
      <c r="MWP8" s="110"/>
      <c r="MWR8" s="110"/>
      <c r="MWS8" s="110"/>
      <c r="MWT8" s="110"/>
      <c r="MWU8" s="110"/>
      <c r="MWV8" s="110"/>
      <c r="MWX8" s="110"/>
      <c r="MWY8" s="110"/>
      <c r="MWZ8" s="110"/>
      <c r="MXA8" s="110"/>
      <c r="MXB8" s="110"/>
      <c r="MXD8" s="110"/>
      <c r="MXE8" s="110"/>
      <c r="MXF8" s="110"/>
      <c r="MXG8" s="110"/>
      <c r="MXH8" s="110"/>
      <c r="MXJ8" s="110"/>
      <c r="MXK8" s="110"/>
      <c r="MXL8" s="110"/>
      <c r="MXM8" s="110"/>
      <c r="MXN8" s="110"/>
      <c r="MXP8" s="110"/>
      <c r="MXQ8" s="110"/>
      <c r="MXR8" s="110"/>
      <c r="MXS8" s="110"/>
      <c r="MXT8" s="110"/>
      <c r="MXV8" s="110"/>
      <c r="MXW8" s="110"/>
      <c r="MXX8" s="110"/>
      <c r="MXY8" s="110"/>
      <c r="MXZ8" s="110"/>
      <c r="MYB8" s="110"/>
      <c r="MYC8" s="110"/>
      <c r="MYD8" s="110"/>
      <c r="MYE8" s="110"/>
      <c r="MYF8" s="110"/>
      <c r="MYH8" s="110"/>
      <c r="MYI8" s="110"/>
      <c r="MYJ8" s="110"/>
      <c r="MYK8" s="110"/>
      <c r="MYL8" s="110"/>
      <c r="MYN8" s="110"/>
      <c r="MYO8" s="110"/>
      <c r="MYP8" s="110"/>
      <c r="MYQ8" s="110"/>
      <c r="MYR8" s="110"/>
      <c r="MYT8" s="110"/>
      <c r="MYU8" s="110"/>
      <c r="MYV8" s="110"/>
      <c r="MYW8" s="110"/>
      <c r="MYX8" s="110"/>
      <c r="MYZ8" s="110"/>
      <c r="MZA8" s="110"/>
      <c r="MZB8" s="110"/>
      <c r="MZC8" s="110"/>
      <c r="MZD8" s="110"/>
      <c r="MZF8" s="110"/>
      <c r="MZG8" s="110"/>
      <c r="MZH8" s="110"/>
      <c r="MZI8" s="110"/>
      <c r="MZJ8" s="110"/>
      <c r="MZL8" s="110"/>
      <c r="MZM8" s="110"/>
      <c r="MZN8" s="110"/>
      <c r="MZO8" s="110"/>
      <c r="MZP8" s="110"/>
      <c r="MZR8" s="110"/>
      <c r="MZS8" s="110"/>
      <c r="MZT8" s="110"/>
      <c r="MZU8" s="110"/>
      <c r="MZV8" s="110"/>
      <c r="MZX8" s="110"/>
      <c r="MZY8" s="110"/>
      <c r="MZZ8" s="110"/>
      <c r="NAA8" s="110"/>
      <c r="NAB8" s="110"/>
      <c r="NAD8" s="110"/>
      <c r="NAE8" s="110"/>
      <c r="NAF8" s="110"/>
      <c r="NAG8" s="110"/>
      <c r="NAH8" s="110"/>
      <c r="NAJ8" s="110"/>
      <c r="NAK8" s="110"/>
      <c r="NAL8" s="110"/>
      <c r="NAM8" s="110"/>
      <c r="NAN8" s="110"/>
      <c r="NAP8" s="110"/>
      <c r="NAQ8" s="110"/>
      <c r="NAR8" s="110"/>
      <c r="NAS8" s="110"/>
      <c r="NAT8" s="110"/>
      <c r="NAV8" s="110"/>
      <c r="NAW8" s="110"/>
      <c r="NAX8" s="110"/>
      <c r="NAY8" s="110"/>
      <c r="NAZ8" s="110"/>
      <c r="NBB8" s="110"/>
      <c r="NBC8" s="110"/>
      <c r="NBD8" s="110"/>
      <c r="NBE8" s="110"/>
      <c r="NBF8" s="110"/>
      <c r="NBH8" s="110"/>
      <c r="NBI8" s="110"/>
      <c r="NBJ8" s="110"/>
      <c r="NBK8" s="110"/>
      <c r="NBL8" s="110"/>
      <c r="NBN8" s="110"/>
      <c r="NBO8" s="110"/>
      <c r="NBP8" s="110"/>
      <c r="NBQ8" s="110"/>
      <c r="NBR8" s="110"/>
      <c r="NBT8" s="110"/>
      <c r="NBU8" s="110"/>
      <c r="NBV8" s="110"/>
      <c r="NBW8" s="110"/>
      <c r="NBX8" s="110"/>
      <c r="NBZ8" s="110"/>
      <c r="NCA8" s="110"/>
      <c r="NCB8" s="110"/>
      <c r="NCC8" s="110"/>
      <c r="NCD8" s="110"/>
      <c r="NCF8" s="110"/>
      <c r="NCG8" s="110"/>
      <c r="NCH8" s="110"/>
      <c r="NCI8" s="110"/>
      <c r="NCJ8" s="110"/>
      <c r="NCL8" s="110"/>
      <c r="NCM8" s="110"/>
      <c r="NCN8" s="110"/>
      <c r="NCO8" s="110"/>
      <c r="NCP8" s="110"/>
      <c r="NCR8" s="110"/>
      <c r="NCS8" s="110"/>
      <c r="NCT8" s="110"/>
      <c r="NCU8" s="110"/>
      <c r="NCV8" s="110"/>
      <c r="NCX8" s="110"/>
      <c r="NCY8" s="110"/>
      <c r="NCZ8" s="110"/>
      <c r="NDA8" s="110"/>
      <c r="NDB8" s="110"/>
      <c r="NDD8" s="110"/>
      <c r="NDE8" s="110"/>
      <c r="NDF8" s="110"/>
      <c r="NDG8" s="110"/>
      <c r="NDH8" s="110"/>
      <c r="NDJ8" s="110"/>
      <c r="NDK8" s="110"/>
      <c r="NDL8" s="110"/>
      <c r="NDM8" s="110"/>
      <c r="NDN8" s="110"/>
      <c r="NDP8" s="110"/>
      <c r="NDQ8" s="110"/>
      <c r="NDR8" s="110"/>
      <c r="NDS8" s="110"/>
      <c r="NDT8" s="110"/>
      <c r="NDV8" s="110"/>
      <c r="NDW8" s="110"/>
      <c r="NDX8" s="110"/>
      <c r="NDY8" s="110"/>
      <c r="NDZ8" s="110"/>
      <c r="NEB8" s="110"/>
      <c r="NEC8" s="110"/>
      <c r="NED8" s="110"/>
      <c r="NEE8" s="110"/>
      <c r="NEF8" s="110"/>
      <c r="NEH8" s="110"/>
      <c r="NEI8" s="110"/>
      <c r="NEJ8" s="110"/>
      <c r="NEK8" s="110"/>
      <c r="NEL8" s="110"/>
      <c r="NEN8" s="110"/>
      <c r="NEO8" s="110"/>
      <c r="NEP8" s="110"/>
      <c r="NEQ8" s="110"/>
      <c r="NER8" s="110"/>
      <c r="NET8" s="110"/>
      <c r="NEU8" s="110"/>
      <c r="NEV8" s="110"/>
      <c r="NEW8" s="110"/>
      <c r="NEX8" s="110"/>
      <c r="NEZ8" s="110"/>
      <c r="NFA8" s="110"/>
      <c r="NFB8" s="110"/>
      <c r="NFC8" s="110"/>
      <c r="NFD8" s="110"/>
      <c r="NFF8" s="110"/>
      <c r="NFG8" s="110"/>
      <c r="NFH8" s="110"/>
      <c r="NFI8" s="110"/>
      <c r="NFJ8" s="110"/>
      <c r="NFL8" s="110"/>
      <c r="NFM8" s="110"/>
      <c r="NFN8" s="110"/>
      <c r="NFO8" s="110"/>
      <c r="NFP8" s="110"/>
      <c r="NFR8" s="110"/>
      <c r="NFS8" s="110"/>
      <c r="NFT8" s="110"/>
      <c r="NFU8" s="110"/>
      <c r="NFV8" s="110"/>
      <c r="NFX8" s="110"/>
      <c r="NFY8" s="110"/>
      <c r="NFZ8" s="110"/>
      <c r="NGA8" s="110"/>
      <c r="NGB8" s="110"/>
      <c r="NGD8" s="110"/>
      <c r="NGE8" s="110"/>
      <c r="NGF8" s="110"/>
      <c r="NGG8" s="110"/>
      <c r="NGH8" s="110"/>
      <c r="NGJ8" s="110"/>
      <c r="NGK8" s="110"/>
      <c r="NGL8" s="110"/>
      <c r="NGM8" s="110"/>
      <c r="NGN8" s="110"/>
      <c r="NGP8" s="110"/>
      <c r="NGQ8" s="110"/>
      <c r="NGR8" s="110"/>
      <c r="NGS8" s="110"/>
      <c r="NGT8" s="110"/>
      <c r="NGV8" s="110"/>
      <c r="NGW8" s="110"/>
      <c r="NGX8" s="110"/>
      <c r="NGY8" s="110"/>
      <c r="NGZ8" s="110"/>
      <c r="NHB8" s="110"/>
      <c r="NHC8" s="110"/>
      <c r="NHD8" s="110"/>
      <c r="NHE8" s="110"/>
      <c r="NHF8" s="110"/>
      <c r="NHH8" s="110"/>
      <c r="NHI8" s="110"/>
      <c r="NHJ8" s="110"/>
      <c r="NHK8" s="110"/>
      <c r="NHL8" s="110"/>
      <c r="NHN8" s="110"/>
      <c r="NHO8" s="110"/>
      <c r="NHP8" s="110"/>
      <c r="NHQ8" s="110"/>
      <c r="NHR8" s="110"/>
      <c r="NHT8" s="110"/>
      <c r="NHU8" s="110"/>
      <c r="NHV8" s="110"/>
      <c r="NHW8" s="110"/>
      <c r="NHX8" s="110"/>
      <c r="NHZ8" s="110"/>
      <c r="NIA8" s="110"/>
      <c r="NIB8" s="110"/>
      <c r="NIC8" s="110"/>
      <c r="NID8" s="110"/>
      <c r="NIF8" s="110"/>
      <c r="NIG8" s="110"/>
      <c r="NIH8" s="110"/>
      <c r="NII8" s="110"/>
      <c r="NIJ8" s="110"/>
      <c r="NIL8" s="110"/>
      <c r="NIM8" s="110"/>
      <c r="NIN8" s="110"/>
      <c r="NIO8" s="110"/>
      <c r="NIP8" s="110"/>
      <c r="NIR8" s="110"/>
      <c r="NIS8" s="110"/>
      <c r="NIT8" s="110"/>
      <c r="NIU8" s="110"/>
      <c r="NIV8" s="110"/>
      <c r="NIX8" s="110"/>
      <c r="NIY8" s="110"/>
      <c r="NIZ8" s="110"/>
      <c r="NJA8" s="110"/>
      <c r="NJB8" s="110"/>
      <c r="NJD8" s="110"/>
      <c r="NJE8" s="110"/>
      <c r="NJF8" s="110"/>
      <c r="NJG8" s="110"/>
      <c r="NJH8" s="110"/>
      <c r="NJJ8" s="110"/>
      <c r="NJK8" s="110"/>
      <c r="NJL8" s="110"/>
      <c r="NJM8" s="110"/>
      <c r="NJN8" s="110"/>
      <c r="NJP8" s="110"/>
      <c r="NJQ8" s="110"/>
      <c r="NJR8" s="110"/>
      <c r="NJS8" s="110"/>
      <c r="NJT8" s="110"/>
      <c r="NJV8" s="110"/>
      <c r="NJW8" s="110"/>
      <c r="NJX8" s="110"/>
      <c r="NJY8" s="110"/>
      <c r="NJZ8" s="110"/>
      <c r="NKB8" s="110"/>
      <c r="NKC8" s="110"/>
      <c r="NKD8" s="110"/>
      <c r="NKE8" s="110"/>
      <c r="NKF8" s="110"/>
      <c r="NKH8" s="110"/>
      <c r="NKI8" s="110"/>
      <c r="NKJ8" s="110"/>
      <c r="NKK8" s="110"/>
      <c r="NKL8" s="110"/>
      <c r="NKN8" s="110"/>
      <c r="NKO8" s="110"/>
      <c r="NKP8" s="110"/>
      <c r="NKQ8" s="110"/>
      <c r="NKR8" s="110"/>
      <c r="NKT8" s="110"/>
      <c r="NKU8" s="110"/>
      <c r="NKV8" s="110"/>
      <c r="NKW8" s="110"/>
      <c r="NKX8" s="110"/>
      <c r="NKZ8" s="110"/>
      <c r="NLA8" s="110"/>
      <c r="NLB8" s="110"/>
      <c r="NLC8" s="110"/>
      <c r="NLD8" s="110"/>
      <c r="NLF8" s="110"/>
      <c r="NLG8" s="110"/>
      <c r="NLH8" s="110"/>
      <c r="NLI8" s="110"/>
      <c r="NLJ8" s="110"/>
      <c r="NLL8" s="110"/>
      <c r="NLM8" s="110"/>
      <c r="NLN8" s="110"/>
      <c r="NLO8" s="110"/>
      <c r="NLP8" s="110"/>
      <c r="NLR8" s="110"/>
      <c r="NLS8" s="110"/>
      <c r="NLT8" s="110"/>
      <c r="NLU8" s="110"/>
      <c r="NLV8" s="110"/>
      <c r="NLX8" s="110"/>
      <c r="NLY8" s="110"/>
      <c r="NLZ8" s="110"/>
      <c r="NMA8" s="110"/>
      <c r="NMB8" s="110"/>
      <c r="NMD8" s="110"/>
      <c r="NME8" s="110"/>
      <c r="NMF8" s="110"/>
      <c r="NMG8" s="110"/>
      <c r="NMH8" s="110"/>
      <c r="NMJ8" s="110"/>
      <c r="NMK8" s="110"/>
      <c r="NML8" s="110"/>
      <c r="NMM8" s="110"/>
      <c r="NMN8" s="110"/>
      <c r="NMP8" s="110"/>
      <c r="NMQ8" s="110"/>
      <c r="NMR8" s="110"/>
      <c r="NMS8" s="110"/>
      <c r="NMT8" s="110"/>
      <c r="NMV8" s="110"/>
      <c r="NMW8" s="110"/>
      <c r="NMX8" s="110"/>
      <c r="NMY8" s="110"/>
      <c r="NMZ8" s="110"/>
      <c r="NNB8" s="110"/>
      <c r="NNC8" s="110"/>
      <c r="NND8" s="110"/>
      <c r="NNE8" s="110"/>
      <c r="NNF8" s="110"/>
      <c r="NNH8" s="110"/>
      <c r="NNI8" s="110"/>
      <c r="NNJ8" s="110"/>
      <c r="NNK8" s="110"/>
      <c r="NNL8" s="110"/>
      <c r="NNN8" s="110"/>
      <c r="NNO8" s="110"/>
      <c r="NNP8" s="110"/>
      <c r="NNQ8" s="110"/>
      <c r="NNR8" s="110"/>
      <c r="NNT8" s="110"/>
      <c r="NNU8" s="110"/>
      <c r="NNV8" s="110"/>
      <c r="NNW8" s="110"/>
      <c r="NNX8" s="110"/>
      <c r="NNZ8" s="110"/>
      <c r="NOA8" s="110"/>
      <c r="NOB8" s="110"/>
      <c r="NOC8" s="110"/>
      <c r="NOD8" s="110"/>
      <c r="NOF8" s="110"/>
      <c r="NOG8" s="110"/>
      <c r="NOH8" s="110"/>
      <c r="NOI8" s="110"/>
      <c r="NOJ8" s="110"/>
      <c r="NOL8" s="110"/>
      <c r="NOM8" s="110"/>
      <c r="NON8" s="110"/>
      <c r="NOO8" s="110"/>
      <c r="NOP8" s="110"/>
      <c r="NOR8" s="110"/>
      <c r="NOS8" s="110"/>
      <c r="NOT8" s="110"/>
      <c r="NOU8" s="110"/>
      <c r="NOV8" s="110"/>
      <c r="NOX8" s="110"/>
      <c r="NOY8" s="110"/>
      <c r="NOZ8" s="110"/>
      <c r="NPA8" s="110"/>
      <c r="NPB8" s="110"/>
      <c r="NPD8" s="110"/>
      <c r="NPE8" s="110"/>
      <c r="NPF8" s="110"/>
      <c r="NPG8" s="110"/>
      <c r="NPH8" s="110"/>
      <c r="NPJ8" s="110"/>
      <c r="NPK8" s="110"/>
      <c r="NPL8" s="110"/>
      <c r="NPM8" s="110"/>
      <c r="NPN8" s="110"/>
      <c r="NPP8" s="110"/>
      <c r="NPQ8" s="110"/>
      <c r="NPR8" s="110"/>
      <c r="NPS8" s="110"/>
      <c r="NPT8" s="110"/>
      <c r="NPV8" s="110"/>
      <c r="NPW8" s="110"/>
      <c r="NPX8" s="110"/>
      <c r="NPY8" s="110"/>
      <c r="NPZ8" s="110"/>
      <c r="NQB8" s="110"/>
      <c r="NQC8" s="110"/>
      <c r="NQD8" s="110"/>
      <c r="NQE8" s="110"/>
      <c r="NQF8" s="110"/>
      <c r="NQH8" s="110"/>
      <c r="NQI8" s="110"/>
      <c r="NQJ8" s="110"/>
      <c r="NQK8" s="110"/>
      <c r="NQL8" s="110"/>
      <c r="NQN8" s="110"/>
      <c r="NQO8" s="110"/>
      <c r="NQP8" s="110"/>
      <c r="NQQ8" s="110"/>
      <c r="NQR8" s="110"/>
      <c r="NQT8" s="110"/>
      <c r="NQU8" s="110"/>
      <c r="NQV8" s="110"/>
      <c r="NQW8" s="110"/>
      <c r="NQX8" s="110"/>
      <c r="NQZ8" s="110"/>
      <c r="NRA8" s="110"/>
      <c r="NRB8" s="110"/>
      <c r="NRC8" s="110"/>
      <c r="NRD8" s="110"/>
      <c r="NRF8" s="110"/>
      <c r="NRG8" s="110"/>
      <c r="NRH8" s="110"/>
      <c r="NRI8" s="110"/>
      <c r="NRJ8" s="110"/>
      <c r="NRL8" s="110"/>
      <c r="NRM8" s="110"/>
      <c r="NRN8" s="110"/>
      <c r="NRO8" s="110"/>
      <c r="NRP8" s="110"/>
      <c r="NRR8" s="110"/>
      <c r="NRS8" s="110"/>
      <c r="NRT8" s="110"/>
      <c r="NRU8" s="110"/>
      <c r="NRV8" s="110"/>
      <c r="NRX8" s="110"/>
      <c r="NRY8" s="110"/>
      <c r="NRZ8" s="110"/>
      <c r="NSA8" s="110"/>
      <c r="NSB8" s="110"/>
      <c r="NSD8" s="110"/>
      <c r="NSE8" s="110"/>
      <c r="NSF8" s="110"/>
      <c r="NSG8" s="110"/>
      <c r="NSH8" s="110"/>
      <c r="NSJ8" s="110"/>
      <c r="NSK8" s="110"/>
      <c r="NSL8" s="110"/>
      <c r="NSM8" s="110"/>
      <c r="NSN8" s="110"/>
      <c r="NSP8" s="110"/>
      <c r="NSQ8" s="110"/>
      <c r="NSR8" s="110"/>
      <c r="NSS8" s="110"/>
      <c r="NST8" s="110"/>
      <c r="NSV8" s="110"/>
      <c r="NSW8" s="110"/>
      <c r="NSX8" s="110"/>
      <c r="NSY8" s="110"/>
      <c r="NSZ8" s="110"/>
      <c r="NTB8" s="110"/>
      <c r="NTC8" s="110"/>
      <c r="NTD8" s="110"/>
      <c r="NTE8" s="110"/>
      <c r="NTF8" s="110"/>
      <c r="NTH8" s="110"/>
      <c r="NTI8" s="110"/>
      <c r="NTJ8" s="110"/>
      <c r="NTK8" s="110"/>
      <c r="NTL8" s="110"/>
      <c r="NTN8" s="110"/>
      <c r="NTO8" s="110"/>
      <c r="NTP8" s="110"/>
      <c r="NTQ8" s="110"/>
      <c r="NTR8" s="110"/>
      <c r="NTT8" s="110"/>
      <c r="NTU8" s="110"/>
      <c r="NTV8" s="110"/>
      <c r="NTW8" s="110"/>
      <c r="NTX8" s="110"/>
      <c r="NTZ8" s="110"/>
      <c r="NUA8" s="110"/>
      <c r="NUB8" s="110"/>
      <c r="NUC8" s="110"/>
      <c r="NUD8" s="110"/>
      <c r="NUF8" s="110"/>
      <c r="NUG8" s="110"/>
      <c r="NUH8" s="110"/>
      <c r="NUI8" s="110"/>
      <c r="NUJ8" s="110"/>
      <c r="NUL8" s="110"/>
      <c r="NUM8" s="110"/>
      <c r="NUN8" s="110"/>
      <c r="NUO8" s="110"/>
      <c r="NUP8" s="110"/>
      <c r="NUR8" s="110"/>
      <c r="NUS8" s="110"/>
      <c r="NUT8" s="110"/>
      <c r="NUU8" s="110"/>
      <c r="NUV8" s="110"/>
      <c r="NUX8" s="110"/>
      <c r="NUY8" s="110"/>
      <c r="NUZ8" s="110"/>
      <c r="NVA8" s="110"/>
      <c r="NVB8" s="110"/>
      <c r="NVD8" s="110"/>
      <c r="NVE8" s="110"/>
      <c r="NVF8" s="110"/>
      <c r="NVG8" s="110"/>
      <c r="NVH8" s="110"/>
      <c r="NVJ8" s="110"/>
      <c r="NVK8" s="110"/>
      <c r="NVL8" s="110"/>
      <c r="NVM8" s="110"/>
      <c r="NVN8" s="110"/>
      <c r="NVP8" s="110"/>
      <c r="NVQ8" s="110"/>
      <c r="NVR8" s="110"/>
      <c r="NVS8" s="110"/>
      <c r="NVT8" s="110"/>
      <c r="NVV8" s="110"/>
      <c r="NVW8" s="110"/>
      <c r="NVX8" s="110"/>
      <c r="NVY8" s="110"/>
      <c r="NVZ8" s="110"/>
      <c r="NWB8" s="110"/>
      <c r="NWC8" s="110"/>
      <c r="NWD8" s="110"/>
      <c r="NWE8" s="110"/>
      <c r="NWF8" s="110"/>
      <c r="NWH8" s="110"/>
      <c r="NWI8" s="110"/>
      <c r="NWJ8" s="110"/>
      <c r="NWK8" s="110"/>
      <c r="NWL8" s="110"/>
      <c r="NWN8" s="110"/>
      <c r="NWO8" s="110"/>
      <c r="NWP8" s="110"/>
      <c r="NWQ8" s="110"/>
      <c r="NWR8" s="110"/>
      <c r="NWT8" s="110"/>
      <c r="NWU8" s="110"/>
      <c r="NWV8" s="110"/>
      <c r="NWW8" s="110"/>
      <c r="NWX8" s="110"/>
      <c r="NWZ8" s="110"/>
      <c r="NXA8" s="110"/>
      <c r="NXB8" s="110"/>
      <c r="NXC8" s="110"/>
      <c r="NXD8" s="110"/>
      <c r="NXF8" s="110"/>
      <c r="NXG8" s="110"/>
      <c r="NXH8" s="110"/>
      <c r="NXI8" s="110"/>
      <c r="NXJ8" s="110"/>
      <c r="NXL8" s="110"/>
      <c r="NXM8" s="110"/>
      <c r="NXN8" s="110"/>
      <c r="NXO8" s="110"/>
      <c r="NXP8" s="110"/>
      <c r="NXR8" s="110"/>
      <c r="NXS8" s="110"/>
      <c r="NXT8" s="110"/>
      <c r="NXU8" s="110"/>
      <c r="NXV8" s="110"/>
      <c r="NXX8" s="110"/>
      <c r="NXY8" s="110"/>
      <c r="NXZ8" s="110"/>
      <c r="NYA8" s="110"/>
      <c r="NYB8" s="110"/>
      <c r="NYD8" s="110"/>
      <c r="NYE8" s="110"/>
      <c r="NYF8" s="110"/>
      <c r="NYG8" s="110"/>
      <c r="NYH8" s="110"/>
      <c r="NYJ8" s="110"/>
      <c r="NYK8" s="110"/>
      <c r="NYL8" s="110"/>
      <c r="NYM8" s="110"/>
      <c r="NYN8" s="110"/>
      <c r="NYP8" s="110"/>
      <c r="NYQ8" s="110"/>
      <c r="NYR8" s="110"/>
      <c r="NYS8" s="110"/>
      <c r="NYT8" s="110"/>
      <c r="NYV8" s="110"/>
      <c r="NYW8" s="110"/>
      <c r="NYX8" s="110"/>
      <c r="NYY8" s="110"/>
      <c r="NYZ8" s="110"/>
      <c r="NZB8" s="110"/>
      <c r="NZC8" s="110"/>
      <c r="NZD8" s="110"/>
      <c r="NZE8" s="110"/>
      <c r="NZF8" s="110"/>
      <c r="NZH8" s="110"/>
      <c r="NZI8" s="110"/>
      <c r="NZJ8" s="110"/>
      <c r="NZK8" s="110"/>
      <c r="NZL8" s="110"/>
      <c r="NZN8" s="110"/>
      <c r="NZO8" s="110"/>
      <c r="NZP8" s="110"/>
      <c r="NZQ8" s="110"/>
      <c r="NZR8" s="110"/>
      <c r="NZT8" s="110"/>
      <c r="NZU8" s="110"/>
      <c r="NZV8" s="110"/>
      <c r="NZW8" s="110"/>
      <c r="NZX8" s="110"/>
      <c r="NZZ8" s="110"/>
      <c r="OAA8" s="110"/>
      <c r="OAB8" s="110"/>
      <c r="OAC8" s="110"/>
      <c r="OAD8" s="110"/>
      <c r="OAF8" s="110"/>
      <c r="OAG8" s="110"/>
      <c r="OAH8" s="110"/>
      <c r="OAI8" s="110"/>
      <c r="OAJ8" s="110"/>
      <c r="OAL8" s="110"/>
      <c r="OAM8" s="110"/>
      <c r="OAN8" s="110"/>
      <c r="OAO8" s="110"/>
      <c r="OAP8" s="110"/>
      <c r="OAR8" s="110"/>
      <c r="OAS8" s="110"/>
      <c r="OAT8" s="110"/>
      <c r="OAU8" s="110"/>
      <c r="OAV8" s="110"/>
      <c r="OAX8" s="110"/>
      <c r="OAY8" s="110"/>
      <c r="OAZ8" s="110"/>
      <c r="OBA8" s="110"/>
      <c r="OBB8" s="110"/>
      <c r="OBD8" s="110"/>
      <c r="OBE8" s="110"/>
      <c r="OBF8" s="110"/>
      <c r="OBG8" s="110"/>
      <c r="OBH8" s="110"/>
      <c r="OBJ8" s="110"/>
      <c r="OBK8" s="110"/>
      <c r="OBL8" s="110"/>
      <c r="OBM8" s="110"/>
      <c r="OBN8" s="110"/>
      <c r="OBP8" s="110"/>
      <c r="OBQ8" s="110"/>
      <c r="OBR8" s="110"/>
      <c r="OBS8" s="110"/>
      <c r="OBT8" s="110"/>
      <c r="OBV8" s="110"/>
      <c r="OBW8" s="110"/>
      <c r="OBX8" s="110"/>
      <c r="OBY8" s="110"/>
      <c r="OBZ8" s="110"/>
      <c r="OCB8" s="110"/>
      <c r="OCC8" s="110"/>
      <c r="OCD8" s="110"/>
      <c r="OCE8" s="110"/>
      <c r="OCF8" s="110"/>
      <c r="OCH8" s="110"/>
      <c r="OCI8" s="110"/>
      <c r="OCJ8" s="110"/>
      <c r="OCK8" s="110"/>
      <c r="OCL8" s="110"/>
      <c r="OCN8" s="110"/>
      <c r="OCO8" s="110"/>
      <c r="OCP8" s="110"/>
      <c r="OCQ8" s="110"/>
      <c r="OCR8" s="110"/>
      <c r="OCT8" s="110"/>
      <c r="OCU8" s="110"/>
      <c r="OCV8" s="110"/>
      <c r="OCW8" s="110"/>
      <c r="OCX8" s="110"/>
      <c r="OCZ8" s="110"/>
      <c r="ODA8" s="110"/>
      <c r="ODB8" s="110"/>
      <c r="ODC8" s="110"/>
      <c r="ODD8" s="110"/>
      <c r="ODF8" s="110"/>
      <c r="ODG8" s="110"/>
      <c r="ODH8" s="110"/>
      <c r="ODI8" s="110"/>
      <c r="ODJ8" s="110"/>
      <c r="ODL8" s="110"/>
      <c r="ODM8" s="110"/>
      <c r="ODN8" s="110"/>
      <c r="ODO8" s="110"/>
      <c r="ODP8" s="110"/>
      <c r="ODR8" s="110"/>
      <c r="ODS8" s="110"/>
      <c r="ODT8" s="110"/>
      <c r="ODU8" s="110"/>
      <c r="ODV8" s="110"/>
      <c r="ODX8" s="110"/>
      <c r="ODY8" s="110"/>
      <c r="ODZ8" s="110"/>
      <c r="OEA8" s="110"/>
      <c r="OEB8" s="110"/>
      <c r="OED8" s="110"/>
      <c r="OEE8" s="110"/>
      <c r="OEF8" s="110"/>
      <c r="OEG8" s="110"/>
      <c r="OEH8" s="110"/>
      <c r="OEJ8" s="110"/>
      <c r="OEK8" s="110"/>
      <c r="OEL8" s="110"/>
      <c r="OEM8" s="110"/>
      <c r="OEN8" s="110"/>
      <c r="OEP8" s="110"/>
      <c r="OEQ8" s="110"/>
      <c r="OER8" s="110"/>
      <c r="OES8" s="110"/>
      <c r="OET8" s="110"/>
      <c r="OEV8" s="110"/>
      <c r="OEW8" s="110"/>
      <c r="OEX8" s="110"/>
      <c r="OEY8" s="110"/>
      <c r="OEZ8" s="110"/>
      <c r="OFB8" s="110"/>
      <c r="OFC8" s="110"/>
      <c r="OFD8" s="110"/>
      <c r="OFE8" s="110"/>
      <c r="OFF8" s="110"/>
      <c r="OFH8" s="110"/>
      <c r="OFI8" s="110"/>
      <c r="OFJ8" s="110"/>
      <c r="OFK8" s="110"/>
      <c r="OFL8" s="110"/>
      <c r="OFN8" s="110"/>
      <c r="OFO8" s="110"/>
      <c r="OFP8" s="110"/>
      <c r="OFQ8" s="110"/>
      <c r="OFR8" s="110"/>
      <c r="OFT8" s="110"/>
      <c r="OFU8" s="110"/>
      <c r="OFV8" s="110"/>
      <c r="OFW8" s="110"/>
      <c r="OFX8" s="110"/>
      <c r="OFZ8" s="110"/>
      <c r="OGA8" s="110"/>
      <c r="OGB8" s="110"/>
      <c r="OGC8" s="110"/>
      <c r="OGD8" s="110"/>
      <c r="OGF8" s="110"/>
      <c r="OGG8" s="110"/>
      <c r="OGH8" s="110"/>
      <c r="OGI8" s="110"/>
      <c r="OGJ8" s="110"/>
      <c r="OGL8" s="110"/>
      <c r="OGM8" s="110"/>
      <c r="OGN8" s="110"/>
      <c r="OGO8" s="110"/>
      <c r="OGP8" s="110"/>
      <c r="OGR8" s="110"/>
      <c r="OGS8" s="110"/>
      <c r="OGT8" s="110"/>
      <c r="OGU8" s="110"/>
      <c r="OGV8" s="110"/>
      <c r="OGX8" s="110"/>
      <c r="OGY8" s="110"/>
      <c r="OGZ8" s="110"/>
      <c r="OHA8" s="110"/>
      <c r="OHB8" s="110"/>
      <c r="OHD8" s="110"/>
      <c r="OHE8" s="110"/>
      <c r="OHF8" s="110"/>
      <c r="OHG8" s="110"/>
      <c r="OHH8" s="110"/>
      <c r="OHJ8" s="110"/>
      <c r="OHK8" s="110"/>
      <c r="OHL8" s="110"/>
      <c r="OHM8" s="110"/>
      <c r="OHN8" s="110"/>
      <c r="OHP8" s="110"/>
      <c r="OHQ8" s="110"/>
      <c r="OHR8" s="110"/>
      <c r="OHS8" s="110"/>
      <c r="OHT8" s="110"/>
      <c r="OHV8" s="110"/>
      <c r="OHW8" s="110"/>
      <c r="OHX8" s="110"/>
      <c r="OHY8" s="110"/>
      <c r="OHZ8" s="110"/>
      <c r="OIB8" s="110"/>
      <c r="OIC8" s="110"/>
      <c r="OID8" s="110"/>
      <c r="OIE8" s="110"/>
      <c r="OIF8" s="110"/>
      <c r="OIH8" s="110"/>
      <c r="OII8" s="110"/>
      <c r="OIJ8" s="110"/>
      <c r="OIK8" s="110"/>
      <c r="OIL8" s="110"/>
      <c r="OIN8" s="110"/>
      <c r="OIO8" s="110"/>
      <c r="OIP8" s="110"/>
      <c r="OIQ8" s="110"/>
      <c r="OIR8" s="110"/>
      <c r="OIT8" s="110"/>
      <c r="OIU8" s="110"/>
      <c r="OIV8" s="110"/>
      <c r="OIW8" s="110"/>
      <c r="OIX8" s="110"/>
      <c r="OIZ8" s="110"/>
      <c r="OJA8" s="110"/>
      <c r="OJB8" s="110"/>
      <c r="OJC8" s="110"/>
      <c r="OJD8" s="110"/>
      <c r="OJF8" s="110"/>
      <c r="OJG8" s="110"/>
      <c r="OJH8" s="110"/>
      <c r="OJI8" s="110"/>
      <c r="OJJ8" s="110"/>
      <c r="OJL8" s="110"/>
      <c r="OJM8" s="110"/>
      <c r="OJN8" s="110"/>
      <c r="OJO8" s="110"/>
      <c r="OJP8" s="110"/>
      <c r="OJR8" s="110"/>
      <c r="OJS8" s="110"/>
      <c r="OJT8" s="110"/>
      <c r="OJU8" s="110"/>
      <c r="OJV8" s="110"/>
      <c r="OJX8" s="110"/>
      <c r="OJY8" s="110"/>
      <c r="OJZ8" s="110"/>
      <c r="OKA8" s="110"/>
      <c r="OKB8" s="110"/>
      <c r="OKD8" s="110"/>
      <c r="OKE8" s="110"/>
      <c r="OKF8" s="110"/>
      <c r="OKG8" s="110"/>
      <c r="OKH8" s="110"/>
      <c r="OKJ8" s="110"/>
      <c r="OKK8" s="110"/>
      <c r="OKL8" s="110"/>
      <c r="OKM8" s="110"/>
      <c r="OKN8" s="110"/>
      <c r="OKP8" s="110"/>
      <c r="OKQ8" s="110"/>
      <c r="OKR8" s="110"/>
      <c r="OKS8" s="110"/>
      <c r="OKT8" s="110"/>
      <c r="OKV8" s="110"/>
      <c r="OKW8" s="110"/>
      <c r="OKX8" s="110"/>
      <c r="OKY8" s="110"/>
      <c r="OKZ8" s="110"/>
      <c r="OLB8" s="110"/>
      <c r="OLC8" s="110"/>
      <c r="OLD8" s="110"/>
      <c r="OLE8" s="110"/>
      <c r="OLF8" s="110"/>
      <c r="OLH8" s="110"/>
      <c r="OLI8" s="110"/>
      <c r="OLJ8" s="110"/>
      <c r="OLK8" s="110"/>
      <c r="OLL8" s="110"/>
      <c r="OLN8" s="110"/>
      <c r="OLO8" s="110"/>
      <c r="OLP8" s="110"/>
      <c r="OLQ8" s="110"/>
      <c r="OLR8" s="110"/>
      <c r="OLT8" s="110"/>
      <c r="OLU8" s="110"/>
      <c r="OLV8" s="110"/>
      <c r="OLW8" s="110"/>
      <c r="OLX8" s="110"/>
      <c r="OLZ8" s="110"/>
      <c r="OMA8" s="110"/>
      <c r="OMB8" s="110"/>
      <c r="OMC8" s="110"/>
      <c r="OMD8" s="110"/>
      <c r="OMF8" s="110"/>
      <c r="OMG8" s="110"/>
      <c r="OMH8" s="110"/>
      <c r="OMI8" s="110"/>
      <c r="OMJ8" s="110"/>
      <c r="OML8" s="110"/>
      <c r="OMM8" s="110"/>
      <c r="OMN8" s="110"/>
      <c r="OMO8" s="110"/>
      <c r="OMP8" s="110"/>
      <c r="OMR8" s="110"/>
      <c r="OMS8" s="110"/>
      <c r="OMT8" s="110"/>
      <c r="OMU8" s="110"/>
      <c r="OMV8" s="110"/>
      <c r="OMX8" s="110"/>
      <c r="OMY8" s="110"/>
      <c r="OMZ8" s="110"/>
      <c r="ONA8" s="110"/>
      <c r="ONB8" s="110"/>
      <c r="OND8" s="110"/>
      <c r="ONE8" s="110"/>
      <c r="ONF8" s="110"/>
      <c r="ONG8" s="110"/>
      <c r="ONH8" s="110"/>
      <c r="ONJ8" s="110"/>
      <c r="ONK8" s="110"/>
      <c r="ONL8" s="110"/>
      <c r="ONM8" s="110"/>
      <c r="ONN8" s="110"/>
      <c r="ONP8" s="110"/>
      <c r="ONQ8" s="110"/>
      <c r="ONR8" s="110"/>
      <c r="ONS8" s="110"/>
      <c r="ONT8" s="110"/>
      <c r="ONV8" s="110"/>
      <c r="ONW8" s="110"/>
      <c r="ONX8" s="110"/>
      <c r="ONY8" s="110"/>
      <c r="ONZ8" s="110"/>
      <c r="OOB8" s="110"/>
      <c r="OOC8" s="110"/>
      <c r="OOD8" s="110"/>
      <c r="OOE8" s="110"/>
      <c r="OOF8" s="110"/>
      <c r="OOH8" s="110"/>
      <c r="OOI8" s="110"/>
      <c r="OOJ8" s="110"/>
      <c r="OOK8" s="110"/>
      <c r="OOL8" s="110"/>
      <c r="OON8" s="110"/>
      <c r="OOO8" s="110"/>
      <c r="OOP8" s="110"/>
      <c r="OOQ8" s="110"/>
      <c r="OOR8" s="110"/>
      <c r="OOT8" s="110"/>
      <c r="OOU8" s="110"/>
      <c r="OOV8" s="110"/>
      <c r="OOW8" s="110"/>
      <c r="OOX8" s="110"/>
      <c r="OOZ8" s="110"/>
      <c r="OPA8" s="110"/>
      <c r="OPB8" s="110"/>
      <c r="OPC8" s="110"/>
      <c r="OPD8" s="110"/>
      <c r="OPF8" s="110"/>
      <c r="OPG8" s="110"/>
      <c r="OPH8" s="110"/>
      <c r="OPI8" s="110"/>
      <c r="OPJ8" s="110"/>
      <c r="OPL8" s="110"/>
      <c r="OPM8" s="110"/>
      <c r="OPN8" s="110"/>
      <c r="OPO8" s="110"/>
      <c r="OPP8" s="110"/>
      <c r="OPR8" s="110"/>
      <c r="OPS8" s="110"/>
      <c r="OPT8" s="110"/>
      <c r="OPU8" s="110"/>
      <c r="OPV8" s="110"/>
      <c r="OPX8" s="110"/>
      <c r="OPY8" s="110"/>
      <c r="OPZ8" s="110"/>
      <c r="OQA8" s="110"/>
      <c r="OQB8" s="110"/>
      <c r="OQD8" s="110"/>
      <c r="OQE8" s="110"/>
      <c r="OQF8" s="110"/>
      <c r="OQG8" s="110"/>
      <c r="OQH8" s="110"/>
      <c r="OQJ8" s="110"/>
      <c r="OQK8" s="110"/>
      <c r="OQL8" s="110"/>
      <c r="OQM8" s="110"/>
      <c r="OQN8" s="110"/>
      <c r="OQP8" s="110"/>
      <c r="OQQ8" s="110"/>
      <c r="OQR8" s="110"/>
      <c r="OQS8" s="110"/>
      <c r="OQT8" s="110"/>
      <c r="OQV8" s="110"/>
      <c r="OQW8" s="110"/>
      <c r="OQX8" s="110"/>
      <c r="OQY8" s="110"/>
      <c r="OQZ8" s="110"/>
      <c r="ORB8" s="110"/>
      <c r="ORC8" s="110"/>
      <c r="ORD8" s="110"/>
      <c r="ORE8" s="110"/>
      <c r="ORF8" s="110"/>
      <c r="ORH8" s="110"/>
      <c r="ORI8" s="110"/>
      <c r="ORJ8" s="110"/>
      <c r="ORK8" s="110"/>
      <c r="ORL8" s="110"/>
      <c r="ORN8" s="110"/>
      <c r="ORO8" s="110"/>
      <c r="ORP8" s="110"/>
      <c r="ORQ8" s="110"/>
      <c r="ORR8" s="110"/>
      <c r="ORT8" s="110"/>
      <c r="ORU8" s="110"/>
      <c r="ORV8" s="110"/>
      <c r="ORW8" s="110"/>
      <c r="ORX8" s="110"/>
      <c r="ORZ8" s="110"/>
      <c r="OSA8" s="110"/>
      <c r="OSB8" s="110"/>
      <c r="OSC8" s="110"/>
      <c r="OSD8" s="110"/>
      <c r="OSF8" s="110"/>
      <c r="OSG8" s="110"/>
      <c r="OSH8" s="110"/>
      <c r="OSI8" s="110"/>
      <c r="OSJ8" s="110"/>
      <c r="OSL8" s="110"/>
      <c r="OSM8" s="110"/>
      <c r="OSN8" s="110"/>
      <c r="OSO8" s="110"/>
      <c r="OSP8" s="110"/>
      <c r="OSR8" s="110"/>
      <c r="OSS8" s="110"/>
      <c r="OST8" s="110"/>
      <c r="OSU8" s="110"/>
      <c r="OSV8" s="110"/>
      <c r="OSX8" s="110"/>
      <c r="OSY8" s="110"/>
      <c r="OSZ8" s="110"/>
      <c r="OTA8" s="110"/>
      <c r="OTB8" s="110"/>
      <c r="OTD8" s="110"/>
      <c r="OTE8" s="110"/>
      <c r="OTF8" s="110"/>
      <c r="OTG8" s="110"/>
      <c r="OTH8" s="110"/>
      <c r="OTJ8" s="110"/>
      <c r="OTK8" s="110"/>
      <c r="OTL8" s="110"/>
      <c r="OTM8" s="110"/>
      <c r="OTN8" s="110"/>
      <c r="OTP8" s="110"/>
      <c r="OTQ8" s="110"/>
      <c r="OTR8" s="110"/>
      <c r="OTS8" s="110"/>
      <c r="OTT8" s="110"/>
      <c r="OTV8" s="110"/>
      <c r="OTW8" s="110"/>
      <c r="OTX8" s="110"/>
      <c r="OTY8" s="110"/>
      <c r="OTZ8" s="110"/>
      <c r="OUB8" s="110"/>
      <c r="OUC8" s="110"/>
      <c r="OUD8" s="110"/>
      <c r="OUE8" s="110"/>
      <c r="OUF8" s="110"/>
      <c r="OUH8" s="110"/>
      <c r="OUI8" s="110"/>
      <c r="OUJ8" s="110"/>
      <c r="OUK8" s="110"/>
      <c r="OUL8" s="110"/>
      <c r="OUN8" s="110"/>
      <c r="OUO8" s="110"/>
      <c r="OUP8" s="110"/>
      <c r="OUQ8" s="110"/>
      <c r="OUR8" s="110"/>
      <c r="OUT8" s="110"/>
      <c r="OUU8" s="110"/>
      <c r="OUV8" s="110"/>
      <c r="OUW8" s="110"/>
      <c r="OUX8" s="110"/>
      <c r="OUZ8" s="110"/>
      <c r="OVA8" s="110"/>
      <c r="OVB8" s="110"/>
      <c r="OVC8" s="110"/>
      <c r="OVD8" s="110"/>
      <c r="OVF8" s="110"/>
      <c r="OVG8" s="110"/>
      <c r="OVH8" s="110"/>
      <c r="OVI8" s="110"/>
      <c r="OVJ8" s="110"/>
      <c r="OVL8" s="110"/>
      <c r="OVM8" s="110"/>
      <c r="OVN8" s="110"/>
      <c r="OVO8" s="110"/>
      <c r="OVP8" s="110"/>
      <c r="OVR8" s="110"/>
      <c r="OVS8" s="110"/>
      <c r="OVT8" s="110"/>
      <c r="OVU8" s="110"/>
      <c r="OVV8" s="110"/>
      <c r="OVX8" s="110"/>
      <c r="OVY8" s="110"/>
      <c r="OVZ8" s="110"/>
      <c r="OWA8" s="110"/>
      <c r="OWB8" s="110"/>
      <c r="OWD8" s="110"/>
      <c r="OWE8" s="110"/>
      <c r="OWF8" s="110"/>
      <c r="OWG8" s="110"/>
      <c r="OWH8" s="110"/>
      <c r="OWJ8" s="110"/>
      <c r="OWK8" s="110"/>
      <c r="OWL8" s="110"/>
      <c r="OWM8" s="110"/>
      <c r="OWN8" s="110"/>
      <c r="OWP8" s="110"/>
      <c r="OWQ8" s="110"/>
      <c r="OWR8" s="110"/>
      <c r="OWS8" s="110"/>
      <c r="OWT8" s="110"/>
      <c r="OWV8" s="110"/>
      <c r="OWW8" s="110"/>
      <c r="OWX8" s="110"/>
      <c r="OWY8" s="110"/>
      <c r="OWZ8" s="110"/>
      <c r="OXB8" s="110"/>
      <c r="OXC8" s="110"/>
      <c r="OXD8" s="110"/>
      <c r="OXE8" s="110"/>
      <c r="OXF8" s="110"/>
      <c r="OXH8" s="110"/>
      <c r="OXI8" s="110"/>
      <c r="OXJ8" s="110"/>
      <c r="OXK8" s="110"/>
      <c r="OXL8" s="110"/>
      <c r="OXN8" s="110"/>
      <c r="OXO8" s="110"/>
      <c r="OXP8" s="110"/>
      <c r="OXQ8" s="110"/>
      <c r="OXR8" s="110"/>
      <c r="OXT8" s="110"/>
      <c r="OXU8" s="110"/>
      <c r="OXV8" s="110"/>
      <c r="OXW8" s="110"/>
      <c r="OXX8" s="110"/>
      <c r="OXZ8" s="110"/>
      <c r="OYA8" s="110"/>
      <c r="OYB8" s="110"/>
      <c r="OYC8" s="110"/>
      <c r="OYD8" s="110"/>
      <c r="OYF8" s="110"/>
      <c r="OYG8" s="110"/>
      <c r="OYH8" s="110"/>
      <c r="OYI8" s="110"/>
      <c r="OYJ8" s="110"/>
      <c r="OYL8" s="110"/>
      <c r="OYM8" s="110"/>
      <c r="OYN8" s="110"/>
      <c r="OYO8" s="110"/>
      <c r="OYP8" s="110"/>
      <c r="OYR8" s="110"/>
      <c r="OYS8" s="110"/>
      <c r="OYT8" s="110"/>
      <c r="OYU8" s="110"/>
      <c r="OYV8" s="110"/>
      <c r="OYX8" s="110"/>
      <c r="OYY8" s="110"/>
      <c r="OYZ8" s="110"/>
      <c r="OZA8" s="110"/>
      <c r="OZB8" s="110"/>
      <c r="OZD8" s="110"/>
      <c r="OZE8" s="110"/>
      <c r="OZF8" s="110"/>
      <c r="OZG8" s="110"/>
      <c r="OZH8" s="110"/>
      <c r="OZJ8" s="110"/>
      <c r="OZK8" s="110"/>
      <c r="OZL8" s="110"/>
      <c r="OZM8" s="110"/>
      <c r="OZN8" s="110"/>
      <c r="OZP8" s="110"/>
      <c r="OZQ8" s="110"/>
      <c r="OZR8" s="110"/>
      <c r="OZS8" s="110"/>
      <c r="OZT8" s="110"/>
      <c r="OZV8" s="110"/>
      <c r="OZW8" s="110"/>
      <c r="OZX8" s="110"/>
      <c r="OZY8" s="110"/>
      <c r="OZZ8" s="110"/>
      <c r="PAB8" s="110"/>
      <c r="PAC8" s="110"/>
      <c r="PAD8" s="110"/>
      <c r="PAE8" s="110"/>
      <c r="PAF8" s="110"/>
      <c r="PAH8" s="110"/>
      <c r="PAI8" s="110"/>
      <c r="PAJ8" s="110"/>
      <c r="PAK8" s="110"/>
      <c r="PAL8" s="110"/>
      <c r="PAN8" s="110"/>
      <c r="PAO8" s="110"/>
      <c r="PAP8" s="110"/>
      <c r="PAQ8" s="110"/>
      <c r="PAR8" s="110"/>
      <c r="PAT8" s="110"/>
      <c r="PAU8" s="110"/>
      <c r="PAV8" s="110"/>
      <c r="PAW8" s="110"/>
      <c r="PAX8" s="110"/>
      <c r="PAZ8" s="110"/>
      <c r="PBA8" s="110"/>
      <c r="PBB8" s="110"/>
      <c r="PBC8" s="110"/>
      <c r="PBD8" s="110"/>
      <c r="PBF8" s="110"/>
      <c r="PBG8" s="110"/>
      <c r="PBH8" s="110"/>
      <c r="PBI8" s="110"/>
      <c r="PBJ8" s="110"/>
      <c r="PBL8" s="110"/>
      <c r="PBM8" s="110"/>
      <c r="PBN8" s="110"/>
      <c r="PBO8" s="110"/>
      <c r="PBP8" s="110"/>
      <c r="PBR8" s="110"/>
      <c r="PBS8" s="110"/>
      <c r="PBT8" s="110"/>
      <c r="PBU8" s="110"/>
      <c r="PBV8" s="110"/>
      <c r="PBX8" s="110"/>
      <c r="PBY8" s="110"/>
      <c r="PBZ8" s="110"/>
      <c r="PCA8" s="110"/>
      <c r="PCB8" s="110"/>
      <c r="PCD8" s="110"/>
      <c r="PCE8" s="110"/>
      <c r="PCF8" s="110"/>
      <c r="PCG8" s="110"/>
      <c r="PCH8" s="110"/>
      <c r="PCJ8" s="110"/>
      <c r="PCK8" s="110"/>
      <c r="PCL8" s="110"/>
      <c r="PCM8" s="110"/>
      <c r="PCN8" s="110"/>
      <c r="PCP8" s="110"/>
      <c r="PCQ8" s="110"/>
      <c r="PCR8" s="110"/>
      <c r="PCS8" s="110"/>
      <c r="PCT8" s="110"/>
      <c r="PCV8" s="110"/>
      <c r="PCW8" s="110"/>
      <c r="PCX8" s="110"/>
      <c r="PCY8" s="110"/>
      <c r="PCZ8" s="110"/>
      <c r="PDB8" s="110"/>
      <c r="PDC8" s="110"/>
      <c r="PDD8" s="110"/>
      <c r="PDE8" s="110"/>
      <c r="PDF8" s="110"/>
      <c r="PDH8" s="110"/>
      <c r="PDI8" s="110"/>
      <c r="PDJ8" s="110"/>
      <c r="PDK8" s="110"/>
      <c r="PDL8" s="110"/>
      <c r="PDN8" s="110"/>
      <c r="PDO8" s="110"/>
      <c r="PDP8" s="110"/>
      <c r="PDQ8" s="110"/>
      <c r="PDR8" s="110"/>
      <c r="PDT8" s="110"/>
      <c r="PDU8" s="110"/>
      <c r="PDV8" s="110"/>
      <c r="PDW8" s="110"/>
      <c r="PDX8" s="110"/>
      <c r="PDZ8" s="110"/>
      <c r="PEA8" s="110"/>
      <c r="PEB8" s="110"/>
      <c r="PEC8" s="110"/>
      <c r="PED8" s="110"/>
      <c r="PEF8" s="110"/>
      <c r="PEG8" s="110"/>
      <c r="PEH8" s="110"/>
      <c r="PEI8" s="110"/>
      <c r="PEJ8" s="110"/>
      <c r="PEL8" s="110"/>
      <c r="PEM8" s="110"/>
      <c r="PEN8" s="110"/>
      <c r="PEO8" s="110"/>
      <c r="PEP8" s="110"/>
      <c r="PER8" s="110"/>
      <c r="PES8" s="110"/>
      <c r="PET8" s="110"/>
      <c r="PEU8" s="110"/>
      <c r="PEV8" s="110"/>
      <c r="PEX8" s="110"/>
      <c r="PEY8" s="110"/>
      <c r="PEZ8" s="110"/>
      <c r="PFA8" s="110"/>
      <c r="PFB8" s="110"/>
      <c r="PFD8" s="110"/>
      <c r="PFE8" s="110"/>
      <c r="PFF8" s="110"/>
      <c r="PFG8" s="110"/>
      <c r="PFH8" s="110"/>
      <c r="PFJ8" s="110"/>
      <c r="PFK8" s="110"/>
      <c r="PFL8" s="110"/>
      <c r="PFM8" s="110"/>
      <c r="PFN8" s="110"/>
      <c r="PFP8" s="110"/>
      <c r="PFQ8" s="110"/>
      <c r="PFR8" s="110"/>
      <c r="PFS8" s="110"/>
      <c r="PFT8" s="110"/>
      <c r="PFV8" s="110"/>
      <c r="PFW8" s="110"/>
      <c r="PFX8" s="110"/>
      <c r="PFY8" s="110"/>
      <c r="PFZ8" s="110"/>
      <c r="PGB8" s="110"/>
      <c r="PGC8" s="110"/>
      <c r="PGD8" s="110"/>
      <c r="PGE8" s="110"/>
      <c r="PGF8" s="110"/>
      <c r="PGH8" s="110"/>
      <c r="PGI8" s="110"/>
      <c r="PGJ8" s="110"/>
      <c r="PGK8" s="110"/>
      <c r="PGL8" s="110"/>
      <c r="PGN8" s="110"/>
      <c r="PGO8" s="110"/>
      <c r="PGP8" s="110"/>
      <c r="PGQ8" s="110"/>
      <c r="PGR8" s="110"/>
      <c r="PGT8" s="110"/>
      <c r="PGU8" s="110"/>
      <c r="PGV8" s="110"/>
      <c r="PGW8" s="110"/>
      <c r="PGX8" s="110"/>
      <c r="PGZ8" s="110"/>
      <c r="PHA8" s="110"/>
      <c r="PHB8" s="110"/>
      <c r="PHC8" s="110"/>
      <c r="PHD8" s="110"/>
      <c r="PHF8" s="110"/>
      <c r="PHG8" s="110"/>
      <c r="PHH8" s="110"/>
      <c r="PHI8" s="110"/>
      <c r="PHJ8" s="110"/>
      <c r="PHL8" s="110"/>
      <c r="PHM8" s="110"/>
      <c r="PHN8" s="110"/>
      <c r="PHO8" s="110"/>
      <c r="PHP8" s="110"/>
      <c r="PHR8" s="110"/>
      <c r="PHS8" s="110"/>
      <c r="PHT8" s="110"/>
      <c r="PHU8" s="110"/>
      <c r="PHV8" s="110"/>
      <c r="PHX8" s="110"/>
      <c r="PHY8" s="110"/>
      <c r="PHZ8" s="110"/>
      <c r="PIA8" s="110"/>
      <c r="PIB8" s="110"/>
      <c r="PID8" s="110"/>
      <c r="PIE8" s="110"/>
      <c r="PIF8" s="110"/>
      <c r="PIG8" s="110"/>
      <c r="PIH8" s="110"/>
      <c r="PIJ8" s="110"/>
      <c r="PIK8" s="110"/>
      <c r="PIL8" s="110"/>
      <c r="PIM8" s="110"/>
      <c r="PIN8" s="110"/>
      <c r="PIP8" s="110"/>
      <c r="PIQ8" s="110"/>
      <c r="PIR8" s="110"/>
      <c r="PIS8" s="110"/>
      <c r="PIT8" s="110"/>
      <c r="PIV8" s="110"/>
      <c r="PIW8" s="110"/>
      <c r="PIX8" s="110"/>
      <c r="PIY8" s="110"/>
      <c r="PIZ8" s="110"/>
      <c r="PJB8" s="110"/>
      <c r="PJC8" s="110"/>
      <c r="PJD8" s="110"/>
      <c r="PJE8" s="110"/>
      <c r="PJF8" s="110"/>
      <c r="PJH8" s="110"/>
      <c r="PJI8" s="110"/>
      <c r="PJJ8" s="110"/>
      <c r="PJK8" s="110"/>
      <c r="PJL8" s="110"/>
      <c r="PJN8" s="110"/>
      <c r="PJO8" s="110"/>
      <c r="PJP8" s="110"/>
      <c r="PJQ8" s="110"/>
      <c r="PJR8" s="110"/>
      <c r="PJT8" s="110"/>
      <c r="PJU8" s="110"/>
      <c r="PJV8" s="110"/>
      <c r="PJW8" s="110"/>
      <c r="PJX8" s="110"/>
      <c r="PJZ8" s="110"/>
      <c r="PKA8" s="110"/>
      <c r="PKB8" s="110"/>
      <c r="PKC8" s="110"/>
      <c r="PKD8" s="110"/>
      <c r="PKF8" s="110"/>
      <c r="PKG8" s="110"/>
      <c r="PKH8" s="110"/>
      <c r="PKI8" s="110"/>
      <c r="PKJ8" s="110"/>
      <c r="PKL8" s="110"/>
      <c r="PKM8" s="110"/>
      <c r="PKN8" s="110"/>
      <c r="PKO8" s="110"/>
      <c r="PKP8" s="110"/>
      <c r="PKR8" s="110"/>
      <c r="PKS8" s="110"/>
      <c r="PKT8" s="110"/>
      <c r="PKU8" s="110"/>
      <c r="PKV8" s="110"/>
      <c r="PKX8" s="110"/>
      <c r="PKY8" s="110"/>
      <c r="PKZ8" s="110"/>
      <c r="PLA8" s="110"/>
      <c r="PLB8" s="110"/>
      <c r="PLD8" s="110"/>
      <c r="PLE8" s="110"/>
      <c r="PLF8" s="110"/>
      <c r="PLG8" s="110"/>
      <c r="PLH8" s="110"/>
      <c r="PLJ8" s="110"/>
      <c r="PLK8" s="110"/>
      <c r="PLL8" s="110"/>
      <c r="PLM8" s="110"/>
      <c r="PLN8" s="110"/>
      <c r="PLP8" s="110"/>
      <c r="PLQ8" s="110"/>
      <c r="PLR8" s="110"/>
      <c r="PLS8" s="110"/>
      <c r="PLT8" s="110"/>
      <c r="PLV8" s="110"/>
      <c r="PLW8" s="110"/>
      <c r="PLX8" s="110"/>
      <c r="PLY8" s="110"/>
      <c r="PLZ8" s="110"/>
      <c r="PMB8" s="110"/>
      <c r="PMC8" s="110"/>
      <c r="PMD8" s="110"/>
      <c r="PME8" s="110"/>
      <c r="PMF8" s="110"/>
      <c r="PMH8" s="110"/>
      <c r="PMI8" s="110"/>
      <c r="PMJ8" s="110"/>
      <c r="PMK8" s="110"/>
      <c r="PML8" s="110"/>
      <c r="PMN8" s="110"/>
      <c r="PMO8" s="110"/>
      <c r="PMP8" s="110"/>
      <c r="PMQ8" s="110"/>
      <c r="PMR8" s="110"/>
      <c r="PMT8" s="110"/>
      <c r="PMU8" s="110"/>
      <c r="PMV8" s="110"/>
      <c r="PMW8" s="110"/>
      <c r="PMX8" s="110"/>
      <c r="PMZ8" s="110"/>
      <c r="PNA8" s="110"/>
      <c r="PNB8" s="110"/>
      <c r="PNC8" s="110"/>
      <c r="PND8" s="110"/>
      <c r="PNF8" s="110"/>
      <c r="PNG8" s="110"/>
      <c r="PNH8" s="110"/>
      <c r="PNI8" s="110"/>
      <c r="PNJ8" s="110"/>
      <c r="PNL8" s="110"/>
      <c r="PNM8" s="110"/>
      <c r="PNN8" s="110"/>
      <c r="PNO8" s="110"/>
      <c r="PNP8" s="110"/>
      <c r="PNR8" s="110"/>
      <c r="PNS8" s="110"/>
      <c r="PNT8" s="110"/>
      <c r="PNU8" s="110"/>
      <c r="PNV8" s="110"/>
      <c r="PNX8" s="110"/>
      <c r="PNY8" s="110"/>
      <c r="PNZ8" s="110"/>
      <c r="POA8" s="110"/>
      <c r="POB8" s="110"/>
      <c r="POD8" s="110"/>
      <c r="POE8" s="110"/>
      <c r="POF8" s="110"/>
      <c r="POG8" s="110"/>
      <c r="POH8" s="110"/>
      <c r="POJ8" s="110"/>
      <c r="POK8" s="110"/>
      <c r="POL8" s="110"/>
      <c r="POM8" s="110"/>
      <c r="PON8" s="110"/>
      <c r="POP8" s="110"/>
      <c r="POQ8" s="110"/>
      <c r="POR8" s="110"/>
      <c r="POS8" s="110"/>
      <c r="POT8" s="110"/>
      <c r="POV8" s="110"/>
      <c r="POW8" s="110"/>
      <c r="POX8" s="110"/>
      <c r="POY8" s="110"/>
      <c r="POZ8" s="110"/>
      <c r="PPB8" s="110"/>
      <c r="PPC8" s="110"/>
      <c r="PPD8" s="110"/>
      <c r="PPE8" s="110"/>
      <c r="PPF8" s="110"/>
      <c r="PPH8" s="110"/>
      <c r="PPI8" s="110"/>
      <c r="PPJ8" s="110"/>
      <c r="PPK8" s="110"/>
      <c r="PPL8" s="110"/>
      <c r="PPN8" s="110"/>
      <c r="PPO8" s="110"/>
      <c r="PPP8" s="110"/>
      <c r="PPQ8" s="110"/>
      <c r="PPR8" s="110"/>
      <c r="PPT8" s="110"/>
      <c r="PPU8" s="110"/>
      <c r="PPV8" s="110"/>
      <c r="PPW8" s="110"/>
      <c r="PPX8" s="110"/>
      <c r="PPZ8" s="110"/>
      <c r="PQA8" s="110"/>
      <c r="PQB8" s="110"/>
      <c r="PQC8" s="110"/>
      <c r="PQD8" s="110"/>
      <c r="PQF8" s="110"/>
      <c r="PQG8" s="110"/>
      <c r="PQH8" s="110"/>
      <c r="PQI8" s="110"/>
      <c r="PQJ8" s="110"/>
      <c r="PQL8" s="110"/>
      <c r="PQM8" s="110"/>
      <c r="PQN8" s="110"/>
      <c r="PQO8" s="110"/>
      <c r="PQP8" s="110"/>
      <c r="PQR8" s="110"/>
      <c r="PQS8" s="110"/>
      <c r="PQT8" s="110"/>
      <c r="PQU8" s="110"/>
      <c r="PQV8" s="110"/>
      <c r="PQX8" s="110"/>
      <c r="PQY8" s="110"/>
      <c r="PQZ8" s="110"/>
      <c r="PRA8" s="110"/>
      <c r="PRB8" s="110"/>
      <c r="PRD8" s="110"/>
      <c r="PRE8" s="110"/>
      <c r="PRF8" s="110"/>
      <c r="PRG8" s="110"/>
      <c r="PRH8" s="110"/>
      <c r="PRJ8" s="110"/>
      <c r="PRK8" s="110"/>
      <c r="PRL8" s="110"/>
      <c r="PRM8" s="110"/>
      <c r="PRN8" s="110"/>
      <c r="PRP8" s="110"/>
      <c r="PRQ8" s="110"/>
      <c r="PRR8" s="110"/>
      <c r="PRS8" s="110"/>
      <c r="PRT8" s="110"/>
      <c r="PRV8" s="110"/>
      <c r="PRW8" s="110"/>
      <c r="PRX8" s="110"/>
      <c r="PRY8" s="110"/>
      <c r="PRZ8" s="110"/>
      <c r="PSB8" s="110"/>
      <c r="PSC8" s="110"/>
      <c r="PSD8" s="110"/>
      <c r="PSE8" s="110"/>
      <c r="PSF8" s="110"/>
      <c r="PSH8" s="110"/>
      <c r="PSI8" s="110"/>
      <c r="PSJ8" s="110"/>
      <c r="PSK8" s="110"/>
      <c r="PSL8" s="110"/>
      <c r="PSN8" s="110"/>
      <c r="PSO8" s="110"/>
      <c r="PSP8" s="110"/>
      <c r="PSQ8" s="110"/>
      <c r="PSR8" s="110"/>
      <c r="PST8" s="110"/>
      <c r="PSU8" s="110"/>
      <c r="PSV8" s="110"/>
      <c r="PSW8" s="110"/>
      <c r="PSX8" s="110"/>
      <c r="PSZ8" s="110"/>
      <c r="PTA8" s="110"/>
      <c r="PTB8" s="110"/>
      <c r="PTC8" s="110"/>
      <c r="PTD8" s="110"/>
      <c r="PTF8" s="110"/>
      <c r="PTG8" s="110"/>
      <c r="PTH8" s="110"/>
      <c r="PTI8" s="110"/>
      <c r="PTJ8" s="110"/>
      <c r="PTL8" s="110"/>
      <c r="PTM8" s="110"/>
      <c r="PTN8" s="110"/>
      <c r="PTO8" s="110"/>
      <c r="PTP8" s="110"/>
      <c r="PTR8" s="110"/>
      <c r="PTS8" s="110"/>
      <c r="PTT8" s="110"/>
      <c r="PTU8" s="110"/>
      <c r="PTV8" s="110"/>
      <c r="PTX8" s="110"/>
      <c r="PTY8" s="110"/>
      <c r="PTZ8" s="110"/>
      <c r="PUA8" s="110"/>
      <c r="PUB8" s="110"/>
      <c r="PUD8" s="110"/>
      <c r="PUE8" s="110"/>
      <c r="PUF8" s="110"/>
      <c r="PUG8" s="110"/>
      <c r="PUH8" s="110"/>
      <c r="PUJ8" s="110"/>
      <c r="PUK8" s="110"/>
      <c r="PUL8" s="110"/>
      <c r="PUM8" s="110"/>
      <c r="PUN8" s="110"/>
      <c r="PUP8" s="110"/>
      <c r="PUQ8" s="110"/>
      <c r="PUR8" s="110"/>
      <c r="PUS8" s="110"/>
      <c r="PUT8" s="110"/>
      <c r="PUV8" s="110"/>
      <c r="PUW8" s="110"/>
      <c r="PUX8" s="110"/>
      <c r="PUY8" s="110"/>
      <c r="PUZ8" s="110"/>
      <c r="PVB8" s="110"/>
      <c r="PVC8" s="110"/>
      <c r="PVD8" s="110"/>
      <c r="PVE8" s="110"/>
      <c r="PVF8" s="110"/>
      <c r="PVH8" s="110"/>
      <c r="PVI8" s="110"/>
      <c r="PVJ8" s="110"/>
      <c r="PVK8" s="110"/>
      <c r="PVL8" s="110"/>
      <c r="PVN8" s="110"/>
      <c r="PVO8" s="110"/>
      <c r="PVP8" s="110"/>
      <c r="PVQ8" s="110"/>
      <c r="PVR8" s="110"/>
      <c r="PVT8" s="110"/>
      <c r="PVU8" s="110"/>
      <c r="PVV8" s="110"/>
      <c r="PVW8" s="110"/>
      <c r="PVX8" s="110"/>
      <c r="PVZ8" s="110"/>
      <c r="PWA8" s="110"/>
      <c r="PWB8" s="110"/>
      <c r="PWC8" s="110"/>
      <c r="PWD8" s="110"/>
      <c r="PWF8" s="110"/>
      <c r="PWG8" s="110"/>
      <c r="PWH8" s="110"/>
      <c r="PWI8" s="110"/>
      <c r="PWJ8" s="110"/>
      <c r="PWL8" s="110"/>
      <c r="PWM8" s="110"/>
      <c r="PWN8" s="110"/>
      <c r="PWO8" s="110"/>
      <c r="PWP8" s="110"/>
      <c r="PWR8" s="110"/>
      <c r="PWS8" s="110"/>
      <c r="PWT8" s="110"/>
      <c r="PWU8" s="110"/>
      <c r="PWV8" s="110"/>
      <c r="PWX8" s="110"/>
      <c r="PWY8" s="110"/>
      <c r="PWZ8" s="110"/>
      <c r="PXA8" s="110"/>
      <c r="PXB8" s="110"/>
      <c r="PXD8" s="110"/>
      <c r="PXE8" s="110"/>
      <c r="PXF8" s="110"/>
      <c r="PXG8" s="110"/>
      <c r="PXH8" s="110"/>
      <c r="PXJ8" s="110"/>
      <c r="PXK8" s="110"/>
      <c r="PXL8" s="110"/>
      <c r="PXM8" s="110"/>
      <c r="PXN8" s="110"/>
      <c r="PXP8" s="110"/>
      <c r="PXQ8" s="110"/>
      <c r="PXR8" s="110"/>
      <c r="PXS8" s="110"/>
      <c r="PXT8" s="110"/>
      <c r="PXV8" s="110"/>
      <c r="PXW8" s="110"/>
      <c r="PXX8" s="110"/>
      <c r="PXY8" s="110"/>
      <c r="PXZ8" s="110"/>
      <c r="PYB8" s="110"/>
      <c r="PYC8" s="110"/>
      <c r="PYD8" s="110"/>
      <c r="PYE8" s="110"/>
      <c r="PYF8" s="110"/>
      <c r="PYH8" s="110"/>
      <c r="PYI8" s="110"/>
      <c r="PYJ8" s="110"/>
      <c r="PYK8" s="110"/>
      <c r="PYL8" s="110"/>
      <c r="PYN8" s="110"/>
      <c r="PYO8" s="110"/>
      <c r="PYP8" s="110"/>
      <c r="PYQ8" s="110"/>
      <c r="PYR8" s="110"/>
      <c r="PYT8" s="110"/>
      <c r="PYU8" s="110"/>
      <c r="PYV8" s="110"/>
      <c r="PYW8" s="110"/>
      <c r="PYX8" s="110"/>
      <c r="PYZ8" s="110"/>
      <c r="PZA8" s="110"/>
      <c r="PZB8" s="110"/>
      <c r="PZC8" s="110"/>
      <c r="PZD8" s="110"/>
      <c r="PZF8" s="110"/>
      <c r="PZG8" s="110"/>
      <c r="PZH8" s="110"/>
      <c r="PZI8" s="110"/>
      <c r="PZJ8" s="110"/>
      <c r="PZL8" s="110"/>
      <c r="PZM8" s="110"/>
      <c r="PZN8" s="110"/>
      <c r="PZO8" s="110"/>
      <c r="PZP8" s="110"/>
      <c r="PZR8" s="110"/>
      <c r="PZS8" s="110"/>
      <c r="PZT8" s="110"/>
      <c r="PZU8" s="110"/>
      <c r="PZV8" s="110"/>
      <c r="PZX8" s="110"/>
      <c r="PZY8" s="110"/>
      <c r="PZZ8" s="110"/>
      <c r="QAA8" s="110"/>
      <c r="QAB8" s="110"/>
      <c r="QAD8" s="110"/>
      <c r="QAE8" s="110"/>
      <c r="QAF8" s="110"/>
      <c r="QAG8" s="110"/>
      <c r="QAH8" s="110"/>
      <c r="QAJ8" s="110"/>
      <c r="QAK8" s="110"/>
      <c r="QAL8" s="110"/>
      <c r="QAM8" s="110"/>
      <c r="QAN8" s="110"/>
      <c r="QAP8" s="110"/>
      <c r="QAQ8" s="110"/>
      <c r="QAR8" s="110"/>
      <c r="QAS8" s="110"/>
      <c r="QAT8" s="110"/>
      <c r="QAV8" s="110"/>
      <c r="QAW8" s="110"/>
      <c r="QAX8" s="110"/>
      <c r="QAY8" s="110"/>
      <c r="QAZ8" s="110"/>
      <c r="QBB8" s="110"/>
      <c r="QBC8" s="110"/>
      <c r="QBD8" s="110"/>
      <c r="QBE8" s="110"/>
      <c r="QBF8" s="110"/>
      <c r="QBH8" s="110"/>
      <c r="QBI8" s="110"/>
      <c r="QBJ8" s="110"/>
      <c r="QBK8" s="110"/>
      <c r="QBL8" s="110"/>
      <c r="QBN8" s="110"/>
      <c r="QBO8" s="110"/>
      <c r="QBP8" s="110"/>
      <c r="QBQ8" s="110"/>
      <c r="QBR8" s="110"/>
      <c r="QBT8" s="110"/>
      <c r="QBU8" s="110"/>
      <c r="QBV8" s="110"/>
      <c r="QBW8" s="110"/>
      <c r="QBX8" s="110"/>
      <c r="QBZ8" s="110"/>
      <c r="QCA8" s="110"/>
      <c r="QCB8" s="110"/>
      <c r="QCC8" s="110"/>
      <c r="QCD8" s="110"/>
      <c r="QCF8" s="110"/>
      <c r="QCG8" s="110"/>
      <c r="QCH8" s="110"/>
      <c r="QCI8" s="110"/>
      <c r="QCJ8" s="110"/>
      <c r="QCL8" s="110"/>
      <c r="QCM8" s="110"/>
      <c r="QCN8" s="110"/>
      <c r="QCO8" s="110"/>
      <c r="QCP8" s="110"/>
      <c r="QCR8" s="110"/>
      <c r="QCS8" s="110"/>
      <c r="QCT8" s="110"/>
      <c r="QCU8" s="110"/>
      <c r="QCV8" s="110"/>
      <c r="QCX8" s="110"/>
      <c r="QCY8" s="110"/>
      <c r="QCZ8" s="110"/>
      <c r="QDA8" s="110"/>
      <c r="QDB8" s="110"/>
      <c r="QDD8" s="110"/>
      <c r="QDE8" s="110"/>
      <c r="QDF8" s="110"/>
      <c r="QDG8" s="110"/>
      <c r="QDH8" s="110"/>
      <c r="QDJ8" s="110"/>
      <c r="QDK8" s="110"/>
      <c r="QDL8" s="110"/>
      <c r="QDM8" s="110"/>
      <c r="QDN8" s="110"/>
      <c r="QDP8" s="110"/>
      <c r="QDQ8" s="110"/>
      <c r="QDR8" s="110"/>
      <c r="QDS8" s="110"/>
      <c r="QDT8" s="110"/>
      <c r="QDV8" s="110"/>
      <c r="QDW8" s="110"/>
      <c r="QDX8" s="110"/>
      <c r="QDY8" s="110"/>
      <c r="QDZ8" s="110"/>
      <c r="QEB8" s="110"/>
      <c r="QEC8" s="110"/>
      <c r="QED8" s="110"/>
      <c r="QEE8" s="110"/>
      <c r="QEF8" s="110"/>
      <c r="QEH8" s="110"/>
      <c r="QEI8" s="110"/>
      <c r="QEJ8" s="110"/>
      <c r="QEK8" s="110"/>
      <c r="QEL8" s="110"/>
      <c r="QEN8" s="110"/>
      <c r="QEO8" s="110"/>
      <c r="QEP8" s="110"/>
      <c r="QEQ8" s="110"/>
      <c r="QER8" s="110"/>
      <c r="QET8" s="110"/>
      <c r="QEU8" s="110"/>
      <c r="QEV8" s="110"/>
      <c r="QEW8" s="110"/>
      <c r="QEX8" s="110"/>
      <c r="QEZ8" s="110"/>
      <c r="QFA8" s="110"/>
      <c r="QFB8" s="110"/>
      <c r="QFC8" s="110"/>
      <c r="QFD8" s="110"/>
      <c r="QFF8" s="110"/>
      <c r="QFG8" s="110"/>
      <c r="QFH8" s="110"/>
      <c r="QFI8" s="110"/>
      <c r="QFJ8" s="110"/>
      <c r="QFL8" s="110"/>
      <c r="QFM8" s="110"/>
      <c r="QFN8" s="110"/>
      <c r="QFO8" s="110"/>
      <c r="QFP8" s="110"/>
      <c r="QFR8" s="110"/>
      <c r="QFS8" s="110"/>
      <c r="QFT8" s="110"/>
      <c r="QFU8" s="110"/>
      <c r="QFV8" s="110"/>
      <c r="QFX8" s="110"/>
      <c r="QFY8" s="110"/>
      <c r="QFZ8" s="110"/>
      <c r="QGA8" s="110"/>
      <c r="QGB8" s="110"/>
      <c r="QGD8" s="110"/>
      <c r="QGE8" s="110"/>
      <c r="QGF8" s="110"/>
      <c r="QGG8" s="110"/>
      <c r="QGH8" s="110"/>
      <c r="QGJ8" s="110"/>
      <c r="QGK8" s="110"/>
      <c r="QGL8" s="110"/>
      <c r="QGM8" s="110"/>
      <c r="QGN8" s="110"/>
      <c r="QGP8" s="110"/>
      <c r="QGQ8" s="110"/>
      <c r="QGR8" s="110"/>
      <c r="QGS8" s="110"/>
      <c r="QGT8" s="110"/>
      <c r="QGV8" s="110"/>
      <c r="QGW8" s="110"/>
      <c r="QGX8" s="110"/>
      <c r="QGY8" s="110"/>
      <c r="QGZ8" s="110"/>
      <c r="QHB8" s="110"/>
      <c r="QHC8" s="110"/>
      <c r="QHD8" s="110"/>
      <c r="QHE8" s="110"/>
      <c r="QHF8" s="110"/>
      <c r="QHH8" s="110"/>
      <c r="QHI8" s="110"/>
      <c r="QHJ8" s="110"/>
      <c r="QHK8" s="110"/>
      <c r="QHL8" s="110"/>
      <c r="QHN8" s="110"/>
      <c r="QHO8" s="110"/>
      <c r="QHP8" s="110"/>
      <c r="QHQ8" s="110"/>
      <c r="QHR8" s="110"/>
      <c r="QHT8" s="110"/>
      <c r="QHU8" s="110"/>
      <c r="QHV8" s="110"/>
      <c r="QHW8" s="110"/>
      <c r="QHX8" s="110"/>
      <c r="QHZ8" s="110"/>
      <c r="QIA8" s="110"/>
      <c r="QIB8" s="110"/>
      <c r="QIC8" s="110"/>
      <c r="QID8" s="110"/>
      <c r="QIF8" s="110"/>
      <c r="QIG8" s="110"/>
      <c r="QIH8" s="110"/>
      <c r="QII8" s="110"/>
      <c r="QIJ8" s="110"/>
      <c r="QIL8" s="110"/>
      <c r="QIM8" s="110"/>
      <c r="QIN8" s="110"/>
      <c r="QIO8" s="110"/>
      <c r="QIP8" s="110"/>
      <c r="QIR8" s="110"/>
      <c r="QIS8" s="110"/>
      <c r="QIT8" s="110"/>
      <c r="QIU8" s="110"/>
      <c r="QIV8" s="110"/>
      <c r="QIX8" s="110"/>
      <c r="QIY8" s="110"/>
      <c r="QIZ8" s="110"/>
      <c r="QJA8" s="110"/>
      <c r="QJB8" s="110"/>
      <c r="QJD8" s="110"/>
      <c r="QJE8" s="110"/>
      <c r="QJF8" s="110"/>
      <c r="QJG8" s="110"/>
      <c r="QJH8" s="110"/>
      <c r="QJJ8" s="110"/>
      <c r="QJK8" s="110"/>
      <c r="QJL8" s="110"/>
      <c r="QJM8" s="110"/>
      <c r="QJN8" s="110"/>
      <c r="QJP8" s="110"/>
      <c r="QJQ8" s="110"/>
      <c r="QJR8" s="110"/>
      <c r="QJS8" s="110"/>
      <c r="QJT8" s="110"/>
      <c r="QJV8" s="110"/>
      <c r="QJW8" s="110"/>
      <c r="QJX8" s="110"/>
      <c r="QJY8" s="110"/>
      <c r="QJZ8" s="110"/>
      <c r="QKB8" s="110"/>
      <c r="QKC8" s="110"/>
      <c r="QKD8" s="110"/>
      <c r="QKE8" s="110"/>
      <c r="QKF8" s="110"/>
      <c r="QKH8" s="110"/>
      <c r="QKI8" s="110"/>
      <c r="QKJ8" s="110"/>
      <c r="QKK8" s="110"/>
      <c r="QKL8" s="110"/>
      <c r="QKN8" s="110"/>
      <c r="QKO8" s="110"/>
      <c r="QKP8" s="110"/>
      <c r="QKQ8" s="110"/>
      <c r="QKR8" s="110"/>
      <c r="QKT8" s="110"/>
      <c r="QKU8" s="110"/>
      <c r="QKV8" s="110"/>
      <c r="QKW8" s="110"/>
      <c r="QKX8" s="110"/>
      <c r="QKZ8" s="110"/>
      <c r="QLA8" s="110"/>
      <c r="QLB8" s="110"/>
      <c r="QLC8" s="110"/>
      <c r="QLD8" s="110"/>
      <c r="QLF8" s="110"/>
      <c r="QLG8" s="110"/>
      <c r="QLH8" s="110"/>
      <c r="QLI8" s="110"/>
      <c r="QLJ8" s="110"/>
      <c r="QLL8" s="110"/>
      <c r="QLM8" s="110"/>
      <c r="QLN8" s="110"/>
      <c r="QLO8" s="110"/>
      <c r="QLP8" s="110"/>
      <c r="QLR8" s="110"/>
      <c r="QLS8" s="110"/>
      <c r="QLT8" s="110"/>
      <c r="QLU8" s="110"/>
      <c r="QLV8" s="110"/>
      <c r="QLX8" s="110"/>
      <c r="QLY8" s="110"/>
      <c r="QLZ8" s="110"/>
      <c r="QMA8" s="110"/>
      <c r="QMB8" s="110"/>
      <c r="QMD8" s="110"/>
      <c r="QME8" s="110"/>
      <c r="QMF8" s="110"/>
      <c r="QMG8" s="110"/>
      <c r="QMH8" s="110"/>
      <c r="QMJ8" s="110"/>
      <c r="QMK8" s="110"/>
      <c r="QML8" s="110"/>
      <c r="QMM8" s="110"/>
      <c r="QMN8" s="110"/>
      <c r="QMP8" s="110"/>
      <c r="QMQ8" s="110"/>
      <c r="QMR8" s="110"/>
      <c r="QMS8" s="110"/>
      <c r="QMT8" s="110"/>
      <c r="QMV8" s="110"/>
      <c r="QMW8" s="110"/>
      <c r="QMX8" s="110"/>
      <c r="QMY8" s="110"/>
      <c r="QMZ8" s="110"/>
      <c r="QNB8" s="110"/>
      <c r="QNC8" s="110"/>
      <c r="QND8" s="110"/>
      <c r="QNE8" s="110"/>
      <c r="QNF8" s="110"/>
      <c r="QNH8" s="110"/>
      <c r="QNI8" s="110"/>
      <c r="QNJ8" s="110"/>
      <c r="QNK8" s="110"/>
      <c r="QNL8" s="110"/>
      <c r="QNN8" s="110"/>
      <c r="QNO8" s="110"/>
      <c r="QNP8" s="110"/>
      <c r="QNQ8" s="110"/>
      <c r="QNR8" s="110"/>
      <c r="QNT8" s="110"/>
      <c r="QNU8" s="110"/>
      <c r="QNV8" s="110"/>
      <c r="QNW8" s="110"/>
      <c r="QNX8" s="110"/>
      <c r="QNZ8" s="110"/>
      <c r="QOA8" s="110"/>
      <c r="QOB8" s="110"/>
      <c r="QOC8" s="110"/>
      <c r="QOD8" s="110"/>
      <c r="QOF8" s="110"/>
      <c r="QOG8" s="110"/>
      <c r="QOH8" s="110"/>
      <c r="QOI8" s="110"/>
      <c r="QOJ8" s="110"/>
      <c r="QOL8" s="110"/>
      <c r="QOM8" s="110"/>
      <c r="QON8" s="110"/>
      <c r="QOO8" s="110"/>
      <c r="QOP8" s="110"/>
      <c r="QOR8" s="110"/>
      <c r="QOS8" s="110"/>
      <c r="QOT8" s="110"/>
      <c r="QOU8" s="110"/>
      <c r="QOV8" s="110"/>
      <c r="QOX8" s="110"/>
      <c r="QOY8" s="110"/>
      <c r="QOZ8" s="110"/>
      <c r="QPA8" s="110"/>
      <c r="QPB8" s="110"/>
      <c r="QPD8" s="110"/>
      <c r="QPE8" s="110"/>
      <c r="QPF8" s="110"/>
      <c r="QPG8" s="110"/>
      <c r="QPH8" s="110"/>
      <c r="QPJ8" s="110"/>
      <c r="QPK8" s="110"/>
      <c r="QPL8" s="110"/>
      <c r="QPM8" s="110"/>
      <c r="QPN8" s="110"/>
      <c r="QPP8" s="110"/>
      <c r="QPQ8" s="110"/>
      <c r="QPR8" s="110"/>
      <c r="QPS8" s="110"/>
      <c r="QPT8" s="110"/>
      <c r="QPV8" s="110"/>
      <c r="QPW8" s="110"/>
      <c r="QPX8" s="110"/>
      <c r="QPY8" s="110"/>
      <c r="QPZ8" s="110"/>
      <c r="QQB8" s="110"/>
      <c r="QQC8" s="110"/>
      <c r="QQD8" s="110"/>
      <c r="QQE8" s="110"/>
      <c r="QQF8" s="110"/>
      <c r="QQH8" s="110"/>
      <c r="QQI8" s="110"/>
      <c r="QQJ8" s="110"/>
      <c r="QQK8" s="110"/>
      <c r="QQL8" s="110"/>
      <c r="QQN8" s="110"/>
      <c r="QQO8" s="110"/>
      <c r="QQP8" s="110"/>
      <c r="QQQ8" s="110"/>
      <c r="QQR8" s="110"/>
      <c r="QQT8" s="110"/>
      <c r="QQU8" s="110"/>
      <c r="QQV8" s="110"/>
      <c r="QQW8" s="110"/>
      <c r="QQX8" s="110"/>
      <c r="QQZ8" s="110"/>
      <c r="QRA8" s="110"/>
      <c r="QRB8" s="110"/>
      <c r="QRC8" s="110"/>
      <c r="QRD8" s="110"/>
      <c r="QRF8" s="110"/>
      <c r="QRG8" s="110"/>
      <c r="QRH8" s="110"/>
      <c r="QRI8" s="110"/>
      <c r="QRJ8" s="110"/>
      <c r="QRL8" s="110"/>
      <c r="QRM8" s="110"/>
      <c r="QRN8" s="110"/>
      <c r="QRO8" s="110"/>
      <c r="QRP8" s="110"/>
      <c r="QRR8" s="110"/>
      <c r="QRS8" s="110"/>
      <c r="QRT8" s="110"/>
      <c r="QRU8" s="110"/>
      <c r="QRV8" s="110"/>
      <c r="QRX8" s="110"/>
      <c r="QRY8" s="110"/>
      <c r="QRZ8" s="110"/>
      <c r="QSA8" s="110"/>
      <c r="QSB8" s="110"/>
      <c r="QSD8" s="110"/>
      <c r="QSE8" s="110"/>
      <c r="QSF8" s="110"/>
      <c r="QSG8" s="110"/>
      <c r="QSH8" s="110"/>
      <c r="QSJ8" s="110"/>
      <c r="QSK8" s="110"/>
      <c r="QSL8" s="110"/>
      <c r="QSM8" s="110"/>
      <c r="QSN8" s="110"/>
      <c r="QSP8" s="110"/>
      <c r="QSQ8" s="110"/>
      <c r="QSR8" s="110"/>
      <c r="QSS8" s="110"/>
      <c r="QST8" s="110"/>
      <c r="QSV8" s="110"/>
      <c r="QSW8" s="110"/>
      <c r="QSX8" s="110"/>
      <c r="QSY8" s="110"/>
      <c r="QSZ8" s="110"/>
      <c r="QTB8" s="110"/>
      <c r="QTC8" s="110"/>
      <c r="QTD8" s="110"/>
      <c r="QTE8" s="110"/>
      <c r="QTF8" s="110"/>
      <c r="QTH8" s="110"/>
      <c r="QTI8" s="110"/>
      <c r="QTJ8" s="110"/>
      <c r="QTK8" s="110"/>
      <c r="QTL8" s="110"/>
      <c r="QTN8" s="110"/>
      <c r="QTO8" s="110"/>
      <c r="QTP8" s="110"/>
      <c r="QTQ8" s="110"/>
      <c r="QTR8" s="110"/>
      <c r="QTT8" s="110"/>
      <c r="QTU8" s="110"/>
      <c r="QTV8" s="110"/>
      <c r="QTW8" s="110"/>
      <c r="QTX8" s="110"/>
      <c r="QTZ8" s="110"/>
      <c r="QUA8" s="110"/>
      <c r="QUB8" s="110"/>
      <c r="QUC8" s="110"/>
      <c r="QUD8" s="110"/>
      <c r="QUF8" s="110"/>
      <c r="QUG8" s="110"/>
      <c r="QUH8" s="110"/>
      <c r="QUI8" s="110"/>
      <c r="QUJ8" s="110"/>
      <c r="QUL8" s="110"/>
      <c r="QUM8" s="110"/>
      <c r="QUN8" s="110"/>
      <c r="QUO8" s="110"/>
      <c r="QUP8" s="110"/>
      <c r="QUR8" s="110"/>
      <c r="QUS8" s="110"/>
      <c r="QUT8" s="110"/>
      <c r="QUU8" s="110"/>
      <c r="QUV8" s="110"/>
      <c r="QUX8" s="110"/>
      <c r="QUY8" s="110"/>
      <c r="QUZ8" s="110"/>
      <c r="QVA8" s="110"/>
      <c r="QVB8" s="110"/>
      <c r="QVD8" s="110"/>
      <c r="QVE8" s="110"/>
      <c r="QVF8" s="110"/>
      <c r="QVG8" s="110"/>
      <c r="QVH8" s="110"/>
      <c r="QVJ8" s="110"/>
      <c r="QVK8" s="110"/>
      <c r="QVL8" s="110"/>
      <c r="QVM8" s="110"/>
      <c r="QVN8" s="110"/>
      <c r="QVP8" s="110"/>
      <c r="QVQ8" s="110"/>
      <c r="QVR8" s="110"/>
      <c r="QVS8" s="110"/>
      <c r="QVT8" s="110"/>
      <c r="QVV8" s="110"/>
      <c r="QVW8" s="110"/>
      <c r="QVX8" s="110"/>
      <c r="QVY8" s="110"/>
      <c r="QVZ8" s="110"/>
      <c r="QWB8" s="110"/>
      <c r="QWC8" s="110"/>
      <c r="QWD8" s="110"/>
      <c r="QWE8" s="110"/>
      <c r="QWF8" s="110"/>
      <c r="QWH8" s="110"/>
      <c r="QWI8" s="110"/>
      <c r="QWJ8" s="110"/>
      <c r="QWK8" s="110"/>
      <c r="QWL8" s="110"/>
      <c r="QWN8" s="110"/>
      <c r="QWO8" s="110"/>
      <c r="QWP8" s="110"/>
      <c r="QWQ8" s="110"/>
      <c r="QWR8" s="110"/>
      <c r="QWT8" s="110"/>
      <c r="QWU8" s="110"/>
      <c r="QWV8" s="110"/>
      <c r="QWW8" s="110"/>
      <c r="QWX8" s="110"/>
      <c r="QWZ8" s="110"/>
      <c r="QXA8" s="110"/>
      <c r="QXB8" s="110"/>
      <c r="QXC8" s="110"/>
      <c r="QXD8" s="110"/>
      <c r="QXF8" s="110"/>
      <c r="QXG8" s="110"/>
      <c r="QXH8" s="110"/>
      <c r="QXI8" s="110"/>
      <c r="QXJ8" s="110"/>
      <c r="QXL8" s="110"/>
      <c r="QXM8" s="110"/>
      <c r="QXN8" s="110"/>
      <c r="QXO8" s="110"/>
      <c r="QXP8" s="110"/>
      <c r="QXR8" s="110"/>
      <c r="QXS8" s="110"/>
      <c r="QXT8" s="110"/>
      <c r="QXU8" s="110"/>
      <c r="QXV8" s="110"/>
      <c r="QXX8" s="110"/>
      <c r="QXY8" s="110"/>
      <c r="QXZ8" s="110"/>
      <c r="QYA8" s="110"/>
      <c r="QYB8" s="110"/>
      <c r="QYD8" s="110"/>
      <c r="QYE8" s="110"/>
      <c r="QYF8" s="110"/>
      <c r="QYG8" s="110"/>
      <c r="QYH8" s="110"/>
      <c r="QYJ8" s="110"/>
      <c r="QYK8" s="110"/>
      <c r="QYL8" s="110"/>
      <c r="QYM8" s="110"/>
      <c r="QYN8" s="110"/>
      <c r="QYP8" s="110"/>
      <c r="QYQ8" s="110"/>
      <c r="QYR8" s="110"/>
      <c r="QYS8" s="110"/>
      <c r="QYT8" s="110"/>
      <c r="QYV8" s="110"/>
      <c r="QYW8" s="110"/>
      <c r="QYX8" s="110"/>
      <c r="QYY8" s="110"/>
      <c r="QYZ8" s="110"/>
      <c r="QZB8" s="110"/>
      <c r="QZC8" s="110"/>
      <c r="QZD8" s="110"/>
      <c r="QZE8" s="110"/>
      <c r="QZF8" s="110"/>
      <c r="QZH8" s="110"/>
      <c r="QZI8" s="110"/>
      <c r="QZJ8" s="110"/>
      <c r="QZK8" s="110"/>
      <c r="QZL8" s="110"/>
      <c r="QZN8" s="110"/>
      <c r="QZO8" s="110"/>
      <c r="QZP8" s="110"/>
      <c r="QZQ8" s="110"/>
      <c r="QZR8" s="110"/>
      <c r="QZT8" s="110"/>
      <c r="QZU8" s="110"/>
      <c r="QZV8" s="110"/>
      <c r="QZW8" s="110"/>
      <c r="QZX8" s="110"/>
      <c r="QZZ8" s="110"/>
      <c r="RAA8" s="110"/>
      <c r="RAB8" s="110"/>
      <c r="RAC8" s="110"/>
      <c r="RAD8" s="110"/>
      <c r="RAF8" s="110"/>
      <c r="RAG8" s="110"/>
      <c r="RAH8" s="110"/>
      <c r="RAI8" s="110"/>
      <c r="RAJ8" s="110"/>
      <c r="RAL8" s="110"/>
      <c r="RAM8" s="110"/>
      <c r="RAN8" s="110"/>
      <c r="RAO8" s="110"/>
      <c r="RAP8" s="110"/>
      <c r="RAR8" s="110"/>
      <c r="RAS8" s="110"/>
      <c r="RAT8" s="110"/>
      <c r="RAU8" s="110"/>
      <c r="RAV8" s="110"/>
      <c r="RAX8" s="110"/>
      <c r="RAY8" s="110"/>
      <c r="RAZ8" s="110"/>
      <c r="RBA8" s="110"/>
      <c r="RBB8" s="110"/>
      <c r="RBD8" s="110"/>
      <c r="RBE8" s="110"/>
      <c r="RBF8" s="110"/>
      <c r="RBG8" s="110"/>
      <c r="RBH8" s="110"/>
      <c r="RBJ8" s="110"/>
      <c r="RBK8" s="110"/>
      <c r="RBL8" s="110"/>
      <c r="RBM8" s="110"/>
      <c r="RBN8" s="110"/>
      <c r="RBP8" s="110"/>
      <c r="RBQ8" s="110"/>
      <c r="RBR8" s="110"/>
      <c r="RBS8" s="110"/>
      <c r="RBT8" s="110"/>
      <c r="RBV8" s="110"/>
      <c r="RBW8" s="110"/>
      <c r="RBX8" s="110"/>
      <c r="RBY8" s="110"/>
      <c r="RBZ8" s="110"/>
      <c r="RCB8" s="110"/>
      <c r="RCC8" s="110"/>
      <c r="RCD8" s="110"/>
      <c r="RCE8" s="110"/>
      <c r="RCF8" s="110"/>
      <c r="RCH8" s="110"/>
      <c r="RCI8" s="110"/>
      <c r="RCJ8" s="110"/>
      <c r="RCK8" s="110"/>
      <c r="RCL8" s="110"/>
      <c r="RCN8" s="110"/>
      <c r="RCO8" s="110"/>
      <c r="RCP8" s="110"/>
      <c r="RCQ8" s="110"/>
      <c r="RCR8" s="110"/>
      <c r="RCT8" s="110"/>
      <c r="RCU8" s="110"/>
      <c r="RCV8" s="110"/>
      <c r="RCW8" s="110"/>
      <c r="RCX8" s="110"/>
      <c r="RCZ8" s="110"/>
      <c r="RDA8" s="110"/>
      <c r="RDB8" s="110"/>
      <c r="RDC8" s="110"/>
      <c r="RDD8" s="110"/>
      <c r="RDF8" s="110"/>
      <c r="RDG8" s="110"/>
      <c r="RDH8" s="110"/>
      <c r="RDI8" s="110"/>
      <c r="RDJ8" s="110"/>
      <c r="RDL8" s="110"/>
      <c r="RDM8" s="110"/>
      <c r="RDN8" s="110"/>
      <c r="RDO8" s="110"/>
      <c r="RDP8" s="110"/>
      <c r="RDR8" s="110"/>
      <c r="RDS8" s="110"/>
      <c r="RDT8" s="110"/>
      <c r="RDU8" s="110"/>
      <c r="RDV8" s="110"/>
      <c r="RDX8" s="110"/>
      <c r="RDY8" s="110"/>
      <c r="RDZ8" s="110"/>
      <c r="REA8" s="110"/>
      <c r="REB8" s="110"/>
      <c r="RED8" s="110"/>
      <c r="REE8" s="110"/>
      <c r="REF8" s="110"/>
      <c r="REG8" s="110"/>
      <c r="REH8" s="110"/>
      <c r="REJ8" s="110"/>
      <c r="REK8" s="110"/>
      <c r="REL8" s="110"/>
      <c r="REM8" s="110"/>
      <c r="REN8" s="110"/>
      <c r="REP8" s="110"/>
      <c r="REQ8" s="110"/>
      <c r="RER8" s="110"/>
      <c r="RES8" s="110"/>
      <c r="RET8" s="110"/>
      <c r="REV8" s="110"/>
      <c r="REW8" s="110"/>
      <c r="REX8" s="110"/>
      <c r="REY8" s="110"/>
      <c r="REZ8" s="110"/>
      <c r="RFB8" s="110"/>
      <c r="RFC8" s="110"/>
      <c r="RFD8" s="110"/>
      <c r="RFE8" s="110"/>
      <c r="RFF8" s="110"/>
      <c r="RFH8" s="110"/>
      <c r="RFI8" s="110"/>
      <c r="RFJ8" s="110"/>
      <c r="RFK8" s="110"/>
      <c r="RFL8" s="110"/>
      <c r="RFN8" s="110"/>
      <c r="RFO8" s="110"/>
      <c r="RFP8" s="110"/>
      <c r="RFQ8" s="110"/>
      <c r="RFR8" s="110"/>
      <c r="RFT8" s="110"/>
      <c r="RFU8" s="110"/>
      <c r="RFV8" s="110"/>
      <c r="RFW8" s="110"/>
      <c r="RFX8" s="110"/>
      <c r="RFZ8" s="110"/>
      <c r="RGA8" s="110"/>
      <c r="RGB8" s="110"/>
      <c r="RGC8" s="110"/>
      <c r="RGD8" s="110"/>
      <c r="RGF8" s="110"/>
      <c r="RGG8" s="110"/>
      <c r="RGH8" s="110"/>
      <c r="RGI8" s="110"/>
      <c r="RGJ8" s="110"/>
      <c r="RGL8" s="110"/>
      <c r="RGM8" s="110"/>
      <c r="RGN8" s="110"/>
      <c r="RGO8" s="110"/>
      <c r="RGP8" s="110"/>
      <c r="RGR8" s="110"/>
      <c r="RGS8" s="110"/>
      <c r="RGT8" s="110"/>
      <c r="RGU8" s="110"/>
      <c r="RGV8" s="110"/>
      <c r="RGX8" s="110"/>
      <c r="RGY8" s="110"/>
      <c r="RGZ8" s="110"/>
      <c r="RHA8" s="110"/>
      <c r="RHB8" s="110"/>
      <c r="RHD8" s="110"/>
      <c r="RHE8" s="110"/>
      <c r="RHF8" s="110"/>
      <c r="RHG8" s="110"/>
      <c r="RHH8" s="110"/>
      <c r="RHJ8" s="110"/>
      <c r="RHK8" s="110"/>
      <c r="RHL8" s="110"/>
      <c r="RHM8" s="110"/>
      <c r="RHN8" s="110"/>
      <c r="RHP8" s="110"/>
      <c r="RHQ8" s="110"/>
      <c r="RHR8" s="110"/>
      <c r="RHS8" s="110"/>
      <c r="RHT8" s="110"/>
      <c r="RHV8" s="110"/>
      <c r="RHW8" s="110"/>
      <c r="RHX8" s="110"/>
      <c r="RHY8" s="110"/>
      <c r="RHZ8" s="110"/>
      <c r="RIB8" s="110"/>
      <c r="RIC8" s="110"/>
      <c r="RID8" s="110"/>
      <c r="RIE8" s="110"/>
      <c r="RIF8" s="110"/>
      <c r="RIH8" s="110"/>
      <c r="RII8" s="110"/>
      <c r="RIJ8" s="110"/>
      <c r="RIK8" s="110"/>
      <c r="RIL8" s="110"/>
      <c r="RIN8" s="110"/>
      <c r="RIO8" s="110"/>
      <c r="RIP8" s="110"/>
      <c r="RIQ8" s="110"/>
      <c r="RIR8" s="110"/>
      <c r="RIT8" s="110"/>
      <c r="RIU8" s="110"/>
      <c r="RIV8" s="110"/>
      <c r="RIW8" s="110"/>
      <c r="RIX8" s="110"/>
      <c r="RIZ8" s="110"/>
      <c r="RJA8" s="110"/>
      <c r="RJB8" s="110"/>
      <c r="RJC8" s="110"/>
      <c r="RJD8" s="110"/>
      <c r="RJF8" s="110"/>
      <c r="RJG8" s="110"/>
      <c r="RJH8" s="110"/>
      <c r="RJI8" s="110"/>
      <c r="RJJ8" s="110"/>
      <c r="RJL8" s="110"/>
      <c r="RJM8" s="110"/>
      <c r="RJN8" s="110"/>
      <c r="RJO8" s="110"/>
      <c r="RJP8" s="110"/>
      <c r="RJR8" s="110"/>
      <c r="RJS8" s="110"/>
      <c r="RJT8" s="110"/>
      <c r="RJU8" s="110"/>
      <c r="RJV8" s="110"/>
      <c r="RJX8" s="110"/>
      <c r="RJY8" s="110"/>
      <c r="RJZ8" s="110"/>
      <c r="RKA8" s="110"/>
      <c r="RKB8" s="110"/>
      <c r="RKD8" s="110"/>
      <c r="RKE8" s="110"/>
      <c r="RKF8" s="110"/>
      <c r="RKG8" s="110"/>
      <c r="RKH8" s="110"/>
      <c r="RKJ8" s="110"/>
      <c r="RKK8" s="110"/>
      <c r="RKL8" s="110"/>
      <c r="RKM8" s="110"/>
      <c r="RKN8" s="110"/>
      <c r="RKP8" s="110"/>
      <c r="RKQ8" s="110"/>
      <c r="RKR8" s="110"/>
      <c r="RKS8" s="110"/>
      <c r="RKT8" s="110"/>
      <c r="RKV8" s="110"/>
      <c r="RKW8" s="110"/>
      <c r="RKX8" s="110"/>
      <c r="RKY8" s="110"/>
      <c r="RKZ8" s="110"/>
      <c r="RLB8" s="110"/>
      <c r="RLC8" s="110"/>
      <c r="RLD8" s="110"/>
      <c r="RLE8" s="110"/>
      <c r="RLF8" s="110"/>
      <c r="RLH8" s="110"/>
      <c r="RLI8" s="110"/>
      <c r="RLJ8" s="110"/>
      <c r="RLK8" s="110"/>
      <c r="RLL8" s="110"/>
      <c r="RLN8" s="110"/>
      <c r="RLO8" s="110"/>
      <c r="RLP8" s="110"/>
      <c r="RLQ8" s="110"/>
      <c r="RLR8" s="110"/>
      <c r="RLT8" s="110"/>
      <c r="RLU8" s="110"/>
      <c r="RLV8" s="110"/>
      <c r="RLW8" s="110"/>
      <c r="RLX8" s="110"/>
      <c r="RLZ8" s="110"/>
      <c r="RMA8" s="110"/>
      <c r="RMB8" s="110"/>
      <c r="RMC8" s="110"/>
      <c r="RMD8" s="110"/>
      <c r="RMF8" s="110"/>
      <c r="RMG8" s="110"/>
      <c r="RMH8" s="110"/>
      <c r="RMI8" s="110"/>
      <c r="RMJ8" s="110"/>
      <c r="RML8" s="110"/>
      <c r="RMM8" s="110"/>
      <c r="RMN8" s="110"/>
      <c r="RMO8" s="110"/>
      <c r="RMP8" s="110"/>
      <c r="RMR8" s="110"/>
      <c r="RMS8" s="110"/>
      <c r="RMT8" s="110"/>
      <c r="RMU8" s="110"/>
      <c r="RMV8" s="110"/>
      <c r="RMX8" s="110"/>
      <c r="RMY8" s="110"/>
      <c r="RMZ8" s="110"/>
      <c r="RNA8" s="110"/>
      <c r="RNB8" s="110"/>
      <c r="RND8" s="110"/>
      <c r="RNE8" s="110"/>
      <c r="RNF8" s="110"/>
      <c r="RNG8" s="110"/>
      <c r="RNH8" s="110"/>
      <c r="RNJ8" s="110"/>
      <c r="RNK8" s="110"/>
      <c r="RNL8" s="110"/>
      <c r="RNM8" s="110"/>
      <c r="RNN8" s="110"/>
      <c r="RNP8" s="110"/>
      <c r="RNQ8" s="110"/>
      <c r="RNR8" s="110"/>
      <c r="RNS8" s="110"/>
      <c r="RNT8" s="110"/>
      <c r="RNV8" s="110"/>
      <c r="RNW8" s="110"/>
      <c r="RNX8" s="110"/>
      <c r="RNY8" s="110"/>
      <c r="RNZ8" s="110"/>
      <c r="ROB8" s="110"/>
      <c r="ROC8" s="110"/>
      <c r="ROD8" s="110"/>
      <c r="ROE8" s="110"/>
      <c r="ROF8" s="110"/>
      <c r="ROH8" s="110"/>
      <c r="ROI8" s="110"/>
      <c r="ROJ8" s="110"/>
      <c r="ROK8" s="110"/>
      <c r="ROL8" s="110"/>
      <c r="RON8" s="110"/>
      <c r="ROO8" s="110"/>
      <c r="ROP8" s="110"/>
      <c r="ROQ8" s="110"/>
      <c r="ROR8" s="110"/>
      <c r="ROT8" s="110"/>
      <c r="ROU8" s="110"/>
      <c r="ROV8" s="110"/>
      <c r="ROW8" s="110"/>
      <c r="ROX8" s="110"/>
      <c r="ROZ8" s="110"/>
      <c r="RPA8" s="110"/>
      <c r="RPB8" s="110"/>
      <c r="RPC8" s="110"/>
      <c r="RPD8" s="110"/>
      <c r="RPF8" s="110"/>
      <c r="RPG8" s="110"/>
      <c r="RPH8" s="110"/>
      <c r="RPI8" s="110"/>
      <c r="RPJ8" s="110"/>
      <c r="RPL8" s="110"/>
      <c r="RPM8" s="110"/>
      <c r="RPN8" s="110"/>
      <c r="RPO8" s="110"/>
      <c r="RPP8" s="110"/>
      <c r="RPR8" s="110"/>
      <c r="RPS8" s="110"/>
      <c r="RPT8" s="110"/>
      <c r="RPU8" s="110"/>
      <c r="RPV8" s="110"/>
      <c r="RPX8" s="110"/>
      <c r="RPY8" s="110"/>
      <c r="RPZ8" s="110"/>
      <c r="RQA8" s="110"/>
      <c r="RQB8" s="110"/>
      <c r="RQD8" s="110"/>
      <c r="RQE8" s="110"/>
      <c r="RQF8" s="110"/>
      <c r="RQG8" s="110"/>
      <c r="RQH8" s="110"/>
      <c r="RQJ8" s="110"/>
      <c r="RQK8" s="110"/>
      <c r="RQL8" s="110"/>
      <c r="RQM8" s="110"/>
      <c r="RQN8" s="110"/>
      <c r="RQP8" s="110"/>
      <c r="RQQ8" s="110"/>
      <c r="RQR8" s="110"/>
      <c r="RQS8" s="110"/>
      <c r="RQT8" s="110"/>
      <c r="RQV8" s="110"/>
      <c r="RQW8" s="110"/>
      <c r="RQX8" s="110"/>
      <c r="RQY8" s="110"/>
      <c r="RQZ8" s="110"/>
      <c r="RRB8" s="110"/>
      <c r="RRC8" s="110"/>
      <c r="RRD8" s="110"/>
      <c r="RRE8" s="110"/>
      <c r="RRF8" s="110"/>
      <c r="RRH8" s="110"/>
      <c r="RRI8" s="110"/>
      <c r="RRJ8" s="110"/>
      <c r="RRK8" s="110"/>
      <c r="RRL8" s="110"/>
      <c r="RRN8" s="110"/>
      <c r="RRO8" s="110"/>
      <c r="RRP8" s="110"/>
      <c r="RRQ8" s="110"/>
      <c r="RRR8" s="110"/>
      <c r="RRT8" s="110"/>
      <c r="RRU8" s="110"/>
      <c r="RRV8" s="110"/>
      <c r="RRW8" s="110"/>
      <c r="RRX8" s="110"/>
      <c r="RRZ8" s="110"/>
      <c r="RSA8" s="110"/>
      <c r="RSB8" s="110"/>
      <c r="RSC8" s="110"/>
      <c r="RSD8" s="110"/>
      <c r="RSF8" s="110"/>
      <c r="RSG8" s="110"/>
      <c r="RSH8" s="110"/>
      <c r="RSI8" s="110"/>
      <c r="RSJ8" s="110"/>
      <c r="RSL8" s="110"/>
      <c r="RSM8" s="110"/>
      <c r="RSN8" s="110"/>
      <c r="RSO8" s="110"/>
      <c r="RSP8" s="110"/>
      <c r="RSR8" s="110"/>
      <c r="RSS8" s="110"/>
      <c r="RST8" s="110"/>
      <c r="RSU8" s="110"/>
      <c r="RSV8" s="110"/>
      <c r="RSX8" s="110"/>
      <c r="RSY8" s="110"/>
      <c r="RSZ8" s="110"/>
      <c r="RTA8" s="110"/>
      <c r="RTB8" s="110"/>
      <c r="RTD8" s="110"/>
      <c r="RTE8" s="110"/>
      <c r="RTF8" s="110"/>
      <c r="RTG8" s="110"/>
      <c r="RTH8" s="110"/>
      <c r="RTJ8" s="110"/>
      <c r="RTK8" s="110"/>
      <c r="RTL8" s="110"/>
      <c r="RTM8" s="110"/>
      <c r="RTN8" s="110"/>
      <c r="RTP8" s="110"/>
      <c r="RTQ8" s="110"/>
      <c r="RTR8" s="110"/>
      <c r="RTS8" s="110"/>
      <c r="RTT8" s="110"/>
      <c r="RTV8" s="110"/>
      <c r="RTW8" s="110"/>
      <c r="RTX8" s="110"/>
      <c r="RTY8" s="110"/>
      <c r="RTZ8" s="110"/>
      <c r="RUB8" s="110"/>
      <c r="RUC8" s="110"/>
      <c r="RUD8" s="110"/>
      <c r="RUE8" s="110"/>
      <c r="RUF8" s="110"/>
      <c r="RUH8" s="110"/>
      <c r="RUI8" s="110"/>
      <c r="RUJ8" s="110"/>
      <c r="RUK8" s="110"/>
      <c r="RUL8" s="110"/>
      <c r="RUN8" s="110"/>
      <c r="RUO8" s="110"/>
      <c r="RUP8" s="110"/>
      <c r="RUQ8" s="110"/>
      <c r="RUR8" s="110"/>
      <c r="RUT8" s="110"/>
      <c r="RUU8" s="110"/>
      <c r="RUV8" s="110"/>
      <c r="RUW8" s="110"/>
      <c r="RUX8" s="110"/>
      <c r="RUZ8" s="110"/>
      <c r="RVA8" s="110"/>
      <c r="RVB8" s="110"/>
      <c r="RVC8" s="110"/>
      <c r="RVD8" s="110"/>
      <c r="RVF8" s="110"/>
      <c r="RVG8" s="110"/>
      <c r="RVH8" s="110"/>
      <c r="RVI8" s="110"/>
      <c r="RVJ8" s="110"/>
      <c r="RVL8" s="110"/>
      <c r="RVM8" s="110"/>
      <c r="RVN8" s="110"/>
      <c r="RVO8" s="110"/>
      <c r="RVP8" s="110"/>
      <c r="RVR8" s="110"/>
      <c r="RVS8" s="110"/>
      <c r="RVT8" s="110"/>
      <c r="RVU8" s="110"/>
      <c r="RVV8" s="110"/>
      <c r="RVX8" s="110"/>
      <c r="RVY8" s="110"/>
      <c r="RVZ8" s="110"/>
      <c r="RWA8" s="110"/>
      <c r="RWB8" s="110"/>
      <c r="RWD8" s="110"/>
      <c r="RWE8" s="110"/>
      <c r="RWF8" s="110"/>
      <c r="RWG8" s="110"/>
      <c r="RWH8" s="110"/>
      <c r="RWJ8" s="110"/>
      <c r="RWK8" s="110"/>
      <c r="RWL8" s="110"/>
      <c r="RWM8" s="110"/>
      <c r="RWN8" s="110"/>
      <c r="RWP8" s="110"/>
      <c r="RWQ8" s="110"/>
      <c r="RWR8" s="110"/>
      <c r="RWS8" s="110"/>
      <c r="RWT8" s="110"/>
      <c r="RWV8" s="110"/>
      <c r="RWW8" s="110"/>
      <c r="RWX8" s="110"/>
      <c r="RWY8" s="110"/>
      <c r="RWZ8" s="110"/>
      <c r="RXB8" s="110"/>
      <c r="RXC8" s="110"/>
      <c r="RXD8" s="110"/>
      <c r="RXE8" s="110"/>
      <c r="RXF8" s="110"/>
      <c r="RXH8" s="110"/>
      <c r="RXI8" s="110"/>
      <c r="RXJ8" s="110"/>
      <c r="RXK8" s="110"/>
      <c r="RXL8" s="110"/>
      <c r="RXN8" s="110"/>
      <c r="RXO8" s="110"/>
      <c r="RXP8" s="110"/>
      <c r="RXQ8" s="110"/>
      <c r="RXR8" s="110"/>
      <c r="RXT8" s="110"/>
      <c r="RXU8" s="110"/>
      <c r="RXV8" s="110"/>
      <c r="RXW8" s="110"/>
      <c r="RXX8" s="110"/>
      <c r="RXZ8" s="110"/>
      <c r="RYA8" s="110"/>
      <c r="RYB8" s="110"/>
      <c r="RYC8" s="110"/>
      <c r="RYD8" s="110"/>
      <c r="RYF8" s="110"/>
      <c r="RYG8" s="110"/>
      <c r="RYH8" s="110"/>
      <c r="RYI8" s="110"/>
      <c r="RYJ8" s="110"/>
      <c r="RYL8" s="110"/>
      <c r="RYM8" s="110"/>
      <c r="RYN8" s="110"/>
      <c r="RYO8" s="110"/>
      <c r="RYP8" s="110"/>
      <c r="RYR8" s="110"/>
      <c r="RYS8" s="110"/>
      <c r="RYT8" s="110"/>
      <c r="RYU8" s="110"/>
      <c r="RYV8" s="110"/>
      <c r="RYX8" s="110"/>
      <c r="RYY8" s="110"/>
      <c r="RYZ8" s="110"/>
      <c r="RZA8" s="110"/>
      <c r="RZB8" s="110"/>
      <c r="RZD8" s="110"/>
      <c r="RZE8" s="110"/>
      <c r="RZF8" s="110"/>
      <c r="RZG8" s="110"/>
      <c r="RZH8" s="110"/>
      <c r="RZJ8" s="110"/>
      <c r="RZK8" s="110"/>
      <c r="RZL8" s="110"/>
      <c r="RZM8" s="110"/>
      <c r="RZN8" s="110"/>
      <c r="RZP8" s="110"/>
      <c r="RZQ8" s="110"/>
      <c r="RZR8" s="110"/>
      <c r="RZS8" s="110"/>
      <c r="RZT8" s="110"/>
      <c r="RZV8" s="110"/>
      <c r="RZW8" s="110"/>
      <c r="RZX8" s="110"/>
      <c r="RZY8" s="110"/>
      <c r="RZZ8" s="110"/>
      <c r="SAB8" s="110"/>
      <c r="SAC8" s="110"/>
      <c r="SAD8" s="110"/>
      <c r="SAE8" s="110"/>
      <c r="SAF8" s="110"/>
      <c r="SAH8" s="110"/>
      <c r="SAI8" s="110"/>
      <c r="SAJ8" s="110"/>
      <c r="SAK8" s="110"/>
      <c r="SAL8" s="110"/>
      <c r="SAN8" s="110"/>
      <c r="SAO8" s="110"/>
      <c r="SAP8" s="110"/>
      <c r="SAQ8" s="110"/>
      <c r="SAR8" s="110"/>
      <c r="SAT8" s="110"/>
      <c r="SAU8" s="110"/>
      <c r="SAV8" s="110"/>
      <c r="SAW8" s="110"/>
      <c r="SAX8" s="110"/>
      <c r="SAZ8" s="110"/>
      <c r="SBA8" s="110"/>
      <c r="SBB8" s="110"/>
      <c r="SBC8" s="110"/>
      <c r="SBD8" s="110"/>
      <c r="SBF8" s="110"/>
      <c r="SBG8" s="110"/>
      <c r="SBH8" s="110"/>
      <c r="SBI8" s="110"/>
      <c r="SBJ8" s="110"/>
      <c r="SBL8" s="110"/>
      <c r="SBM8" s="110"/>
      <c r="SBN8" s="110"/>
      <c r="SBO8" s="110"/>
      <c r="SBP8" s="110"/>
      <c r="SBR8" s="110"/>
      <c r="SBS8" s="110"/>
      <c r="SBT8" s="110"/>
      <c r="SBU8" s="110"/>
      <c r="SBV8" s="110"/>
      <c r="SBX8" s="110"/>
      <c r="SBY8" s="110"/>
      <c r="SBZ8" s="110"/>
      <c r="SCA8" s="110"/>
      <c r="SCB8" s="110"/>
      <c r="SCD8" s="110"/>
      <c r="SCE8" s="110"/>
      <c r="SCF8" s="110"/>
      <c r="SCG8" s="110"/>
      <c r="SCH8" s="110"/>
      <c r="SCJ8" s="110"/>
      <c r="SCK8" s="110"/>
      <c r="SCL8" s="110"/>
      <c r="SCM8" s="110"/>
      <c r="SCN8" s="110"/>
      <c r="SCP8" s="110"/>
      <c r="SCQ8" s="110"/>
      <c r="SCR8" s="110"/>
      <c r="SCS8" s="110"/>
      <c r="SCT8" s="110"/>
      <c r="SCV8" s="110"/>
      <c r="SCW8" s="110"/>
      <c r="SCX8" s="110"/>
      <c r="SCY8" s="110"/>
      <c r="SCZ8" s="110"/>
      <c r="SDB8" s="110"/>
      <c r="SDC8" s="110"/>
      <c r="SDD8" s="110"/>
      <c r="SDE8" s="110"/>
      <c r="SDF8" s="110"/>
      <c r="SDH8" s="110"/>
      <c r="SDI8" s="110"/>
      <c r="SDJ8" s="110"/>
      <c r="SDK8" s="110"/>
      <c r="SDL8" s="110"/>
      <c r="SDN8" s="110"/>
      <c r="SDO8" s="110"/>
      <c r="SDP8" s="110"/>
      <c r="SDQ8" s="110"/>
      <c r="SDR8" s="110"/>
      <c r="SDT8" s="110"/>
      <c r="SDU8" s="110"/>
      <c r="SDV8" s="110"/>
      <c r="SDW8" s="110"/>
      <c r="SDX8" s="110"/>
      <c r="SDZ8" s="110"/>
      <c r="SEA8" s="110"/>
      <c r="SEB8" s="110"/>
      <c r="SEC8" s="110"/>
      <c r="SED8" s="110"/>
      <c r="SEF8" s="110"/>
      <c r="SEG8" s="110"/>
      <c r="SEH8" s="110"/>
      <c r="SEI8" s="110"/>
      <c r="SEJ8" s="110"/>
      <c r="SEL8" s="110"/>
      <c r="SEM8" s="110"/>
      <c r="SEN8" s="110"/>
      <c r="SEO8" s="110"/>
      <c r="SEP8" s="110"/>
      <c r="SER8" s="110"/>
      <c r="SES8" s="110"/>
      <c r="SET8" s="110"/>
      <c r="SEU8" s="110"/>
      <c r="SEV8" s="110"/>
      <c r="SEX8" s="110"/>
      <c r="SEY8" s="110"/>
      <c r="SEZ8" s="110"/>
      <c r="SFA8" s="110"/>
      <c r="SFB8" s="110"/>
      <c r="SFD8" s="110"/>
      <c r="SFE8" s="110"/>
      <c r="SFF8" s="110"/>
      <c r="SFG8" s="110"/>
      <c r="SFH8" s="110"/>
      <c r="SFJ8" s="110"/>
      <c r="SFK8" s="110"/>
      <c r="SFL8" s="110"/>
      <c r="SFM8" s="110"/>
      <c r="SFN8" s="110"/>
      <c r="SFP8" s="110"/>
      <c r="SFQ8" s="110"/>
      <c r="SFR8" s="110"/>
      <c r="SFS8" s="110"/>
      <c r="SFT8" s="110"/>
      <c r="SFV8" s="110"/>
      <c r="SFW8" s="110"/>
      <c r="SFX8" s="110"/>
      <c r="SFY8" s="110"/>
      <c r="SFZ8" s="110"/>
      <c r="SGB8" s="110"/>
      <c r="SGC8" s="110"/>
      <c r="SGD8" s="110"/>
      <c r="SGE8" s="110"/>
      <c r="SGF8" s="110"/>
      <c r="SGH8" s="110"/>
      <c r="SGI8" s="110"/>
      <c r="SGJ8" s="110"/>
      <c r="SGK8" s="110"/>
      <c r="SGL8" s="110"/>
      <c r="SGN8" s="110"/>
      <c r="SGO8" s="110"/>
      <c r="SGP8" s="110"/>
      <c r="SGQ8" s="110"/>
      <c r="SGR8" s="110"/>
      <c r="SGT8" s="110"/>
      <c r="SGU8" s="110"/>
      <c r="SGV8" s="110"/>
      <c r="SGW8" s="110"/>
      <c r="SGX8" s="110"/>
      <c r="SGZ8" s="110"/>
      <c r="SHA8" s="110"/>
      <c r="SHB8" s="110"/>
      <c r="SHC8" s="110"/>
      <c r="SHD8" s="110"/>
      <c r="SHF8" s="110"/>
      <c r="SHG8" s="110"/>
      <c r="SHH8" s="110"/>
      <c r="SHI8" s="110"/>
      <c r="SHJ8" s="110"/>
      <c r="SHL8" s="110"/>
      <c r="SHM8" s="110"/>
      <c r="SHN8" s="110"/>
      <c r="SHO8" s="110"/>
      <c r="SHP8" s="110"/>
      <c r="SHR8" s="110"/>
      <c r="SHS8" s="110"/>
      <c r="SHT8" s="110"/>
      <c r="SHU8" s="110"/>
      <c r="SHV8" s="110"/>
      <c r="SHX8" s="110"/>
      <c r="SHY8" s="110"/>
      <c r="SHZ8" s="110"/>
      <c r="SIA8" s="110"/>
      <c r="SIB8" s="110"/>
      <c r="SID8" s="110"/>
      <c r="SIE8" s="110"/>
      <c r="SIF8" s="110"/>
      <c r="SIG8" s="110"/>
      <c r="SIH8" s="110"/>
      <c r="SIJ8" s="110"/>
      <c r="SIK8" s="110"/>
      <c r="SIL8" s="110"/>
      <c r="SIM8" s="110"/>
      <c r="SIN8" s="110"/>
      <c r="SIP8" s="110"/>
      <c r="SIQ8" s="110"/>
      <c r="SIR8" s="110"/>
      <c r="SIS8" s="110"/>
      <c r="SIT8" s="110"/>
      <c r="SIV8" s="110"/>
      <c r="SIW8" s="110"/>
      <c r="SIX8" s="110"/>
      <c r="SIY8" s="110"/>
      <c r="SIZ8" s="110"/>
      <c r="SJB8" s="110"/>
      <c r="SJC8" s="110"/>
      <c r="SJD8" s="110"/>
      <c r="SJE8" s="110"/>
      <c r="SJF8" s="110"/>
      <c r="SJH8" s="110"/>
      <c r="SJI8" s="110"/>
      <c r="SJJ8" s="110"/>
      <c r="SJK8" s="110"/>
      <c r="SJL8" s="110"/>
      <c r="SJN8" s="110"/>
      <c r="SJO8" s="110"/>
      <c r="SJP8" s="110"/>
      <c r="SJQ8" s="110"/>
      <c r="SJR8" s="110"/>
      <c r="SJT8" s="110"/>
      <c r="SJU8" s="110"/>
      <c r="SJV8" s="110"/>
      <c r="SJW8" s="110"/>
      <c r="SJX8" s="110"/>
      <c r="SJZ8" s="110"/>
      <c r="SKA8" s="110"/>
      <c r="SKB8" s="110"/>
      <c r="SKC8" s="110"/>
      <c r="SKD8" s="110"/>
      <c r="SKF8" s="110"/>
      <c r="SKG8" s="110"/>
      <c r="SKH8" s="110"/>
      <c r="SKI8" s="110"/>
      <c r="SKJ8" s="110"/>
      <c r="SKL8" s="110"/>
      <c r="SKM8" s="110"/>
      <c r="SKN8" s="110"/>
      <c r="SKO8" s="110"/>
      <c r="SKP8" s="110"/>
      <c r="SKR8" s="110"/>
      <c r="SKS8" s="110"/>
      <c r="SKT8" s="110"/>
      <c r="SKU8" s="110"/>
      <c r="SKV8" s="110"/>
      <c r="SKX8" s="110"/>
      <c r="SKY8" s="110"/>
      <c r="SKZ8" s="110"/>
      <c r="SLA8" s="110"/>
      <c r="SLB8" s="110"/>
      <c r="SLD8" s="110"/>
      <c r="SLE8" s="110"/>
      <c r="SLF8" s="110"/>
      <c r="SLG8" s="110"/>
      <c r="SLH8" s="110"/>
      <c r="SLJ8" s="110"/>
      <c r="SLK8" s="110"/>
      <c r="SLL8" s="110"/>
      <c r="SLM8" s="110"/>
      <c r="SLN8" s="110"/>
      <c r="SLP8" s="110"/>
      <c r="SLQ8" s="110"/>
      <c r="SLR8" s="110"/>
      <c r="SLS8" s="110"/>
      <c r="SLT8" s="110"/>
      <c r="SLV8" s="110"/>
      <c r="SLW8" s="110"/>
      <c r="SLX8" s="110"/>
      <c r="SLY8" s="110"/>
      <c r="SLZ8" s="110"/>
      <c r="SMB8" s="110"/>
      <c r="SMC8" s="110"/>
      <c r="SMD8" s="110"/>
      <c r="SME8" s="110"/>
      <c r="SMF8" s="110"/>
      <c r="SMH8" s="110"/>
      <c r="SMI8" s="110"/>
      <c r="SMJ8" s="110"/>
      <c r="SMK8" s="110"/>
      <c r="SML8" s="110"/>
      <c r="SMN8" s="110"/>
      <c r="SMO8" s="110"/>
      <c r="SMP8" s="110"/>
      <c r="SMQ8" s="110"/>
      <c r="SMR8" s="110"/>
      <c r="SMT8" s="110"/>
      <c r="SMU8" s="110"/>
      <c r="SMV8" s="110"/>
      <c r="SMW8" s="110"/>
      <c r="SMX8" s="110"/>
      <c r="SMZ8" s="110"/>
      <c r="SNA8" s="110"/>
      <c r="SNB8" s="110"/>
      <c r="SNC8" s="110"/>
      <c r="SND8" s="110"/>
      <c r="SNF8" s="110"/>
      <c r="SNG8" s="110"/>
      <c r="SNH8" s="110"/>
      <c r="SNI8" s="110"/>
      <c r="SNJ8" s="110"/>
      <c r="SNL8" s="110"/>
      <c r="SNM8" s="110"/>
      <c r="SNN8" s="110"/>
      <c r="SNO8" s="110"/>
      <c r="SNP8" s="110"/>
      <c r="SNR8" s="110"/>
      <c r="SNS8" s="110"/>
      <c r="SNT8" s="110"/>
      <c r="SNU8" s="110"/>
      <c r="SNV8" s="110"/>
      <c r="SNX8" s="110"/>
      <c r="SNY8" s="110"/>
      <c r="SNZ8" s="110"/>
      <c r="SOA8" s="110"/>
      <c r="SOB8" s="110"/>
      <c r="SOD8" s="110"/>
      <c r="SOE8" s="110"/>
      <c r="SOF8" s="110"/>
      <c r="SOG8" s="110"/>
      <c r="SOH8" s="110"/>
      <c r="SOJ8" s="110"/>
      <c r="SOK8" s="110"/>
      <c r="SOL8" s="110"/>
      <c r="SOM8" s="110"/>
      <c r="SON8" s="110"/>
      <c r="SOP8" s="110"/>
      <c r="SOQ8" s="110"/>
      <c r="SOR8" s="110"/>
      <c r="SOS8" s="110"/>
      <c r="SOT8" s="110"/>
      <c r="SOV8" s="110"/>
      <c r="SOW8" s="110"/>
      <c r="SOX8" s="110"/>
      <c r="SOY8" s="110"/>
      <c r="SOZ8" s="110"/>
      <c r="SPB8" s="110"/>
      <c r="SPC8" s="110"/>
      <c r="SPD8" s="110"/>
      <c r="SPE8" s="110"/>
      <c r="SPF8" s="110"/>
      <c r="SPH8" s="110"/>
      <c r="SPI8" s="110"/>
      <c r="SPJ8" s="110"/>
      <c r="SPK8" s="110"/>
      <c r="SPL8" s="110"/>
      <c r="SPN8" s="110"/>
      <c r="SPO8" s="110"/>
      <c r="SPP8" s="110"/>
      <c r="SPQ8" s="110"/>
      <c r="SPR8" s="110"/>
      <c r="SPT8" s="110"/>
      <c r="SPU8" s="110"/>
      <c r="SPV8" s="110"/>
      <c r="SPW8" s="110"/>
      <c r="SPX8" s="110"/>
      <c r="SPZ8" s="110"/>
      <c r="SQA8" s="110"/>
      <c r="SQB8" s="110"/>
      <c r="SQC8" s="110"/>
      <c r="SQD8" s="110"/>
      <c r="SQF8" s="110"/>
      <c r="SQG8" s="110"/>
      <c r="SQH8" s="110"/>
      <c r="SQI8" s="110"/>
      <c r="SQJ8" s="110"/>
      <c r="SQL8" s="110"/>
      <c r="SQM8" s="110"/>
      <c r="SQN8" s="110"/>
      <c r="SQO8" s="110"/>
      <c r="SQP8" s="110"/>
      <c r="SQR8" s="110"/>
      <c r="SQS8" s="110"/>
      <c r="SQT8" s="110"/>
      <c r="SQU8" s="110"/>
      <c r="SQV8" s="110"/>
      <c r="SQX8" s="110"/>
      <c r="SQY8" s="110"/>
      <c r="SQZ8" s="110"/>
      <c r="SRA8" s="110"/>
      <c r="SRB8" s="110"/>
      <c r="SRD8" s="110"/>
      <c r="SRE8" s="110"/>
      <c r="SRF8" s="110"/>
      <c r="SRG8" s="110"/>
      <c r="SRH8" s="110"/>
      <c r="SRJ8" s="110"/>
      <c r="SRK8" s="110"/>
      <c r="SRL8" s="110"/>
      <c r="SRM8" s="110"/>
      <c r="SRN8" s="110"/>
      <c r="SRP8" s="110"/>
      <c r="SRQ8" s="110"/>
      <c r="SRR8" s="110"/>
      <c r="SRS8" s="110"/>
      <c r="SRT8" s="110"/>
      <c r="SRV8" s="110"/>
      <c r="SRW8" s="110"/>
      <c r="SRX8" s="110"/>
      <c r="SRY8" s="110"/>
      <c r="SRZ8" s="110"/>
      <c r="SSB8" s="110"/>
      <c r="SSC8" s="110"/>
      <c r="SSD8" s="110"/>
      <c r="SSE8" s="110"/>
      <c r="SSF8" s="110"/>
      <c r="SSH8" s="110"/>
      <c r="SSI8" s="110"/>
      <c r="SSJ8" s="110"/>
      <c r="SSK8" s="110"/>
      <c r="SSL8" s="110"/>
      <c r="SSN8" s="110"/>
      <c r="SSO8" s="110"/>
      <c r="SSP8" s="110"/>
      <c r="SSQ8" s="110"/>
      <c r="SSR8" s="110"/>
      <c r="SST8" s="110"/>
      <c r="SSU8" s="110"/>
      <c r="SSV8" s="110"/>
      <c r="SSW8" s="110"/>
      <c r="SSX8" s="110"/>
      <c r="SSZ8" s="110"/>
      <c r="STA8" s="110"/>
      <c r="STB8" s="110"/>
      <c r="STC8" s="110"/>
      <c r="STD8" s="110"/>
      <c r="STF8" s="110"/>
      <c r="STG8" s="110"/>
      <c r="STH8" s="110"/>
      <c r="STI8" s="110"/>
      <c r="STJ8" s="110"/>
      <c r="STL8" s="110"/>
      <c r="STM8" s="110"/>
      <c r="STN8" s="110"/>
      <c r="STO8" s="110"/>
      <c r="STP8" s="110"/>
      <c r="STR8" s="110"/>
      <c r="STS8" s="110"/>
      <c r="STT8" s="110"/>
      <c r="STU8" s="110"/>
      <c r="STV8" s="110"/>
      <c r="STX8" s="110"/>
      <c r="STY8" s="110"/>
      <c r="STZ8" s="110"/>
      <c r="SUA8" s="110"/>
      <c r="SUB8" s="110"/>
      <c r="SUD8" s="110"/>
      <c r="SUE8" s="110"/>
      <c r="SUF8" s="110"/>
      <c r="SUG8" s="110"/>
      <c r="SUH8" s="110"/>
      <c r="SUJ8" s="110"/>
      <c r="SUK8" s="110"/>
      <c r="SUL8" s="110"/>
      <c r="SUM8" s="110"/>
      <c r="SUN8" s="110"/>
      <c r="SUP8" s="110"/>
      <c r="SUQ8" s="110"/>
      <c r="SUR8" s="110"/>
      <c r="SUS8" s="110"/>
      <c r="SUT8" s="110"/>
      <c r="SUV8" s="110"/>
      <c r="SUW8" s="110"/>
      <c r="SUX8" s="110"/>
      <c r="SUY8" s="110"/>
      <c r="SUZ8" s="110"/>
      <c r="SVB8" s="110"/>
      <c r="SVC8" s="110"/>
      <c r="SVD8" s="110"/>
      <c r="SVE8" s="110"/>
      <c r="SVF8" s="110"/>
      <c r="SVH8" s="110"/>
      <c r="SVI8" s="110"/>
      <c r="SVJ8" s="110"/>
      <c r="SVK8" s="110"/>
      <c r="SVL8" s="110"/>
      <c r="SVN8" s="110"/>
      <c r="SVO8" s="110"/>
      <c r="SVP8" s="110"/>
      <c r="SVQ8" s="110"/>
      <c r="SVR8" s="110"/>
      <c r="SVT8" s="110"/>
      <c r="SVU8" s="110"/>
      <c r="SVV8" s="110"/>
      <c r="SVW8" s="110"/>
      <c r="SVX8" s="110"/>
      <c r="SVZ8" s="110"/>
      <c r="SWA8" s="110"/>
      <c r="SWB8" s="110"/>
      <c r="SWC8" s="110"/>
      <c r="SWD8" s="110"/>
      <c r="SWF8" s="110"/>
      <c r="SWG8" s="110"/>
      <c r="SWH8" s="110"/>
      <c r="SWI8" s="110"/>
      <c r="SWJ8" s="110"/>
      <c r="SWL8" s="110"/>
      <c r="SWM8" s="110"/>
      <c r="SWN8" s="110"/>
      <c r="SWO8" s="110"/>
      <c r="SWP8" s="110"/>
      <c r="SWR8" s="110"/>
      <c r="SWS8" s="110"/>
      <c r="SWT8" s="110"/>
      <c r="SWU8" s="110"/>
      <c r="SWV8" s="110"/>
      <c r="SWX8" s="110"/>
      <c r="SWY8" s="110"/>
      <c r="SWZ8" s="110"/>
      <c r="SXA8" s="110"/>
      <c r="SXB8" s="110"/>
      <c r="SXD8" s="110"/>
      <c r="SXE8" s="110"/>
      <c r="SXF8" s="110"/>
      <c r="SXG8" s="110"/>
      <c r="SXH8" s="110"/>
      <c r="SXJ8" s="110"/>
      <c r="SXK8" s="110"/>
      <c r="SXL8" s="110"/>
      <c r="SXM8" s="110"/>
      <c r="SXN8" s="110"/>
      <c r="SXP8" s="110"/>
      <c r="SXQ8" s="110"/>
      <c r="SXR8" s="110"/>
      <c r="SXS8" s="110"/>
      <c r="SXT8" s="110"/>
      <c r="SXV8" s="110"/>
      <c r="SXW8" s="110"/>
      <c r="SXX8" s="110"/>
      <c r="SXY8" s="110"/>
      <c r="SXZ8" s="110"/>
      <c r="SYB8" s="110"/>
      <c r="SYC8" s="110"/>
      <c r="SYD8" s="110"/>
      <c r="SYE8" s="110"/>
      <c r="SYF8" s="110"/>
      <c r="SYH8" s="110"/>
      <c r="SYI8" s="110"/>
      <c r="SYJ8" s="110"/>
      <c r="SYK8" s="110"/>
      <c r="SYL8" s="110"/>
      <c r="SYN8" s="110"/>
      <c r="SYO8" s="110"/>
      <c r="SYP8" s="110"/>
      <c r="SYQ8" s="110"/>
      <c r="SYR8" s="110"/>
      <c r="SYT8" s="110"/>
      <c r="SYU8" s="110"/>
      <c r="SYV8" s="110"/>
      <c r="SYW8" s="110"/>
      <c r="SYX8" s="110"/>
      <c r="SYZ8" s="110"/>
      <c r="SZA8" s="110"/>
      <c r="SZB8" s="110"/>
      <c r="SZC8" s="110"/>
      <c r="SZD8" s="110"/>
      <c r="SZF8" s="110"/>
      <c r="SZG8" s="110"/>
      <c r="SZH8" s="110"/>
      <c r="SZI8" s="110"/>
      <c r="SZJ8" s="110"/>
      <c r="SZL8" s="110"/>
      <c r="SZM8" s="110"/>
      <c r="SZN8" s="110"/>
      <c r="SZO8" s="110"/>
      <c r="SZP8" s="110"/>
      <c r="SZR8" s="110"/>
      <c r="SZS8" s="110"/>
      <c r="SZT8" s="110"/>
      <c r="SZU8" s="110"/>
      <c r="SZV8" s="110"/>
      <c r="SZX8" s="110"/>
      <c r="SZY8" s="110"/>
      <c r="SZZ8" s="110"/>
      <c r="TAA8" s="110"/>
      <c r="TAB8" s="110"/>
      <c r="TAD8" s="110"/>
      <c r="TAE8" s="110"/>
      <c r="TAF8" s="110"/>
      <c r="TAG8" s="110"/>
      <c r="TAH8" s="110"/>
      <c r="TAJ8" s="110"/>
      <c r="TAK8" s="110"/>
      <c r="TAL8" s="110"/>
      <c r="TAM8" s="110"/>
      <c r="TAN8" s="110"/>
      <c r="TAP8" s="110"/>
      <c r="TAQ8" s="110"/>
      <c r="TAR8" s="110"/>
      <c r="TAS8" s="110"/>
      <c r="TAT8" s="110"/>
      <c r="TAV8" s="110"/>
      <c r="TAW8" s="110"/>
      <c r="TAX8" s="110"/>
      <c r="TAY8" s="110"/>
      <c r="TAZ8" s="110"/>
      <c r="TBB8" s="110"/>
      <c r="TBC8" s="110"/>
      <c r="TBD8" s="110"/>
      <c r="TBE8" s="110"/>
      <c r="TBF8" s="110"/>
      <c r="TBH8" s="110"/>
      <c r="TBI8" s="110"/>
      <c r="TBJ8" s="110"/>
      <c r="TBK8" s="110"/>
      <c r="TBL8" s="110"/>
      <c r="TBN8" s="110"/>
      <c r="TBO8" s="110"/>
      <c r="TBP8" s="110"/>
      <c r="TBQ8" s="110"/>
      <c r="TBR8" s="110"/>
      <c r="TBT8" s="110"/>
      <c r="TBU8" s="110"/>
      <c r="TBV8" s="110"/>
      <c r="TBW8" s="110"/>
      <c r="TBX8" s="110"/>
      <c r="TBZ8" s="110"/>
      <c r="TCA8" s="110"/>
      <c r="TCB8" s="110"/>
      <c r="TCC8" s="110"/>
      <c r="TCD8" s="110"/>
      <c r="TCF8" s="110"/>
      <c r="TCG8" s="110"/>
      <c r="TCH8" s="110"/>
      <c r="TCI8" s="110"/>
      <c r="TCJ8" s="110"/>
      <c r="TCL8" s="110"/>
      <c r="TCM8" s="110"/>
      <c r="TCN8" s="110"/>
      <c r="TCO8" s="110"/>
      <c r="TCP8" s="110"/>
      <c r="TCR8" s="110"/>
      <c r="TCS8" s="110"/>
      <c r="TCT8" s="110"/>
      <c r="TCU8" s="110"/>
      <c r="TCV8" s="110"/>
      <c r="TCX8" s="110"/>
      <c r="TCY8" s="110"/>
      <c r="TCZ8" s="110"/>
      <c r="TDA8" s="110"/>
      <c r="TDB8" s="110"/>
      <c r="TDD8" s="110"/>
      <c r="TDE8" s="110"/>
      <c r="TDF8" s="110"/>
      <c r="TDG8" s="110"/>
      <c r="TDH8" s="110"/>
      <c r="TDJ8" s="110"/>
      <c r="TDK8" s="110"/>
      <c r="TDL8" s="110"/>
      <c r="TDM8" s="110"/>
      <c r="TDN8" s="110"/>
      <c r="TDP8" s="110"/>
      <c r="TDQ8" s="110"/>
      <c r="TDR8" s="110"/>
      <c r="TDS8" s="110"/>
      <c r="TDT8" s="110"/>
      <c r="TDV8" s="110"/>
      <c r="TDW8" s="110"/>
      <c r="TDX8" s="110"/>
      <c r="TDY8" s="110"/>
      <c r="TDZ8" s="110"/>
      <c r="TEB8" s="110"/>
      <c r="TEC8" s="110"/>
      <c r="TED8" s="110"/>
      <c r="TEE8" s="110"/>
      <c r="TEF8" s="110"/>
      <c r="TEH8" s="110"/>
      <c r="TEI8" s="110"/>
      <c r="TEJ8" s="110"/>
      <c r="TEK8" s="110"/>
      <c r="TEL8" s="110"/>
      <c r="TEN8" s="110"/>
      <c r="TEO8" s="110"/>
      <c r="TEP8" s="110"/>
      <c r="TEQ8" s="110"/>
      <c r="TER8" s="110"/>
      <c r="TET8" s="110"/>
      <c r="TEU8" s="110"/>
      <c r="TEV8" s="110"/>
      <c r="TEW8" s="110"/>
      <c r="TEX8" s="110"/>
      <c r="TEZ8" s="110"/>
      <c r="TFA8" s="110"/>
      <c r="TFB8" s="110"/>
      <c r="TFC8" s="110"/>
      <c r="TFD8" s="110"/>
      <c r="TFF8" s="110"/>
      <c r="TFG8" s="110"/>
      <c r="TFH8" s="110"/>
      <c r="TFI8" s="110"/>
      <c r="TFJ8" s="110"/>
      <c r="TFL8" s="110"/>
      <c r="TFM8" s="110"/>
      <c r="TFN8" s="110"/>
      <c r="TFO8" s="110"/>
      <c r="TFP8" s="110"/>
      <c r="TFR8" s="110"/>
      <c r="TFS8" s="110"/>
      <c r="TFT8" s="110"/>
      <c r="TFU8" s="110"/>
      <c r="TFV8" s="110"/>
      <c r="TFX8" s="110"/>
      <c r="TFY8" s="110"/>
      <c r="TFZ8" s="110"/>
      <c r="TGA8" s="110"/>
      <c r="TGB8" s="110"/>
      <c r="TGD8" s="110"/>
      <c r="TGE8" s="110"/>
      <c r="TGF8" s="110"/>
      <c r="TGG8" s="110"/>
      <c r="TGH8" s="110"/>
      <c r="TGJ8" s="110"/>
      <c r="TGK8" s="110"/>
      <c r="TGL8" s="110"/>
      <c r="TGM8" s="110"/>
      <c r="TGN8" s="110"/>
      <c r="TGP8" s="110"/>
      <c r="TGQ8" s="110"/>
      <c r="TGR8" s="110"/>
      <c r="TGS8" s="110"/>
      <c r="TGT8" s="110"/>
      <c r="TGV8" s="110"/>
      <c r="TGW8" s="110"/>
      <c r="TGX8" s="110"/>
      <c r="TGY8" s="110"/>
      <c r="TGZ8" s="110"/>
      <c r="THB8" s="110"/>
      <c r="THC8" s="110"/>
      <c r="THD8" s="110"/>
      <c r="THE8" s="110"/>
      <c r="THF8" s="110"/>
      <c r="THH8" s="110"/>
      <c r="THI8" s="110"/>
      <c r="THJ8" s="110"/>
      <c r="THK8" s="110"/>
      <c r="THL8" s="110"/>
      <c r="THN8" s="110"/>
      <c r="THO8" s="110"/>
      <c r="THP8" s="110"/>
      <c r="THQ8" s="110"/>
      <c r="THR8" s="110"/>
      <c r="THT8" s="110"/>
      <c r="THU8" s="110"/>
      <c r="THV8" s="110"/>
      <c r="THW8" s="110"/>
      <c r="THX8" s="110"/>
      <c r="THZ8" s="110"/>
      <c r="TIA8" s="110"/>
      <c r="TIB8" s="110"/>
      <c r="TIC8" s="110"/>
      <c r="TID8" s="110"/>
      <c r="TIF8" s="110"/>
      <c r="TIG8" s="110"/>
      <c r="TIH8" s="110"/>
      <c r="TII8" s="110"/>
      <c r="TIJ8" s="110"/>
      <c r="TIL8" s="110"/>
      <c r="TIM8" s="110"/>
      <c r="TIN8" s="110"/>
      <c r="TIO8" s="110"/>
      <c r="TIP8" s="110"/>
      <c r="TIR8" s="110"/>
      <c r="TIS8" s="110"/>
      <c r="TIT8" s="110"/>
      <c r="TIU8" s="110"/>
      <c r="TIV8" s="110"/>
      <c r="TIX8" s="110"/>
      <c r="TIY8" s="110"/>
      <c r="TIZ8" s="110"/>
      <c r="TJA8" s="110"/>
      <c r="TJB8" s="110"/>
      <c r="TJD8" s="110"/>
      <c r="TJE8" s="110"/>
      <c r="TJF8" s="110"/>
      <c r="TJG8" s="110"/>
      <c r="TJH8" s="110"/>
      <c r="TJJ8" s="110"/>
      <c r="TJK8" s="110"/>
      <c r="TJL8" s="110"/>
      <c r="TJM8" s="110"/>
      <c r="TJN8" s="110"/>
      <c r="TJP8" s="110"/>
      <c r="TJQ8" s="110"/>
      <c r="TJR8" s="110"/>
      <c r="TJS8" s="110"/>
      <c r="TJT8" s="110"/>
      <c r="TJV8" s="110"/>
      <c r="TJW8" s="110"/>
      <c r="TJX8" s="110"/>
      <c r="TJY8" s="110"/>
      <c r="TJZ8" s="110"/>
      <c r="TKB8" s="110"/>
      <c r="TKC8" s="110"/>
      <c r="TKD8" s="110"/>
      <c r="TKE8" s="110"/>
      <c r="TKF8" s="110"/>
      <c r="TKH8" s="110"/>
      <c r="TKI8" s="110"/>
      <c r="TKJ8" s="110"/>
      <c r="TKK8" s="110"/>
      <c r="TKL8" s="110"/>
      <c r="TKN8" s="110"/>
      <c r="TKO8" s="110"/>
      <c r="TKP8" s="110"/>
      <c r="TKQ8" s="110"/>
      <c r="TKR8" s="110"/>
      <c r="TKT8" s="110"/>
      <c r="TKU8" s="110"/>
      <c r="TKV8" s="110"/>
      <c r="TKW8" s="110"/>
      <c r="TKX8" s="110"/>
      <c r="TKZ8" s="110"/>
      <c r="TLA8" s="110"/>
      <c r="TLB8" s="110"/>
      <c r="TLC8" s="110"/>
      <c r="TLD8" s="110"/>
      <c r="TLF8" s="110"/>
      <c r="TLG8" s="110"/>
      <c r="TLH8" s="110"/>
      <c r="TLI8" s="110"/>
      <c r="TLJ8" s="110"/>
      <c r="TLL8" s="110"/>
      <c r="TLM8" s="110"/>
      <c r="TLN8" s="110"/>
      <c r="TLO8" s="110"/>
      <c r="TLP8" s="110"/>
      <c r="TLR8" s="110"/>
      <c r="TLS8" s="110"/>
      <c r="TLT8" s="110"/>
      <c r="TLU8" s="110"/>
      <c r="TLV8" s="110"/>
      <c r="TLX8" s="110"/>
      <c r="TLY8" s="110"/>
      <c r="TLZ8" s="110"/>
      <c r="TMA8" s="110"/>
      <c r="TMB8" s="110"/>
      <c r="TMD8" s="110"/>
      <c r="TME8" s="110"/>
      <c r="TMF8" s="110"/>
      <c r="TMG8" s="110"/>
      <c r="TMH8" s="110"/>
      <c r="TMJ8" s="110"/>
      <c r="TMK8" s="110"/>
      <c r="TML8" s="110"/>
      <c r="TMM8" s="110"/>
      <c r="TMN8" s="110"/>
      <c r="TMP8" s="110"/>
      <c r="TMQ8" s="110"/>
      <c r="TMR8" s="110"/>
      <c r="TMS8" s="110"/>
      <c r="TMT8" s="110"/>
      <c r="TMV8" s="110"/>
      <c r="TMW8" s="110"/>
      <c r="TMX8" s="110"/>
      <c r="TMY8" s="110"/>
      <c r="TMZ8" s="110"/>
      <c r="TNB8" s="110"/>
      <c r="TNC8" s="110"/>
      <c r="TND8" s="110"/>
      <c r="TNE8" s="110"/>
      <c r="TNF8" s="110"/>
      <c r="TNH8" s="110"/>
      <c r="TNI8" s="110"/>
      <c r="TNJ8" s="110"/>
      <c r="TNK8" s="110"/>
      <c r="TNL8" s="110"/>
      <c r="TNN8" s="110"/>
      <c r="TNO8" s="110"/>
      <c r="TNP8" s="110"/>
      <c r="TNQ8" s="110"/>
      <c r="TNR8" s="110"/>
      <c r="TNT8" s="110"/>
      <c r="TNU8" s="110"/>
      <c r="TNV8" s="110"/>
      <c r="TNW8" s="110"/>
      <c r="TNX8" s="110"/>
      <c r="TNZ8" s="110"/>
      <c r="TOA8" s="110"/>
      <c r="TOB8" s="110"/>
      <c r="TOC8" s="110"/>
      <c r="TOD8" s="110"/>
      <c r="TOF8" s="110"/>
      <c r="TOG8" s="110"/>
      <c r="TOH8" s="110"/>
      <c r="TOI8" s="110"/>
      <c r="TOJ8" s="110"/>
      <c r="TOL8" s="110"/>
      <c r="TOM8" s="110"/>
      <c r="TON8" s="110"/>
      <c r="TOO8" s="110"/>
      <c r="TOP8" s="110"/>
      <c r="TOR8" s="110"/>
      <c r="TOS8" s="110"/>
      <c r="TOT8" s="110"/>
      <c r="TOU8" s="110"/>
      <c r="TOV8" s="110"/>
      <c r="TOX8" s="110"/>
      <c r="TOY8" s="110"/>
      <c r="TOZ8" s="110"/>
      <c r="TPA8" s="110"/>
      <c r="TPB8" s="110"/>
      <c r="TPD8" s="110"/>
      <c r="TPE8" s="110"/>
      <c r="TPF8" s="110"/>
      <c r="TPG8" s="110"/>
      <c r="TPH8" s="110"/>
      <c r="TPJ8" s="110"/>
      <c r="TPK8" s="110"/>
      <c r="TPL8" s="110"/>
      <c r="TPM8" s="110"/>
      <c r="TPN8" s="110"/>
      <c r="TPP8" s="110"/>
      <c r="TPQ8" s="110"/>
      <c r="TPR8" s="110"/>
      <c r="TPS8" s="110"/>
      <c r="TPT8" s="110"/>
      <c r="TPV8" s="110"/>
      <c r="TPW8" s="110"/>
      <c r="TPX8" s="110"/>
      <c r="TPY8" s="110"/>
      <c r="TPZ8" s="110"/>
      <c r="TQB8" s="110"/>
      <c r="TQC8" s="110"/>
      <c r="TQD8" s="110"/>
      <c r="TQE8" s="110"/>
      <c r="TQF8" s="110"/>
      <c r="TQH8" s="110"/>
      <c r="TQI8" s="110"/>
      <c r="TQJ8" s="110"/>
      <c r="TQK8" s="110"/>
      <c r="TQL8" s="110"/>
      <c r="TQN8" s="110"/>
      <c r="TQO8" s="110"/>
      <c r="TQP8" s="110"/>
      <c r="TQQ8" s="110"/>
      <c r="TQR8" s="110"/>
      <c r="TQT8" s="110"/>
      <c r="TQU8" s="110"/>
      <c r="TQV8" s="110"/>
      <c r="TQW8" s="110"/>
      <c r="TQX8" s="110"/>
      <c r="TQZ8" s="110"/>
      <c r="TRA8" s="110"/>
      <c r="TRB8" s="110"/>
      <c r="TRC8" s="110"/>
      <c r="TRD8" s="110"/>
      <c r="TRF8" s="110"/>
      <c r="TRG8" s="110"/>
      <c r="TRH8" s="110"/>
      <c r="TRI8" s="110"/>
      <c r="TRJ8" s="110"/>
      <c r="TRL8" s="110"/>
      <c r="TRM8" s="110"/>
      <c r="TRN8" s="110"/>
      <c r="TRO8" s="110"/>
      <c r="TRP8" s="110"/>
      <c r="TRR8" s="110"/>
      <c r="TRS8" s="110"/>
      <c r="TRT8" s="110"/>
      <c r="TRU8" s="110"/>
      <c r="TRV8" s="110"/>
      <c r="TRX8" s="110"/>
      <c r="TRY8" s="110"/>
      <c r="TRZ8" s="110"/>
      <c r="TSA8" s="110"/>
      <c r="TSB8" s="110"/>
      <c r="TSD8" s="110"/>
      <c r="TSE8" s="110"/>
      <c r="TSF8" s="110"/>
      <c r="TSG8" s="110"/>
      <c r="TSH8" s="110"/>
      <c r="TSJ8" s="110"/>
      <c r="TSK8" s="110"/>
      <c r="TSL8" s="110"/>
      <c r="TSM8" s="110"/>
      <c r="TSN8" s="110"/>
      <c r="TSP8" s="110"/>
      <c r="TSQ8" s="110"/>
      <c r="TSR8" s="110"/>
      <c r="TSS8" s="110"/>
      <c r="TST8" s="110"/>
      <c r="TSV8" s="110"/>
      <c r="TSW8" s="110"/>
      <c r="TSX8" s="110"/>
      <c r="TSY8" s="110"/>
      <c r="TSZ8" s="110"/>
      <c r="TTB8" s="110"/>
      <c r="TTC8" s="110"/>
      <c r="TTD8" s="110"/>
      <c r="TTE8" s="110"/>
      <c r="TTF8" s="110"/>
      <c r="TTH8" s="110"/>
      <c r="TTI8" s="110"/>
      <c r="TTJ8" s="110"/>
      <c r="TTK8" s="110"/>
      <c r="TTL8" s="110"/>
      <c r="TTN8" s="110"/>
      <c r="TTO8" s="110"/>
      <c r="TTP8" s="110"/>
      <c r="TTQ8" s="110"/>
      <c r="TTR8" s="110"/>
      <c r="TTT8" s="110"/>
      <c r="TTU8" s="110"/>
      <c r="TTV8" s="110"/>
      <c r="TTW8" s="110"/>
      <c r="TTX8" s="110"/>
      <c r="TTZ8" s="110"/>
      <c r="TUA8" s="110"/>
      <c r="TUB8" s="110"/>
      <c r="TUC8" s="110"/>
      <c r="TUD8" s="110"/>
      <c r="TUF8" s="110"/>
      <c r="TUG8" s="110"/>
      <c r="TUH8" s="110"/>
      <c r="TUI8" s="110"/>
      <c r="TUJ8" s="110"/>
      <c r="TUL8" s="110"/>
      <c r="TUM8" s="110"/>
      <c r="TUN8" s="110"/>
      <c r="TUO8" s="110"/>
      <c r="TUP8" s="110"/>
      <c r="TUR8" s="110"/>
      <c r="TUS8" s="110"/>
      <c r="TUT8" s="110"/>
      <c r="TUU8" s="110"/>
      <c r="TUV8" s="110"/>
      <c r="TUX8" s="110"/>
      <c r="TUY8" s="110"/>
      <c r="TUZ8" s="110"/>
      <c r="TVA8" s="110"/>
      <c r="TVB8" s="110"/>
      <c r="TVD8" s="110"/>
      <c r="TVE8" s="110"/>
      <c r="TVF8" s="110"/>
      <c r="TVG8" s="110"/>
      <c r="TVH8" s="110"/>
      <c r="TVJ8" s="110"/>
      <c r="TVK8" s="110"/>
      <c r="TVL8" s="110"/>
      <c r="TVM8" s="110"/>
      <c r="TVN8" s="110"/>
      <c r="TVP8" s="110"/>
      <c r="TVQ8" s="110"/>
      <c r="TVR8" s="110"/>
      <c r="TVS8" s="110"/>
      <c r="TVT8" s="110"/>
      <c r="TVV8" s="110"/>
      <c r="TVW8" s="110"/>
      <c r="TVX8" s="110"/>
      <c r="TVY8" s="110"/>
      <c r="TVZ8" s="110"/>
      <c r="TWB8" s="110"/>
      <c r="TWC8" s="110"/>
      <c r="TWD8" s="110"/>
      <c r="TWE8" s="110"/>
      <c r="TWF8" s="110"/>
      <c r="TWH8" s="110"/>
      <c r="TWI8" s="110"/>
      <c r="TWJ8" s="110"/>
      <c r="TWK8" s="110"/>
      <c r="TWL8" s="110"/>
      <c r="TWN8" s="110"/>
      <c r="TWO8" s="110"/>
      <c r="TWP8" s="110"/>
      <c r="TWQ8" s="110"/>
      <c r="TWR8" s="110"/>
      <c r="TWT8" s="110"/>
      <c r="TWU8" s="110"/>
      <c r="TWV8" s="110"/>
      <c r="TWW8" s="110"/>
      <c r="TWX8" s="110"/>
      <c r="TWZ8" s="110"/>
      <c r="TXA8" s="110"/>
      <c r="TXB8" s="110"/>
      <c r="TXC8" s="110"/>
      <c r="TXD8" s="110"/>
      <c r="TXF8" s="110"/>
      <c r="TXG8" s="110"/>
      <c r="TXH8" s="110"/>
      <c r="TXI8" s="110"/>
      <c r="TXJ8" s="110"/>
      <c r="TXL8" s="110"/>
      <c r="TXM8" s="110"/>
      <c r="TXN8" s="110"/>
      <c r="TXO8" s="110"/>
      <c r="TXP8" s="110"/>
      <c r="TXR8" s="110"/>
      <c r="TXS8" s="110"/>
      <c r="TXT8" s="110"/>
      <c r="TXU8" s="110"/>
      <c r="TXV8" s="110"/>
      <c r="TXX8" s="110"/>
      <c r="TXY8" s="110"/>
      <c r="TXZ8" s="110"/>
      <c r="TYA8" s="110"/>
      <c r="TYB8" s="110"/>
      <c r="TYD8" s="110"/>
      <c r="TYE8" s="110"/>
      <c r="TYF8" s="110"/>
      <c r="TYG8" s="110"/>
      <c r="TYH8" s="110"/>
      <c r="TYJ8" s="110"/>
      <c r="TYK8" s="110"/>
      <c r="TYL8" s="110"/>
      <c r="TYM8" s="110"/>
      <c r="TYN8" s="110"/>
      <c r="TYP8" s="110"/>
      <c r="TYQ8" s="110"/>
      <c r="TYR8" s="110"/>
      <c r="TYS8" s="110"/>
      <c r="TYT8" s="110"/>
      <c r="TYV8" s="110"/>
      <c r="TYW8" s="110"/>
      <c r="TYX8" s="110"/>
      <c r="TYY8" s="110"/>
      <c r="TYZ8" s="110"/>
      <c r="TZB8" s="110"/>
      <c r="TZC8" s="110"/>
      <c r="TZD8" s="110"/>
      <c r="TZE8" s="110"/>
      <c r="TZF8" s="110"/>
      <c r="TZH8" s="110"/>
      <c r="TZI8" s="110"/>
      <c r="TZJ8" s="110"/>
      <c r="TZK8" s="110"/>
      <c r="TZL8" s="110"/>
      <c r="TZN8" s="110"/>
      <c r="TZO8" s="110"/>
      <c r="TZP8" s="110"/>
      <c r="TZQ8" s="110"/>
      <c r="TZR8" s="110"/>
      <c r="TZT8" s="110"/>
      <c r="TZU8" s="110"/>
      <c r="TZV8" s="110"/>
      <c r="TZW8" s="110"/>
      <c r="TZX8" s="110"/>
      <c r="TZZ8" s="110"/>
      <c r="UAA8" s="110"/>
      <c r="UAB8" s="110"/>
      <c r="UAC8" s="110"/>
      <c r="UAD8" s="110"/>
      <c r="UAF8" s="110"/>
      <c r="UAG8" s="110"/>
      <c r="UAH8" s="110"/>
      <c r="UAI8" s="110"/>
      <c r="UAJ8" s="110"/>
      <c r="UAL8" s="110"/>
      <c r="UAM8" s="110"/>
      <c r="UAN8" s="110"/>
      <c r="UAO8" s="110"/>
      <c r="UAP8" s="110"/>
      <c r="UAR8" s="110"/>
      <c r="UAS8" s="110"/>
      <c r="UAT8" s="110"/>
      <c r="UAU8" s="110"/>
      <c r="UAV8" s="110"/>
      <c r="UAX8" s="110"/>
      <c r="UAY8" s="110"/>
      <c r="UAZ8" s="110"/>
      <c r="UBA8" s="110"/>
      <c r="UBB8" s="110"/>
      <c r="UBD8" s="110"/>
      <c r="UBE8" s="110"/>
      <c r="UBF8" s="110"/>
      <c r="UBG8" s="110"/>
      <c r="UBH8" s="110"/>
      <c r="UBJ8" s="110"/>
      <c r="UBK8" s="110"/>
      <c r="UBL8" s="110"/>
      <c r="UBM8" s="110"/>
      <c r="UBN8" s="110"/>
      <c r="UBP8" s="110"/>
      <c r="UBQ8" s="110"/>
      <c r="UBR8" s="110"/>
      <c r="UBS8" s="110"/>
      <c r="UBT8" s="110"/>
      <c r="UBV8" s="110"/>
      <c r="UBW8" s="110"/>
      <c r="UBX8" s="110"/>
      <c r="UBY8" s="110"/>
      <c r="UBZ8" s="110"/>
      <c r="UCB8" s="110"/>
      <c r="UCC8" s="110"/>
      <c r="UCD8" s="110"/>
      <c r="UCE8" s="110"/>
      <c r="UCF8" s="110"/>
      <c r="UCH8" s="110"/>
      <c r="UCI8" s="110"/>
      <c r="UCJ8" s="110"/>
      <c r="UCK8" s="110"/>
      <c r="UCL8" s="110"/>
      <c r="UCN8" s="110"/>
      <c r="UCO8" s="110"/>
      <c r="UCP8" s="110"/>
      <c r="UCQ8" s="110"/>
      <c r="UCR8" s="110"/>
      <c r="UCT8" s="110"/>
      <c r="UCU8" s="110"/>
      <c r="UCV8" s="110"/>
      <c r="UCW8" s="110"/>
      <c r="UCX8" s="110"/>
      <c r="UCZ8" s="110"/>
      <c r="UDA8" s="110"/>
      <c r="UDB8" s="110"/>
      <c r="UDC8" s="110"/>
      <c r="UDD8" s="110"/>
      <c r="UDF8" s="110"/>
      <c r="UDG8" s="110"/>
      <c r="UDH8" s="110"/>
      <c r="UDI8" s="110"/>
      <c r="UDJ8" s="110"/>
      <c r="UDL8" s="110"/>
      <c r="UDM8" s="110"/>
      <c r="UDN8" s="110"/>
      <c r="UDO8" s="110"/>
      <c r="UDP8" s="110"/>
      <c r="UDR8" s="110"/>
      <c r="UDS8" s="110"/>
      <c r="UDT8" s="110"/>
      <c r="UDU8" s="110"/>
      <c r="UDV8" s="110"/>
      <c r="UDX8" s="110"/>
      <c r="UDY8" s="110"/>
      <c r="UDZ8" s="110"/>
      <c r="UEA8" s="110"/>
      <c r="UEB8" s="110"/>
      <c r="UED8" s="110"/>
      <c r="UEE8" s="110"/>
      <c r="UEF8" s="110"/>
      <c r="UEG8" s="110"/>
      <c r="UEH8" s="110"/>
      <c r="UEJ8" s="110"/>
      <c r="UEK8" s="110"/>
      <c r="UEL8" s="110"/>
      <c r="UEM8" s="110"/>
      <c r="UEN8" s="110"/>
      <c r="UEP8" s="110"/>
      <c r="UEQ8" s="110"/>
      <c r="UER8" s="110"/>
      <c r="UES8" s="110"/>
      <c r="UET8" s="110"/>
      <c r="UEV8" s="110"/>
      <c r="UEW8" s="110"/>
      <c r="UEX8" s="110"/>
      <c r="UEY8" s="110"/>
      <c r="UEZ8" s="110"/>
      <c r="UFB8" s="110"/>
      <c r="UFC8" s="110"/>
      <c r="UFD8" s="110"/>
      <c r="UFE8" s="110"/>
      <c r="UFF8" s="110"/>
      <c r="UFH8" s="110"/>
      <c r="UFI8" s="110"/>
      <c r="UFJ8" s="110"/>
      <c r="UFK8" s="110"/>
      <c r="UFL8" s="110"/>
      <c r="UFN8" s="110"/>
      <c r="UFO8" s="110"/>
      <c r="UFP8" s="110"/>
      <c r="UFQ8" s="110"/>
      <c r="UFR8" s="110"/>
      <c r="UFT8" s="110"/>
      <c r="UFU8" s="110"/>
      <c r="UFV8" s="110"/>
      <c r="UFW8" s="110"/>
      <c r="UFX8" s="110"/>
      <c r="UFZ8" s="110"/>
      <c r="UGA8" s="110"/>
      <c r="UGB8" s="110"/>
      <c r="UGC8" s="110"/>
      <c r="UGD8" s="110"/>
      <c r="UGF8" s="110"/>
      <c r="UGG8" s="110"/>
      <c r="UGH8" s="110"/>
      <c r="UGI8" s="110"/>
      <c r="UGJ8" s="110"/>
      <c r="UGL8" s="110"/>
      <c r="UGM8" s="110"/>
      <c r="UGN8" s="110"/>
      <c r="UGO8" s="110"/>
      <c r="UGP8" s="110"/>
      <c r="UGR8" s="110"/>
      <c r="UGS8" s="110"/>
      <c r="UGT8" s="110"/>
      <c r="UGU8" s="110"/>
      <c r="UGV8" s="110"/>
      <c r="UGX8" s="110"/>
      <c r="UGY8" s="110"/>
      <c r="UGZ8" s="110"/>
      <c r="UHA8" s="110"/>
      <c r="UHB8" s="110"/>
      <c r="UHD8" s="110"/>
      <c r="UHE8" s="110"/>
      <c r="UHF8" s="110"/>
      <c r="UHG8" s="110"/>
      <c r="UHH8" s="110"/>
      <c r="UHJ8" s="110"/>
      <c r="UHK8" s="110"/>
      <c r="UHL8" s="110"/>
      <c r="UHM8" s="110"/>
      <c r="UHN8" s="110"/>
      <c r="UHP8" s="110"/>
      <c r="UHQ8" s="110"/>
      <c r="UHR8" s="110"/>
      <c r="UHS8" s="110"/>
      <c r="UHT8" s="110"/>
      <c r="UHV8" s="110"/>
      <c r="UHW8" s="110"/>
      <c r="UHX8" s="110"/>
      <c r="UHY8" s="110"/>
      <c r="UHZ8" s="110"/>
      <c r="UIB8" s="110"/>
      <c r="UIC8" s="110"/>
      <c r="UID8" s="110"/>
      <c r="UIE8" s="110"/>
      <c r="UIF8" s="110"/>
      <c r="UIH8" s="110"/>
      <c r="UII8" s="110"/>
      <c r="UIJ8" s="110"/>
      <c r="UIK8" s="110"/>
      <c r="UIL8" s="110"/>
      <c r="UIN8" s="110"/>
      <c r="UIO8" s="110"/>
      <c r="UIP8" s="110"/>
      <c r="UIQ8" s="110"/>
      <c r="UIR8" s="110"/>
      <c r="UIT8" s="110"/>
      <c r="UIU8" s="110"/>
      <c r="UIV8" s="110"/>
      <c r="UIW8" s="110"/>
      <c r="UIX8" s="110"/>
      <c r="UIZ8" s="110"/>
      <c r="UJA8" s="110"/>
      <c r="UJB8" s="110"/>
      <c r="UJC8" s="110"/>
      <c r="UJD8" s="110"/>
      <c r="UJF8" s="110"/>
      <c r="UJG8" s="110"/>
      <c r="UJH8" s="110"/>
      <c r="UJI8" s="110"/>
      <c r="UJJ8" s="110"/>
      <c r="UJL8" s="110"/>
      <c r="UJM8" s="110"/>
      <c r="UJN8" s="110"/>
      <c r="UJO8" s="110"/>
      <c r="UJP8" s="110"/>
      <c r="UJR8" s="110"/>
      <c r="UJS8" s="110"/>
      <c r="UJT8" s="110"/>
      <c r="UJU8" s="110"/>
      <c r="UJV8" s="110"/>
      <c r="UJX8" s="110"/>
      <c r="UJY8" s="110"/>
      <c r="UJZ8" s="110"/>
      <c r="UKA8" s="110"/>
      <c r="UKB8" s="110"/>
      <c r="UKD8" s="110"/>
      <c r="UKE8" s="110"/>
      <c r="UKF8" s="110"/>
      <c r="UKG8" s="110"/>
      <c r="UKH8" s="110"/>
      <c r="UKJ8" s="110"/>
      <c r="UKK8" s="110"/>
      <c r="UKL8" s="110"/>
      <c r="UKM8" s="110"/>
      <c r="UKN8" s="110"/>
      <c r="UKP8" s="110"/>
      <c r="UKQ8" s="110"/>
      <c r="UKR8" s="110"/>
      <c r="UKS8" s="110"/>
      <c r="UKT8" s="110"/>
      <c r="UKV8" s="110"/>
      <c r="UKW8" s="110"/>
      <c r="UKX8" s="110"/>
      <c r="UKY8" s="110"/>
      <c r="UKZ8" s="110"/>
      <c r="ULB8" s="110"/>
      <c r="ULC8" s="110"/>
      <c r="ULD8" s="110"/>
      <c r="ULE8" s="110"/>
      <c r="ULF8" s="110"/>
      <c r="ULH8" s="110"/>
      <c r="ULI8" s="110"/>
      <c r="ULJ8" s="110"/>
      <c r="ULK8" s="110"/>
      <c r="ULL8" s="110"/>
      <c r="ULN8" s="110"/>
      <c r="ULO8" s="110"/>
      <c r="ULP8" s="110"/>
      <c r="ULQ8" s="110"/>
      <c r="ULR8" s="110"/>
      <c r="ULT8" s="110"/>
      <c r="ULU8" s="110"/>
      <c r="ULV8" s="110"/>
      <c r="ULW8" s="110"/>
      <c r="ULX8" s="110"/>
      <c r="ULZ8" s="110"/>
      <c r="UMA8" s="110"/>
      <c r="UMB8" s="110"/>
      <c r="UMC8" s="110"/>
      <c r="UMD8" s="110"/>
      <c r="UMF8" s="110"/>
      <c r="UMG8" s="110"/>
      <c r="UMH8" s="110"/>
      <c r="UMI8" s="110"/>
      <c r="UMJ8" s="110"/>
      <c r="UML8" s="110"/>
      <c r="UMM8" s="110"/>
      <c r="UMN8" s="110"/>
      <c r="UMO8" s="110"/>
      <c r="UMP8" s="110"/>
      <c r="UMR8" s="110"/>
      <c r="UMS8" s="110"/>
      <c r="UMT8" s="110"/>
      <c r="UMU8" s="110"/>
      <c r="UMV8" s="110"/>
      <c r="UMX8" s="110"/>
      <c r="UMY8" s="110"/>
      <c r="UMZ8" s="110"/>
      <c r="UNA8" s="110"/>
      <c r="UNB8" s="110"/>
      <c r="UND8" s="110"/>
      <c r="UNE8" s="110"/>
      <c r="UNF8" s="110"/>
      <c r="UNG8" s="110"/>
      <c r="UNH8" s="110"/>
      <c r="UNJ8" s="110"/>
      <c r="UNK8" s="110"/>
      <c r="UNL8" s="110"/>
      <c r="UNM8" s="110"/>
      <c r="UNN8" s="110"/>
      <c r="UNP8" s="110"/>
      <c r="UNQ8" s="110"/>
      <c r="UNR8" s="110"/>
      <c r="UNS8" s="110"/>
      <c r="UNT8" s="110"/>
      <c r="UNV8" s="110"/>
      <c r="UNW8" s="110"/>
      <c r="UNX8" s="110"/>
      <c r="UNY8" s="110"/>
      <c r="UNZ8" s="110"/>
      <c r="UOB8" s="110"/>
      <c r="UOC8" s="110"/>
      <c r="UOD8" s="110"/>
      <c r="UOE8" s="110"/>
      <c r="UOF8" s="110"/>
      <c r="UOH8" s="110"/>
      <c r="UOI8" s="110"/>
      <c r="UOJ8" s="110"/>
      <c r="UOK8" s="110"/>
      <c r="UOL8" s="110"/>
      <c r="UON8" s="110"/>
      <c r="UOO8" s="110"/>
      <c r="UOP8" s="110"/>
      <c r="UOQ8" s="110"/>
      <c r="UOR8" s="110"/>
      <c r="UOT8" s="110"/>
      <c r="UOU8" s="110"/>
      <c r="UOV8" s="110"/>
      <c r="UOW8" s="110"/>
      <c r="UOX8" s="110"/>
      <c r="UOZ8" s="110"/>
      <c r="UPA8" s="110"/>
      <c r="UPB8" s="110"/>
      <c r="UPC8" s="110"/>
      <c r="UPD8" s="110"/>
      <c r="UPF8" s="110"/>
      <c r="UPG8" s="110"/>
      <c r="UPH8" s="110"/>
      <c r="UPI8" s="110"/>
      <c r="UPJ8" s="110"/>
      <c r="UPL8" s="110"/>
      <c r="UPM8" s="110"/>
      <c r="UPN8" s="110"/>
      <c r="UPO8" s="110"/>
      <c r="UPP8" s="110"/>
      <c r="UPR8" s="110"/>
      <c r="UPS8" s="110"/>
      <c r="UPT8" s="110"/>
      <c r="UPU8" s="110"/>
      <c r="UPV8" s="110"/>
      <c r="UPX8" s="110"/>
      <c r="UPY8" s="110"/>
      <c r="UPZ8" s="110"/>
      <c r="UQA8" s="110"/>
      <c r="UQB8" s="110"/>
      <c r="UQD8" s="110"/>
      <c r="UQE8" s="110"/>
      <c r="UQF8" s="110"/>
      <c r="UQG8" s="110"/>
      <c r="UQH8" s="110"/>
      <c r="UQJ8" s="110"/>
      <c r="UQK8" s="110"/>
      <c r="UQL8" s="110"/>
      <c r="UQM8" s="110"/>
      <c r="UQN8" s="110"/>
      <c r="UQP8" s="110"/>
      <c r="UQQ8" s="110"/>
      <c r="UQR8" s="110"/>
      <c r="UQS8" s="110"/>
      <c r="UQT8" s="110"/>
      <c r="UQV8" s="110"/>
      <c r="UQW8" s="110"/>
      <c r="UQX8" s="110"/>
      <c r="UQY8" s="110"/>
      <c r="UQZ8" s="110"/>
      <c r="URB8" s="110"/>
      <c r="URC8" s="110"/>
      <c r="URD8" s="110"/>
      <c r="URE8" s="110"/>
      <c r="URF8" s="110"/>
      <c r="URH8" s="110"/>
      <c r="URI8" s="110"/>
      <c r="URJ8" s="110"/>
      <c r="URK8" s="110"/>
      <c r="URL8" s="110"/>
      <c r="URN8" s="110"/>
      <c r="URO8" s="110"/>
      <c r="URP8" s="110"/>
      <c r="URQ8" s="110"/>
      <c r="URR8" s="110"/>
      <c r="URT8" s="110"/>
      <c r="URU8" s="110"/>
      <c r="URV8" s="110"/>
      <c r="URW8" s="110"/>
      <c r="URX8" s="110"/>
      <c r="URZ8" s="110"/>
      <c r="USA8" s="110"/>
      <c r="USB8" s="110"/>
      <c r="USC8" s="110"/>
      <c r="USD8" s="110"/>
      <c r="USF8" s="110"/>
      <c r="USG8" s="110"/>
      <c r="USH8" s="110"/>
      <c r="USI8" s="110"/>
      <c r="USJ8" s="110"/>
      <c r="USL8" s="110"/>
      <c r="USM8" s="110"/>
      <c r="USN8" s="110"/>
      <c r="USO8" s="110"/>
      <c r="USP8" s="110"/>
      <c r="USR8" s="110"/>
      <c r="USS8" s="110"/>
      <c r="UST8" s="110"/>
      <c r="USU8" s="110"/>
      <c r="USV8" s="110"/>
      <c r="USX8" s="110"/>
      <c r="USY8" s="110"/>
      <c r="USZ8" s="110"/>
      <c r="UTA8" s="110"/>
      <c r="UTB8" s="110"/>
      <c r="UTD8" s="110"/>
      <c r="UTE8" s="110"/>
      <c r="UTF8" s="110"/>
      <c r="UTG8" s="110"/>
      <c r="UTH8" s="110"/>
      <c r="UTJ8" s="110"/>
      <c r="UTK8" s="110"/>
      <c r="UTL8" s="110"/>
      <c r="UTM8" s="110"/>
      <c r="UTN8" s="110"/>
      <c r="UTP8" s="110"/>
      <c r="UTQ8" s="110"/>
      <c r="UTR8" s="110"/>
      <c r="UTS8" s="110"/>
      <c r="UTT8" s="110"/>
      <c r="UTV8" s="110"/>
      <c r="UTW8" s="110"/>
      <c r="UTX8" s="110"/>
      <c r="UTY8" s="110"/>
      <c r="UTZ8" s="110"/>
      <c r="UUB8" s="110"/>
      <c r="UUC8" s="110"/>
      <c r="UUD8" s="110"/>
      <c r="UUE8" s="110"/>
      <c r="UUF8" s="110"/>
      <c r="UUH8" s="110"/>
      <c r="UUI8" s="110"/>
      <c r="UUJ8" s="110"/>
      <c r="UUK8" s="110"/>
      <c r="UUL8" s="110"/>
      <c r="UUN8" s="110"/>
      <c r="UUO8" s="110"/>
      <c r="UUP8" s="110"/>
      <c r="UUQ8" s="110"/>
      <c r="UUR8" s="110"/>
      <c r="UUT8" s="110"/>
      <c r="UUU8" s="110"/>
      <c r="UUV8" s="110"/>
      <c r="UUW8" s="110"/>
      <c r="UUX8" s="110"/>
      <c r="UUZ8" s="110"/>
      <c r="UVA8" s="110"/>
      <c r="UVB8" s="110"/>
      <c r="UVC8" s="110"/>
      <c r="UVD8" s="110"/>
      <c r="UVF8" s="110"/>
      <c r="UVG8" s="110"/>
      <c r="UVH8" s="110"/>
      <c r="UVI8" s="110"/>
      <c r="UVJ8" s="110"/>
      <c r="UVL8" s="110"/>
      <c r="UVM8" s="110"/>
      <c r="UVN8" s="110"/>
      <c r="UVO8" s="110"/>
      <c r="UVP8" s="110"/>
      <c r="UVR8" s="110"/>
      <c r="UVS8" s="110"/>
      <c r="UVT8" s="110"/>
      <c r="UVU8" s="110"/>
      <c r="UVV8" s="110"/>
      <c r="UVX8" s="110"/>
      <c r="UVY8" s="110"/>
      <c r="UVZ8" s="110"/>
      <c r="UWA8" s="110"/>
      <c r="UWB8" s="110"/>
      <c r="UWD8" s="110"/>
      <c r="UWE8" s="110"/>
      <c r="UWF8" s="110"/>
      <c r="UWG8" s="110"/>
      <c r="UWH8" s="110"/>
      <c r="UWJ8" s="110"/>
      <c r="UWK8" s="110"/>
      <c r="UWL8" s="110"/>
      <c r="UWM8" s="110"/>
      <c r="UWN8" s="110"/>
      <c r="UWP8" s="110"/>
      <c r="UWQ8" s="110"/>
      <c r="UWR8" s="110"/>
      <c r="UWS8" s="110"/>
      <c r="UWT8" s="110"/>
      <c r="UWV8" s="110"/>
      <c r="UWW8" s="110"/>
      <c r="UWX8" s="110"/>
      <c r="UWY8" s="110"/>
      <c r="UWZ8" s="110"/>
      <c r="UXB8" s="110"/>
      <c r="UXC8" s="110"/>
      <c r="UXD8" s="110"/>
      <c r="UXE8" s="110"/>
      <c r="UXF8" s="110"/>
      <c r="UXH8" s="110"/>
      <c r="UXI8" s="110"/>
      <c r="UXJ8" s="110"/>
      <c r="UXK8" s="110"/>
      <c r="UXL8" s="110"/>
      <c r="UXN8" s="110"/>
      <c r="UXO8" s="110"/>
      <c r="UXP8" s="110"/>
      <c r="UXQ8" s="110"/>
      <c r="UXR8" s="110"/>
      <c r="UXT8" s="110"/>
      <c r="UXU8" s="110"/>
      <c r="UXV8" s="110"/>
      <c r="UXW8" s="110"/>
      <c r="UXX8" s="110"/>
      <c r="UXZ8" s="110"/>
      <c r="UYA8" s="110"/>
      <c r="UYB8" s="110"/>
      <c r="UYC8" s="110"/>
      <c r="UYD8" s="110"/>
      <c r="UYF8" s="110"/>
      <c r="UYG8" s="110"/>
      <c r="UYH8" s="110"/>
      <c r="UYI8" s="110"/>
      <c r="UYJ8" s="110"/>
      <c r="UYL8" s="110"/>
      <c r="UYM8" s="110"/>
      <c r="UYN8" s="110"/>
      <c r="UYO8" s="110"/>
      <c r="UYP8" s="110"/>
      <c r="UYR8" s="110"/>
      <c r="UYS8" s="110"/>
      <c r="UYT8" s="110"/>
      <c r="UYU8" s="110"/>
      <c r="UYV8" s="110"/>
      <c r="UYX8" s="110"/>
      <c r="UYY8" s="110"/>
      <c r="UYZ8" s="110"/>
      <c r="UZA8" s="110"/>
      <c r="UZB8" s="110"/>
      <c r="UZD8" s="110"/>
      <c r="UZE8" s="110"/>
      <c r="UZF8" s="110"/>
      <c r="UZG8" s="110"/>
      <c r="UZH8" s="110"/>
      <c r="UZJ8" s="110"/>
      <c r="UZK8" s="110"/>
      <c r="UZL8" s="110"/>
      <c r="UZM8" s="110"/>
      <c r="UZN8" s="110"/>
      <c r="UZP8" s="110"/>
      <c r="UZQ8" s="110"/>
      <c r="UZR8" s="110"/>
      <c r="UZS8" s="110"/>
      <c r="UZT8" s="110"/>
      <c r="UZV8" s="110"/>
      <c r="UZW8" s="110"/>
      <c r="UZX8" s="110"/>
      <c r="UZY8" s="110"/>
      <c r="UZZ8" s="110"/>
      <c r="VAB8" s="110"/>
      <c r="VAC8" s="110"/>
      <c r="VAD8" s="110"/>
      <c r="VAE8" s="110"/>
      <c r="VAF8" s="110"/>
      <c r="VAH8" s="110"/>
      <c r="VAI8" s="110"/>
      <c r="VAJ8" s="110"/>
      <c r="VAK8" s="110"/>
      <c r="VAL8" s="110"/>
      <c r="VAN8" s="110"/>
      <c r="VAO8" s="110"/>
      <c r="VAP8" s="110"/>
      <c r="VAQ8" s="110"/>
      <c r="VAR8" s="110"/>
      <c r="VAT8" s="110"/>
      <c r="VAU8" s="110"/>
      <c r="VAV8" s="110"/>
      <c r="VAW8" s="110"/>
      <c r="VAX8" s="110"/>
      <c r="VAZ8" s="110"/>
      <c r="VBA8" s="110"/>
      <c r="VBB8" s="110"/>
      <c r="VBC8" s="110"/>
      <c r="VBD8" s="110"/>
      <c r="VBF8" s="110"/>
      <c r="VBG8" s="110"/>
      <c r="VBH8" s="110"/>
      <c r="VBI8" s="110"/>
      <c r="VBJ8" s="110"/>
      <c r="VBL8" s="110"/>
      <c r="VBM8" s="110"/>
      <c r="VBN8" s="110"/>
      <c r="VBO8" s="110"/>
      <c r="VBP8" s="110"/>
      <c r="VBR8" s="110"/>
      <c r="VBS8" s="110"/>
      <c r="VBT8" s="110"/>
      <c r="VBU8" s="110"/>
      <c r="VBV8" s="110"/>
      <c r="VBX8" s="110"/>
      <c r="VBY8" s="110"/>
      <c r="VBZ8" s="110"/>
      <c r="VCA8" s="110"/>
      <c r="VCB8" s="110"/>
      <c r="VCD8" s="110"/>
      <c r="VCE8" s="110"/>
      <c r="VCF8" s="110"/>
      <c r="VCG8" s="110"/>
      <c r="VCH8" s="110"/>
      <c r="VCJ8" s="110"/>
      <c r="VCK8" s="110"/>
      <c r="VCL8" s="110"/>
      <c r="VCM8" s="110"/>
      <c r="VCN8" s="110"/>
      <c r="VCP8" s="110"/>
      <c r="VCQ8" s="110"/>
      <c r="VCR8" s="110"/>
      <c r="VCS8" s="110"/>
      <c r="VCT8" s="110"/>
      <c r="VCV8" s="110"/>
      <c r="VCW8" s="110"/>
      <c r="VCX8" s="110"/>
      <c r="VCY8" s="110"/>
      <c r="VCZ8" s="110"/>
      <c r="VDB8" s="110"/>
      <c r="VDC8" s="110"/>
      <c r="VDD8" s="110"/>
      <c r="VDE8" s="110"/>
      <c r="VDF8" s="110"/>
      <c r="VDH8" s="110"/>
      <c r="VDI8" s="110"/>
      <c r="VDJ8" s="110"/>
      <c r="VDK8" s="110"/>
      <c r="VDL8" s="110"/>
      <c r="VDN8" s="110"/>
      <c r="VDO8" s="110"/>
      <c r="VDP8" s="110"/>
      <c r="VDQ8" s="110"/>
      <c r="VDR8" s="110"/>
      <c r="VDT8" s="110"/>
      <c r="VDU8" s="110"/>
      <c r="VDV8" s="110"/>
      <c r="VDW8" s="110"/>
      <c r="VDX8" s="110"/>
      <c r="VDZ8" s="110"/>
      <c r="VEA8" s="110"/>
      <c r="VEB8" s="110"/>
      <c r="VEC8" s="110"/>
      <c r="VED8" s="110"/>
      <c r="VEF8" s="110"/>
      <c r="VEG8" s="110"/>
      <c r="VEH8" s="110"/>
      <c r="VEI8" s="110"/>
      <c r="VEJ8" s="110"/>
      <c r="VEL8" s="110"/>
      <c r="VEM8" s="110"/>
      <c r="VEN8" s="110"/>
      <c r="VEO8" s="110"/>
      <c r="VEP8" s="110"/>
      <c r="VER8" s="110"/>
      <c r="VES8" s="110"/>
      <c r="VET8" s="110"/>
      <c r="VEU8" s="110"/>
      <c r="VEV8" s="110"/>
      <c r="VEX8" s="110"/>
      <c r="VEY8" s="110"/>
      <c r="VEZ8" s="110"/>
      <c r="VFA8" s="110"/>
      <c r="VFB8" s="110"/>
      <c r="VFD8" s="110"/>
      <c r="VFE8" s="110"/>
      <c r="VFF8" s="110"/>
      <c r="VFG8" s="110"/>
      <c r="VFH8" s="110"/>
      <c r="VFJ8" s="110"/>
      <c r="VFK8" s="110"/>
      <c r="VFL8" s="110"/>
      <c r="VFM8" s="110"/>
      <c r="VFN8" s="110"/>
      <c r="VFP8" s="110"/>
      <c r="VFQ8" s="110"/>
      <c r="VFR8" s="110"/>
      <c r="VFS8" s="110"/>
      <c r="VFT8" s="110"/>
      <c r="VFV8" s="110"/>
      <c r="VFW8" s="110"/>
      <c r="VFX8" s="110"/>
      <c r="VFY8" s="110"/>
      <c r="VFZ8" s="110"/>
      <c r="VGB8" s="110"/>
      <c r="VGC8" s="110"/>
      <c r="VGD8" s="110"/>
      <c r="VGE8" s="110"/>
      <c r="VGF8" s="110"/>
      <c r="VGH8" s="110"/>
      <c r="VGI8" s="110"/>
      <c r="VGJ8" s="110"/>
      <c r="VGK8" s="110"/>
      <c r="VGL8" s="110"/>
      <c r="VGN8" s="110"/>
      <c r="VGO8" s="110"/>
      <c r="VGP8" s="110"/>
      <c r="VGQ8" s="110"/>
      <c r="VGR8" s="110"/>
      <c r="VGT8" s="110"/>
      <c r="VGU8" s="110"/>
      <c r="VGV8" s="110"/>
      <c r="VGW8" s="110"/>
      <c r="VGX8" s="110"/>
      <c r="VGZ8" s="110"/>
      <c r="VHA8" s="110"/>
      <c r="VHB8" s="110"/>
      <c r="VHC8" s="110"/>
      <c r="VHD8" s="110"/>
      <c r="VHF8" s="110"/>
      <c r="VHG8" s="110"/>
      <c r="VHH8" s="110"/>
      <c r="VHI8" s="110"/>
      <c r="VHJ8" s="110"/>
      <c r="VHL8" s="110"/>
      <c r="VHM8" s="110"/>
      <c r="VHN8" s="110"/>
      <c r="VHO8" s="110"/>
      <c r="VHP8" s="110"/>
      <c r="VHR8" s="110"/>
      <c r="VHS8" s="110"/>
      <c r="VHT8" s="110"/>
      <c r="VHU8" s="110"/>
      <c r="VHV8" s="110"/>
      <c r="VHX8" s="110"/>
      <c r="VHY8" s="110"/>
      <c r="VHZ8" s="110"/>
      <c r="VIA8" s="110"/>
      <c r="VIB8" s="110"/>
      <c r="VID8" s="110"/>
      <c r="VIE8" s="110"/>
      <c r="VIF8" s="110"/>
      <c r="VIG8" s="110"/>
      <c r="VIH8" s="110"/>
      <c r="VIJ8" s="110"/>
      <c r="VIK8" s="110"/>
      <c r="VIL8" s="110"/>
      <c r="VIM8" s="110"/>
      <c r="VIN8" s="110"/>
      <c r="VIP8" s="110"/>
      <c r="VIQ8" s="110"/>
      <c r="VIR8" s="110"/>
      <c r="VIS8" s="110"/>
      <c r="VIT8" s="110"/>
      <c r="VIV8" s="110"/>
      <c r="VIW8" s="110"/>
      <c r="VIX8" s="110"/>
      <c r="VIY8" s="110"/>
      <c r="VIZ8" s="110"/>
      <c r="VJB8" s="110"/>
      <c r="VJC8" s="110"/>
      <c r="VJD8" s="110"/>
      <c r="VJE8" s="110"/>
      <c r="VJF8" s="110"/>
      <c r="VJH8" s="110"/>
      <c r="VJI8" s="110"/>
      <c r="VJJ8" s="110"/>
      <c r="VJK8" s="110"/>
      <c r="VJL8" s="110"/>
      <c r="VJN8" s="110"/>
      <c r="VJO8" s="110"/>
      <c r="VJP8" s="110"/>
      <c r="VJQ8" s="110"/>
      <c r="VJR8" s="110"/>
      <c r="VJT8" s="110"/>
      <c r="VJU8" s="110"/>
      <c r="VJV8" s="110"/>
      <c r="VJW8" s="110"/>
      <c r="VJX8" s="110"/>
      <c r="VJZ8" s="110"/>
      <c r="VKA8" s="110"/>
      <c r="VKB8" s="110"/>
      <c r="VKC8" s="110"/>
      <c r="VKD8" s="110"/>
      <c r="VKF8" s="110"/>
      <c r="VKG8" s="110"/>
      <c r="VKH8" s="110"/>
      <c r="VKI8" s="110"/>
      <c r="VKJ8" s="110"/>
      <c r="VKL8" s="110"/>
      <c r="VKM8" s="110"/>
      <c r="VKN8" s="110"/>
      <c r="VKO8" s="110"/>
      <c r="VKP8" s="110"/>
      <c r="VKR8" s="110"/>
      <c r="VKS8" s="110"/>
      <c r="VKT8" s="110"/>
      <c r="VKU8" s="110"/>
      <c r="VKV8" s="110"/>
      <c r="VKX8" s="110"/>
      <c r="VKY8" s="110"/>
      <c r="VKZ8" s="110"/>
      <c r="VLA8" s="110"/>
      <c r="VLB8" s="110"/>
      <c r="VLD8" s="110"/>
      <c r="VLE8" s="110"/>
      <c r="VLF8" s="110"/>
      <c r="VLG8" s="110"/>
      <c r="VLH8" s="110"/>
      <c r="VLJ8" s="110"/>
      <c r="VLK8" s="110"/>
      <c r="VLL8" s="110"/>
      <c r="VLM8" s="110"/>
      <c r="VLN8" s="110"/>
      <c r="VLP8" s="110"/>
      <c r="VLQ8" s="110"/>
      <c r="VLR8" s="110"/>
      <c r="VLS8" s="110"/>
      <c r="VLT8" s="110"/>
      <c r="VLV8" s="110"/>
      <c r="VLW8" s="110"/>
      <c r="VLX8" s="110"/>
      <c r="VLY8" s="110"/>
      <c r="VLZ8" s="110"/>
      <c r="VMB8" s="110"/>
      <c r="VMC8" s="110"/>
      <c r="VMD8" s="110"/>
      <c r="VME8" s="110"/>
      <c r="VMF8" s="110"/>
      <c r="VMH8" s="110"/>
      <c r="VMI8" s="110"/>
      <c r="VMJ8" s="110"/>
      <c r="VMK8" s="110"/>
      <c r="VML8" s="110"/>
      <c r="VMN8" s="110"/>
      <c r="VMO8" s="110"/>
      <c r="VMP8" s="110"/>
      <c r="VMQ8" s="110"/>
      <c r="VMR8" s="110"/>
      <c r="VMT8" s="110"/>
      <c r="VMU8" s="110"/>
      <c r="VMV8" s="110"/>
      <c r="VMW8" s="110"/>
      <c r="VMX8" s="110"/>
      <c r="VMZ8" s="110"/>
      <c r="VNA8" s="110"/>
      <c r="VNB8" s="110"/>
      <c r="VNC8" s="110"/>
      <c r="VND8" s="110"/>
      <c r="VNF8" s="110"/>
      <c r="VNG8" s="110"/>
      <c r="VNH8" s="110"/>
      <c r="VNI8" s="110"/>
      <c r="VNJ8" s="110"/>
      <c r="VNL8" s="110"/>
      <c r="VNM8" s="110"/>
      <c r="VNN8" s="110"/>
      <c r="VNO8" s="110"/>
      <c r="VNP8" s="110"/>
      <c r="VNR8" s="110"/>
      <c r="VNS8" s="110"/>
      <c r="VNT8" s="110"/>
      <c r="VNU8" s="110"/>
      <c r="VNV8" s="110"/>
      <c r="VNX8" s="110"/>
      <c r="VNY8" s="110"/>
      <c r="VNZ8" s="110"/>
      <c r="VOA8" s="110"/>
      <c r="VOB8" s="110"/>
      <c r="VOD8" s="110"/>
      <c r="VOE8" s="110"/>
      <c r="VOF8" s="110"/>
      <c r="VOG8" s="110"/>
      <c r="VOH8" s="110"/>
      <c r="VOJ8" s="110"/>
      <c r="VOK8" s="110"/>
      <c r="VOL8" s="110"/>
      <c r="VOM8" s="110"/>
      <c r="VON8" s="110"/>
      <c r="VOP8" s="110"/>
      <c r="VOQ8" s="110"/>
      <c r="VOR8" s="110"/>
      <c r="VOS8" s="110"/>
      <c r="VOT8" s="110"/>
      <c r="VOV8" s="110"/>
      <c r="VOW8" s="110"/>
      <c r="VOX8" s="110"/>
      <c r="VOY8" s="110"/>
      <c r="VOZ8" s="110"/>
      <c r="VPB8" s="110"/>
      <c r="VPC8" s="110"/>
      <c r="VPD8" s="110"/>
      <c r="VPE8" s="110"/>
      <c r="VPF8" s="110"/>
      <c r="VPH8" s="110"/>
      <c r="VPI8" s="110"/>
      <c r="VPJ8" s="110"/>
      <c r="VPK8" s="110"/>
      <c r="VPL8" s="110"/>
      <c r="VPN8" s="110"/>
      <c r="VPO8" s="110"/>
      <c r="VPP8" s="110"/>
      <c r="VPQ8" s="110"/>
      <c r="VPR8" s="110"/>
      <c r="VPT8" s="110"/>
      <c r="VPU8" s="110"/>
      <c r="VPV8" s="110"/>
      <c r="VPW8" s="110"/>
      <c r="VPX8" s="110"/>
      <c r="VPZ8" s="110"/>
      <c r="VQA8" s="110"/>
      <c r="VQB8" s="110"/>
      <c r="VQC8" s="110"/>
      <c r="VQD8" s="110"/>
      <c r="VQF8" s="110"/>
      <c r="VQG8" s="110"/>
      <c r="VQH8" s="110"/>
      <c r="VQI8" s="110"/>
      <c r="VQJ8" s="110"/>
      <c r="VQL8" s="110"/>
      <c r="VQM8" s="110"/>
      <c r="VQN8" s="110"/>
      <c r="VQO8" s="110"/>
      <c r="VQP8" s="110"/>
      <c r="VQR8" s="110"/>
      <c r="VQS8" s="110"/>
      <c r="VQT8" s="110"/>
      <c r="VQU8" s="110"/>
      <c r="VQV8" s="110"/>
      <c r="VQX8" s="110"/>
      <c r="VQY8" s="110"/>
      <c r="VQZ8" s="110"/>
      <c r="VRA8" s="110"/>
      <c r="VRB8" s="110"/>
      <c r="VRD8" s="110"/>
      <c r="VRE8" s="110"/>
      <c r="VRF8" s="110"/>
      <c r="VRG8" s="110"/>
      <c r="VRH8" s="110"/>
      <c r="VRJ8" s="110"/>
      <c r="VRK8" s="110"/>
      <c r="VRL8" s="110"/>
      <c r="VRM8" s="110"/>
      <c r="VRN8" s="110"/>
      <c r="VRP8" s="110"/>
      <c r="VRQ8" s="110"/>
      <c r="VRR8" s="110"/>
      <c r="VRS8" s="110"/>
      <c r="VRT8" s="110"/>
      <c r="VRV8" s="110"/>
      <c r="VRW8" s="110"/>
      <c r="VRX8" s="110"/>
      <c r="VRY8" s="110"/>
      <c r="VRZ8" s="110"/>
      <c r="VSB8" s="110"/>
      <c r="VSC8" s="110"/>
      <c r="VSD8" s="110"/>
      <c r="VSE8" s="110"/>
      <c r="VSF8" s="110"/>
      <c r="VSH8" s="110"/>
      <c r="VSI8" s="110"/>
      <c r="VSJ8" s="110"/>
      <c r="VSK8" s="110"/>
      <c r="VSL8" s="110"/>
      <c r="VSN8" s="110"/>
      <c r="VSO8" s="110"/>
      <c r="VSP8" s="110"/>
      <c r="VSQ8" s="110"/>
      <c r="VSR8" s="110"/>
      <c r="VST8" s="110"/>
      <c r="VSU8" s="110"/>
      <c r="VSV8" s="110"/>
      <c r="VSW8" s="110"/>
      <c r="VSX8" s="110"/>
      <c r="VSZ8" s="110"/>
      <c r="VTA8" s="110"/>
      <c r="VTB8" s="110"/>
      <c r="VTC8" s="110"/>
      <c r="VTD8" s="110"/>
      <c r="VTF8" s="110"/>
      <c r="VTG8" s="110"/>
      <c r="VTH8" s="110"/>
      <c r="VTI8" s="110"/>
      <c r="VTJ8" s="110"/>
      <c r="VTL8" s="110"/>
      <c r="VTM8" s="110"/>
      <c r="VTN8" s="110"/>
      <c r="VTO8" s="110"/>
      <c r="VTP8" s="110"/>
      <c r="VTR8" s="110"/>
      <c r="VTS8" s="110"/>
      <c r="VTT8" s="110"/>
      <c r="VTU8" s="110"/>
      <c r="VTV8" s="110"/>
      <c r="VTX8" s="110"/>
      <c r="VTY8" s="110"/>
      <c r="VTZ8" s="110"/>
      <c r="VUA8" s="110"/>
      <c r="VUB8" s="110"/>
      <c r="VUD8" s="110"/>
      <c r="VUE8" s="110"/>
      <c r="VUF8" s="110"/>
      <c r="VUG8" s="110"/>
      <c r="VUH8" s="110"/>
      <c r="VUJ8" s="110"/>
      <c r="VUK8" s="110"/>
      <c r="VUL8" s="110"/>
      <c r="VUM8" s="110"/>
      <c r="VUN8" s="110"/>
      <c r="VUP8" s="110"/>
      <c r="VUQ8" s="110"/>
      <c r="VUR8" s="110"/>
      <c r="VUS8" s="110"/>
      <c r="VUT8" s="110"/>
      <c r="VUV8" s="110"/>
      <c r="VUW8" s="110"/>
      <c r="VUX8" s="110"/>
      <c r="VUY8" s="110"/>
      <c r="VUZ8" s="110"/>
      <c r="VVB8" s="110"/>
      <c r="VVC8" s="110"/>
      <c r="VVD8" s="110"/>
      <c r="VVE8" s="110"/>
      <c r="VVF8" s="110"/>
      <c r="VVH8" s="110"/>
      <c r="VVI8" s="110"/>
      <c r="VVJ8" s="110"/>
      <c r="VVK8" s="110"/>
      <c r="VVL8" s="110"/>
      <c r="VVN8" s="110"/>
      <c r="VVO8" s="110"/>
      <c r="VVP8" s="110"/>
      <c r="VVQ8" s="110"/>
      <c r="VVR8" s="110"/>
      <c r="VVT8" s="110"/>
      <c r="VVU8" s="110"/>
      <c r="VVV8" s="110"/>
      <c r="VVW8" s="110"/>
      <c r="VVX8" s="110"/>
      <c r="VVZ8" s="110"/>
      <c r="VWA8" s="110"/>
      <c r="VWB8" s="110"/>
      <c r="VWC8" s="110"/>
      <c r="VWD8" s="110"/>
      <c r="VWF8" s="110"/>
      <c r="VWG8" s="110"/>
      <c r="VWH8" s="110"/>
      <c r="VWI8" s="110"/>
      <c r="VWJ8" s="110"/>
      <c r="VWL8" s="110"/>
      <c r="VWM8" s="110"/>
      <c r="VWN8" s="110"/>
      <c r="VWO8" s="110"/>
      <c r="VWP8" s="110"/>
      <c r="VWR8" s="110"/>
      <c r="VWS8" s="110"/>
      <c r="VWT8" s="110"/>
      <c r="VWU8" s="110"/>
      <c r="VWV8" s="110"/>
      <c r="VWX8" s="110"/>
      <c r="VWY8" s="110"/>
      <c r="VWZ8" s="110"/>
      <c r="VXA8" s="110"/>
      <c r="VXB8" s="110"/>
      <c r="VXD8" s="110"/>
      <c r="VXE8" s="110"/>
      <c r="VXF8" s="110"/>
      <c r="VXG8" s="110"/>
      <c r="VXH8" s="110"/>
      <c r="VXJ8" s="110"/>
      <c r="VXK8" s="110"/>
      <c r="VXL8" s="110"/>
      <c r="VXM8" s="110"/>
      <c r="VXN8" s="110"/>
      <c r="VXP8" s="110"/>
      <c r="VXQ8" s="110"/>
      <c r="VXR8" s="110"/>
      <c r="VXS8" s="110"/>
      <c r="VXT8" s="110"/>
      <c r="VXV8" s="110"/>
      <c r="VXW8" s="110"/>
      <c r="VXX8" s="110"/>
      <c r="VXY8" s="110"/>
      <c r="VXZ8" s="110"/>
      <c r="VYB8" s="110"/>
      <c r="VYC8" s="110"/>
      <c r="VYD8" s="110"/>
      <c r="VYE8" s="110"/>
      <c r="VYF8" s="110"/>
      <c r="VYH8" s="110"/>
      <c r="VYI8" s="110"/>
      <c r="VYJ8" s="110"/>
      <c r="VYK8" s="110"/>
      <c r="VYL8" s="110"/>
      <c r="VYN8" s="110"/>
      <c r="VYO8" s="110"/>
      <c r="VYP8" s="110"/>
      <c r="VYQ8" s="110"/>
      <c r="VYR8" s="110"/>
      <c r="VYT8" s="110"/>
      <c r="VYU8" s="110"/>
      <c r="VYV8" s="110"/>
      <c r="VYW8" s="110"/>
      <c r="VYX8" s="110"/>
      <c r="VYZ8" s="110"/>
      <c r="VZA8" s="110"/>
      <c r="VZB8" s="110"/>
      <c r="VZC8" s="110"/>
      <c r="VZD8" s="110"/>
      <c r="VZF8" s="110"/>
      <c r="VZG8" s="110"/>
      <c r="VZH8" s="110"/>
      <c r="VZI8" s="110"/>
      <c r="VZJ8" s="110"/>
      <c r="VZL8" s="110"/>
      <c r="VZM8" s="110"/>
      <c r="VZN8" s="110"/>
      <c r="VZO8" s="110"/>
      <c r="VZP8" s="110"/>
      <c r="VZR8" s="110"/>
      <c r="VZS8" s="110"/>
      <c r="VZT8" s="110"/>
      <c r="VZU8" s="110"/>
      <c r="VZV8" s="110"/>
      <c r="VZX8" s="110"/>
      <c r="VZY8" s="110"/>
      <c r="VZZ8" s="110"/>
      <c r="WAA8" s="110"/>
      <c r="WAB8" s="110"/>
      <c r="WAD8" s="110"/>
      <c r="WAE8" s="110"/>
      <c r="WAF8" s="110"/>
      <c r="WAG8" s="110"/>
      <c r="WAH8" s="110"/>
      <c r="WAJ8" s="110"/>
      <c r="WAK8" s="110"/>
      <c r="WAL8" s="110"/>
      <c r="WAM8" s="110"/>
      <c r="WAN8" s="110"/>
      <c r="WAP8" s="110"/>
      <c r="WAQ8" s="110"/>
      <c r="WAR8" s="110"/>
      <c r="WAS8" s="110"/>
      <c r="WAT8" s="110"/>
      <c r="WAV8" s="110"/>
      <c r="WAW8" s="110"/>
      <c r="WAX8" s="110"/>
      <c r="WAY8" s="110"/>
      <c r="WAZ8" s="110"/>
      <c r="WBB8" s="110"/>
      <c r="WBC8" s="110"/>
      <c r="WBD8" s="110"/>
      <c r="WBE8" s="110"/>
      <c r="WBF8" s="110"/>
      <c r="WBH8" s="110"/>
      <c r="WBI8" s="110"/>
      <c r="WBJ8" s="110"/>
      <c r="WBK8" s="110"/>
      <c r="WBL8" s="110"/>
      <c r="WBN8" s="110"/>
      <c r="WBO8" s="110"/>
      <c r="WBP8" s="110"/>
      <c r="WBQ8" s="110"/>
      <c r="WBR8" s="110"/>
      <c r="WBT8" s="110"/>
      <c r="WBU8" s="110"/>
      <c r="WBV8" s="110"/>
      <c r="WBW8" s="110"/>
      <c r="WBX8" s="110"/>
      <c r="WBZ8" s="110"/>
      <c r="WCA8" s="110"/>
      <c r="WCB8" s="110"/>
      <c r="WCC8" s="110"/>
      <c r="WCD8" s="110"/>
      <c r="WCF8" s="110"/>
      <c r="WCG8" s="110"/>
      <c r="WCH8" s="110"/>
      <c r="WCI8" s="110"/>
      <c r="WCJ8" s="110"/>
      <c r="WCL8" s="110"/>
      <c r="WCM8" s="110"/>
      <c r="WCN8" s="110"/>
      <c r="WCO8" s="110"/>
      <c r="WCP8" s="110"/>
      <c r="WCR8" s="110"/>
      <c r="WCS8" s="110"/>
      <c r="WCT8" s="110"/>
      <c r="WCU8" s="110"/>
      <c r="WCV8" s="110"/>
      <c r="WCX8" s="110"/>
      <c r="WCY8" s="110"/>
      <c r="WCZ8" s="110"/>
      <c r="WDA8" s="110"/>
      <c r="WDB8" s="110"/>
      <c r="WDD8" s="110"/>
      <c r="WDE8" s="110"/>
      <c r="WDF8" s="110"/>
      <c r="WDG8" s="110"/>
      <c r="WDH8" s="110"/>
      <c r="WDJ8" s="110"/>
      <c r="WDK8" s="110"/>
      <c r="WDL8" s="110"/>
      <c r="WDM8" s="110"/>
      <c r="WDN8" s="110"/>
      <c r="WDP8" s="110"/>
      <c r="WDQ8" s="110"/>
      <c r="WDR8" s="110"/>
      <c r="WDS8" s="110"/>
      <c r="WDT8" s="110"/>
      <c r="WDV8" s="110"/>
      <c r="WDW8" s="110"/>
      <c r="WDX8" s="110"/>
      <c r="WDY8" s="110"/>
      <c r="WDZ8" s="110"/>
      <c r="WEB8" s="110"/>
      <c r="WEC8" s="110"/>
      <c r="WED8" s="110"/>
      <c r="WEE8" s="110"/>
      <c r="WEF8" s="110"/>
      <c r="WEH8" s="110"/>
      <c r="WEI8" s="110"/>
      <c r="WEJ8" s="110"/>
      <c r="WEK8" s="110"/>
      <c r="WEL8" s="110"/>
      <c r="WEN8" s="110"/>
      <c r="WEO8" s="110"/>
      <c r="WEP8" s="110"/>
      <c r="WEQ8" s="110"/>
      <c r="WER8" s="110"/>
      <c r="WET8" s="110"/>
      <c r="WEU8" s="110"/>
      <c r="WEV8" s="110"/>
      <c r="WEW8" s="110"/>
      <c r="WEX8" s="110"/>
      <c r="WEZ8" s="110"/>
      <c r="WFA8" s="110"/>
      <c r="WFB8" s="110"/>
      <c r="WFC8" s="110"/>
      <c r="WFD8" s="110"/>
      <c r="WFF8" s="110"/>
      <c r="WFG8" s="110"/>
      <c r="WFH8" s="110"/>
      <c r="WFI8" s="110"/>
      <c r="WFJ8" s="110"/>
      <c r="WFL8" s="110"/>
      <c r="WFM8" s="110"/>
      <c r="WFN8" s="110"/>
      <c r="WFO8" s="110"/>
      <c r="WFP8" s="110"/>
      <c r="WFR8" s="110"/>
      <c r="WFS8" s="110"/>
      <c r="WFT8" s="110"/>
      <c r="WFU8" s="110"/>
      <c r="WFV8" s="110"/>
      <c r="WFX8" s="110"/>
      <c r="WFY8" s="110"/>
      <c r="WFZ8" s="110"/>
      <c r="WGA8" s="110"/>
      <c r="WGB8" s="110"/>
      <c r="WGD8" s="110"/>
      <c r="WGE8" s="110"/>
      <c r="WGF8" s="110"/>
      <c r="WGG8" s="110"/>
      <c r="WGH8" s="110"/>
      <c r="WGJ8" s="110"/>
      <c r="WGK8" s="110"/>
      <c r="WGL8" s="110"/>
      <c r="WGM8" s="110"/>
      <c r="WGN8" s="110"/>
      <c r="WGP8" s="110"/>
      <c r="WGQ8" s="110"/>
      <c r="WGR8" s="110"/>
      <c r="WGS8" s="110"/>
      <c r="WGT8" s="110"/>
      <c r="WGV8" s="110"/>
      <c r="WGW8" s="110"/>
      <c r="WGX8" s="110"/>
      <c r="WGY8" s="110"/>
      <c r="WGZ8" s="110"/>
      <c r="WHB8" s="110"/>
      <c r="WHC8" s="110"/>
      <c r="WHD8" s="110"/>
      <c r="WHE8" s="110"/>
      <c r="WHF8" s="110"/>
      <c r="WHH8" s="110"/>
      <c r="WHI8" s="110"/>
      <c r="WHJ8" s="110"/>
      <c r="WHK8" s="110"/>
      <c r="WHL8" s="110"/>
      <c r="WHN8" s="110"/>
      <c r="WHO8" s="110"/>
      <c r="WHP8" s="110"/>
      <c r="WHQ8" s="110"/>
      <c r="WHR8" s="110"/>
      <c r="WHT8" s="110"/>
      <c r="WHU8" s="110"/>
      <c r="WHV8" s="110"/>
      <c r="WHW8" s="110"/>
      <c r="WHX8" s="110"/>
      <c r="WHZ8" s="110"/>
      <c r="WIA8" s="110"/>
      <c r="WIB8" s="110"/>
      <c r="WIC8" s="110"/>
      <c r="WID8" s="110"/>
      <c r="WIF8" s="110"/>
      <c r="WIG8" s="110"/>
      <c r="WIH8" s="110"/>
      <c r="WII8" s="110"/>
      <c r="WIJ8" s="110"/>
      <c r="WIL8" s="110"/>
      <c r="WIM8" s="110"/>
      <c r="WIN8" s="110"/>
      <c r="WIO8" s="110"/>
      <c r="WIP8" s="110"/>
      <c r="WIR8" s="110"/>
      <c r="WIS8" s="110"/>
      <c r="WIT8" s="110"/>
      <c r="WIU8" s="110"/>
      <c r="WIV8" s="110"/>
      <c r="WIX8" s="110"/>
      <c r="WIY8" s="110"/>
      <c r="WIZ8" s="110"/>
      <c r="WJA8" s="110"/>
      <c r="WJB8" s="110"/>
      <c r="WJD8" s="110"/>
      <c r="WJE8" s="110"/>
      <c r="WJF8" s="110"/>
      <c r="WJG8" s="110"/>
      <c r="WJH8" s="110"/>
      <c r="WJJ8" s="110"/>
      <c r="WJK8" s="110"/>
      <c r="WJL8" s="110"/>
      <c r="WJM8" s="110"/>
      <c r="WJN8" s="110"/>
      <c r="WJP8" s="110"/>
      <c r="WJQ8" s="110"/>
      <c r="WJR8" s="110"/>
      <c r="WJS8" s="110"/>
      <c r="WJT8" s="110"/>
      <c r="WJV8" s="110"/>
      <c r="WJW8" s="110"/>
      <c r="WJX8" s="110"/>
      <c r="WJY8" s="110"/>
      <c r="WJZ8" s="110"/>
      <c r="WKB8" s="110"/>
      <c r="WKC8" s="110"/>
      <c r="WKD8" s="110"/>
      <c r="WKE8" s="110"/>
      <c r="WKF8" s="110"/>
      <c r="WKH8" s="110"/>
      <c r="WKI8" s="110"/>
      <c r="WKJ8" s="110"/>
      <c r="WKK8" s="110"/>
      <c r="WKL8" s="110"/>
      <c r="WKN8" s="110"/>
      <c r="WKO8" s="110"/>
      <c r="WKP8" s="110"/>
      <c r="WKQ8" s="110"/>
      <c r="WKR8" s="110"/>
      <c r="WKT8" s="110"/>
      <c r="WKU8" s="110"/>
      <c r="WKV8" s="110"/>
      <c r="WKW8" s="110"/>
      <c r="WKX8" s="110"/>
      <c r="WKZ8" s="110"/>
      <c r="WLA8" s="110"/>
      <c r="WLB8" s="110"/>
      <c r="WLC8" s="110"/>
      <c r="WLD8" s="110"/>
      <c r="WLF8" s="110"/>
      <c r="WLG8" s="110"/>
      <c r="WLH8" s="110"/>
      <c r="WLI8" s="110"/>
      <c r="WLJ8" s="110"/>
      <c r="WLL8" s="110"/>
      <c r="WLM8" s="110"/>
      <c r="WLN8" s="110"/>
      <c r="WLO8" s="110"/>
      <c r="WLP8" s="110"/>
      <c r="WLR8" s="110"/>
      <c r="WLS8" s="110"/>
      <c r="WLT8" s="110"/>
      <c r="WLU8" s="110"/>
      <c r="WLV8" s="110"/>
      <c r="WLX8" s="110"/>
      <c r="WLY8" s="110"/>
      <c r="WLZ8" s="110"/>
      <c r="WMA8" s="110"/>
      <c r="WMB8" s="110"/>
      <c r="WMD8" s="110"/>
      <c r="WME8" s="110"/>
      <c r="WMF8" s="110"/>
      <c r="WMG8" s="110"/>
      <c r="WMH8" s="110"/>
      <c r="WMJ8" s="110"/>
      <c r="WMK8" s="110"/>
      <c r="WML8" s="110"/>
      <c r="WMM8" s="110"/>
      <c r="WMN8" s="110"/>
      <c r="WMP8" s="110"/>
      <c r="WMQ8" s="110"/>
      <c r="WMR8" s="110"/>
      <c r="WMS8" s="110"/>
      <c r="WMT8" s="110"/>
      <c r="WMV8" s="110"/>
      <c r="WMW8" s="110"/>
      <c r="WMX8" s="110"/>
      <c r="WMY8" s="110"/>
      <c r="WMZ8" s="110"/>
      <c r="WNB8" s="110"/>
      <c r="WNC8" s="110"/>
      <c r="WND8" s="110"/>
      <c r="WNE8" s="110"/>
      <c r="WNF8" s="110"/>
      <c r="WNH8" s="110"/>
      <c r="WNI8" s="110"/>
      <c r="WNJ8" s="110"/>
      <c r="WNK8" s="110"/>
      <c r="WNL8" s="110"/>
      <c r="WNN8" s="110"/>
      <c r="WNO8" s="110"/>
      <c r="WNP8" s="110"/>
      <c r="WNQ8" s="110"/>
      <c r="WNR8" s="110"/>
      <c r="WNT8" s="110"/>
      <c r="WNU8" s="110"/>
      <c r="WNV8" s="110"/>
      <c r="WNW8" s="110"/>
      <c r="WNX8" s="110"/>
      <c r="WNZ8" s="110"/>
      <c r="WOA8" s="110"/>
      <c r="WOB8" s="110"/>
      <c r="WOC8" s="110"/>
      <c r="WOD8" s="110"/>
      <c r="WOF8" s="110"/>
      <c r="WOG8" s="110"/>
      <c r="WOH8" s="110"/>
      <c r="WOI8" s="110"/>
      <c r="WOJ8" s="110"/>
      <c r="WOL8" s="110"/>
      <c r="WOM8" s="110"/>
      <c r="WON8" s="110"/>
      <c r="WOO8" s="110"/>
      <c r="WOP8" s="110"/>
      <c r="WOR8" s="110"/>
      <c r="WOS8" s="110"/>
      <c r="WOT8" s="110"/>
      <c r="WOU8" s="110"/>
      <c r="WOV8" s="110"/>
      <c r="WOX8" s="110"/>
      <c r="WOY8" s="110"/>
      <c r="WOZ8" s="110"/>
      <c r="WPA8" s="110"/>
      <c r="WPB8" s="110"/>
      <c r="WPD8" s="110"/>
      <c r="WPE8" s="110"/>
      <c r="WPF8" s="110"/>
      <c r="WPG8" s="110"/>
      <c r="WPH8" s="110"/>
      <c r="WPJ8" s="110"/>
      <c r="WPK8" s="110"/>
      <c r="WPL8" s="110"/>
      <c r="WPM8" s="110"/>
      <c r="WPN8" s="110"/>
      <c r="WPP8" s="110"/>
      <c r="WPQ8" s="110"/>
      <c r="WPR8" s="110"/>
      <c r="WPS8" s="110"/>
      <c r="WPT8" s="110"/>
      <c r="WPV8" s="110"/>
      <c r="WPW8" s="110"/>
      <c r="WPX8" s="110"/>
      <c r="WPY8" s="110"/>
      <c r="WPZ8" s="110"/>
      <c r="WQB8" s="110"/>
      <c r="WQC8" s="110"/>
      <c r="WQD8" s="110"/>
      <c r="WQE8" s="110"/>
      <c r="WQF8" s="110"/>
      <c r="WQH8" s="110"/>
      <c r="WQI8" s="110"/>
      <c r="WQJ8" s="110"/>
      <c r="WQK8" s="110"/>
      <c r="WQL8" s="110"/>
      <c r="WQN8" s="110"/>
      <c r="WQO8" s="110"/>
      <c r="WQP8" s="110"/>
      <c r="WQQ8" s="110"/>
      <c r="WQR8" s="110"/>
      <c r="WQT8" s="110"/>
      <c r="WQU8" s="110"/>
      <c r="WQV8" s="110"/>
      <c r="WQW8" s="110"/>
      <c r="WQX8" s="110"/>
      <c r="WQZ8" s="110"/>
      <c r="WRA8" s="110"/>
      <c r="WRB8" s="110"/>
      <c r="WRC8" s="110"/>
      <c r="WRD8" s="110"/>
      <c r="WRF8" s="110"/>
      <c r="WRG8" s="110"/>
      <c r="WRH8" s="110"/>
      <c r="WRI8" s="110"/>
      <c r="WRJ8" s="110"/>
      <c r="WRL8" s="110"/>
      <c r="WRM8" s="110"/>
      <c r="WRN8" s="110"/>
      <c r="WRO8" s="110"/>
      <c r="WRP8" s="110"/>
      <c r="WRR8" s="110"/>
      <c r="WRS8" s="110"/>
      <c r="WRT8" s="110"/>
      <c r="WRU8" s="110"/>
      <c r="WRV8" s="110"/>
      <c r="WRX8" s="110"/>
      <c r="WRY8" s="110"/>
      <c r="WRZ8" s="110"/>
      <c r="WSA8" s="110"/>
      <c r="WSB8" s="110"/>
      <c r="WSD8" s="110"/>
      <c r="WSE8" s="110"/>
      <c r="WSF8" s="110"/>
      <c r="WSG8" s="110"/>
      <c r="WSH8" s="110"/>
      <c r="WSJ8" s="110"/>
      <c r="WSK8" s="110"/>
      <c r="WSL8" s="110"/>
      <c r="WSM8" s="110"/>
      <c r="WSN8" s="110"/>
      <c r="WSP8" s="110"/>
      <c r="WSQ8" s="110"/>
      <c r="WSR8" s="110"/>
      <c r="WSS8" s="110"/>
      <c r="WST8" s="110"/>
      <c r="WSV8" s="110"/>
      <c r="WSW8" s="110"/>
      <c r="WSX8" s="110"/>
      <c r="WSY8" s="110"/>
      <c r="WSZ8" s="110"/>
      <c r="WTB8" s="110"/>
      <c r="WTC8" s="110"/>
      <c r="WTD8" s="110"/>
      <c r="WTE8" s="110"/>
      <c r="WTF8" s="110"/>
      <c r="WTH8" s="110"/>
      <c r="WTI8" s="110"/>
      <c r="WTJ8" s="110"/>
      <c r="WTK8" s="110"/>
      <c r="WTL8" s="110"/>
      <c r="WTN8" s="110"/>
      <c r="WTO8" s="110"/>
      <c r="WTP8" s="110"/>
      <c r="WTQ8" s="110"/>
      <c r="WTR8" s="110"/>
      <c r="WTT8" s="110"/>
      <c r="WTU8" s="110"/>
      <c r="WTV8" s="110"/>
      <c r="WTW8" s="110"/>
      <c r="WTX8" s="110"/>
      <c r="WTZ8" s="110"/>
      <c r="WUA8" s="110"/>
      <c r="WUB8" s="110"/>
      <c r="WUC8" s="110"/>
      <c r="WUD8" s="110"/>
      <c r="WUF8" s="110"/>
      <c r="WUG8" s="110"/>
      <c r="WUH8" s="110"/>
      <c r="WUI8" s="110"/>
      <c r="WUJ8" s="110"/>
      <c r="WUL8" s="110"/>
      <c r="WUM8" s="110"/>
      <c r="WUN8" s="110"/>
      <c r="WUO8" s="110"/>
      <c r="WUP8" s="110"/>
      <c r="WUR8" s="110"/>
      <c r="WUS8" s="110"/>
      <c r="WUT8" s="110"/>
      <c r="WUU8" s="110"/>
      <c r="WUV8" s="110"/>
      <c r="WUX8" s="110"/>
      <c r="WUY8" s="110"/>
      <c r="WUZ8" s="110"/>
      <c r="WVA8" s="110"/>
      <c r="WVB8" s="110"/>
      <c r="WVD8" s="110"/>
      <c r="WVE8" s="110"/>
      <c r="WVF8" s="110"/>
      <c r="WVG8" s="110"/>
      <c r="WVH8" s="110"/>
      <c r="WVJ8" s="110"/>
      <c r="WVK8" s="110"/>
      <c r="WVL8" s="110"/>
      <c r="WVM8" s="110"/>
      <c r="WVN8" s="110"/>
      <c r="WVP8" s="110"/>
      <c r="WVQ8" s="110"/>
      <c r="WVR8" s="110"/>
      <c r="WVS8" s="110"/>
      <c r="WVT8" s="110"/>
      <c r="WVV8" s="110"/>
      <c r="WVW8" s="110"/>
      <c r="WVX8" s="110"/>
      <c r="WVY8" s="110"/>
      <c r="WVZ8" s="110"/>
      <c r="WWB8" s="110"/>
      <c r="WWC8" s="110"/>
      <c r="WWD8" s="110"/>
      <c r="WWE8" s="110"/>
      <c r="WWF8" s="110"/>
      <c r="WWH8" s="110"/>
      <c r="WWI8" s="110"/>
      <c r="WWJ8" s="110"/>
      <c r="WWK8" s="110"/>
      <c r="WWL8" s="110"/>
      <c r="WWN8" s="110"/>
      <c r="WWO8" s="110"/>
      <c r="WWP8" s="110"/>
      <c r="WWQ8" s="110"/>
      <c r="WWR8" s="110"/>
      <c r="WWT8" s="110"/>
      <c r="WWU8" s="110"/>
      <c r="WWV8" s="110"/>
      <c r="WWW8" s="110"/>
      <c r="WWX8" s="110"/>
      <c r="WWZ8" s="110"/>
      <c r="WXA8" s="110"/>
      <c r="WXB8" s="110"/>
      <c r="WXC8" s="110"/>
      <c r="WXD8" s="110"/>
      <c r="WXF8" s="110"/>
      <c r="WXG8" s="110"/>
      <c r="WXH8" s="110"/>
      <c r="WXI8" s="110"/>
      <c r="WXJ8" s="110"/>
      <c r="WXL8" s="110"/>
      <c r="WXM8" s="110"/>
      <c r="WXN8" s="110"/>
      <c r="WXO8" s="110"/>
      <c r="WXP8" s="110"/>
      <c r="WXR8" s="110"/>
      <c r="WXS8" s="110"/>
      <c r="WXT8" s="110"/>
      <c r="WXU8" s="110"/>
      <c r="WXV8" s="110"/>
      <c r="WXX8" s="110"/>
      <c r="WXY8" s="110"/>
      <c r="WXZ8" s="110"/>
      <c r="WYA8" s="110"/>
      <c r="WYB8" s="110"/>
      <c r="WYD8" s="110"/>
      <c r="WYE8" s="110"/>
      <c r="WYF8" s="110"/>
      <c r="WYG8" s="110"/>
      <c r="WYH8" s="110"/>
      <c r="WYJ8" s="110"/>
      <c r="WYK8" s="110"/>
      <c r="WYL8" s="110"/>
      <c r="WYM8" s="110"/>
      <c r="WYN8" s="110"/>
      <c r="WYP8" s="110"/>
      <c r="WYQ8" s="110"/>
      <c r="WYR8" s="110"/>
      <c r="WYS8" s="110"/>
      <c r="WYT8" s="110"/>
      <c r="WYV8" s="110"/>
      <c r="WYW8" s="110"/>
      <c r="WYX8" s="110"/>
      <c r="WYY8" s="110"/>
      <c r="WYZ8" s="110"/>
      <c r="WZB8" s="110"/>
      <c r="WZC8" s="110"/>
      <c r="WZD8" s="110"/>
      <c r="WZE8" s="110"/>
      <c r="WZF8" s="110"/>
      <c r="WZH8" s="110"/>
      <c r="WZI8" s="110"/>
      <c r="WZJ8" s="110"/>
      <c r="WZK8" s="110"/>
      <c r="WZL8" s="110"/>
      <c r="WZN8" s="110"/>
      <c r="WZO8" s="110"/>
      <c r="WZP8" s="110"/>
      <c r="WZQ8" s="110"/>
      <c r="WZR8" s="110"/>
      <c r="WZT8" s="110"/>
      <c r="WZU8" s="110"/>
      <c r="WZV8" s="110"/>
      <c r="WZW8" s="110"/>
      <c r="WZX8" s="110"/>
      <c r="WZZ8" s="110"/>
      <c r="XAA8" s="110"/>
      <c r="XAB8" s="110"/>
      <c r="XAC8" s="110"/>
      <c r="XAD8" s="110"/>
      <c r="XAF8" s="110"/>
      <c r="XAG8" s="110"/>
      <c r="XAH8" s="110"/>
      <c r="XAI8" s="110"/>
      <c r="XAJ8" s="110"/>
      <c r="XAL8" s="110"/>
      <c r="XAM8" s="110"/>
      <c r="XAN8" s="110"/>
      <c r="XAO8" s="110"/>
      <c r="XAP8" s="110"/>
      <c r="XAR8" s="110"/>
      <c r="XAS8" s="110"/>
      <c r="XAT8" s="110"/>
      <c r="XAU8" s="110"/>
      <c r="XAV8" s="110"/>
      <c r="XAX8" s="110"/>
      <c r="XAY8" s="110"/>
      <c r="XAZ8" s="110"/>
      <c r="XBA8" s="110"/>
      <c r="XBB8" s="110"/>
      <c r="XBD8" s="110"/>
      <c r="XBE8" s="110"/>
      <c r="XBF8" s="110"/>
      <c r="XBG8" s="110"/>
      <c r="XBH8" s="110"/>
      <c r="XBJ8" s="110"/>
      <c r="XBK8" s="110"/>
      <c r="XBL8" s="110"/>
      <c r="XBM8" s="110"/>
      <c r="XBN8" s="110"/>
      <c r="XBP8" s="110"/>
      <c r="XBQ8" s="110"/>
      <c r="XBR8" s="110"/>
      <c r="XBS8" s="110"/>
      <c r="XBT8" s="110"/>
      <c r="XBV8" s="110"/>
      <c r="XBW8" s="110"/>
      <c r="XBX8" s="110"/>
      <c r="XBY8" s="110"/>
      <c r="XBZ8" s="110"/>
      <c r="XCB8" s="110"/>
      <c r="XCC8" s="110"/>
      <c r="XCD8" s="110"/>
      <c r="XCE8" s="110"/>
      <c r="XCF8" s="110"/>
      <c r="XCH8" s="110"/>
      <c r="XCI8" s="110"/>
      <c r="XCJ8" s="110"/>
      <c r="XCK8" s="110"/>
      <c r="XCL8" s="110"/>
      <c r="XCN8" s="110"/>
      <c r="XCO8" s="110"/>
      <c r="XCP8" s="110"/>
      <c r="XCQ8" s="110"/>
      <c r="XCR8" s="110"/>
      <c r="XCT8" s="110"/>
      <c r="XCU8" s="110"/>
      <c r="XCV8" s="110"/>
      <c r="XCW8" s="110"/>
      <c r="XCX8" s="110"/>
      <c r="XCZ8" s="110"/>
      <c r="XDA8" s="110"/>
      <c r="XDB8" s="110"/>
      <c r="XDC8" s="110"/>
      <c r="XDD8" s="110"/>
      <c r="XDF8" s="110"/>
      <c r="XDG8" s="110"/>
      <c r="XDH8" s="110"/>
      <c r="XDI8" s="110"/>
      <c r="XDJ8" s="110"/>
      <c r="XDL8" s="110"/>
      <c r="XDM8" s="110"/>
      <c r="XDN8" s="110"/>
      <c r="XDO8" s="110"/>
      <c r="XDP8" s="110"/>
      <c r="XDR8" s="110"/>
      <c r="XDS8" s="110"/>
      <c r="XDT8" s="110"/>
      <c r="XDU8" s="110"/>
      <c r="XDV8" s="110"/>
      <c r="XDX8" s="110"/>
      <c r="XDY8" s="110"/>
      <c r="XDZ8" s="110"/>
      <c r="XEA8" s="110"/>
      <c r="XEB8" s="110"/>
      <c r="XED8" s="110"/>
      <c r="XEE8" s="110"/>
      <c r="XEF8" s="110"/>
      <c r="XEG8" s="110"/>
      <c r="XEH8" s="110"/>
      <c r="XEJ8" s="110"/>
      <c r="XEK8" s="110"/>
      <c r="XEL8" s="110"/>
      <c r="XEM8" s="110"/>
      <c r="XEN8" s="110"/>
      <c r="XEP8" s="110"/>
      <c r="XEQ8" s="110"/>
      <c r="XER8" s="110"/>
      <c r="XES8" s="110"/>
      <c r="XET8" s="110"/>
      <c r="XEV8" s="110"/>
      <c r="XEW8" s="110"/>
      <c r="XEX8" s="110"/>
      <c r="XEY8" s="110"/>
      <c r="XEZ8" s="110"/>
      <c r="XFB8" s="110"/>
      <c r="XFC8" s="110"/>
      <c r="XFD8" s="110"/>
    </row>
    <row r="9" spans="1:16384" s="119" customFormat="1" ht="25.5" customHeight="1" x14ac:dyDescent="0.2">
      <c r="A9" s="118"/>
      <c r="B9" s="117"/>
      <c r="C9" s="118"/>
      <c r="D9" s="117"/>
      <c r="E9" s="141" t="s">
        <v>1756</v>
      </c>
      <c r="F9" s="125"/>
    </row>
    <row r="10" spans="1:16384" s="103" customFormat="1" ht="25.5" customHeight="1" x14ac:dyDescent="0.25">
      <c r="A10" s="114"/>
      <c r="B10" s="114"/>
      <c r="C10" s="114"/>
      <c r="D10" s="114"/>
      <c r="E10" s="114"/>
      <c r="F10"/>
    </row>
    <row r="11" spans="1:16384" s="2" customFormat="1" ht="25.5" customHeight="1" x14ac:dyDescent="0.25">
      <c r="A11" s="103">
        <v>4</v>
      </c>
      <c r="B11" s="103">
        <v>5</v>
      </c>
      <c r="C11" s="103">
        <v>6</v>
      </c>
      <c r="D11" s="103">
        <v>7</v>
      </c>
      <c r="E11" s="103">
        <v>8</v>
      </c>
      <c r="F11" s="103">
        <v>9</v>
      </c>
    </row>
    <row r="12" spans="1:16384" s="109" customFormat="1" ht="51" customHeight="1" x14ac:dyDescent="0.15">
      <c r="A12" s="136" t="s">
        <v>1750</v>
      </c>
      <c r="B12" s="136" t="s">
        <v>1750</v>
      </c>
      <c r="C12" s="136" t="s">
        <v>1750</v>
      </c>
      <c r="D12" s="106" t="s">
        <v>1780</v>
      </c>
      <c r="E12" s="106" t="s">
        <v>1782</v>
      </c>
      <c r="F12" s="106"/>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c r="CE12" s="106"/>
      <c r="CF12" s="106"/>
      <c r="CG12" s="106"/>
      <c r="CH12" s="106"/>
      <c r="CI12" s="106"/>
      <c r="CJ12" s="106"/>
      <c r="CK12" s="106"/>
      <c r="CL12" s="106"/>
      <c r="CM12" s="106"/>
      <c r="CN12" s="106"/>
      <c r="CO12" s="106"/>
      <c r="CP12" s="106"/>
      <c r="CQ12" s="106"/>
      <c r="CR12" s="106"/>
      <c r="CS12" s="106"/>
      <c r="CT12" s="106"/>
      <c r="CU12" s="106"/>
      <c r="CV12" s="106"/>
      <c r="CW12" s="106"/>
      <c r="CX12" s="106"/>
      <c r="CY12" s="106"/>
      <c r="CZ12" s="106"/>
      <c r="DA12" s="106"/>
      <c r="DB12" s="106"/>
      <c r="DC12" s="106"/>
      <c r="DD12" s="106"/>
      <c r="DE12" s="106"/>
      <c r="DF12" s="106"/>
      <c r="DG12" s="106"/>
      <c r="DH12" s="106"/>
      <c r="DI12" s="106"/>
      <c r="DJ12" s="106"/>
      <c r="DK12" s="106"/>
      <c r="DL12" s="106"/>
      <c r="DM12" s="106"/>
      <c r="DN12" s="106"/>
      <c r="DO12" s="106"/>
      <c r="DP12" s="106"/>
      <c r="DQ12" s="106"/>
      <c r="DR12" s="106"/>
      <c r="DS12" s="106"/>
      <c r="DT12" s="106"/>
      <c r="DU12" s="106"/>
      <c r="DV12" s="106"/>
      <c r="DW12" s="106"/>
      <c r="DX12" s="106"/>
      <c r="DY12" s="106"/>
      <c r="DZ12" s="106"/>
      <c r="EA12" s="106"/>
      <c r="EB12" s="106"/>
      <c r="EC12" s="106"/>
      <c r="ED12" s="106"/>
      <c r="EE12" s="106"/>
      <c r="EF12" s="106"/>
      <c r="EG12" s="106"/>
      <c r="EH12" s="106"/>
      <c r="EI12" s="106"/>
      <c r="EJ12" s="106"/>
      <c r="EK12" s="106"/>
      <c r="EL12" s="106"/>
      <c r="EM12" s="106"/>
      <c r="EN12" s="106"/>
      <c r="EO12" s="106"/>
      <c r="EP12" s="106"/>
      <c r="EQ12" s="106"/>
      <c r="ER12" s="106"/>
      <c r="ES12" s="106"/>
      <c r="ET12" s="106"/>
      <c r="EU12" s="106"/>
      <c r="EV12" s="106"/>
      <c r="EW12" s="106"/>
      <c r="EX12" s="106"/>
      <c r="EY12" s="106"/>
      <c r="EZ12" s="106"/>
      <c r="FA12" s="106"/>
      <c r="FB12" s="106"/>
      <c r="FC12" s="106"/>
      <c r="FD12" s="106"/>
      <c r="FE12" s="106"/>
      <c r="FF12" s="106"/>
      <c r="FG12" s="106"/>
      <c r="FH12" s="106"/>
      <c r="FI12" s="106"/>
      <c r="FJ12" s="106"/>
      <c r="FK12" s="106"/>
      <c r="FL12" s="106"/>
      <c r="FM12" s="106"/>
      <c r="FN12" s="106"/>
      <c r="FO12" s="106"/>
      <c r="FP12" s="106"/>
      <c r="FQ12" s="106"/>
      <c r="FR12" s="106"/>
      <c r="FS12" s="106"/>
      <c r="FT12" s="106"/>
      <c r="FU12" s="106"/>
      <c r="FV12" s="106"/>
      <c r="FW12" s="106"/>
      <c r="FX12" s="106"/>
      <c r="FY12" s="106"/>
      <c r="FZ12" s="106"/>
      <c r="GA12" s="106"/>
      <c r="GB12" s="106"/>
      <c r="GC12" s="106"/>
      <c r="GD12" s="106"/>
      <c r="GE12" s="106"/>
      <c r="GF12" s="106"/>
      <c r="GG12" s="106"/>
      <c r="GH12" s="106"/>
      <c r="GI12" s="106"/>
      <c r="GJ12" s="106"/>
      <c r="GK12" s="106"/>
      <c r="GL12" s="106"/>
      <c r="GM12" s="106"/>
      <c r="GN12" s="106"/>
      <c r="GO12" s="106"/>
      <c r="GP12" s="106"/>
      <c r="GQ12" s="106"/>
      <c r="GR12" s="106"/>
      <c r="GS12" s="106"/>
      <c r="GT12" s="106"/>
      <c r="GU12" s="106"/>
      <c r="GV12" s="106"/>
      <c r="GW12" s="106"/>
      <c r="GX12" s="106"/>
      <c r="GY12" s="106"/>
      <c r="GZ12" s="106"/>
      <c r="HA12" s="106"/>
      <c r="HB12" s="106"/>
      <c r="HC12" s="106"/>
      <c r="HD12" s="106"/>
      <c r="HE12" s="106"/>
      <c r="HF12" s="106"/>
      <c r="HG12" s="106"/>
      <c r="HH12" s="106"/>
      <c r="HI12" s="106"/>
      <c r="HJ12" s="106"/>
      <c r="HK12" s="106"/>
      <c r="HL12" s="106"/>
      <c r="HM12" s="106"/>
      <c r="HN12" s="106"/>
      <c r="HO12" s="106"/>
      <c r="HP12" s="106"/>
      <c r="HQ12" s="106"/>
      <c r="HR12" s="106"/>
      <c r="HS12" s="106"/>
      <c r="HT12" s="106"/>
      <c r="HU12" s="106"/>
      <c r="HV12" s="106"/>
      <c r="HW12" s="106"/>
      <c r="HX12" s="106"/>
      <c r="HY12" s="106"/>
      <c r="HZ12" s="106"/>
      <c r="IA12" s="106"/>
      <c r="IB12" s="106"/>
      <c r="IC12" s="106"/>
      <c r="ID12" s="106"/>
      <c r="IE12" s="106"/>
      <c r="IF12" s="106"/>
      <c r="IG12" s="106"/>
      <c r="IH12" s="106"/>
      <c r="II12" s="106"/>
      <c r="IJ12" s="106"/>
      <c r="IK12" s="106"/>
      <c r="IL12" s="106"/>
      <c r="IM12" s="106"/>
      <c r="IN12" s="106"/>
      <c r="IO12" s="106"/>
      <c r="IP12" s="106"/>
      <c r="IQ12" s="106"/>
      <c r="IR12" s="106"/>
      <c r="IS12" s="106"/>
      <c r="IT12" s="106"/>
      <c r="IU12" s="106"/>
      <c r="IV12" s="106"/>
      <c r="IW12" s="106"/>
      <c r="IX12" s="106"/>
      <c r="IY12" s="106"/>
      <c r="IZ12" s="106"/>
      <c r="JA12" s="106"/>
      <c r="JB12" s="106"/>
      <c r="JC12" s="106"/>
      <c r="JD12" s="106"/>
      <c r="JE12" s="106"/>
      <c r="JF12" s="106"/>
      <c r="JG12" s="106"/>
      <c r="JH12" s="106"/>
      <c r="JI12" s="106"/>
      <c r="JJ12" s="106"/>
      <c r="JK12" s="106"/>
      <c r="JL12" s="106"/>
      <c r="JM12" s="106"/>
      <c r="JN12" s="106"/>
      <c r="JO12" s="106"/>
      <c r="JP12" s="106"/>
      <c r="JQ12" s="106"/>
      <c r="JR12" s="106"/>
      <c r="JS12" s="106"/>
      <c r="JT12" s="106"/>
      <c r="JU12" s="106"/>
      <c r="JV12" s="106"/>
      <c r="JW12" s="106"/>
      <c r="JX12" s="106"/>
      <c r="JY12" s="106"/>
      <c r="JZ12" s="106"/>
      <c r="KA12" s="106"/>
      <c r="KB12" s="106"/>
      <c r="KC12" s="106"/>
      <c r="KD12" s="106"/>
      <c r="KE12" s="106"/>
      <c r="KF12" s="106"/>
      <c r="KG12" s="106"/>
      <c r="KH12" s="106"/>
      <c r="KI12" s="106"/>
      <c r="KJ12" s="106"/>
      <c r="KK12" s="106"/>
      <c r="KL12" s="106"/>
      <c r="KM12" s="106"/>
      <c r="KN12" s="106"/>
      <c r="KO12" s="106"/>
      <c r="KP12" s="106"/>
      <c r="KQ12" s="106"/>
      <c r="KR12" s="106"/>
      <c r="KS12" s="106"/>
      <c r="KT12" s="106"/>
      <c r="KU12" s="106"/>
      <c r="KV12" s="106"/>
      <c r="KW12" s="106"/>
      <c r="KX12" s="106"/>
      <c r="KY12" s="106"/>
      <c r="KZ12" s="106"/>
      <c r="LA12" s="106"/>
      <c r="LB12" s="106"/>
      <c r="LC12" s="106"/>
      <c r="LD12" s="106"/>
      <c r="LE12" s="106"/>
      <c r="LF12" s="106"/>
      <c r="LG12" s="106"/>
      <c r="LH12" s="106"/>
      <c r="LI12" s="106"/>
      <c r="LJ12" s="106"/>
      <c r="LK12" s="106"/>
      <c r="LL12" s="106"/>
      <c r="LM12" s="106"/>
      <c r="LN12" s="106"/>
      <c r="LO12" s="106"/>
      <c r="LP12" s="106"/>
      <c r="LQ12" s="106"/>
      <c r="LR12" s="106"/>
      <c r="LS12" s="106"/>
      <c r="LT12" s="106"/>
      <c r="LU12" s="106"/>
      <c r="LV12" s="106"/>
      <c r="LW12" s="106"/>
      <c r="LX12" s="106"/>
      <c r="LY12" s="106"/>
      <c r="LZ12" s="106"/>
      <c r="MA12" s="106"/>
      <c r="MB12" s="106"/>
      <c r="MC12" s="106"/>
      <c r="MD12" s="106"/>
      <c r="ME12" s="106"/>
      <c r="MF12" s="106"/>
      <c r="MG12" s="106"/>
      <c r="MH12" s="106"/>
      <c r="MI12" s="106"/>
      <c r="MJ12" s="106"/>
      <c r="MK12" s="106"/>
      <c r="ML12" s="106"/>
      <c r="MM12" s="106"/>
      <c r="MN12" s="106"/>
      <c r="MO12" s="106"/>
      <c r="MP12" s="106"/>
      <c r="MQ12" s="106"/>
      <c r="MR12" s="106"/>
      <c r="MS12" s="106"/>
      <c r="MT12" s="106"/>
      <c r="MU12" s="106"/>
      <c r="MV12" s="106"/>
      <c r="MW12" s="106"/>
      <c r="MX12" s="106"/>
      <c r="MY12" s="106"/>
      <c r="MZ12" s="106"/>
      <c r="NA12" s="106"/>
      <c r="NB12" s="106"/>
      <c r="NC12" s="106"/>
      <c r="ND12" s="106"/>
      <c r="NE12" s="106"/>
      <c r="NF12" s="106"/>
      <c r="NG12" s="106"/>
      <c r="NH12" s="106"/>
      <c r="NI12" s="106"/>
      <c r="NJ12" s="106"/>
      <c r="NK12" s="106"/>
      <c r="NL12" s="106"/>
      <c r="NM12" s="106"/>
      <c r="NN12" s="106"/>
      <c r="NO12" s="106"/>
      <c r="NP12" s="106"/>
      <c r="NQ12" s="106"/>
      <c r="NR12" s="106"/>
      <c r="NS12" s="106"/>
      <c r="NT12" s="106"/>
      <c r="NU12" s="106"/>
      <c r="NV12" s="106"/>
      <c r="NW12" s="106"/>
      <c r="NX12" s="106"/>
      <c r="NY12" s="106"/>
      <c r="NZ12" s="106"/>
      <c r="OA12" s="106"/>
      <c r="OB12" s="106"/>
      <c r="OC12" s="106"/>
      <c r="OD12" s="106"/>
      <c r="OE12" s="106"/>
      <c r="OF12" s="106"/>
      <c r="OG12" s="106"/>
      <c r="OH12" s="106"/>
      <c r="OI12" s="106"/>
      <c r="OJ12" s="106"/>
      <c r="OK12" s="106"/>
      <c r="OL12" s="106"/>
      <c r="OM12" s="106"/>
      <c r="ON12" s="106"/>
      <c r="OO12" s="106"/>
      <c r="OP12" s="106"/>
      <c r="OQ12" s="106"/>
      <c r="OR12" s="106"/>
      <c r="OS12" s="106"/>
      <c r="OT12" s="106"/>
      <c r="OU12" s="106"/>
      <c r="OV12" s="106"/>
      <c r="OW12" s="106"/>
      <c r="OX12" s="106"/>
      <c r="OY12" s="106"/>
      <c r="OZ12" s="106"/>
      <c r="PA12" s="106"/>
      <c r="PB12" s="106"/>
      <c r="PC12" s="106"/>
      <c r="PD12" s="106"/>
      <c r="PE12" s="106"/>
      <c r="PF12" s="106"/>
      <c r="PG12" s="106"/>
      <c r="PH12" s="106"/>
      <c r="PI12" s="106"/>
      <c r="PJ12" s="106"/>
      <c r="PK12" s="106"/>
      <c r="PL12" s="106"/>
      <c r="PM12" s="106"/>
      <c r="PN12" s="106"/>
      <c r="PO12" s="106"/>
      <c r="PP12" s="106"/>
      <c r="PQ12" s="106"/>
      <c r="PR12" s="106"/>
      <c r="PS12" s="106"/>
      <c r="PT12" s="106"/>
      <c r="PU12" s="106"/>
      <c r="PV12" s="106"/>
      <c r="PW12" s="106"/>
      <c r="PX12" s="106"/>
      <c r="PY12" s="106"/>
      <c r="PZ12" s="106"/>
      <c r="QA12" s="106"/>
      <c r="QB12" s="106"/>
      <c r="QC12" s="106"/>
      <c r="QD12" s="106"/>
      <c r="QE12" s="106"/>
      <c r="QF12" s="106"/>
      <c r="QG12" s="106"/>
      <c r="QH12" s="106"/>
      <c r="QI12" s="106"/>
      <c r="QJ12" s="106"/>
      <c r="QK12" s="106"/>
      <c r="QL12" s="106"/>
      <c r="QM12" s="106"/>
      <c r="QN12" s="106"/>
      <c r="QO12" s="106"/>
      <c r="QP12" s="106"/>
      <c r="QQ12" s="106"/>
      <c r="QR12" s="106"/>
      <c r="QS12" s="106"/>
      <c r="QT12" s="106"/>
      <c r="QU12" s="106"/>
      <c r="QV12" s="106"/>
      <c r="QW12" s="106"/>
      <c r="QX12" s="106"/>
      <c r="QY12" s="106"/>
      <c r="QZ12" s="106"/>
      <c r="RA12" s="106"/>
      <c r="RB12" s="106"/>
      <c r="RC12" s="106"/>
      <c r="RD12" s="106"/>
      <c r="RE12" s="106"/>
      <c r="RF12" s="106"/>
      <c r="RG12" s="106"/>
      <c r="RH12" s="106"/>
      <c r="RI12" s="106"/>
      <c r="RJ12" s="106"/>
      <c r="RK12" s="106"/>
      <c r="RL12" s="106"/>
      <c r="RM12" s="106"/>
      <c r="RN12" s="106"/>
      <c r="RO12" s="106"/>
      <c r="RP12" s="106"/>
      <c r="RQ12" s="106"/>
      <c r="RR12" s="106"/>
      <c r="RS12" s="106"/>
      <c r="RT12" s="106"/>
      <c r="RU12" s="106"/>
      <c r="RV12" s="106"/>
      <c r="RW12" s="106"/>
      <c r="RX12" s="106"/>
      <c r="RY12" s="106"/>
      <c r="RZ12" s="106"/>
      <c r="SA12" s="106"/>
      <c r="SB12" s="106"/>
      <c r="SC12" s="106"/>
      <c r="SD12" s="106"/>
      <c r="SE12" s="106"/>
      <c r="SF12" s="106"/>
      <c r="SG12" s="106"/>
      <c r="SH12" s="106"/>
      <c r="SI12" s="106"/>
      <c r="SJ12" s="106"/>
      <c r="SK12" s="106"/>
      <c r="SL12" s="106"/>
      <c r="SM12" s="106"/>
      <c r="SN12" s="106"/>
      <c r="SO12" s="106"/>
      <c r="SP12" s="106"/>
      <c r="SQ12" s="106"/>
      <c r="SR12" s="106"/>
      <c r="SS12" s="106"/>
      <c r="ST12" s="106"/>
      <c r="SU12" s="106"/>
      <c r="SV12" s="106"/>
      <c r="SW12" s="106"/>
      <c r="SX12" s="106"/>
      <c r="SY12" s="106"/>
      <c r="SZ12" s="106"/>
      <c r="TA12" s="106"/>
      <c r="TB12" s="106"/>
      <c r="TC12" s="106"/>
      <c r="TD12" s="106"/>
      <c r="TE12" s="106"/>
      <c r="TF12" s="106"/>
      <c r="TG12" s="106"/>
      <c r="TH12" s="106"/>
      <c r="TI12" s="106"/>
      <c r="TJ12" s="106"/>
      <c r="TK12" s="106"/>
      <c r="TL12" s="106"/>
      <c r="TM12" s="106"/>
      <c r="TN12" s="106"/>
      <c r="TO12" s="106"/>
      <c r="TP12" s="106"/>
      <c r="TQ12" s="106"/>
      <c r="TR12" s="106"/>
      <c r="TS12" s="106"/>
      <c r="TT12" s="106"/>
      <c r="TU12" s="106"/>
      <c r="TV12" s="106"/>
      <c r="TW12" s="106"/>
      <c r="TX12" s="106"/>
      <c r="TY12" s="106"/>
      <c r="TZ12" s="106"/>
      <c r="UA12" s="106"/>
      <c r="UB12" s="106"/>
      <c r="UC12" s="106"/>
      <c r="UD12" s="106"/>
      <c r="UE12" s="106"/>
      <c r="UF12" s="106"/>
      <c r="UG12" s="106"/>
      <c r="UH12" s="106"/>
      <c r="UI12" s="106"/>
      <c r="UJ12" s="106"/>
      <c r="UK12" s="106"/>
      <c r="UL12" s="106"/>
      <c r="UM12" s="106"/>
      <c r="UN12" s="106"/>
      <c r="UO12" s="106"/>
      <c r="UP12" s="106"/>
      <c r="UQ12" s="106"/>
      <c r="UR12" s="106"/>
      <c r="US12" s="106"/>
      <c r="UT12" s="106"/>
      <c r="UU12" s="106"/>
      <c r="UV12" s="106"/>
      <c r="UW12" s="106"/>
      <c r="UX12" s="106"/>
      <c r="UY12" s="106"/>
      <c r="UZ12" s="106"/>
      <c r="VA12" s="106"/>
      <c r="VB12" s="106"/>
      <c r="VC12" s="106"/>
      <c r="VD12" s="106"/>
      <c r="VE12" s="106"/>
      <c r="VF12" s="106"/>
      <c r="VG12" s="106"/>
      <c r="VH12" s="106"/>
      <c r="VI12" s="106"/>
      <c r="VJ12" s="106"/>
      <c r="VK12" s="106"/>
      <c r="VL12" s="106"/>
      <c r="VM12" s="106"/>
      <c r="VN12" s="106"/>
      <c r="VO12" s="106"/>
      <c r="VP12" s="106"/>
      <c r="VQ12" s="106"/>
      <c r="VR12" s="106"/>
      <c r="VS12" s="106"/>
      <c r="VT12" s="106"/>
      <c r="VU12" s="106"/>
      <c r="VV12" s="106"/>
      <c r="VW12" s="106"/>
      <c r="VX12" s="106"/>
      <c r="VY12" s="106"/>
      <c r="VZ12" s="106"/>
      <c r="WA12" s="106"/>
      <c r="WB12" s="106"/>
      <c r="WC12" s="106"/>
      <c r="WD12" s="106"/>
      <c r="WE12" s="106"/>
      <c r="WF12" s="106"/>
      <c r="WG12" s="106"/>
      <c r="WH12" s="106"/>
      <c r="WI12" s="106"/>
      <c r="WJ12" s="106"/>
      <c r="WK12" s="106"/>
      <c r="WL12" s="106"/>
      <c r="WM12" s="106"/>
      <c r="WN12" s="106"/>
      <c r="WO12" s="106"/>
      <c r="WP12" s="106"/>
      <c r="WQ12" s="106"/>
      <c r="WR12" s="106"/>
      <c r="WS12" s="106"/>
      <c r="WT12" s="106"/>
      <c r="WU12" s="106"/>
      <c r="WV12" s="106"/>
      <c r="WW12" s="106"/>
      <c r="WX12" s="106"/>
      <c r="WY12" s="106"/>
      <c r="WZ12" s="106"/>
      <c r="XA12" s="106"/>
      <c r="XB12" s="106"/>
      <c r="XC12" s="106"/>
      <c r="XD12" s="106"/>
      <c r="XE12" s="106"/>
      <c r="XF12" s="106"/>
      <c r="XG12" s="106"/>
      <c r="XH12" s="106"/>
      <c r="XI12" s="106"/>
      <c r="XJ12" s="106"/>
      <c r="XK12" s="106"/>
      <c r="XL12" s="106"/>
      <c r="XM12" s="106"/>
      <c r="XN12" s="106"/>
      <c r="XO12" s="106"/>
      <c r="XP12" s="106"/>
      <c r="XQ12" s="106"/>
      <c r="XR12" s="106"/>
      <c r="XS12" s="106"/>
      <c r="XT12" s="106"/>
      <c r="XU12" s="106"/>
      <c r="XV12" s="106"/>
      <c r="XW12" s="106"/>
      <c r="XX12" s="106"/>
      <c r="XY12" s="106"/>
      <c r="XZ12" s="106"/>
      <c r="YA12" s="106"/>
      <c r="YB12" s="106"/>
      <c r="YC12" s="106"/>
      <c r="YD12" s="106"/>
      <c r="YE12" s="106"/>
      <c r="YF12" s="106"/>
      <c r="YG12" s="106"/>
      <c r="YH12" s="106"/>
      <c r="YI12" s="106"/>
      <c r="YJ12" s="106"/>
      <c r="YK12" s="106"/>
      <c r="YL12" s="106"/>
      <c r="YM12" s="106"/>
      <c r="YN12" s="106"/>
      <c r="YO12" s="106"/>
      <c r="YP12" s="106"/>
      <c r="YQ12" s="106"/>
      <c r="YR12" s="106"/>
      <c r="YS12" s="106"/>
      <c r="YT12" s="106"/>
      <c r="YU12" s="106"/>
      <c r="YV12" s="106"/>
      <c r="YW12" s="106"/>
      <c r="YX12" s="106"/>
      <c r="YY12" s="106"/>
      <c r="YZ12" s="106"/>
      <c r="ZA12" s="106"/>
      <c r="ZB12" s="106"/>
      <c r="ZC12" s="106"/>
      <c r="ZD12" s="106"/>
      <c r="ZE12" s="106"/>
      <c r="ZF12" s="106"/>
      <c r="ZG12" s="106"/>
      <c r="ZH12" s="106"/>
      <c r="ZI12" s="106"/>
      <c r="ZJ12" s="106"/>
      <c r="ZK12" s="106"/>
      <c r="ZL12" s="106"/>
      <c r="ZM12" s="106"/>
      <c r="ZN12" s="106"/>
      <c r="ZO12" s="106"/>
      <c r="ZP12" s="106"/>
      <c r="ZQ12" s="106"/>
      <c r="ZR12" s="106"/>
      <c r="ZS12" s="106"/>
      <c r="ZT12" s="106"/>
      <c r="ZU12" s="106"/>
      <c r="ZV12" s="106"/>
      <c r="ZW12" s="106"/>
      <c r="ZX12" s="106"/>
      <c r="ZY12" s="106"/>
      <c r="ZZ12" s="106"/>
      <c r="AAA12" s="106"/>
      <c r="AAB12" s="106"/>
      <c r="AAC12" s="106"/>
      <c r="AAD12" s="106"/>
      <c r="AAE12" s="106"/>
      <c r="AAF12" s="106"/>
      <c r="AAG12" s="106"/>
      <c r="AAH12" s="106"/>
      <c r="AAI12" s="106"/>
      <c r="AAJ12" s="106"/>
      <c r="AAK12" s="106"/>
      <c r="AAL12" s="106"/>
      <c r="AAM12" s="106"/>
      <c r="AAN12" s="106"/>
      <c r="AAO12" s="106"/>
      <c r="AAP12" s="106"/>
      <c r="AAQ12" s="106"/>
      <c r="AAR12" s="106"/>
      <c r="AAS12" s="106"/>
      <c r="AAT12" s="106"/>
      <c r="AAU12" s="106"/>
      <c r="AAV12" s="106"/>
      <c r="AAW12" s="106"/>
      <c r="AAX12" s="106"/>
      <c r="AAY12" s="106"/>
      <c r="AAZ12" s="106"/>
      <c r="ABA12" s="106"/>
      <c r="ABB12" s="106"/>
      <c r="ABC12" s="106"/>
      <c r="ABD12" s="106"/>
      <c r="ABE12" s="106"/>
      <c r="ABF12" s="106"/>
      <c r="ABG12" s="106"/>
      <c r="ABH12" s="106"/>
      <c r="ABI12" s="106"/>
      <c r="ABJ12" s="106"/>
      <c r="ABK12" s="106"/>
      <c r="ABL12" s="106"/>
      <c r="ABM12" s="106"/>
      <c r="ABN12" s="106"/>
      <c r="ABO12" s="106"/>
      <c r="ABP12" s="106"/>
      <c r="ABQ12" s="106"/>
      <c r="ABR12" s="106"/>
      <c r="ABS12" s="106"/>
      <c r="ABT12" s="106"/>
      <c r="ABU12" s="106"/>
      <c r="ABV12" s="106"/>
      <c r="ABW12" s="106"/>
      <c r="ABX12" s="106"/>
      <c r="ABY12" s="106"/>
      <c r="ABZ12" s="106"/>
      <c r="ACA12" s="106"/>
      <c r="ACB12" s="106"/>
      <c r="ACC12" s="106"/>
      <c r="ACD12" s="106"/>
      <c r="ACE12" s="106"/>
      <c r="ACF12" s="106"/>
      <c r="ACG12" s="106"/>
      <c r="ACH12" s="106"/>
      <c r="ACI12" s="106"/>
      <c r="ACJ12" s="106"/>
      <c r="ACK12" s="106"/>
      <c r="ACL12" s="106"/>
      <c r="ACM12" s="106"/>
      <c r="ACN12" s="106"/>
      <c r="ACO12" s="106"/>
      <c r="ACP12" s="106"/>
      <c r="ACQ12" s="106"/>
      <c r="ACR12" s="106"/>
      <c r="ACS12" s="106"/>
      <c r="ACT12" s="106"/>
      <c r="ACU12" s="106"/>
      <c r="ACV12" s="106"/>
      <c r="ACW12" s="106"/>
      <c r="ACX12" s="106"/>
      <c r="ACY12" s="106"/>
      <c r="ACZ12" s="106"/>
      <c r="ADA12" s="106"/>
      <c r="ADB12" s="106"/>
      <c r="ADC12" s="106"/>
      <c r="ADD12" s="106"/>
      <c r="ADE12" s="106"/>
      <c r="ADF12" s="106"/>
      <c r="ADG12" s="106"/>
      <c r="ADH12" s="106"/>
      <c r="ADI12" s="106"/>
      <c r="ADJ12" s="106"/>
      <c r="ADK12" s="106"/>
      <c r="ADL12" s="106"/>
      <c r="ADM12" s="106"/>
      <c r="ADN12" s="106"/>
      <c r="ADO12" s="106"/>
      <c r="ADP12" s="106"/>
      <c r="ADQ12" s="106"/>
      <c r="ADR12" s="106"/>
      <c r="ADS12" s="106"/>
      <c r="ADT12" s="106"/>
      <c r="ADU12" s="106"/>
      <c r="ADV12" s="106"/>
      <c r="ADW12" s="106"/>
      <c r="ADX12" s="106"/>
      <c r="ADY12" s="106"/>
      <c r="ADZ12" s="106"/>
      <c r="AEA12" s="106"/>
      <c r="AEB12" s="106"/>
      <c r="AEC12" s="106"/>
      <c r="AED12" s="106"/>
      <c r="AEE12" s="106"/>
      <c r="AEF12" s="106"/>
      <c r="AEG12" s="106"/>
      <c r="AEH12" s="106"/>
      <c r="AEI12" s="106"/>
      <c r="AEJ12" s="106"/>
      <c r="AEK12" s="106"/>
      <c r="AEL12" s="106"/>
      <c r="AEM12" s="106"/>
      <c r="AEN12" s="106"/>
      <c r="AEO12" s="106"/>
      <c r="AEP12" s="106"/>
      <c r="AEQ12" s="106"/>
      <c r="AER12" s="106"/>
      <c r="AES12" s="106"/>
      <c r="AET12" s="106"/>
      <c r="AEU12" s="106"/>
      <c r="AEV12" s="106"/>
      <c r="AEW12" s="106"/>
      <c r="AEX12" s="106"/>
      <c r="AEY12" s="106"/>
      <c r="AEZ12" s="106"/>
      <c r="AFA12" s="106"/>
      <c r="AFB12" s="106"/>
      <c r="AFC12" s="106"/>
      <c r="AFD12" s="106"/>
      <c r="AFE12" s="106"/>
      <c r="AFF12" s="106"/>
      <c r="AFG12" s="106"/>
      <c r="AFH12" s="106"/>
      <c r="AFI12" s="106"/>
      <c r="AFJ12" s="106"/>
      <c r="AFK12" s="106"/>
      <c r="AFL12" s="106"/>
      <c r="AFM12" s="106"/>
      <c r="AFN12" s="106"/>
      <c r="AFO12" s="106"/>
      <c r="AFP12" s="106"/>
      <c r="AFQ12" s="106"/>
      <c r="AFR12" s="106"/>
      <c r="AFS12" s="106"/>
      <c r="AFT12" s="106"/>
      <c r="AFU12" s="106"/>
      <c r="AFV12" s="106"/>
      <c r="AFW12" s="106"/>
      <c r="AFX12" s="106"/>
      <c r="AFY12" s="106"/>
      <c r="AFZ12" s="106"/>
      <c r="AGA12" s="106"/>
      <c r="AGB12" s="106"/>
      <c r="AGC12" s="106"/>
      <c r="AGD12" s="106"/>
      <c r="AGE12" s="106"/>
      <c r="AGF12" s="106"/>
      <c r="AGG12" s="106"/>
      <c r="AGH12" s="106"/>
      <c r="AGI12" s="106"/>
      <c r="AGJ12" s="106"/>
      <c r="AGK12" s="106"/>
      <c r="AGL12" s="106"/>
      <c r="AGM12" s="106"/>
      <c r="AGN12" s="106"/>
      <c r="AGO12" s="106"/>
      <c r="AGP12" s="106"/>
      <c r="AGQ12" s="106"/>
      <c r="AGR12" s="106"/>
      <c r="AGS12" s="106"/>
      <c r="AGT12" s="106"/>
      <c r="AGU12" s="106"/>
      <c r="AGV12" s="106"/>
      <c r="AGW12" s="106"/>
      <c r="AGX12" s="106"/>
      <c r="AGY12" s="106"/>
      <c r="AGZ12" s="106"/>
      <c r="AHA12" s="106"/>
      <c r="AHB12" s="106"/>
      <c r="AHC12" s="106"/>
      <c r="AHD12" s="106"/>
      <c r="AHE12" s="106"/>
      <c r="AHF12" s="106"/>
      <c r="AHG12" s="106"/>
      <c r="AHH12" s="106"/>
      <c r="AHI12" s="106"/>
      <c r="AHJ12" s="106"/>
      <c r="AHK12" s="106"/>
      <c r="AHL12" s="106"/>
      <c r="AHM12" s="106"/>
      <c r="AHN12" s="106"/>
      <c r="AHO12" s="106"/>
      <c r="AHP12" s="106"/>
      <c r="AHQ12" s="106"/>
      <c r="AHR12" s="106"/>
      <c r="AHS12" s="106"/>
      <c r="AHT12" s="106"/>
      <c r="AHU12" s="106"/>
      <c r="AHV12" s="106"/>
      <c r="AHW12" s="106"/>
      <c r="AHX12" s="106"/>
      <c r="AHY12" s="106"/>
      <c r="AHZ12" s="106"/>
      <c r="AIA12" s="106"/>
      <c r="AIB12" s="106"/>
      <c r="AIC12" s="106"/>
      <c r="AID12" s="106"/>
      <c r="AIE12" s="106"/>
      <c r="AIF12" s="106"/>
      <c r="AIG12" s="106"/>
      <c r="AIH12" s="106"/>
      <c r="AII12" s="106"/>
      <c r="AIJ12" s="106"/>
      <c r="AIK12" s="106"/>
      <c r="AIL12" s="106"/>
      <c r="AIM12" s="106"/>
      <c r="AIN12" s="106"/>
      <c r="AIO12" s="106"/>
      <c r="AIP12" s="106"/>
      <c r="AIQ12" s="106"/>
      <c r="AIR12" s="106"/>
      <c r="AIS12" s="106"/>
      <c r="AIT12" s="106"/>
      <c r="AIU12" s="106"/>
      <c r="AIV12" s="106"/>
      <c r="AIW12" s="106"/>
      <c r="AIX12" s="106"/>
      <c r="AIY12" s="106"/>
      <c r="AIZ12" s="106"/>
      <c r="AJA12" s="106"/>
      <c r="AJB12" s="106"/>
      <c r="AJC12" s="106"/>
      <c r="AJD12" s="106"/>
      <c r="AJE12" s="106"/>
      <c r="AJF12" s="106"/>
      <c r="AJG12" s="106"/>
      <c r="AJH12" s="106"/>
      <c r="AJI12" s="106"/>
      <c r="AJJ12" s="106"/>
      <c r="AJK12" s="106"/>
      <c r="AJL12" s="106"/>
      <c r="AJM12" s="106"/>
      <c r="AJN12" s="106"/>
      <c r="AJO12" s="106"/>
      <c r="AJP12" s="106"/>
      <c r="AJQ12" s="106"/>
      <c r="AJR12" s="106"/>
      <c r="AJS12" s="106"/>
      <c r="AJT12" s="106"/>
      <c r="AJU12" s="106"/>
      <c r="AJV12" s="106"/>
      <c r="AJW12" s="106"/>
      <c r="AJX12" s="106"/>
      <c r="AJY12" s="106"/>
      <c r="AJZ12" s="106"/>
      <c r="AKA12" s="106"/>
      <c r="AKB12" s="106"/>
      <c r="AKC12" s="106"/>
      <c r="AKD12" s="106"/>
      <c r="AKE12" s="106"/>
      <c r="AKF12" s="106"/>
      <c r="AKG12" s="106"/>
      <c r="AKH12" s="106"/>
      <c r="AKI12" s="106"/>
      <c r="AKJ12" s="106"/>
      <c r="AKK12" s="106"/>
      <c r="AKL12" s="106"/>
      <c r="AKM12" s="106"/>
      <c r="AKN12" s="106"/>
      <c r="AKO12" s="106"/>
      <c r="AKP12" s="106"/>
      <c r="AKQ12" s="106"/>
      <c r="AKR12" s="106"/>
      <c r="AKS12" s="106"/>
      <c r="AKT12" s="106"/>
      <c r="AKU12" s="106"/>
      <c r="AKV12" s="106"/>
      <c r="AKW12" s="106"/>
      <c r="AKX12" s="106"/>
      <c r="AKY12" s="106"/>
      <c r="AKZ12" s="106"/>
      <c r="ALA12" s="106"/>
      <c r="ALB12" s="106"/>
      <c r="ALC12" s="106"/>
      <c r="ALD12" s="106"/>
      <c r="ALE12" s="106"/>
      <c r="ALF12" s="106"/>
      <c r="ALG12" s="106"/>
      <c r="ALH12" s="106"/>
      <c r="ALI12" s="106"/>
      <c r="ALJ12" s="106"/>
      <c r="ALK12" s="106"/>
      <c r="ALL12" s="106"/>
      <c r="ALM12" s="106"/>
      <c r="ALN12" s="106"/>
      <c r="ALO12" s="106"/>
      <c r="ALP12" s="106"/>
      <c r="ALQ12" s="106"/>
      <c r="ALR12" s="106"/>
      <c r="ALS12" s="106"/>
      <c r="ALT12" s="106"/>
      <c r="ALU12" s="106"/>
      <c r="ALV12" s="106"/>
      <c r="ALW12" s="106"/>
      <c r="ALX12" s="106"/>
      <c r="ALY12" s="106"/>
      <c r="ALZ12" s="106"/>
      <c r="AMA12" s="106"/>
      <c r="AMB12" s="106"/>
      <c r="AMC12" s="106"/>
      <c r="AMD12" s="106"/>
      <c r="AME12" s="106"/>
      <c r="AMF12" s="106"/>
      <c r="AMG12" s="106"/>
      <c r="AMH12" s="106"/>
      <c r="AMI12" s="106"/>
      <c r="AMJ12" s="106"/>
      <c r="AMK12" s="106"/>
      <c r="AML12" s="106"/>
      <c r="AMM12" s="106"/>
      <c r="AMN12" s="106"/>
      <c r="AMO12" s="106"/>
      <c r="AMP12" s="106"/>
      <c r="AMQ12" s="106"/>
      <c r="AMR12" s="106"/>
      <c r="AMS12" s="106"/>
      <c r="AMT12" s="106"/>
      <c r="AMU12" s="106"/>
      <c r="AMV12" s="106"/>
      <c r="AMW12" s="106"/>
      <c r="AMX12" s="106"/>
      <c r="AMY12" s="106"/>
      <c r="AMZ12" s="106"/>
      <c r="ANA12" s="106"/>
      <c r="ANB12" s="106"/>
      <c r="ANC12" s="106"/>
      <c r="AND12" s="106"/>
      <c r="ANE12" s="106"/>
      <c r="ANF12" s="106"/>
      <c r="ANG12" s="106"/>
      <c r="ANH12" s="106"/>
      <c r="ANI12" s="106"/>
      <c r="ANJ12" s="106"/>
      <c r="ANK12" s="106"/>
      <c r="ANL12" s="106"/>
      <c r="ANM12" s="106"/>
      <c r="ANN12" s="106"/>
      <c r="ANO12" s="106"/>
      <c r="ANP12" s="106"/>
      <c r="ANQ12" s="106"/>
      <c r="ANR12" s="106"/>
      <c r="ANS12" s="106"/>
      <c r="ANT12" s="106"/>
      <c r="ANU12" s="106"/>
      <c r="ANV12" s="106"/>
      <c r="ANW12" s="106"/>
      <c r="ANX12" s="106"/>
      <c r="ANY12" s="106"/>
      <c r="ANZ12" s="106"/>
      <c r="AOA12" s="106"/>
      <c r="AOB12" s="106"/>
      <c r="AOC12" s="106"/>
      <c r="AOD12" s="106"/>
      <c r="AOE12" s="106"/>
      <c r="AOF12" s="106"/>
      <c r="AOG12" s="106"/>
      <c r="AOH12" s="106"/>
      <c r="AOI12" s="106"/>
      <c r="AOJ12" s="106"/>
      <c r="AOK12" s="106"/>
      <c r="AOL12" s="106"/>
      <c r="AOM12" s="106"/>
      <c r="AON12" s="106"/>
      <c r="AOO12" s="106"/>
      <c r="AOP12" s="106"/>
      <c r="AOQ12" s="106"/>
      <c r="AOR12" s="106"/>
      <c r="AOS12" s="106"/>
      <c r="AOT12" s="106"/>
      <c r="AOU12" s="106"/>
      <c r="AOV12" s="106"/>
      <c r="AOW12" s="106"/>
      <c r="AOX12" s="106"/>
      <c r="AOY12" s="106"/>
      <c r="AOZ12" s="106"/>
      <c r="APA12" s="106"/>
      <c r="APB12" s="106"/>
      <c r="APC12" s="106"/>
      <c r="APD12" s="106"/>
      <c r="APE12" s="106"/>
      <c r="APF12" s="106"/>
      <c r="APG12" s="106"/>
      <c r="APH12" s="106"/>
      <c r="API12" s="106"/>
      <c r="APJ12" s="106"/>
      <c r="APK12" s="106"/>
      <c r="APL12" s="106"/>
      <c r="APM12" s="106"/>
      <c r="APN12" s="106"/>
      <c r="APO12" s="106"/>
      <c r="APP12" s="106"/>
      <c r="APQ12" s="106"/>
      <c r="APR12" s="106"/>
      <c r="APS12" s="106"/>
      <c r="APT12" s="106"/>
      <c r="APU12" s="106"/>
      <c r="APV12" s="106"/>
      <c r="APW12" s="106"/>
      <c r="APX12" s="106"/>
      <c r="APY12" s="106"/>
      <c r="APZ12" s="106"/>
      <c r="AQA12" s="106"/>
      <c r="AQB12" s="106"/>
      <c r="AQC12" s="106"/>
      <c r="AQD12" s="106"/>
      <c r="AQE12" s="106"/>
      <c r="AQF12" s="106"/>
      <c r="AQG12" s="106"/>
      <c r="AQH12" s="106"/>
      <c r="AQI12" s="106"/>
      <c r="AQJ12" s="106"/>
      <c r="AQK12" s="106"/>
      <c r="AQL12" s="106"/>
      <c r="AQM12" s="106"/>
      <c r="AQN12" s="106"/>
      <c r="AQO12" s="106"/>
      <c r="AQP12" s="106"/>
      <c r="AQQ12" s="106"/>
      <c r="AQR12" s="106"/>
      <c r="AQS12" s="106"/>
      <c r="AQT12" s="106"/>
      <c r="AQU12" s="106"/>
      <c r="AQV12" s="106"/>
      <c r="AQW12" s="106"/>
      <c r="AQX12" s="106"/>
      <c r="AQY12" s="106"/>
      <c r="AQZ12" s="106"/>
      <c r="ARA12" s="106"/>
      <c r="ARB12" s="106"/>
      <c r="ARC12" s="106"/>
      <c r="ARD12" s="106"/>
      <c r="ARE12" s="106"/>
      <c r="ARF12" s="106"/>
      <c r="ARG12" s="106"/>
      <c r="ARH12" s="106"/>
      <c r="ARI12" s="106"/>
      <c r="ARJ12" s="106"/>
      <c r="ARK12" s="106"/>
      <c r="ARL12" s="106"/>
      <c r="ARM12" s="106"/>
      <c r="ARN12" s="106"/>
      <c r="ARO12" s="106"/>
      <c r="ARP12" s="106"/>
      <c r="ARQ12" s="106"/>
      <c r="ARR12" s="106"/>
      <c r="ARS12" s="106"/>
      <c r="ART12" s="106"/>
      <c r="ARU12" s="106"/>
      <c r="ARV12" s="106"/>
      <c r="ARW12" s="106"/>
      <c r="ARX12" s="106"/>
      <c r="ARY12" s="106"/>
      <c r="ARZ12" s="106"/>
      <c r="ASA12" s="106"/>
      <c r="ASB12" s="106"/>
      <c r="ASC12" s="106"/>
      <c r="ASD12" s="106"/>
      <c r="ASE12" s="106"/>
      <c r="ASF12" s="106"/>
      <c r="ASG12" s="106"/>
      <c r="ASH12" s="106"/>
      <c r="ASI12" s="106"/>
      <c r="ASJ12" s="106"/>
      <c r="ASK12" s="106"/>
      <c r="ASL12" s="106"/>
      <c r="ASM12" s="106"/>
      <c r="ASN12" s="106"/>
      <c r="ASO12" s="106"/>
      <c r="ASP12" s="106"/>
      <c r="ASQ12" s="106"/>
      <c r="ASR12" s="106"/>
      <c r="ASS12" s="106"/>
      <c r="AST12" s="106"/>
      <c r="ASU12" s="106"/>
      <c r="ASV12" s="106"/>
      <c r="ASW12" s="106"/>
      <c r="ASX12" s="106"/>
      <c r="ASY12" s="106"/>
      <c r="ASZ12" s="106"/>
      <c r="ATA12" s="106"/>
      <c r="ATB12" s="106"/>
      <c r="ATC12" s="106"/>
      <c r="ATD12" s="106"/>
      <c r="ATE12" s="106"/>
      <c r="ATF12" s="106"/>
      <c r="ATG12" s="106"/>
      <c r="ATH12" s="106"/>
      <c r="ATI12" s="106"/>
      <c r="ATJ12" s="106"/>
      <c r="ATK12" s="106"/>
      <c r="ATL12" s="106"/>
      <c r="ATM12" s="106"/>
      <c r="ATN12" s="106"/>
      <c r="ATO12" s="106"/>
      <c r="ATP12" s="106"/>
      <c r="ATQ12" s="106"/>
      <c r="ATR12" s="106"/>
      <c r="ATS12" s="106"/>
      <c r="ATT12" s="106"/>
      <c r="ATU12" s="106"/>
      <c r="ATV12" s="106"/>
      <c r="ATW12" s="106"/>
      <c r="ATX12" s="106"/>
      <c r="ATY12" s="106"/>
      <c r="ATZ12" s="106"/>
      <c r="AUA12" s="106"/>
      <c r="AUB12" s="106"/>
      <c r="AUC12" s="106"/>
      <c r="AUD12" s="106"/>
      <c r="AUE12" s="106"/>
      <c r="AUF12" s="106"/>
      <c r="AUG12" s="106"/>
      <c r="AUH12" s="106"/>
      <c r="AUI12" s="106"/>
      <c r="AUJ12" s="106"/>
      <c r="AUK12" s="106"/>
      <c r="AUL12" s="106"/>
      <c r="AUM12" s="106"/>
      <c r="AUN12" s="106"/>
      <c r="AUO12" s="106"/>
      <c r="AUP12" s="106"/>
      <c r="AUQ12" s="106"/>
      <c r="AUR12" s="106"/>
      <c r="AUS12" s="106"/>
      <c r="AUT12" s="106"/>
      <c r="AUU12" s="106"/>
      <c r="AUV12" s="106"/>
      <c r="AUW12" s="106"/>
      <c r="AUX12" s="106"/>
      <c r="AUY12" s="106"/>
      <c r="AUZ12" s="106"/>
      <c r="AVA12" s="106"/>
      <c r="AVB12" s="106"/>
      <c r="AVC12" s="106"/>
      <c r="AVD12" s="106"/>
      <c r="AVE12" s="106"/>
      <c r="AVF12" s="106"/>
      <c r="AVG12" s="106"/>
      <c r="AVH12" s="106"/>
      <c r="AVI12" s="106"/>
      <c r="AVJ12" s="106"/>
      <c r="AVK12" s="106"/>
      <c r="AVL12" s="106"/>
      <c r="AVM12" s="106"/>
      <c r="AVN12" s="106"/>
      <c r="AVO12" s="106"/>
      <c r="AVP12" s="106"/>
      <c r="AVQ12" s="106"/>
      <c r="AVR12" s="106"/>
      <c r="AVS12" s="106"/>
      <c r="AVT12" s="106"/>
      <c r="AVU12" s="106"/>
      <c r="AVV12" s="106"/>
      <c r="AVW12" s="106"/>
      <c r="AVX12" s="106"/>
      <c r="AVY12" s="106"/>
      <c r="AVZ12" s="106"/>
      <c r="AWA12" s="106"/>
      <c r="AWB12" s="106"/>
      <c r="AWC12" s="106"/>
      <c r="AWD12" s="106"/>
      <c r="AWE12" s="106"/>
      <c r="AWF12" s="106"/>
      <c r="AWG12" s="106"/>
      <c r="AWH12" s="106"/>
      <c r="AWI12" s="106"/>
      <c r="AWJ12" s="106"/>
      <c r="AWK12" s="106"/>
      <c r="AWL12" s="106"/>
      <c r="AWM12" s="106"/>
      <c r="AWN12" s="106"/>
      <c r="AWO12" s="106"/>
      <c r="AWP12" s="106"/>
      <c r="AWQ12" s="106"/>
      <c r="AWR12" s="106"/>
      <c r="AWS12" s="106"/>
      <c r="AWT12" s="106"/>
      <c r="AWU12" s="106"/>
      <c r="AWV12" s="106"/>
      <c r="AWW12" s="106"/>
      <c r="AWX12" s="106"/>
      <c r="AWY12" s="106"/>
      <c r="AWZ12" s="106"/>
      <c r="AXA12" s="106"/>
      <c r="AXB12" s="106"/>
      <c r="AXC12" s="106"/>
      <c r="AXD12" s="106"/>
      <c r="AXE12" s="106"/>
      <c r="AXF12" s="106"/>
      <c r="AXG12" s="106"/>
      <c r="AXH12" s="106"/>
      <c r="AXI12" s="106"/>
      <c r="AXJ12" s="106"/>
      <c r="AXK12" s="106"/>
      <c r="AXL12" s="106"/>
      <c r="AXM12" s="106"/>
      <c r="AXN12" s="106"/>
      <c r="AXO12" s="106"/>
      <c r="AXP12" s="106"/>
      <c r="AXQ12" s="106"/>
      <c r="AXR12" s="106"/>
      <c r="AXS12" s="106"/>
      <c r="AXT12" s="106"/>
      <c r="AXU12" s="106"/>
      <c r="AXV12" s="106"/>
      <c r="AXW12" s="106"/>
      <c r="AXX12" s="106"/>
      <c r="AXY12" s="106"/>
      <c r="AXZ12" s="106"/>
      <c r="AYA12" s="106"/>
      <c r="AYB12" s="106"/>
      <c r="AYC12" s="106"/>
      <c r="AYD12" s="106"/>
      <c r="AYE12" s="106"/>
      <c r="AYF12" s="106"/>
      <c r="AYG12" s="106"/>
      <c r="AYH12" s="106"/>
      <c r="AYI12" s="106"/>
      <c r="AYJ12" s="106"/>
      <c r="AYK12" s="106"/>
      <c r="AYL12" s="106"/>
      <c r="AYM12" s="106"/>
      <c r="AYN12" s="106"/>
      <c r="AYO12" s="106"/>
      <c r="AYP12" s="106"/>
      <c r="AYQ12" s="106"/>
      <c r="AYR12" s="106"/>
      <c r="AYS12" s="106"/>
      <c r="AYT12" s="106"/>
      <c r="AYU12" s="106"/>
      <c r="AYV12" s="106"/>
      <c r="AYW12" s="106"/>
      <c r="AYX12" s="106"/>
      <c r="AYY12" s="106"/>
      <c r="AYZ12" s="106"/>
      <c r="AZA12" s="106"/>
      <c r="AZB12" s="106"/>
      <c r="AZC12" s="106"/>
      <c r="AZD12" s="106"/>
      <c r="AZE12" s="106"/>
      <c r="AZF12" s="106"/>
      <c r="AZG12" s="106"/>
      <c r="AZH12" s="106"/>
      <c r="AZI12" s="106"/>
      <c r="AZJ12" s="106"/>
      <c r="AZK12" s="106"/>
      <c r="AZL12" s="106"/>
      <c r="AZM12" s="106"/>
      <c r="AZN12" s="106"/>
      <c r="AZO12" s="106"/>
      <c r="AZP12" s="106"/>
      <c r="AZQ12" s="106"/>
      <c r="AZR12" s="106"/>
      <c r="AZS12" s="106"/>
      <c r="AZT12" s="106"/>
      <c r="AZU12" s="106"/>
      <c r="AZV12" s="106"/>
      <c r="AZW12" s="106"/>
      <c r="AZX12" s="106"/>
      <c r="AZY12" s="106"/>
      <c r="AZZ12" s="106"/>
      <c r="BAA12" s="106"/>
      <c r="BAB12" s="106"/>
      <c r="BAC12" s="106"/>
      <c r="BAD12" s="106"/>
      <c r="BAE12" s="106"/>
      <c r="BAF12" s="106"/>
      <c r="BAG12" s="106"/>
      <c r="BAH12" s="106"/>
      <c r="BAI12" s="106"/>
      <c r="BAJ12" s="106"/>
      <c r="BAK12" s="106"/>
      <c r="BAL12" s="106"/>
      <c r="BAM12" s="106"/>
      <c r="BAN12" s="106"/>
      <c r="BAO12" s="106"/>
      <c r="BAP12" s="106"/>
      <c r="BAQ12" s="106"/>
      <c r="BAR12" s="106"/>
      <c r="BAS12" s="106"/>
      <c r="BAT12" s="106"/>
      <c r="BAU12" s="106"/>
      <c r="BAV12" s="106"/>
      <c r="BAW12" s="106"/>
      <c r="BAX12" s="106"/>
      <c r="BAY12" s="106"/>
      <c r="BAZ12" s="106"/>
      <c r="BBA12" s="106"/>
      <c r="BBB12" s="106"/>
      <c r="BBC12" s="106"/>
      <c r="BBD12" s="106"/>
      <c r="BBE12" s="106"/>
      <c r="BBF12" s="106"/>
      <c r="BBG12" s="106"/>
      <c r="BBH12" s="106"/>
      <c r="BBI12" s="106"/>
      <c r="BBJ12" s="106"/>
      <c r="BBK12" s="106"/>
      <c r="BBL12" s="106"/>
      <c r="BBM12" s="106"/>
      <c r="BBN12" s="106"/>
      <c r="BBO12" s="106"/>
      <c r="BBP12" s="106"/>
      <c r="BBQ12" s="106"/>
      <c r="BBR12" s="106"/>
      <c r="BBS12" s="106"/>
      <c r="BBT12" s="106"/>
      <c r="BBU12" s="106"/>
      <c r="BBV12" s="106"/>
      <c r="BBW12" s="106"/>
      <c r="BBX12" s="106"/>
      <c r="BBY12" s="106"/>
      <c r="BBZ12" s="106"/>
      <c r="BCA12" s="106"/>
      <c r="BCB12" s="106"/>
      <c r="BCC12" s="106"/>
      <c r="BCD12" s="106"/>
      <c r="BCE12" s="106"/>
      <c r="BCF12" s="106"/>
      <c r="BCG12" s="106"/>
      <c r="BCH12" s="106"/>
      <c r="BCI12" s="106"/>
      <c r="BCJ12" s="106"/>
      <c r="BCK12" s="106"/>
      <c r="BCL12" s="106"/>
      <c r="BCM12" s="106"/>
      <c r="BCN12" s="106"/>
      <c r="BCO12" s="106"/>
      <c r="BCP12" s="106"/>
      <c r="BCQ12" s="106"/>
      <c r="BCR12" s="106"/>
      <c r="BCS12" s="106"/>
      <c r="BCT12" s="106"/>
      <c r="BCU12" s="106"/>
      <c r="BCV12" s="106"/>
      <c r="BCW12" s="106"/>
      <c r="BCX12" s="106"/>
      <c r="BCY12" s="106"/>
      <c r="BCZ12" s="106"/>
      <c r="BDA12" s="106"/>
      <c r="BDB12" s="106"/>
      <c r="BDC12" s="106"/>
      <c r="BDD12" s="106"/>
      <c r="BDE12" s="106"/>
      <c r="BDF12" s="106"/>
      <c r="BDG12" s="106"/>
      <c r="BDH12" s="106"/>
      <c r="BDI12" s="106"/>
      <c r="BDJ12" s="106"/>
      <c r="BDK12" s="106"/>
      <c r="BDL12" s="106"/>
      <c r="BDM12" s="106"/>
      <c r="BDN12" s="106"/>
      <c r="BDO12" s="106"/>
      <c r="BDP12" s="106"/>
      <c r="BDQ12" s="106"/>
      <c r="BDR12" s="106"/>
      <c r="BDS12" s="106"/>
      <c r="BDT12" s="106"/>
      <c r="BDU12" s="106"/>
      <c r="BDV12" s="106"/>
      <c r="BDW12" s="106"/>
      <c r="BDX12" s="106"/>
      <c r="BDY12" s="106"/>
      <c r="BDZ12" s="106"/>
      <c r="BEA12" s="106"/>
      <c r="BEB12" s="106"/>
      <c r="BEC12" s="106"/>
      <c r="BED12" s="106"/>
      <c r="BEE12" s="106"/>
      <c r="BEF12" s="106"/>
      <c r="BEG12" s="106"/>
      <c r="BEH12" s="106"/>
      <c r="BEI12" s="106"/>
      <c r="BEJ12" s="106"/>
      <c r="BEK12" s="106"/>
      <c r="BEL12" s="106"/>
      <c r="BEM12" s="106"/>
      <c r="BEN12" s="106"/>
      <c r="BEO12" s="106"/>
      <c r="BEP12" s="106"/>
      <c r="BEQ12" s="106"/>
      <c r="BER12" s="106"/>
      <c r="BES12" s="106"/>
      <c r="BET12" s="106"/>
      <c r="BEU12" s="106"/>
      <c r="BEV12" s="106"/>
      <c r="BEW12" s="106"/>
      <c r="BEX12" s="106"/>
      <c r="BEY12" s="106"/>
      <c r="BEZ12" s="106"/>
      <c r="BFA12" s="106"/>
      <c r="BFB12" s="106"/>
      <c r="BFC12" s="106"/>
      <c r="BFD12" s="106"/>
      <c r="BFE12" s="106"/>
      <c r="BFF12" s="106"/>
      <c r="BFG12" s="106"/>
      <c r="BFH12" s="106"/>
      <c r="BFI12" s="106"/>
      <c r="BFJ12" s="106"/>
      <c r="BFK12" s="106"/>
      <c r="BFL12" s="106"/>
      <c r="BFM12" s="106"/>
      <c r="BFN12" s="106"/>
      <c r="BFO12" s="106"/>
      <c r="BFP12" s="106"/>
      <c r="BFQ12" s="106"/>
      <c r="BFR12" s="106"/>
      <c r="BFS12" s="106"/>
      <c r="BFT12" s="106"/>
      <c r="BFU12" s="106"/>
      <c r="BFV12" s="106"/>
      <c r="BFW12" s="106"/>
      <c r="BFX12" s="106"/>
      <c r="BFY12" s="106"/>
      <c r="BFZ12" s="106"/>
      <c r="BGA12" s="106"/>
      <c r="BGB12" s="106"/>
      <c r="BGC12" s="106"/>
      <c r="BGD12" s="106"/>
      <c r="BGE12" s="106"/>
      <c r="BGF12" s="106"/>
      <c r="BGG12" s="106"/>
      <c r="BGH12" s="106"/>
      <c r="BGI12" s="106"/>
      <c r="BGJ12" s="106"/>
      <c r="BGK12" s="106"/>
      <c r="BGL12" s="106"/>
      <c r="BGM12" s="106"/>
      <c r="BGN12" s="106"/>
      <c r="BGO12" s="106"/>
      <c r="BGP12" s="106"/>
      <c r="BGQ12" s="106"/>
      <c r="BGR12" s="106"/>
      <c r="BGS12" s="106"/>
      <c r="BGT12" s="106"/>
      <c r="BGU12" s="106"/>
      <c r="BGV12" s="106"/>
      <c r="BGW12" s="106"/>
      <c r="BGX12" s="106"/>
      <c r="BGY12" s="106"/>
      <c r="BGZ12" s="106"/>
      <c r="BHA12" s="106"/>
      <c r="BHB12" s="106"/>
      <c r="BHC12" s="106"/>
      <c r="BHD12" s="106"/>
      <c r="BHE12" s="106"/>
      <c r="BHF12" s="106"/>
      <c r="BHG12" s="106"/>
      <c r="BHH12" s="106"/>
      <c r="BHI12" s="106"/>
      <c r="BHJ12" s="106"/>
      <c r="BHK12" s="106"/>
      <c r="BHL12" s="106"/>
      <c r="BHM12" s="106"/>
      <c r="BHN12" s="106"/>
      <c r="BHO12" s="106"/>
      <c r="BHP12" s="106"/>
      <c r="BHQ12" s="106"/>
      <c r="BHR12" s="106"/>
      <c r="BHS12" s="106"/>
      <c r="BHT12" s="106"/>
      <c r="BHU12" s="106"/>
      <c r="BHV12" s="106"/>
      <c r="BHW12" s="106"/>
      <c r="BHX12" s="106"/>
      <c r="BHY12" s="106"/>
      <c r="BHZ12" s="106"/>
      <c r="BIA12" s="106"/>
      <c r="BIB12" s="106"/>
      <c r="BIC12" s="106"/>
      <c r="BID12" s="106"/>
      <c r="BIE12" s="106"/>
      <c r="BIF12" s="106"/>
      <c r="BIG12" s="106"/>
      <c r="BIH12" s="106"/>
      <c r="BII12" s="106"/>
      <c r="BIJ12" s="106"/>
      <c r="BIK12" s="106"/>
      <c r="BIL12" s="106"/>
      <c r="BIM12" s="106"/>
      <c r="BIN12" s="106"/>
      <c r="BIO12" s="106"/>
      <c r="BIP12" s="106"/>
      <c r="BIQ12" s="106"/>
      <c r="BIR12" s="106"/>
      <c r="BIS12" s="106"/>
      <c r="BIT12" s="106"/>
      <c r="BIU12" s="106"/>
      <c r="BIV12" s="106"/>
      <c r="BIW12" s="106"/>
      <c r="BIX12" s="106"/>
      <c r="BIY12" s="106"/>
      <c r="BIZ12" s="106"/>
      <c r="BJA12" s="106"/>
      <c r="BJB12" s="106"/>
      <c r="BJC12" s="106"/>
      <c r="BJD12" s="106"/>
      <c r="BJE12" s="106"/>
      <c r="BJF12" s="106"/>
      <c r="BJG12" s="106"/>
      <c r="BJH12" s="106"/>
      <c r="BJI12" s="106"/>
      <c r="BJJ12" s="106"/>
      <c r="BJK12" s="106"/>
      <c r="BJL12" s="106"/>
      <c r="BJM12" s="106"/>
      <c r="BJN12" s="106"/>
      <c r="BJO12" s="106"/>
      <c r="BJP12" s="106"/>
      <c r="BJQ12" s="106"/>
      <c r="BJR12" s="106"/>
      <c r="BJS12" s="106"/>
      <c r="BJT12" s="106"/>
      <c r="BJU12" s="106"/>
      <c r="BJV12" s="106"/>
      <c r="BJW12" s="106"/>
      <c r="BJX12" s="106"/>
      <c r="BJY12" s="106"/>
      <c r="BJZ12" s="106"/>
      <c r="BKA12" s="106"/>
      <c r="BKB12" s="106"/>
      <c r="BKC12" s="106"/>
      <c r="BKD12" s="106"/>
      <c r="BKE12" s="106"/>
      <c r="BKF12" s="106"/>
      <c r="BKG12" s="106"/>
      <c r="BKH12" s="106"/>
      <c r="BKI12" s="106"/>
      <c r="BKJ12" s="106"/>
      <c r="BKK12" s="106"/>
      <c r="BKL12" s="106"/>
      <c r="BKM12" s="106"/>
      <c r="BKN12" s="106"/>
      <c r="BKO12" s="106"/>
      <c r="BKP12" s="106"/>
      <c r="BKQ12" s="106"/>
      <c r="BKR12" s="106"/>
      <c r="BKS12" s="106"/>
      <c r="BKT12" s="106"/>
      <c r="BKU12" s="106"/>
      <c r="BKV12" s="106"/>
      <c r="BKW12" s="106"/>
      <c r="BKX12" s="106"/>
      <c r="BKY12" s="106"/>
      <c r="BKZ12" s="106"/>
      <c r="BLA12" s="106"/>
      <c r="BLB12" s="106"/>
      <c r="BLC12" s="106"/>
      <c r="BLD12" s="106"/>
      <c r="BLE12" s="106"/>
      <c r="BLF12" s="106"/>
      <c r="BLG12" s="106"/>
      <c r="BLH12" s="106"/>
      <c r="BLI12" s="106"/>
      <c r="BLJ12" s="106"/>
      <c r="BLK12" s="106"/>
      <c r="BLL12" s="106"/>
      <c r="BLM12" s="106"/>
      <c r="BLN12" s="106"/>
      <c r="BLO12" s="106"/>
      <c r="BLP12" s="106"/>
      <c r="BLQ12" s="106"/>
      <c r="BLR12" s="106"/>
      <c r="BLS12" s="106"/>
      <c r="BLT12" s="106"/>
      <c r="BLU12" s="106"/>
      <c r="BLV12" s="106"/>
      <c r="BLW12" s="106"/>
      <c r="BLX12" s="106"/>
      <c r="BLY12" s="106"/>
      <c r="BLZ12" s="106"/>
      <c r="BMA12" s="106"/>
      <c r="BMB12" s="106"/>
      <c r="BMC12" s="106"/>
      <c r="BMD12" s="106"/>
      <c r="BME12" s="106"/>
      <c r="BMF12" s="106"/>
      <c r="BMG12" s="106"/>
      <c r="BMH12" s="106"/>
      <c r="BMI12" s="106"/>
      <c r="BMJ12" s="106"/>
      <c r="BMK12" s="106"/>
      <c r="BML12" s="106"/>
      <c r="BMM12" s="106"/>
      <c r="BMN12" s="106"/>
      <c r="BMO12" s="106"/>
      <c r="BMP12" s="106"/>
      <c r="BMQ12" s="106"/>
      <c r="BMR12" s="106"/>
      <c r="BMS12" s="106"/>
      <c r="BMT12" s="106"/>
      <c r="BMU12" s="106"/>
      <c r="BMV12" s="106"/>
      <c r="BMW12" s="106"/>
      <c r="BMX12" s="106"/>
      <c r="BMY12" s="106"/>
      <c r="BMZ12" s="106"/>
      <c r="BNA12" s="106"/>
      <c r="BNB12" s="106"/>
      <c r="BNC12" s="106"/>
      <c r="BND12" s="106"/>
      <c r="BNE12" s="106"/>
      <c r="BNF12" s="106"/>
      <c r="BNG12" s="106"/>
      <c r="BNH12" s="106"/>
      <c r="BNI12" s="106"/>
      <c r="BNJ12" s="106"/>
      <c r="BNK12" s="106"/>
      <c r="BNL12" s="106"/>
      <c r="BNM12" s="106"/>
      <c r="BNN12" s="106"/>
      <c r="BNO12" s="106"/>
      <c r="BNP12" s="106"/>
      <c r="BNQ12" s="106"/>
      <c r="BNR12" s="106"/>
      <c r="BNS12" s="106"/>
      <c r="BNT12" s="106"/>
      <c r="BNU12" s="106"/>
      <c r="BNV12" s="106"/>
      <c r="BNW12" s="106"/>
      <c r="BNX12" s="106"/>
      <c r="BNY12" s="106"/>
      <c r="BNZ12" s="106"/>
      <c r="BOA12" s="106"/>
      <c r="BOB12" s="106"/>
      <c r="BOC12" s="106"/>
      <c r="BOD12" s="106"/>
      <c r="BOE12" s="106"/>
      <c r="BOF12" s="106"/>
      <c r="BOG12" s="106"/>
      <c r="BOH12" s="106"/>
      <c r="BOI12" s="106"/>
      <c r="BOJ12" s="106"/>
      <c r="BOK12" s="106"/>
      <c r="BOL12" s="106"/>
      <c r="BOM12" s="106"/>
      <c r="BON12" s="106"/>
      <c r="BOO12" s="106"/>
      <c r="BOP12" s="106"/>
      <c r="BOQ12" s="106"/>
      <c r="BOR12" s="106"/>
      <c r="BOS12" s="106"/>
      <c r="BOT12" s="106"/>
      <c r="BOU12" s="106"/>
      <c r="BOV12" s="106"/>
      <c r="BOW12" s="106"/>
      <c r="BOX12" s="106"/>
      <c r="BOY12" s="106"/>
      <c r="BOZ12" s="106"/>
      <c r="BPA12" s="106"/>
      <c r="BPB12" s="106"/>
      <c r="BPC12" s="106"/>
      <c r="BPD12" s="106"/>
      <c r="BPE12" s="106"/>
      <c r="BPF12" s="106"/>
      <c r="BPG12" s="106"/>
      <c r="BPH12" s="106"/>
      <c r="BPI12" s="106"/>
      <c r="BPJ12" s="106"/>
      <c r="BPK12" s="106"/>
      <c r="BPL12" s="106"/>
      <c r="BPM12" s="106"/>
      <c r="BPN12" s="106"/>
      <c r="BPO12" s="106"/>
      <c r="BPP12" s="106"/>
      <c r="BPQ12" s="106"/>
      <c r="BPR12" s="106"/>
      <c r="BPS12" s="106"/>
      <c r="BPT12" s="106"/>
      <c r="BPU12" s="106"/>
      <c r="BPV12" s="106"/>
      <c r="BPW12" s="106"/>
      <c r="BPX12" s="106"/>
      <c r="BPY12" s="106"/>
      <c r="BPZ12" s="106"/>
      <c r="BQA12" s="106"/>
      <c r="BQB12" s="106"/>
      <c r="BQC12" s="106"/>
      <c r="BQD12" s="106"/>
      <c r="BQE12" s="106"/>
      <c r="BQF12" s="106"/>
      <c r="BQG12" s="106"/>
      <c r="BQH12" s="106"/>
      <c r="BQI12" s="106"/>
      <c r="BQJ12" s="106"/>
      <c r="BQK12" s="106"/>
      <c r="BQL12" s="106"/>
      <c r="BQM12" s="106"/>
      <c r="BQN12" s="106"/>
      <c r="BQO12" s="106"/>
      <c r="BQP12" s="106"/>
      <c r="BQQ12" s="106"/>
      <c r="BQR12" s="106"/>
      <c r="BQS12" s="106"/>
      <c r="BQT12" s="106"/>
      <c r="BQU12" s="106"/>
      <c r="BQV12" s="106"/>
      <c r="BQW12" s="106"/>
      <c r="BQX12" s="106"/>
      <c r="BQY12" s="106"/>
      <c r="BQZ12" s="106"/>
      <c r="BRA12" s="106"/>
      <c r="BRB12" s="106"/>
      <c r="BRC12" s="106"/>
      <c r="BRD12" s="106"/>
      <c r="BRE12" s="106"/>
      <c r="BRF12" s="106"/>
      <c r="BRG12" s="106"/>
      <c r="BRH12" s="106"/>
      <c r="BRI12" s="106"/>
      <c r="BRJ12" s="106"/>
      <c r="BRK12" s="106"/>
      <c r="BRL12" s="106"/>
      <c r="BRM12" s="106"/>
      <c r="BRN12" s="106"/>
      <c r="BRO12" s="106"/>
      <c r="BRP12" s="106"/>
      <c r="BRQ12" s="106"/>
      <c r="BRR12" s="106"/>
      <c r="BRS12" s="106"/>
      <c r="BRT12" s="106"/>
      <c r="BRU12" s="106"/>
      <c r="BRV12" s="106"/>
      <c r="BRW12" s="106"/>
      <c r="BRX12" s="106"/>
      <c r="BRY12" s="106"/>
      <c r="BRZ12" s="106"/>
      <c r="BSA12" s="106"/>
      <c r="BSB12" s="106"/>
      <c r="BSC12" s="106"/>
      <c r="BSD12" s="106"/>
      <c r="BSE12" s="106"/>
      <c r="BSF12" s="106"/>
      <c r="BSG12" s="106"/>
      <c r="BSH12" s="106"/>
      <c r="BSI12" s="106"/>
      <c r="BSJ12" s="106"/>
      <c r="BSK12" s="106"/>
      <c r="BSL12" s="106"/>
      <c r="BSM12" s="106"/>
      <c r="BSN12" s="106"/>
      <c r="BSO12" s="106"/>
      <c r="BSP12" s="106"/>
      <c r="BSQ12" s="106"/>
      <c r="BSR12" s="106"/>
      <c r="BSS12" s="106"/>
      <c r="BST12" s="106"/>
      <c r="BSU12" s="106"/>
      <c r="BSV12" s="106"/>
      <c r="BSW12" s="106"/>
      <c r="BSX12" s="106"/>
      <c r="BSY12" s="106"/>
      <c r="BSZ12" s="106"/>
      <c r="BTA12" s="106"/>
      <c r="BTB12" s="106"/>
      <c r="BTC12" s="106"/>
      <c r="BTD12" s="106"/>
      <c r="BTE12" s="106"/>
      <c r="BTF12" s="106"/>
      <c r="BTG12" s="106"/>
      <c r="BTH12" s="106"/>
      <c r="BTI12" s="106"/>
      <c r="BTJ12" s="106"/>
      <c r="BTK12" s="106"/>
      <c r="BTL12" s="106"/>
      <c r="BTM12" s="106"/>
      <c r="BTN12" s="106"/>
      <c r="BTO12" s="106"/>
      <c r="BTP12" s="106"/>
      <c r="BTQ12" s="106"/>
      <c r="BTR12" s="106"/>
      <c r="BTS12" s="106"/>
      <c r="BTT12" s="106"/>
      <c r="BTU12" s="106"/>
      <c r="BTV12" s="106"/>
      <c r="BTW12" s="106"/>
      <c r="BTX12" s="106"/>
      <c r="BTY12" s="106"/>
      <c r="BTZ12" s="106"/>
      <c r="BUA12" s="106"/>
      <c r="BUB12" s="106"/>
      <c r="BUC12" s="106"/>
      <c r="BUD12" s="106"/>
      <c r="BUE12" s="106"/>
      <c r="BUF12" s="106"/>
      <c r="BUG12" s="106"/>
      <c r="BUH12" s="106"/>
      <c r="BUI12" s="106"/>
      <c r="BUJ12" s="106"/>
      <c r="BUK12" s="106"/>
      <c r="BUL12" s="106"/>
      <c r="BUM12" s="106"/>
      <c r="BUN12" s="106"/>
      <c r="BUO12" s="106"/>
      <c r="BUP12" s="106"/>
      <c r="BUQ12" s="106"/>
      <c r="BUR12" s="106"/>
      <c r="BUS12" s="106"/>
      <c r="BUT12" s="106"/>
      <c r="BUU12" s="106"/>
      <c r="BUV12" s="106"/>
      <c r="BUW12" s="106"/>
      <c r="BUX12" s="106"/>
      <c r="BUY12" s="106"/>
      <c r="BUZ12" s="106"/>
      <c r="BVA12" s="106"/>
      <c r="BVB12" s="106"/>
      <c r="BVC12" s="106"/>
      <c r="BVD12" s="106"/>
      <c r="BVE12" s="106"/>
      <c r="BVF12" s="106"/>
      <c r="BVG12" s="106"/>
      <c r="BVH12" s="106"/>
      <c r="BVI12" s="106"/>
      <c r="BVJ12" s="106"/>
      <c r="BVK12" s="106"/>
      <c r="BVL12" s="106"/>
      <c r="BVM12" s="106"/>
      <c r="BVN12" s="106"/>
      <c r="BVO12" s="106"/>
      <c r="BVP12" s="106"/>
      <c r="BVQ12" s="106"/>
      <c r="BVR12" s="106"/>
      <c r="BVS12" s="106"/>
      <c r="BVT12" s="106"/>
      <c r="BVU12" s="106"/>
      <c r="BVV12" s="106"/>
      <c r="BVW12" s="106"/>
      <c r="BVX12" s="106"/>
      <c r="BVY12" s="106"/>
      <c r="BVZ12" s="106"/>
      <c r="BWA12" s="106"/>
      <c r="BWB12" s="106"/>
      <c r="BWC12" s="106"/>
      <c r="BWD12" s="106"/>
      <c r="BWE12" s="106"/>
      <c r="BWF12" s="106"/>
      <c r="BWG12" s="106"/>
      <c r="BWH12" s="106"/>
      <c r="BWI12" s="106"/>
      <c r="BWJ12" s="106"/>
      <c r="BWK12" s="106"/>
      <c r="BWL12" s="106"/>
      <c r="BWM12" s="106"/>
      <c r="BWN12" s="106"/>
      <c r="BWO12" s="106"/>
      <c r="BWP12" s="106"/>
      <c r="BWQ12" s="106"/>
      <c r="BWR12" s="106"/>
      <c r="BWS12" s="106"/>
      <c r="BWT12" s="106"/>
      <c r="BWU12" s="106"/>
      <c r="BWV12" s="106"/>
      <c r="BWW12" s="106"/>
      <c r="BWX12" s="106"/>
      <c r="BWY12" s="106"/>
      <c r="BWZ12" s="106"/>
      <c r="BXA12" s="106"/>
      <c r="BXB12" s="106"/>
      <c r="BXC12" s="106"/>
      <c r="BXD12" s="106"/>
      <c r="BXE12" s="106"/>
      <c r="BXF12" s="106"/>
      <c r="BXG12" s="106"/>
      <c r="BXH12" s="106"/>
      <c r="BXI12" s="106"/>
      <c r="BXJ12" s="106"/>
      <c r="BXK12" s="106"/>
      <c r="BXL12" s="106"/>
      <c r="BXM12" s="106"/>
      <c r="BXN12" s="106"/>
      <c r="BXO12" s="106"/>
      <c r="BXP12" s="106"/>
      <c r="BXQ12" s="106"/>
      <c r="BXR12" s="106"/>
      <c r="BXS12" s="106"/>
      <c r="BXT12" s="106"/>
      <c r="BXU12" s="106"/>
      <c r="BXV12" s="106"/>
      <c r="BXW12" s="106"/>
      <c r="BXX12" s="106"/>
      <c r="BXY12" s="106"/>
      <c r="BXZ12" s="106"/>
      <c r="BYA12" s="106"/>
      <c r="BYB12" s="106"/>
      <c r="BYC12" s="106"/>
      <c r="BYD12" s="106"/>
      <c r="BYE12" s="106"/>
      <c r="BYF12" s="106"/>
      <c r="BYG12" s="106"/>
      <c r="BYH12" s="106"/>
      <c r="BYI12" s="106"/>
      <c r="BYJ12" s="106"/>
      <c r="BYK12" s="106"/>
      <c r="BYL12" s="106"/>
      <c r="BYM12" s="106"/>
      <c r="BYN12" s="106"/>
      <c r="BYO12" s="106"/>
      <c r="BYP12" s="106"/>
      <c r="BYQ12" s="106"/>
      <c r="BYR12" s="106"/>
      <c r="BYS12" s="106"/>
      <c r="BYT12" s="106"/>
      <c r="BYU12" s="106"/>
      <c r="BYV12" s="106"/>
      <c r="BYW12" s="106"/>
      <c r="BYX12" s="106"/>
      <c r="BYY12" s="106"/>
      <c r="BYZ12" s="106"/>
      <c r="BZA12" s="106"/>
      <c r="BZB12" s="106"/>
      <c r="BZC12" s="106"/>
      <c r="BZD12" s="106"/>
      <c r="BZE12" s="106"/>
      <c r="BZF12" s="106"/>
      <c r="BZG12" s="106"/>
      <c r="BZH12" s="106"/>
      <c r="BZI12" s="106"/>
      <c r="BZJ12" s="106"/>
      <c r="BZK12" s="106"/>
      <c r="BZL12" s="106"/>
      <c r="BZM12" s="106"/>
      <c r="BZN12" s="106"/>
      <c r="BZO12" s="106"/>
      <c r="BZP12" s="106"/>
      <c r="BZQ12" s="106"/>
      <c r="BZR12" s="106"/>
      <c r="BZS12" s="106"/>
      <c r="BZT12" s="106"/>
      <c r="BZU12" s="106"/>
      <c r="BZV12" s="106"/>
      <c r="BZW12" s="106"/>
      <c r="BZX12" s="106"/>
      <c r="BZY12" s="106"/>
      <c r="BZZ12" s="106"/>
      <c r="CAA12" s="106"/>
      <c r="CAB12" s="106"/>
      <c r="CAC12" s="106"/>
      <c r="CAD12" s="106"/>
      <c r="CAE12" s="106"/>
      <c r="CAF12" s="106"/>
      <c r="CAG12" s="106"/>
      <c r="CAH12" s="106"/>
      <c r="CAI12" s="106"/>
      <c r="CAJ12" s="106"/>
      <c r="CAK12" s="106"/>
      <c r="CAL12" s="106"/>
      <c r="CAM12" s="106"/>
      <c r="CAN12" s="106"/>
      <c r="CAO12" s="106"/>
      <c r="CAP12" s="106"/>
      <c r="CAQ12" s="106"/>
      <c r="CAR12" s="106"/>
      <c r="CAS12" s="106"/>
      <c r="CAT12" s="106"/>
      <c r="CAU12" s="106"/>
      <c r="CAV12" s="106"/>
      <c r="CAW12" s="106"/>
      <c r="CAX12" s="106"/>
      <c r="CAY12" s="106"/>
      <c r="CAZ12" s="106"/>
      <c r="CBA12" s="106"/>
      <c r="CBB12" s="106"/>
      <c r="CBC12" s="106"/>
      <c r="CBD12" s="106"/>
      <c r="CBE12" s="106"/>
      <c r="CBF12" s="106"/>
      <c r="CBG12" s="106"/>
      <c r="CBH12" s="106"/>
      <c r="CBI12" s="106"/>
      <c r="CBJ12" s="106"/>
      <c r="CBK12" s="106"/>
      <c r="CBL12" s="106"/>
      <c r="CBM12" s="106"/>
      <c r="CBN12" s="106"/>
      <c r="CBO12" s="106"/>
      <c r="CBP12" s="106"/>
      <c r="CBQ12" s="106"/>
      <c r="CBR12" s="106"/>
      <c r="CBS12" s="106"/>
      <c r="CBT12" s="106"/>
      <c r="CBU12" s="106"/>
      <c r="CBV12" s="106"/>
      <c r="CBW12" s="106"/>
      <c r="CBX12" s="106"/>
      <c r="CBY12" s="106"/>
      <c r="CBZ12" s="106"/>
      <c r="CCA12" s="106"/>
      <c r="CCB12" s="106"/>
      <c r="CCC12" s="106"/>
      <c r="CCD12" s="106"/>
      <c r="CCE12" s="106"/>
      <c r="CCF12" s="106"/>
      <c r="CCG12" s="106"/>
      <c r="CCH12" s="106"/>
      <c r="CCI12" s="106"/>
      <c r="CCJ12" s="106"/>
      <c r="CCK12" s="106"/>
      <c r="CCL12" s="106"/>
      <c r="CCM12" s="106"/>
      <c r="CCN12" s="106"/>
      <c r="CCO12" s="106"/>
      <c r="CCP12" s="106"/>
      <c r="CCQ12" s="106"/>
      <c r="CCR12" s="106"/>
      <c r="CCS12" s="106"/>
      <c r="CCT12" s="106"/>
      <c r="CCU12" s="106"/>
      <c r="CCV12" s="106"/>
      <c r="CCW12" s="106"/>
      <c r="CCX12" s="106"/>
      <c r="CCY12" s="106"/>
      <c r="CCZ12" s="106"/>
      <c r="CDA12" s="106"/>
      <c r="CDB12" s="106"/>
      <c r="CDC12" s="106"/>
      <c r="CDD12" s="106"/>
      <c r="CDE12" s="106"/>
      <c r="CDF12" s="106"/>
      <c r="CDG12" s="106"/>
      <c r="CDH12" s="106"/>
      <c r="CDI12" s="106"/>
      <c r="CDJ12" s="106"/>
      <c r="CDK12" s="106"/>
      <c r="CDL12" s="106"/>
      <c r="CDM12" s="106"/>
      <c r="CDN12" s="106"/>
      <c r="CDO12" s="106"/>
      <c r="CDP12" s="106"/>
      <c r="CDQ12" s="106"/>
      <c r="CDR12" s="106"/>
      <c r="CDS12" s="106"/>
      <c r="CDT12" s="106"/>
      <c r="CDU12" s="106"/>
      <c r="CDV12" s="106"/>
      <c r="CDW12" s="106"/>
      <c r="CDX12" s="106"/>
      <c r="CDY12" s="106"/>
      <c r="CDZ12" s="106"/>
      <c r="CEA12" s="106"/>
      <c r="CEB12" s="106"/>
      <c r="CEC12" s="106"/>
      <c r="CED12" s="106"/>
      <c r="CEE12" s="106"/>
      <c r="CEF12" s="106"/>
      <c r="CEG12" s="106"/>
      <c r="CEH12" s="106"/>
      <c r="CEI12" s="106"/>
      <c r="CEJ12" s="106"/>
      <c r="CEK12" s="106"/>
      <c r="CEL12" s="106"/>
      <c r="CEM12" s="106"/>
      <c r="CEN12" s="106"/>
      <c r="CEO12" s="106"/>
      <c r="CEP12" s="106"/>
      <c r="CEQ12" s="106"/>
      <c r="CER12" s="106"/>
      <c r="CES12" s="106"/>
      <c r="CET12" s="106"/>
      <c r="CEU12" s="106"/>
      <c r="CEV12" s="106"/>
      <c r="CEW12" s="106"/>
      <c r="CEX12" s="106"/>
      <c r="CEY12" s="106"/>
      <c r="CEZ12" s="106"/>
      <c r="CFA12" s="106"/>
      <c r="CFB12" s="106"/>
      <c r="CFC12" s="106"/>
      <c r="CFD12" s="106"/>
      <c r="CFE12" s="106"/>
      <c r="CFF12" s="106"/>
      <c r="CFG12" s="106"/>
      <c r="CFH12" s="106"/>
      <c r="CFI12" s="106"/>
      <c r="CFJ12" s="106"/>
      <c r="CFK12" s="106"/>
      <c r="CFL12" s="106"/>
      <c r="CFM12" s="106"/>
      <c r="CFN12" s="106"/>
      <c r="CFO12" s="106"/>
      <c r="CFP12" s="106"/>
      <c r="CFQ12" s="106"/>
      <c r="CFR12" s="106"/>
      <c r="CFS12" s="106"/>
      <c r="CFT12" s="106"/>
      <c r="CFU12" s="106"/>
      <c r="CFV12" s="106"/>
      <c r="CFW12" s="106"/>
      <c r="CFX12" s="106"/>
      <c r="CFY12" s="106"/>
      <c r="CFZ12" s="106"/>
      <c r="CGA12" s="106"/>
      <c r="CGB12" s="106"/>
      <c r="CGC12" s="106"/>
      <c r="CGD12" s="106"/>
      <c r="CGE12" s="106"/>
      <c r="CGF12" s="106"/>
      <c r="CGG12" s="106"/>
      <c r="CGH12" s="106"/>
      <c r="CGI12" s="106"/>
      <c r="CGJ12" s="106"/>
      <c r="CGK12" s="106"/>
      <c r="CGL12" s="106"/>
      <c r="CGM12" s="106"/>
      <c r="CGN12" s="106"/>
      <c r="CGO12" s="106"/>
      <c r="CGP12" s="106"/>
      <c r="CGQ12" s="106"/>
      <c r="CGR12" s="106"/>
      <c r="CGS12" s="106"/>
      <c r="CGT12" s="106"/>
      <c r="CGU12" s="106"/>
      <c r="CGV12" s="106"/>
      <c r="CGW12" s="106"/>
      <c r="CGX12" s="106"/>
      <c r="CGY12" s="106"/>
      <c r="CGZ12" s="106"/>
      <c r="CHA12" s="106"/>
      <c r="CHB12" s="106"/>
      <c r="CHC12" s="106"/>
      <c r="CHD12" s="106"/>
      <c r="CHE12" s="106"/>
      <c r="CHF12" s="106"/>
      <c r="CHG12" s="106"/>
      <c r="CHH12" s="106"/>
      <c r="CHI12" s="106"/>
      <c r="CHJ12" s="106"/>
      <c r="CHK12" s="106"/>
      <c r="CHL12" s="106"/>
      <c r="CHM12" s="106"/>
      <c r="CHN12" s="106"/>
      <c r="CHO12" s="106"/>
      <c r="CHP12" s="106"/>
      <c r="CHQ12" s="106"/>
      <c r="CHR12" s="106"/>
      <c r="CHS12" s="106"/>
      <c r="CHT12" s="106"/>
      <c r="CHU12" s="106"/>
      <c r="CHV12" s="106"/>
      <c r="CHW12" s="106"/>
      <c r="CHX12" s="106"/>
      <c r="CHY12" s="106"/>
      <c r="CHZ12" s="106"/>
      <c r="CIA12" s="106"/>
      <c r="CIB12" s="106"/>
      <c r="CIC12" s="106"/>
      <c r="CID12" s="106"/>
      <c r="CIE12" s="106"/>
      <c r="CIF12" s="106"/>
      <c r="CIG12" s="106"/>
      <c r="CIH12" s="106"/>
      <c r="CII12" s="106"/>
      <c r="CIJ12" s="106"/>
      <c r="CIK12" s="106"/>
      <c r="CIL12" s="106"/>
      <c r="CIM12" s="106"/>
      <c r="CIN12" s="106"/>
      <c r="CIO12" s="106"/>
      <c r="CIP12" s="106"/>
      <c r="CIQ12" s="106"/>
      <c r="CIR12" s="106"/>
      <c r="CIS12" s="106"/>
      <c r="CIT12" s="106"/>
      <c r="CIU12" s="106"/>
      <c r="CIV12" s="106"/>
      <c r="CIW12" s="106"/>
      <c r="CIX12" s="106"/>
      <c r="CIY12" s="106"/>
      <c r="CIZ12" s="106"/>
      <c r="CJA12" s="106"/>
      <c r="CJB12" s="106"/>
      <c r="CJC12" s="106"/>
      <c r="CJD12" s="106"/>
      <c r="CJE12" s="106"/>
      <c r="CJF12" s="106"/>
      <c r="CJG12" s="106"/>
      <c r="CJH12" s="106"/>
      <c r="CJI12" s="106"/>
      <c r="CJJ12" s="106"/>
      <c r="CJK12" s="106"/>
      <c r="CJL12" s="106"/>
      <c r="CJM12" s="106"/>
      <c r="CJN12" s="106"/>
      <c r="CJO12" s="106"/>
      <c r="CJP12" s="106"/>
      <c r="CJQ12" s="106"/>
      <c r="CJR12" s="106"/>
      <c r="CJS12" s="106"/>
      <c r="CJT12" s="106"/>
      <c r="CJU12" s="106"/>
      <c r="CJV12" s="106"/>
      <c r="CJW12" s="106"/>
      <c r="CJX12" s="106"/>
      <c r="CJY12" s="106"/>
      <c r="CJZ12" s="106"/>
      <c r="CKA12" s="106"/>
      <c r="CKB12" s="106"/>
      <c r="CKC12" s="106"/>
      <c r="CKD12" s="106"/>
      <c r="CKE12" s="106"/>
      <c r="CKF12" s="106"/>
      <c r="CKG12" s="106"/>
      <c r="CKH12" s="106"/>
      <c r="CKI12" s="106"/>
      <c r="CKJ12" s="106"/>
      <c r="CKK12" s="106"/>
      <c r="CKL12" s="106"/>
      <c r="CKM12" s="106"/>
      <c r="CKN12" s="106"/>
      <c r="CKO12" s="106"/>
      <c r="CKP12" s="106"/>
      <c r="CKQ12" s="106"/>
      <c r="CKR12" s="106"/>
      <c r="CKS12" s="106"/>
      <c r="CKT12" s="106"/>
      <c r="CKU12" s="106"/>
      <c r="CKV12" s="106"/>
      <c r="CKW12" s="106"/>
      <c r="CKX12" s="106"/>
      <c r="CKY12" s="106"/>
      <c r="CKZ12" s="106"/>
      <c r="CLA12" s="106"/>
      <c r="CLB12" s="106"/>
      <c r="CLC12" s="106"/>
      <c r="CLD12" s="106"/>
      <c r="CLE12" s="106"/>
      <c r="CLF12" s="106"/>
      <c r="CLG12" s="106"/>
      <c r="CLH12" s="106"/>
      <c r="CLI12" s="106"/>
      <c r="CLJ12" s="106"/>
      <c r="CLK12" s="106"/>
      <c r="CLL12" s="106"/>
      <c r="CLM12" s="106"/>
      <c r="CLN12" s="106"/>
      <c r="CLO12" s="106"/>
      <c r="CLP12" s="106"/>
      <c r="CLQ12" s="106"/>
      <c r="CLR12" s="106"/>
      <c r="CLS12" s="106"/>
      <c r="CLT12" s="106"/>
      <c r="CLU12" s="106"/>
      <c r="CLV12" s="106"/>
      <c r="CLW12" s="106"/>
      <c r="CLX12" s="106"/>
      <c r="CLY12" s="106"/>
      <c r="CLZ12" s="106"/>
      <c r="CMA12" s="106"/>
      <c r="CMB12" s="106"/>
      <c r="CMC12" s="106"/>
      <c r="CMD12" s="106"/>
      <c r="CME12" s="106"/>
      <c r="CMF12" s="106"/>
      <c r="CMG12" s="106"/>
      <c r="CMH12" s="106"/>
      <c r="CMI12" s="106"/>
      <c r="CMJ12" s="106"/>
      <c r="CMK12" s="106"/>
      <c r="CML12" s="106"/>
      <c r="CMM12" s="106"/>
      <c r="CMN12" s="106"/>
      <c r="CMO12" s="106"/>
      <c r="CMP12" s="106"/>
      <c r="CMQ12" s="106"/>
      <c r="CMR12" s="106"/>
      <c r="CMS12" s="106"/>
      <c r="CMT12" s="106"/>
      <c r="CMU12" s="106"/>
      <c r="CMV12" s="106"/>
      <c r="CMW12" s="106"/>
      <c r="CMX12" s="106"/>
      <c r="CMY12" s="106"/>
      <c r="CMZ12" s="106"/>
      <c r="CNA12" s="106"/>
      <c r="CNB12" s="106"/>
      <c r="CNC12" s="106"/>
      <c r="CND12" s="106"/>
      <c r="CNE12" s="106"/>
      <c r="CNF12" s="106"/>
      <c r="CNG12" s="106"/>
      <c r="CNH12" s="106"/>
      <c r="CNI12" s="106"/>
      <c r="CNJ12" s="106"/>
      <c r="CNK12" s="106"/>
      <c r="CNL12" s="106"/>
      <c r="CNM12" s="106"/>
      <c r="CNN12" s="106"/>
      <c r="CNO12" s="106"/>
      <c r="CNP12" s="106"/>
      <c r="CNQ12" s="106"/>
      <c r="CNR12" s="106"/>
      <c r="CNS12" s="106"/>
      <c r="CNT12" s="106"/>
      <c r="CNU12" s="106"/>
      <c r="CNV12" s="106"/>
      <c r="CNW12" s="106"/>
      <c r="CNX12" s="106"/>
      <c r="CNY12" s="106"/>
      <c r="CNZ12" s="106"/>
      <c r="COA12" s="106"/>
      <c r="COB12" s="106"/>
      <c r="COC12" s="106"/>
      <c r="COD12" s="106"/>
      <c r="COE12" s="106"/>
      <c r="COF12" s="106"/>
      <c r="COG12" s="106"/>
      <c r="COH12" s="106"/>
      <c r="COI12" s="106"/>
      <c r="COJ12" s="106"/>
      <c r="COK12" s="106"/>
      <c r="COL12" s="106"/>
      <c r="COM12" s="106"/>
      <c r="CON12" s="106"/>
      <c r="COO12" s="106"/>
      <c r="COP12" s="106"/>
      <c r="COQ12" s="106"/>
      <c r="COR12" s="106"/>
      <c r="COS12" s="106"/>
      <c r="COT12" s="106"/>
      <c r="COU12" s="106"/>
      <c r="COV12" s="106"/>
      <c r="COW12" s="106"/>
      <c r="COX12" s="106"/>
      <c r="COY12" s="106"/>
      <c r="COZ12" s="106"/>
      <c r="CPA12" s="106"/>
      <c r="CPB12" s="106"/>
      <c r="CPC12" s="106"/>
      <c r="CPD12" s="106"/>
      <c r="CPE12" s="106"/>
      <c r="CPF12" s="106"/>
      <c r="CPG12" s="106"/>
      <c r="CPH12" s="106"/>
      <c r="CPI12" s="106"/>
      <c r="CPJ12" s="106"/>
      <c r="CPK12" s="106"/>
      <c r="CPL12" s="106"/>
      <c r="CPM12" s="106"/>
      <c r="CPN12" s="106"/>
      <c r="CPO12" s="106"/>
      <c r="CPP12" s="106"/>
      <c r="CPQ12" s="106"/>
      <c r="CPR12" s="106"/>
      <c r="CPS12" s="106"/>
      <c r="CPT12" s="106"/>
      <c r="CPU12" s="106"/>
      <c r="CPV12" s="106"/>
      <c r="CPW12" s="106"/>
      <c r="CPX12" s="106"/>
      <c r="CPY12" s="106"/>
      <c r="CPZ12" s="106"/>
      <c r="CQA12" s="106"/>
      <c r="CQB12" s="106"/>
      <c r="CQC12" s="106"/>
      <c r="CQD12" s="106"/>
      <c r="CQE12" s="106"/>
      <c r="CQF12" s="106"/>
      <c r="CQG12" s="106"/>
      <c r="CQH12" s="106"/>
      <c r="CQI12" s="106"/>
      <c r="CQJ12" s="106"/>
      <c r="CQK12" s="106"/>
      <c r="CQL12" s="106"/>
      <c r="CQM12" s="106"/>
      <c r="CQN12" s="106"/>
      <c r="CQO12" s="106"/>
      <c r="CQP12" s="106"/>
      <c r="CQQ12" s="106"/>
      <c r="CQR12" s="106"/>
      <c r="CQS12" s="106"/>
      <c r="CQT12" s="106"/>
      <c r="CQU12" s="106"/>
      <c r="CQV12" s="106"/>
      <c r="CQW12" s="106"/>
      <c r="CQX12" s="106"/>
      <c r="CQY12" s="106"/>
      <c r="CQZ12" s="106"/>
      <c r="CRA12" s="106"/>
      <c r="CRB12" s="106"/>
      <c r="CRC12" s="106"/>
      <c r="CRD12" s="106"/>
      <c r="CRE12" s="106"/>
      <c r="CRF12" s="106"/>
      <c r="CRG12" s="106"/>
      <c r="CRH12" s="106"/>
      <c r="CRI12" s="106"/>
      <c r="CRJ12" s="106"/>
      <c r="CRK12" s="106"/>
      <c r="CRL12" s="106"/>
      <c r="CRM12" s="106"/>
      <c r="CRN12" s="106"/>
      <c r="CRO12" s="106"/>
      <c r="CRP12" s="106"/>
      <c r="CRQ12" s="106"/>
      <c r="CRR12" s="106"/>
      <c r="CRS12" s="106"/>
      <c r="CRT12" s="106"/>
      <c r="CRU12" s="106"/>
      <c r="CRV12" s="106"/>
      <c r="CRW12" s="106"/>
      <c r="CRX12" s="106"/>
      <c r="CRY12" s="106"/>
      <c r="CRZ12" s="106"/>
      <c r="CSA12" s="106"/>
      <c r="CSB12" s="106"/>
      <c r="CSC12" s="106"/>
      <c r="CSD12" s="106"/>
      <c r="CSE12" s="106"/>
      <c r="CSF12" s="106"/>
      <c r="CSG12" s="106"/>
      <c r="CSH12" s="106"/>
      <c r="CSI12" s="106"/>
      <c r="CSJ12" s="106"/>
      <c r="CSK12" s="106"/>
      <c r="CSL12" s="106"/>
      <c r="CSM12" s="106"/>
      <c r="CSN12" s="106"/>
      <c r="CSO12" s="106"/>
      <c r="CSP12" s="106"/>
      <c r="CSQ12" s="106"/>
      <c r="CSR12" s="106"/>
      <c r="CSS12" s="106"/>
      <c r="CST12" s="106"/>
      <c r="CSU12" s="106"/>
      <c r="CSV12" s="106"/>
      <c r="CSW12" s="106"/>
      <c r="CSX12" s="106"/>
      <c r="CSY12" s="106"/>
      <c r="CSZ12" s="106"/>
      <c r="CTA12" s="106"/>
      <c r="CTB12" s="106"/>
      <c r="CTC12" s="106"/>
      <c r="CTD12" s="106"/>
      <c r="CTE12" s="106"/>
      <c r="CTF12" s="106"/>
      <c r="CTG12" s="106"/>
      <c r="CTH12" s="106"/>
      <c r="CTI12" s="106"/>
      <c r="CTJ12" s="106"/>
      <c r="CTK12" s="106"/>
      <c r="CTL12" s="106"/>
      <c r="CTM12" s="106"/>
      <c r="CTN12" s="106"/>
      <c r="CTO12" s="106"/>
      <c r="CTP12" s="106"/>
      <c r="CTQ12" s="106"/>
      <c r="CTR12" s="106"/>
      <c r="CTS12" s="106"/>
      <c r="CTT12" s="106"/>
      <c r="CTU12" s="106"/>
      <c r="CTV12" s="106"/>
      <c r="CTW12" s="106"/>
      <c r="CTX12" s="106"/>
      <c r="CTY12" s="106"/>
      <c r="CTZ12" s="106"/>
      <c r="CUA12" s="106"/>
      <c r="CUB12" s="106"/>
      <c r="CUC12" s="106"/>
      <c r="CUD12" s="106"/>
      <c r="CUE12" s="106"/>
      <c r="CUF12" s="106"/>
      <c r="CUG12" s="106"/>
      <c r="CUH12" s="106"/>
      <c r="CUI12" s="106"/>
      <c r="CUJ12" s="106"/>
      <c r="CUK12" s="106"/>
      <c r="CUL12" s="106"/>
      <c r="CUM12" s="106"/>
      <c r="CUN12" s="106"/>
      <c r="CUO12" s="106"/>
      <c r="CUP12" s="106"/>
      <c r="CUQ12" s="106"/>
      <c r="CUR12" s="106"/>
      <c r="CUS12" s="106"/>
      <c r="CUT12" s="106"/>
      <c r="CUU12" s="106"/>
      <c r="CUV12" s="106"/>
      <c r="CUW12" s="106"/>
      <c r="CUX12" s="106"/>
      <c r="CUY12" s="106"/>
      <c r="CUZ12" s="106"/>
      <c r="CVA12" s="106"/>
      <c r="CVB12" s="106"/>
      <c r="CVC12" s="106"/>
      <c r="CVD12" s="106"/>
      <c r="CVE12" s="106"/>
      <c r="CVF12" s="106"/>
      <c r="CVG12" s="106"/>
      <c r="CVH12" s="106"/>
      <c r="CVI12" s="106"/>
      <c r="CVJ12" s="106"/>
      <c r="CVK12" s="106"/>
      <c r="CVL12" s="106"/>
      <c r="CVM12" s="106"/>
      <c r="CVN12" s="106"/>
      <c r="CVO12" s="106"/>
      <c r="CVP12" s="106"/>
      <c r="CVQ12" s="106"/>
      <c r="CVR12" s="106"/>
      <c r="CVS12" s="106"/>
      <c r="CVT12" s="106"/>
      <c r="CVU12" s="106"/>
      <c r="CVV12" s="106"/>
      <c r="CVW12" s="106"/>
      <c r="CVX12" s="106"/>
      <c r="CVY12" s="106"/>
      <c r="CVZ12" s="106"/>
      <c r="CWA12" s="106"/>
      <c r="CWB12" s="106"/>
      <c r="CWC12" s="106"/>
      <c r="CWD12" s="106"/>
      <c r="CWE12" s="106"/>
      <c r="CWF12" s="106"/>
      <c r="CWG12" s="106"/>
      <c r="CWH12" s="106"/>
      <c r="CWI12" s="106"/>
      <c r="CWJ12" s="106"/>
      <c r="CWK12" s="106"/>
      <c r="CWL12" s="106"/>
      <c r="CWM12" s="106"/>
      <c r="CWN12" s="106"/>
      <c r="CWO12" s="106"/>
      <c r="CWP12" s="106"/>
      <c r="CWQ12" s="106"/>
      <c r="CWR12" s="106"/>
      <c r="CWS12" s="106"/>
      <c r="CWT12" s="106"/>
      <c r="CWU12" s="106"/>
      <c r="CWV12" s="106"/>
      <c r="CWW12" s="106"/>
      <c r="CWX12" s="106"/>
      <c r="CWY12" s="106"/>
      <c r="CWZ12" s="106"/>
      <c r="CXA12" s="106"/>
      <c r="CXB12" s="106"/>
      <c r="CXC12" s="106"/>
      <c r="CXD12" s="106"/>
      <c r="CXE12" s="106"/>
      <c r="CXF12" s="106"/>
      <c r="CXG12" s="106"/>
      <c r="CXH12" s="106"/>
      <c r="CXI12" s="106"/>
      <c r="CXJ12" s="106"/>
      <c r="CXK12" s="106"/>
      <c r="CXL12" s="106"/>
      <c r="CXM12" s="106"/>
      <c r="CXN12" s="106"/>
      <c r="CXO12" s="106"/>
      <c r="CXP12" s="106"/>
      <c r="CXQ12" s="106"/>
      <c r="CXR12" s="106"/>
      <c r="CXS12" s="106"/>
      <c r="CXT12" s="106"/>
      <c r="CXU12" s="106"/>
      <c r="CXV12" s="106"/>
      <c r="CXW12" s="106"/>
      <c r="CXX12" s="106"/>
      <c r="CXY12" s="106"/>
      <c r="CXZ12" s="106"/>
      <c r="CYA12" s="106"/>
      <c r="CYB12" s="106"/>
      <c r="CYC12" s="106"/>
      <c r="CYD12" s="106"/>
      <c r="CYE12" s="106"/>
      <c r="CYF12" s="106"/>
      <c r="CYG12" s="106"/>
      <c r="CYH12" s="106"/>
      <c r="CYI12" s="106"/>
      <c r="CYJ12" s="106"/>
      <c r="CYK12" s="106"/>
      <c r="CYL12" s="106"/>
      <c r="CYM12" s="106"/>
      <c r="CYN12" s="106"/>
      <c r="CYO12" s="106"/>
      <c r="CYP12" s="106"/>
      <c r="CYQ12" s="106"/>
      <c r="CYR12" s="106"/>
      <c r="CYS12" s="106"/>
      <c r="CYT12" s="106"/>
      <c r="CYU12" s="106"/>
      <c r="CYV12" s="106"/>
      <c r="CYW12" s="106"/>
      <c r="CYX12" s="106"/>
      <c r="CYY12" s="106"/>
      <c r="CYZ12" s="106"/>
      <c r="CZA12" s="106"/>
      <c r="CZB12" s="106"/>
      <c r="CZC12" s="106"/>
      <c r="CZD12" s="106"/>
      <c r="CZE12" s="106"/>
      <c r="CZF12" s="106"/>
      <c r="CZG12" s="106"/>
      <c r="CZH12" s="106"/>
      <c r="CZI12" s="106"/>
      <c r="CZJ12" s="106"/>
      <c r="CZK12" s="106"/>
      <c r="CZL12" s="106"/>
      <c r="CZM12" s="106"/>
      <c r="CZN12" s="106"/>
      <c r="CZO12" s="106"/>
      <c r="CZP12" s="106"/>
      <c r="CZQ12" s="106"/>
      <c r="CZR12" s="106"/>
      <c r="CZS12" s="106"/>
      <c r="CZT12" s="106"/>
      <c r="CZU12" s="106"/>
      <c r="CZV12" s="106"/>
      <c r="CZW12" s="106"/>
      <c r="CZX12" s="106"/>
      <c r="CZY12" s="106"/>
      <c r="CZZ12" s="106"/>
      <c r="DAA12" s="106"/>
      <c r="DAB12" s="106"/>
      <c r="DAC12" s="106"/>
      <c r="DAD12" s="106"/>
      <c r="DAE12" s="106"/>
      <c r="DAF12" s="106"/>
      <c r="DAG12" s="106"/>
      <c r="DAH12" s="106"/>
      <c r="DAI12" s="106"/>
      <c r="DAJ12" s="106"/>
      <c r="DAK12" s="106"/>
      <c r="DAL12" s="106"/>
      <c r="DAM12" s="106"/>
      <c r="DAN12" s="106"/>
      <c r="DAO12" s="106"/>
      <c r="DAP12" s="106"/>
      <c r="DAQ12" s="106"/>
      <c r="DAR12" s="106"/>
      <c r="DAS12" s="106"/>
      <c r="DAT12" s="106"/>
      <c r="DAU12" s="106"/>
      <c r="DAV12" s="106"/>
      <c r="DAW12" s="106"/>
      <c r="DAX12" s="106"/>
      <c r="DAY12" s="106"/>
      <c r="DAZ12" s="106"/>
      <c r="DBA12" s="106"/>
      <c r="DBB12" s="106"/>
      <c r="DBC12" s="106"/>
      <c r="DBD12" s="106"/>
      <c r="DBE12" s="106"/>
      <c r="DBF12" s="106"/>
      <c r="DBG12" s="106"/>
      <c r="DBH12" s="106"/>
      <c r="DBI12" s="106"/>
      <c r="DBJ12" s="106"/>
      <c r="DBK12" s="106"/>
      <c r="DBL12" s="106"/>
      <c r="DBM12" s="106"/>
      <c r="DBN12" s="106"/>
      <c r="DBO12" s="106"/>
      <c r="DBP12" s="106"/>
      <c r="DBQ12" s="106"/>
      <c r="DBR12" s="106"/>
      <c r="DBS12" s="106"/>
      <c r="DBT12" s="106"/>
      <c r="DBU12" s="106"/>
      <c r="DBV12" s="106"/>
      <c r="DBW12" s="106"/>
      <c r="DBX12" s="106"/>
      <c r="DBY12" s="106"/>
      <c r="DBZ12" s="106"/>
      <c r="DCA12" s="106"/>
      <c r="DCB12" s="106"/>
      <c r="DCC12" s="106"/>
      <c r="DCD12" s="106"/>
      <c r="DCE12" s="106"/>
      <c r="DCF12" s="106"/>
      <c r="DCG12" s="106"/>
      <c r="DCH12" s="106"/>
      <c r="DCI12" s="106"/>
      <c r="DCJ12" s="106"/>
      <c r="DCK12" s="106"/>
      <c r="DCL12" s="106"/>
      <c r="DCM12" s="106"/>
      <c r="DCN12" s="106"/>
      <c r="DCO12" s="106"/>
      <c r="DCP12" s="106"/>
      <c r="DCQ12" s="106"/>
      <c r="DCR12" s="106"/>
      <c r="DCS12" s="106"/>
      <c r="DCT12" s="106"/>
      <c r="DCU12" s="106"/>
      <c r="DCV12" s="106"/>
      <c r="DCW12" s="106"/>
      <c r="DCX12" s="106"/>
      <c r="DCY12" s="106"/>
      <c r="DCZ12" s="106"/>
      <c r="DDA12" s="106"/>
      <c r="DDB12" s="106"/>
      <c r="DDC12" s="106"/>
      <c r="DDD12" s="106"/>
      <c r="DDE12" s="106"/>
      <c r="DDF12" s="106"/>
      <c r="DDG12" s="106"/>
      <c r="DDH12" s="106"/>
      <c r="DDI12" s="106"/>
      <c r="DDJ12" s="106"/>
      <c r="DDK12" s="106"/>
      <c r="DDL12" s="106"/>
      <c r="DDM12" s="106"/>
      <c r="DDN12" s="106"/>
      <c r="DDO12" s="106"/>
      <c r="DDP12" s="106"/>
      <c r="DDQ12" s="106"/>
      <c r="DDR12" s="106"/>
      <c r="DDS12" s="106"/>
      <c r="DDT12" s="106"/>
      <c r="DDU12" s="106"/>
      <c r="DDV12" s="106"/>
      <c r="DDW12" s="106"/>
      <c r="DDX12" s="106"/>
      <c r="DDY12" s="106"/>
      <c r="DDZ12" s="106"/>
      <c r="DEA12" s="106"/>
      <c r="DEB12" s="106"/>
      <c r="DEC12" s="106"/>
      <c r="DED12" s="106"/>
      <c r="DEE12" s="106"/>
      <c r="DEF12" s="106"/>
      <c r="DEG12" s="106"/>
      <c r="DEH12" s="106"/>
      <c r="DEI12" s="106"/>
      <c r="DEJ12" s="106"/>
      <c r="DEK12" s="106"/>
      <c r="DEL12" s="106"/>
      <c r="DEM12" s="106"/>
      <c r="DEN12" s="106"/>
      <c r="DEO12" s="106"/>
      <c r="DEP12" s="106"/>
      <c r="DEQ12" s="106"/>
      <c r="DER12" s="106"/>
      <c r="DES12" s="106"/>
      <c r="DET12" s="106"/>
      <c r="DEU12" s="106"/>
      <c r="DEV12" s="106"/>
      <c r="DEW12" s="106"/>
      <c r="DEX12" s="106"/>
      <c r="DEY12" s="106"/>
      <c r="DEZ12" s="106"/>
      <c r="DFA12" s="106"/>
      <c r="DFB12" s="106"/>
      <c r="DFC12" s="106"/>
      <c r="DFD12" s="106"/>
      <c r="DFE12" s="106"/>
      <c r="DFF12" s="106"/>
      <c r="DFG12" s="106"/>
      <c r="DFH12" s="106"/>
      <c r="DFI12" s="106"/>
      <c r="DFJ12" s="106"/>
      <c r="DFK12" s="106"/>
      <c r="DFL12" s="106"/>
      <c r="DFM12" s="106"/>
      <c r="DFN12" s="106"/>
      <c r="DFO12" s="106"/>
      <c r="DFP12" s="106"/>
      <c r="DFQ12" s="106"/>
      <c r="DFR12" s="106"/>
      <c r="DFS12" s="106"/>
      <c r="DFT12" s="106"/>
      <c r="DFU12" s="106"/>
      <c r="DFV12" s="106"/>
      <c r="DFW12" s="106"/>
      <c r="DFX12" s="106"/>
      <c r="DFY12" s="106"/>
      <c r="DFZ12" s="106"/>
      <c r="DGA12" s="106"/>
      <c r="DGB12" s="106"/>
      <c r="DGC12" s="106"/>
      <c r="DGD12" s="106"/>
      <c r="DGE12" s="106"/>
      <c r="DGF12" s="106"/>
      <c r="DGG12" s="106"/>
      <c r="DGH12" s="106"/>
      <c r="DGI12" s="106"/>
      <c r="DGJ12" s="106"/>
      <c r="DGK12" s="106"/>
      <c r="DGL12" s="106"/>
      <c r="DGM12" s="106"/>
      <c r="DGN12" s="106"/>
      <c r="DGO12" s="106"/>
      <c r="DGP12" s="106"/>
      <c r="DGQ12" s="106"/>
      <c r="DGR12" s="106"/>
      <c r="DGS12" s="106"/>
      <c r="DGT12" s="106"/>
      <c r="DGU12" s="106"/>
      <c r="DGV12" s="106"/>
      <c r="DGW12" s="106"/>
      <c r="DGX12" s="106"/>
      <c r="DGY12" s="106"/>
      <c r="DGZ12" s="106"/>
      <c r="DHA12" s="106"/>
      <c r="DHB12" s="106"/>
      <c r="DHC12" s="106"/>
      <c r="DHD12" s="106"/>
      <c r="DHE12" s="106"/>
      <c r="DHF12" s="106"/>
      <c r="DHG12" s="106"/>
      <c r="DHH12" s="106"/>
      <c r="DHI12" s="106"/>
      <c r="DHJ12" s="106"/>
      <c r="DHK12" s="106"/>
      <c r="DHL12" s="106"/>
      <c r="DHM12" s="106"/>
      <c r="DHN12" s="106"/>
      <c r="DHO12" s="106"/>
      <c r="DHP12" s="106"/>
      <c r="DHQ12" s="106"/>
      <c r="DHR12" s="106"/>
      <c r="DHS12" s="106"/>
      <c r="DHT12" s="106"/>
      <c r="DHU12" s="106"/>
      <c r="DHV12" s="106"/>
      <c r="DHW12" s="106"/>
      <c r="DHX12" s="106"/>
      <c r="DHY12" s="106"/>
      <c r="DHZ12" s="106"/>
      <c r="DIA12" s="106"/>
      <c r="DIB12" s="106"/>
      <c r="DIC12" s="106"/>
      <c r="DID12" s="106"/>
      <c r="DIE12" s="106"/>
      <c r="DIF12" s="106"/>
      <c r="DIG12" s="106"/>
      <c r="DIH12" s="106"/>
      <c r="DII12" s="106"/>
      <c r="DIJ12" s="106"/>
      <c r="DIK12" s="106"/>
      <c r="DIL12" s="106"/>
      <c r="DIM12" s="106"/>
      <c r="DIN12" s="106"/>
      <c r="DIO12" s="106"/>
      <c r="DIP12" s="106"/>
      <c r="DIQ12" s="106"/>
      <c r="DIR12" s="106"/>
      <c r="DIS12" s="106"/>
      <c r="DIT12" s="106"/>
      <c r="DIU12" s="106"/>
      <c r="DIV12" s="106"/>
      <c r="DIW12" s="106"/>
      <c r="DIX12" s="106"/>
      <c r="DIY12" s="106"/>
      <c r="DIZ12" s="106"/>
      <c r="DJA12" s="106"/>
      <c r="DJB12" s="106"/>
      <c r="DJC12" s="106"/>
      <c r="DJD12" s="106"/>
      <c r="DJE12" s="106"/>
      <c r="DJF12" s="106"/>
      <c r="DJG12" s="106"/>
      <c r="DJH12" s="106"/>
      <c r="DJI12" s="106"/>
      <c r="DJJ12" s="106"/>
      <c r="DJK12" s="106"/>
      <c r="DJL12" s="106"/>
      <c r="DJM12" s="106"/>
      <c r="DJN12" s="106"/>
      <c r="DJO12" s="106"/>
      <c r="DJP12" s="106"/>
      <c r="DJQ12" s="106"/>
      <c r="DJR12" s="106"/>
      <c r="DJS12" s="106"/>
      <c r="DJT12" s="106"/>
      <c r="DJU12" s="106"/>
      <c r="DJV12" s="106"/>
      <c r="DJW12" s="106"/>
      <c r="DJX12" s="106"/>
      <c r="DJY12" s="106"/>
      <c r="DJZ12" s="106"/>
      <c r="DKA12" s="106"/>
      <c r="DKB12" s="106"/>
      <c r="DKC12" s="106"/>
      <c r="DKD12" s="106"/>
      <c r="DKE12" s="106"/>
      <c r="DKF12" s="106"/>
      <c r="DKG12" s="106"/>
      <c r="DKH12" s="106"/>
      <c r="DKI12" s="106"/>
      <c r="DKJ12" s="106"/>
      <c r="DKK12" s="106"/>
      <c r="DKL12" s="106"/>
      <c r="DKM12" s="106"/>
      <c r="DKN12" s="106"/>
      <c r="DKO12" s="106"/>
      <c r="DKP12" s="106"/>
      <c r="DKQ12" s="106"/>
      <c r="DKR12" s="106"/>
      <c r="DKS12" s="106"/>
      <c r="DKT12" s="106"/>
      <c r="DKU12" s="106"/>
      <c r="DKV12" s="106"/>
      <c r="DKW12" s="106"/>
      <c r="DKX12" s="106"/>
      <c r="DKY12" s="106"/>
      <c r="DKZ12" s="106"/>
      <c r="DLA12" s="106"/>
      <c r="DLB12" s="106"/>
      <c r="DLC12" s="106"/>
      <c r="DLD12" s="106"/>
      <c r="DLE12" s="106"/>
      <c r="DLF12" s="106"/>
      <c r="DLG12" s="106"/>
      <c r="DLH12" s="106"/>
      <c r="DLI12" s="106"/>
      <c r="DLJ12" s="106"/>
      <c r="DLK12" s="106"/>
      <c r="DLL12" s="106"/>
      <c r="DLM12" s="106"/>
      <c r="DLN12" s="106"/>
      <c r="DLO12" s="106"/>
      <c r="DLP12" s="106"/>
      <c r="DLQ12" s="106"/>
      <c r="DLR12" s="106"/>
      <c r="DLS12" s="106"/>
      <c r="DLT12" s="106"/>
      <c r="DLU12" s="106"/>
      <c r="DLV12" s="106"/>
      <c r="DLW12" s="106"/>
      <c r="DLX12" s="106"/>
      <c r="DLY12" s="106"/>
      <c r="DLZ12" s="106"/>
      <c r="DMA12" s="106"/>
      <c r="DMB12" s="106"/>
      <c r="DMC12" s="106"/>
      <c r="DMD12" s="106"/>
      <c r="DME12" s="106"/>
      <c r="DMF12" s="106"/>
      <c r="DMG12" s="106"/>
      <c r="DMH12" s="106"/>
      <c r="DMI12" s="106"/>
      <c r="DMJ12" s="106"/>
      <c r="DMK12" s="106"/>
      <c r="DML12" s="106"/>
      <c r="DMM12" s="106"/>
      <c r="DMN12" s="106"/>
      <c r="DMO12" s="106"/>
      <c r="DMP12" s="106"/>
      <c r="DMQ12" s="106"/>
      <c r="DMR12" s="106"/>
      <c r="DMS12" s="106"/>
      <c r="DMT12" s="106"/>
      <c r="DMU12" s="106"/>
      <c r="DMV12" s="106"/>
      <c r="DMW12" s="106"/>
      <c r="DMX12" s="106"/>
      <c r="DMY12" s="106"/>
      <c r="DMZ12" s="106"/>
      <c r="DNA12" s="106"/>
      <c r="DNB12" s="106"/>
      <c r="DNC12" s="106"/>
      <c r="DND12" s="106"/>
      <c r="DNE12" s="106"/>
      <c r="DNF12" s="106"/>
      <c r="DNG12" s="106"/>
      <c r="DNH12" s="106"/>
      <c r="DNI12" s="106"/>
      <c r="DNJ12" s="106"/>
      <c r="DNK12" s="106"/>
      <c r="DNL12" s="106"/>
      <c r="DNM12" s="106"/>
      <c r="DNN12" s="106"/>
      <c r="DNO12" s="106"/>
      <c r="DNP12" s="106"/>
      <c r="DNQ12" s="106"/>
      <c r="DNR12" s="106"/>
      <c r="DNS12" s="106"/>
      <c r="DNT12" s="106"/>
      <c r="DNU12" s="106"/>
      <c r="DNV12" s="106"/>
      <c r="DNW12" s="106"/>
      <c r="DNX12" s="106"/>
      <c r="DNY12" s="106"/>
      <c r="DNZ12" s="106"/>
      <c r="DOA12" s="106"/>
      <c r="DOB12" s="106"/>
      <c r="DOC12" s="106"/>
      <c r="DOD12" s="106"/>
      <c r="DOE12" s="106"/>
      <c r="DOF12" s="106"/>
      <c r="DOG12" s="106"/>
      <c r="DOH12" s="106"/>
      <c r="DOI12" s="106"/>
      <c r="DOJ12" s="106"/>
      <c r="DOK12" s="106"/>
      <c r="DOL12" s="106"/>
      <c r="DOM12" s="106"/>
      <c r="DON12" s="106"/>
      <c r="DOO12" s="106"/>
      <c r="DOP12" s="106"/>
      <c r="DOQ12" s="106"/>
      <c r="DOR12" s="106"/>
      <c r="DOS12" s="106"/>
      <c r="DOT12" s="106"/>
      <c r="DOU12" s="106"/>
      <c r="DOV12" s="106"/>
      <c r="DOW12" s="106"/>
      <c r="DOX12" s="106"/>
      <c r="DOY12" s="106"/>
      <c r="DOZ12" s="106"/>
      <c r="DPA12" s="106"/>
      <c r="DPB12" s="106"/>
      <c r="DPC12" s="106"/>
      <c r="DPD12" s="106"/>
      <c r="DPE12" s="106"/>
      <c r="DPF12" s="106"/>
      <c r="DPG12" s="106"/>
      <c r="DPH12" s="106"/>
      <c r="DPI12" s="106"/>
      <c r="DPJ12" s="106"/>
      <c r="DPK12" s="106"/>
      <c r="DPL12" s="106"/>
      <c r="DPM12" s="106"/>
      <c r="DPN12" s="106"/>
      <c r="DPO12" s="106"/>
      <c r="DPP12" s="106"/>
      <c r="DPQ12" s="106"/>
      <c r="DPR12" s="106"/>
      <c r="DPS12" s="106"/>
      <c r="DPT12" s="106"/>
      <c r="DPU12" s="106"/>
      <c r="DPV12" s="106"/>
      <c r="DPW12" s="106"/>
      <c r="DPX12" s="106"/>
      <c r="DPY12" s="106"/>
      <c r="DPZ12" s="106"/>
      <c r="DQA12" s="106"/>
      <c r="DQB12" s="106"/>
      <c r="DQC12" s="106"/>
      <c r="DQD12" s="106"/>
      <c r="DQE12" s="106"/>
      <c r="DQF12" s="106"/>
      <c r="DQG12" s="106"/>
      <c r="DQH12" s="106"/>
      <c r="DQI12" s="106"/>
      <c r="DQJ12" s="106"/>
      <c r="DQK12" s="106"/>
      <c r="DQL12" s="106"/>
      <c r="DQM12" s="106"/>
      <c r="DQN12" s="106"/>
      <c r="DQO12" s="106"/>
      <c r="DQP12" s="106"/>
      <c r="DQQ12" s="106"/>
      <c r="DQR12" s="106"/>
      <c r="DQS12" s="106"/>
      <c r="DQT12" s="106"/>
      <c r="DQU12" s="106"/>
      <c r="DQV12" s="106"/>
      <c r="DQW12" s="106"/>
      <c r="DQX12" s="106"/>
      <c r="DQY12" s="106"/>
      <c r="DQZ12" s="106"/>
      <c r="DRA12" s="106"/>
      <c r="DRB12" s="106"/>
      <c r="DRC12" s="106"/>
      <c r="DRD12" s="106"/>
      <c r="DRE12" s="106"/>
      <c r="DRF12" s="106"/>
      <c r="DRG12" s="106"/>
      <c r="DRH12" s="106"/>
      <c r="DRI12" s="106"/>
      <c r="DRJ12" s="106"/>
      <c r="DRK12" s="106"/>
      <c r="DRL12" s="106"/>
      <c r="DRM12" s="106"/>
      <c r="DRN12" s="106"/>
      <c r="DRO12" s="106"/>
      <c r="DRP12" s="106"/>
      <c r="DRQ12" s="106"/>
      <c r="DRR12" s="106"/>
      <c r="DRS12" s="106"/>
      <c r="DRT12" s="106"/>
      <c r="DRU12" s="106"/>
      <c r="DRV12" s="106"/>
      <c r="DRW12" s="106"/>
      <c r="DRX12" s="106"/>
      <c r="DRY12" s="106"/>
      <c r="DRZ12" s="106"/>
      <c r="DSA12" s="106"/>
      <c r="DSB12" s="106"/>
      <c r="DSC12" s="106"/>
      <c r="DSD12" s="106"/>
      <c r="DSE12" s="106"/>
      <c r="DSF12" s="106"/>
      <c r="DSG12" s="106"/>
      <c r="DSH12" s="106"/>
      <c r="DSI12" s="106"/>
      <c r="DSJ12" s="106"/>
      <c r="DSK12" s="106"/>
      <c r="DSL12" s="106"/>
      <c r="DSM12" s="106"/>
      <c r="DSN12" s="106"/>
      <c r="DSO12" s="106"/>
      <c r="DSP12" s="106"/>
      <c r="DSQ12" s="106"/>
      <c r="DSR12" s="106"/>
      <c r="DSS12" s="106"/>
      <c r="DST12" s="106"/>
      <c r="DSU12" s="106"/>
      <c r="DSV12" s="106"/>
      <c r="DSW12" s="106"/>
      <c r="DSX12" s="106"/>
      <c r="DSY12" s="106"/>
      <c r="DSZ12" s="106"/>
      <c r="DTA12" s="106"/>
      <c r="DTB12" s="106"/>
      <c r="DTC12" s="106"/>
      <c r="DTD12" s="106"/>
      <c r="DTE12" s="106"/>
      <c r="DTF12" s="106"/>
      <c r="DTG12" s="106"/>
      <c r="DTH12" s="106"/>
      <c r="DTI12" s="106"/>
      <c r="DTJ12" s="106"/>
      <c r="DTK12" s="106"/>
      <c r="DTL12" s="106"/>
      <c r="DTM12" s="106"/>
      <c r="DTN12" s="106"/>
      <c r="DTO12" s="106"/>
      <c r="DTP12" s="106"/>
      <c r="DTQ12" s="106"/>
      <c r="DTR12" s="106"/>
      <c r="DTS12" s="106"/>
      <c r="DTT12" s="106"/>
      <c r="DTU12" s="106"/>
      <c r="DTV12" s="106"/>
      <c r="DTW12" s="106"/>
      <c r="DTX12" s="106"/>
      <c r="DTY12" s="106"/>
      <c r="DTZ12" s="106"/>
      <c r="DUA12" s="106"/>
      <c r="DUB12" s="106"/>
      <c r="DUC12" s="106"/>
      <c r="DUD12" s="106"/>
      <c r="DUE12" s="106"/>
      <c r="DUF12" s="106"/>
      <c r="DUG12" s="106"/>
      <c r="DUH12" s="106"/>
      <c r="DUI12" s="106"/>
      <c r="DUJ12" s="106"/>
      <c r="DUK12" s="106"/>
      <c r="DUL12" s="106"/>
      <c r="DUM12" s="106"/>
      <c r="DUN12" s="106"/>
      <c r="DUO12" s="106"/>
      <c r="DUP12" s="106"/>
      <c r="DUQ12" s="106"/>
      <c r="DUR12" s="106"/>
      <c r="DUS12" s="106"/>
      <c r="DUT12" s="106"/>
      <c r="DUU12" s="106"/>
      <c r="DUV12" s="106"/>
      <c r="DUW12" s="106"/>
      <c r="DUX12" s="106"/>
      <c r="DUY12" s="106"/>
      <c r="DUZ12" s="106"/>
      <c r="DVA12" s="106"/>
      <c r="DVB12" s="106"/>
      <c r="DVC12" s="106"/>
      <c r="DVD12" s="106"/>
      <c r="DVE12" s="106"/>
      <c r="DVF12" s="106"/>
      <c r="DVG12" s="106"/>
      <c r="DVH12" s="106"/>
      <c r="DVI12" s="106"/>
      <c r="DVJ12" s="106"/>
      <c r="DVK12" s="106"/>
      <c r="DVL12" s="106"/>
      <c r="DVM12" s="106"/>
      <c r="DVN12" s="106"/>
      <c r="DVO12" s="106"/>
      <c r="DVP12" s="106"/>
      <c r="DVQ12" s="106"/>
      <c r="DVR12" s="106"/>
      <c r="DVS12" s="106"/>
      <c r="DVT12" s="106"/>
      <c r="DVU12" s="106"/>
      <c r="DVV12" s="106"/>
      <c r="DVW12" s="106"/>
      <c r="DVX12" s="106"/>
      <c r="DVY12" s="106"/>
      <c r="DVZ12" s="106"/>
      <c r="DWA12" s="106"/>
      <c r="DWB12" s="106"/>
      <c r="DWC12" s="106"/>
      <c r="DWD12" s="106"/>
      <c r="DWE12" s="106"/>
      <c r="DWF12" s="106"/>
      <c r="DWG12" s="106"/>
      <c r="DWH12" s="106"/>
      <c r="DWI12" s="106"/>
      <c r="DWJ12" s="106"/>
      <c r="DWK12" s="106"/>
      <c r="DWL12" s="106"/>
      <c r="DWM12" s="106"/>
      <c r="DWN12" s="106"/>
      <c r="DWO12" s="106"/>
      <c r="DWP12" s="106"/>
      <c r="DWQ12" s="106"/>
      <c r="DWR12" s="106"/>
      <c r="DWS12" s="106"/>
      <c r="DWT12" s="106"/>
      <c r="DWU12" s="106"/>
      <c r="DWV12" s="106"/>
      <c r="DWW12" s="106"/>
      <c r="DWX12" s="106"/>
      <c r="DWY12" s="106"/>
      <c r="DWZ12" s="106"/>
      <c r="DXA12" s="106"/>
      <c r="DXB12" s="106"/>
      <c r="DXC12" s="106"/>
      <c r="DXD12" s="106"/>
      <c r="DXE12" s="106"/>
      <c r="DXF12" s="106"/>
      <c r="DXG12" s="106"/>
      <c r="DXH12" s="106"/>
      <c r="DXI12" s="106"/>
      <c r="DXJ12" s="106"/>
      <c r="DXK12" s="106"/>
      <c r="DXL12" s="106"/>
      <c r="DXM12" s="106"/>
      <c r="DXN12" s="106"/>
      <c r="DXO12" s="106"/>
      <c r="DXP12" s="106"/>
      <c r="DXQ12" s="106"/>
      <c r="DXR12" s="106"/>
      <c r="DXS12" s="106"/>
      <c r="DXT12" s="106"/>
      <c r="DXU12" s="106"/>
      <c r="DXV12" s="106"/>
      <c r="DXW12" s="106"/>
      <c r="DXX12" s="106"/>
      <c r="DXY12" s="106"/>
      <c r="DXZ12" s="106"/>
      <c r="DYA12" s="106"/>
      <c r="DYB12" s="106"/>
      <c r="DYC12" s="106"/>
      <c r="DYD12" s="106"/>
      <c r="DYE12" s="106"/>
      <c r="DYF12" s="106"/>
      <c r="DYG12" s="106"/>
      <c r="DYH12" s="106"/>
      <c r="DYI12" s="106"/>
      <c r="DYJ12" s="106"/>
      <c r="DYK12" s="106"/>
      <c r="DYL12" s="106"/>
      <c r="DYM12" s="106"/>
      <c r="DYN12" s="106"/>
      <c r="DYO12" s="106"/>
      <c r="DYP12" s="106"/>
      <c r="DYQ12" s="106"/>
      <c r="DYR12" s="106"/>
      <c r="DYS12" s="106"/>
      <c r="DYT12" s="106"/>
      <c r="DYU12" s="106"/>
      <c r="DYV12" s="106"/>
      <c r="DYW12" s="106"/>
      <c r="DYX12" s="106"/>
      <c r="DYY12" s="106"/>
      <c r="DYZ12" s="106"/>
      <c r="DZA12" s="106"/>
      <c r="DZB12" s="106"/>
      <c r="DZC12" s="106"/>
      <c r="DZD12" s="106"/>
      <c r="DZE12" s="106"/>
      <c r="DZF12" s="106"/>
      <c r="DZG12" s="106"/>
      <c r="DZH12" s="106"/>
      <c r="DZI12" s="106"/>
      <c r="DZJ12" s="106"/>
      <c r="DZK12" s="106"/>
      <c r="DZL12" s="106"/>
      <c r="DZM12" s="106"/>
      <c r="DZN12" s="106"/>
      <c r="DZO12" s="106"/>
      <c r="DZP12" s="106"/>
      <c r="DZQ12" s="106"/>
      <c r="DZR12" s="106"/>
      <c r="DZS12" s="106"/>
      <c r="DZT12" s="106"/>
      <c r="DZU12" s="106"/>
      <c r="DZV12" s="106"/>
      <c r="DZW12" s="106"/>
      <c r="DZX12" s="106"/>
      <c r="DZY12" s="106"/>
      <c r="DZZ12" s="106"/>
      <c r="EAA12" s="106"/>
      <c r="EAB12" s="106"/>
      <c r="EAC12" s="106"/>
      <c r="EAD12" s="106"/>
      <c r="EAE12" s="106"/>
      <c r="EAF12" s="106"/>
      <c r="EAG12" s="106"/>
      <c r="EAH12" s="106"/>
      <c r="EAI12" s="106"/>
      <c r="EAJ12" s="106"/>
      <c r="EAK12" s="106"/>
      <c r="EAL12" s="106"/>
      <c r="EAM12" s="106"/>
      <c r="EAN12" s="106"/>
      <c r="EAO12" s="106"/>
      <c r="EAP12" s="106"/>
      <c r="EAQ12" s="106"/>
      <c r="EAR12" s="106"/>
      <c r="EAS12" s="106"/>
      <c r="EAT12" s="106"/>
      <c r="EAU12" s="106"/>
      <c r="EAV12" s="106"/>
      <c r="EAW12" s="106"/>
      <c r="EAX12" s="106"/>
      <c r="EAY12" s="106"/>
      <c r="EAZ12" s="106"/>
      <c r="EBA12" s="106"/>
      <c r="EBB12" s="106"/>
      <c r="EBC12" s="106"/>
      <c r="EBD12" s="106"/>
      <c r="EBE12" s="106"/>
      <c r="EBF12" s="106"/>
      <c r="EBG12" s="106"/>
      <c r="EBH12" s="106"/>
      <c r="EBI12" s="106"/>
      <c r="EBJ12" s="106"/>
      <c r="EBK12" s="106"/>
      <c r="EBL12" s="106"/>
      <c r="EBM12" s="106"/>
      <c r="EBN12" s="106"/>
      <c r="EBO12" s="106"/>
      <c r="EBP12" s="106"/>
      <c r="EBQ12" s="106"/>
      <c r="EBR12" s="106"/>
      <c r="EBS12" s="106"/>
      <c r="EBT12" s="106"/>
      <c r="EBU12" s="106"/>
      <c r="EBV12" s="106"/>
      <c r="EBW12" s="106"/>
      <c r="EBX12" s="106"/>
      <c r="EBY12" s="106"/>
      <c r="EBZ12" s="106"/>
      <c r="ECA12" s="106"/>
      <c r="ECB12" s="106"/>
      <c r="ECC12" s="106"/>
      <c r="ECD12" s="106"/>
      <c r="ECE12" s="106"/>
      <c r="ECF12" s="106"/>
      <c r="ECG12" s="106"/>
      <c r="ECH12" s="106"/>
      <c r="ECI12" s="106"/>
      <c r="ECJ12" s="106"/>
      <c r="ECK12" s="106"/>
      <c r="ECL12" s="106"/>
      <c r="ECM12" s="106"/>
      <c r="ECN12" s="106"/>
      <c r="ECO12" s="106"/>
      <c r="ECP12" s="106"/>
      <c r="ECQ12" s="106"/>
      <c r="ECR12" s="106"/>
      <c r="ECS12" s="106"/>
      <c r="ECT12" s="106"/>
      <c r="ECU12" s="106"/>
      <c r="ECV12" s="106"/>
      <c r="ECW12" s="106"/>
      <c r="ECX12" s="106"/>
      <c r="ECY12" s="106"/>
      <c r="ECZ12" s="106"/>
      <c r="EDA12" s="106"/>
      <c r="EDB12" s="106"/>
      <c r="EDC12" s="106"/>
      <c r="EDD12" s="106"/>
      <c r="EDE12" s="106"/>
      <c r="EDF12" s="106"/>
      <c r="EDG12" s="106"/>
      <c r="EDH12" s="106"/>
      <c r="EDI12" s="106"/>
      <c r="EDJ12" s="106"/>
      <c r="EDK12" s="106"/>
      <c r="EDL12" s="106"/>
      <c r="EDM12" s="106"/>
      <c r="EDN12" s="106"/>
      <c r="EDO12" s="106"/>
      <c r="EDP12" s="106"/>
      <c r="EDQ12" s="106"/>
      <c r="EDR12" s="106"/>
      <c r="EDS12" s="106"/>
      <c r="EDT12" s="106"/>
      <c r="EDU12" s="106"/>
      <c r="EDV12" s="106"/>
      <c r="EDW12" s="106"/>
      <c r="EDX12" s="106"/>
      <c r="EDY12" s="106"/>
      <c r="EDZ12" s="106"/>
      <c r="EEA12" s="106"/>
      <c r="EEB12" s="106"/>
      <c r="EEC12" s="106"/>
      <c r="EED12" s="106"/>
      <c r="EEE12" s="106"/>
      <c r="EEF12" s="106"/>
      <c r="EEG12" s="106"/>
      <c r="EEH12" s="106"/>
      <c r="EEI12" s="106"/>
      <c r="EEJ12" s="106"/>
      <c r="EEK12" s="106"/>
      <c r="EEL12" s="106"/>
      <c r="EEM12" s="106"/>
      <c r="EEN12" s="106"/>
      <c r="EEO12" s="106"/>
      <c r="EEP12" s="106"/>
      <c r="EEQ12" s="106"/>
      <c r="EER12" s="106"/>
      <c r="EES12" s="106"/>
      <c r="EET12" s="106"/>
      <c r="EEU12" s="106"/>
      <c r="EEV12" s="106"/>
      <c r="EEW12" s="106"/>
      <c r="EEX12" s="106"/>
      <c r="EEY12" s="106"/>
      <c r="EEZ12" s="106"/>
      <c r="EFA12" s="106"/>
      <c r="EFB12" s="106"/>
      <c r="EFC12" s="106"/>
      <c r="EFD12" s="106"/>
      <c r="EFE12" s="106"/>
      <c r="EFF12" s="106"/>
      <c r="EFG12" s="106"/>
      <c r="EFH12" s="106"/>
      <c r="EFI12" s="106"/>
      <c r="EFJ12" s="106"/>
      <c r="EFK12" s="106"/>
      <c r="EFL12" s="106"/>
      <c r="EFM12" s="106"/>
      <c r="EFN12" s="106"/>
      <c r="EFO12" s="106"/>
      <c r="EFP12" s="106"/>
      <c r="EFQ12" s="106"/>
      <c r="EFR12" s="106"/>
      <c r="EFS12" s="106"/>
      <c r="EFT12" s="106"/>
      <c r="EFU12" s="106"/>
      <c r="EFV12" s="106"/>
      <c r="EFW12" s="106"/>
      <c r="EFX12" s="106"/>
      <c r="EFY12" s="106"/>
      <c r="EFZ12" s="106"/>
      <c r="EGA12" s="106"/>
      <c r="EGB12" s="106"/>
      <c r="EGC12" s="106"/>
      <c r="EGD12" s="106"/>
      <c r="EGE12" s="106"/>
      <c r="EGF12" s="106"/>
      <c r="EGG12" s="106"/>
      <c r="EGH12" s="106"/>
      <c r="EGI12" s="106"/>
      <c r="EGJ12" s="106"/>
      <c r="EGK12" s="106"/>
      <c r="EGL12" s="106"/>
      <c r="EGM12" s="106"/>
      <c r="EGN12" s="106"/>
      <c r="EGO12" s="106"/>
      <c r="EGP12" s="106"/>
      <c r="EGQ12" s="106"/>
      <c r="EGR12" s="106"/>
      <c r="EGS12" s="106"/>
      <c r="EGT12" s="106"/>
      <c r="EGU12" s="106"/>
      <c r="EGV12" s="106"/>
      <c r="EGW12" s="106"/>
      <c r="EGX12" s="106"/>
      <c r="EGY12" s="106"/>
      <c r="EGZ12" s="106"/>
      <c r="EHA12" s="106"/>
      <c r="EHB12" s="106"/>
      <c r="EHC12" s="106"/>
      <c r="EHD12" s="106"/>
      <c r="EHE12" s="106"/>
      <c r="EHF12" s="106"/>
      <c r="EHG12" s="106"/>
      <c r="EHH12" s="106"/>
      <c r="EHI12" s="106"/>
      <c r="EHJ12" s="106"/>
      <c r="EHK12" s="106"/>
      <c r="EHL12" s="106"/>
      <c r="EHM12" s="106"/>
      <c r="EHN12" s="106"/>
      <c r="EHO12" s="106"/>
      <c r="EHP12" s="106"/>
      <c r="EHQ12" s="106"/>
      <c r="EHR12" s="106"/>
      <c r="EHS12" s="106"/>
      <c r="EHT12" s="106"/>
      <c r="EHU12" s="106"/>
      <c r="EHV12" s="106"/>
      <c r="EHW12" s="106"/>
      <c r="EHX12" s="106"/>
      <c r="EHY12" s="106"/>
      <c r="EHZ12" s="106"/>
      <c r="EIA12" s="106"/>
      <c r="EIB12" s="106"/>
      <c r="EIC12" s="106"/>
      <c r="EID12" s="106"/>
      <c r="EIE12" s="106"/>
      <c r="EIF12" s="106"/>
      <c r="EIG12" s="106"/>
      <c r="EIH12" s="106"/>
      <c r="EII12" s="106"/>
      <c r="EIJ12" s="106"/>
      <c r="EIK12" s="106"/>
      <c r="EIL12" s="106"/>
      <c r="EIM12" s="106"/>
      <c r="EIN12" s="106"/>
      <c r="EIO12" s="106"/>
      <c r="EIP12" s="106"/>
      <c r="EIQ12" s="106"/>
      <c r="EIR12" s="106"/>
      <c r="EIS12" s="106"/>
      <c r="EIT12" s="106"/>
      <c r="EIU12" s="106"/>
      <c r="EIV12" s="106"/>
      <c r="EIW12" s="106"/>
      <c r="EIX12" s="106"/>
      <c r="EIY12" s="106"/>
      <c r="EIZ12" s="106"/>
      <c r="EJA12" s="106"/>
      <c r="EJB12" s="106"/>
      <c r="EJC12" s="106"/>
      <c r="EJD12" s="106"/>
      <c r="EJE12" s="106"/>
      <c r="EJF12" s="106"/>
      <c r="EJG12" s="106"/>
      <c r="EJH12" s="106"/>
      <c r="EJI12" s="106"/>
      <c r="EJJ12" s="106"/>
      <c r="EJK12" s="106"/>
      <c r="EJL12" s="106"/>
      <c r="EJM12" s="106"/>
      <c r="EJN12" s="106"/>
      <c r="EJO12" s="106"/>
      <c r="EJP12" s="106"/>
      <c r="EJQ12" s="106"/>
      <c r="EJR12" s="106"/>
      <c r="EJS12" s="106"/>
      <c r="EJT12" s="106"/>
      <c r="EJU12" s="106"/>
      <c r="EJV12" s="106"/>
      <c r="EJW12" s="106"/>
      <c r="EJX12" s="106"/>
      <c r="EJY12" s="106"/>
      <c r="EJZ12" s="106"/>
      <c r="EKA12" s="106"/>
      <c r="EKB12" s="106"/>
      <c r="EKC12" s="106"/>
      <c r="EKD12" s="106"/>
      <c r="EKE12" s="106"/>
      <c r="EKF12" s="106"/>
      <c r="EKG12" s="106"/>
      <c r="EKH12" s="106"/>
      <c r="EKI12" s="106"/>
      <c r="EKJ12" s="106"/>
      <c r="EKK12" s="106"/>
      <c r="EKL12" s="106"/>
      <c r="EKM12" s="106"/>
      <c r="EKN12" s="106"/>
      <c r="EKO12" s="106"/>
      <c r="EKP12" s="106"/>
      <c r="EKQ12" s="106"/>
      <c r="EKR12" s="106"/>
      <c r="EKS12" s="106"/>
      <c r="EKT12" s="106"/>
      <c r="EKU12" s="106"/>
      <c r="EKV12" s="106"/>
      <c r="EKW12" s="106"/>
      <c r="EKX12" s="106"/>
      <c r="EKY12" s="106"/>
      <c r="EKZ12" s="106"/>
      <c r="ELA12" s="106"/>
      <c r="ELB12" s="106"/>
      <c r="ELC12" s="106"/>
      <c r="ELD12" s="106"/>
      <c r="ELE12" s="106"/>
      <c r="ELF12" s="106"/>
      <c r="ELG12" s="106"/>
      <c r="ELH12" s="106"/>
      <c r="ELI12" s="106"/>
      <c r="ELJ12" s="106"/>
      <c r="ELK12" s="106"/>
      <c r="ELL12" s="106"/>
      <c r="ELM12" s="106"/>
      <c r="ELN12" s="106"/>
      <c r="ELO12" s="106"/>
      <c r="ELP12" s="106"/>
      <c r="ELQ12" s="106"/>
      <c r="ELR12" s="106"/>
      <c r="ELS12" s="106"/>
      <c r="ELT12" s="106"/>
      <c r="ELU12" s="106"/>
      <c r="ELV12" s="106"/>
      <c r="ELW12" s="106"/>
      <c r="ELX12" s="106"/>
      <c r="ELY12" s="106"/>
      <c r="ELZ12" s="106"/>
      <c r="EMA12" s="106"/>
      <c r="EMB12" s="106"/>
      <c r="EMC12" s="106"/>
      <c r="EMD12" s="106"/>
      <c r="EME12" s="106"/>
      <c r="EMF12" s="106"/>
      <c r="EMG12" s="106"/>
      <c r="EMH12" s="106"/>
      <c r="EMI12" s="106"/>
      <c r="EMJ12" s="106"/>
      <c r="EMK12" s="106"/>
      <c r="EML12" s="106"/>
      <c r="EMM12" s="106"/>
      <c r="EMN12" s="106"/>
      <c r="EMO12" s="106"/>
      <c r="EMP12" s="106"/>
      <c r="EMQ12" s="106"/>
      <c r="EMR12" s="106"/>
      <c r="EMS12" s="106"/>
      <c r="EMT12" s="106"/>
      <c r="EMU12" s="106"/>
      <c r="EMV12" s="106"/>
      <c r="EMW12" s="106"/>
      <c r="EMX12" s="106"/>
      <c r="EMY12" s="106"/>
      <c r="EMZ12" s="106"/>
      <c r="ENA12" s="106"/>
      <c r="ENB12" s="106"/>
      <c r="ENC12" s="106"/>
      <c r="END12" s="106"/>
      <c r="ENE12" s="106"/>
      <c r="ENF12" s="106"/>
      <c r="ENG12" s="106"/>
      <c r="ENH12" s="106"/>
      <c r="ENI12" s="106"/>
      <c r="ENJ12" s="106"/>
      <c r="ENK12" s="106"/>
      <c r="ENL12" s="106"/>
      <c r="ENM12" s="106"/>
      <c r="ENN12" s="106"/>
      <c r="ENO12" s="106"/>
      <c r="ENP12" s="106"/>
      <c r="ENQ12" s="106"/>
      <c r="ENR12" s="106"/>
      <c r="ENS12" s="106"/>
      <c r="ENT12" s="106"/>
      <c r="ENU12" s="106"/>
      <c r="ENV12" s="106"/>
      <c r="ENW12" s="106"/>
      <c r="ENX12" s="106"/>
      <c r="ENY12" s="106"/>
      <c r="ENZ12" s="106"/>
      <c r="EOA12" s="106"/>
      <c r="EOB12" s="106"/>
      <c r="EOC12" s="106"/>
      <c r="EOD12" s="106"/>
      <c r="EOE12" s="106"/>
      <c r="EOF12" s="106"/>
      <c r="EOG12" s="106"/>
      <c r="EOH12" s="106"/>
      <c r="EOI12" s="106"/>
      <c r="EOJ12" s="106"/>
      <c r="EOK12" s="106"/>
      <c r="EOL12" s="106"/>
      <c r="EOM12" s="106"/>
      <c r="EON12" s="106"/>
      <c r="EOO12" s="106"/>
      <c r="EOP12" s="106"/>
      <c r="EOQ12" s="106"/>
      <c r="EOR12" s="106"/>
      <c r="EOS12" s="106"/>
      <c r="EOT12" s="106"/>
      <c r="EOU12" s="106"/>
      <c r="EOV12" s="106"/>
      <c r="EOW12" s="106"/>
      <c r="EOX12" s="106"/>
      <c r="EOY12" s="106"/>
      <c r="EOZ12" s="106"/>
      <c r="EPA12" s="106"/>
      <c r="EPB12" s="106"/>
      <c r="EPC12" s="106"/>
      <c r="EPD12" s="106"/>
      <c r="EPE12" s="106"/>
      <c r="EPF12" s="106"/>
      <c r="EPG12" s="106"/>
      <c r="EPH12" s="106"/>
      <c r="EPI12" s="106"/>
      <c r="EPJ12" s="106"/>
      <c r="EPK12" s="106"/>
      <c r="EPL12" s="106"/>
      <c r="EPM12" s="106"/>
      <c r="EPN12" s="106"/>
      <c r="EPO12" s="106"/>
      <c r="EPP12" s="106"/>
      <c r="EPQ12" s="106"/>
      <c r="EPR12" s="106"/>
      <c r="EPS12" s="106"/>
      <c r="EPT12" s="106"/>
      <c r="EPU12" s="106"/>
      <c r="EPV12" s="106"/>
      <c r="EPW12" s="106"/>
      <c r="EPX12" s="106"/>
      <c r="EPY12" s="106"/>
      <c r="EPZ12" s="106"/>
      <c r="EQA12" s="106"/>
      <c r="EQB12" s="106"/>
      <c r="EQC12" s="106"/>
      <c r="EQD12" s="106"/>
      <c r="EQE12" s="106"/>
      <c r="EQF12" s="106"/>
      <c r="EQG12" s="106"/>
      <c r="EQH12" s="106"/>
      <c r="EQI12" s="106"/>
      <c r="EQJ12" s="106"/>
      <c r="EQK12" s="106"/>
      <c r="EQL12" s="106"/>
      <c r="EQM12" s="106"/>
      <c r="EQN12" s="106"/>
      <c r="EQO12" s="106"/>
      <c r="EQP12" s="106"/>
      <c r="EQQ12" s="106"/>
      <c r="EQR12" s="106"/>
      <c r="EQS12" s="106"/>
      <c r="EQT12" s="106"/>
      <c r="EQU12" s="106"/>
      <c r="EQV12" s="106"/>
      <c r="EQW12" s="106"/>
      <c r="EQX12" s="106"/>
      <c r="EQY12" s="106"/>
      <c r="EQZ12" s="106"/>
      <c r="ERA12" s="106"/>
      <c r="ERB12" s="106"/>
      <c r="ERC12" s="106"/>
      <c r="ERD12" s="106"/>
      <c r="ERE12" s="106"/>
      <c r="ERF12" s="106"/>
      <c r="ERG12" s="106"/>
      <c r="ERH12" s="106"/>
      <c r="ERI12" s="106"/>
      <c r="ERJ12" s="106"/>
      <c r="ERK12" s="106"/>
      <c r="ERL12" s="106"/>
      <c r="ERM12" s="106"/>
      <c r="ERN12" s="106"/>
      <c r="ERO12" s="106"/>
      <c r="ERP12" s="106"/>
      <c r="ERQ12" s="106"/>
      <c r="ERR12" s="106"/>
      <c r="ERS12" s="106"/>
      <c r="ERT12" s="106"/>
      <c r="ERU12" s="106"/>
      <c r="ERV12" s="106"/>
      <c r="ERW12" s="106"/>
      <c r="ERX12" s="106"/>
      <c r="ERY12" s="106"/>
      <c r="ERZ12" s="106"/>
      <c r="ESA12" s="106"/>
      <c r="ESB12" s="106"/>
      <c r="ESC12" s="106"/>
      <c r="ESD12" s="106"/>
      <c r="ESE12" s="106"/>
      <c r="ESF12" s="106"/>
      <c r="ESG12" s="106"/>
      <c r="ESH12" s="106"/>
      <c r="ESI12" s="106"/>
      <c r="ESJ12" s="106"/>
      <c r="ESK12" s="106"/>
      <c r="ESL12" s="106"/>
      <c r="ESM12" s="106"/>
      <c r="ESN12" s="106"/>
      <c r="ESO12" s="106"/>
      <c r="ESP12" s="106"/>
      <c r="ESQ12" s="106"/>
      <c r="ESR12" s="106"/>
      <c r="ESS12" s="106"/>
      <c r="EST12" s="106"/>
      <c r="ESU12" s="106"/>
      <c r="ESV12" s="106"/>
      <c r="ESW12" s="106"/>
      <c r="ESX12" s="106"/>
      <c r="ESY12" s="106"/>
      <c r="ESZ12" s="106"/>
      <c r="ETA12" s="106"/>
      <c r="ETB12" s="106"/>
      <c r="ETC12" s="106"/>
      <c r="ETD12" s="106"/>
      <c r="ETE12" s="106"/>
      <c r="ETF12" s="106"/>
      <c r="ETG12" s="106"/>
      <c r="ETH12" s="106"/>
      <c r="ETI12" s="106"/>
      <c r="ETJ12" s="106"/>
      <c r="ETK12" s="106"/>
      <c r="ETL12" s="106"/>
      <c r="ETM12" s="106"/>
      <c r="ETN12" s="106"/>
      <c r="ETO12" s="106"/>
      <c r="ETP12" s="106"/>
      <c r="ETQ12" s="106"/>
      <c r="ETR12" s="106"/>
      <c r="ETS12" s="106"/>
      <c r="ETT12" s="106"/>
      <c r="ETU12" s="106"/>
      <c r="ETV12" s="106"/>
      <c r="ETW12" s="106"/>
      <c r="ETX12" s="106"/>
      <c r="ETY12" s="106"/>
      <c r="ETZ12" s="106"/>
      <c r="EUA12" s="106"/>
      <c r="EUB12" s="106"/>
      <c r="EUC12" s="106"/>
      <c r="EUD12" s="106"/>
      <c r="EUE12" s="106"/>
      <c r="EUF12" s="106"/>
      <c r="EUG12" s="106"/>
      <c r="EUH12" s="106"/>
      <c r="EUI12" s="106"/>
      <c r="EUJ12" s="106"/>
      <c r="EUK12" s="106"/>
      <c r="EUL12" s="106"/>
      <c r="EUM12" s="106"/>
      <c r="EUN12" s="106"/>
      <c r="EUO12" s="106"/>
      <c r="EUP12" s="106"/>
      <c r="EUQ12" s="106"/>
      <c r="EUR12" s="106"/>
      <c r="EUS12" s="106"/>
      <c r="EUT12" s="106"/>
      <c r="EUU12" s="106"/>
      <c r="EUV12" s="106"/>
      <c r="EUW12" s="106"/>
      <c r="EUX12" s="106"/>
      <c r="EUY12" s="106"/>
      <c r="EUZ12" s="106"/>
      <c r="EVA12" s="106"/>
      <c r="EVB12" s="106"/>
      <c r="EVC12" s="106"/>
      <c r="EVD12" s="106"/>
      <c r="EVE12" s="106"/>
      <c r="EVF12" s="106"/>
      <c r="EVG12" s="106"/>
      <c r="EVH12" s="106"/>
      <c r="EVI12" s="106"/>
      <c r="EVJ12" s="106"/>
      <c r="EVK12" s="106"/>
      <c r="EVL12" s="106"/>
      <c r="EVM12" s="106"/>
      <c r="EVN12" s="106"/>
      <c r="EVO12" s="106"/>
      <c r="EVP12" s="106"/>
      <c r="EVQ12" s="106"/>
      <c r="EVR12" s="106"/>
      <c r="EVS12" s="106"/>
      <c r="EVT12" s="106"/>
      <c r="EVU12" s="106"/>
      <c r="EVV12" s="106"/>
      <c r="EVW12" s="106"/>
      <c r="EVX12" s="106"/>
      <c r="EVY12" s="106"/>
      <c r="EVZ12" s="106"/>
      <c r="EWA12" s="106"/>
      <c r="EWB12" s="106"/>
      <c r="EWC12" s="106"/>
      <c r="EWD12" s="106"/>
      <c r="EWE12" s="106"/>
      <c r="EWF12" s="106"/>
      <c r="EWG12" s="106"/>
      <c r="EWH12" s="106"/>
      <c r="EWI12" s="106"/>
      <c r="EWJ12" s="106"/>
      <c r="EWK12" s="106"/>
      <c r="EWL12" s="106"/>
      <c r="EWM12" s="106"/>
      <c r="EWN12" s="106"/>
      <c r="EWO12" s="106"/>
      <c r="EWP12" s="106"/>
      <c r="EWQ12" s="106"/>
      <c r="EWR12" s="106"/>
      <c r="EWS12" s="106"/>
      <c r="EWT12" s="106"/>
      <c r="EWU12" s="106"/>
      <c r="EWV12" s="106"/>
      <c r="EWW12" s="106"/>
      <c r="EWX12" s="106"/>
      <c r="EWY12" s="106"/>
      <c r="EWZ12" s="106"/>
      <c r="EXA12" s="106"/>
      <c r="EXB12" s="106"/>
      <c r="EXC12" s="106"/>
      <c r="EXD12" s="106"/>
      <c r="EXE12" s="106"/>
      <c r="EXF12" s="106"/>
      <c r="EXG12" s="106"/>
      <c r="EXH12" s="106"/>
      <c r="EXI12" s="106"/>
      <c r="EXJ12" s="106"/>
      <c r="EXK12" s="106"/>
      <c r="EXL12" s="106"/>
      <c r="EXM12" s="106"/>
      <c r="EXN12" s="106"/>
      <c r="EXO12" s="106"/>
      <c r="EXP12" s="106"/>
      <c r="EXQ12" s="106"/>
      <c r="EXR12" s="106"/>
      <c r="EXS12" s="106"/>
      <c r="EXT12" s="106"/>
      <c r="EXU12" s="106"/>
      <c r="EXV12" s="106"/>
      <c r="EXW12" s="106"/>
      <c r="EXX12" s="106"/>
      <c r="EXY12" s="106"/>
      <c r="EXZ12" s="106"/>
      <c r="EYA12" s="106"/>
      <c r="EYB12" s="106"/>
      <c r="EYC12" s="106"/>
      <c r="EYD12" s="106"/>
      <c r="EYE12" s="106"/>
      <c r="EYF12" s="106"/>
      <c r="EYG12" s="106"/>
      <c r="EYH12" s="106"/>
      <c r="EYI12" s="106"/>
      <c r="EYJ12" s="106"/>
      <c r="EYK12" s="106"/>
      <c r="EYL12" s="106"/>
      <c r="EYM12" s="106"/>
      <c r="EYN12" s="106"/>
      <c r="EYO12" s="106"/>
      <c r="EYP12" s="106"/>
      <c r="EYQ12" s="106"/>
      <c r="EYR12" s="106"/>
      <c r="EYS12" s="106"/>
      <c r="EYT12" s="106"/>
      <c r="EYU12" s="106"/>
      <c r="EYV12" s="106"/>
      <c r="EYW12" s="106"/>
      <c r="EYX12" s="106"/>
      <c r="EYY12" s="106"/>
      <c r="EYZ12" s="106"/>
      <c r="EZA12" s="106"/>
      <c r="EZB12" s="106"/>
      <c r="EZC12" s="106"/>
      <c r="EZD12" s="106"/>
      <c r="EZE12" s="106"/>
      <c r="EZF12" s="106"/>
      <c r="EZG12" s="106"/>
      <c r="EZH12" s="106"/>
      <c r="EZI12" s="106"/>
      <c r="EZJ12" s="106"/>
      <c r="EZK12" s="106"/>
      <c r="EZL12" s="106"/>
      <c r="EZM12" s="106"/>
      <c r="EZN12" s="106"/>
      <c r="EZO12" s="106"/>
      <c r="EZP12" s="106"/>
      <c r="EZQ12" s="106"/>
      <c r="EZR12" s="106"/>
      <c r="EZS12" s="106"/>
      <c r="EZT12" s="106"/>
      <c r="EZU12" s="106"/>
      <c r="EZV12" s="106"/>
      <c r="EZW12" s="106"/>
      <c r="EZX12" s="106"/>
      <c r="EZY12" s="106"/>
      <c r="EZZ12" s="106"/>
      <c r="FAA12" s="106"/>
      <c r="FAB12" s="106"/>
      <c r="FAC12" s="106"/>
      <c r="FAD12" s="106"/>
      <c r="FAE12" s="106"/>
      <c r="FAF12" s="106"/>
      <c r="FAG12" s="106"/>
      <c r="FAH12" s="106"/>
      <c r="FAI12" s="106"/>
      <c r="FAJ12" s="106"/>
      <c r="FAK12" s="106"/>
      <c r="FAL12" s="106"/>
      <c r="FAM12" s="106"/>
      <c r="FAN12" s="106"/>
      <c r="FAO12" s="106"/>
      <c r="FAP12" s="106"/>
      <c r="FAQ12" s="106"/>
      <c r="FAR12" s="106"/>
      <c r="FAS12" s="106"/>
      <c r="FAT12" s="106"/>
      <c r="FAU12" s="106"/>
      <c r="FAV12" s="106"/>
      <c r="FAW12" s="106"/>
      <c r="FAX12" s="106"/>
      <c r="FAY12" s="106"/>
      <c r="FAZ12" s="106"/>
      <c r="FBA12" s="106"/>
      <c r="FBB12" s="106"/>
      <c r="FBC12" s="106"/>
      <c r="FBD12" s="106"/>
      <c r="FBE12" s="106"/>
      <c r="FBF12" s="106"/>
      <c r="FBG12" s="106"/>
      <c r="FBH12" s="106"/>
      <c r="FBI12" s="106"/>
      <c r="FBJ12" s="106"/>
      <c r="FBK12" s="106"/>
      <c r="FBL12" s="106"/>
      <c r="FBM12" s="106"/>
      <c r="FBN12" s="106"/>
      <c r="FBO12" s="106"/>
      <c r="FBP12" s="106"/>
      <c r="FBQ12" s="106"/>
      <c r="FBR12" s="106"/>
      <c r="FBS12" s="106"/>
      <c r="FBT12" s="106"/>
      <c r="FBU12" s="106"/>
      <c r="FBV12" s="106"/>
      <c r="FBW12" s="106"/>
      <c r="FBX12" s="106"/>
      <c r="FBY12" s="106"/>
      <c r="FBZ12" s="106"/>
      <c r="FCA12" s="106"/>
      <c r="FCB12" s="106"/>
      <c r="FCC12" s="106"/>
      <c r="FCD12" s="106"/>
      <c r="FCE12" s="106"/>
      <c r="FCF12" s="106"/>
      <c r="FCG12" s="106"/>
      <c r="FCH12" s="106"/>
      <c r="FCI12" s="106"/>
      <c r="FCJ12" s="106"/>
      <c r="FCK12" s="106"/>
      <c r="FCL12" s="106"/>
      <c r="FCM12" s="106"/>
      <c r="FCN12" s="106"/>
      <c r="FCO12" s="106"/>
      <c r="FCP12" s="106"/>
      <c r="FCQ12" s="106"/>
      <c r="FCR12" s="106"/>
      <c r="FCS12" s="106"/>
      <c r="FCT12" s="106"/>
      <c r="FCU12" s="106"/>
      <c r="FCV12" s="106"/>
      <c r="FCW12" s="106"/>
      <c r="FCX12" s="106"/>
      <c r="FCY12" s="106"/>
      <c r="FCZ12" s="106"/>
      <c r="FDA12" s="106"/>
      <c r="FDB12" s="106"/>
      <c r="FDC12" s="106"/>
      <c r="FDD12" s="106"/>
      <c r="FDE12" s="106"/>
      <c r="FDF12" s="106"/>
      <c r="FDG12" s="106"/>
      <c r="FDH12" s="106"/>
      <c r="FDI12" s="106"/>
      <c r="FDJ12" s="106"/>
      <c r="FDK12" s="106"/>
      <c r="FDL12" s="106"/>
      <c r="FDM12" s="106"/>
      <c r="FDN12" s="106"/>
      <c r="FDO12" s="106"/>
      <c r="FDP12" s="106"/>
      <c r="FDQ12" s="106"/>
      <c r="FDR12" s="106"/>
      <c r="FDS12" s="106"/>
      <c r="FDT12" s="106"/>
      <c r="FDU12" s="106"/>
      <c r="FDV12" s="106"/>
      <c r="FDW12" s="106"/>
      <c r="FDX12" s="106"/>
      <c r="FDY12" s="106"/>
      <c r="FDZ12" s="106"/>
      <c r="FEA12" s="106"/>
      <c r="FEB12" s="106"/>
      <c r="FEC12" s="106"/>
      <c r="FED12" s="106"/>
      <c r="FEE12" s="106"/>
      <c r="FEF12" s="106"/>
      <c r="FEG12" s="106"/>
      <c r="FEH12" s="106"/>
      <c r="FEI12" s="106"/>
      <c r="FEJ12" s="106"/>
      <c r="FEK12" s="106"/>
      <c r="FEL12" s="106"/>
      <c r="FEM12" s="106"/>
      <c r="FEN12" s="106"/>
      <c r="FEO12" s="106"/>
      <c r="FEP12" s="106"/>
      <c r="FEQ12" s="106"/>
      <c r="FER12" s="106"/>
      <c r="FES12" s="106"/>
      <c r="FET12" s="106"/>
      <c r="FEU12" s="106"/>
      <c r="FEV12" s="106"/>
      <c r="FEW12" s="106"/>
      <c r="FEX12" s="106"/>
      <c r="FEY12" s="106"/>
      <c r="FEZ12" s="106"/>
      <c r="FFA12" s="106"/>
      <c r="FFB12" s="106"/>
      <c r="FFC12" s="106"/>
      <c r="FFD12" s="106"/>
      <c r="FFE12" s="106"/>
      <c r="FFF12" s="106"/>
      <c r="FFG12" s="106"/>
      <c r="FFH12" s="106"/>
      <c r="FFI12" s="106"/>
      <c r="FFJ12" s="106"/>
      <c r="FFK12" s="106"/>
      <c r="FFL12" s="106"/>
      <c r="FFM12" s="106"/>
      <c r="FFN12" s="106"/>
      <c r="FFO12" s="106"/>
      <c r="FFP12" s="106"/>
      <c r="FFQ12" s="106"/>
      <c r="FFR12" s="106"/>
      <c r="FFS12" s="106"/>
      <c r="FFT12" s="106"/>
      <c r="FFU12" s="106"/>
      <c r="FFV12" s="106"/>
      <c r="FFW12" s="106"/>
      <c r="FFX12" s="106"/>
      <c r="FFY12" s="106"/>
      <c r="FFZ12" s="106"/>
      <c r="FGA12" s="106"/>
      <c r="FGB12" s="106"/>
      <c r="FGC12" s="106"/>
      <c r="FGD12" s="106"/>
      <c r="FGE12" s="106"/>
      <c r="FGF12" s="106"/>
      <c r="FGG12" s="106"/>
      <c r="FGH12" s="106"/>
      <c r="FGI12" s="106"/>
      <c r="FGJ12" s="106"/>
      <c r="FGK12" s="106"/>
      <c r="FGL12" s="106"/>
      <c r="FGM12" s="106"/>
      <c r="FGN12" s="106"/>
      <c r="FGO12" s="106"/>
      <c r="FGP12" s="106"/>
      <c r="FGQ12" s="106"/>
      <c r="FGR12" s="106"/>
      <c r="FGS12" s="106"/>
      <c r="FGT12" s="106"/>
      <c r="FGU12" s="106"/>
      <c r="FGV12" s="106"/>
      <c r="FGW12" s="106"/>
      <c r="FGX12" s="106"/>
      <c r="FGY12" s="106"/>
      <c r="FGZ12" s="106"/>
      <c r="FHA12" s="106"/>
      <c r="FHB12" s="106"/>
      <c r="FHC12" s="106"/>
      <c r="FHD12" s="106"/>
      <c r="FHE12" s="106"/>
      <c r="FHF12" s="106"/>
      <c r="FHG12" s="106"/>
      <c r="FHH12" s="106"/>
      <c r="FHI12" s="106"/>
      <c r="FHJ12" s="106"/>
      <c r="FHK12" s="106"/>
      <c r="FHL12" s="106"/>
      <c r="FHM12" s="106"/>
      <c r="FHN12" s="106"/>
      <c r="FHO12" s="106"/>
      <c r="FHP12" s="106"/>
      <c r="FHQ12" s="106"/>
      <c r="FHR12" s="106"/>
      <c r="FHS12" s="106"/>
      <c r="FHT12" s="106"/>
      <c r="FHU12" s="106"/>
      <c r="FHV12" s="106"/>
      <c r="FHW12" s="106"/>
      <c r="FHX12" s="106"/>
      <c r="FHY12" s="106"/>
      <c r="FHZ12" s="106"/>
      <c r="FIA12" s="106"/>
      <c r="FIB12" s="106"/>
      <c r="FIC12" s="106"/>
      <c r="FID12" s="106"/>
      <c r="FIE12" s="106"/>
      <c r="FIF12" s="106"/>
      <c r="FIG12" s="106"/>
      <c r="FIH12" s="106"/>
      <c r="FII12" s="106"/>
      <c r="FIJ12" s="106"/>
      <c r="FIK12" s="106"/>
      <c r="FIL12" s="106"/>
      <c r="FIM12" s="106"/>
      <c r="FIN12" s="106"/>
      <c r="FIO12" s="106"/>
      <c r="FIP12" s="106"/>
      <c r="FIQ12" s="106"/>
      <c r="FIR12" s="106"/>
      <c r="FIS12" s="106"/>
      <c r="FIT12" s="106"/>
      <c r="FIU12" s="106"/>
      <c r="FIV12" s="106"/>
      <c r="FIW12" s="106"/>
      <c r="FIX12" s="106"/>
      <c r="FIY12" s="106"/>
      <c r="FIZ12" s="106"/>
      <c r="FJA12" s="106"/>
      <c r="FJB12" s="106"/>
      <c r="FJC12" s="106"/>
      <c r="FJD12" s="106"/>
      <c r="FJE12" s="106"/>
      <c r="FJF12" s="106"/>
      <c r="FJG12" s="106"/>
      <c r="FJH12" s="106"/>
      <c r="FJI12" s="106"/>
      <c r="FJJ12" s="106"/>
      <c r="FJK12" s="106"/>
      <c r="FJL12" s="106"/>
      <c r="FJM12" s="106"/>
      <c r="FJN12" s="106"/>
      <c r="FJO12" s="106"/>
      <c r="FJP12" s="106"/>
      <c r="FJQ12" s="106"/>
      <c r="FJR12" s="106"/>
      <c r="FJS12" s="106"/>
      <c r="FJT12" s="106"/>
      <c r="FJU12" s="106"/>
      <c r="FJV12" s="106"/>
      <c r="FJW12" s="106"/>
      <c r="FJX12" s="106"/>
      <c r="FJY12" s="106"/>
      <c r="FJZ12" s="106"/>
      <c r="FKA12" s="106"/>
      <c r="FKB12" s="106"/>
      <c r="FKC12" s="106"/>
      <c r="FKD12" s="106"/>
      <c r="FKE12" s="106"/>
      <c r="FKF12" s="106"/>
      <c r="FKG12" s="106"/>
      <c r="FKH12" s="106"/>
      <c r="FKI12" s="106"/>
      <c r="FKJ12" s="106"/>
      <c r="FKK12" s="106"/>
      <c r="FKL12" s="106"/>
      <c r="FKM12" s="106"/>
      <c r="FKN12" s="106"/>
      <c r="FKO12" s="106"/>
      <c r="FKP12" s="106"/>
      <c r="FKQ12" s="106"/>
      <c r="FKR12" s="106"/>
      <c r="FKS12" s="106"/>
      <c r="FKT12" s="106"/>
      <c r="FKU12" s="106"/>
      <c r="FKV12" s="106"/>
      <c r="FKW12" s="106"/>
      <c r="FKX12" s="106"/>
      <c r="FKY12" s="106"/>
      <c r="FKZ12" s="106"/>
      <c r="FLA12" s="106"/>
      <c r="FLB12" s="106"/>
      <c r="FLC12" s="106"/>
      <c r="FLD12" s="106"/>
      <c r="FLE12" s="106"/>
      <c r="FLF12" s="106"/>
      <c r="FLG12" s="106"/>
      <c r="FLH12" s="106"/>
      <c r="FLI12" s="106"/>
      <c r="FLJ12" s="106"/>
      <c r="FLK12" s="106"/>
      <c r="FLL12" s="106"/>
      <c r="FLM12" s="106"/>
      <c r="FLN12" s="106"/>
      <c r="FLO12" s="106"/>
      <c r="FLP12" s="106"/>
      <c r="FLQ12" s="106"/>
      <c r="FLR12" s="106"/>
      <c r="FLS12" s="106"/>
      <c r="FLT12" s="106"/>
      <c r="FLU12" s="106"/>
      <c r="FLV12" s="106"/>
      <c r="FLW12" s="106"/>
      <c r="FLX12" s="106"/>
      <c r="FLY12" s="106"/>
      <c r="FLZ12" s="106"/>
      <c r="FMA12" s="106"/>
      <c r="FMB12" s="106"/>
      <c r="FMC12" s="106"/>
      <c r="FMD12" s="106"/>
      <c r="FME12" s="106"/>
      <c r="FMF12" s="106"/>
      <c r="FMG12" s="106"/>
      <c r="FMH12" s="106"/>
      <c r="FMI12" s="106"/>
      <c r="FMJ12" s="106"/>
      <c r="FMK12" s="106"/>
      <c r="FML12" s="106"/>
      <c r="FMM12" s="106"/>
      <c r="FMN12" s="106"/>
      <c r="FMO12" s="106"/>
      <c r="FMP12" s="106"/>
      <c r="FMQ12" s="106"/>
      <c r="FMR12" s="106"/>
      <c r="FMS12" s="106"/>
      <c r="FMT12" s="106"/>
      <c r="FMU12" s="106"/>
      <c r="FMV12" s="106"/>
      <c r="FMW12" s="106"/>
      <c r="FMX12" s="106"/>
      <c r="FMY12" s="106"/>
      <c r="FMZ12" s="106"/>
      <c r="FNA12" s="106"/>
      <c r="FNB12" s="106"/>
      <c r="FNC12" s="106"/>
      <c r="FND12" s="106"/>
      <c r="FNE12" s="106"/>
      <c r="FNF12" s="106"/>
      <c r="FNG12" s="106"/>
      <c r="FNH12" s="106"/>
      <c r="FNI12" s="106"/>
      <c r="FNJ12" s="106"/>
      <c r="FNK12" s="106"/>
      <c r="FNL12" s="106"/>
      <c r="FNM12" s="106"/>
      <c r="FNN12" s="106"/>
      <c r="FNO12" s="106"/>
      <c r="FNP12" s="106"/>
      <c r="FNQ12" s="106"/>
      <c r="FNR12" s="106"/>
      <c r="FNS12" s="106"/>
      <c r="FNT12" s="106"/>
      <c r="FNU12" s="106"/>
      <c r="FNV12" s="106"/>
      <c r="FNW12" s="106"/>
      <c r="FNX12" s="106"/>
      <c r="FNY12" s="106"/>
      <c r="FNZ12" s="106"/>
      <c r="FOA12" s="106"/>
      <c r="FOB12" s="106"/>
      <c r="FOC12" s="106"/>
      <c r="FOD12" s="106"/>
      <c r="FOE12" s="106"/>
      <c r="FOF12" s="106"/>
      <c r="FOG12" s="106"/>
      <c r="FOH12" s="106"/>
      <c r="FOI12" s="106"/>
      <c r="FOJ12" s="106"/>
      <c r="FOK12" s="106"/>
      <c r="FOL12" s="106"/>
      <c r="FOM12" s="106"/>
      <c r="FON12" s="106"/>
      <c r="FOO12" s="106"/>
      <c r="FOP12" s="106"/>
      <c r="FOQ12" s="106"/>
      <c r="FOR12" s="106"/>
      <c r="FOS12" s="106"/>
      <c r="FOT12" s="106"/>
      <c r="FOU12" s="106"/>
      <c r="FOV12" s="106"/>
      <c r="FOW12" s="106"/>
      <c r="FOX12" s="106"/>
      <c r="FOY12" s="106"/>
      <c r="FOZ12" s="106"/>
      <c r="FPA12" s="106"/>
      <c r="FPB12" s="106"/>
      <c r="FPC12" s="106"/>
      <c r="FPD12" s="106"/>
      <c r="FPE12" s="106"/>
      <c r="FPF12" s="106"/>
      <c r="FPG12" s="106"/>
      <c r="FPH12" s="106"/>
      <c r="FPI12" s="106"/>
      <c r="FPJ12" s="106"/>
      <c r="FPK12" s="106"/>
      <c r="FPL12" s="106"/>
      <c r="FPM12" s="106"/>
      <c r="FPN12" s="106"/>
      <c r="FPO12" s="106"/>
      <c r="FPP12" s="106"/>
      <c r="FPQ12" s="106"/>
      <c r="FPR12" s="106"/>
      <c r="FPS12" s="106"/>
      <c r="FPT12" s="106"/>
      <c r="FPU12" s="106"/>
      <c r="FPV12" s="106"/>
      <c r="FPW12" s="106"/>
      <c r="FPX12" s="106"/>
      <c r="FPY12" s="106"/>
      <c r="FPZ12" s="106"/>
      <c r="FQA12" s="106"/>
      <c r="FQB12" s="106"/>
      <c r="FQC12" s="106"/>
      <c r="FQD12" s="106"/>
      <c r="FQE12" s="106"/>
      <c r="FQF12" s="106"/>
      <c r="FQG12" s="106"/>
      <c r="FQH12" s="106"/>
      <c r="FQI12" s="106"/>
      <c r="FQJ12" s="106"/>
      <c r="FQK12" s="106"/>
      <c r="FQL12" s="106"/>
      <c r="FQM12" s="106"/>
      <c r="FQN12" s="106"/>
      <c r="FQO12" s="106"/>
      <c r="FQP12" s="106"/>
      <c r="FQQ12" s="106"/>
      <c r="FQR12" s="106"/>
      <c r="FQS12" s="106"/>
      <c r="FQT12" s="106"/>
      <c r="FQU12" s="106"/>
      <c r="FQV12" s="106"/>
      <c r="FQW12" s="106"/>
      <c r="FQX12" s="106"/>
      <c r="FQY12" s="106"/>
      <c r="FQZ12" s="106"/>
      <c r="FRA12" s="106"/>
      <c r="FRB12" s="106"/>
      <c r="FRC12" s="106"/>
      <c r="FRD12" s="106"/>
      <c r="FRE12" s="106"/>
      <c r="FRF12" s="106"/>
      <c r="FRG12" s="106"/>
      <c r="FRH12" s="106"/>
      <c r="FRI12" s="106"/>
      <c r="FRJ12" s="106"/>
      <c r="FRK12" s="106"/>
      <c r="FRL12" s="106"/>
      <c r="FRM12" s="106"/>
      <c r="FRN12" s="106"/>
      <c r="FRO12" s="106"/>
      <c r="FRP12" s="106"/>
      <c r="FRQ12" s="106"/>
      <c r="FRR12" s="106"/>
      <c r="FRS12" s="106"/>
      <c r="FRT12" s="106"/>
      <c r="FRU12" s="106"/>
      <c r="FRV12" s="106"/>
      <c r="FRW12" s="106"/>
      <c r="FRX12" s="106"/>
      <c r="FRY12" s="106"/>
      <c r="FRZ12" s="106"/>
      <c r="FSA12" s="106"/>
      <c r="FSB12" s="106"/>
      <c r="FSC12" s="106"/>
      <c r="FSD12" s="106"/>
      <c r="FSE12" s="106"/>
      <c r="FSF12" s="106"/>
      <c r="FSG12" s="106"/>
      <c r="FSH12" s="106"/>
      <c r="FSI12" s="106"/>
      <c r="FSJ12" s="106"/>
      <c r="FSK12" s="106"/>
      <c r="FSL12" s="106"/>
      <c r="FSM12" s="106"/>
      <c r="FSN12" s="106"/>
      <c r="FSO12" s="106"/>
      <c r="FSP12" s="106"/>
      <c r="FSQ12" s="106"/>
      <c r="FSR12" s="106"/>
      <c r="FSS12" s="106"/>
      <c r="FST12" s="106"/>
      <c r="FSU12" s="106"/>
      <c r="FSV12" s="106"/>
      <c r="FSW12" s="106"/>
      <c r="FSX12" s="106"/>
      <c r="FSY12" s="106"/>
      <c r="FSZ12" s="106"/>
      <c r="FTA12" s="106"/>
      <c r="FTB12" s="106"/>
      <c r="FTC12" s="106"/>
      <c r="FTD12" s="106"/>
      <c r="FTE12" s="106"/>
      <c r="FTF12" s="106"/>
      <c r="FTG12" s="106"/>
      <c r="FTH12" s="106"/>
      <c r="FTI12" s="106"/>
      <c r="FTJ12" s="106"/>
      <c r="FTK12" s="106"/>
      <c r="FTL12" s="106"/>
      <c r="FTM12" s="106"/>
      <c r="FTN12" s="106"/>
      <c r="FTO12" s="106"/>
      <c r="FTP12" s="106"/>
      <c r="FTQ12" s="106"/>
      <c r="FTR12" s="106"/>
      <c r="FTS12" s="106"/>
      <c r="FTT12" s="106"/>
      <c r="FTU12" s="106"/>
      <c r="FTV12" s="106"/>
      <c r="FTW12" s="106"/>
      <c r="FTX12" s="106"/>
      <c r="FTY12" s="106"/>
      <c r="FTZ12" s="106"/>
      <c r="FUA12" s="106"/>
      <c r="FUB12" s="106"/>
      <c r="FUC12" s="106"/>
      <c r="FUD12" s="106"/>
      <c r="FUE12" s="106"/>
      <c r="FUF12" s="106"/>
      <c r="FUG12" s="106"/>
      <c r="FUH12" s="106"/>
      <c r="FUI12" s="106"/>
      <c r="FUJ12" s="106"/>
      <c r="FUK12" s="106"/>
      <c r="FUL12" s="106"/>
      <c r="FUM12" s="106"/>
      <c r="FUN12" s="106"/>
      <c r="FUO12" s="106"/>
      <c r="FUP12" s="106"/>
      <c r="FUQ12" s="106"/>
      <c r="FUR12" s="106"/>
      <c r="FUS12" s="106"/>
      <c r="FUT12" s="106"/>
      <c r="FUU12" s="106"/>
      <c r="FUV12" s="106"/>
      <c r="FUW12" s="106"/>
      <c r="FUX12" s="106"/>
      <c r="FUY12" s="106"/>
      <c r="FUZ12" s="106"/>
      <c r="FVA12" s="106"/>
      <c r="FVB12" s="106"/>
      <c r="FVC12" s="106"/>
      <c r="FVD12" s="106"/>
      <c r="FVE12" s="106"/>
      <c r="FVF12" s="106"/>
      <c r="FVG12" s="106"/>
      <c r="FVH12" s="106"/>
      <c r="FVI12" s="106"/>
      <c r="FVJ12" s="106"/>
      <c r="FVK12" s="106"/>
      <c r="FVL12" s="106"/>
      <c r="FVM12" s="106"/>
      <c r="FVN12" s="106"/>
      <c r="FVO12" s="106"/>
      <c r="FVP12" s="106"/>
      <c r="FVQ12" s="106"/>
      <c r="FVR12" s="106"/>
      <c r="FVS12" s="106"/>
      <c r="FVT12" s="106"/>
      <c r="FVU12" s="106"/>
      <c r="FVV12" s="106"/>
      <c r="FVW12" s="106"/>
      <c r="FVX12" s="106"/>
      <c r="FVY12" s="106"/>
      <c r="FVZ12" s="106"/>
      <c r="FWA12" s="106"/>
      <c r="FWB12" s="106"/>
      <c r="FWC12" s="106"/>
      <c r="FWD12" s="106"/>
      <c r="FWE12" s="106"/>
      <c r="FWF12" s="106"/>
      <c r="FWG12" s="106"/>
      <c r="FWH12" s="106"/>
      <c r="FWI12" s="106"/>
      <c r="FWJ12" s="106"/>
      <c r="FWK12" s="106"/>
      <c r="FWL12" s="106"/>
      <c r="FWM12" s="106"/>
      <c r="FWN12" s="106"/>
      <c r="FWO12" s="106"/>
      <c r="FWP12" s="106"/>
      <c r="FWQ12" s="106"/>
      <c r="FWR12" s="106"/>
      <c r="FWS12" s="106"/>
      <c r="FWT12" s="106"/>
      <c r="FWU12" s="106"/>
      <c r="FWV12" s="106"/>
      <c r="FWW12" s="106"/>
      <c r="FWX12" s="106"/>
      <c r="FWY12" s="106"/>
      <c r="FWZ12" s="106"/>
      <c r="FXA12" s="106"/>
      <c r="FXB12" s="106"/>
      <c r="FXC12" s="106"/>
      <c r="FXD12" s="106"/>
      <c r="FXE12" s="106"/>
      <c r="FXF12" s="106"/>
      <c r="FXG12" s="106"/>
      <c r="FXH12" s="106"/>
      <c r="FXI12" s="106"/>
      <c r="FXJ12" s="106"/>
      <c r="FXK12" s="106"/>
      <c r="FXL12" s="106"/>
      <c r="FXM12" s="106"/>
      <c r="FXN12" s="106"/>
      <c r="FXO12" s="106"/>
      <c r="FXP12" s="106"/>
      <c r="FXQ12" s="106"/>
      <c r="FXR12" s="106"/>
      <c r="FXS12" s="106"/>
      <c r="FXT12" s="106"/>
      <c r="FXU12" s="106"/>
      <c r="FXV12" s="106"/>
      <c r="FXW12" s="106"/>
      <c r="FXX12" s="106"/>
      <c r="FXY12" s="106"/>
      <c r="FXZ12" s="106"/>
      <c r="FYA12" s="106"/>
      <c r="FYB12" s="106"/>
      <c r="FYC12" s="106"/>
      <c r="FYD12" s="106"/>
      <c r="FYE12" s="106"/>
      <c r="FYF12" s="106"/>
      <c r="FYG12" s="106"/>
      <c r="FYH12" s="106"/>
      <c r="FYI12" s="106"/>
      <c r="FYJ12" s="106"/>
      <c r="FYK12" s="106"/>
      <c r="FYL12" s="106"/>
      <c r="FYM12" s="106"/>
      <c r="FYN12" s="106"/>
      <c r="FYO12" s="106"/>
      <c r="FYP12" s="106"/>
      <c r="FYQ12" s="106"/>
      <c r="FYR12" s="106"/>
      <c r="FYS12" s="106"/>
      <c r="FYT12" s="106"/>
      <c r="FYU12" s="106"/>
      <c r="FYV12" s="106"/>
      <c r="FYW12" s="106"/>
      <c r="FYX12" s="106"/>
      <c r="FYY12" s="106"/>
      <c r="FYZ12" s="106"/>
      <c r="FZA12" s="106"/>
      <c r="FZB12" s="106"/>
      <c r="FZC12" s="106"/>
      <c r="FZD12" s="106"/>
      <c r="FZE12" s="106"/>
      <c r="FZF12" s="106"/>
      <c r="FZG12" s="106"/>
      <c r="FZH12" s="106"/>
      <c r="FZI12" s="106"/>
      <c r="FZJ12" s="106"/>
      <c r="FZK12" s="106"/>
      <c r="FZL12" s="106"/>
      <c r="FZM12" s="106"/>
      <c r="FZN12" s="106"/>
      <c r="FZO12" s="106"/>
      <c r="FZP12" s="106"/>
      <c r="FZQ12" s="106"/>
      <c r="FZR12" s="106"/>
      <c r="FZS12" s="106"/>
      <c r="FZT12" s="106"/>
      <c r="FZU12" s="106"/>
      <c r="FZV12" s="106"/>
      <c r="FZW12" s="106"/>
      <c r="FZX12" s="106"/>
      <c r="FZY12" s="106"/>
      <c r="FZZ12" s="106"/>
      <c r="GAA12" s="106"/>
      <c r="GAB12" s="106"/>
      <c r="GAC12" s="106"/>
      <c r="GAD12" s="106"/>
      <c r="GAE12" s="106"/>
      <c r="GAF12" s="106"/>
      <c r="GAG12" s="106"/>
      <c r="GAH12" s="106"/>
      <c r="GAI12" s="106"/>
      <c r="GAJ12" s="106"/>
      <c r="GAK12" s="106"/>
      <c r="GAL12" s="106"/>
      <c r="GAM12" s="106"/>
      <c r="GAN12" s="106"/>
      <c r="GAO12" s="106"/>
      <c r="GAP12" s="106"/>
      <c r="GAQ12" s="106"/>
      <c r="GAR12" s="106"/>
      <c r="GAS12" s="106"/>
      <c r="GAT12" s="106"/>
      <c r="GAU12" s="106"/>
      <c r="GAV12" s="106"/>
      <c r="GAW12" s="106"/>
      <c r="GAX12" s="106"/>
      <c r="GAY12" s="106"/>
      <c r="GAZ12" s="106"/>
      <c r="GBA12" s="106"/>
      <c r="GBB12" s="106"/>
      <c r="GBC12" s="106"/>
      <c r="GBD12" s="106"/>
      <c r="GBE12" s="106"/>
      <c r="GBF12" s="106"/>
      <c r="GBG12" s="106"/>
      <c r="GBH12" s="106"/>
      <c r="GBI12" s="106"/>
      <c r="GBJ12" s="106"/>
      <c r="GBK12" s="106"/>
      <c r="GBL12" s="106"/>
      <c r="GBM12" s="106"/>
      <c r="GBN12" s="106"/>
      <c r="GBO12" s="106"/>
      <c r="GBP12" s="106"/>
      <c r="GBQ12" s="106"/>
      <c r="GBR12" s="106"/>
      <c r="GBS12" s="106"/>
      <c r="GBT12" s="106"/>
      <c r="GBU12" s="106"/>
      <c r="GBV12" s="106"/>
      <c r="GBW12" s="106"/>
      <c r="GBX12" s="106"/>
      <c r="GBY12" s="106"/>
      <c r="GBZ12" s="106"/>
      <c r="GCA12" s="106"/>
      <c r="GCB12" s="106"/>
      <c r="GCC12" s="106"/>
      <c r="GCD12" s="106"/>
      <c r="GCE12" s="106"/>
      <c r="GCF12" s="106"/>
      <c r="GCG12" s="106"/>
      <c r="GCH12" s="106"/>
      <c r="GCI12" s="106"/>
      <c r="GCJ12" s="106"/>
      <c r="GCK12" s="106"/>
      <c r="GCL12" s="106"/>
      <c r="GCM12" s="106"/>
      <c r="GCN12" s="106"/>
      <c r="GCO12" s="106"/>
      <c r="GCP12" s="106"/>
      <c r="GCQ12" s="106"/>
      <c r="GCR12" s="106"/>
      <c r="GCS12" s="106"/>
      <c r="GCT12" s="106"/>
      <c r="GCU12" s="106"/>
      <c r="GCV12" s="106"/>
      <c r="GCW12" s="106"/>
      <c r="GCX12" s="106"/>
      <c r="GCY12" s="106"/>
      <c r="GCZ12" s="106"/>
      <c r="GDA12" s="106"/>
      <c r="GDB12" s="106"/>
      <c r="GDC12" s="106"/>
      <c r="GDD12" s="106"/>
      <c r="GDE12" s="106"/>
      <c r="GDF12" s="106"/>
      <c r="GDG12" s="106"/>
      <c r="GDH12" s="106"/>
      <c r="GDI12" s="106"/>
      <c r="GDJ12" s="106"/>
      <c r="GDK12" s="106"/>
      <c r="GDL12" s="106"/>
      <c r="GDM12" s="106"/>
      <c r="GDN12" s="106"/>
      <c r="GDO12" s="106"/>
      <c r="GDP12" s="106"/>
      <c r="GDQ12" s="106"/>
      <c r="GDR12" s="106"/>
      <c r="GDS12" s="106"/>
      <c r="GDT12" s="106"/>
      <c r="GDU12" s="106"/>
      <c r="GDV12" s="106"/>
      <c r="GDW12" s="106"/>
      <c r="GDX12" s="106"/>
      <c r="GDY12" s="106"/>
      <c r="GDZ12" s="106"/>
      <c r="GEA12" s="106"/>
      <c r="GEB12" s="106"/>
      <c r="GEC12" s="106"/>
      <c r="GED12" s="106"/>
      <c r="GEE12" s="106"/>
      <c r="GEF12" s="106"/>
      <c r="GEG12" s="106"/>
      <c r="GEH12" s="106"/>
      <c r="GEI12" s="106"/>
      <c r="GEJ12" s="106"/>
      <c r="GEK12" s="106"/>
      <c r="GEL12" s="106"/>
      <c r="GEM12" s="106"/>
      <c r="GEN12" s="106"/>
      <c r="GEO12" s="106"/>
      <c r="GEP12" s="106"/>
      <c r="GEQ12" s="106"/>
      <c r="GER12" s="106"/>
      <c r="GES12" s="106"/>
      <c r="GET12" s="106"/>
      <c r="GEU12" s="106"/>
      <c r="GEV12" s="106"/>
      <c r="GEW12" s="106"/>
      <c r="GEX12" s="106"/>
      <c r="GEY12" s="106"/>
      <c r="GEZ12" s="106"/>
      <c r="GFA12" s="106"/>
      <c r="GFB12" s="106"/>
      <c r="GFC12" s="106"/>
      <c r="GFD12" s="106"/>
      <c r="GFE12" s="106"/>
      <c r="GFF12" s="106"/>
      <c r="GFG12" s="106"/>
      <c r="GFH12" s="106"/>
      <c r="GFI12" s="106"/>
      <c r="GFJ12" s="106"/>
      <c r="GFK12" s="106"/>
      <c r="GFL12" s="106"/>
      <c r="GFM12" s="106"/>
      <c r="GFN12" s="106"/>
      <c r="GFO12" s="106"/>
      <c r="GFP12" s="106"/>
      <c r="GFQ12" s="106"/>
      <c r="GFR12" s="106"/>
      <c r="GFS12" s="106"/>
      <c r="GFT12" s="106"/>
      <c r="GFU12" s="106"/>
      <c r="GFV12" s="106"/>
      <c r="GFW12" s="106"/>
      <c r="GFX12" s="106"/>
      <c r="GFY12" s="106"/>
      <c r="GFZ12" s="106"/>
      <c r="GGA12" s="106"/>
      <c r="GGB12" s="106"/>
      <c r="GGC12" s="106"/>
      <c r="GGD12" s="106"/>
      <c r="GGE12" s="106"/>
      <c r="GGF12" s="106"/>
      <c r="GGG12" s="106"/>
      <c r="GGH12" s="106"/>
      <c r="GGI12" s="106"/>
      <c r="GGJ12" s="106"/>
      <c r="GGK12" s="106"/>
      <c r="GGL12" s="106"/>
      <c r="GGM12" s="106"/>
      <c r="GGN12" s="106"/>
      <c r="GGO12" s="106"/>
      <c r="GGP12" s="106"/>
      <c r="GGQ12" s="106"/>
      <c r="GGR12" s="106"/>
      <c r="GGS12" s="106"/>
      <c r="GGT12" s="106"/>
      <c r="GGU12" s="106"/>
      <c r="GGV12" s="106"/>
      <c r="GGW12" s="106"/>
      <c r="GGX12" s="106"/>
      <c r="GGY12" s="106"/>
      <c r="GGZ12" s="106"/>
      <c r="GHA12" s="106"/>
      <c r="GHB12" s="106"/>
      <c r="GHC12" s="106"/>
      <c r="GHD12" s="106"/>
      <c r="GHE12" s="106"/>
      <c r="GHF12" s="106"/>
      <c r="GHG12" s="106"/>
      <c r="GHH12" s="106"/>
      <c r="GHI12" s="106"/>
      <c r="GHJ12" s="106"/>
      <c r="GHK12" s="106"/>
      <c r="GHL12" s="106"/>
      <c r="GHM12" s="106"/>
      <c r="GHN12" s="106"/>
      <c r="GHO12" s="106"/>
      <c r="GHP12" s="106"/>
      <c r="GHQ12" s="106"/>
      <c r="GHR12" s="106"/>
      <c r="GHS12" s="106"/>
      <c r="GHT12" s="106"/>
      <c r="GHU12" s="106"/>
      <c r="GHV12" s="106"/>
      <c r="GHW12" s="106"/>
      <c r="GHX12" s="106"/>
      <c r="GHY12" s="106"/>
      <c r="GHZ12" s="106"/>
      <c r="GIA12" s="106"/>
      <c r="GIB12" s="106"/>
      <c r="GIC12" s="106"/>
      <c r="GID12" s="106"/>
      <c r="GIE12" s="106"/>
      <c r="GIF12" s="106"/>
      <c r="GIG12" s="106"/>
      <c r="GIH12" s="106"/>
      <c r="GII12" s="106"/>
      <c r="GIJ12" s="106"/>
      <c r="GIK12" s="106"/>
      <c r="GIL12" s="106"/>
      <c r="GIM12" s="106"/>
      <c r="GIN12" s="106"/>
      <c r="GIO12" s="106"/>
      <c r="GIP12" s="106"/>
      <c r="GIQ12" s="106"/>
      <c r="GIR12" s="106"/>
      <c r="GIS12" s="106"/>
      <c r="GIT12" s="106"/>
      <c r="GIU12" s="106"/>
      <c r="GIV12" s="106"/>
      <c r="GIW12" s="106"/>
      <c r="GIX12" s="106"/>
      <c r="GIY12" s="106"/>
      <c r="GIZ12" s="106"/>
      <c r="GJA12" s="106"/>
      <c r="GJB12" s="106"/>
      <c r="GJC12" s="106"/>
      <c r="GJD12" s="106"/>
      <c r="GJE12" s="106"/>
      <c r="GJF12" s="106"/>
      <c r="GJG12" s="106"/>
      <c r="GJH12" s="106"/>
      <c r="GJI12" s="106"/>
      <c r="GJJ12" s="106"/>
      <c r="GJK12" s="106"/>
      <c r="GJL12" s="106"/>
      <c r="GJM12" s="106"/>
      <c r="GJN12" s="106"/>
      <c r="GJO12" s="106"/>
      <c r="GJP12" s="106"/>
      <c r="GJQ12" s="106"/>
      <c r="GJR12" s="106"/>
      <c r="GJS12" s="106"/>
      <c r="GJT12" s="106"/>
      <c r="GJU12" s="106"/>
      <c r="GJV12" s="106"/>
      <c r="GJW12" s="106"/>
      <c r="GJX12" s="106"/>
      <c r="GJY12" s="106"/>
      <c r="GJZ12" s="106"/>
      <c r="GKA12" s="106"/>
      <c r="GKB12" s="106"/>
      <c r="GKC12" s="106"/>
      <c r="GKD12" s="106"/>
      <c r="GKE12" s="106"/>
      <c r="GKF12" s="106"/>
      <c r="GKG12" s="106"/>
      <c r="GKH12" s="106"/>
      <c r="GKI12" s="106"/>
      <c r="GKJ12" s="106"/>
      <c r="GKK12" s="106"/>
      <c r="GKL12" s="106"/>
      <c r="GKM12" s="106"/>
      <c r="GKN12" s="106"/>
      <c r="GKO12" s="106"/>
      <c r="GKP12" s="106"/>
      <c r="GKQ12" s="106"/>
      <c r="GKR12" s="106"/>
      <c r="GKS12" s="106"/>
      <c r="GKT12" s="106"/>
      <c r="GKU12" s="106"/>
      <c r="GKV12" s="106"/>
      <c r="GKW12" s="106"/>
      <c r="GKX12" s="106"/>
      <c r="GKY12" s="106"/>
      <c r="GKZ12" s="106"/>
      <c r="GLA12" s="106"/>
      <c r="GLB12" s="106"/>
      <c r="GLC12" s="106"/>
      <c r="GLD12" s="106"/>
      <c r="GLE12" s="106"/>
      <c r="GLF12" s="106"/>
      <c r="GLG12" s="106"/>
      <c r="GLH12" s="106"/>
      <c r="GLI12" s="106"/>
      <c r="GLJ12" s="106"/>
      <c r="GLK12" s="106"/>
      <c r="GLL12" s="106"/>
      <c r="GLM12" s="106"/>
      <c r="GLN12" s="106"/>
      <c r="GLO12" s="106"/>
      <c r="GLP12" s="106"/>
      <c r="GLQ12" s="106"/>
      <c r="GLR12" s="106"/>
      <c r="GLS12" s="106"/>
      <c r="GLT12" s="106"/>
      <c r="GLU12" s="106"/>
      <c r="GLV12" s="106"/>
      <c r="GLW12" s="106"/>
      <c r="GLX12" s="106"/>
      <c r="GLY12" s="106"/>
      <c r="GLZ12" s="106"/>
      <c r="GMA12" s="106"/>
      <c r="GMB12" s="106"/>
      <c r="GMC12" s="106"/>
      <c r="GMD12" s="106"/>
      <c r="GME12" s="106"/>
      <c r="GMF12" s="106"/>
      <c r="GMG12" s="106"/>
      <c r="GMH12" s="106"/>
      <c r="GMI12" s="106"/>
      <c r="GMJ12" s="106"/>
      <c r="GMK12" s="106"/>
      <c r="GML12" s="106"/>
      <c r="GMM12" s="106"/>
      <c r="GMN12" s="106"/>
      <c r="GMO12" s="106"/>
      <c r="GMP12" s="106"/>
      <c r="GMQ12" s="106"/>
      <c r="GMR12" s="106"/>
      <c r="GMS12" s="106"/>
      <c r="GMT12" s="106"/>
      <c r="GMU12" s="106"/>
      <c r="GMV12" s="106"/>
      <c r="GMW12" s="106"/>
      <c r="GMX12" s="106"/>
      <c r="GMY12" s="106"/>
      <c r="GMZ12" s="106"/>
      <c r="GNA12" s="106"/>
      <c r="GNB12" s="106"/>
      <c r="GNC12" s="106"/>
      <c r="GND12" s="106"/>
      <c r="GNE12" s="106"/>
      <c r="GNF12" s="106"/>
      <c r="GNG12" s="106"/>
      <c r="GNH12" s="106"/>
      <c r="GNI12" s="106"/>
      <c r="GNJ12" s="106"/>
      <c r="GNK12" s="106"/>
      <c r="GNL12" s="106"/>
      <c r="GNM12" s="106"/>
      <c r="GNN12" s="106"/>
      <c r="GNO12" s="106"/>
      <c r="GNP12" s="106"/>
      <c r="GNQ12" s="106"/>
      <c r="GNR12" s="106"/>
      <c r="GNS12" s="106"/>
      <c r="GNT12" s="106"/>
      <c r="GNU12" s="106"/>
      <c r="GNV12" s="106"/>
      <c r="GNW12" s="106"/>
      <c r="GNX12" s="106"/>
      <c r="GNY12" s="106"/>
      <c r="GNZ12" s="106"/>
      <c r="GOA12" s="106"/>
      <c r="GOB12" s="106"/>
      <c r="GOC12" s="106"/>
      <c r="GOD12" s="106"/>
      <c r="GOE12" s="106"/>
      <c r="GOF12" s="106"/>
      <c r="GOG12" s="106"/>
      <c r="GOH12" s="106"/>
      <c r="GOI12" s="106"/>
      <c r="GOJ12" s="106"/>
      <c r="GOK12" s="106"/>
      <c r="GOL12" s="106"/>
      <c r="GOM12" s="106"/>
      <c r="GON12" s="106"/>
      <c r="GOO12" s="106"/>
      <c r="GOP12" s="106"/>
      <c r="GOQ12" s="106"/>
      <c r="GOR12" s="106"/>
      <c r="GOS12" s="106"/>
      <c r="GOT12" s="106"/>
      <c r="GOU12" s="106"/>
      <c r="GOV12" s="106"/>
      <c r="GOW12" s="106"/>
      <c r="GOX12" s="106"/>
      <c r="GOY12" s="106"/>
      <c r="GOZ12" s="106"/>
      <c r="GPA12" s="106"/>
      <c r="GPB12" s="106"/>
      <c r="GPC12" s="106"/>
      <c r="GPD12" s="106"/>
      <c r="GPE12" s="106"/>
      <c r="GPF12" s="106"/>
      <c r="GPG12" s="106"/>
      <c r="GPH12" s="106"/>
      <c r="GPI12" s="106"/>
      <c r="GPJ12" s="106"/>
      <c r="GPK12" s="106"/>
      <c r="GPL12" s="106"/>
      <c r="GPM12" s="106"/>
      <c r="GPN12" s="106"/>
      <c r="GPO12" s="106"/>
      <c r="GPP12" s="106"/>
      <c r="GPQ12" s="106"/>
      <c r="GPR12" s="106"/>
      <c r="GPS12" s="106"/>
      <c r="GPT12" s="106"/>
      <c r="GPU12" s="106"/>
      <c r="GPV12" s="106"/>
      <c r="GPW12" s="106"/>
      <c r="GPX12" s="106"/>
      <c r="GPY12" s="106"/>
      <c r="GPZ12" s="106"/>
      <c r="GQA12" s="106"/>
      <c r="GQB12" s="106"/>
      <c r="GQC12" s="106"/>
      <c r="GQD12" s="106"/>
      <c r="GQE12" s="106"/>
      <c r="GQF12" s="106"/>
      <c r="GQG12" s="106"/>
      <c r="GQH12" s="106"/>
      <c r="GQI12" s="106"/>
      <c r="GQJ12" s="106"/>
      <c r="GQK12" s="106"/>
      <c r="GQL12" s="106"/>
      <c r="GQM12" s="106"/>
      <c r="GQN12" s="106"/>
      <c r="GQO12" s="106"/>
      <c r="GQP12" s="106"/>
      <c r="GQQ12" s="106"/>
      <c r="GQR12" s="106"/>
      <c r="GQS12" s="106"/>
      <c r="GQT12" s="106"/>
      <c r="GQU12" s="106"/>
      <c r="GQV12" s="106"/>
      <c r="GQW12" s="106"/>
      <c r="GQX12" s="106"/>
      <c r="GQY12" s="106"/>
      <c r="GQZ12" s="106"/>
      <c r="GRA12" s="106"/>
      <c r="GRB12" s="106"/>
      <c r="GRC12" s="106"/>
      <c r="GRD12" s="106"/>
      <c r="GRE12" s="106"/>
      <c r="GRF12" s="106"/>
      <c r="GRG12" s="106"/>
      <c r="GRH12" s="106"/>
      <c r="GRI12" s="106"/>
      <c r="GRJ12" s="106"/>
      <c r="GRK12" s="106"/>
      <c r="GRL12" s="106"/>
      <c r="GRM12" s="106"/>
      <c r="GRN12" s="106"/>
      <c r="GRO12" s="106"/>
      <c r="GRP12" s="106"/>
      <c r="GRQ12" s="106"/>
      <c r="GRR12" s="106"/>
      <c r="GRS12" s="106"/>
      <c r="GRT12" s="106"/>
      <c r="GRU12" s="106"/>
      <c r="GRV12" s="106"/>
      <c r="GRW12" s="106"/>
      <c r="GRX12" s="106"/>
      <c r="GRY12" s="106"/>
      <c r="GRZ12" s="106"/>
      <c r="GSA12" s="106"/>
      <c r="GSB12" s="106"/>
      <c r="GSC12" s="106"/>
      <c r="GSD12" s="106"/>
      <c r="GSE12" s="106"/>
      <c r="GSF12" s="106"/>
      <c r="GSG12" s="106"/>
      <c r="GSH12" s="106"/>
      <c r="GSI12" s="106"/>
      <c r="GSJ12" s="106"/>
      <c r="GSK12" s="106"/>
      <c r="GSL12" s="106"/>
      <c r="GSM12" s="106"/>
      <c r="GSN12" s="106"/>
      <c r="GSO12" s="106"/>
      <c r="GSP12" s="106"/>
      <c r="GSQ12" s="106"/>
      <c r="GSR12" s="106"/>
      <c r="GSS12" s="106"/>
      <c r="GST12" s="106"/>
      <c r="GSU12" s="106"/>
      <c r="GSV12" s="106"/>
      <c r="GSW12" s="106"/>
      <c r="GSX12" s="106"/>
      <c r="GSY12" s="106"/>
      <c r="GSZ12" s="106"/>
      <c r="GTA12" s="106"/>
      <c r="GTB12" s="106"/>
      <c r="GTC12" s="106"/>
      <c r="GTD12" s="106"/>
      <c r="GTE12" s="106"/>
      <c r="GTF12" s="106"/>
      <c r="GTG12" s="106"/>
      <c r="GTH12" s="106"/>
      <c r="GTI12" s="106"/>
      <c r="GTJ12" s="106"/>
      <c r="GTK12" s="106"/>
      <c r="GTL12" s="106"/>
      <c r="GTM12" s="106"/>
      <c r="GTN12" s="106"/>
      <c r="GTO12" s="106"/>
      <c r="GTP12" s="106"/>
      <c r="GTQ12" s="106"/>
      <c r="GTR12" s="106"/>
      <c r="GTS12" s="106"/>
      <c r="GTT12" s="106"/>
      <c r="GTU12" s="106"/>
      <c r="GTV12" s="106"/>
      <c r="GTW12" s="106"/>
      <c r="GTX12" s="106"/>
      <c r="GTY12" s="106"/>
      <c r="GTZ12" s="106"/>
      <c r="GUA12" s="106"/>
      <c r="GUB12" s="106"/>
      <c r="GUC12" s="106"/>
      <c r="GUD12" s="106"/>
      <c r="GUE12" s="106"/>
      <c r="GUF12" s="106"/>
      <c r="GUG12" s="106"/>
      <c r="GUH12" s="106"/>
      <c r="GUI12" s="106"/>
      <c r="GUJ12" s="106"/>
      <c r="GUK12" s="106"/>
      <c r="GUL12" s="106"/>
      <c r="GUM12" s="106"/>
      <c r="GUN12" s="106"/>
      <c r="GUO12" s="106"/>
      <c r="GUP12" s="106"/>
      <c r="GUQ12" s="106"/>
      <c r="GUR12" s="106"/>
      <c r="GUS12" s="106"/>
      <c r="GUT12" s="106"/>
      <c r="GUU12" s="106"/>
      <c r="GUV12" s="106"/>
      <c r="GUW12" s="106"/>
      <c r="GUX12" s="106"/>
      <c r="GUY12" s="106"/>
      <c r="GUZ12" s="106"/>
      <c r="GVA12" s="106"/>
      <c r="GVB12" s="106"/>
      <c r="GVC12" s="106"/>
      <c r="GVD12" s="106"/>
      <c r="GVE12" s="106"/>
      <c r="GVF12" s="106"/>
      <c r="GVG12" s="106"/>
      <c r="GVH12" s="106"/>
      <c r="GVI12" s="106"/>
      <c r="GVJ12" s="106"/>
      <c r="GVK12" s="106"/>
      <c r="GVL12" s="106"/>
      <c r="GVM12" s="106"/>
      <c r="GVN12" s="106"/>
      <c r="GVO12" s="106"/>
      <c r="GVP12" s="106"/>
      <c r="GVQ12" s="106"/>
      <c r="GVR12" s="106"/>
      <c r="GVS12" s="106"/>
      <c r="GVT12" s="106"/>
      <c r="GVU12" s="106"/>
      <c r="GVV12" s="106"/>
      <c r="GVW12" s="106"/>
      <c r="GVX12" s="106"/>
      <c r="GVY12" s="106"/>
      <c r="GVZ12" s="106"/>
      <c r="GWA12" s="106"/>
      <c r="GWB12" s="106"/>
      <c r="GWC12" s="106"/>
      <c r="GWD12" s="106"/>
      <c r="GWE12" s="106"/>
      <c r="GWF12" s="106"/>
      <c r="GWG12" s="106"/>
      <c r="GWH12" s="106"/>
      <c r="GWI12" s="106"/>
      <c r="GWJ12" s="106"/>
      <c r="GWK12" s="106"/>
      <c r="GWL12" s="106"/>
      <c r="GWM12" s="106"/>
      <c r="GWN12" s="106"/>
      <c r="GWO12" s="106"/>
      <c r="GWP12" s="106"/>
      <c r="GWQ12" s="106"/>
      <c r="GWR12" s="106"/>
      <c r="GWS12" s="106"/>
      <c r="GWT12" s="106"/>
      <c r="GWU12" s="106"/>
      <c r="GWV12" s="106"/>
      <c r="GWW12" s="106"/>
      <c r="GWX12" s="106"/>
      <c r="GWY12" s="106"/>
      <c r="GWZ12" s="106"/>
      <c r="GXA12" s="106"/>
      <c r="GXB12" s="106"/>
      <c r="GXC12" s="106"/>
      <c r="GXD12" s="106"/>
      <c r="GXE12" s="106"/>
      <c r="GXF12" s="106"/>
      <c r="GXG12" s="106"/>
      <c r="GXH12" s="106"/>
      <c r="GXI12" s="106"/>
      <c r="GXJ12" s="106"/>
      <c r="GXK12" s="106"/>
      <c r="GXL12" s="106"/>
      <c r="GXM12" s="106"/>
      <c r="GXN12" s="106"/>
      <c r="GXO12" s="106"/>
      <c r="GXP12" s="106"/>
      <c r="GXQ12" s="106"/>
      <c r="GXR12" s="106"/>
      <c r="GXS12" s="106"/>
      <c r="GXT12" s="106"/>
      <c r="GXU12" s="106"/>
      <c r="GXV12" s="106"/>
      <c r="GXW12" s="106"/>
      <c r="GXX12" s="106"/>
      <c r="GXY12" s="106"/>
      <c r="GXZ12" s="106"/>
      <c r="GYA12" s="106"/>
      <c r="GYB12" s="106"/>
      <c r="GYC12" s="106"/>
      <c r="GYD12" s="106"/>
      <c r="GYE12" s="106"/>
      <c r="GYF12" s="106"/>
      <c r="GYG12" s="106"/>
      <c r="GYH12" s="106"/>
      <c r="GYI12" s="106"/>
      <c r="GYJ12" s="106"/>
      <c r="GYK12" s="106"/>
      <c r="GYL12" s="106"/>
      <c r="GYM12" s="106"/>
      <c r="GYN12" s="106"/>
      <c r="GYO12" s="106"/>
      <c r="GYP12" s="106"/>
      <c r="GYQ12" s="106"/>
      <c r="GYR12" s="106"/>
      <c r="GYS12" s="106"/>
      <c r="GYT12" s="106"/>
      <c r="GYU12" s="106"/>
      <c r="GYV12" s="106"/>
      <c r="GYW12" s="106"/>
      <c r="GYX12" s="106"/>
      <c r="GYY12" s="106"/>
      <c r="GYZ12" s="106"/>
      <c r="GZA12" s="106"/>
      <c r="GZB12" s="106"/>
      <c r="GZC12" s="106"/>
      <c r="GZD12" s="106"/>
      <c r="GZE12" s="106"/>
      <c r="GZF12" s="106"/>
      <c r="GZG12" s="106"/>
      <c r="GZH12" s="106"/>
      <c r="GZI12" s="106"/>
      <c r="GZJ12" s="106"/>
      <c r="GZK12" s="106"/>
      <c r="GZL12" s="106"/>
      <c r="GZM12" s="106"/>
      <c r="GZN12" s="106"/>
      <c r="GZO12" s="106"/>
      <c r="GZP12" s="106"/>
      <c r="GZQ12" s="106"/>
      <c r="GZR12" s="106"/>
      <c r="GZS12" s="106"/>
      <c r="GZT12" s="106"/>
      <c r="GZU12" s="106"/>
      <c r="GZV12" s="106"/>
      <c r="GZW12" s="106"/>
      <c r="GZX12" s="106"/>
      <c r="GZY12" s="106"/>
      <c r="GZZ12" s="106"/>
      <c r="HAA12" s="106"/>
      <c r="HAB12" s="106"/>
      <c r="HAC12" s="106"/>
      <c r="HAD12" s="106"/>
      <c r="HAE12" s="106"/>
      <c r="HAF12" s="106"/>
      <c r="HAG12" s="106"/>
      <c r="HAH12" s="106"/>
      <c r="HAI12" s="106"/>
      <c r="HAJ12" s="106"/>
      <c r="HAK12" s="106"/>
      <c r="HAL12" s="106"/>
      <c r="HAM12" s="106"/>
      <c r="HAN12" s="106"/>
      <c r="HAO12" s="106"/>
      <c r="HAP12" s="106"/>
      <c r="HAQ12" s="106"/>
      <c r="HAR12" s="106"/>
      <c r="HAS12" s="106"/>
      <c r="HAT12" s="106"/>
      <c r="HAU12" s="106"/>
      <c r="HAV12" s="106"/>
      <c r="HAW12" s="106"/>
      <c r="HAX12" s="106"/>
      <c r="HAY12" s="106"/>
      <c r="HAZ12" s="106"/>
      <c r="HBA12" s="106"/>
      <c r="HBB12" s="106"/>
      <c r="HBC12" s="106"/>
      <c r="HBD12" s="106"/>
      <c r="HBE12" s="106"/>
      <c r="HBF12" s="106"/>
      <c r="HBG12" s="106"/>
      <c r="HBH12" s="106"/>
      <c r="HBI12" s="106"/>
      <c r="HBJ12" s="106"/>
      <c r="HBK12" s="106"/>
      <c r="HBL12" s="106"/>
      <c r="HBM12" s="106"/>
      <c r="HBN12" s="106"/>
      <c r="HBO12" s="106"/>
      <c r="HBP12" s="106"/>
      <c r="HBQ12" s="106"/>
      <c r="HBR12" s="106"/>
      <c r="HBS12" s="106"/>
      <c r="HBT12" s="106"/>
      <c r="HBU12" s="106"/>
      <c r="HBV12" s="106"/>
      <c r="HBW12" s="106"/>
      <c r="HBX12" s="106"/>
      <c r="HBY12" s="106"/>
      <c r="HBZ12" s="106"/>
      <c r="HCA12" s="106"/>
      <c r="HCB12" s="106"/>
      <c r="HCC12" s="106"/>
      <c r="HCD12" s="106"/>
      <c r="HCE12" s="106"/>
      <c r="HCF12" s="106"/>
      <c r="HCG12" s="106"/>
      <c r="HCH12" s="106"/>
      <c r="HCI12" s="106"/>
      <c r="HCJ12" s="106"/>
      <c r="HCK12" s="106"/>
      <c r="HCL12" s="106"/>
      <c r="HCM12" s="106"/>
      <c r="HCN12" s="106"/>
      <c r="HCO12" s="106"/>
      <c r="HCP12" s="106"/>
      <c r="HCQ12" s="106"/>
      <c r="HCR12" s="106"/>
      <c r="HCS12" s="106"/>
      <c r="HCT12" s="106"/>
      <c r="HCU12" s="106"/>
      <c r="HCV12" s="106"/>
      <c r="HCW12" s="106"/>
      <c r="HCX12" s="106"/>
      <c r="HCY12" s="106"/>
      <c r="HCZ12" s="106"/>
      <c r="HDA12" s="106"/>
      <c r="HDB12" s="106"/>
      <c r="HDC12" s="106"/>
      <c r="HDD12" s="106"/>
      <c r="HDE12" s="106"/>
      <c r="HDF12" s="106"/>
      <c r="HDG12" s="106"/>
      <c r="HDH12" s="106"/>
      <c r="HDI12" s="106"/>
      <c r="HDJ12" s="106"/>
      <c r="HDK12" s="106"/>
      <c r="HDL12" s="106"/>
      <c r="HDM12" s="106"/>
      <c r="HDN12" s="106"/>
      <c r="HDO12" s="106"/>
      <c r="HDP12" s="106"/>
      <c r="HDQ12" s="106"/>
      <c r="HDR12" s="106"/>
      <c r="HDS12" s="106"/>
      <c r="HDT12" s="106"/>
      <c r="HDU12" s="106"/>
      <c r="HDV12" s="106"/>
      <c r="HDW12" s="106"/>
      <c r="HDX12" s="106"/>
      <c r="HDY12" s="106"/>
      <c r="HDZ12" s="106"/>
      <c r="HEA12" s="106"/>
      <c r="HEB12" s="106"/>
      <c r="HEC12" s="106"/>
      <c r="HED12" s="106"/>
      <c r="HEE12" s="106"/>
      <c r="HEF12" s="106"/>
      <c r="HEG12" s="106"/>
      <c r="HEH12" s="106"/>
      <c r="HEI12" s="106"/>
      <c r="HEJ12" s="106"/>
      <c r="HEK12" s="106"/>
      <c r="HEL12" s="106"/>
      <c r="HEM12" s="106"/>
      <c r="HEN12" s="106"/>
      <c r="HEO12" s="106"/>
      <c r="HEP12" s="106"/>
      <c r="HEQ12" s="106"/>
      <c r="HER12" s="106"/>
      <c r="HES12" s="106"/>
      <c r="HET12" s="106"/>
      <c r="HEU12" s="106"/>
      <c r="HEV12" s="106"/>
      <c r="HEW12" s="106"/>
      <c r="HEX12" s="106"/>
      <c r="HEY12" s="106"/>
      <c r="HEZ12" s="106"/>
      <c r="HFA12" s="106"/>
      <c r="HFB12" s="106"/>
      <c r="HFC12" s="106"/>
      <c r="HFD12" s="106"/>
      <c r="HFE12" s="106"/>
      <c r="HFF12" s="106"/>
      <c r="HFG12" s="106"/>
      <c r="HFH12" s="106"/>
      <c r="HFI12" s="106"/>
      <c r="HFJ12" s="106"/>
      <c r="HFK12" s="106"/>
      <c r="HFL12" s="106"/>
      <c r="HFM12" s="106"/>
      <c r="HFN12" s="106"/>
      <c r="HFO12" s="106"/>
      <c r="HFP12" s="106"/>
      <c r="HFQ12" s="106"/>
      <c r="HFR12" s="106"/>
      <c r="HFS12" s="106"/>
      <c r="HFT12" s="106"/>
      <c r="HFU12" s="106"/>
      <c r="HFV12" s="106"/>
      <c r="HFW12" s="106"/>
      <c r="HFX12" s="106"/>
      <c r="HFY12" s="106"/>
      <c r="HFZ12" s="106"/>
      <c r="HGA12" s="106"/>
      <c r="HGB12" s="106"/>
      <c r="HGC12" s="106"/>
      <c r="HGD12" s="106"/>
      <c r="HGE12" s="106"/>
      <c r="HGF12" s="106"/>
      <c r="HGG12" s="106"/>
      <c r="HGH12" s="106"/>
      <c r="HGI12" s="106"/>
      <c r="HGJ12" s="106"/>
      <c r="HGK12" s="106"/>
      <c r="HGL12" s="106"/>
      <c r="HGM12" s="106"/>
      <c r="HGN12" s="106"/>
      <c r="HGO12" s="106"/>
      <c r="HGP12" s="106"/>
      <c r="HGQ12" s="106"/>
      <c r="HGR12" s="106"/>
      <c r="HGS12" s="106"/>
      <c r="HGT12" s="106"/>
      <c r="HGU12" s="106"/>
      <c r="HGV12" s="106"/>
      <c r="HGW12" s="106"/>
      <c r="HGX12" s="106"/>
      <c r="HGY12" s="106"/>
      <c r="HGZ12" s="106"/>
      <c r="HHA12" s="106"/>
      <c r="HHB12" s="106"/>
      <c r="HHC12" s="106"/>
      <c r="HHD12" s="106"/>
      <c r="HHE12" s="106"/>
      <c r="HHF12" s="106"/>
      <c r="HHG12" s="106"/>
      <c r="HHH12" s="106"/>
      <c r="HHI12" s="106"/>
      <c r="HHJ12" s="106"/>
      <c r="HHK12" s="106"/>
      <c r="HHL12" s="106"/>
      <c r="HHM12" s="106"/>
      <c r="HHN12" s="106"/>
      <c r="HHO12" s="106"/>
      <c r="HHP12" s="106"/>
      <c r="HHQ12" s="106"/>
      <c r="HHR12" s="106"/>
      <c r="HHS12" s="106"/>
      <c r="HHT12" s="106"/>
      <c r="HHU12" s="106"/>
      <c r="HHV12" s="106"/>
      <c r="HHW12" s="106"/>
      <c r="HHX12" s="106"/>
      <c r="HHY12" s="106"/>
      <c r="HHZ12" s="106"/>
      <c r="HIA12" s="106"/>
      <c r="HIB12" s="106"/>
      <c r="HIC12" s="106"/>
      <c r="HID12" s="106"/>
      <c r="HIE12" s="106"/>
      <c r="HIF12" s="106"/>
      <c r="HIG12" s="106"/>
      <c r="HIH12" s="106"/>
      <c r="HII12" s="106"/>
      <c r="HIJ12" s="106"/>
      <c r="HIK12" s="106"/>
      <c r="HIL12" s="106"/>
      <c r="HIM12" s="106"/>
      <c r="HIN12" s="106"/>
      <c r="HIO12" s="106"/>
      <c r="HIP12" s="106"/>
      <c r="HIQ12" s="106"/>
      <c r="HIR12" s="106"/>
      <c r="HIS12" s="106"/>
      <c r="HIT12" s="106"/>
      <c r="HIU12" s="106"/>
      <c r="HIV12" s="106"/>
      <c r="HIW12" s="106"/>
      <c r="HIX12" s="106"/>
      <c r="HIY12" s="106"/>
      <c r="HIZ12" s="106"/>
      <c r="HJA12" s="106"/>
      <c r="HJB12" s="106"/>
      <c r="HJC12" s="106"/>
      <c r="HJD12" s="106"/>
      <c r="HJE12" s="106"/>
      <c r="HJF12" s="106"/>
      <c r="HJG12" s="106"/>
      <c r="HJH12" s="106"/>
      <c r="HJI12" s="106"/>
      <c r="HJJ12" s="106"/>
      <c r="HJK12" s="106"/>
      <c r="HJL12" s="106"/>
      <c r="HJM12" s="106"/>
      <c r="HJN12" s="106"/>
      <c r="HJO12" s="106"/>
      <c r="HJP12" s="106"/>
      <c r="HJQ12" s="106"/>
      <c r="HJR12" s="106"/>
      <c r="HJS12" s="106"/>
      <c r="HJT12" s="106"/>
      <c r="HJU12" s="106"/>
      <c r="HJV12" s="106"/>
      <c r="HJW12" s="106"/>
      <c r="HJX12" s="106"/>
      <c r="HJY12" s="106"/>
      <c r="HJZ12" s="106"/>
      <c r="HKA12" s="106"/>
      <c r="HKB12" s="106"/>
      <c r="HKC12" s="106"/>
      <c r="HKD12" s="106"/>
      <c r="HKE12" s="106"/>
      <c r="HKF12" s="106"/>
      <c r="HKG12" s="106"/>
      <c r="HKH12" s="106"/>
      <c r="HKI12" s="106"/>
      <c r="HKJ12" s="106"/>
      <c r="HKK12" s="106"/>
      <c r="HKL12" s="106"/>
      <c r="HKM12" s="106"/>
      <c r="HKN12" s="106"/>
      <c r="HKO12" s="106"/>
      <c r="HKP12" s="106"/>
      <c r="HKQ12" s="106"/>
      <c r="HKR12" s="106"/>
      <c r="HKS12" s="106"/>
      <c r="HKT12" s="106"/>
      <c r="HKU12" s="106"/>
      <c r="HKV12" s="106"/>
      <c r="HKW12" s="106"/>
      <c r="HKX12" s="106"/>
      <c r="HKY12" s="106"/>
      <c r="HKZ12" s="106"/>
      <c r="HLA12" s="106"/>
      <c r="HLB12" s="106"/>
      <c r="HLC12" s="106"/>
      <c r="HLD12" s="106"/>
      <c r="HLE12" s="106"/>
      <c r="HLF12" s="106"/>
      <c r="HLG12" s="106"/>
      <c r="HLH12" s="106"/>
      <c r="HLI12" s="106"/>
      <c r="HLJ12" s="106"/>
      <c r="HLK12" s="106"/>
      <c r="HLL12" s="106"/>
      <c r="HLM12" s="106"/>
      <c r="HLN12" s="106"/>
      <c r="HLO12" s="106"/>
      <c r="HLP12" s="106"/>
      <c r="HLQ12" s="106"/>
      <c r="HLR12" s="106"/>
      <c r="HLS12" s="106"/>
      <c r="HLT12" s="106"/>
      <c r="HLU12" s="106"/>
      <c r="HLV12" s="106"/>
      <c r="HLW12" s="106"/>
      <c r="HLX12" s="106"/>
      <c r="HLY12" s="106"/>
      <c r="HLZ12" s="106"/>
      <c r="HMA12" s="106"/>
      <c r="HMB12" s="106"/>
      <c r="HMC12" s="106"/>
      <c r="HMD12" s="106"/>
      <c r="HME12" s="106"/>
      <c r="HMF12" s="106"/>
      <c r="HMG12" s="106"/>
      <c r="HMH12" s="106"/>
      <c r="HMI12" s="106"/>
      <c r="HMJ12" s="106"/>
      <c r="HMK12" s="106"/>
      <c r="HML12" s="106"/>
      <c r="HMM12" s="106"/>
      <c r="HMN12" s="106"/>
      <c r="HMO12" s="106"/>
      <c r="HMP12" s="106"/>
      <c r="HMQ12" s="106"/>
      <c r="HMR12" s="106"/>
      <c r="HMS12" s="106"/>
      <c r="HMT12" s="106"/>
      <c r="HMU12" s="106"/>
      <c r="HMV12" s="106"/>
      <c r="HMW12" s="106"/>
      <c r="HMX12" s="106"/>
      <c r="HMY12" s="106"/>
      <c r="HMZ12" s="106"/>
      <c r="HNA12" s="106"/>
      <c r="HNB12" s="106"/>
      <c r="HNC12" s="106"/>
      <c r="HND12" s="106"/>
      <c r="HNE12" s="106"/>
      <c r="HNF12" s="106"/>
      <c r="HNG12" s="106"/>
      <c r="HNH12" s="106"/>
      <c r="HNI12" s="106"/>
      <c r="HNJ12" s="106"/>
      <c r="HNK12" s="106"/>
      <c r="HNL12" s="106"/>
      <c r="HNM12" s="106"/>
      <c r="HNN12" s="106"/>
      <c r="HNO12" s="106"/>
      <c r="HNP12" s="106"/>
      <c r="HNQ12" s="106"/>
      <c r="HNR12" s="106"/>
      <c r="HNS12" s="106"/>
      <c r="HNT12" s="106"/>
      <c r="HNU12" s="106"/>
      <c r="HNV12" s="106"/>
      <c r="HNW12" s="106"/>
      <c r="HNX12" s="106"/>
      <c r="HNY12" s="106"/>
      <c r="HNZ12" s="106"/>
      <c r="HOA12" s="106"/>
      <c r="HOB12" s="106"/>
      <c r="HOC12" s="106"/>
      <c r="HOD12" s="106"/>
      <c r="HOE12" s="106"/>
      <c r="HOF12" s="106"/>
      <c r="HOG12" s="106"/>
      <c r="HOH12" s="106"/>
      <c r="HOI12" s="106"/>
      <c r="HOJ12" s="106"/>
      <c r="HOK12" s="106"/>
      <c r="HOL12" s="106"/>
      <c r="HOM12" s="106"/>
      <c r="HON12" s="106"/>
      <c r="HOO12" s="106"/>
      <c r="HOP12" s="106"/>
      <c r="HOQ12" s="106"/>
      <c r="HOR12" s="106"/>
      <c r="HOS12" s="106"/>
      <c r="HOT12" s="106"/>
      <c r="HOU12" s="106"/>
      <c r="HOV12" s="106"/>
      <c r="HOW12" s="106"/>
      <c r="HOX12" s="106"/>
      <c r="HOY12" s="106"/>
      <c r="HOZ12" s="106"/>
      <c r="HPA12" s="106"/>
      <c r="HPB12" s="106"/>
      <c r="HPC12" s="106"/>
      <c r="HPD12" s="106"/>
      <c r="HPE12" s="106"/>
      <c r="HPF12" s="106"/>
      <c r="HPG12" s="106"/>
      <c r="HPH12" s="106"/>
      <c r="HPI12" s="106"/>
      <c r="HPJ12" s="106"/>
      <c r="HPK12" s="106"/>
      <c r="HPL12" s="106"/>
      <c r="HPM12" s="106"/>
      <c r="HPN12" s="106"/>
      <c r="HPO12" s="106"/>
      <c r="HPP12" s="106"/>
      <c r="HPQ12" s="106"/>
      <c r="HPR12" s="106"/>
      <c r="HPS12" s="106"/>
      <c r="HPT12" s="106"/>
      <c r="HPU12" s="106"/>
      <c r="HPV12" s="106"/>
      <c r="HPW12" s="106"/>
      <c r="HPX12" s="106"/>
      <c r="HPY12" s="106"/>
      <c r="HPZ12" s="106"/>
      <c r="HQA12" s="106"/>
      <c r="HQB12" s="106"/>
      <c r="HQC12" s="106"/>
      <c r="HQD12" s="106"/>
      <c r="HQE12" s="106"/>
      <c r="HQF12" s="106"/>
      <c r="HQG12" s="106"/>
      <c r="HQH12" s="106"/>
      <c r="HQI12" s="106"/>
      <c r="HQJ12" s="106"/>
      <c r="HQK12" s="106"/>
      <c r="HQL12" s="106"/>
      <c r="HQM12" s="106"/>
      <c r="HQN12" s="106"/>
      <c r="HQO12" s="106"/>
      <c r="HQP12" s="106"/>
      <c r="HQQ12" s="106"/>
      <c r="HQR12" s="106"/>
      <c r="HQS12" s="106"/>
      <c r="HQT12" s="106"/>
      <c r="HQU12" s="106"/>
      <c r="HQV12" s="106"/>
      <c r="HQW12" s="106"/>
      <c r="HQX12" s="106"/>
      <c r="HQY12" s="106"/>
      <c r="HQZ12" s="106"/>
      <c r="HRA12" s="106"/>
      <c r="HRB12" s="106"/>
      <c r="HRC12" s="106"/>
      <c r="HRD12" s="106"/>
      <c r="HRE12" s="106"/>
      <c r="HRF12" s="106"/>
      <c r="HRG12" s="106"/>
      <c r="HRH12" s="106"/>
      <c r="HRI12" s="106"/>
      <c r="HRJ12" s="106"/>
      <c r="HRK12" s="106"/>
      <c r="HRL12" s="106"/>
      <c r="HRM12" s="106"/>
      <c r="HRN12" s="106"/>
      <c r="HRO12" s="106"/>
      <c r="HRP12" s="106"/>
      <c r="HRQ12" s="106"/>
      <c r="HRR12" s="106"/>
      <c r="HRS12" s="106"/>
      <c r="HRT12" s="106"/>
      <c r="HRU12" s="106"/>
      <c r="HRV12" s="106"/>
      <c r="HRW12" s="106"/>
      <c r="HRX12" s="106"/>
      <c r="HRY12" s="106"/>
      <c r="HRZ12" s="106"/>
      <c r="HSA12" s="106"/>
      <c r="HSB12" s="106"/>
      <c r="HSC12" s="106"/>
      <c r="HSD12" s="106"/>
      <c r="HSE12" s="106"/>
      <c r="HSF12" s="106"/>
      <c r="HSG12" s="106"/>
      <c r="HSH12" s="106"/>
      <c r="HSI12" s="106"/>
      <c r="HSJ12" s="106"/>
      <c r="HSK12" s="106"/>
      <c r="HSL12" s="106"/>
      <c r="HSM12" s="106"/>
      <c r="HSN12" s="106"/>
      <c r="HSO12" s="106"/>
      <c r="HSP12" s="106"/>
      <c r="HSQ12" s="106"/>
      <c r="HSR12" s="106"/>
      <c r="HSS12" s="106"/>
      <c r="HST12" s="106"/>
      <c r="HSU12" s="106"/>
      <c r="HSV12" s="106"/>
      <c r="HSW12" s="106"/>
      <c r="HSX12" s="106"/>
      <c r="HSY12" s="106"/>
      <c r="HSZ12" s="106"/>
      <c r="HTA12" s="106"/>
      <c r="HTB12" s="106"/>
      <c r="HTC12" s="106"/>
      <c r="HTD12" s="106"/>
      <c r="HTE12" s="106"/>
      <c r="HTF12" s="106"/>
      <c r="HTG12" s="106"/>
      <c r="HTH12" s="106"/>
      <c r="HTI12" s="106"/>
      <c r="HTJ12" s="106"/>
      <c r="HTK12" s="106"/>
      <c r="HTL12" s="106"/>
      <c r="HTM12" s="106"/>
      <c r="HTN12" s="106"/>
      <c r="HTO12" s="106"/>
      <c r="HTP12" s="106"/>
      <c r="HTQ12" s="106"/>
      <c r="HTR12" s="106"/>
      <c r="HTS12" s="106"/>
      <c r="HTT12" s="106"/>
      <c r="HTU12" s="106"/>
      <c r="HTV12" s="106"/>
      <c r="HTW12" s="106"/>
      <c r="HTX12" s="106"/>
      <c r="HTY12" s="106"/>
      <c r="HTZ12" s="106"/>
      <c r="HUA12" s="106"/>
      <c r="HUB12" s="106"/>
      <c r="HUC12" s="106"/>
      <c r="HUD12" s="106"/>
      <c r="HUE12" s="106"/>
      <c r="HUF12" s="106"/>
      <c r="HUG12" s="106"/>
      <c r="HUH12" s="106"/>
      <c r="HUI12" s="106"/>
      <c r="HUJ12" s="106"/>
      <c r="HUK12" s="106"/>
      <c r="HUL12" s="106"/>
      <c r="HUM12" s="106"/>
      <c r="HUN12" s="106"/>
      <c r="HUO12" s="106"/>
      <c r="HUP12" s="106"/>
      <c r="HUQ12" s="106"/>
      <c r="HUR12" s="106"/>
      <c r="HUS12" s="106"/>
      <c r="HUT12" s="106"/>
      <c r="HUU12" s="106"/>
      <c r="HUV12" s="106"/>
      <c r="HUW12" s="106"/>
      <c r="HUX12" s="106"/>
      <c r="HUY12" s="106"/>
      <c r="HUZ12" s="106"/>
      <c r="HVA12" s="106"/>
      <c r="HVB12" s="106"/>
      <c r="HVC12" s="106"/>
      <c r="HVD12" s="106"/>
      <c r="HVE12" s="106"/>
      <c r="HVF12" s="106"/>
      <c r="HVG12" s="106"/>
      <c r="HVH12" s="106"/>
      <c r="HVI12" s="106"/>
      <c r="HVJ12" s="106"/>
      <c r="HVK12" s="106"/>
      <c r="HVL12" s="106"/>
      <c r="HVM12" s="106"/>
      <c r="HVN12" s="106"/>
      <c r="HVO12" s="106"/>
      <c r="HVP12" s="106"/>
      <c r="HVQ12" s="106"/>
      <c r="HVR12" s="106"/>
      <c r="HVS12" s="106"/>
      <c r="HVT12" s="106"/>
      <c r="HVU12" s="106"/>
      <c r="HVV12" s="106"/>
      <c r="HVW12" s="106"/>
      <c r="HVX12" s="106"/>
      <c r="HVY12" s="106"/>
      <c r="HVZ12" s="106"/>
      <c r="HWA12" s="106"/>
      <c r="HWB12" s="106"/>
      <c r="HWC12" s="106"/>
      <c r="HWD12" s="106"/>
      <c r="HWE12" s="106"/>
      <c r="HWF12" s="106"/>
      <c r="HWG12" s="106"/>
      <c r="HWH12" s="106"/>
      <c r="HWI12" s="106"/>
      <c r="HWJ12" s="106"/>
      <c r="HWK12" s="106"/>
      <c r="HWL12" s="106"/>
      <c r="HWM12" s="106"/>
      <c r="HWN12" s="106"/>
      <c r="HWO12" s="106"/>
      <c r="HWP12" s="106"/>
      <c r="HWQ12" s="106"/>
      <c r="HWR12" s="106"/>
      <c r="HWS12" s="106"/>
      <c r="HWT12" s="106"/>
      <c r="HWU12" s="106"/>
      <c r="HWV12" s="106"/>
      <c r="HWW12" s="106"/>
      <c r="HWX12" s="106"/>
      <c r="HWY12" s="106"/>
      <c r="HWZ12" s="106"/>
      <c r="HXA12" s="106"/>
      <c r="HXB12" s="106"/>
      <c r="HXC12" s="106"/>
      <c r="HXD12" s="106"/>
      <c r="HXE12" s="106"/>
      <c r="HXF12" s="106"/>
      <c r="HXG12" s="106"/>
      <c r="HXH12" s="106"/>
      <c r="HXI12" s="106"/>
      <c r="HXJ12" s="106"/>
      <c r="HXK12" s="106"/>
      <c r="HXL12" s="106"/>
      <c r="HXM12" s="106"/>
      <c r="HXN12" s="106"/>
      <c r="HXO12" s="106"/>
      <c r="HXP12" s="106"/>
      <c r="HXQ12" s="106"/>
      <c r="HXR12" s="106"/>
      <c r="HXS12" s="106"/>
      <c r="HXT12" s="106"/>
      <c r="HXU12" s="106"/>
      <c r="HXV12" s="106"/>
      <c r="HXW12" s="106"/>
      <c r="HXX12" s="106"/>
      <c r="HXY12" s="106"/>
      <c r="HXZ12" s="106"/>
      <c r="HYA12" s="106"/>
      <c r="HYB12" s="106"/>
      <c r="HYC12" s="106"/>
      <c r="HYD12" s="106"/>
      <c r="HYE12" s="106"/>
      <c r="HYF12" s="106"/>
      <c r="HYG12" s="106"/>
      <c r="HYH12" s="106"/>
      <c r="HYI12" s="106"/>
      <c r="HYJ12" s="106"/>
      <c r="HYK12" s="106"/>
      <c r="HYL12" s="106"/>
      <c r="HYM12" s="106"/>
      <c r="HYN12" s="106"/>
      <c r="HYO12" s="106"/>
      <c r="HYP12" s="106"/>
      <c r="HYQ12" s="106"/>
      <c r="HYR12" s="106"/>
      <c r="HYS12" s="106"/>
      <c r="HYT12" s="106"/>
      <c r="HYU12" s="106"/>
      <c r="HYV12" s="106"/>
      <c r="HYW12" s="106"/>
      <c r="HYX12" s="106"/>
      <c r="HYY12" s="106"/>
      <c r="HYZ12" s="106"/>
      <c r="HZA12" s="106"/>
      <c r="HZB12" s="106"/>
      <c r="HZC12" s="106"/>
      <c r="HZD12" s="106"/>
      <c r="HZE12" s="106"/>
      <c r="HZF12" s="106"/>
      <c r="HZG12" s="106"/>
      <c r="HZH12" s="106"/>
      <c r="HZI12" s="106"/>
      <c r="HZJ12" s="106"/>
      <c r="HZK12" s="106"/>
      <c r="HZL12" s="106"/>
      <c r="HZM12" s="106"/>
      <c r="HZN12" s="106"/>
      <c r="HZO12" s="106"/>
      <c r="HZP12" s="106"/>
      <c r="HZQ12" s="106"/>
      <c r="HZR12" s="106"/>
      <c r="HZS12" s="106"/>
      <c r="HZT12" s="106"/>
      <c r="HZU12" s="106"/>
      <c r="HZV12" s="106"/>
      <c r="HZW12" s="106"/>
      <c r="HZX12" s="106"/>
      <c r="HZY12" s="106"/>
      <c r="HZZ12" s="106"/>
      <c r="IAA12" s="106"/>
      <c r="IAB12" s="106"/>
      <c r="IAC12" s="106"/>
      <c r="IAD12" s="106"/>
      <c r="IAE12" s="106"/>
      <c r="IAF12" s="106"/>
      <c r="IAG12" s="106"/>
      <c r="IAH12" s="106"/>
      <c r="IAI12" s="106"/>
      <c r="IAJ12" s="106"/>
      <c r="IAK12" s="106"/>
      <c r="IAL12" s="106"/>
      <c r="IAM12" s="106"/>
      <c r="IAN12" s="106"/>
      <c r="IAO12" s="106"/>
      <c r="IAP12" s="106"/>
      <c r="IAQ12" s="106"/>
      <c r="IAR12" s="106"/>
      <c r="IAS12" s="106"/>
      <c r="IAT12" s="106"/>
      <c r="IAU12" s="106"/>
      <c r="IAV12" s="106"/>
      <c r="IAW12" s="106"/>
      <c r="IAX12" s="106"/>
      <c r="IAY12" s="106"/>
      <c r="IAZ12" s="106"/>
      <c r="IBA12" s="106"/>
      <c r="IBB12" s="106"/>
      <c r="IBC12" s="106"/>
      <c r="IBD12" s="106"/>
      <c r="IBE12" s="106"/>
      <c r="IBF12" s="106"/>
      <c r="IBG12" s="106"/>
      <c r="IBH12" s="106"/>
      <c r="IBI12" s="106"/>
      <c r="IBJ12" s="106"/>
      <c r="IBK12" s="106"/>
      <c r="IBL12" s="106"/>
      <c r="IBM12" s="106"/>
      <c r="IBN12" s="106"/>
      <c r="IBO12" s="106"/>
      <c r="IBP12" s="106"/>
      <c r="IBQ12" s="106"/>
      <c r="IBR12" s="106"/>
      <c r="IBS12" s="106"/>
      <c r="IBT12" s="106"/>
      <c r="IBU12" s="106"/>
      <c r="IBV12" s="106"/>
      <c r="IBW12" s="106"/>
      <c r="IBX12" s="106"/>
      <c r="IBY12" s="106"/>
      <c r="IBZ12" s="106"/>
      <c r="ICA12" s="106"/>
      <c r="ICB12" s="106"/>
      <c r="ICC12" s="106"/>
      <c r="ICD12" s="106"/>
      <c r="ICE12" s="106"/>
      <c r="ICF12" s="106"/>
      <c r="ICG12" s="106"/>
      <c r="ICH12" s="106"/>
      <c r="ICI12" s="106"/>
      <c r="ICJ12" s="106"/>
      <c r="ICK12" s="106"/>
      <c r="ICL12" s="106"/>
      <c r="ICM12" s="106"/>
      <c r="ICN12" s="106"/>
      <c r="ICO12" s="106"/>
      <c r="ICP12" s="106"/>
      <c r="ICQ12" s="106"/>
      <c r="ICR12" s="106"/>
      <c r="ICS12" s="106"/>
      <c r="ICT12" s="106"/>
      <c r="ICU12" s="106"/>
      <c r="ICV12" s="106"/>
      <c r="ICW12" s="106"/>
      <c r="ICX12" s="106"/>
      <c r="ICY12" s="106"/>
      <c r="ICZ12" s="106"/>
      <c r="IDA12" s="106"/>
      <c r="IDB12" s="106"/>
      <c r="IDC12" s="106"/>
      <c r="IDD12" s="106"/>
      <c r="IDE12" s="106"/>
      <c r="IDF12" s="106"/>
      <c r="IDG12" s="106"/>
      <c r="IDH12" s="106"/>
      <c r="IDI12" s="106"/>
      <c r="IDJ12" s="106"/>
      <c r="IDK12" s="106"/>
      <c r="IDL12" s="106"/>
      <c r="IDM12" s="106"/>
      <c r="IDN12" s="106"/>
      <c r="IDO12" s="106"/>
      <c r="IDP12" s="106"/>
      <c r="IDQ12" s="106"/>
      <c r="IDR12" s="106"/>
      <c r="IDS12" s="106"/>
      <c r="IDT12" s="106"/>
      <c r="IDU12" s="106"/>
      <c r="IDV12" s="106"/>
      <c r="IDW12" s="106"/>
      <c r="IDX12" s="106"/>
      <c r="IDY12" s="106"/>
      <c r="IDZ12" s="106"/>
      <c r="IEA12" s="106"/>
      <c r="IEB12" s="106"/>
      <c r="IEC12" s="106"/>
      <c r="IED12" s="106"/>
      <c r="IEE12" s="106"/>
      <c r="IEF12" s="106"/>
      <c r="IEG12" s="106"/>
      <c r="IEH12" s="106"/>
      <c r="IEI12" s="106"/>
      <c r="IEJ12" s="106"/>
      <c r="IEK12" s="106"/>
      <c r="IEL12" s="106"/>
      <c r="IEM12" s="106"/>
      <c r="IEN12" s="106"/>
      <c r="IEO12" s="106"/>
      <c r="IEP12" s="106"/>
      <c r="IEQ12" s="106"/>
      <c r="IER12" s="106"/>
      <c r="IES12" s="106"/>
      <c r="IET12" s="106"/>
      <c r="IEU12" s="106"/>
      <c r="IEV12" s="106"/>
      <c r="IEW12" s="106"/>
      <c r="IEX12" s="106"/>
      <c r="IEY12" s="106"/>
      <c r="IEZ12" s="106"/>
      <c r="IFA12" s="106"/>
      <c r="IFB12" s="106"/>
      <c r="IFC12" s="106"/>
      <c r="IFD12" s="106"/>
      <c r="IFE12" s="106"/>
      <c r="IFF12" s="106"/>
      <c r="IFG12" s="106"/>
      <c r="IFH12" s="106"/>
      <c r="IFI12" s="106"/>
      <c r="IFJ12" s="106"/>
      <c r="IFK12" s="106"/>
      <c r="IFL12" s="106"/>
      <c r="IFM12" s="106"/>
      <c r="IFN12" s="106"/>
      <c r="IFO12" s="106"/>
      <c r="IFP12" s="106"/>
      <c r="IFQ12" s="106"/>
      <c r="IFR12" s="106"/>
      <c r="IFS12" s="106"/>
      <c r="IFT12" s="106"/>
      <c r="IFU12" s="106"/>
      <c r="IFV12" s="106"/>
      <c r="IFW12" s="106"/>
      <c r="IFX12" s="106"/>
      <c r="IFY12" s="106"/>
      <c r="IFZ12" s="106"/>
      <c r="IGA12" s="106"/>
      <c r="IGB12" s="106"/>
      <c r="IGC12" s="106"/>
      <c r="IGD12" s="106"/>
      <c r="IGE12" s="106"/>
      <c r="IGF12" s="106"/>
      <c r="IGG12" s="106"/>
      <c r="IGH12" s="106"/>
      <c r="IGI12" s="106"/>
      <c r="IGJ12" s="106"/>
      <c r="IGK12" s="106"/>
      <c r="IGL12" s="106"/>
      <c r="IGM12" s="106"/>
      <c r="IGN12" s="106"/>
      <c r="IGO12" s="106"/>
      <c r="IGP12" s="106"/>
      <c r="IGQ12" s="106"/>
      <c r="IGR12" s="106"/>
      <c r="IGS12" s="106"/>
      <c r="IGT12" s="106"/>
      <c r="IGU12" s="106"/>
      <c r="IGV12" s="106"/>
      <c r="IGW12" s="106"/>
      <c r="IGX12" s="106"/>
      <c r="IGY12" s="106"/>
      <c r="IGZ12" s="106"/>
      <c r="IHA12" s="106"/>
      <c r="IHB12" s="106"/>
      <c r="IHC12" s="106"/>
      <c r="IHD12" s="106"/>
      <c r="IHE12" s="106"/>
      <c r="IHF12" s="106"/>
      <c r="IHG12" s="106"/>
      <c r="IHH12" s="106"/>
      <c r="IHI12" s="106"/>
      <c r="IHJ12" s="106"/>
      <c r="IHK12" s="106"/>
      <c r="IHL12" s="106"/>
      <c r="IHM12" s="106"/>
      <c r="IHN12" s="106"/>
      <c r="IHO12" s="106"/>
      <c r="IHP12" s="106"/>
      <c r="IHQ12" s="106"/>
      <c r="IHR12" s="106"/>
      <c r="IHS12" s="106"/>
      <c r="IHT12" s="106"/>
      <c r="IHU12" s="106"/>
      <c r="IHV12" s="106"/>
      <c r="IHW12" s="106"/>
      <c r="IHX12" s="106"/>
      <c r="IHY12" s="106"/>
      <c r="IHZ12" s="106"/>
      <c r="IIA12" s="106"/>
      <c r="IIB12" s="106"/>
      <c r="IIC12" s="106"/>
      <c r="IID12" s="106"/>
      <c r="IIE12" s="106"/>
      <c r="IIF12" s="106"/>
      <c r="IIG12" s="106"/>
      <c r="IIH12" s="106"/>
      <c r="III12" s="106"/>
      <c r="IIJ12" s="106"/>
      <c r="IIK12" s="106"/>
      <c r="IIL12" s="106"/>
      <c r="IIM12" s="106"/>
      <c r="IIN12" s="106"/>
      <c r="IIO12" s="106"/>
      <c r="IIP12" s="106"/>
      <c r="IIQ12" s="106"/>
      <c r="IIR12" s="106"/>
      <c r="IIS12" s="106"/>
      <c r="IIT12" s="106"/>
      <c r="IIU12" s="106"/>
      <c r="IIV12" s="106"/>
      <c r="IIW12" s="106"/>
      <c r="IIX12" s="106"/>
      <c r="IIY12" s="106"/>
      <c r="IIZ12" s="106"/>
      <c r="IJA12" s="106"/>
      <c r="IJB12" s="106"/>
      <c r="IJC12" s="106"/>
      <c r="IJD12" s="106"/>
      <c r="IJE12" s="106"/>
      <c r="IJF12" s="106"/>
      <c r="IJG12" s="106"/>
      <c r="IJH12" s="106"/>
      <c r="IJI12" s="106"/>
      <c r="IJJ12" s="106"/>
      <c r="IJK12" s="106"/>
      <c r="IJL12" s="106"/>
      <c r="IJM12" s="106"/>
      <c r="IJN12" s="106"/>
      <c r="IJO12" s="106"/>
      <c r="IJP12" s="106"/>
      <c r="IJQ12" s="106"/>
      <c r="IJR12" s="106"/>
      <c r="IJS12" s="106"/>
      <c r="IJT12" s="106"/>
      <c r="IJU12" s="106"/>
      <c r="IJV12" s="106"/>
      <c r="IJW12" s="106"/>
      <c r="IJX12" s="106"/>
      <c r="IJY12" s="106"/>
      <c r="IJZ12" s="106"/>
      <c r="IKA12" s="106"/>
      <c r="IKB12" s="106"/>
      <c r="IKC12" s="106"/>
      <c r="IKD12" s="106"/>
      <c r="IKE12" s="106"/>
      <c r="IKF12" s="106"/>
      <c r="IKG12" s="106"/>
      <c r="IKH12" s="106"/>
      <c r="IKI12" s="106"/>
      <c r="IKJ12" s="106"/>
      <c r="IKK12" s="106"/>
      <c r="IKL12" s="106"/>
      <c r="IKM12" s="106"/>
      <c r="IKN12" s="106"/>
      <c r="IKO12" s="106"/>
      <c r="IKP12" s="106"/>
      <c r="IKQ12" s="106"/>
      <c r="IKR12" s="106"/>
      <c r="IKS12" s="106"/>
      <c r="IKT12" s="106"/>
      <c r="IKU12" s="106"/>
      <c r="IKV12" s="106"/>
      <c r="IKW12" s="106"/>
      <c r="IKX12" s="106"/>
      <c r="IKY12" s="106"/>
      <c r="IKZ12" s="106"/>
      <c r="ILA12" s="106"/>
      <c r="ILB12" s="106"/>
      <c r="ILC12" s="106"/>
      <c r="ILD12" s="106"/>
      <c r="ILE12" s="106"/>
      <c r="ILF12" s="106"/>
      <c r="ILG12" s="106"/>
      <c r="ILH12" s="106"/>
      <c r="ILI12" s="106"/>
      <c r="ILJ12" s="106"/>
      <c r="ILK12" s="106"/>
      <c r="ILL12" s="106"/>
      <c r="ILM12" s="106"/>
      <c r="ILN12" s="106"/>
      <c r="ILO12" s="106"/>
      <c r="ILP12" s="106"/>
      <c r="ILQ12" s="106"/>
      <c r="ILR12" s="106"/>
      <c r="ILS12" s="106"/>
      <c r="ILT12" s="106"/>
      <c r="ILU12" s="106"/>
      <c r="ILV12" s="106"/>
      <c r="ILW12" s="106"/>
      <c r="ILX12" s="106"/>
      <c r="ILY12" s="106"/>
      <c r="ILZ12" s="106"/>
      <c r="IMA12" s="106"/>
      <c r="IMB12" s="106"/>
      <c r="IMC12" s="106"/>
      <c r="IMD12" s="106"/>
      <c r="IME12" s="106"/>
      <c r="IMF12" s="106"/>
      <c r="IMG12" s="106"/>
      <c r="IMH12" s="106"/>
      <c r="IMI12" s="106"/>
      <c r="IMJ12" s="106"/>
      <c r="IMK12" s="106"/>
      <c r="IML12" s="106"/>
      <c r="IMM12" s="106"/>
      <c r="IMN12" s="106"/>
      <c r="IMO12" s="106"/>
      <c r="IMP12" s="106"/>
      <c r="IMQ12" s="106"/>
      <c r="IMR12" s="106"/>
      <c r="IMS12" s="106"/>
      <c r="IMT12" s="106"/>
      <c r="IMU12" s="106"/>
      <c r="IMV12" s="106"/>
      <c r="IMW12" s="106"/>
      <c r="IMX12" s="106"/>
      <c r="IMY12" s="106"/>
      <c r="IMZ12" s="106"/>
      <c r="INA12" s="106"/>
      <c r="INB12" s="106"/>
      <c r="INC12" s="106"/>
      <c r="IND12" s="106"/>
      <c r="INE12" s="106"/>
      <c r="INF12" s="106"/>
      <c r="ING12" s="106"/>
      <c r="INH12" s="106"/>
      <c r="INI12" s="106"/>
      <c r="INJ12" s="106"/>
      <c r="INK12" s="106"/>
      <c r="INL12" s="106"/>
      <c r="INM12" s="106"/>
      <c r="INN12" s="106"/>
      <c r="INO12" s="106"/>
      <c r="INP12" s="106"/>
      <c r="INQ12" s="106"/>
      <c r="INR12" s="106"/>
      <c r="INS12" s="106"/>
      <c r="INT12" s="106"/>
      <c r="INU12" s="106"/>
      <c r="INV12" s="106"/>
      <c r="INW12" s="106"/>
      <c r="INX12" s="106"/>
      <c r="INY12" s="106"/>
      <c r="INZ12" s="106"/>
      <c r="IOA12" s="106"/>
      <c r="IOB12" s="106"/>
      <c r="IOC12" s="106"/>
      <c r="IOD12" s="106"/>
      <c r="IOE12" s="106"/>
      <c r="IOF12" s="106"/>
      <c r="IOG12" s="106"/>
      <c r="IOH12" s="106"/>
      <c r="IOI12" s="106"/>
      <c r="IOJ12" s="106"/>
      <c r="IOK12" s="106"/>
      <c r="IOL12" s="106"/>
      <c r="IOM12" s="106"/>
      <c r="ION12" s="106"/>
      <c r="IOO12" s="106"/>
      <c r="IOP12" s="106"/>
      <c r="IOQ12" s="106"/>
      <c r="IOR12" s="106"/>
      <c r="IOS12" s="106"/>
      <c r="IOT12" s="106"/>
      <c r="IOU12" s="106"/>
      <c r="IOV12" s="106"/>
      <c r="IOW12" s="106"/>
      <c r="IOX12" s="106"/>
      <c r="IOY12" s="106"/>
      <c r="IOZ12" s="106"/>
      <c r="IPA12" s="106"/>
      <c r="IPB12" s="106"/>
      <c r="IPC12" s="106"/>
      <c r="IPD12" s="106"/>
      <c r="IPE12" s="106"/>
      <c r="IPF12" s="106"/>
      <c r="IPG12" s="106"/>
      <c r="IPH12" s="106"/>
      <c r="IPI12" s="106"/>
      <c r="IPJ12" s="106"/>
      <c r="IPK12" s="106"/>
      <c r="IPL12" s="106"/>
      <c r="IPM12" s="106"/>
      <c r="IPN12" s="106"/>
      <c r="IPO12" s="106"/>
      <c r="IPP12" s="106"/>
      <c r="IPQ12" s="106"/>
      <c r="IPR12" s="106"/>
      <c r="IPS12" s="106"/>
      <c r="IPT12" s="106"/>
      <c r="IPU12" s="106"/>
      <c r="IPV12" s="106"/>
      <c r="IPW12" s="106"/>
      <c r="IPX12" s="106"/>
      <c r="IPY12" s="106"/>
      <c r="IPZ12" s="106"/>
      <c r="IQA12" s="106"/>
      <c r="IQB12" s="106"/>
      <c r="IQC12" s="106"/>
      <c r="IQD12" s="106"/>
      <c r="IQE12" s="106"/>
      <c r="IQF12" s="106"/>
      <c r="IQG12" s="106"/>
      <c r="IQH12" s="106"/>
      <c r="IQI12" s="106"/>
      <c r="IQJ12" s="106"/>
      <c r="IQK12" s="106"/>
      <c r="IQL12" s="106"/>
      <c r="IQM12" s="106"/>
      <c r="IQN12" s="106"/>
      <c r="IQO12" s="106"/>
      <c r="IQP12" s="106"/>
      <c r="IQQ12" s="106"/>
      <c r="IQR12" s="106"/>
      <c r="IQS12" s="106"/>
      <c r="IQT12" s="106"/>
      <c r="IQU12" s="106"/>
      <c r="IQV12" s="106"/>
      <c r="IQW12" s="106"/>
      <c r="IQX12" s="106"/>
      <c r="IQY12" s="106"/>
      <c r="IQZ12" s="106"/>
      <c r="IRA12" s="106"/>
      <c r="IRB12" s="106"/>
      <c r="IRC12" s="106"/>
      <c r="IRD12" s="106"/>
      <c r="IRE12" s="106"/>
      <c r="IRF12" s="106"/>
      <c r="IRG12" s="106"/>
      <c r="IRH12" s="106"/>
      <c r="IRI12" s="106"/>
      <c r="IRJ12" s="106"/>
      <c r="IRK12" s="106"/>
      <c r="IRL12" s="106"/>
      <c r="IRM12" s="106"/>
      <c r="IRN12" s="106"/>
      <c r="IRO12" s="106"/>
      <c r="IRP12" s="106"/>
      <c r="IRQ12" s="106"/>
      <c r="IRR12" s="106"/>
      <c r="IRS12" s="106"/>
      <c r="IRT12" s="106"/>
      <c r="IRU12" s="106"/>
      <c r="IRV12" s="106"/>
      <c r="IRW12" s="106"/>
      <c r="IRX12" s="106"/>
      <c r="IRY12" s="106"/>
      <c r="IRZ12" s="106"/>
      <c r="ISA12" s="106"/>
      <c r="ISB12" s="106"/>
      <c r="ISC12" s="106"/>
      <c r="ISD12" s="106"/>
      <c r="ISE12" s="106"/>
      <c r="ISF12" s="106"/>
      <c r="ISG12" s="106"/>
      <c r="ISH12" s="106"/>
      <c r="ISI12" s="106"/>
      <c r="ISJ12" s="106"/>
      <c r="ISK12" s="106"/>
      <c r="ISL12" s="106"/>
      <c r="ISM12" s="106"/>
      <c r="ISN12" s="106"/>
      <c r="ISO12" s="106"/>
      <c r="ISP12" s="106"/>
      <c r="ISQ12" s="106"/>
      <c r="ISR12" s="106"/>
      <c r="ISS12" s="106"/>
      <c r="IST12" s="106"/>
      <c r="ISU12" s="106"/>
      <c r="ISV12" s="106"/>
      <c r="ISW12" s="106"/>
      <c r="ISX12" s="106"/>
      <c r="ISY12" s="106"/>
      <c r="ISZ12" s="106"/>
      <c r="ITA12" s="106"/>
      <c r="ITB12" s="106"/>
      <c r="ITC12" s="106"/>
      <c r="ITD12" s="106"/>
      <c r="ITE12" s="106"/>
      <c r="ITF12" s="106"/>
      <c r="ITG12" s="106"/>
      <c r="ITH12" s="106"/>
      <c r="ITI12" s="106"/>
      <c r="ITJ12" s="106"/>
      <c r="ITK12" s="106"/>
      <c r="ITL12" s="106"/>
      <c r="ITM12" s="106"/>
      <c r="ITN12" s="106"/>
      <c r="ITO12" s="106"/>
      <c r="ITP12" s="106"/>
      <c r="ITQ12" s="106"/>
      <c r="ITR12" s="106"/>
      <c r="ITS12" s="106"/>
      <c r="ITT12" s="106"/>
      <c r="ITU12" s="106"/>
      <c r="ITV12" s="106"/>
      <c r="ITW12" s="106"/>
      <c r="ITX12" s="106"/>
      <c r="ITY12" s="106"/>
      <c r="ITZ12" s="106"/>
      <c r="IUA12" s="106"/>
      <c r="IUB12" s="106"/>
      <c r="IUC12" s="106"/>
      <c r="IUD12" s="106"/>
      <c r="IUE12" s="106"/>
      <c r="IUF12" s="106"/>
      <c r="IUG12" s="106"/>
      <c r="IUH12" s="106"/>
      <c r="IUI12" s="106"/>
      <c r="IUJ12" s="106"/>
      <c r="IUK12" s="106"/>
      <c r="IUL12" s="106"/>
      <c r="IUM12" s="106"/>
      <c r="IUN12" s="106"/>
      <c r="IUO12" s="106"/>
      <c r="IUP12" s="106"/>
      <c r="IUQ12" s="106"/>
      <c r="IUR12" s="106"/>
      <c r="IUS12" s="106"/>
      <c r="IUT12" s="106"/>
      <c r="IUU12" s="106"/>
      <c r="IUV12" s="106"/>
      <c r="IUW12" s="106"/>
      <c r="IUX12" s="106"/>
      <c r="IUY12" s="106"/>
      <c r="IUZ12" s="106"/>
      <c r="IVA12" s="106"/>
      <c r="IVB12" s="106"/>
      <c r="IVC12" s="106"/>
      <c r="IVD12" s="106"/>
      <c r="IVE12" s="106"/>
      <c r="IVF12" s="106"/>
      <c r="IVG12" s="106"/>
      <c r="IVH12" s="106"/>
      <c r="IVI12" s="106"/>
      <c r="IVJ12" s="106"/>
      <c r="IVK12" s="106"/>
      <c r="IVL12" s="106"/>
      <c r="IVM12" s="106"/>
      <c r="IVN12" s="106"/>
      <c r="IVO12" s="106"/>
      <c r="IVP12" s="106"/>
      <c r="IVQ12" s="106"/>
      <c r="IVR12" s="106"/>
      <c r="IVS12" s="106"/>
      <c r="IVT12" s="106"/>
      <c r="IVU12" s="106"/>
      <c r="IVV12" s="106"/>
      <c r="IVW12" s="106"/>
      <c r="IVX12" s="106"/>
      <c r="IVY12" s="106"/>
      <c r="IVZ12" s="106"/>
      <c r="IWA12" s="106"/>
      <c r="IWB12" s="106"/>
      <c r="IWC12" s="106"/>
      <c r="IWD12" s="106"/>
      <c r="IWE12" s="106"/>
      <c r="IWF12" s="106"/>
      <c r="IWG12" s="106"/>
      <c r="IWH12" s="106"/>
      <c r="IWI12" s="106"/>
      <c r="IWJ12" s="106"/>
      <c r="IWK12" s="106"/>
      <c r="IWL12" s="106"/>
      <c r="IWM12" s="106"/>
      <c r="IWN12" s="106"/>
      <c r="IWO12" s="106"/>
      <c r="IWP12" s="106"/>
      <c r="IWQ12" s="106"/>
      <c r="IWR12" s="106"/>
      <c r="IWS12" s="106"/>
      <c r="IWT12" s="106"/>
      <c r="IWU12" s="106"/>
      <c r="IWV12" s="106"/>
      <c r="IWW12" s="106"/>
      <c r="IWX12" s="106"/>
      <c r="IWY12" s="106"/>
      <c r="IWZ12" s="106"/>
      <c r="IXA12" s="106"/>
      <c r="IXB12" s="106"/>
      <c r="IXC12" s="106"/>
      <c r="IXD12" s="106"/>
      <c r="IXE12" s="106"/>
      <c r="IXF12" s="106"/>
      <c r="IXG12" s="106"/>
      <c r="IXH12" s="106"/>
      <c r="IXI12" s="106"/>
      <c r="IXJ12" s="106"/>
      <c r="IXK12" s="106"/>
      <c r="IXL12" s="106"/>
      <c r="IXM12" s="106"/>
      <c r="IXN12" s="106"/>
      <c r="IXO12" s="106"/>
      <c r="IXP12" s="106"/>
      <c r="IXQ12" s="106"/>
      <c r="IXR12" s="106"/>
      <c r="IXS12" s="106"/>
      <c r="IXT12" s="106"/>
      <c r="IXU12" s="106"/>
      <c r="IXV12" s="106"/>
      <c r="IXW12" s="106"/>
      <c r="IXX12" s="106"/>
      <c r="IXY12" s="106"/>
      <c r="IXZ12" s="106"/>
      <c r="IYA12" s="106"/>
      <c r="IYB12" s="106"/>
      <c r="IYC12" s="106"/>
      <c r="IYD12" s="106"/>
      <c r="IYE12" s="106"/>
      <c r="IYF12" s="106"/>
      <c r="IYG12" s="106"/>
      <c r="IYH12" s="106"/>
      <c r="IYI12" s="106"/>
      <c r="IYJ12" s="106"/>
      <c r="IYK12" s="106"/>
      <c r="IYL12" s="106"/>
      <c r="IYM12" s="106"/>
      <c r="IYN12" s="106"/>
      <c r="IYO12" s="106"/>
      <c r="IYP12" s="106"/>
      <c r="IYQ12" s="106"/>
      <c r="IYR12" s="106"/>
      <c r="IYS12" s="106"/>
      <c r="IYT12" s="106"/>
      <c r="IYU12" s="106"/>
      <c r="IYV12" s="106"/>
      <c r="IYW12" s="106"/>
      <c r="IYX12" s="106"/>
      <c r="IYY12" s="106"/>
      <c r="IYZ12" s="106"/>
      <c r="IZA12" s="106"/>
      <c r="IZB12" s="106"/>
      <c r="IZC12" s="106"/>
      <c r="IZD12" s="106"/>
      <c r="IZE12" s="106"/>
      <c r="IZF12" s="106"/>
      <c r="IZG12" s="106"/>
      <c r="IZH12" s="106"/>
      <c r="IZI12" s="106"/>
      <c r="IZJ12" s="106"/>
      <c r="IZK12" s="106"/>
      <c r="IZL12" s="106"/>
      <c r="IZM12" s="106"/>
      <c r="IZN12" s="106"/>
      <c r="IZO12" s="106"/>
      <c r="IZP12" s="106"/>
      <c r="IZQ12" s="106"/>
      <c r="IZR12" s="106"/>
      <c r="IZS12" s="106"/>
      <c r="IZT12" s="106"/>
      <c r="IZU12" s="106"/>
      <c r="IZV12" s="106"/>
      <c r="IZW12" s="106"/>
      <c r="IZX12" s="106"/>
      <c r="IZY12" s="106"/>
      <c r="IZZ12" s="106"/>
      <c r="JAA12" s="106"/>
      <c r="JAB12" s="106"/>
      <c r="JAC12" s="106"/>
      <c r="JAD12" s="106"/>
      <c r="JAE12" s="106"/>
      <c r="JAF12" s="106"/>
      <c r="JAG12" s="106"/>
      <c r="JAH12" s="106"/>
      <c r="JAI12" s="106"/>
      <c r="JAJ12" s="106"/>
      <c r="JAK12" s="106"/>
      <c r="JAL12" s="106"/>
      <c r="JAM12" s="106"/>
      <c r="JAN12" s="106"/>
      <c r="JAO12" s="106"/>
      <c r="JAP12" s="106"/>
      <c r="JAQ12" s="106"/>
      <c r="JAR12" s="106"/>
      <c r="JAS12" s="106"/>
      <c r="JAT12" s="106"/>
      <c r="JAU12" s="106"/>
      <c r="JAV12" s="106"/>
      <c r="JAW12" s="106"/>
      <c r="JAX12" s="106"/>
      <c r="JAY12" s="106"/>
      <c r="JAZ12" s="106"/>
      <c r="JBA12" s="106"/>
      <c r="JBB12" s="106"/>
      <c r="JBC12" s="106"/>
      <c r="JBD12" s="106"/>
      <c r="JBE12" s="106"/>
      <c r="JBF12" s="106"/>
      <c r="JBG12" s="106"/>
      <c r="JBH12" s="106"/>
      <c r="JBI12" s="106"/>
      <c r="JBJ12" s="106"/>
      <c r="JBK12" s="106"/>
      <c r="JBL12" s="106"/>
      <c r="JBM12" s="106"/>
      <c r="JBN12" s="106"/>
      <c r="JBO12" s="106"/>
      <c r="JBP12" s="106"/>
      <c r="JBQ12" s="106"/>
      <c r="JBR12" s="106"/>
      <c r="JBS12" s="106"/>
      <c r="JBT12" s="106"/>
      <c r="JBU12" s="106"/>
      <c r="JBV12" s="106"/>
      <c r="JBW12" s="106"/>
      <c r="JBX12" s="106"/>
      <c r="JBY12" s="106"/>
      <c r="JBZ12" s="106"/>
      <c r="JCA12" s="106"/>
      <c r="JCB12" s="106"/>
      <c r="JCC12" s="106"/>
      <c r="JCD12" s="106"/>
      <c r="JCE12" s="106"/>
      <c r="JCF12" s="106"/>
      <c r="JCG12" s="106"/>
      <c r="JCH12" s="106"/>
      <c r="JCI12" s="106"/>
      <c r="JCJ12" s="106"/>
      <c r="JCK12" s="106"/>
      <c r="JCL12" s="106"/>
      <c r="JCM12" s="106"/>
      <c r="JCN12" s="106"/>
      <c r="JCO12" s="106"/>
      <c r="JCP12" s="106"/>
      <c r="JCQ12" s="106"/>
      <c r="JCR12" s="106"/>
      <c r="JCS12" s="106"/>
      <c r="JCT12" s="106"/>
      <c r="JCU12" s="106"/>
      <c r="JCV12" s="106"/>
      <c r="JCW12" s="106"/>
      <c r="JCX12" s="106"/>
      <c r="JCY12" s="106"/>
      <c r="JCZ12" s="106"/>
      <c r="JDA12" s="106"/>
      <c r="JDB12" s="106"/>
      <c r="JDC12" s="106"/>
      <c r="JDD12" s="106"/>
      <c r="JDE12" s="106"/>
      <c r="JDF12" s="106"/>
      <c r="JDG12" s="106"/>
      <c r="JDH12" s="106"/>
      <c r="JDI12" s="106"/>
      <c r="JDJ12" s="106"/>
      <c r="JDK12" s="106"/>
      <c r="JDL12" s="106"/>
      <c r="JDM12" s="106"/>
      <c r="JDN12" s="106"/>
      <c r="JDO12" s="106"/>
      <c r="JDP12" s="106"/>
      <c r="JDQ12" s="106"/>
      <c r="JDR12" s="106"/>
      <c r="JDS12" s="106"/>
      <c r="JDT12" s="106"/>
      <c r="JDU12" s="106"/>
      <c r="JDV12" s="106"/>
      <c r="JDW12" s="106"/>
      <c r="JDX12" s="106"/>
      <c r="JDY12" s="106"/>
      <c r="JDZ12" s="106"/>
      <c r="JEA12" s="106"/>
      <c r="JEB12" s="106"/>
      <c r="JEC12" s="106"/>
      <c r="JED12" s="106"/>
      <c r="JEE12" s="106"/>
      <c r="JEF12" s="106"/>
      <c r="JEG12" s="106"/>
      <c r="JEH12" s="106"/>
      <c r="JEI12" s="106"/>
      <c r="JEJ12" s="106"/>
      <c r="JEK12" s="106"/>
      <c r="JEL12" s="106"/>
      <c r="JEM12" s="106"/>
      <c r="JEN12" s="106"/>
      <c r="JEO12" s="106"/>
      <c r="JEP12" s="106"/>
      <c r="JEQ12" s="106"/>
      <c r="JER12" s="106"/>
      <c r="JES12" s="106"/>
      <c r="JET12" s="106"/>
      <c r="JEU12" s="106"/>
      <c r="JEV12" s="106"/>
      <c r="JEW12" s="106"/>
      <c r="JEX12" s="106"/>
      <c r="JEY12" s="106"/>
      <c r="JEZ12" s="106"/>
      <c r="JFA12" s="106"/>
      <c r="JFB12" s="106"/>
      <c r="JFC12" s="106"/>
      <c r="JFD12" s="106"/>
      <c r="JFE12" s="106"/>
      <c r="JFF12" s="106"/>
      <c r="JFG12" s="106"/>
      <c r="JFH12" s="106"/>
      <c r="JFI12" s="106"/>
      <c r="JFJ12" s="106"/>
      <c r="JFK12" s="106"/>
      <c r="JFL12" s="106"/>
      <c r="JFM12" s="106"/>
      <c r="JFN12" s="106"/>
      <c r="JFO12" s="106"/>
      <c r="JFP12" s="106"/>
      <c r="JFQ12" s="106"/>
      <c r="JFR12" s="106"/>
      <c r="JFS12" s="106"/>
      <c r="JFT12" s="106"/>
      <c r="JFU12" s="106"/>
      <c r="JFV12" s="106"/>
      <c r="JFW12" s="106"/>
      <c r="JFX12" s="106"/>
      <c r="JFY12" s="106"/>
      <c r="JFZ12" s="106"/>
      <c r="JGA12" s="106"/>
      <c r="JGB12" s="106"/>
      <c r="JGC12" s="106"/>
      <c r="JGD12" s="106"/>
      <c r="JGE12" s="106"/>
      <c r="JGF12" s="106"/>
      <c r="JGG12" s="106"/>
      <c r="JGH12" s="106"/>
      <c r="JGI12" s="106"/>
      <c r="JGJ12" s="106"/>
      <c r="JGK12" s="106"/>
      <c r="JGL12" s="106"/>
      <c r="JGM12" s="106"/>
      <c r="JGN12" s="106"/>
      <c r="JGO12" s="106"/>
      <c r="JGP12" s="106"/>
      <c r="JGQ12" s="106"/>
      <c r="JGR12" s="106"/>
      <c r="JGS12" s="106"/>
      <c r="JGT12" s="106"/>
      <c r="JGU12" s="106"/>
      <c r="JGV12" s="106"/>
      <c r="JGW12" s="106"/>
      <c r="JGX12" s="106"/>
      <c r="JGY12" s="106"/>
      <c r="JGZ12" s="106"/>
      <c r="JHA12" s="106"/>
      <c r="JHB12" s="106"/>
      <c r="JHC12" s="106"/>
      <c r="JHD12" s="106"/>
      <c r="JHE12" s="106"/>
      <c r="JHF12" s="106"/>
      <c r="JHG12" s="106"/>
      <c r="JHH12" s="106"/>
      <c r="JHI12" s="106"/>
      <c r="JHJ12" s="106"/>
      <c r="JHK12" s="106"/>
      <c r="JHL12" s="106"/>
      <c r="JHM12" s="106"/>
      <c r="JHN12" s="106"/>
      <c r="JHO12" s="106"/>
      <c r="JHP12" s="106"/>
      <c r="JHQ12" s="106"/>
      <c r="JHR12" s="106"/>
      <c r="JHS12" s="106"/>
      <c r="JHT12" s="106"/>
      <c r="JHU12" s="106"/>
      <c r="JHV12" s="106"/>
      <c r="JHW12" s="106"/>
      <c r="JHX12" s="106"/>
      <c r="JHY12" s="106"/>
      <c r="JHZ12" s="106"/>
      <c r="JIA12" s="106"/>
      <c r="JIB12" s="106"/>
      <c r="JIC12" s="106"/>
      <c r="JID12" s="106"/>
      <c r="JIE12" s="106"/>
      <c r="JIF12" s="106"/>
      <c r="JIG12" s="106"/>
      <c r="JIH12" s="106"/>
      <c r="JII12" s="106"/>
      <c r="JIJ12" s="106"/>
      <c r="JIK12" s="106"/>
      <c r="JIL12" s="106"/>
      <c r="JIM12" s="106"/>
      <c r="JIN12" s="106"/>
      <c r="JIO12" s="106"/>
      <c r="JIP12" s="106"/>
      <c r="JIQ12" s="106"/>
      <c r="JIR12" s="106"/>
      <c r="JIS12" s="106"/>
      <c r="JIT12" s="106"/>
      <c r="JIU12" s="106"/>
      <c r="JIV12" s="106"/>
      <c r="JIW12" s="106"/>
      <c r="JIX12" s="106"/>
      <c r="JIY12" s="106"/>
      <c r="JIZ12" s="106"/>
      <c r="JJA12" s="106"/>
      <c r="JJB12" s="106"/>
      <c r="JJC12" s="106"/>
      <c r="JJD12" s="106"/>
      <c r="JJE12" s="106"/>
      <c r="JJF12" s="106"/>
      <c r="JJG12" s="106"/>
      <c r="JJH12" s="106"/>
      <c r="JJI12" s="106"/>
      <c r="JJJ12" s="106"/>
      <c r="JJK12" s="106"/>
      <c r="JJL12" s="106"/>
      <c r="JJM12" s="106"/>
      <c r="JJN12" s="106"/>
      <c r="JJO12" s="106"/>
      <c r="JJP12" s="106"/>
      <c r="JJQ12" s="106"/>
      <c r="JJR12" s="106"/>
      <c r="JJS12" s="106"/>
      <c r="JJT12" s="106"/>
      <c r="JJU12" s="106"/>
      <c r="JJV12" s="106"/>
      <c r="JJW12" s="106"/>
      <c r="JJX12" s="106"/>
      <c r="JJY12" s="106"/>
      <c r="JJZ12" s="106"/>
      <c r="JKA12" s="106"/>
      <c r="JKB12" s="106"/>
      <c r="JKC12" s="106"/>
      <c r="JKD12" s="106"/>
      <c r="JKE12" s="106"/>
      <c r="JKF12" s="106"/>
      <c r="JKG12" s="106"/>
      <c r="JKH12" s="106"/>
      <c r="JKI12" s="106"/>
      <c r="JKJ12" s="106"/>
      <c r="JKK12" s="106"/>
      <c r="JKL12" s="106"/>
      <c r="JKM12" s="106"/>
      <c r="JKN12" s="106"/>
      <c r="JKO12" s="106"/>
      <c r="JKP12" s="106"/>
      <c r="JKQ12" s="106"/>
      <c r="JKR12" s="106"/>
      <c r="JKS12" s="106"/>
      <c r="JKT12" s="106"/>
      <c r="JKU12" s="106"/>
      <c r="JKV12" s="106"/>
      <c r="JKW12" s="106"/>
      <c r="JKX12" s="106"/>
      <c r="JKY12" s="106"/>
      <c r="JKZ12" s="106"/>
      <c r="JLA12" s="106"/>
      <c r="JLB12" s="106"/>
      <c r="JLC12" s="106"/>
      <c r="JLD12" s="106"/>
      <c r="JLE12" s="106"/>
      <c r="JLF12" s="106"/>
      <c r="JLG12" s="106"/>
      <c r="JLH12" s="106"/>
      <c r="JLI12" s="106"/>
      <c r="JLJ12" s="106"/>
      <c r="JLK12" s="106"/>
      <c r="JLL12" s="106"/>
      <c r="JLM12" s="106"/>
      <c r="JLN12" s="106"/>
      <c r="JLO12" s="106"/>
      <c r="JLP12" s="106"/>
      <c r="JLQ12" s="106"/>
      <c r="JLR12" s="106"/>
      <c r="JLS12" s="106"/>
      <c r="JLT12" s="106"/>
      <c r="JLU12" s="106"/>
      <c r="JLV12" s="106"/>
      <c r="JLW12" s="106"/>
      <c r="JLX12" s="106"/>
      <c r="JLY12" s="106"/>
      <c r="JLZ12" s="106"/>
      <c r="JMA12" s="106"/>
      <c r="JMB12" s="106"/>
      <c r="JMC12" s="106"/>
      <c r="JMD12" s="106"/>
      <c r="JME12" s="106"/>
      <c r="JMF12" s="106"/>
      <c r="JMG12" s="106"/>
      <c r="JMH12" s="106"/>
      <c r="JMI12" s="106"/>
      <c r="JMJ12" s="106"/>
      <c r="JMK12" s="106"/>
      <c r="JML12" s="106"/>
      <c r="JMM12" s="106"/>
      <c r="JMN12" s="106"/>
      <c r="JMO12" s="106"/>
      <c r="JMP12" s="106"/>
      <c r="JMQ12" s="106"/>
      <c r="JMR12" s="106"/>
      <c r="JMS12" s="106"/>
      <c r="JMT12" s="106"/>
      <c r="JMU12" s="106"/>
      <c r="JMV12" s="106"/>
      <c r="JMW12" s="106"/>
      <c r="JMX12" s="106"/>
      <c r="JMY12" s="106"/>
      <c r="JMZ12" s="106"/>
      <c r="JNA12" s="106"/>
      <c r="JNB12" s="106"/>
      <c r="JNC12" s="106"/>
      <c r="JND12" s="106"/>
      <c r="JNE12" s="106"/>
      <c r="JNF12" s="106"/>
      <c r="JNG12" s="106"/>
      <c r="JNH12" s="106"/>
      <c r="JNI12" s="106"/>
      <c r="JNJ12" s="106"/>
      <c r="JNK12" s="106"/>
      <c r="JNL12" s="106"/>
      <c r="JNM12" s="106"/>
      <c r="JNN12" s="106"/>
      <c r="JNO12" s="106"/>
      <c r="JNP12" s="106"/>
      <c r="JNQ12" s="106"/>
      <c r="JNR12" s="106"/>
      <c r="JNS12" s="106"/>
      <c r="JNT12" s="106"/>
      <c r="JNU12" s="106"/>
      <c r="JNV12" s="106"/>
      <c r="JNW12" s="106"/>
      <c r="JNX12" s="106"/>
      <c r="JNY12" s="106"/>
      <c r="JNZ12" s="106"/>
      <c r="JOA12" s="106"/>
      <c r="JOB12" s="106"/>
      <c r="JOC12" s="106"/>
      <c r="JOD12" s="106"/>
      <c r="JOE12" s="106"/>
      <c r="JOF12" s="106"/>
      <c r="JOG12" s="106"/>
      <c r="JOH12" s="106"/>
      <c r="JOI12" s="106"/>
      <c r="JOJ12" s="106"/>
      <c r="JOK12" s="106"/>
      <c r="JOL12" s="106"/>
      <c r="JOM12" s="106"/>
      <c r="JON12" s="106"/>
      <c r="JOO12" s="106"/>
      <c r="JOP12" s="106"/>
      <c r="JOQ12" s="106"/>
      <c r="JOR12" s="106"/>
      <c r="JOS12" s="106"/>
      <c r="JOT12" s="106"/>
      <c r="JOU12" s="106"/>
      <c r="JOV12" s="106"/>
      <c r="JOW12" s="106"/>
      <c r="JOX12" s="106"/>
      <c r="JOY12" s="106"/>
      <c r="JOZ12" s="106"/>
      <c r="JPA12" s="106"/>
      <c r="JPB12" s="106"/>
      <c r="JPC12" s="106"/>
      <c r="JPD12" s="106"/>
      <c r="JPE12" s="106"/>
      <c r="JPF12" s="106"/>
      <c r="JPG12" s="106"/>
      <c r="JPH12" s="106"/>
      <c r="JPI12" s="106"/>
      <c r="JPJ12" s="106"/>
      <c r="JPK12" s="106"/>
      <c r="JPL12" s="106"/>
      <c r="JPM12" s="106"/>
      <c r="JPN12" s="106"/>
      <c r="JPO12" s="106"/>
      <c r="JPP12" s="106"/>
      <c r="JPQ12" s="106"/>
      <c r="JPR12" s="106"/>
      <c r="JPS12" s="106"/>
      <c r="JPT12" s="106"/>
      <c r="JPU12" s="106"/>
      <c r="JPV12" s="106"/>
      <c r="JPW12" s="106"/>
      <c r="JPX12" s="106"/>
      <c r="JPY12" s="106"/>
      <c r="JPZ12" s="106"/>
      <c r="JQA12" s="106"/>
      <c r="JQB12" s="106"/>
      <c r="JQC12" s="106"/>
      <c r="JQD12" s="106"/>
      <c r="JQE12" s="106"/>
      <c r="JQF12" s="106"/>
      <c r="JQG12" s="106"/>
      <c r="JQH12" s="106"/>
      <c r="JQI12" s="106"/>
      <c r="JQJ12" s="106"/>
      <c r="JQK12" s="106"/>
      <c r="JQL12" s="106"/>
      <c r="JQM12" s="106"/>
      <c r="JQN12" s="106"/>
      <c r="JQO12" s="106"/>
      <c r="JQP12" s="106"/>
      <c r="JQQ12" s="106"/>
      <c r="JQR12" s="106"/>
      <c r="JQS12" s="106"/>
      <c r="JQT12" s="106"/>
      <c r="JQU12" s="106"/>
      <c r="JQV12" s="106"/>
      <c r="JQW12" s="106"/>
      <c r="JQX12" s="106"/>
      <c r="JQY12" s="106"/>
      <c r="JQZ12" s="106"/>
      <c r="JRA12" s="106"/>
      <c r="JRB12" s="106"/>
      <c r="JRC12" s="106"/>
      <c r="JRD12" s="106"/>
      <c r="JRE12" s="106"/>
      <c r="JRF12" s="106"/>
      <c r="JRG12" s="106"/>
      <c r="JRH12" s="106"/>
      <c r="JRI12" s="106"/>
      <c r="JRJ12" s="106"/>
      <c r="JRK12" s="106"/>
      <c r="JRL12" s="106"/>
      <c r="JRM12" s="106"/>
      <c r="JRN12" s="106"/>
      <c r="JRO12" s="106"/>
      <c r="JRP12" s="106"/>
      <c r="JRQ12" s="106"/>
      <c r="JRR12" s="106"/>
      <c r="JRS12" s="106"/>
      <c r="JRT12" s="106"/>
      <c r="JRU12" s="106"/>
      <c r="JRV12" s="106"/>
      <c r="JRW12" s="106"/>
      <c r="JRX12" s="106"/>
      <c r="JRY12" s="106"/>
      <c r="JRZ12" s="106"/>
      <c r="JSA12" s="106"/>
      <c r="JSB12" s="106"/>
      <c r="JSC12" s="106"/>
      <c r="JSD12" s="106"/>
      <c r="JSE12" s="106"/>
      <c r="JSF12" s="106"/>
      <c r="JSG12" s="106"/>
      <c r="JSH12" s="106"/>
      <c r="JSI12" s="106"/>
      <c r="JSJ12" s="106"/>
      <c r="JSK12" s="106"/>
      <c r="JSL12" s="106"/>
      <c r="JSM12" s="106"/>
      <c r="JSN12" s="106"/>
      <c r="JSO12" s="106"/>
      <c r="JSP12" s="106"/>
      <c r="JSQ12" s="106"/>
      <c r="JSR12" s="106"/>
      <c r="JSS12" s="106"/>
      <c r="JST12" s="106"/>
      <c r="JSU12" s="106"/>
      <c r="JSV12" s="106"/>
      <c r="JSW12" s="106"/>
      <c r="JSX12" s="106"/>
      <c r="JSY12" s="106"/>
      <c r="JSZ12" s="106"/>
      <c r="JTA12" s="106"/>
      <c r="JTB12" s="106"/>
      <c r="JTC12" s="106"/>
      <c r="JTD12" s="106"/>
      <c r="JTE12" s="106"/>
      <c r="JTF12" s="106"/>
      <c r="JTG12" s="106"/>
      <c r="JTH12" s="106"/>
      <c r="JTI12" s="106"/>
      <c r="JTJ12" s="106"/>
      <c r="JTK12" s="106"/>
      <c r="JTL12" s="106"/>
      <c r="JTM12" s="106"/>
      <c r="JTN12" s="106"/>
      <c r="JTO12" s="106"/>
      <c r="JTP12" s="106"/>
      <c r="JTQ12" s="106"/>
      <c r="JTR12" s="106"/>
      <c r="JTS12" s="106"/>
      <c r="JTT12" s="106"/>
      <c r="JTU12" s="106"/>
      <c r="JTV12" s="106"/>
      <c r="JTW12" s="106"/>
      <c r="JTX12" s="106"/>
      <c r="JTY12" s="106"/>
      <c r="JTZ12" s="106"/>
      <c r="JUA12" s="106"/>
      <c r="JUB12" s="106"/>
      <c r="JUC12" s="106"/>
      <c r="JUD12" s="106"/>
      <c r="JUE12" s="106"/>
      <c r="JUF12" s="106"/>
      <c r="JUG12" s="106"/>
      <c r="JUH12" s="106"/>
      <c r="JUI12" s="106"/>
      <c r="JUJ12" s="106"/>
      <c r="JUK12" s="106"/>
      <c r="JUL12" s="106"/>
      <c r="JUM12" s="106"/>
      <c r="JUN12" s="106"/>
      <c r="JUO12" s="106"/>
      <c r="JUP12" s="106"/>
      <c r="JUQ12" s="106"/>
      <c r="JUR12" s="106"/>
      <c r="JUS12" s="106"/>
      <c r="JUT12" s="106"/>
      <c r="JUU12" s="106"/>
      <c r="JUV12" s="106"/>
      <c r="JUW12" s="106"/>
      <c r="JUX12" s="106"/>
      <c r="JUY12" s="106"/>
      <c r="JUZ12" s="106"/>
      <c r="JVA12" s="106"/>
      <c r="JVB12" s="106"/>
      <c r="JVC12" s="106"/>
      <c r="JVD12" s="106"/>
      <c r="JVE12" s="106"/>
      <c r="JVF12" s="106"/>
      <c r="JVG12" s="106"/>
      <c r="JVH12" s="106"/>
      <c r="JVI12" s="106"/>
      <c r="JVJ12" s="106"/>
      <c r="JVK12" s="106"/>
      <c r="JVL12" s="106"/>
      <c r="JVM12" s="106"/>
      <c r="JVN12" s="106"/>
      <c r="JVO12" s="106"/>
      <c r="JVP12" s="106"/>
      <c r="JVQ12" s="106"/>
      <c r="JVR12" s="106"/>
      <c r="JVS12" s="106"/>
      <c r="JVT12" s="106"/>
      <c r="JVU12" s="106"/>
      <c r="JVV12" s="106"/>
      <c r="JVW12" s="106"/>
      <c r="JVX12" s="106"/>
      <c r="JVY12" s="106"/>
      <c r="JVZ12" s="106"/>
      <c r="JWA12" s="106"/>
      <c r="JWB12" s="106"/>
      <c r="JWC12" s="106"/>
      <c r="JWD12" s="106"/>
      <c r="JWE12" s="106"/>
      <c r="JWF12" s="106"/>
      <c r="JWG12" s="106"/>
      <c r="JWH12" s="106"/>
      <c r="JWI12" s="106"/>
      <c r="JWJ12" s="106"/>
      <c r="JWK12" s="106"/>
      <c r="JWL12" s="106"/>
      <c r="JWM12" s="106"/>
      <c r="JWN12" s="106"/>
      <c r="JWO12" s="106"/>
      <c r="JWP12" s="106"/>
      <c r="JWQ12" s="106"/>
      <c r="JWR12" s="106"/>
      <c r="JWS12" s="106"/>
      <c r="JWT12" s="106"/>
      <c r="JWU12" s="106"/>
      <c r="JWV12" s="106"/>
      <c r="JWW12" s="106"/>
      <c r="JWX12" s="106"/>
      <c r="JWY12" s="106"/>
      <c r="JWZ12" s="106"/>
      <c r="JXA12" s="106"/>
      <c r="JXB12" s="106"/>
      <c r="JXC12" s="106"/>
      <c r="JXD12" s="106"/>
      <c r="JXE12" s="106"/>
      <c r="JXF12" s="106"/>
      <c r="JXG12" s="106"/>
      <c r="JXH12" s="106"/>
      <c r="JXI12" s="106"/>
      <c r="JXJ12" s="106"/>
      <c r="JXK12" s="106"/>
      <c r="JXL12" s="106"/>
      <c r="JXM12" s="106"/>
      <c r="JXN12" s="106"/>
      <c r="JXO12" s="106"/>
      <c r="JXP12" s="106"/>
      <c r="JXQ12" s="106"/>
      <c r="JXR12" s="106"/>
      <c r="JXS12" s="106"/>
      <c r="JXT12" s="106"/>
      <c r="JXU12" s="106"/>
      <c r="JXV12" s="106"/>
      <c r="JXW12" s="106"/>
      <c r="JXX12" s="106"/>
      <c r="JXY12" s="106"/>
      <c r="JXZ12" s="106"/>
      <c r="JYA12" s="106"/>
      <c r="JYB12" s="106"/>
      <c r="JYC12" s="106"/>
      <c r="JYD12" s="106"/>
      <c r="JYE12" s="106"/>
      <c r="JYF12" s="106"/>
      <c r="JYG12" s="106"/>
      <c r="JYH12" s="106"/>
      <c r="JYI12" s="106"/>
      <c r="JYJ12" s="106"/>
      <c r="JYK12" s="106"/>
      <c r="JYL12" s="106"/>
      <c r="JYM12" s="106"/>
      <c r="JYN12" s="106"/>
      <c r="JYO12" s="106"/>
      <c r="JYP12" s="106"/>
      <c r="JYQ12" s="106"/>
      <c r="JYR12" s="106"/>
      <c r="JYS12" s="106"/>
      <c r="JYT12" s="106"/>
      <c r="JYU12" s="106"/>
      <c r="JYV12" s="106"/>
      <c r="JYW12" s="106"/>
      <c r="JYX12" s="106"/>
      <c r="JYY12" s="106"/>
      <c r="JYZ12" s="106"/>
      <c r="JZA12" s="106"/>
      <c r="JZB12" s="106"/>
      <c r="JZC12" s="106"/>
      <c r="JZD12" s="106"/>
      <c r="JZE12" s="106"/>
      <c r="JZF12" s="106"/>
      <c r="JZG12" s="106"/>
      <c r="JZH12" s="106"/>
      <c r="JZI12" s="106"/>
      <c r="JZJ12" s="106"/>
      <c r="JZK12" s="106"/>
      <c r="JZL12" s="106"/>
      <c r="JZM12" s="106"/>
      <c r="JZN12" s="106"/>
      <c r="JZO12" s="106"/>
      <c r="JZP12" s="106"/>
      <c r="JZQ12" s="106"/>
      <c r="JZR12" s="106"/>
      <c r="JZS12" s="106"/>
      <c r="JZT12" s="106"/>
      <c r="JZU12" s="106"/>
      <c r="JZV12" s="106"/>
      <c r="JZW12" s="106"/>
      <c r="JZX12" s="106"/>
      <c r="JZY12" s="106"/>
      <c r="JZZ12" s="106"/>
      <c r="KAA12" s="106"/>
      <c r="KAB12" s="106"/>
      <c r="KAC12" s="106"/>
      <c r="KAD12" s="106"/>
      <c r="KAE12" s="106"/>
      <c r="KAF12" s="106"/>
      <c r="KAG12" s="106"/>
      <c r="KAH12" s="106"/>
      <c r="KAI12" s="106"/>
      <c r="KAJ12" s="106"/>
      <c r="KAK12" s="106"/>
      <c r="KAL12" s="106"/>
      <c r="KAM12" s="106"/>
      <c r="KAN12" s="106"/>
      <c r="KAO12" s="106"/>
      <c r="KAP12" s="106"/>
      <c r="KAQ12" s="106"/>
      <c r="KAR12" s="106"/>
      <c r="KAS12" s="106"/>
      <c r="KAT12" s="106"/>
      <c r="KAU12" s="106"/>
      <c r="KAV12" s="106"/>
      <c r="KAW12" s="106"/>
      <c r="KAX12" s="106"/>
      <c r="KAY12" s="106"/>
      <c r="KAZ12" s="106"/>
      <c r="KBA12" s="106"/>
      <c r="KBB12" s="106"/>
      <c r="KBC12" s="106"/>
      <c r="KBD12" s="106"/>
      <c r="KBE12" s="106"/>
      <c r="KBF12" s="106"/>
      <c r="KBG12" s="106"/>
      <c r="KBH12" s="106"/>
      <c r="KBI12" s="106"/>
      <c r="KBJ12" s="106"/>
      <c r="KBK12" s="106"/>
      <c r="KBL12" s="106"/>
      <c r="KBM12" s="106"/>
      <c r="KBN12" s="106"/>
      <c r="KBO12" s="106"/>
      <c r="KBP12" s="106"/>
      <c r="KBQ12" s="106"/>
      <c r="KBR12" s="106"/>
      <c r="KBS12" s="106"/>
      <c r="KBT12" s="106"/>
      <c r="KBU12" s="106"/>
      <c r="KBV12" s="106"/>
      <c r="KBW12" s="106"/>
      <c r="KBX12" s="106"/>
      <c r="KBY12" s="106"/>
      <c r="KBZ12" s="106"/>
      <c r="KCA12" s="106"/>
      <c r="KCB12" s="106"/>
      <c r="KCC12" s="106"/>
      <c r="KCD12" s="106"/>
      <c r="KCE12" s="106"/>
      <c r="KCF12" s="106"/>
      <c r="KCG12" s="106"/>
      <c r="KCH12" s="106"/>
      <c r="KCI12" s="106"/>
      <c r="KCJ12" s="106"/>
      <c r="KCK12" s="106"/>
      <c r="KCL12" s="106"/>
      <c r="KCM12" s="106"/>
      <c r="KCN12" s="106"/>
      <c r="KCO12" s="106"/>
      <c r="KCP12" s="106"/>
      <c r="KCQ12" s="106"/>
      <c r="KCR12" s="106"/>
      <c r="KCS12" s="106"/>
      <c r="KCT12" s="106"/>
      <c r="KCU12" s="106"/>
      <c r="KCV12" s="106"/>
      <c r="KCW12" s="106"/>
      <c r="KCX12" s="106"/>
      <c r="KCY12" s="106"/>
      <c r="KCZ12" s="106"/>
      <c r="KDA12" s="106"/>
      <c r="KDB12" s="106"/>
      <c r="KDC12" s="106"/>
      <c r="KDD12" s="106"/>
      <c r="KDE12" s="106"/>
      <c r="KDF12" s="106"/>
      <c r="KDG12" s="106"/>
      <c r="KDH12" s="106"/>
      <c r="KDI12" s="106"/>
      <c r="KDJ12" s="106"/>
      <c r="KDK12" s="106"/>
      <c r="KDL12" s="106"/>
      <c r="KDM12" s="106"/>
      <c r="KDN12" s="106"/>
      <c r="KDO12" s="106"/>
      <c r="KDP12" s="106"/>
      <c r="KDQ12" s="106"/>
      <c r="KDR12" s="106"/>
      <c r="KDS12" s="106"/>
      <c r="KDT12" s="106"/>
      <c r="KDU12" s="106"/>
      <c r="KDV12" s="106"/>
      <c r="KDW12" s="106"/>
      <c r="KDX12" s="106"/>
      <c r="KDY12" s="106"/>
      <c r="KDZ12" s="106"/>
      <c r="KEA12" s="106"/>
      <c r="KEB12" s="106"/>
      <c r="KEC12" s="106"/>
      <c r="KED12" s="106"/>
      <c r="KEE12" s="106"/>
      <c r="KEF12" s="106"/>
      <c r="KEG12" s="106"/>
      <c r="KEH12" s="106"/>
      <c r="KEI12" s="106"/>
      <c r="KEJ12" s="106"/>
      <c r="KEK12" s="106"/>
      <c r="KEL12" s="106"/>
      <c r="KEM12" s="106"/>
      <c r="KEN12" s="106"/>
      <c r="KEO12" s="106"/>
      <c r="KEP12" s="106"/>
      <c r="KEQ12" s="106"/>
      <c r="KER12" s="106"/>
      <c r="KES12" s="106"/>
      <c r="KET12" s="106"/>
      <c r="KEU12" s="106"/>
      <c r="KEV12" s="106"/>
      <c r="KEW12" s="106"/>
      <c r="KEX12" s="106"/>
      <c r="KEY12" s="106"/>
      <c r="KEZ12" s="106"/>
      <c r="KFA12" s="106"/>
      <c r="KFB12" s="106"/>
      <c r="KFC12" s="106"/>
      <c r="KFD12" s="106"/>
      <c r="KFE12" s="106"/>
      <c r="KFF12" s="106"/>
      <c r="KFG12" s="106"/>
      <c r="KFH12" s="106"/>
      <c r="KFI12" s="106"/>
      <c r="KFJ12" s="106"/>
      <c r="KFK12" s="106"/>
      <c r="KFL12" s="106"/>
      <c r="KFM12" s="106"/>
      <c r="KFN12" s="106"/>
      <c r="KFO12" s="106"/>
      <c r="KFP12" s="106"/>
      <c r="KFQ12" s="106"/>
      <c r="KFR12" s="106"/>
      <c r="KFS12" s="106"/>
      <c r="KFT12" s="106"/>
      <c r="KFU12" s="106"/>
      <c r="KFV12" s="106"/>
      <c r="KFW12" s="106"/>
      <c r="KFX12" s="106"/>
      <c r="KFY12" s="106"/>
      <c r="KFZ12" s="106"/>
      <c r="KGA12" s="106"/>
      <c r="KGB12" s="106"/>
      <c r="KGC12" s="106"/>
      <c r="KGD12" s="106"/>
      <c r="KGE12" s="106"/>
      <c r="KGF12" s="106"/>
      <c r="KGG12" s="106"/>
      <c r="KGH12" s="106"/>
      <c r="KGI12" s="106"/>
      <c r="KGJ12" s="106"/>
      <c r="KGK12" s="106"/>
      <c r="KGL12" s="106"/>
      <c r="KGM12" s="106"/>
      <c r="KGN12" s="106"/>
      <c r="KGO12" s="106"/>
      <c r="KGP12" s="106"/>
      <c r="KGQ12" s="106"/>
      <c r="KGR12" s="106"/>
      <c r="KGS12" s="106"/>
      <c r="KGT12" s="106"/>
      <c r="KGU12" s="106"/>
      <c r="KGV12" s="106"/>
      <c r="KGW12" s="106"/>
      <c r="KGX12" s="106"/>
      <c r="KGY12" s="106"/>
      <c r="KGZ12" s="106"/>
      <c r="KHA12" s="106"/>
      <c r="KHB12" s="106"/>
      <c r="KHC12" s="106"/>
      <c r="KHD12" s="106"/>
      <c r="KHE12" s="106"/>
      <c r="KHF12" s="106"/>
      <c r="KHG12" s="106"/>
      <c r="KHH12" s="106"/>
      <c r="KHI12" s="106"/>
      <c r="KHJ12" s="106"/>
      <c r="KHK12" s="106"/>
      <c r="KHL12" s="106"/>
      <c r="KHM12" s="106"/>
      <c r="KHN12" s="106"/>
      <c r="KHO12" s="106"/>
      <c r="KHP12" s="106"/>
      <c r="KHQ12" s="106"/>
      <c r="KHR12" s="106"/>
      <c r="KHS12" s="106"/>
      <c r="KHT12" s="106"/>
      <c r="KHU12" s="106"/>
      <c r="KHV12" s="106"/>
      <c r="KHW12" s="106"/>
      <c r="KHX12" s="106"/>
      <c r="KHY12" s="106"/>
      <c r="KHZ12" s="106"/>
      <c r="KIA12" s="106"/>
      <c r="KIB12" s="106"/>
      <c r="KIC12" s="106"/>
      <c r="KID12" s="106"/>
      <c r="KIE12" s="106"/>
      <c r="KIF12" s="106"/>
      <c r="KIG12" s="106"/>
      <c r="KIH12" s="106"/>
      <c r="KII12" s="106"/>
      <c r="KIJ12" s="106"/>
      <c r="KIK12" s="106"/>
      <c r="KIL12" s="106"/>
      <c r="KIM12" s="106"/>
      <c r="KIN12" s="106"/>
      <c r="KIO12" s="106"/>
      <c r="KIP12" s="106"/>
      <c r="KIQ12" s="106"/>
      <c r="KIR12" s="106"/>
      <c r="KIS12" s="106"/>
      <c r="KIT12" s="106"/>
      <c r="KIU12" s="106"/>
      <c r="KIV12" s="106"/>
      <c r="KIW12" s="106"/>
      <c r="KIX12" s="106"/>
      <c r="KIY12" s="106"/>
      <c r="KIZ12" s="106"/>
      <c r="KJA12" s="106"/>
      <c r="KJB12" s="106"/>
      <c r="KJC12" s="106"/>
      <c r="KJD12" s="106"/>
      <c r="KJE12" s="106"/>
      <c r="KJF12" s="106"/>
      <c r="KJG12" s="106"/>
      <c r="KJH12" s="106"/>
      <c r="KJI12" s="106"/>
      <c r="KJJ12" s="106"/>
      <c r="KJK12" s="106"/>
      <c r="KJL12" s="106"/>
      <c r="KJM12" s="106"/>
      <c r="KJN12" s="106"/>
      <c r="KJO12" s="106"/>
      <c r="KJP12" s="106"/>
      <c r="KJQ12" s="106"/>
      <c r="KJR12" s="106"/>
      <c r="KJS12" s="106"/>
      <c r="KJT12" s="106"/>
      <c r="KJU12" s="106"/>
      <c r="KJV12" s="106"/>
      <c r="KJW12" s="106"/>
      <c r="KJX12" s="106"/>
      <c r="KJY12" s="106"/>
      <c r="KJZ12" s="106"/>
      <c r="KKA12" s="106"/>
      <c r="KKB12" s="106"/>
      <c r="KKC12" s="106"/>
      <c r="KKD12" s="106"/>
      <c r="KKE12" s="106"/>
      <c r="KKF12" s="106"/>
      <c r="KKG12" s="106"/>
      <c r="KKH12" s="106"/>
      <c r="KKI12" s="106"/>
      <c r="KKJ12" s="106"/>
      <c r="KKK12" s="106"/>
      <c r="KKL12" s="106"/>
      <c r="KKM12" s="106"/>
      <c r="KKN12" s="106"/>
      <c r="KKO12" s="106"/>
      <c r="KKP12" s="106"/>
      <c r="KKQ12" s="106"/>
      <c r="KKR12" s="106"/>
      <c r="KKS12" s="106"/>
      <c r="KKT12" s="106"/>
      <c r="KKU12" s="106"/>
      <c r="KKV12" s="106"/>
      <c r="KKW12" s="106"/>
      <c r="KKX12" s="106"/>
      <c r="KKY12" s="106"/>
      <c r="KKZ12" s="106"/>
      <c r="KLA12" s="106"/>
      <c r="KLB12" s="106"/>
      <c r="KLC12" s="106"/>
      <c r="KLD12" s="106"/>
      <c r="KLE12" s="106"/>
      <c r="KLF12" s="106"/>
      <c r="KLG12" s="106"/>
      <c r="KLH12" s="106"/>
      <c r="KLI12" s="106"/>
      <c r="KLJ12" s="106"/>
      <c r="KLK12" s="106"/>
      <c r="KLL12" s="106"/>
      <c r="KLM12" s="106"/>
      <c r="KLN12" s="106"/>
      <c r="KLO12" s="106"/>
      <c r="KLP12" s="106"/>
      <c r="KLQ12" s="106"/>
      <c r="KLR12" s="106"/>
      <c r="KLS12" s="106"/>
      <c r="KLT12" s="106"/>
      <c r="KLU12" s="106"/>
      <c r="KLV12" s="106"/>
      <c r="KLW12" s="106"/>
      <c r="KLX12" s="106"/>
      <c r="KLY12" s="106"/>
      <c r="KLZ12" s="106"/>
      <c r="KMA12" s="106"/>
      <c r="KMB12" s="106"/>
      <c r="KMC12" s="106"/>
      <c r="KMD12" s="106"/>
      <c r="KME12" s="106"/>
      <c r="KMF12" s="106"/>
      <c r="KMG12" s="106"/>
      <c r="KMH12" s="106"/>
      <c r="KMI12" s="106"/>
      <c r="KMJ12" s="106"/>
      <c r="KMK12" s="106"/>
      <c r="KML12" s="106"/>
      <c r="KMM12" s="106"/>
      <c r="KMN12" s="106"/>
      <c r="KMO12" s="106"/>
      <c r="KMP12" s="106"/>
      <c r="KMQ12" s="106"/>
      <c r="KMR12" s="106"/>
      <c r="KMS12" s="106"/>
      <c r="KMT12" s="106"/>
      <c r="KMU12" s="106"/>
      <c r="KMV12" s="106"/>
      <c r="KMW12" s="106"/>
      <c r="KMX12" s="106"/>
      <c r="KMY12" s="106"/>
      <c r="KMZ12" s="106"/>
      <c r="KNA12" s="106"/>
      <c r="KNB12" s="106"/>
      <c r="KNC12" s="106"/>
      <c r="KND12" s="106"/>
      <c r="KNE12" s="106"/>
      <c r="KNF12" s="106"/>
      <c r="KNG12" s="106"/>
      <c r="KNH12" s="106"/>
      <c r="KNI12" s="106"/>
      <c r="KNJ12" s="106"/>
      <c r="KNK12" s="106"/>
      <c r="KNL12" s="106"/>
      <c r="KNM12" s="106"/>
      <c r="KNN12" s="106"/>
      <c r="KNO12" s="106"/>
      <c r="KNP12" s="106"/>
      <c r="KNQ12" s="106"/>
      <c r="KNR12" s="106"/>
      <c r="KNS12" s="106"/>
      <c r="KNT12" s="106"/>
      <c r="KNU12" s="106"/>
      <c r="KNV12" s="106"/>
      <c r="KNW12" s="106"/>
      <c r="KNX12" s="106"/>
      <c r="KNY12" s="106"/>
      <c r="KNZ12" s="106"/>
      <c r="KOA12" s="106"/>
      <c r="KOB12" s="106"/>
      <c r="KOC12" s="106"/>
      <c r="KOD12" s="106"/>
      <c r="KOE12" s="106"/>
      <c r="KOF12" s="106"/>
      <c r="KOG12" s="106"/>
      <c r="KOH12" s="106"/>
      <c r="KOI12" s="106"/>
      <c r="KOJ12" s="106"/>
      <c r="KOK12" s="106"/>
      <c r="KOL12" s="106"/>
      <c r="KOM12" s="106"/>
      <c r="KON12" s="106"/>
      <c r="KOO12" s="106"/>
      <c r="KOP12" s="106"/>
      <c r="KOQ12" s="106"/>
      <c r="KOR12" s="106"/>
      <c r="KOS12" s="106"/>
      <c r="KOT12" s="106"/>
      <c r="KOU12" s="106"/>
      <c r="KOV12" s="106"/>
      <c r="KOW12" s="106"/>
      <c r="KOX12" s="106"/>
      <c r="KOY12" s="106"/>
      <c r="KOZ12" s="106"/>
      <c r="KPA12" s="106"/>
      <c r="KPB12" s="106"/>
      <c r="KPC12" s="106"/>
      <c r="KPD12" s="106"/>
      <c r="KPE12" s="106"/>
      <c r="KPF12" s="106"/>
      <c r="KPG12" s="106"/>
      <c r="KPH12" s="106"/>
      <c r="KPI12" s="106"/>
      <c r="KPJ12" s="106"/>
      <c r="KPK12" s="106"/>
      <c r="KPL12" s="106"/>
      <c r="KPM12" s="106"/>
      <c r="KPN12" s="106"/>
      <c r="KPO12" s="106"/>
      <c r="KPP12" s="106"/>
      <c r="KPQ12" s="106"/>
      <c r="KPR12" s="106"/>
      <c r="KPS12" s="106"/>
      <c r="KPT12" s="106"/>
      <c r="KPU12" s="106"/>
      <c r="KPV12" s="106"/>
      <c r="KPW12" s="106"/>
      <c r="KPX12" s="106"/>
      <c r="KPY12" s="106"/>
      <c r="KPZ12" s="106"/>
      <c r="KQA12" s="106"/>
      <c r="KQB12" s="106"/>
      <c r="KQC12" s="106"/>
      <c r="KQD12" s="106"/>
      <c r="KQE12" s="106"/>
      <c r="KQF12" s="106"/>
      <c r="KQG12" s="106"/>
      <c r="KQH12" s="106"/>
      <c r="KQI12" s="106"/>
      <c r="KQJ12" s="106"/>
      <c r="KQK12" s="106"/>
      <c r="KQL12" s="106"/>
      <c r="KQM12" s="106"/>
      <c r="KQN12" s="106"/>
      <c r="KQO12" s="106"/>
      <c r="KQP12" s="106"/>
      <c r="KQQ12" s="106"/>
      <c r="KQR12" s="106"/>
      <c r="KQS12" s="106"/>
      <c r="KQT12" s="106"/>
      <c r="KQU12" s="106"/>
      <c r="KQV12" s="106"/>
      <c r="KQW12" s="106"/>
      <c r="KQX12" s="106"/>
      <c r="KQY12" s="106"/>
      <c r="KQZ12" s="106"/>
      <c r="KRA12" s="106"/>
      <c r="KRB12" s="106"/>
      <c r="KRC12" s="106"/>
      <c r="KRD12" s="106"/>
      <c r="KRE12" s="106"/>
      <c r="KRF12" s="106"/>
      <c r="KRG12" s="106"/>
      <c r="KRH12" s="106"/>
      <c r="KRI12" s="106"/>
      <c r="KRJ12" s="106"/>
      <c r="KRK12" s="106"/>
      <c r="KRL12" s="106"/>
      <c r="KRM12" s="106"/>
      <c r="KRN12" s="106"/>
      <c r="KRO12" s="106"/>
      <c r="KRP12" s="106"/>
      <c r="KRQ12" s="106"/>
      <c r="KRR12" s="106"/>
      <c r="KRS12" s="106"/>
      <c r="KRT12" s="106"/>
      <c r="KRU12" s="106"/>
      <c r="KRV12" s="106"/>
      <c r="KRW12" s="106"/>
      <c r="KRX12" s="106"/>
      <c r="KRY12" s="106"/>
      <c r="KRZ12" s="106"/>
      <c r="KSA12" s="106"/>
      <c r="KSB12" s="106"/>
      <c r="KSC12" s="106"/>
      <c r="KSD12" s="106"/>
      <c r="KSE12" s="106"/>
      <c r="KSF12" s="106"/>
      <c r="KSG12" s="106"/>
      <c r="KSH12" s="106"/>
      <c r="KSI12" s="106"/>
      <c r="KSJ12" s="106"/>
      <c r="KSK12" s="106"/>
      <c r="KSL12" s="106"/>
      <c r="KSM12" s="106"/>
      <c r="KSN12" s="106"/>
      <c r="KSO12" s="106"/>
      <c r="KSP12" s="106"/>
      <c r="KSQ12" s="106"/>
      <c r="KSR12" s="106"/>
      <c r="KSS12" s="106"/>
      <c r="KST12" s="106"/>
      <c r="KSU12" s="106"/>
      <c r="KSV12" s="106"/>
      <c r="KSW12" s="106"/>
      <c r="KSX12" s="106"/>
      <c r="KSY12" s="106"/>
      <c r="KSZ12" s="106"/>
      <c r="KTA12" s="106"/>
      <c r="KTB12" s="106"/>
      <c r="KTC12" s="106"/>
      <c r="KTD12" s="106"/>
      <c r="KTE12" s="106"/>
      <c r="KTF12" s="106"/>
      <c r="KTG12" s="106"/>
      <c r="KTH12" s="106"/>
      <c r="KTI12" s="106"/>
      <c r="KTJ12" s="106"/>
      <c r="KTK12" s="106"/>
      <c r="KTL12" s="106"/>
      <c r="KTM12" s="106"/>
      <c r="KTN12" s="106"/>
      <c r="KTO12" s="106"/>
      <c r="KTP12" s="106"/>
      <c r="KTQ12" s="106"/>
      <c r="KTR12" s="106"/>
      <c r="KTS12" s="106"/>
      <c r="KTT12" s="106"/>
      <c r="KTU12" s="106"/>
      <c r="KTV12" s="106"/>
      <c r="KTW12" s="106"/>
      <c r="KTX12" s="106"/>
      <c r="KTY12" s="106"/>
      <c r="KTZ12" s="106"/>
      <c r="KUA12" s="106"/>
      <c r="KUB12" s="106"/>
      <c r="KUC12" s="106"/>
      <c r="KUD12" s="106"/>
      <c r="KUE12" s="106"/>
      <c r="KUF12" s="106"/>
      <c r="KUG12" s="106"/>
      <c r="KUH12" s="106"/>
      <c r="KUI12" s="106"/>
      <c r="KUJ12" s="106"/>
      <c r="KUK12" s="106"/>
      <c r="KUL12" s="106"/>
      <c r="KUM12" s="106"/>
      <c r="KUN12" s="106"/>
      <c r="KUO12" s="106"/>
      <c r="KUP12" s="106"/>
      <c r="KUQ12" s="106"/>
      <c r="KUR12" s="106"/>
      <c r="KUS12" s="106"/>
      <c r="KUT12" s="106"/>
      <c r="KUU12" s="106"/>
      <c r="KUV12" s="106"/>
      <c r="KUW12" s="106"/>
      <c r="KUX12" s="106"/>
      <c r="KUY12" s="106"/>
      <c r="KUZ12" s="106"/>
      <c r="KVA12" s="106"/>
      <c r="KVB12" s="106"/>
      <c r="KVC12" s="106"/>
      <c r="KVD12" s="106"/>
      <c r="KVE12" s="106"/>
      <c r="KVF12" s="106"/>
      <c r="KVG12" s="106"/>
      <c r="KVH12" s="106"/>
      <c r="KVI12" s="106"/>
      <c r="KVJ12" s="106"/>
      <c r="KVK12" s="106"/>
      <c r="KVL12" s="106"/>
      <c r="KVM12" s="106"/>
      <c r="KVN12" s="106"/>
      <c r="KVO12" s="106"/>
      <c r="KVP12" s="106"/>
      <c r="KVQ12" s="106"/>
      <c r="KVR12" s="106"/>
      <c r="KVS12" s="106"/>
      <c r="KVT12" s="106"/>
      <c r="KVU12" s="106"/>
      <c r="KVV12" s="106"/>
      <c r="KVW12" s="106"/>
      <c r="KVX12" s="106"/>
      <c r="KVY12" s="106"/>
      <c r="KVZ12" s="106"/>
      <c r="KWA12" s="106"/>
      <c r="KWB12" s="106"/>
      <c r="KWC12" s="106"/>
      <c r="KWD12" s="106"/>
      <c r="KWE12" s="106"/>
      <c r="KWF12" s="106"/>
      <c r="KWG12" s="106"/>
      <c r="KWH12" s="106"/>
      <c r="KWI12" s="106"/>
      <c r="KWJ12" s="106"/>
      <c r="KWK12" s="106"/>
      <c r="KWL12" s="106"/>
      <c r="KWM12" s="106"/>
      <c r="KWN12" s="106"/>
      <c r="KWO12" s="106"/>
      <c r="KWP12" s="106"/>
      <c r="KWQ12" s="106"/>
      <c r="KWR12" s="106"/>
      <c r="KWS12" s="106"/>
      <c r="KWT12" s="106"/>
      <c r="KWU12" s="106"/>
      <c r="KWV12" s="106"/>
      <c r="KWW12" s="106"/>
      <c r="KWX12" s="106"/>
      <c r="KWY12" s="106"/>
      <c r="KWZ12" s="106"/>
      <c r="KXA12" s="106"/>
      <c r="KXB12" s="106"/>
      <c r="KXC12" s="106"/>
      <c r="KXD12" s="106"/>
      <c r="KXE12" s="106"/>
      <c r="KXF12" s="106"/>
      <c r="KXG12" s="106"/>
      <c r="KXH12" s="106"/>
      <c r="KXI12" s="106"/>
      <c r="KXJ12" s="106"/>
      <c r="KXK12" s="106"/>
      <c r="KXL12" s="106"/>
      <c r="KXM12" s="106"/>
      <c r="KXN12" s="106"/>
      <c r="KXO12" s="106"/>
      <c r="KXP12" s="106"/>
      <c r="KXQ12" s="106"/>
      <c r="KXR12" s="106"/>
      <c r="KXS12" s="106"/>
      <c r="KXT12" s="106"/>
      <c r="KXU12" s="106"/>
      <c r="KXV12" s="106"/>
      <c r="KXW12" s="106"/>
      <c r="KXX12" s="106"/>
      <c r="KXY12" s="106"/>
      <c r="KXZ12" s="106"/>
      <c r="KYA12" s="106"/>
      <c r="KYB12" s="106"/>
      <c r="KYC12" s="106"/>
      <c r="KYD12" s="106"/>
      <c r="KYE12" s="106"/>
      <c r="KYF12" s="106"/>
      <c r="KYG12" s="106"/>
      <c r="KYH12" s="106"/>
      <c r="KYI12" s="106"/>
      <c r="KYJ12" s="106"/>
      <c r="KYK12" s="106"/>
      <c r="KYL12" s="106"/>
      <c r="KYM12" s="106"/>
      <c r="KYN12" s="106"/>
      <c r="KYO12" s="106"/>
      <c r="KYP12" s="106"/>
      <c r="KYQ12" s="106"/>
      <c r="KYR12" s="106"/>
      <c r="KYS12" s="106"/>
      <c r="KYT12" s="106"/>
      <c r="KYU12" s="106"/>
      <c r="KYV12" s="106"/>
      <c r="KYW12" s="106"/>
      <c r="KYX12" s="106"/>
      <c r="KYY12" s="106"/>
      <c r="KYZ12" s="106"/>
      <c r="KZA12" s="106"/>
      <c r="KZB12" s="106"/>
      <c r="KZC12" s="106"/>
      <c r="KZD12" s="106"/>
      <c r="KZE12" s="106"/>
      <c r="KZF12" s="106"/>
      <c r="KZG12" s="106"/>
      <c r="KZH12" s="106"/>
      <c r="KZI12" s="106"/>
      <c r="KZJ12" s="106"/>
      <c r="KZK12" s="106"/>
      <c r="KZL12" s="106"/>
      <c r="KZM12" s="106"/>
      <c r="KZN12" s="106"/>
      <c r="KZO12" s="106"/>
      <c r="KZP12" s="106"/>
      <c r="KZQ12" s="106"/>
      <c r="KZR12" s="106"/>
      <c r="KZS12" s="106"/>
      <c r="KZT12" s="106"/>
      <c r="KZU12" s="106"/>
      <c r="KZV12" s="106"/>
      <c r="KZW12" s="106"/>
      <c r="KZX12" s="106"/>
      <c r="KZY12" s="106"/>
      <c r="KZZ12" s="106"/>
      <c r="LAA12" s="106"/>
      <c r="LAB12" s="106"/>
      <c r="LAC12" s="106"/>
      <c r="LAD12" s="106"/>
      <c r="LAE12" s="106"/>
      <c r="LAF12" s="106"/>
      <c r="LAG12" s="106"/>
      <c r="LAH12" s="106"/>
      <c r="LAI12" s="106"/>
      <c r="LAJ12" s="106"/>
      <c r="LAK12" s="106"/>
      <c r="LAL12" s="106"/>
      <c r="LAM12" s="106"/>
      <c r="LAN12" s="106"/>
      <c r="LAO12" s="106"/>
      <c r="LAP12" s="106"/>
      <c r="LAQ12" s="106"/>
      <c r="LAR12" s="106"/>
      <c r="LAS12" s="106"/>
      <c r="LAT12" s="106"/>
      <c r="LAU12" s="106"/>
      <c r="LAV12" s="106"/>
      <c r="LAW12" s="106"/>
      <c r="LAX12" s="106"/>
      <c r="LAY12" s="106"/>
      <c r="LAZ12" s="106"/>
      <c r="LBA12" s="106"/>
      <c r="LBB12" s="106"/>
      <c r="LBC12" s="106"/>
      <c r="LBD12" s="106"/>
      <c r="LBE12" s="106"/>
      <c r="LBF12" s="106"/>
      <c r="LBG12" s="106"/>
      <c r="LBH12" s="106"/>
      <c r="LBI12" s="106"/>
      <c r="LBJ12" s="106"/>
      <c r="LBK12" s="106"/>
      <c r="LBL12" s="106"/>
      <c r="LBM12" s="106"/>
      <c r="LBN12" s="106"/>
      <c r="LBO12" s="106"/>
      <c r="LBP12" s="106"/>
      <c r="LBQ12" s="106"/>
      <c r="LBR12" s="106"/>
      <c r="LBS12" s="106"/>
      <c r="LBT12" s="106"/>
      <c r="LBU12" s="106"/>
      <c r="LBV12" s="106"/>
      <c r="LBW12" s="106"/>
      <c r="LBX12" s="106"/>
      <c r="LBY12" s="106"/>
      <c r="LBZ12" s="106"/>
      <c r="LCA12" s="106"/>
      <c r="LCB12" s="106"/>
      <c r="LCC12" s="106"/>
      <c r="LCD12" s="106"/>
      <c r="LCE12" s="106"/>
      <c r="LCF12" s="106"/>
      <c r="LCG12" s="106"/>
      <c r="LCH12" s="106"/>
      <c r="LCI12" s="106"/>
      <c r="LCJ12" s="106"/>
      <c r="LCK12" s="106"/>
      <c r="LCL12" s="106"/>
      <c r="LCM12" s="106"/>
      <c r="LCN12" s="106"/>
      <c r="LCO12" s="106"/>
      <c r="LCP12" s="106"/>
      <c r="LCQ12" s="106"/>
      <c r="LCR12" s="106"/>
      <c r="LCS12" s="106"/>
      <c r="LCT12" s="106"/>
      <c r="LCU12" s="106"/>
      <c r="LCV12" s="106"/>
      <c r="LCW12" s="106"/>
      <c r="LCX12" s="106"/>
      <c r="LCY12" s="106"/>
      <c r="LCZ12" s="106"/>
      <c r="LDA12" s="106"/>
      <c r="LDB12" s="106"/>
      <c r="LDC12" s="106"/>
      <c r="LDD12" s="106"/>
      <c r="LDE12" s="106"/>
      <c r="LDF12" s="106"/>
      <c r="LDG12" s="106"/>
      <c r="LDH12" s="106"/>
      <c r="LDI12" s="106"/>
      <c r="LDJ12" s="106"/>
      <c r="LDK12" s="106"/>
      <c r="LDL12" s="106"/>
      <c r="LDM12" s="106"/>
      <c r="LDN12" s="106"/>
      <c r="LDO12" s="106"/>
      <c r="LDP12" s="106"/>
      <c r="LDQ12" s="106"/>
      <c r="LDR12" s="106"/>
      <c r="LDS12" s="106"/>
      <c r="LDT12" s="106"/>
      <c r="LDU12" s="106"/>
      <c r="LDV12" s="106"/>
      <c r="LDW12" s="106"/>
      <c r="LDX12" s="106"/>
      <c r="LDY12" s="106"/>
      <c r="LDZ12" s="106"/>
      <c r="LEA12" s="106"/>
      <c r="LEB12" s="106"/>
      <c r="LEC12" s="106"/>
      <c r="LED12" s="106"/>
      <c r="LEE12" s="106"/>
      <c r="LEF12" s="106"/>
      <c r="LEG12" s="106"/>
      <c r="LEH12" s="106"/>
      <c r="LEI12" s="106"/>
      <c r="LEJ12" s="106"/>
      <c r="LEK12" s="106"/>
      <c r="LEL12" s="106"/>
      <c r="LEM12" s="106"/>
      <c r="LEN12" s="106"/>
      <c r="LEO12" s="106"/>
      <c r="LEP12" s="106"/>
      <c r="LEQ12" s="106"/>
      <c r="LER12" s="106"/>
      <c r="LES12" s="106"/>
      <c r="LET12" s="106"/>
      <c r="LEU12" s="106"/>
      <c r="LEV12" s="106"/>
      <c r="LEW12" s="106"/>
      <c r="LEX12" s="106"/>
      <c r="LEY12" s="106"/>
      <c r="LEZ12" s="106"/>
      <c r="LFA12" s="106"/>
      <c r="LFB12" s="106"/>
      <c r="LFC12" s="106"/>
      <c r="LFD12" s="106"/>
      <c r="LFE12" s="106"/>
      <c r="LFF12" s="106"/>
      <c r="LFG12" s="106"/>
      <c r="LFH12" s="106"/>
      <c r="LFI12" s="106"/>
      <c r="LFJ12" s="106"/>
      <c r="LFK12" s="106"/>
      <c r="LFL12" s="106"/>
      <c r="LFM12" s="106"/>
      <c r="LFN12" s="106"/>
      <c r="LFO12" s="106"/>
      <c r="LFP12" s="106"/>
      <c r="LFQ12" s="106"/>
      <c r="LFR12" s="106"/>
      <c r="LFS12" s="106"/>
      <c r="LFT12" s="106"/>
      <c r="LFU12" s="106"/>
      <c r="LFV12" s="106"/>
      <c r="LFW12" s="106"/>
      <c r="LFX12" s="106"/>
      <c r="LFY12" s="106"/>
      <c r="LFZ12" s="106"/>
      <c r="LGA12" s="106"/>
      <c r="LGB12" s="106"/>
      <c r="LGC12" s="106"/>
      <c r="LGD12" s="106"/>
      <c r="LGE12" s="106"/>
      <c r="LGF12" s="106"/>
      <c r="LGG12" s="106"/>
      <c r="LGH12" s="106"/>
      <c r="LGI12" s="106"/>
      <c r="LGJ12" s="106"/>
      <c r="LGK12" s="106"/>
      <c r="LGL12" s="106"/>
      <c r="LGM12" s="106"/>
      <c r="LGN12" s="106"/>
      <c r="LGO12" s="106"/>
      <c r="LGP12" s="106"/>
      <c r="LGQ12" s="106"/>
      <c r="LGR12" s="106"/>
      <c r="LGS12" s="106"/>
      <c r="LGT12" s="106"/>
      <c r="LGU12" s="106"/>
      <c r="LGV12" s="106"/>
      <c r="LGW12" s="106"/>
      <c r="LGX12" s="106"/>
      <c r="LGY12" s="106"/>
      <c r="LGZ12" s="106"/>
      <c r="LHA12" s="106"/>
      <c r="LHB12" s="106"/>
      <c r="LHC12" s="106"/>
      <c r="LHD12" s="106"/>
      <c r="LHE12" s="106"/>
      <c r="LHF12" s="106"/>
      <c r="LHG12" s="106"/>
      <c r="LHH12" s="106"/>
      <c r="LHI12" s="106"/>
      <c r="LHJ12" s="106"/>
      <c r="LHK12" s="106"/>
      <c r="LHL12" s="106"/>
      <c r="LHM12" s="106"/>
      <c r="LHN12" s="106"/>
      <c r="LHO12" s="106"/>
      <c r="LHP12" s="106"/>
      <c r="LHQ12" s="106"/>
      <c r="LHR12" s="106"/>
      <c r="LHS12" s="106"/>
      <c r="LHT12" s="106"/>
      <c r="LHU12" s="106"/>
      <c r="LHV12" s="106"/>
      <c r="LHW12" s="106"/>
      <c r="LHX12" s="106"/>
      <c r="LHY12" s="106"/>
      <c r="LHZ12" s="106"/>
      <c r="LIA12" s="106"/>
      <c r="LIB12" s="106"/>
      <c r="LIC12" s="106"/>
      <c r="LID12" s="106"/>
      <c r="LIE12" s="106"/>
      <c r="LIF12" s="106"/>
      <c r="LIG12" s="106"/>
      <c r="LIH12" s="106"/>
      <c r="LII12" s="106"/>
      <c r="LIJ12" s="106"/>
      <c r="LIK12" s="106"/>
      <c r="LIL12" s="106"/>
      <c r="LIM12" s="106"/>
      <c r="LIN12" s="106"/>
      <c r="LIO12" s="106"/>
      <c r="LIP12" s="106"/>
      <c r="LIQ12" s="106"/>
      <c r="LIR12" s="106"/>
      <c r="LIS12" s="106"/>
      <c r="LIT12" s="106"/>
      <c r="LIU12" s="106"/>
      <c r="LIV12" s="106"/>
      <c r="LIW12" s="106"/>
      <c r="LIX12" s="106"/>
      <c r="LIY12" s="106"/>
      <c r="LIZ12" s="106"/>
      <c r="LJA12" s="106"/>
      <c r="LJB12" s="106"/>
      <c r="LJC12" s="106"/>
      <c r="LJD12" s="106"/>
      <c r="LJE12" s="106"/>
      <c r="LJF12" s="106"/>
      <c r="LJG12" s="106"/>
      <c r="LJH12" s="106"/>
      <c r="LJI12" s="106"/>
      <c r="LJJ12" s="106"/>
      <c r="LJK12" s="106"/>
      <c r="LJL12" s="106"/>
      <c r="LJM12" s="106"/>
      <c r="LJN12" s="106"/>
      <c r="LJO12" s="106"/>
      <c r="LJP12" s="106"/>
      <c r="LJQ12" s="106"/>
      <c r="LJR12" s="106"/>
      <c r="LJS12" s="106"/>
      <c r="LJT12" s="106"/>
      <c r="LJU12" s="106"/>
      <c r="LJV12" s="106"/>
      <c r="LJW12" s="106"/>
      <c r="LJX12" s="106"/>
      <c r="LJY12" s="106"/>
      <c r="LJZ12" s="106"/>
      <c r="LKA12" s="106"/>
      <c r="LKB12" s="106"/>
      <c r="LKC12" s="106"/>
      <c r="LKD12" s="106"/>
      <c r="LKE12" s="106"/>
      <c r="LKF12" s="106"/>
      <c r="LKG12" s="106"/>
      <c r="LKH12" s="106"/>
      <c r="LKI12" s="106"/>
      <c r="LKJ12" s="106"/>
      <c r="LKK12" s="106"/>
      <c r="LKL12" s="106"/>
      <c r="LKM12" s="106"/>
      <c r="LKN12" s="106"/>
      <c r="LKO12" s="106"/>
      <c r="LKP12" s="106"/>
      <c r="LKQ12" s="106"/>
      <c r="LKR12" s="106"/>
      <c r="LKS12" s="106"/>
      <c r="LKT12" s="106"/>
      <c r="LKU12" s="106"/>
      <c r="LKV12" s="106"/>
      <c r="LKW12" s="106"/>
      <c r="LKX12" s="106"/>
      <c r="LKY12" s="106"/>
      <c r="LKZ12" s="106"/>
      <c r="LLA12" s="106"/>
      <c r="LLB12" s="106"/>
      <c r="LLC12" s="106"/>
      <c r="LLD12" s="106"/>
      <c r="LLE12" s="106"/>
      <c r="LLF12" s="106"/>
      <c r="LLG12" s="106"/>
      <c r="LLH12" s="106"/>
      <c r="LLI12" s="106"/>
      <c r="LLJ12" s="106"/>
      <c r="LLK12" s="106"/>
      <c r="LLL12" s="106"/>
      <c r="LLM12" s="106"/>
      <c r="LLN12" s="106"/>
      <c r="LLO12" s="106"/>
      <c r="LLP12" s="106"/>
      <c r="LLQ12" s="106"/>
      <c r="LLR12" s="106"/>
      <c r="LLS12" s="106"/>
      <c r="LLT12" s="106"/>
      <c r="LLU12" s="106"/>
      <c r="LLV12" s="106"/>
      <c r="LLW12" s="106"/>
      <c r="LLX12" s="106"/>
      <c r="LLY12" s="106"/>
      <c r="LLZ12" s="106"/>
      <c r="LMA12" s="106"/>
      <c r="LMB12" s="106"/>
      <c r="LMC12" s="106"/>
      <c r="LMD12" s="106"/>
      <c r="LME12" s="106"/>
      <c r="LMF12" s="106"/>
      <c r="LMG12" s="106"/>
      <c r="LMH12" s="106"/>
      <c r="LMI12" s="106"/>
      <c r="LMJ12" s="106"/>
      <c r="LMK12" s="106"/>
      <c r="LML12" s="106"/>
      <c r="LMM12" s="106"/>
      <c r="LMN12" s="106"/>
      <c r="LMO12" s="106"/>
      <c r="LMP12" s="106"/>
      <c r="LMQ12" s="106"/>
      <c r="LMR12" s="106"/>
      <c r="LMS12" s="106"/>
      <c r="LMT12" s="106"/>
      <c r="LMU12" s="106"/>
      <c r="LMV12" s="106"/>
      <c r="LMW12" s="106"/>
      <c r="LMX12" s="106"/>
      <c r="LMY12" s="106"/>
      <c r="LMZ12" s="106"/>
      <c r="LNA12" s="106"/>
      <c r="LNB12" s="106"/>
      <c r="LNC12" s="106"/>
      <c r="LND12" s="106"/>
      <c r="LNE12" s="106"/>
      <c r="LNF12" s="106"/>
      <c r="LNG12" s="106"/>
      <c r="LNH12" s="106"/>
      <c r="LNI12" s="106"/>
      <c r="LNJ12" s="106"/>
      <c r="LNK12" s="106"/>
      <c r="LNL12" s="106"/>
      <c r="LNM12" s="106"/>
      <c r="LNN12" s="106"/>
      <c r="LNO12" s="106"/>
      <c r="LNP12" s="106"/>
      <c r="LNQ12" s="106"/>
      <c r="LNR12" s="106"/>
      <c r="LNS12" s="106"/>
      <c r="LNT12" s="106"/>
      <c r="LNU12" s="106"/>
      <c r="LNV12" s="106"/>
      <c r="LNW12" s="106"/>
      <c r="LNX12" s="106"/>
      <c r="LNY12" s="106"/>
      <c r="LNZ12" s="106"/>
      <c r="LOA12" s="106"/>
      <c r="LOB12" s="106"/>
      <c r="LOC12" s="106"/>
      <c r="LOD12" s="106"/>
      <c r="LOE12" s="106"/>
      <c r="LOF12" s="106"/>
      <c r="LOG12" s="106"/>
      <c r="LOH12" s="106"/>
      <c r="LOI12" s="106"/>
      <c r="LOJ12" s="106"/>
      <c r="LOK12" s="106"/>
      <c r="LOL12" s="106"/>
      <c r="LOM12" s="106"/>
      <c r="LON12" s="106"/>
      <c r="LOO12" s="106"/>
      <c r="LOP12" s="106"/>
      <c r="LOQ12" s="106"/>
      <c r="LOR12" s="106"/>
      <c r="LOS12" s="106"/>
      <c r="LOT12" s="106"/>
      <c r="LOU12" s="106"/>
      <c r="LOV12" s="106"/>
      <c r="LOW12" s="106"/>
      <c r="LOX12" s="106"/>
      <c r="LOY12" s="106"/>
      <c r="LOZ12" s="106"/>
      <c r="LPA12" s="106"/>
      <c r="LPB12" s="106"/>
      <c r="LPC12" s="106"/>
      <c r="LPD12" s="106"/>
      <c r="LPE12" s="106"/>
      <c r="LPF12" s="106"/>
      <c r="LPG12" s="106"/>
      <c r="LPH12" s="106"/>
      <c r="LPI12" s="106"/>
      <c r="LPJ12" s="106"/>
      <c r="LPK12" s="106"/>
      <c r="LPL12" s="106"/>
      <c r="LPM12" s="106"/>
      <c r="LPN12" s="106"/>
      <c r="LPO12" s="106"/>
      <c r="LPP12" s="106"/>
      <c r="LPQ12" s="106"/>
      <c r="LPR12" s="106"/>
      <c r="LPS12" s="106"/>
      <c r="LPT12" s="106"/>
      <c r="LPU12" s="106"/>
      <c r="LPV12" s="106"/>
      <c r="LPW12" s="106"/>
      <c r="LPX12" s="106"/>
      <c r="LPY12" s="106"/>
      <c r="LPZ12" s="106"/>
      <c r="LQA12" s="106"/>
      <c r="LQB12" s="106"/>
      <c r="LQC12" s="106"/>
      <c r="LQD12" s="106"/>
      <c r="LQE12" s="106"/>
      <c r="LQF12" s="106"/>
      <c r="LQG12" s="106"/>
      <c r="LQH12" s="106"/>
      <c r="LQI12" s="106"/>
      <c r="LQJ12" s="106"/>
      <c r="LQK12" s="106"/>
      <c r="LQL12" s="106"/>
      <c r="LQM12" s="106"/>
      <c r="LQN12" s="106"/>
      <c r="LQO12" s="106"/>
      <c r="LQP12" s="106"/>
      <c r="LQQ12" s="106"/>
      <c r="LQR12" s="106"/>
      <c r="LQS12" s="106"/>
      <c r="LQT12" s="106"/>
      <c r="LQU12" s="106"/>
      <c r="LQV12" s="106"/>
      <c r="LQW12" s="106"/>
      <c r="LQX12" s="106"/>
      <c r="LQY12" s="106"/>
      <c r="LQZ12" s="106"/>
      <c r="LRA12" s="106"/>
      <c r="LRB12" s="106"/>
      <c r="LRC12" s="106"/>
      <c r="LRD12" s="106"/>
      <c r="LRE12" s="106"/>
      <c r="LRF12" s="106"/>
      <c r="LRG12" s="106"/>
      <c r="LRH12" s="106"/>
      <c r="LRI12" s="106"/>
      <c r="LRJ12" s="106"/>
      <c r="LRK12" s="106"/>
      <c r="LRL12" s="106"/>
      <c r="LRM12" s="106"/>
      <c r="LRN12" s="106"/>
      <c r="LRO12" s="106"/>
      <c r="LRP12" s="106"/>
      <c r="LRQ12" s="106"/>
      <c r="LRR12" s="106"/>
      <c r="LRS12" s="106"/>
      <c r="LRT12" s="106"/>
      <c r="LRU12" s="106"/>
      <c r="LRV12" s="106"/>
      <c r="LRW12" s="106"/>
      <c r="LRX12" s="106"/>
      <c r="LRY12" s="106"/>
      <c r="LRZ12" s="106"/>
      <c r="LSA12" s="106"/>
      <c r="LSB12" s="106"/>
      <c r="LSC12" s="106"/>
      <c r="LSD12" s="106"/>
      <c r="LSE12" s="106"/>
      <c r="LSF12" s="106"/>
      <c r="LSG12" s="106"/>
      <c r="LSH12" s="106"/>
      <c r="LSI12" s="106"/>
      <c r="LSJ12" s="106"/>
      <c r="LSK12" s="106"/>
      <c r="LSL12" s="106"/>
      <c r="LSM12" s="106"/>
      <c r="LSN12" s="106"/>
      <c r="LSO12" s="106"/>
      <c r="LSP12" s="106"/>
      <c r="LSQ12" s="106"/>
      <c r="LSR12" s="106"/>
      <c r="LSS12" s="106"/>
      <c r="LST12" s="106"/>
      <c r="LSU12" s="106"/>
      <c r="LSV12" s="106"/>
      <c r="LSW12" s="106"/>
      <c r="LSX12" s="106"/>
      <c r="LSY12" s="106"/>
      <c r="LSZ12" s="106"/>
      <c r="LTA12" s="106"/>
      <c r="LTB12" s="106"/>
      <c r="LTC12" s="106"/>
      <c r="LTD12" s="106"/>
      <c r="LTE12" s="106"/>
      <c r="LTF12" s="106"/>
      <c r="LTG12" s="106"/>
      <c r="LTH12" s="106"/>
      <c r="LTI12" s="106"/>
      <c r="LTJ12" s="106"/>
      <c r="LTK12" s="106"/>
      <c r="LTL12" s="106"/>
      <c r="LTM12" s="106"/>
      <c r="LTN12" s="106"/>
      <c r="LTO12" s="106"/>
      <c r="LTP12" s="106"/>
      <c r="LTQ12" s="106"/>
      <c r="LTR12" s="106"/>
      <c r="LTS12" s="106"/>
      <c r="LTT12" s="106"/>
      <c r="LTU12" s="106"/>
      <c r="LTV12" s="106"/>
      <c r="LTW12" s="106"/>
      <c r="LTX12" s="106"/>
      <c r="LTY12" s="106"/>
      <c r="LTZ12" s="106"/>
      <c r="LUA12" s="106"/>
      <c r="LUB12" s="106"/>
      <c r="LUC12" s="106"/>
      <c r="LUD12" s="106"/>
      <c r="LUE12" s="106"/>
      <c r="LUF12" s="106"/>
      <c r="LUG12" s="106"/>
      <c r="LUH12" s="106"/>
      <c r="LUI12" s="106"/>
      <c r="LUJ12" s="106"/>
      <c r="LUK12" s="106"/>
      <c r="LUL12" s="106"/>
      <c r="LUM12" s="106"/>
      <c r="LUN12" s="106"/>
      <c r="LUO12" s="106"/>
      <c r="LUP12" s="106"/>
      <c r="LUQ12" s="106"/>
      <c r="LUR12" s="106"/>
      <c r="LUS12" s="106"/>
      <c r="LUT12" s="106"/>
      <c r="LUU12" s="106"/>
      <c r="LUV12" s="106"/>
      <c r="LUW12" s="106"/>
      <c r="LUX12" s="106"/>
      <c r="LUY12" s="106"/>
      <c r="LUZ12" s="106"/>
      <c r="LVA12" s="106"/>
      <c r="LVB12" s="106"/>
      <c r="LVC12" s="106"/>
      <c r="LVD12" s="106"/>
      <c r="LVE12" s="106"/>
      <c r="LVF12" s="106"/>
      <c r="LVG12" s="106"/>
      <c r="LVH12" s="106"/>
      <c r="LVI12" s="106"/>
      <c r="LVJ12" s="106"/>
      <c r="LVK12" s="106"/>
      <c r="LVL12" s="106"/>
      <c r="LVM12" s="106"/>
      <c r="LVN12" s="106"/>
      <c r="LVO12" s="106"/>
      <c r="LVP12" s="106"/>
      <c r="LVQ12" s="106"/>
      <c r="LVR12" s="106"/>
      <c r="LVS12" s="106"/>
      <c r="LVT12" s="106"/>
      <c r="LVU12" s="106"/>
      <c r="LVV12" s="106"/>
      <c r="LVW12" s="106"/>
      <c r="LVX12" s="106"/>
      <c r="LVY12" s="106"/>
      <c r="LVZ12" s="106"/>
      <c r="LWA12" s="106"/>
      <c r="LWB12" s="106"/>
      <c r="LWC12" s="106"/>
      <c r="LWD12" s="106"/>
      <c r="LWE12" s="106"/>
      <c r="LWF12" s="106"/>
      <c r="LWG12" s="106"/>
      <c r="LWH12" s="106"/>
      <c r="LWI12" s="106"/>
      <c r="LWJ12" s="106"/>
      <c r="LWK12" s="106"/>
      <c r="LWL12" s="106"/>
      <c r="LWM12" s="106"/>
      <c r="LWN12" s="106"/>
      <c r="LWO12" s="106"/>
      <c r="LWP12" s="106"/>
      <c r="LWQ12" s="106"/>
      <c r="LWR12" s="106"/>
      <c r="LWS12" s="106"/>
      <c r="LWT12" s="106"/>
      <c r="LWU12" s="106"/>
      <c r="LWV12" s="106"/>
      <c r="LWW12" s="106"/>
      <c r="LWX12" s="106"/>
      <c r="LWY12" s="106"/>
      <c r="LWZ12" s="106"/>
      <c r="LXA12" s="106"/>
      <c r="LXB12" s="106"/>
      <c r="LXC12" s="106"/>
      <c r="LXD12" s="106"/>
      <c r="LXE12" s="106"/>
      <c r="LXF12" s="106"/>
      <c r="LXG12" s="106"/>
      <c r="LXH12" s="106"/>
      <c r="LXI12" s="106"/>
      <c r="LXJ12" s="106"/>
      <c r="LXK12" s="106"/>
      <c r="LXL12" s="106"/>
      <c r="LXM12" s="106"/>
      <c r="LXN12" s="106"/>
      <c r="LXO12" s="106"/>
      <c r="LXP12" s="106"/>
      <c r="LXQ12" s="106"/>
      <c r="LXR12" s="106"/>
      <c r="LXS12" s="106"/>
      <c r="LXT12" s="106"/>
      <c r="LXU12" s="106"/>
      <c r="LXV12" s="106"/>
      <c r="LXW12" s="106"/>
      <c r="LXX12" s="106"/>
      <c r="LXY12" s="106"/>
      <c r="LXZ12" s="106"/>
      <c r="LYA12" s="106"/>
      <c r="LYB12" s="106"/>
      <c r="LYC12" s="106"/>
      <c r="LYD12" s="106"/>
      <c r="LYE12" s="106"/>
      <c r="LYF12" s="106"/>
      <c r="LYG12" s="106"/>
      <c r="LYH12" s="106"/>
      <c r="LYI12" s="106"/>
      <c r="LYJ12" s="106"/>
      <c r="LYK12" s="106"/>
      <c r="LYL12" s="106"/>
      <c r="LYM12" s="106"/>
      <c r="LYN12" s="106"/>
      <c r="LYO12" s="106"/>
      <c r="LYP12" s="106"/>
      <c r="LYQ12" s="106"/>
      <c r="LYR12" s="106"/>
      <c r="LYS12" s="106"/>
      <c r="LYT12" s="106"/>
      <c r="LYU12" s="106"/>
      <c r="LYV12" s="106"/>
      <c r="LYW12" s="106"/>
      <c r="LYX12" s="106"/>
      <c r="LYY12" s="106"/>
      <c r="LYZ12" s="106"/>
      <c r="LZA12" s="106"/>
      <c r="LZB12" s="106"/>
      <c r="LZC12" s="106"/>
      <c r="LZD12" s="106"/>
      <c r="LZE12" s="106"/>
      <c r="LZF12" s="106"/>
      <c r="LZG12" s="106"/>
      <c r="LZH12" s="106"/>
      <c r="LZI12" s="106"/>
      <c r="LZJ12" s="106"/>
      <c r="LZK12" s="106"/>
      <c r="LZL12" s="106"/>
      <c r="LZM12" s="106"/>
      <c r="LZN12" s="106"/>
      <c r="LZO12" s="106"/>
      <c r="LZP12" s="106"/>
      <c r="LZQ12" s="106"/>
      <c r="LZR12" s="106"/>
      <c r="LZS12" s="106"/>
      <c r="LZT12" s="106"/>
      <c r="LZU12" s="106"/>
      <c r="LZV12" s="106"/>
      <c r="LZW12" s="106"/>
      <c r="LZX12" s="106"/>
      <c r="LZY12" s="106"/>
      <c r="LZZ12" s="106"/>
      <c r="MAA12" s="106"/>
      <c r="MAB12" s="106"/>
      <c r="MAC12" s="106"/>
      <c r="MAD12" s="106"/>
      <c r="MAE12" s="106"/>
      <c r="MAF12" s="106"/>
      <c r="MAG12" s="106"/>
      <c r="MAH12" s="106"/>
      <c r="MAI12" s="106"/>
      <c r="MAJ12" s="106"/>
      <c r="MAK12" s="106"/>
      <c r="MAL12" s="106"/>
      <c r="MAM12" s="106"/>
      <c r="MAN12" s="106"/>
      <c r="MAO12" s="106"/>
      <c r="MAP12" s="106"/>
      <c r="MAQ12" s="106"/>
      <c r="MAR12" s="106"/>
      <c r="MAS12" s="106"/>
      <c r="MAT12" s="106"/>
      <c r="MAU12" s="106"/>
      <c r="MAV12" s="106"/>
      <c r="MAW12" s="106"/>
      <c r="MAX12" s="106"/>
      <c r="MAY12" s="106"/>
      <c r="MAZ12" s="106"/>
      <c r="MBA12" s="106"/>
      <c r="MBB12" s="106"/>
      <c r="MBC12" s="106"/>
      <c r="MBD12" s="106"/>
      <c r="MBE12" s="106"/>
      <c r="MBF12" s="106"/>
      <c r="MBG12" s="106"/>
      <c r="MBH12" s="106"/>
      <c r="MBI12" s="106"/>
      <c r="MBJ12" s="106"/>
      <c r="MBK12" s="106"/>
      <c r="MBL12" s="106"/>
      <c r="MBM12" s="106"/>
      <c r="MBN12" s="106"/>
      <c r="MBO12" s="106"/>
      <c r="MBP12" s="106"/>
      <c r="MBQ12" s="106"/>
      <c r="MBR12" s="106"/>
      <c r="MBS12" s="106"/>
      <c r="MBT12" s="106"/>
      <c r="MBU12" s="106"/>
      <c r="MBV12" s="106"/>
      <c r="MBW12" s="106"/>
      <c r="MBX12" s="106"/>
      <c r="MBY12" s="106"/>
      <c r="MBZ12" s="106"/>
      <c r="MCA12" s="106"/>
      <c r="MCB12" s="106"/>
      <c r="MCC12" s="106"/>
      <c r="MCD12" s="106"/>
      <c r="MCE12" s="106"/>
      <c r="MCF12" s="106"/>
      <c r="MCG12" s="106"/>
      <c r="MCH12" s="106"/>
      <c r="MCI12" s="106"/>
      <c r="MCJ12" s="106"/>
      <c r="MCK12" s="106"/>
      <c r="MCL12" s="106"/>
      <c r="MCM12" s="106"/>
      <c r="MCN12" s="106"/>
      <c r="MCO12" s="106"/>
      <c r="MCP12" s="106"/>
      <c r="MCQ12" s="106"/>
      <c r="MCR12" s="106"/>
      <c r="MCS12" s="106"/>
      <c r="MCT12" s="106"/>
      <c r="MCU12" s="106"/>
      <c r="MCV12" s="106"/>
      <c r="MCW12" s="106"/>
      <c r="MCX12" s="106"/>
      <c r="MCY12" s="106"/>
      <c r="MCZ12" s="106"/>
      <c r="MDA12" s="106"/>
      <c r="MDB12" s="106"/>
      <c r="MDC12" s="106"/>
      <c r="MDD12" s="106"/>
      <c r="MDE12" s="106"/>
      <c r="MDF12" s="106"/>
      <c r="MDG12" s="106"/>
      <c r="MDH12" s="106"/>
      <c r="MDI12" s="106"/>
      <c r="MDJ12" s="106"/>
      <c r="MDK12" s="106"/>
      <c r="MDL12" s="106"/>
      <c r="MDM12" s="106"/>
      <c r="MDN12" s="106"/>
      <c r="MDO12" s="106"/>
      <c r="MDP12" s="106"/>
      <c r="MDQ12" s="106"/>
      <c r="MDR12" s="106"/>
      <c r="MDS12" s="106"/>
      <c r="MDT12" s="106"/>
      <c r="MDU12" s="106"/>
      <c r="MDV12" s="106"/>
      <c r="MDW12" s="106"/>
      <c r="MDX12" s="106"/>
      <c r="MDY12" s="106"/>
      <c r="MDZ12" s="106"/>
      <c r="MEA12" s="106"/>
      <c r="MEB12" s="106"/>
      <c r="MEC12" s="106"/>
      <c r="MED12" s="106"/>
      <c r="MEE12" s="106"/>
      <c r="MEF12" s="106"/>
      <c r="MEG12" s="106"/>
      <c r="MEH12" s="106"/>
      <c r="MEI12" s="106"/>
      <c r="MEJ12" s="106"/>
      <c r="MEK12" s="106"/>
      <c r="MEL12" s="106"/>
      <c r="MEM12" s="106"/>
      <c r="MEN12" s="106"/>
      <c r="MEO12" s="106"/>
      <c r="MEP12" s="106"/>
      <c r="MEQ12" s="106"/>
      <c r="MER12" s="106"/>
      <c r="MES12" s="106"/>
      <c r="MET12" s="106"/>
      <c r="MEU12" s="106"/>
      <c r="MEV12" s="106"/>
      <c r="MEW12" s="106"/>
      <c r="MEX12" s="106"/>
      <c r="MEY12" s="106"/>
      <c r="MEZ12" s="106"/>
      <c r="MFA12" s="106"/>
      <c r="MFB12" s="106"/>
      <c r="MFC12" s="106"/>
      <c r="MFD12" s="106"/>
      <c r="MFE12" s="106"/>
      <c r="MFF12" s="106"/>
      <c r="MFG12" s="106"/>
      <c r="MFH12" s="106"/>
      <c r="MFI12" s="106"/>
      <c r="MFJ12" s="106"/>
      <c r="MFK12" s="106"/>
      <c r="MFL12" s="106"/>
      <c r="MFM12" s="106"/>
      <c r="MFN12" s="106"/>
      <c r="MFO12" s="106"/>
      <c r="MFP12" s="106"/>
      <c r="MFQ12" s="106"/>
      <c r="MFR12" s="106"/>
      <c r="MFS12" s="106"/>
      <c r="MFT12" s="106"/>
      <c r="MFU12" s="106"/>
      <c r="MFV12" s="106"/>
      <c r="MFW12" s="106"/>
      <c r="MFX12" s="106"/>
      <c r="MFY12" s="106"/>
      <c r="MFZ12" s="106"/>
      <c r="MGA12" s="106"/>
      <c r="MGB12" s="106"/>
      <c r="MGC12" s="106"/>
      <c r="MGD12" s="106"/>
      <c r="MGE12" s="106"/>
      <c r="MGF12" s="106"/>
      <c r="MGG12" s="106"/>
      <c r="MGH12" s="106"/>
      <c r="MGI12" s="106"/>
      <c r="MGJ12" s="106"/>
      <c r="MGK12" s="106"/>
      <c r="MGL12" s="106"/>
      <c r="MGM12" s="106"/>
      <c r="MGN12" s="106"/>
      <c r="MGO12" s="106"/>
      <c r="MGP12" s="106"/>
      <c r="MGQ12" s="106"/>
      <c r="MGR12" s="106"/>
      <c r="MGS12" s="106"/>
      <c r="MGT12" s="106"/>
      <c r="MGU12" s="106"/>
      <c r="MGV12" s="106"/>
      <c r="MGW12" s="106"/>
      <c r="MGX12" s="106"/>
      <c r="MGY12" s="106"/>
      <c r="MGZ12" s="106"/>
      <c r="MHA12" s="106"/>
      <c r="MHB12" s="106"/>
      <c r="MHC12" s="106"/>
      <c r="MHD12" s="106"/>
      <c r="MHE12" s="106"/>
      <c r="MHF12" s="106"/>
      <c r="MHG12" s="106"/>
      <c r="MHH12" s="106"/>
      <c r="MHI12" s="106"/>
      <c r="MHJ12" s="106"/>
      <c r="MHK12" s="106"/>
      <c r="MHL12" s="106"/>
      <c r="MHM12" s="106"/>
      <c r="MHN12" s="106"/>
      <c r="MHO12" s="106"/>
      <c r="MHP12" s="106"/>
      <c r="MHQ12" s="106"/>
      <c r="MHR12" s="106"/>
      <c r="MHS12" s="106"/>
      <c r="MHT12" s="106"/>
      <c r="MHU12" s="106"/>
      <c r="MHV12" s="106"/>
      <c r="MHW12" s="106"/>
      <c r="MHX12" s="106"/>
      <c r="MHY12" s="106"/>
      <c r="MHZ12" s="106"/>
      <c r="MIA12" s="106"/>
      <c r="MIB12" s="106"/>
      <c r="MIC12" s="106"/>
      <c r="MID12" s="106"/>
      <c r="MIE12" s="106"/>
      <c r="MIF12" s="106"/>
      <c r="MIG12" s="106"/>
      <c r="MIH12" s="106"/>
      <c r="MII12" s="106"/>
      <c r="MIJ12" s="106"/>
      <c r="MIK12" s="106"/>
      <c r="MIL12" s="106"/>
      <c r="MIM12" s="106"/>
      <c r="MIN12" s="106"/>
      <c r="MIO12" s="106"/>
      <c r="MIP12" s="106"/>
      <c r="MIQ12" s="106"/>
      <c r="MIR12" s="106"/>
      <c r="MIS12" s="106"/>
      <c r="MIT12" s="106"/>
      <c r="MIU12" s="106"/>
      <c r="MIV12" s="106"/>
      <c r="MIW12" s="106"/>
      <c r="MIX12" s="106"/>
      <c r="MIY12" s="106"/>
      <c r="MIZ12" s="106"/>
      <c r="MJA12" s="106"/>
      <c r="MJB12" s="106"/>
      <c r="MJC12" s="106"/>
      <c r="MJD12" s="106"/>
      <c r="MJE12" s="106"/>
      <c r="MJF12" s="106"/>
      <c r="MJG12" s="106"/>
      <c r="MJH12" s="106"/>
      <c r="MJI12" s="106"/>
      <c r="MJJ12" s="106"/>
      <c r="MJK12" s="106"/>
      <c r="MJL12" s="106"/>
      <c r="MJM12" s="106"/>
      <c r="MJN12" s="106"/>
      <c r="MJO12" s="106"/>
      <c r="MJP12" s="106"/>
      <c r="MJQ12" s="106"/>
      <c r="MJR12" s="106"/>
      <c r="MJS12" s="106"/>
      <c r="MJT12" s="106"/>
      <c r="MJU12" s="106"/>
      <c r="MJV12" s="106"/>
      <c r="MJW12" s="106"/>
      <c r="MJX12" s="106"/>
      <c r="MJY12" s="106"/>
      <c r="MJZ12" s="106"/>
      <c r="MKA12" s="106"/>
      <c r="MKB12" s="106"/>
      <c r="MKC12" s="106"/>
      <c r="MKD12" s="106"/>
      <c r="MKE12" s="106"/>
      <c r="MKF12" s="106"/>
      <c r="MKG12" s="106"/>
      <c r="MKH12" s="106"/>
      <c r="MKI12" s="106"/>
      <c r="MKJ12" s="106"/>
      <c r="MKK12" s="106"/>
      <c r="MKL12" s="106"/>
      <c r="MKM12" s="106"/>
      <c r="MKN12" s="106"/>
      <c r="MKO12" s="106"/>
      <c r="MKP12" s="106"/>
      <c r="MKQ12" s="106"/>
      <c r="MKR12" s="106"/>
      <c r="MKS12" s="106"/>
      <c r="MKT12" s="106"/>
      <c r="MKU12" s="106"/>
      <c r="MKV12" s="106"/>
      <c r="MKW12" s="106"/>
      <c r="MKX12" s="106"/>
      <c r="MKY12" s="106"/>
      <c r="MKZ12" s="106"/>
      <c r="MLA12" s="106"/>
      <c r="MLB12" s="106"/>
      <c r="MLC12" s="106"/>
      <c r="MLD12" s="106"/>
      <c r="MLE12" s="106"/>
      <c r="MLF12" s="106"/>
      <c r="MLG12" s="106"/>
      <c r="MLH12" s="106"/>
      <c r="MLI12" s="106"/>
      <c r="MLJ12" s="106"/>
      <c r="MLK12" s="106"/>
      <c r="MLL12" s="106"/>
      <c r="MLM12" s="106"/>
      <c r="MLN12" s="106"/>
      <c r="MLO12" s="106"/>
      <c r="MLP12" s="106"/>
      <c r="MLQ12" s="106"/>
      <c r="MLR12" s="106"/>
      <c r="MLS12" s="106"/>
      <c r="MLT12" s="106"/>
      <c r="MLU12" s="106"/>
      <c r="MLV12" s="106"/>
      <c r="MLW12" s="106"/>
      <c r="MLX12" s="106"/>
      <c r="MLY12" s="106"/>
      <c r="MLZ12" s="106"/>
      <c r="MMA12" s="106"/>
      <c r="MMB12" s="106"/>
      <c r="MMC12" s="106"/>
      <c r="MMD12" s="106"/>
      <c r="MME12" s="106"/>
      <c r="MMF12" s="106"/>
      <c r="MMG12" s="106"/>
      <c r="MMH12" s="106"/>
      <c r="MMI12" s="106"/>
      <c r="MMJ12" s="106"/>
      <c r="MMK12" s="106"/>
      <c r="MML12" s="106"/>
      <c r="MMM12" s="106"/>
      <c r="MMN12" s="106"/>
      <c r="MMO12" s="106"/>
      <c r="MMP12" s="106"/>
      <c r="MMQ12" s="106"/>
      <c r="MMR12" s="106"/>
      <c r="MMS12" s="106"/>
      <c r="MMT12" s="106"/>
      <c r="MMU12" s="106"/>
      <c r="MMV12" s="106"/>
      <c r="MMW12" s="106"/>
      <c r="MMX12" s="106"/>
      <c r="MMY12" s="106"/>
      <c r="MMZ12" s="106"/>
      <c r="MNA12" s="106"/>
      <c r="MNB12" s="106"/>
      <c r="MNC12" s="106"/>
      <c r="MND12" s="106"/>
      <c r="MNE12" s="106"/>
      <c r="MNF12" s="106"/>
      <c r="MNG12" s="106"/>
      <c r="MNH12" s="106"/>
      <c r="MNI12" s="106"/>
      <c r="MNJ12" s="106"/>
      <c r="MNK12" s="106"/>
      <c r="MNL12" s="106"/>
      <c r="MNM12" s="106"/>
      <c r="MNN12" s="106"/>
      <c r="MNO12" s="106"/>
      <c r="MNP12" s="106"/>
      <c r="MNQ12" s="106"/>
      <c r="MNR12" s="106"/>
      <c r="MNS12" s="106"/>
      <c r="MNT12" s="106"/>
      <c r="MNU12" s="106"/>
      <c r="MNV12" s="106"/>
      <c r="MNW12" s="106"/>
      <c r="MNX12" s="106"/>
      <c r="MNY12" s="106"/>
      <c r="MNZ12" s="106"/>
      <c r="MOA12" s="106"/>
      <c r="MOB12" s="106"/>
      <c r="MOC12" s="106"/>
      <c r="MOD12" s="106"/>
      <c r="MOE12" s="106"/>
      <c r="MOF12" s="106"/>
      <c r="MOG12" s="106"/>
      <c r="MOH12" s="106"/>
      <c r="MOI12" s="106"/>
      <c r="MOJ12" s="106"/>
      <c r="MOK12" s="106"/>
      <c r="MOL12" s="106"/>
      <c r="MOM12" s="106"/>
      <c r="MON12" s="106"/>
      <c r="MOO12" s="106"/>
      <c r="MOP12" s="106"/>
      <c r="MOQ12" s="106"/>
      <c r="MOR12" s="106"/>
      <c r="MOS12" s="106"/>
      <c r="MOT12" s="106"/>
      <c r="MOU12" s="106"/>
      <c r="MOV12" s="106"/>
      <c r="MOW12" s="106"/>
      <c r="MOX12" s="106"/>
      <c r="MOY12" s="106"/>
      <c r="MOZ12" s="106"/>
      <c r="MPA12" s="106"/>
      <c r="MPB12" s="106"/>
      <c r="MPC12" s="106"/>
      <c r="MPD12" s="106"/>
      <c r="MPE12" s="106"/>
      <c r="MPF12" s="106"/>
      <c r="MPG12" s="106"/>
      <c r="MPH12" s="106"/>
      <c r="MPI12" s="106"/>
      <c r="MPJ12" s="106"/>
      <c r="MPK12" s="106"/>
      <c r="MPL12" s="106"/>
      <c r="MPM12" s="106"/>
      <c r="MPN12" s="106"/>
      <c r="MPO12" s="106"/>
      <c r="MPP12" s="106"/>
      <c r="MPQ12" s="106"/>
      <c r="MPR12" s="106"/>
      <c r="MPS12" s="106"/>
      <c r="MPT12" s="106"/>
      <c r="MPU12" s="106"/>
      <c r="MPV12" s="106"/>
      <c r="MPW12" s="106"/>
      <c r="MPX12" s="106"/>
      <c r="MPY12" s="106"/>
      <c r="MPZ12" s="106"/>
      <c r="MQA12" s="106"/>
      <c r="MQB12" s="106"/>
      <c r="MQC12" s="106"/>
      <c r="MQD12" s="106"/>
      <c r="MQE12" s="106"/>
      <c r="MQF12" s="106"/>
      <c r="MQG12" s="106"/>
      <c r="MQH12" s="106"/>
      <c r="MQI12" s="106"/>
      <c r="MQJ12" s="106"/>
      <c r="MQK12" s="106"/>
      <c r="MQL12" s="106"/>
      <c r="MQM12" s="106"/>
      <c r="MQN12" s="106"/>
      <c r="MQO12" s="106"/>
      <c r="MQP12" s="106"/>
      <c r="MQQ12" s="106"/>
      <c r="MQR12" s="106"/>
      <c r="MQS12" s="106"/>
      <c r="MQT12" s="106"/>
      <c r="MQU12" s="106"/>
      <c r="MQV12" s="106"/>
      <c r="MQW12" s="106"/>
      <c r="MQX12" s="106"/>
      <c r="MQY12" s="106"/>
      <c r="MQZ12" s="106"/>
      <c r="MRA12" s="106"/>
      <c r="MRB12" s="106"/>
      <c r="MRC12" s="106"/>
      <c r="MRD12" s="106"/>
      <c r="MRE12" s="106"/>
      <c r="MRF12" s="106"/>
      <c r="MRG12" s="106"/>
      <c r="MRH12" s="106"/>
      <c r="MRI12" s="106"/>
      <c r="MRJ12" s="106"/>
      <c r="MRK12" s="106"/>
      <c r="MRL12" s="106"/>
      <c r="MRM12" s="106"/>
      <c r="MRN12" s="106"/>
      <c r="MRO12" s="106"/>
      <c r="MRP12" s="106"/>
      <c r="MRQ12" s="106"/>
      <c r="MRR12" s="106"/>
      <c r="MRS12" s="106"/>
      <c r="MRT12" s="106"/>
      <c r="MRU12" s="106"/>
      <c r="MRV12" s="106"/>
      <c r="MRW12" s="106"/>
      <c r="MRX12" s="106"/>
      <c r="MRY12" s="106"/>
      <c r="MRZ12" s="106"/>
      <c r="MSA12" s="106"/>
      <c r="MSB12" s="106"/>
      <c r="MSC12" s="106"/>
      <c r="MSD12" s="106"/>
      <c r="MSE12" s="106"/>
      <c r="MSF12" s="106"/>
      <c r="MSG12" s="106"/>
      <c r="MSH12" s="106"/>
      <c r="MSI12" s="106"/>
      <c r="MSJ12" s="106"/>
      <c r="MSK12" s="106"/>
      <c r="MSL12" s="106"/>
      <c r="MSM12" s="106"/>
      <c r="MSN12" s="106"/>
      <c r="MSO12" s="106"/>
      <c r="MSP12" s="106"/>
      <c r="MSQ12" s="106"/>
      <c r="MSR12" s="106"/>
      <c r="MSS12" s="106"/>
      <c r="MST12" s="106"/>
      <c r="MSU12" s="106"/>
      <c r="MSV12" s="106"/>
      <c r="MSW12" s="106"/>
      <c r="MSX12" s="106"/>
      <c r="MSY12" s="106"/>
      <c r="MSZ12" s="106"/>
      <c r="MTA12" s="106"/>
      <c r="MTB12" s="106"/>
      <c r="MTC12" s="106"/>
      <c r="MTD12" s="106"/>
      <c r="MTE12" s="106"/>
      <c r="MTF12" s="106"/>
      <c r="MTG12" s="106"/>
      <c r="MTH12" s="106"/>
      <c r="MTI12" s="106"/>
      <c r="MTJ12" s="106"/>
      <c r="MTK12" s="106"/>
      <c r="MTL12" s="106"/>
      <c r="MTM12" s="106"/>
      <c r="MTN12" s="106"/>
      <c r="MTO12" s="106"/>
      <c r="MTP12" s="106"/>
      <c r="MTQ12" s="106"/>
      <c r="MTR12" s="106"/>
      <c r="MTS12" s="106"/>
      <c r="MTT12" s="106"/>
      <c r="MTU12" s="106"/>
      <c r="MTV12" s="106"/>
      <c r="MTW12" s="106"/>
      <c r="MTX12" s="106"/>
      <c r="MTY12" s="106"/>
      <c r="MTZ12" s="106"/>
      <c r="MUA12" s="106"/>
      <c r="MUB12" s="106"/>
      <c r="MUC12" s="106"/>
      <c r="MUD12" s="106"/>
      <c r="MUE12" s="106"/>
      <c r="MUF12" s="106"/>
      <c r="MUG12" s="106"/>
      <c r="MUH12" s="106"/>
      <c r="MUI12" s="106"/>
      <c r="MUJ12" s="106"/>
      <c r="MUK12" s="106"/>
      <c r="MUL12" s="106"/>
      <c r="MUM12" s="106"/>
      <c r="MUN12" s="106"/>
      <c r="MUO12" s="106"/>
      <c r="MUP12" s="106"/>
      <c r="MUQ12" s="106"/>
      <c r="MUR12" s="106"/>
      <c r="MUS12" s="106"/>
      <c r="MUT12" s="106"/>
      <c r="MUU12" s="106"/>
      <c r="MUV12" s="106"/>
      <c r="MUW12" s="106"/>
      <c r="MUX12" s="106"/>
      <c r="MUY12" s="106"/>
      <c r="MUZ12" s="106"/>
      <c r="MVA12" s="106"/>
      <c r="MVB12" s="106"/>
      <c r="MVC12" s="106"/>
      <c r="MVD12" s="106"/>
      <c r="MVE12" s="106"/>
      <c r="MVF12" s="106"/>
      <c r="MVG12" s="106"/>
      <c r="MVH12" s="106"/>
      <c r="MVI12" s="106"/>
      <c r="MVJ12" s="106"/>
      <c r="MVK12" s="106"/>
      <c r="MVL12" s="106"/>
      <c r="MVM12" s="106"/>
      <c r="MVN12" s="106"/>
      <c r="MVO12" s="106"/>
      <c r="MVP12" s="106"/>
      <c r="MVQ12" s="106"/>
      <c r="MVR12" s="106"/>
      <c r="MVS12" s="106"/>
      <c r="MVT12" s="106"/>
      <c r="MVU12" s="106"/>
      <c r="MVV12" s="106"/>
      <c r="MVW12" s="106"/>
      <c r="MVX12" s="106"/>
      <c r="MVY12" s="106"/>
      <c r="MVZ12" s="106"/>
      <c r="MWA12" s="106"/>
      <c r="MWB12" s="106"/>
      <c r="MWC12" s="106"/>
      <c r="MWD12" s="106"/>
      <c r="MWE12" s="106"/>
      <c r="MWF12" s="106"/>
      <c r="MWG12" s="106"/>
      <c r="MWH12" s="106"/>
      <c r="MWI12" s="106"/>
      <c r="MWJ12" s="106"/>
      <c r="MWK12" s="106"/>
      <c r="MWL12" s="106"/>
      <c r="MWM12" s="106"/>
      <c r="MWN12" s="106"/>
      <c r="MWO12" s="106"/>
      <c r="MWP12" s="106"/>
      <c r="MWQ12" s="106"/>
      <c r="MWR12" s="106"/>
      <c r="MWS12" s="106"/>
      <c r="MWT12" s="106"/>
      <c r="MWU12" s="106"/>
      <c r="MWV12" s="106"/>
      <c r="MWW12" s="106"/>
      <c r="MWX12" s="106"/>
      <c r="MWY12" s="106"/>
      <c r="MWZ12" s="106"/>
      <c r="MXA12" s="106"/>
      <c r="MXB12" s="106"/>
      <c r="MXC12" s="106"/>
      <c r="MXD12" s="106"/>
      <c r="MXE12" s="106"/>
      <c r="MXF12" s="106"/>
      <c r="MXG12" s="106"/>
      <c r="MXH12" s="106"/>
      <c r="MXI12" s="106"/>
      <c r="MXJ12" s="106"/>
      <c r="MXK12" s="106"/>
      <c r="MXL12" s="106"/>
      <c r="MXM12" s="106"/>
      <c r="MXN12" s="106"/>
      <c r="MXO12" s="106"/>
      <c r="MXP12" s="106"/>
      <c r="MXQ12" s="106"/>
      <c r="MXR12" s="106"/>
      <c r="MXS12" s="106"/>
      <c r="MXT12" s="106"/>
      <c r="MXU12" s="106"/>
      <c r="MXV12" s="106"/>
      <c r="MXW12" s="106"/>
      <c r="MXX12" s="106"/>
      <c r="MXY12" s="106"/>
      <c r="MXZ12" s="106"/>
      <c r="MYA12" s="106"/>
      <c r="MYB12" s="106"/>
      <c r="MYC12" s="106"/>
      <c r="MYD12" s="106"/>
      <c r="MYE12" s="106"/>
      <c r="MYF12" s="106"/>
      <c r="MYG12" s="106"/>
      <c r="MYH12" s="106"/>
      <c r="MYI12" s="106"/>
      <c r="MYJ12" s="106"/>
      <c r="MYK12" s="106"/>
      <c r="MYL12" s="106"/>
      <c r="MYM12" s="106"/>
      <c r="MYN12" s="106"/>
      <c r="MYO12" s="106"/>
      <c r="MYP12" s="106"/>
      <c r="MYQ12" s="106"/>
      <c r="MYR12" s="106"/>
      <c r="MYS12" s="106"/>
      <c r="MYT12" s="106"/>
      <c r="MYU12" s="106"/>
      <c r="MYV12" s="106"/>
      <c r="MYW12" s="106"/>
      <c r="MYX12" s="106"/>
      <c r="MYY12" s="106"/>
      <c r="MYZ12" s="106"/>
      <c r="MZA12" s="106"/>
      <c r="MZB12" s="106"/>
      <c r="MZC12" s="106"/>
      <c r="MZD12" s="106"/>
      <c r="MZE12" s="106"/>
      <c r="MZF12" s="106"/>
      <c r="MZG12" s="106"/>
      <c r="MZH12" s="106"/>
      <c r="MZI12" s="106"/>
      <c r="MZJ12" s="106"/>
      <c r="MZK12" s="106"/>
      <c r="MZL12" s="106"/>
      <c r="MZM12" s="106"/>
      <c r="MZN12" s="106"/>
      <c r="MZO12" s="106"/>
      <c r="MZP12" s="106"/>
      <c r="MZQ12" s="106"/>
      <c r="MZR12" s="106"/>
      <c r="MZS12" s="106"/>
      <c r="MZT12" s="106"/>
      <c r="MZU12" s="106"/>
      <c r="MZV12" s="106"/>
      <c r="MZW12" s="106"/>
      <c r="MZX12" s="106"/>
      <c r="MZY12" s="106"/>
      <c r="MZZ12" s="106"/>
      <c r="NAA12" s="106"/>
      <c r="NAB12" s="106"/>
      <c r="NAC12" s="106"/>
      <c r="NAD12" s="106"/>
      <c r="NAE12" s="106"/>
      <c r="NAF12" s="106"/>
      <c r="NAG12" s="106"/>
      <c r="NAH12" s="106"/>
      <c r="NAI12" s="106"/>
      <c r="NAJ12" s="106"/>
      <c r="NAK12" s="106"/>
      <c r="NAL12" s="106"/>
      <c r="NAM12" s="106"/>
      <c r="NAN12" s="106"/>
      <c r="NAO12" s="106"/>
      <c r="NAP12" s="106"/>
      <c r="NAQ12" s="106"/>
      <c r="NAR12" s="106"/>
      <c r="NAS12" s="106"/>
      <c r="NAT12" s="106"/>
      <c r="NAU12" s="106"/>
      <c r="NAV12" s="106"/>
      <c r="NAW12" s="106"/>
      <c r="NAX12" s="106"/>
      <c r="NAY12" s="106"/>
      <c r="NAZ12" s="106"/>
      <c r="NBA12" s="106"/>
      <c r="NBB12" s="106"/>
      <c r="NBC12" s="106"/>
      <c r="NBD12" s="106"/>
      <c r="NBE12" s="106"/>
      <c r="NBF12" s="106"/>
      <c r="NBG12" s="106"/>
      <c r="NBH12" s="106"/>
      <c r="NBI12" s="106"/>
      <c r="NBJ12" s="106"/>
      <c r="NBK12" s="106"/>
      <c r="NBL12" s="106"/>
      <c r="NBM12" s="106"/>
      <c r="NBN12" s="106"/>
      <c r="NBO12" s="106"/>
      <c r="NBP12" s="106"/>
      <c r="NBQ12" s="106"/>
      <c r="NBR12" s="106"/>
      <c r="NBS12" s="106"/>
      <c r="NBT12" s="106"/>
      <c r="NBU12" s="106"/>
      <c r="NBV12" s="106"/>
      <c r="NBW12" s="106"/>
      <c r="NBX12" s="106"/>
      <c r="NBY12" s="106"/>
      <c r="NBZ12" s="106"/>
      <c r="NCA12" s="106"/>
      <c r="NCB12" s="106"/>
      <c r="NCC12" s="106"/>
      <c r="NCD12" s="106"/>
      <c r="NCE12" s="106"/>
      <c r="NCF12" s="106"/>
      <c r="NCG12" s="106"/>
      <c r="NCH12" s="106"/>
      <c r="NCI12" s="106"/>
      <c r="NCJ12" s="106"/>
      <c r="NCK12" s="106"/>
      <c r="NCL12" s="106"/>
      <c r="NCM12" s="106"/>
      <c r="NCN12" s="106"/>
      <c r="NCO12" s="106"/>
      <c r="NCP12" s="106"/>
      <c r="NCQ12" s="106"/>
      <c r="NCR12" s="106"/>
      <c r="NCS12" s="106"/>
      <c r="NCT12" s="106"/>
      <c r="NCU12" s="106"/>
      <c r="NCV12" s="106"/>
      <c r="NCW12" s="106"/>
      <c r="NCX12" s="106"/>
      <c r="NCY12" s="106"/>
      <c r="NCZ12" s="106"/>
      <c r="NDA12" s="106"/>
      <c r="NDB12" s="106"/>
      <c r="NDC12" s="106"/>
      <c r="NDD12" s="106"/>
      <c r="NDE12" s="106"/>
      <c r="NDF12" s="106"/>
      <c r="NDG12" s="106"/>
      <c r="NDH12" s="106"/>
      <c r="NDI12" s="106"/>
      <c r="NDJ12" s="106"/>
      <c r="NDK12" s="106"/>
      <c r="NDL12" s="106"/>
      <c r="NDM12" s="106"/>
      <c r="NDN12" s="106"/>
      <c r="NDO12" s="106"/>
      <c r="NDP12" s="106"/>
      <c r="NDQ12" s="106"/>
      <c r="NDR12" s="106"/>
      <c r="NDS12" s="106"/>
      <c r="NDT12" s="106"/>
      <c r="NDU12" s="106"/>
      <c r="NDV12" s="106"/>
      <c r="NDW12" s="106"/>
      <c r="NDX12" s="106"/>
      <c r="NDY12" s="106"/>
      <c r="NDZ12" s="106"/>
      <c r="NEA12" s="106"/>
      <c r="NEB12" s="106"/>
      <c r="NEC12" s="106"/>
      <c r="NED12" s="106"/>
      <c r="NEE12" s="106"/>
      <c r="NEF12" s="106"/>
      <c r="NEG12" s="106"/>
      <c r="NEH12" s="106"/>
      <c r="NEI12" s="106"/>
      <c r="NEJ12" s="106"/>
      <c r="NEK12" s="106"/>
      <c r="NEL12" s="106"/>
      <c r="NEM12" s="106"/>
      <c r="NEN12" s="106"/>
      <c r="NEO12" s="106"/>
      <c r="NEP12" s="106"/>
      <c r="NEQ12" s="106"/>
      <c r="NER12" s="106"/>
      <c r="NES12" s="106"/>
      <c r="NET12" s="106"/>
      <c r="NEU12" s="106"/>
      <c r="NEV12" s="106"/>
      <c r="NEW12" s="106"/>
      <c r="NEX12" s="106"/>
      <c r="NEY12" s="106"/>
      <c r="NEZ12" s="106"/>
      <c r="NFA12" s="106"/>
      <c r="NFB12" s="106"/>
      <c r="NFC12" s="106"/>
      <c r="NFD12" s="106"/>
      <c r="NFE12" s="106"/>
      <c r="NFF12" s="106"/>
      <c r="NFG12" s="106"/>
      <c r="NFH12" s="106"/>
      <c r="NFI12" s="106"/>
      <c r="NFJ12" s="106"/>
      <c r="NFK12" s="106"/>
      <c r="NFL12" s="106"/>
      <c r="NFM12" s="106"/>
      <c r="NFN12" s="106"/>
      <c r="NFO12" s="106"/>
      <c r="NFP12" s="106"/>
      <c r="NFQ12" s="106"/>
      <c r="NFR12" s="106"/>
      <c r="NFS12" s="106"/>
      <c r="NFT12" s="106"/>
      <c r="NFU12" s="106"/>
      <c r="NFV12" s="106"/>
      <c r="NFW12" s="106"/>
      <c r="NFX12" s="106"/>
      <c r="NFY12" s="106"/>
      <c r="NFZ12" s="106"/>
      <c r="NGA12" s="106"/>
      <c r="NGB12" s="106"/>
      <c r="NGC12" s="106"/>
      <c r="NGD12" s="106"/>
      <c r="NGE12" s="106"/>
      <c r="NGF12" s="106"/>
      <c r="NGG12" s="106"/>
      <c r="NGH12" s="106"/>
      <c r="NGI12" s="106"/>
      <c r="NGJ12" s="106"/>
      <c r="NGK12" s="106"/>
      <c r="NGL12" s="106"/>
      <c r="NGM12" s="106"/>
      <c r="NGN12" s="106"/>
      <c r="NGO12" s="106"/>
      <c r="NGP12" s="106"/>
      <c r="NGQ12" s="106"/>
      <c r="NGR12" s="106"/>
      <c r="NGS12" s="106"/>
      <c r="NGT12" s="106"/>
      <c r="NGU12" s="106"/>
      <c r="NGV12" s="106"/>
      <c r="NGW12" s="106"/>
      <c r="NGX12" s="106"/>
      <c r="NGY12" s="106"/>
      <c r="NGZ12" s="106"/>
      <c r="NHA12" s="106"/>
      <c r="NHB12" s="106"/>
      <c r="NHC12" s="106"/>
      <c r="NHD12" s="106"/>
      <c r="NHE12" s="106"/>
      <c r="NHF12" s="106"/>
      <c r="NHG12" s="106"/>
      <c r="NHH12" s="106"/>
      <c r="NHI12" s="106"/>
      <c r="NHJ12" s="106"/>
      <c r="NHK12" s="106"/>
      <c r="NHL12" s="106"/>
      <c r="NHM12" s="106"/>
      <c r="NHN12" s="106"/>
      <c r="NHO12" s="106"/>
      <c r="NHP12" s="106"/>
      <c r="NHQ12" s="106"/>
      <c r="NHR12" s="106"/>
      <c r="NHS12" s="106"/>
      <c r="NHT12" s="106"/>
      <c r="NHU12" s="106"/>
      <c r="NHV12" s="106"/>
      <c r="NHW12" s="106"/>
      <c r="NHX12" s="106"/>
      <c r="NHY12" s="106"/>
      <c r="NHZ12" s="106"/>
      <c r="NIA12" s="106"/>
      <c r="NIB12" s="106"/>
      <c r="NIC12" s="106"/>
      <c r="NID12" s="106"/>
      <c r="NIE12" s="106"/>
      <c r="NIF12" s="106"/>
      <c r="NIG12" s="106"/>
      <c r="NIH12" s="106"/>
      <c r="NII12" s="106"/>
      <c r="NIJ12" s="106"/>
      <c r="NIK12" s="106"/>
      <c r="NIL12" s="106"/>
      <c r="NIM12" s="106"/>
      <c r="NIN12" s="106"/>
      <c r="NIO12" s="106"/>
      <c r="NIP12" s="106"/>
      <c r="NIQ12" s="106"/>
      <c r="NIR12" s="106"/>
      <c r="NIS12" s="106"/>
      <c r="NIT12" s="106"/>
      <c r="NIU12" s="106"/>
      <c r="NIV12" s="106"/>
      <c r="NIW12" s="106"/>
      <c r="NIX12" s="106"/>
      <c r="NIY12" s="106"/>
      <c r="NIZ12" s="106"/>
      <c r="NJA12" s="106"/>
      <c r="NJB12" s="106"/>
      <c r="NJC12" s="106"/>
      <c r="NJD12" s="106"/>
      <c r="NJE12" s="106"/>
      <c r="NJF12" s="106"/>
      <c r="NJG12" s="106"/>
      <c r="NJH12" s="106"/>
      <c r="NJI12" s="106"/>
      <c r="NJJ12" s="106"/>
      <c r="NJK12" s="106"/>
      <c r="NJL12" s="106"/>
      <c r="NJM12" s="106"/>
      <c r="NJN12" s="106"/>
      <c r="NJO12" s="106"/>
      <c r="NJP12" s="106"/>
      <c r="NJQ12" s="106"/>
      <c r="NJR12" s="106"/>
      <c r="NJS12" s="106"/>
      <c r="NJT12" s="106"/>
      <c r="NJU12" s="106"/>
      <c r="NJV12" s="106"/>
      <c r="NJW12" s="106"/>
      <c r="NJX12" s="106"/>
      <c r="NJY12" s="106"/>
      <c r="NJZ12" s="106"/>
      <c r="NKA12" s="106"/>
      <c r="NKB12" s="106"/>
      <c r="NKC12" s="106"/>
      <c r="NKD12" s="106"/>
      <c r="NKE12" s="106"/>
      <c r="NKF12" s="106"/>
      <c r="NKG12" s="106"/>
      <c r="NKH12" s="106"/>
      <c r="NKI12" s="106"/>
      <c r="NKJ12" s="106"/>
      <c r="NKK12" s="106"/>
      <c r="NKL12" s="106"/>
      <c r="NKM12" s="106"/>
      <c r="NKN12" s="106"/>
      <c r="NKO12" s="106"/>
      <c r="NKP12" s="106"/>
      <c r="NKQ12" s="106"/>
      <c r="NKR12" s="106"/>
      <c r="NKS12" s="106"/>
      <c r="NKT12" s="106"/>
      <c r="NKU12" s="106"/>
      <c r="NKV12" s="106"/>
      <c r="NKW12" s="106"/>
      <c r="NKX12" s="106"/>
      <c r="NKY12" s="106"/>
      <c r="NKZ12" s="106"/>
      <c r="NLA12" s="106"/>
      <c r="NLB12" s="106"/>
      <c r="NLC12" s="106"/>
      <c r="NLD12" s="106"/>
      <c r="NLE12" s="106"/>
      <c r="NLF12" s="106"/>
      <c r="NLG12" s="106"/>
      <c r="NLH12" s="106"/>
      <c r="NLI12" s="106"/>
      <c r="NLJ12" s="106"/>
      <c r="NLK12" s="106"/>
      <c r="NLL12" s="106"/>
      <c r="NLM12" s="106"/>
      <c r="NLN12" s="106"/>
      <c r="NLO12" s="106"/>
      <c r="NLP12" s="106"/>
      <c r="NLQ12" s="106"/>
      <c r="NLR12" s="106"/>
      <c r="NLS12" s="106"/>
      <c r="NLT12" s="106"/>
      <c r="NLU12" s="106"/>
      <c r="NLV12" s="106"/>
      <c r="NLW12" s="106"/>
      <c r="NLX12" s="106"/>
      <c r="NLY12" s="106"/>
      <c r="NLZ12" s="106"/>
      <c r="NMA12" s="106"/>
      <c r="NMB12" s="106"/>
      <c r="NMC12" s="106"/>
      <c r="NMD12" s="106"/>
      <c r="NME12" s="106"/>
      <c r="NMF12" s="106"/>
      <c r="NMG12" s="106"/>
      <c r="NMH12" s="106"/>
      <c r="NMI12" s="106"/>
      <c r="NMJ12" s="106"/>
      <c r="NMK12" s="106"/>
      <c r="NML12" s="106"/>
      <c r="NMM12" s="106"/>
      <c r="NMN12" s="106"/>
      <c r="NMO12" s="106"/>
      <c r="NMP12" s="106"/>
      <c r="NMQ12" s="106"/>
      <c r="NMR12" s="106"/>
      <c r="NMS12" s="106"/>
      <c r="NMT12" s="106"/>
      <c r="NMU12" s="106"/>
      <c r="NMV12" s="106"/>
      <c r="NMW12" s="106"/>
      <c r="NMX12" s="106"/>
      <c r="NMY12" s="106"/>
      <c r="NMZ12" s="106"/>
      <c r="NNA12" s="106"/>
      <c r="NNB12" s="106"/>
      <c r="NNC12" s="106"/>
      <c r="NND12" s="106"/>
      <c r="NNE12" s="106"/>
      <c r="NNF12" s="106"/>
      <c r="NNG12" s="106"/>
      <c r="NNH12" s="106"/>
      <c r="NNI12" s="106"/>
      <c r="NNJ12" s="106"/>
      <c r="NNK12" s="106"/>
      <c r="NNL12" s="106"/>
      <c r="NNM12" s="106"/>
      <c r="NNN12" s="106"/>
      <c r="NNO12" s="106"/>
      <c r="NNP12" s="106"/>
      <c r="NNQ12" s="106"/>
      <c r="NNR12" s="106"/>
      <c r="NNS12" s="106"/>
      <c r="NNT12" s="106"/>
      <c r="NNU12" s="106"/>
      <c r="NNV12" s="106"/>
      <c r="NNW12" s="106"/>
      <c r="NNX12" s="106"/>
      <c r="NNY12" s="106"/>
      <c r="NNZ12" s="106"/>
      <c r="NOA12" s="106"/>
      <c r="NOB12" s="106"/>
      <c r="NOC12" s="106"/>
      <c r="NOD12" s="106"/>
      <c r="NOE12" s="106"/>
      <c r="NOF12" s="106"/>
      <c r="NOG12" s="106"/>
      <c r="NOH12" s="106"/>
      <c r="NOI12" s="106"/>
      <c r="NOJ12" s="106"/>
      <c r="NOK12" s="106"/>
      <c r="NOL12" s="106"/>
      <c r="NOM12" s="106"/>
      <c r="NON12" s="106"/>
      <c r="NOO12" s="106"/>
      <c r="NOP12" s="106"/>
      <c r="NOQ12" s="106"/>
      <c r="NOR12" s="106"/>
      <c r="NOS12" s="106"/>
      <c r="NOT12" s="106"/>
      <c r="NOU12" s="106"/>
      <c r="NOV12" s="106"/>
      <c r="NOW12" s="106"/>
      <c r="NOX12" s="106"/>
      <c r="NOY12" s="106"/>
      <c r="NOZ12" s="106"/>
      <c r="NPA12" s="106"/>
      <c r="NPB12" s="106"/>
      <c r="NPC12" s="106"/>
      <c r="NPD12" s="106"/>
      <c r="NPE12" s="106"/>
      <c r="NPF12" s="106"/>
      <c r="NPG12" s="106"/>
      <c r="NPH12" s="106"/>
      <c r="NPI12" s="106"/>
      <c r="NPJ12" s="106"/>
      <c r="NPK12" s="106"/>
      <c r="NPL12" s="106"/>
      <c r="NPM12" s="106"/>
      <c r="NPN12" s="106"/>
      <c r="NPO12" s="106"/>
      <c r="NPP12" s="106"/>
      <c r="NPQ12" s="106"/>
      <c r="NPR12" s="106"/>
      <c r="NPS12" s="106"/>
      <c r="NPT12" s="106"/>
      <c r="NPU12" s="106"/>
      <c r="NPV12" s="106"/>
      <c r="NPW12" s="106"/>
      <c r="NPX12" s="106"/>
      <c r="NPY12" s="106"/>
      <c r="NPZ12" s="106"/>
      <c r="NQA12" s="106"/>
      <c r="NQB12" s="106"/>
      <c r="NQC12" s="106"/>
      <c r="NQD12" s="106"/>
      <c r="NQE12" s="106"/>
      <c r="NQF12" s="106"/>
      <c r="NQG12" s="106"/>
      <c r="NQH12" s="106"/>
      <c r="NQI12" s="106"/>
      <c r="NQJ12" s="106"/>
      <c r="NQK12" s="106"/>
      <c r="NQL12" s="106"/>
      <c r="NQM12" s="106"/>
      <c r="NQN12" s="106"/>
      <c r="NQO12" s="106"/>
      <c r="NQP12" s="106"/>
      <c r="NQQ12" s="106"/>
      <c r="NQR12" s="106"/>
      <c r="NQS12" s="106"/>
      <c r="NQT12" s="106"/>
      <c r="NQU12" s="106"/>
      <c r="NQV12" s="106"/>
      <c r="NQW12" s="106"/>
      <c r="NQX12" s="106"/>
      <c r="NQY12" s="106"/>
      <c r="NQZ12" s="106"/>
      <c r="NRA12" s="106"/>
      <c r="NRB12" s="106"/>
      <c r="NRC12" s="106"/>
      <c r="NRD12" s="106"/>
      <c r="NRE12" s="106"/>
      <c r="NRF12" s="106"/>
      <c r="NRG12" s="106"/>
      <c r="NRH12" s="106"/>
      <c r="NRI12" s="106"/>
      <c r="NRJ12" s="106"/>
      <c r="NRK12" s="106"/>
      <c r="NRL12" s="106"/>
      <c r="NRM12" s="106"/>
      <c r="NRN12" s="106"/>
      <c r="NRO12" s="106"/>
      <c r="NRP12" s="106"/>
      <c r="NRQ12" s="106"/>
      <c r="NRR12" s="106"/>
      <c r="NRS12" s="106"/>
      <c r="NRT12" s="106"/>
      <c r="NRU12" s="106"/>
      <c r="NRV12" s="106"/>
      <c r="NRW12" s="106"/>
      <c r="NRX12" s="106"/>
      <c r="NRY12" s="106"/>
      <c r="NRZ12" s="106"/>
      <c r="NSA12" s="106"/>
      <c r="NSB12" s="106"/>
      <c r="NSC12" s="106"/>
      <c r="NSD12" s="106"/>
      <c r="NSE12" s="106"/>
      <c r="NSF12" s="106"/>
      <c r="NSG12" s="106"/>
      <c r="NSH12" s="106"/>
      <c r="NSI12" s="106"/>
      <c r="NSJ12" s="106"/>
      <c r="NSK12" s="106"/>
      <c r="NSL12" s="106"/>
      <c r="NSM12" s="106"/>
      <c r="NSN12" s="106"/>
      <c r="NSO12" s="106"/>
      <c r="NSP12" s="106"/>
      <c r="NSQ12" s="106"/>
      <c r="NSR12" s="106"/>
      <c r="NSS12" s="106"/>
      <c r="NST12" s="106"/>
      <c r="NSU12" s="106"/>
      <c r="NSV12" s="106"/>
      <c r="NSW12" s="106"/>
      <c r="NSX12" s="106"/>
      <c r="NSY12" s="106"/>
      <c r="NSZ12" s="106"/>
      <c r="NTA12" s="106"/>
      <c r="NTB12" s="106"/>
      <c r="NTC12" s="106"/>
      <c r="NTD12" s="106"/>
      <c r="NTE12" s="106"/>
      <c r="NTF12" s="106"/>
      <c r="NTG12" s="106"/>
      <c r="NTH12" s="106"/>
      <c r="NTI12" s="106"/>
      <c r="NTJ12" s="106"/>
      <c r="NTK12" s="106"/>
      <c r="NTL12" s="106"/>
      <c r="NTM12" s="106"/>
      <c r="NTN12" s="106"/>
      <c r="NTO12" s="106"/>
      <c r="NTP12" s="106"/>
      <c r="NTQ12" s="106"/>
      <c r="NTR12" s="106"/>
      <c r="NTS12" s="106"/>
      <c r="NTT12" s="106"/>
      <c r="NTU12" s="106"/>
      <c r="NTV12" s="106"/>
      <c r="NTW12" s="106"/>
      <c r="NTX12" s="106"/>
      <c r="NTY12" s="106"/>
      <c r="NTZ12" s="106"/>
      <c r="NUA12" s="106"/>
      <c r="NUB12" s="106"/>
      <c r="NUC12" s="106"/>
      <c r="NUD12" s="106"/>
      <c r="NUE12" s="106"/>
      <c r="NUF12" s="106"/>
      <c r="NUG12" s="106"/>
      <c r="NUH12" s="106"/>
      <c r="NUI12" s="106"/>
      <c r="NUJ12" s="106"/>
      <c r="NUK12" s="106"/>
      <c r="NUL12" s="106"/>
      <c r="NUM12" s="106"/>
      <c r="NUN12" s="106"/>
      <c r="NUO12" s="106"/>
      <c r="NUP12" s="106"/>
      <c r="NUQ12" s="106"/>
      <c r="NUR12" s="106"/>
      <c r="NUS12" s="106"/>
      <c r="NUT12" s="106"/>
      <c r="NUU12" s="106"/>
      <c r="NUV12" s="106"/>
      <c r="NUW12" s="106"/>
      <c r="NUX12" s="106"/>
      <c r="NUY12" s="106"/>
      <c r="NUZ12" s="106"/>
      <c r="NVA12" s="106"/>
      <c r="NVB12" s="106"/>
      <c r="NVC12" s="106"/>
      <c r="NVD12" s="106"/>
      <c r="NVE12" s="106"/>
      <c r="NVF12" s="106"/>
      <c r="NVG12" s="106"/>
      <c r="NVH12" s="106"/>
      <c r="NVI12" s="106"/>
      <c r="NVJ12" s="106"/>
      <c r="NVK12" s="106"/>
      <c r="NVL12" s="106"/>
      <c r="NVM12" s="106"/>
      <c r="NVN12" s="106"/>
      <c r="NVO12" s="106"/>
      <c r="NVP12" s="106"/>
      <c r="NVQ12" s="106"/>
      <c r="NVR12" s="106"/>
      <c r="NVS12" s="106"/>
      <c r="NVT12" s="106"/>
      <c r="NVU12" s="106"/>
      <c r="NVV12" s="106"/>
      <c r="NVW12" s="106"/>
      <c r="NVX12" s="106"/>
      <c r="NVY12" s="106"/>
      <c r="NVZ12" s="106"/>
      <c r="NWA12" s="106"/>
      <c r="NWB12" s="106"/>
      <c r="NWC12" s="106"/>
      <c r="NWD12" s="106"/>
      <c r="NWE12" s="106"/>
      <c r="NWF12" s="106"/>
      <c r="NWG12" s="106"/>
      <c r="NWH12" s="106"/>
      <c r="NWI12" s="106"/>
      <c r="NWJ12" s="106"/>
      <c r="NWK12" s="106"/>
      <c r="NWL12" s="106"/>
      <c r="NWM12" s="106"/>
      <c r="NWN12" s="106"/>
      <c r="NWO12" s="106"/>
      <c r="NWP12" s="106"/>
      <c r="NWQ12" s="106"/>
      <c r="NWR12" s="106"/>
      <c r="NWS12" s="106"/>
      <c r="NWT12" s="106"/>
      <c r="NWU12" s="106"/>
      <c r="NWV12" s="106"/>
      <c r="NWW12" s="106"/>
      <c r="NWX12" s="106"/>
      <c r="NWY12" s="106"/>
      <c r="NWZ12" s="106"/>
      <c r="NXA12" s="106"/>
      <c r="NXB12" s="106"/>
      <c r="NXC12" s="106"/>
      <c r="NXD12" s="106"/>
      <c r="NXE12" s="106"/>
      <c r="NXF12" s="106"/>
      <c r="NXG12" s="106"/>
      <c r="NXH12" s="106"/>
      <c r="NXI12" s="106"/>
      <c r="NXJ12" s="106"/>
      <c r="NXK12" s="106"/>
      <c r="NXL12" s="106"/>
      <c r="NXM12" s="106"/>
      <c r="NXN12" s="106"/>
      <c r="NXO12" s="106"/>
      <c r="NXP12" s="106"/>
      <c r="NXQ12" s="106"/>
      <c r="NXR12" s="106"/>
      <c r="NXS12" s="106"/>
      <c r="NXT12" s="106"/>
      <c r="NXU12" s="106"/>
      <c r="NXV12" s="106"/>
      <c r="NXW12" s="106"/>
      <c r="NXX12" s="106"/>
      <c r="NXY12" s="106"/>
      <c r="NXZ12" s="106"/>
      <c r="NYA12" s="106"/>
      <c r="NYB12" s="106"/>
      <c r="NYC12" s="106"/>
      <c r="NYD12" s="106"/>
      <c r="NYE12" s="106"/>
      <c r="NYF12" s="106"/>
      <c r="NYG12" s="106"/>
      <c r="NYH12" s="106"/>
      <c r="NYI12" s="106"/>
      <c r="NYJ12" s="106"/>
      <c r="NYK12" s="106"/>
      <c r="NYL12" s="106"/>
      <c r="NYM12" s="106"/>
      <c r="NYN12" s="106"/>
      <c r="NYO12" s="106"/>
      <c r="NYP12" s="106"/>
      <c r="NYQ12" s="106"/>
      <c r="NYR12" s="106"/>
      <c r="NYS12" s="106"/>
      <c r="NYT12" s="106"/>
      <c r="NYU12" s="106"/>
      <c r="NYV12" s="106"/>
      <c r="NYW12" s="106"/>
      <c r="NYX12" s="106"/>
      <c r="NYY12" s="106"/>
      <c r="NYZ12" s="106"/>
      <c r="NZA12" s="106"/>
      <c r="NZB12" s="106"/>
      <c r="NZC12" s="106"/>
      <c r="NZD12" s="106"/>
      <c r="NZE12" s="106"/>
      <c r="NZF12" s="106"/>
      <c r="NZG12" s="106"/>
      <c r="NZH12" s="106"/>
      <c r="NZI12" s="106"/>
      <c r="NZJ12" s="106"/>
      <c r="NZK12" s="106"/>
      <c r="NZL12" s="106"/>
      <c r="NZM12" s="106"/>
      <c r="NZN12" s="106"/>
      <c r="NZO12" s="106"/>
      <c r="NZP12" s="106"/>
      <c r="NZQ12" s="106"/>
      <c r="NZR12" s="106"/>
      <c r="NZS12" s="106"/>
      <c r="NZT12" s="106"/>
      <c r="NZU12" s="106"/>
      <c r="NZV12" s="106"/>
      <c r="NZW12" s="106"/>
      <c r="NZX12" s="106"/>
      <c r="NZY12" s="106"/>
      <c r="NZZ12" s="106"/>
      <c r="OAA12" s="106"/>
      <c r="OAB12" s="106"/>
      <c r="OAC12" s="106"/>
      <c r="OAD12" s="106"/>
      <c r="OAE12" s="106"/>
      <c r="OAF12" s="106"/>
      <c r="OAG12" s="106"/>
      <c r="OAH12" s="106"/>
      <c r="OAI12" s="106"/>
      <c r="OAJ12" s="106"/>
      <c r="OAK12" s="106"/>
      <c r="OAL12" s="106"/>
      <c r="OAM12" s="106"/>
      <c r="OAN12" s="106"/>
      <c r="OAO12" s="106"/>
      <c r="OAP12" s="106"/>
      <c r="OAQ12" s="106"/>
      <c r="OAR12" s="106"/>
      <c r="OAS12" s="106"/>
      <c r="OAT12" s="106"/>
      <c r="OAU12" s="106"/>
      <c r="OAV12" s="106"/>
      <c r="OAW12" s="106"/>
      <c r="OAX12" s="106"/>
      <c r="OAY12" s="106"/>
      <c r="OAZ12" s="106"/>
      <c r="OBA12" s="106"/>
      <c r="OBB12" s="106"/>
      <c r="OBC12" s="106"/>
      <c r="OBD12" s="106"/>
      <c r="OBE12" s="106"/>
      <c r="OBF12" s="106"/>
      <c r="OBG12" s="106"/>
      <c r="OBH12" s="106"/>
      <c r="OBI12" s="106"/>
      <c r="OBJ12" s="106"/>
      <c r="OBK12" s="106"/>
      <c r="OBL12" s="106"/>
      <c r="OBM12" s="106"/>
      <c r="OBN12" s="106"/>
      <c r="OBO12" s="106"/>
      <c r="OBP12" s="106"/>
      <c r="OBQ12" s="106"/>
      <c r="OBR12" s="106"/>
      <c r="OBS12" s="106"/>
      <c r="OBT12" s="106"/>
      <c r="OBU12" s="106"/>
      <c r="OBV12" s="106"/>
      <c r="OBW12" s="106"/>
      <c r="OBX12" s="106"/>
      <c r="OBY12" s="106"/>
      <c r="OBZ12" s="106"/>
      <c r="OCA12" s="106"/>
      <c r="OCB12" s="106"/>
      <c r="OCC12" s="106"/>
      <c r="OCD12" s="106"/>
      <c r="OCE12" s="106"/>
      <c r="OCF12" s="106"/>
      <c r="OCG12" s="106"/>
      <c r="OCH12" s="106"/>
      <c r="OCI12" s="106"/>
      <c r="OCJ12" s="106"/>
      <c r="OCK12" s="106"/>
      <c r="OCL12" s="106"/>
      <c r="OCM12" s="106"/>
      <c r="OCN12" s="106"/>
      <c r="OCO12" s="106"/>
      <c r="OCP12" s="106"/>
      <c r="OCQ12" s="106"/>
      <c r="OCR12" s="106"/>
      <c r="OCS12" s="106"/>
      <c r="OCT12" s="106"/>
      <c r="OCU12" s="106"/>
      <c r="OCV12" s="106"/>
      <c r="OCW12" s="106"/>
      <c r="OCX12" s="106"/>
      <c r="OCY12" s="106"/>
      <c r="OCZ12" s="106"/>
      <c r="ODA12" s="106"/>
      <c r="ODB12" s="106"/>
      <c r="ODC12" s="106"/>
      <c r="ODD12" s="106"/>
      <c r="ODE12" s="106"/>
      <c r="ODF12" s="106"/>
      <c r="ODG12" s="106"/>
      <c r="ODH12" s="106"/>
      <c r="ODI12" s="106"/>
      <c r="ODJ12" s="106"/>
      <c r="ODK12" s="106"/>
      <c r="ODL12" s="106"/>
      <c r="ODM12" s="106"/>
      <c r="ODN12" s="106"/>
      <c r="ODO12" s="106"/>
      <c r="ODP12" s="106"/>
      <c r="ODQ12" s="106"/>
      <c r="ODR12" s="106"/>
      <c r="ODS12" s="106"/>
      <c r="ODT12" s="106"/>
      <c r="ODU12" s="106"/>
      <c r="ODV12" s="106"/>
      <c r="ODW12" s="106"/>
      <c r="ODX12" s="106"/>
      <c r="ODY12" s="106"/>
      <c r="ODZ12" s="106"/>
      <c r="OEA12" s="106"/>
      <c r="OEB12" s="106"/>
      <c r="OEC12" s="106"/>
      <c r="OED12" s="106"/>
      <c r="OEE12" s="106"/>
      <c r="OEF12" s="106"/>
      <c r="OEG12" s="106"/>
      <c r="OEH12" s="106"/>
      <c r="OEI12" s="106"/>
      <c r="OEJ12" s="106"/>
      <c r="OEK12" s="106"/>
      <c r="OEL12" s="106"/>
      <c r="OEM12" s="106"/>
      <c r="OEN12" s="106"/>
      <c r="OEO12" s="106"/>
      <c r="OEP12" s="106"/>
      <c r="OEQ12" s="106"/>
      <c r="OER12" s="106"/>
      <c r="OES12" s="106"/>
      <c r="OET12" s="106"/>
      <c r="OEU12" s="106"/>
      <c r="OEV12" s="106"/>
      <c r="OEW12" s="106"/>
      <c r="OEX12" s="106"/>
      <c r="OEY12" s="106"/>
      <c r="OEZ12" s="106"/>
      <c r="OFA12" s="106"/>
      <c r="OFB12" s="106"/>
      <c r="OFC12" s="106"/>
      <c r="OFD12" s="106"/>
      <c r="OFE12" s="106"/>
      <c r="OFF12" s="106"/>
      <c r="OFG12" s="106"/>
      <c r="OFH12" s="106"/>
      <c r="OFI12" s="106"/>
      <c r="OFJ12" s="106"/>
      <c r="OFK12" s="106"/>
      <c r="OFL12" s="106"/>
      <c r="OFM12" s="106"/>
      <c r="OFN12" s="106"/>
      <c r="OFO12" s="106"/>
      <c r="OFP12" s="106"/>
      <c r="OFQ12" s="106"/>
      <c r="OFR12" s="106"/>
      <c r="OFS12" s="106"/>
      <c r="OFT12" s="106"/>
      <c r="OFU12" s="106"/>
      <c r="OFV12" s="106"/>
      <c r="OFW12" s="106"/>
      <c r="OFX12" s="106"/>
      <c r="OFY12" s="106"/>
      <c r="OFZ12" s="106"/>
      <c r="OGA12" s="106"/>
      <c r="OGB12" s="106"/>
      <c r="OGC12" s="106"/>
      <c r="OGD12" s="106"/>
      <c r="OGE12" s="106"/>
      <c r="OGF12" s="106"/>
      <c r="OGG12" s="106"/>
      <c r="OGH12" s="106"/>
      <c r="OGI12" s="106"/>
      <c r="OGJ12" s="106"/>
      <c r="OGK12" s="106"/>
      <c r="OGL12" s="106"/>
      <c r="OGM12" s="106"/>
      <c r="OGN12" s="106"/>
      <c r="OGO12" s="106"/>
      <c r="OGP12" s="106"/>
      <c r="OGQ12" s="106"/>
      <c r="OGR12" s="106"/>
      <c r="OGS12" s="106"/>
      <c r="OGT12" s="106"/>
      <c r="OGU12" s="106"/>
      <c r="OGV12" s="106"/>
      <c r="OGW12" s="106"/>
      <c r="OGX12" s="106"/>
      <c r="OGY12" s="106"/>
      <c r="OGZ12" s="106"/>
      <c r="OHA12" s="106"/>
      <c r="OHB12" s="106"/>
      <c r="OHC12" s="106"/>
      <c r="OHD12" s="106"/>
      <c r="OHE12" s="106"/>
      <c r="OHF12" s="106"/>
      <c r="OHG12" s="106"/>
      <c r="OHH12" s="106"/>
      <c r="OHI12" s="106"/>
      <c r="OHJ12" s="106"/>
      <c r="OHK12" s="106"/>
      <c r="OHL12" s="106"/>
      <c r="OHM12" s="106"/>
      <c r="OHN12" s="106"/>
      <c r="OHO12" s="106"/>
      <c r="OHP12" s="106"/>
      <c r="OHQ12" s="106"/>
      <c r="OHR12" s="106"/>
      <c r="OHS12" s="106"/>
      <c r="OHT12" s="106"/>
      <c r="OHU12" s="106"/>
      <c r="OHV12" s="106"/>
      <c r="OHW12" s="106"/>
      <c r="OHX12" s="106"/>
      <c r="OHY12" s="106"/>
      <c r="OHZ12" s="106"/>
      <c r="OIA12" s="106"/>
      <c r="OIB12" s="106"/>
      <c r="OIC12" s="106"/>
      <c r="OID12" s="106"/>
      <c r="OIE12" s="106"/>
      <c r="OIF12" s="106"/>
      <c r="OIG12" s="106"/>
      <c r="OIH12" s="106"/>
      <c r="OII12" s="106"/>
      <c r="OIJ12" s="106"/>
      <c r="OIK12" s="106"/>
      <c r="OIL12" s="106"/>
      <c r="OIM12" s="106"/>
      <c r="OIN12" s="106"/>
      <c r="OIO12" s="106"/>
      <c r="OIP12" s="106"/>
      <c r="OIQ12" s="106"/>
      <c r="OIR12" s="106"/>
      <c r="OIS12" s="106"/>
      <c r="OIT12" s="106"/>
      <c r="OIU12" s="106"/>
      <c r="OIV12" s="106"/>
      <c r="OIW12" s="106"/>
      <c r="OIX12" s="106"/>
      <c r="OIY12" s="106"/>
      <c r="OIZ12" s="106"/>
      <c r="OJA12" s="106"/>
      <c r="OJB12" s="106"/>
      <c r="OJC12" s="106"/>
      <c r="OJD12" s="106"/>
      <c r="OJE12" s="106"/>
      <c r="OJF12" s="106"/>
      <c r="OJG12" s="106"/>
      <c r="OJH12" s="106"/>
      <c r="OJI12" s="106"/>
      <c r="OJJ12" s="106"/>
      <c r="OJK12" s="106"/>
      <c r="OJL12" s="106"/>
      <c r="OJM12" s="106"/>
      <c r="OJN12" s="106"/>
      <c r="OJO12" s="106"/>
      <c r="OJP12" s="106"/>
      <c r="OJQ12" s="106"/>
      <c r="OJR12" s="106"/>
      <c r="OJS12" s="106"/>
      <c r="OJT12" s="106"/>
      <c r="OJU12" s="106"/>
      <c r="OJV12" s="106"/>
      <c r="OJW12" s="106"/>
      <c r="OJX12" s="106"/>
      <c r="OJY12" s="106"/>
      <c r="OJZ12" s="106"/>
      <c r="OKA12" s="106"/>
      <c r="OKB12" s="106"/>
      <c r="OKC12" s="106"/>
      <c r="OKD12" s="106"/>
      <c r="OKE12" s="106"/>
      <c r="OKF12" s="106"/>
      <c r="OKG12" s="106"/>
      <c r="OKH12" s="106"/>
      <c r="OKI12" s="106"/>
      <c r="OKJ12" s="106"/>
      <c r="OKK12" s="106"/>
      <c r="OKL12" s="106"/>
      <c r="OKM12" s="106"/>
      <c r="OKN12" s="106"/>
      <c r="OKO12" s="106"/>
      <c r="OKP12" s="106"/>
      <c r="OKQ12" s="106"/>
      <c r="OKR12" s="106"/>
      <c r="OKS12" s="106"/>
      <c r="OKT12" s="106"/>
      <c r="OKU12" s="106"/>
      <c r="OKV12" s="106"/>
      <c r="OKW12" s="106"/>
      <c r="OKX12" s="106"/>
      <c r="OKY12" s="106"/>
      <c r="OKZ12" s="106"/>
      <c r="OLA12" s="106"/>
      <c r="OLB12" s="106"/>
      <c r="OLC12" s="106"/>
      <c r="OLD12" s="106"/>
      <c r="OLE12" s="106"/>
      <c r="OLF12" s="106"/>
      <c r="OLG12" s="106"/>
      <c r="OLH12" s="106"/>
      <c r="OLI12" s="106"/>
      <c r="OLJ12" s="106"/>
      <c r="OLK12" s="106"/>
      <c r="OLL12" s="106"/>
      <c r="OLM12" s="106"/>
      <c r="OLN12" s="106"/>
      <c r="OLO12" s="106"/>
      <c r="OLP12" s="106"/>
      <c r="OLQ12" s="106"/>
      <c r="OLR12" s="106"/>
      <c r="OLS12" s="106"/>
      <c r="OLT12" s="106"/>
      <c r="OLU12" s="106"/>
      <c r="OLV12" s="106"/>
      <c r="OLW12" s="106"/>
      <c r="OLX12" s="106"/>
      <c r="OLY12" s="106"/>
      <c r="OLZ12" s="106"/>
      <c r="OMA12" s="106"/>
      <c r="OMB12" s="106"/>
      <c r="OMC12" s="106"/>
      <c r="OMD12" s="106"/>
      <c r="OME12" s="106"/>
      <c r="OMF12" s="106"/>
      <c r="OMG12" s="106"/>
      <c r="OMH12" s="106"/>
      <c r="OMI12" s="106"/>
      <c r="OMJ12" s="106"/>
      <c r="OMK12" s="106"/>
      <c r="OML12" s="106"/>
      <c r="OMM12" s="106"/>
      <c r="OMN12" s="106"/>
      <c r="OMO12" s="106"/>
      <c r="OMP12" s="106"/>
      <c r="OMQ12" s="106"/>
      <c r="OMR12" s="106"/>
      <c r="OMS12" s="106"/>
      <c r="OMT12" s="106"/>
      <c r="OMU12" s="106"/>
      <c r="OMV12" s="106"/>
      <c r="OMW12" s="106"/>
      <c r="OMX12" s="106"/>
      <c r="OMY12" s="106"/>
      <c r="OMZ12" s="106"/>
      <c r="ONA12" s="106"/>
      <c r="ONB12" s="106"/>
      <c r="ONC12" s="106"/>
      <c r="OND12" s="106"/>
      <c r="ONE12" s="106"/>
      <c r="ONF12" s="106"/>
      <c r="ONG12" s="106"/>
      <c r="ONH12" s="106"/>
      <c r="ONI12" s="106"/>
      <c r="ONJ12" s="106"/>
      <c r="ONK12" s="106"/>
      <c r="ONL12" s="106"/>
      <c r="ONM12" s="106"/>
      <c r="ONN12" s="106"/>
      <c r="ONO12" s="106"/>
      <c r="ONP12" s="106"/>
      <c r="ONQ12" s="106"/>
      <c r="ONR12" s="106"/>
      <c r="ONS12" s="106"/>
      <c r="ONT12" s="106"/>
      <c r="ONU12" s="106"/>
      <c r="ONV12" s="106"/>
      <c r="ONW12" s="106"/>
      <c r="ONX12" s="106"/>
      <c r="ONY12" s="106"/>
      <c r="ONZ12" s="106"/>
      <c r="OOA12" s="106"/>
      <c r="OOB12" s="106"/>
      <c r="OOC12" s="106"/>
      <c r="OOD12" s="106"/>
      <c r="OOE12" s="106"/>
      <c r="OOF12" s="106"/>
      <c r="OOG12" s="106"/>
      <c r="OOH12" s="106"/>
      <c r="OOI12" s="106"/>
      <c r="OOJ12" s="106"/>
      <c r="OOK12" s="106"/>
      <c r="OOL12" s="106"/>
      <c r="OOM12" s="106"/>
      <c r="OON12" s="106"/>
      <c r="OOO12" s="106"/>
      <c r="OOP12" s="106"/>
      <c r="OOQ12" s="106"/>
      <c r="OOR12" s="106"/>
      <c r="OOS12" s="106"/>
      <c r="OOT12" s="106"/>
      <c r="OOU12" s="106"/>
      <c r="OOV12" s="106"/>
      <c r="OOW12" s="106"/>
      <c r="OOX12" s="106"/>
      <c r="OOY12" s="106"/>
      <c r="OOZ12" s="106"/>
      <c r="OPA12" s="106"/>
      <c r="OPB12" s="106"/>
      <c r="OPC12" s="106"/>
      <c r="OPD12" s="106"/>
      <c r="OPE12" s="106"/>
      <c r="OPF12" s="106"/>
      <c r="OPG12" s="106"/>
      <c r="OPH12" s="106"/>
      <c r="OPI12" s="106"/>
      <c r="OPJ12" s="106"/>
      <c r="OPK12" s="106"/>
      <c r="OPL12" s="106"/>
      <c r="OPM12" s="106"/>
      <c r="OPN12" s="106"/>
      <c r="OPO12" s="106"/>
      <c r="OPP12" s="106"/>
      <c r="OPQ12" s="106"/>
      <c r="OPR12" s="106"/>
      <c r="OPS12" s="106"/>
      <c r="OPT12" s="106"/>
      <c r="OPU12" s="106"/>
      <c r="OPV12" s="106"/>
      <c r="OPW12" s="106"/>
      <c r="OPX12" s="106"/>
      <c r="OPY12" s="106"/>
      <c r="OPZ12" s="106"/>
      <c r="OQA12" s="106"/>
      <c r="OQB12" s="106"/>
      <c r="OQC12" s="106"/>
      <c r="OQD12" s="106"/>
      <c r="OQE12" s="106"/>
      <c r="OQF12" s="106"/>
      <c r="OQG12" s="106"/>
      <c r="OQH12" s="106"/>
      <c r="OQI12" s="106"/>
      <c r="OQJ12" s="106"/>
      <c r="OQK12" s="106"/>
      <c r="OQL12" s="106"/>
      <c r="OQM12" s="106"/>
      <c r="OQN12" s="106"/>
      <c r="OQO12" s="106"/>
      <c r="OQP12" s="106"/>
      <c r="OQQ12" s="106"/>
      <c r="OQR12" s="106"/>
      <c r="OQS12" s="106"/>
      <c r="OQT12" s="106"/>
      <c r="OQU12" s="106"/>
      <c r="OQV12" s="106"/>
      <c r="OQW12" s="106"/>
      <c r="OQX12" s="106"/>
      <c r="OQY12" s="106"/>
      <c r="OQZ12" s="106"/>
      <c r="ORA12" s="106"/>
      <c r="ORB12" s="106"/>
      <c r="ORC12" s="106"/>
      <c r="ORD12" s="106"/>
      <c r="ORE12" s="106"/>
      <c r="ORF12" s="106"/>
      <c r="ORG12" s="106"/>
      <c r="ORH12" s="106"/>
      <c r="ORI12" s="106"/>
      <c r="ORJ12" s="106"/>
      <c r="ORK12" s="106"/>
      <c r="ORL12" s="106"/>
      <c r="ORM12" s="106"/>
      <c r="ORN12" s="106"/>
      <c r="ORO12" s="106"/>
      <c r="ORP12" s="106"/>
      <c r="ORQ12" s="106"/>
      <c r="ORR12" s="106"/>
      <c r="ORS12" s="106"/>
      <c r="ORT12" s="106"/>
      <c r="ORU12" s="106"/>
      <c r="ORV12" s="106"/>
      <c r="ORW12" s="106"/>
      <c r="ORX12" s="106"/>
      <c r="ORY12" s="106"/>
      <c r="ORZ12" s="106"/>
      <c r="OSA12" s="106"/>
      <c r="OSB12" s="106"/>
      <c r="OSC12" s="106"/>
      <c r="OSD12" s="106"/>
      <c r="OSE12" s="106"/>
      <c r="OSF12" s="106"/>
      <c r="OSG12" s="106"/>
      <c r="OSH12" s="106"/>
      <c r="OSI12" s="106"/>
      <c r="OSJ12" s="106"/>
      <c r="OSK12" s="106"/>
      <c r="OSL12" s="106"/>
      <c r="OSM12" s="106"/>
      <c r="OSN12" s="106"/>
      <c r="OSO12" s="106"/>
      <c r="OSP12" s="106"/>
      <c r="OSQ12" s="106"/>
      <c r="OSR12" s="106"/>
      <c r="OSS12" s="106"/>
      <c r="OST12" s="106"/>
      <c r="OSU12" s="106"/>
      <c r="OSV12" s="106"/>
      <c r="OSW12" s="106"/>
      <c r="OSX12" s="106"/>
      <c r="OSY12" s="106"/>
      <c r="OSZ12" s="106"/>
      <c r="OTA12" s="106"/>
      <c r="OTB12" s="106"/>
      <c r="OTC12" s="106"/>
      <c r="OTD12" s="106"/>
      <c r="OTE12" s="106"/>
      <c r="OTF12" s="106"/>
      <c r="OTG12" s="106"/>
      <c r="OTH12" s="106"/>
      <c r="OTI12" s="106"/>
      <c r="OTJ12" s="106"/>
      <c r="OTK12" s="106"/>
      <c r="OTL12" s="106"/>
      <c r="OTM12" s="106"/>
      <c r="OTN12" s="106"/>
      <c r="OTO12" s="106"/>
      <c r="OTP12" s="106"/>
      <c r="OTQ12" s="106"/>
      <c r="OTR12" s="106"/>
      <c r="OTS12" s="106"/>
      <c r="OTT12" s="106"/>
      <c r="OTU12" s="106"/>
      <c r="OTV12" s="106"/>
      <c r="OTW12" s="106"/>
      <c r="OTX12" s="106"/>
      <c r="OTY12" s="106"/>
      <c r="OTZ12" s="106"/>
      <c r="OUA12" s="106"/>
      <c r="OUB12" s="106"/>
      <c r="OUC12" s="106"/>
      <c r="OUD12" s="106"/>
      <c r="OUE12" s="106"/>
      <c r="OUF12" s="106"/>
      <c r="OUG12" s="106"/>
      <c r="OUH12" s="106"/>
      <c r="OUI12" s="106"/>
      <c r="OUJ12" s="106"/>
      <c r="OUK12" s="106"/>
      <c r="OUL12" s="106"/>
      <c r="OUM12" s="106"/>
      <c r="OUN12" s="106"/>
      <c r="OUO12" s="106"/>
      <c r="OUP12" s="106"/>
      <c r="OUQ12" s="106"/>
      <c r="OUR12" s="106"/>
      <c r="OUS12" s="106"/>
      <c r="OUT12" s="106"/>
      <c r="OUU12" s="106"/>
      <c r="OUV12" s="106"/>
      <c r="OUW12" s="106"/>
      <c r="OUX12" s="106"/>
      <c r="OUY12" s="106"/>
      <c r="OUZ12" s="106"/>
      <c r="OVA12" s="106"/>
      <c r="OVB12" s="106"/>
      <c r="OVC12" s="106"/>
      <c r="OVD12" s="106"/>
      <c r="OVE12" s="106"/>
      <c r="OVF12" s="106"/>
      <c r="OVG12" s="106"/>
      <c r="OVH12" s="106"/>
      <c r="OVI12" s="106"/>
      <c r="OVJ12" s="106"/>
      <c r="OVK12" s="106"/>
      <c r="OVL12" s="106"/>
      <c r="OVM12" s="106"/>
      <c r="OVN12" s="106"/>
      <c r="OVO12" s="106"/>
      <c r="OVP12" s="106"/>
      <c r="OVQ12" s="106"/>
      <c r="OVR12" s="106"/>
      <c r="OVS12" s="106"/>
      <c r="OVT12" s="106"/>
      <c r="OVU12" s="106"/>
      <c r="OVV12" s="106"/>
      <c r="OVW12" s="106"/>
      <c r="OVX12" s="106"/>
      <c r="OVY12" s="106"/>
      <c r="OVZ12" s="106"/>
      <c r="OWA12" s="106"/>
      <c r="OWB12" s="106"/>
      <c r="OWC12" s="106"/>
      <c r="OWD12" s="106"/>
      <c r="OWE12" s="106"/>
      <c r="OWF12" s="106"/>
      <c r="OWG12" s="106"/>
      <c r="OWH12" s="106"/>
      <c r="OWI12" s="106"/>
      <c r="OWJ12" s="106"/>
      <c r="OWK12" s="106"/>
      <c r="OWL12" s="106"/>
      <c r="OWM12" s="106"/>
      <c r="OWN12" s="106"/>
      <c r="OWO12" s="106"/>
      <c r="OWP12" s="106"/>
      <c r="OWQ12" s="106"/>
      <c r="OWR12" s="106"/>
      <c r="OWS12" s="106"/>
      <c r="OWT12" s="106"/>
      <c r="OWU12" s="106"/>
      <c r="OWV12" s="106"/>
      <c r="OWW12" s="106"/>
      <c r="OWX12" s="106"/>
      <c r="OWY12" s="106"/>
      <c r="OWZ12" s="106"/>
      <c r="OXA12" s="106"/>
      <c r="OXB12" s="106"/>
      <c r="OXC12" s="106"/>
      <c r="OXD12" s="106"/>
      <c r="OXE12" s="106"/>
      <c r="OXF12" s="106"/>
      <c r="OXG12" s="106"/>
      <c r="OXH12" s="106"/>
      <c r="OXI12" s="106"/>
      <c r="OXJ12" s="106"/>
      <c r="OXK12" s="106"/>
      <c r="OXL12" s="106"/>
      <c r="OXM12" s="106"/>
      <c r="OXN12" s="106"/>
      <c r="OXO12" s="106"/>
      <c r="OXP12" s="106"/>
      <c r="OXQ12" s="106"/>
      <c r="OXR12" s="106"/>
      <c r="OXS12" s="106"/>
      <c r="OXT12" s="106"/>
      <c r="OXU12" s="106"/>
      <c r="OXV12" s="106"/>
      <c r="OXW12" s="106"/>
      <c r="OXX12" s="106"/>
      <c r="OXY12" s="106"/>
      <c r="OXZ12" s="106"/>
      <c r="OYA12" s="106"/>
      <c r="OYB12" s="106"/>
      <c r="OYC12" s="106"/>
      <c r="OYD12" s="106"/>
      <c r="OYE12" s="106"/>
      <c r="OYF12" s="106"/>
      <c r="OYG12" s="106"/>
      <c r="OYH12" s="106"/>
      <c r="OYI12" s="106"/>
      <c r="OYJ12" s="106"/>
      <c r="OYK12" s="106"/>
      <c r="OYL12" s="106"/>
      <c r="OYM12" s="106"/>
      <c r="OYN12" s="106"/>
      <c r="OYO12" s="106"/>
      <c r="OYP12" s="106"/>
      <c r="OYQ12" s="106"/>
      <c r="OYR12" s="106"/>
      <c r="OYS12" s="106"/>
      <c r="OYT12" s="106"/>
      <c r="OYU12" s="106"/>
      <c r="OYV12" s="106"/>
      <c r="OYW12" s="106"/>
      <c r="OYX12" s="106"/>
      <c r="OYY12" s="106"/>
      <c r="OYZ12" s="106"/>
      <c r="OZA12" s="106"/>
      <c r="OZB12" s="106"/>
      <c r="OZC12" s="106"/>
      <c r="OZD12" s="106"/>
      <c r="OZE12" s="106"/>
      <c r="OZF12" s="106"/>
      <c r="OZG12" s="106"/>
      <c r="OZH12" s="106"/>
      <c r="OZI12" s="106"/>
      <c r="OZJ12" s="106"/>
      <c r="OZK12" s="106"/>
      <c r="OZL12" s="106"/>
      <c r="OZM12" s="106"/>
      <c r="OZN12" s="106"/>
      <c r="OZO12" s="106"/>
      <c r="OZP12" s="106"/>
      <c r="OZQ12" s="106"/>
      <c r="OZR12" s="106"/>
      <c r="OZS12" s="106"/>
      <c r="OZT12" s="106"/>
      <c r="OZU12" s="106"/>
      <c r="OZV12" s="106"/>
      <c r="OZW12" s="106"/>
      <c r="OZX12" s="106"/>
      <c r="OZY12" s="106"/>
      <c r="OZZ12" s="106"/>
      <c r="PAA12" s="106"/>
      <c r="PAB12" s="106"/>
      <c r="PAC12" s="106"/>
      <c r="PAD12" s="106"/>
      <c r="PAE12" s="106"/>
      <c r="PAF12" s="106"/>
      <c r="PAG12" s="106"/>
      <c r="PAH12" s="106"/>
      <c r="PAI12" s="106"/>
      <c r="PAJ12" s="106"/>
      <c r="PAK12" s="106"/>
      <c r="PAL12" s="106"/>
      <c r="PAM12" s="106"/>
      <c r="PAN12" s="106"/>
      <c r="PAO12" s="106"/>
      <c r="PAP12" s="106"/>
      <c r="PAQ12" s="106"/>
      <c r="PAR12" s="106"/>
      <c r="PAS12" s="106"/>
      <c r="PAT12" s="106"/>
      <c r="PAU12" s="106"/>
      <c r="PAV12" s="106"/>
      <c r="PAW12" s="106"/>
      <c r="PAX12" s="106"/>
      <c r="PAY12" s="106"/>
      <c r="PAZ12" s="106"/>
      <c r="PBA12" s="106"/>
      <c r="PBB12" s="106"/>
      <c r="PBC12" s="106"/>
      <c r="PBD12" s="106"/>
      <c r="PBE12" s="106"/>
      <c r="PBF12" s="106"/>
      <c r="PBG12" s="106"/>
      <c r="PBH12" s="106"/>
      <c r="PBI12" s="106"/>
      <c r="PBJ12" s="106"/>
      <c r="PBK12" s="106"/>
      <c r="PBL12" s="106"/>
      <c r="PBM12" s="106"/>
      <c r="PBN12" s="106"/>
      <c r="PBO12" s="106"/>
      <c r="PBP12" s="106"/>
      <c r="PBQ12" s="106"/>
      <c r="PBR12" s="106"/>
      <c r="PBS12" s="106"/>
      <c r="PBT12" s="106"/>
      <c r="PBU12" s="106"/>
      <c r="PBV12" s="106"/>
      <c r="PBW12" s="106"/>
      <c r="PBX12" s="106"/>
      <c r="PBY12" s="106"/>
      <c r="PBZ12" s="106"/>
      <c r="PCA12" s="106"/>
      <c r="PCB12" s="106"/>
      <c r="PCC12" s="106"/>
      <c r="PCD12" s="106"/>
      <c r="PCE12" s="106"/>
      <c r="PCF12" s="106"/>
      <c r="PCG12" s="106"/>
      <c r="PCH12" s="106"/>
      <c r="PCI12" s="106"/>
      <c r="PCJ12" s="106"/>
      <c r="PCK12" s="106"/>
      <c r="PCL12" s="106"/>
      <c r="PCM12" s="106"/>
      <c r="PCN12" s="106"/>
      <c r="PCO12" s="106"/>
      <c r="PCP12" s="106"/>
      <c r="PCQ12" s="106"/>
      <c r="PCR12" s="106"/>
      <c r="PCS12" s="106"/>
      <c r="PCT12" s="106"/>
      <c r="PCU12" s="106"/>
      <c r="PCV12" s="106"/>
      <c r="PCW12" s="106"/>
      <c r="PCX12" s="106"/>
      <c r="PCY12" s="106"/>
      <c r="PCZ12" s="106"/>
      <c r="PDA12" s="106"/>
      <c r="PDB12" s="106"/>
      <c r="PDC12" s="106"/>
      <c r="PDD12" s="106"/>
      <c r="PDE12" s="106"/>
      <c r="PDF12" s="106"/>
      <c r="PDG12" s="106"/>
      <c r="PDH12" s="106"/>
      <c r="PDI12" s="106"/>
      <c r="PDJ12" s="106"/>
      <c r="PDK12" s="106"/>
      <c r="PDL12" s="106"/>
      <c r="PDM12" s="106"/>
      <c r="PDN12" s="106"/>
      <c r="PDO12" s="106"/>
      <c r="PDP12" s="106"/>
      <c r="PDQ12" s="106"/>
      <c r="PDR12" s="106"/>
      <c r="PDS12" s="106"/>
      <c r="PDT12" s="106"/>
      <c r="PDU12" s="106"/>
      <c r="PDV12" s="106"/>
      <c r="PDW12" s="106"/>
      <c r="PDX12" s="106"/>
      <c r="PDY12" s="106"/>
      <c r="PDZ12" s="106"/>
      <c r="PEA12" s="106"/>
      <c r="PEB12" s="106"/>
      <c r="PEC12" s="106"/>
      <c r="PED12" s="106"/>
      <c r="PEE12" s="106"/>
      <c r="PEF12" s="106"/>
      <c r="PEG12" s="106"/>
      <c r="PEH12" s="106"/>
      <c r="PEI12" s="106"/>
      <c r="PEJ12" s="106"/>
      <c r="PEK12" s="106"/>
      <c r="PEL12" s="106"/>
      <c r="PEM12" s="106"/>
      <c r="PEN12" s="106"/>
      <c r="PEO12" s="106"/>
      <c r="PEP12" s="106"/>
      <c r="PEQ12" s="106"/>
      <c r="PER12" s="106"/>
      <c r="PES12" s="106"/>
      <c r="PET12" s="106"/>
      <c r="PEU12" s="106"/>
      <c r="PEV12" s="106"/>
      <c r="PEW12" s="106"/>
      <c r="PEX12" s="106"/>
      <c r="PEY12" s="106"/>
      <c r="PEZ12" s="106"/>
      <c r="PFA12" s="106"/>
      <c r="PFB12" s="106"/>
      <c r="PFC12" s="106"/>
      <c r="PFD12" s="106"/>
      <c r="PFE12" s="106"/>
      <c r="PFF12" s="106"/>
      <c r="PFG12" s="106"/>
      <c r="PFH12" s="106"/>
      <c r="PFI12" s="106"/>
      <c r="PFJ12" s="106"/>
      <c r="PFK12" s="106"/>
      <c r="PFL12" s="106"/>
      <c r="PFM12" s="106"/>
      <c r="PFN12" s="106"/>
      <c r="PFO12" s="106"/>
      <c r="PFP12" s="106"/>
      <c r="PFQ12" s="106"/>
      <c r="PFR12" s="106"/>
      <c r="PFS12" s="106"/>
      <c r="PFT12" s="106"/>
      <c r="PFU12" s="106"/>
      <c r="PFV12" s="106"/>
      <c r="PFW12" s="106"/>
      <c r="PFX12" s="106"/>
      <c r="PFY12" s="106"/>
      <c r="PFZ12" s="106"/>
      <c r="PGA12" s="106"/>
      <c r="PGB12" s="106"/>
      <c r="PGC12" s="106"/>
      <c r="PGD12" s="106"/>
      <c r="PGE12" s="106"/>
      <c r="PGF12" s="106"/>
      <c r="PGG12" s="106"/>
      <c r="PGH12" s="106"/>
      <c r="PGI12" s="106"/>
      <c r="PGJ12" s="106"/>
      <c r="PGK12" s="106"/>
      <c r="PGL12" s="106"/>
      <c r="PGM12" s="106"/>
      <c r="PGN12" s="106"/>
      <c r="PGO12" s="106"/>
      <c r="PGP12" s="106"/>
      <c r="PGQ12" s="106"/>
      <c r="PGR12" s="106"/>
      <c r="PGS12" s="106"/>
      <c r="PGT12" s="106"/>
      <c r="PGU12" s="106"/>
      <c r="PGV12" s="106"/>
      <c r="PGW12" s="106"/>
      <c r="PGX12" s="106"/>
      <c r="PGY12" s="106"/>
      <c r="PGZ12" s="106"/>
      <c r="PHA12" s="106"/>
      <c r="PHB12" s="106"/>
      <c r="PHC12" s="106"/>
      <c r="PHD12" s="106"/>
      <c r="PHE12" s="106"/>
      <c r="PHF12" s="106"/>
      <c r="PHG12" s="106"/>
      <c r="PHH12" s="106"/>
      <c r="PHI12" s="106"/>
      <c r="PHJ12" s="106"/>
      <c r="PHK12" s="106"/>
      <c r="PHL12" s="106"/>
      <c r="PHM12" s="106"/>
      <c r="PHN12" s="106"/>
      <c r="PHO12" s="106"/>
      <c r="PHP12" s="106"/>
      <c r="PHQ12" s="106"/>
      <c r="PHR12" s="106"/>
      <c r="PHS12" s="106"/>
      <c r="PHT12" s="106"/>
      <c r="PHU12" s="106"/>
      <c r="PHV12" s="106"/>
      <c r="PHW12" s="106"/>
      <c r="PHX12" s="106"/>
      <c r="PHY12" s="106"/>
      <c r="PHZ12" s="106"/>
      <c r="PIA12" s="106"/>
      <c r="PIB12" s="106"/>
      <c r="PIC12" s="106"/>
      <c r="PID12" s="106"/>
      <c r="PIE12" s="106"/>
      <c r="PIF12" s="106"/>
      <c r="PIG12" s="106"/>
      <c r="PIH12" s="106"/>
      <c r="PII12" s="106"/>
      <c r="PIJ12" s="106"/>
      <c r="PIK12" s="106"/>
      <c r="PIL12" s="106"/>
      <c r="PIM12" s="106"/>
      <c r="PIN12" s="106"/>
      <c r="PIO12" s="106"/>
      <c r="PIP12" s="106"/>
      <c r="PIQ12" s="106"/>
      <c r="PIR12" s="106"/>
      <c r="PIS12" s="106"/>
      <c r="PIT12" s="106"/>
      <c r="PIU12" s="106"/>
      <c r="PIV12" s="106"/>
      <c r="PIW12" s="106"/>
      <c r="PIX12" s="106"/>
      <c r="PIY12" s="106"/>
      <c r="PIZ12" s="106"/>
      <c r="PJA12" s="106"/>
      <c r="PJB12" s="106"/>
      <c r="PJC12" s="106"/>
      <c r="PJD12" s="106"/>
      <c r="PJE12" s="106"/>
      <c r="PJF12" s="106"/>
      <c r="PJG12" s="106"/>
      <c r="PJH12" s="106"/>
      <c r="PJI12" s="106"/>
      <c r="PJJ12" s="106"/>
      <c r="PJK12" s="106"/>
      <c r="PJL12" s="106"/>
      <c r="PJM12" s="106"/>
      <c r="PJN12" s="106"/>
      <c r="PJO12" s="106"/>
      <c r="PJP12" s="106"/>
      <c r="PJQ12" s="106"/>
      <c r="PJR12" s="106"/>
      <c r="PJS12" s="106"/>
      <c r="PJT12" s="106"/>
      <c r="PJU12" s="106"/>
      <c r="PJV12" s="106"/>
      <c r="PJW12" s="106"/>
      <c r="PJX12" s="106"/>
      <c r="PJY12" s="106"/>
      <c r="PJZ12" s="106"/>
      <c r="PKA12" s="106"/>
      <c r="PKB12" s="106"/>
      <c r="PKC12" s="106"/>
      <c r="PKD12" s="106"/>
      <c r="PKE12" s="106"/>
      <c r="PKF12" s="106"/>
      <c r="PKG12" s="106"/>
      <c r="PKH12" s="106"/>
      <c r="PKI12" s="106"/>
      <c r="PKJ12" s="106"/>
      <c r="PKK12" s="106"/>
      <c r="PKL12" s="106"/>
      <c r="PKM12" s="106"/>
      <c r="PKN12" s="106"/>
      <c r="PKO12" s="106"/>
      <c r="PKP12" s="106"/>
      <c r="PKQ12" s="106"/>
      <c r="PKR12" s="106"/>
      <c r="PKS12" s="106"/>
      <c r="PKT12" s="106"/>
      <c r="PKU12" s="106"/>
      <c r="PKV12" s="106"/>
      <c r="PKW12" s="106"/>
      <c r="PKX12" s="106"/>
      <c r="PKY12" s="106"/>
      <c r="PKZ12" s="106"/>
      <c r="PLA12" s="106"/>
      <c r="PLB12" s="106"/>
      <c r="PLC12" s="106"/>
      <c r="PLD12" s="106"/>
      <c r="PLE12" s="106"/>
      <c r="PLF12" s="106"/>
      <c r="PLG12" s="106"/>
      <c r="PLH12" s="106"/>
      <c r="PLI12" s="106"/>
      <c r="PLJ12" s="106"/>
      <c r="PLK12" s="106"/>
      <c r="PLL12" s="106"/>
      <c r="PLM12" s="106"/>
      <c r="PLN12" s="106"/>
      <c r="PLO12" s="106"/>
      <c r="PLP12" s="106"/>
      <c r="PLQ12" s="106"/>
      <c r="PLR12" s="106"/>
      <c r="PLS12" s="106"/>
      <c r="PLT12" s="106"/>
      <c r="PLU12" s="106"/>
      <c r="PLV12" s="106"/>
      <c r="PLW12" s="106"/>
      <c r="PLX12" s="106"/>
      <c r="PLY12" s="106"/>
      <c r="PLZ12" s="106"/>
      <c r="PMA12" s="106"/>
      <c r="PMB12" s="106"/>
      <c r="PMC12" s="106"/>
      <c r="PMD12" s="106"/>
      <c r="PME12" s="106"/>
      <c r="PMF12" s="106"/>
      <c r="PMG12" s="106"/>
      <c r="PMH12" s="106"/>
      <c r="PMI12" s="106"/>
      <c r="PMJ12" s="106"/>
      <c r="PMK12" s="106"/>
      <c r="PML12" s="106"/>
      <c r="PMM12" s="106"/>
      <c r="PMN12" s="106"/>
      <c r="PMO12" s="106"/>
      <c r="PMP12" s="106"/>
      <c r="PMQ12" s="106"/>
      <c r="PMR12" s="106"/>
      <c r="PMS12" s="106"/>
      <c r="PMT12" s="106"/>
      <c r="PMU12" s="106"/>
      <c r="PMV12" s="106"/>
      <c r="PMW12" s="106"/>
      <c r="PMX12" s="106"/>
      <c r="PMY12" s="106"/>
      <c r="PMZ12" s="106"/>
      <c r="PNA12" s="106"/>
      <c r="PNB12" s="106"/>
      <c r="PNC12" s="106"/>
      <c r="PND12" s="106"/>
      <c r="PNE12" s="106"/>
      <c r="PNF12" s="106"/>
      <c r="PNG12" s="106"/>
      <c r="PNH12" s="106"/>
      <c r="PNI12" s="106"/>
      <c r="PNJ12" s="106"/>
      <c r="PNK12" s="106"/>
      <c r="PNL12" s="106"/>
      <c r="PNM12" s="106"/>
      <c r="PNN12" s="106"/>
      <c r="PNO12" s="106"/>
      <c r="PNP12" s="106"/>
      <c r="PNQ12" s="106"/>
      <c r="PNR12" s="106"/>
      <c r="PNS12" s="106"/>
      <c r="PNT12" s="106"/>
      <c r="PNU12" s="106"/>
      <c r="PNV12" s="106"/>
      <c r="PNW12" s="106"/>
      <c r="PNX12" s="106"/>
      <c r="PNY12" s="106"/>
      <c r="PNZ12" s="106"/>
      <c r="POA12" s="106"/>
      <c r="POB12" s="106"/>
      <c r="POC12" s="106"/>
      <c r="POD12" s="106"/>
      <c r="POE12" s="106"/>
      <c r="POF12" s="106"/>
      <c r="POG12" s="106"/>
      <c r="POH12" s="106"/>
      <c r="POI12" s="106"/>
      <c r="POJ12" s="106"/>
      <c r="POK12" s="106"/>
      <c r="POL12" s="106"/>
      <c r="POM12" s="106"/>
      <c r="PON12" s="106"/>
      <c r="POO12" s="106"/>
      <c r="POP12" s="106"/>
      <c r="POQ12" s="106"/>
      <c r="POR12" s="106"/>
      <c r="POS12" s="106"/>
      <c r="POT12" s="106"/>
      <c r="POU12" s="106"/>
      <c r="POV12" s="106"/>
      <c r="POW12" s="106"/>
      <c r="POX12" s="106"/>
      <c r="POY12" s="106"/>
      <c r="POZ12" s="106"/>
      <c r="PPA12" s="106"/>
      <c r="PPB12" s="106"/>
      <c r="PPC12" s="106"/>
      <c r="PPD12" s="106"/>
      <c r="PPE12" s="106"/>
      <c r="PPF12" s="106"/>
      <c r="PPG12" s="106"/>
      <c r="PPH12" s="106"/>
      <c r="PPI12" s="106"/>
      <c r="PPJ12" s="106"/>
      <c r="PPK12" s="106"/>
      <c r="PPL12" s="106"/>
      <c r="PPM12" s="106"/>
      <c r="PPN12" s="106"/>
      <c r="PPO12" s="106"/>
      <c r="PPP12" s="106"/>
      <c r="PPQ12" s="106"/>
      <c r="PPR12" s="106"/>
      <c r="PPS12" s="106"/>
      <c r="PPT12" s="106"/>
      <c r="PPU12" s="106"/>
      <c r="PPV12" s="106"/>
      <c r="PPW12" s="106"/>
      <c r="PPX12" s="106"/>
      <c r="PPY12" s="106"/>
      <c r="PPZ12" s="106"/>
      <c r="PQA12" s="106"/>
      <c r="PQB12" s="106"/>
      <c r="PQC12" s="106"/>
      <c r="PQD12" s="106"/>
      <c r="PQE12" s="106"/>
      <c r="PQF12" s="106"/>
      <c r="PQG12" s="106"/>
      <c r="PQH12" s="106"/>
      <c r="PQI12" s="106"/>
      <c r="PQJ12" s="106"/>
      <c r="PQK12" s="106"/>
      <c r="PQL12" s="106"/>
      <c r="PQM12" s="106"/>
      <c r="PQN12" s="106"/>
      <c r="PQO12" s="106"/>
      <c r="PQP12" s="106"/>
      <c r="PQQ12" s="106"/>
      <c r="PQR12" s="106"/>
      <c r="PQS12" s="106"/>
      <c r="PQT12" s="106"/>
      <c r="PQU12" s="106"/>
      <c r="PQV12" s="106"/>
      <c r="PQW12" s="106"/>
      <c r="PQX12" s="106"/>
      <c r="PQY12" s="106"/>
      <c r="PQZ12" s="106"/>
      <c r="PRA12" s="106"/>
      <c r="PRB12" s="106"/>
      <c r="PRC12" s="106"/>
      <c r="PRD12" s="106"/>
      <c r="PRE12" s="106"/>
      <c r="PRF12" s="106"/>
      <c r="PRG12" s="106"/>
      <c r="PRH12" s="106"/>
      <c r="PRI12" s="106"/>
      <c r="PRJ12" s="106"/>
      <c r="PRK12" s="106"/>
      <c r="PRL12" s="106"/>
      <c r="PRM12" s="106"/>
      <c r="PRN12" s="106"/>
      <c r="PRO12" s="106"/>
      <c r="PRP12" s="106"/>
      <c r="PRQ12" s="106"/>
      <c r="PRR12" s="106"/>
      <c r="PRS12" s="106"/>
      <c r="PRT12" s="106"/>
      <c r="PRU12" s="106"/>
      <c r="PRV12" s="106"/>
      <c r="PRW12" s="106"/>
      <c r="PRX12" s="106"/>
      <c r="PRY12" s="106"/>
      <c r="PRZ12" s="106"/>
      <c r="PSA12" s="106"/>
      <c r="PSB12" s="106"/>
      <c r="PSC12" s="106"/>
      <c r="PSD12" s="106"/>
      <c r="PSE12" s="106"/>
      <c r="PSF12" s="106"/>
      <c r="PSG12" s="106"/>
      <c r="PSH12" s="106"/>
      <c r="PSI12" s="106"/>
      <c r="PSJ12" s="106"/>
      <c r="PSK12" s="106"/>
      <c r="PSL12" s="106"/>
      <c r="PSM12" s="106"/>
      <c r="PSN12" s="106"/>
      <c r="PSO12" s="106"/>
      <c r="PSP12" s="106"/>
      <c r="PSQ12" s="106"/>
      <c r="PSR12" s="106"/>
      <c r="PSS12" s="106"/>
      <c r="PST12" s="106"/>
      <c r="PSU12" s="106"/>
      <c r="PSV12" s="106"/>
      <c r="PSW12" s="106"/>
      <c r="PSX12" s="106"/>
      <c r="PSY12" s="106"/>
      <c r="PSZ12" s="106"/>
      <c r="PTA12" s="106"/>
      <c r="PTB12" s="106"/>
      <c r="PTC12" s="106"/>
      <c r="PTD12" s="106"/>
      <c r="PTE12" s="106"/>
      <c r="PTF12" s="106"/>
      <c r="PTG12" s="106"/>
      <c r="PTH12" s="106"/>
      <c r="PTI12" s="106"/>
      <c r="PTJ12" s="106"/>
      <c r="PTK12" s="106"/>
      <c r="PTL12" s="106"/>
      <c r="PTM12" s="106"/>
      <c r="PTN12" s="106"/>
      <c r="PTO12" s="106"/>
      <c r="PTP12" s="106"/>
      <c r="PTQ12" s="106"/>
      <c r="PTR12" s="106"/>
      <c r="PTS12" s="106"/>
      <c r="PTT12" s="106"/>
      <c r="PTU12" s="106"/>
      <c r="PTV12" s="106"/>
      <c r="PTW12" s="106"/>
      <c r="PTX12" s="106"/>
      <c r="PTY12" s="106"/>
      <c r="PTZ12" s="106"/>
      <c r="PUA12" s="106"/>
      <c r="PUB12" s="106"/>
      <c r="PUC12" s="106"/>
      <c r="PUD12" s="106"/>
      <c r="PUE12" s="106"/>
      <c r="PUF12" s="106"/>
      <c r="PUG12" s="106"/>
      <c r="PUH12" s="106"/>
      <c r="PUI12" s="106"/>
      <c r="PUJ12" s="106"/>
      <c r="PUK12" s="106"/>
      <c r="PUL12" s="106"/>
      <c r="PUM12" s="106"/>
      <c r="PUN12" s="106"/>
      <c r="PUO12" s="106"/>
      <c r="PUP12" s="106"/>
      <c r="PUQ12" s="106"/>
      <c r="PUR12" s="106"/>
      <c r="PUS12" s="106"/>
      <c r="PUT12" s="106"/>
      <c r="PUU12" s="106"/>
      <c r="PUV12" s="106"/>
      <c r="PUW12" s="106"/>
      <c r="PUX12" s="106"/>
      <c r="PUY12" s="106"/>
      <c r="PUZ12" s="106"/>
      <c r="PVA12" s="106"/>
      <c r="PVB12" s="106"/>
      <c r="PVC12" s="106"/>
      <c r="PVD12" s="106"/>
      <c r="PVE12" s="106"/>
      <c r="PVF12" s="106"/>
      <c r="PVG12" s="106"/>
      <c r="PVH12" s="106"/>
      <c r="PVI12" s="106"/>
      <c r="PVJ12" s="106"/>
      <c r="PVK12" s="106"/>
      <c r="PVL12" s="106"/>
      <c r="PVM12" s="106"/>
      <c r="PVN12" s="106"/>
      <c r="PVO12" s="106"/>
      <c r="PVP12" s="106"/>
      <c r="PVQ12" s="106"/>
      <c r="PVR12" s="106"/>
      <c r="PVS12" s="106"/>
      <c r="PVT12" s="106"/>
      <c r="PVU12" s="106"/>
      <c r="PVV12" s="106"/>
      <c r="PVW12" s="106"/>
      <c r="PVX12" s="106"/>
      <c r="PVY12" s="106"/>
      <c r="PVZ12" s="106"/>
      <c r="PWA12" s="106"/>
      <c r="PWB12" s="106"/>
      <c r="PWC12" s="106"/>
      <c r="PWD12" s="106"/>
      <c r="PWE12" s="106"/>
      <c r="PWF12" s="106"/>
      <c r="PWG12" s="106"/>
      <c r="PWH12" s="106"/>
      <c r="PWI12" s="106"/>
      <c r="PWJ12" s="106"/>
      <c r="PWK12" s="106"/>
      <c r="PWL12" s="106"/>
      <c r="PWM12" s="106"/>
      <c r="PWN12" s="106"/>
      <c r="PWO12" s="106"/>
      <c r="PWP12" s="106"/>
      <c r="PWQ12" s="106"/>
      <c r="PWR12" s="106"/>
      <c r="PWS12" s="106"/>
      <c r="PWT12" s="106"/>
      <c r="PWU12" s="106"/>
      <c r="PWV12" s="106"/>
      <c r="PWW12" s="106"/>
      <c r="PWX12" s="106"/>
      <c r="PWY12" s="106"/>
      <c r="PWZ12" s="106"/>
      <c r="PXA12" s="106"/>
      <c r="PXB12" s="106"/>
      <c r="PXC12" s="106"/>
      <c r="PXD12" s="106"/>
      <c r="PXE12" s="106"/>
      <c r="PXF12" s="106"/>
      <c r="PXG12" s="106"/>
      <c r="PXH12" s="106"/>
      <c r="PXI12" s="106"/>
      <c r="PXJ12" s="106"/>
      <c r="PXK12" s="106"/>
      <c r="PXL12" s="106"/>
      <c r="PXM12" s="106"/>
      <c r="PXN12" s="106"/>
      <c r="PXO12" s="106"/>
      <c r="PXP12" s="106"/>
      <c r="PXQ12" s="106"/>
      <c r="PXR12" s="106"/>
      <c r="PXS12" s="106"/>
      <c r="PXT12" s="106"/>
      <c r="PXU12" s="106"/>
      <c r="PXV12" s="106"/>
      <c r="PXW12" s="106"/>
      <c r="PXX12" s="106"/>
      <c r="PXY12" s="106"/>
      <c r="PXZ12" s="106"/>
      <c r="PYA12" s="106"/>
      <c r="PYB12" s="106"/>
      <c r="PYC12" s="106"/>
      <c r="PYD12" s="106"/>
      <c r="PYE12" s="106"/>
      <c r="PYF12" s="106"/>
      <c r="PYG12" s="106"/>
      <c r="PYH12" s="106"/>
      <c r="PYI12" s="106"/>
      <c r="PYJ12" s="106"/>
      <c r="PYK12" s="106"/>
      <c r="PYL12" s="106"/>
      <c r="PYM12" s="106"/>
      <c r="PYN12" s="106"/>
      <c r="PYO12" s="106"/>
      <c r="PYP12" s="106"/>
      <c r="PYQ12" s="106"/>
      <c r="PYR12" s="106"/>
      <c r="PYS12" s="106"/>
      <c r="PYT12" s="106"/>
      <c r="PYU12" s="106"/>
      <c r="PYV12" s="106"/>
      <c r="PYW12" s="106"/>
      <c r="PYX12" s="106"/>
      <c r="PYY12" s="106"/>
      <c r="PYZ12" s="106"/>
      <c r="PZA12" s="106"/>
      <c r="PZB12" s="106"/>
      <c r="PZC12" s="106"/>
      <c r="PZD12" s="106"/>
      <c r="PZE12" s="106"/>
      <c r="PZF12" s="106"/>
      <c r="PZG12" s="106"/>
      <c r="PZH12" s="106"/>
      <c r="PZI12" s="106"/>
      <c r="PZJ12" s="106"/>
      <c r="PZK12" s="106"/>
      <c r="PZL12" s="106"/>
      <c r="PZM12" s="106"/>
      <c r="PZN12" s="106"/>
      <c r="PZO12" s="106"/>
      <c r="PZP12" s="106"/>
      <c r="PZQ12" s="106"/>
      <c r="PZR12" s="106"/>
      <c r="PZS12" s="106"/>
      <c r="PZT12" s="106"/>
      <c r="PZU12" s="106"/>
      <c r="PZV12" s="106"/>
      <c r="PZW12" s="106"/>
      <c r="PZX12" s="106"/>
      <c r="PZY12" s="106"/>
      <c r="PZZ12" s="106"/>
      <c r="QAA12" s="106"/>
      <c r="QAB12" s="106"/>
      <c r="QAC12" s="106"/>
      <c r="QAD12" s="106"/>
      <c r="QAE12" s="106"/>
      <c r="QAF12" s="106"/>
      <c r="QAG12" s="106"/>
      <c r="QAH12" s="106"/>
      <c r="QAI12" s="106"/>
      <c r="QAJ12" s="106"/>
      <c r="QAK12" s="106"/>
      <c r="QAL12" s="106"/>
      <c r="QAM12" s="106"/>
      <c r="QAN12" s="106"/>
      <c r="QAO12" s="106"/>
      <c r="QAP12" s="106"/>
      <c r="QAQ12" s="106"/>
      <c r="QAR12" s="106"/>
      <c r="QAS12" s="106"/>
      <c r="QAT12" s="106"/>
      <c r="QAU12" s="106"/>
      <c r="QAV12" s="106"/>
      <c r="QAW12" s="106"/>
      <c r="QAX12" s="106"/>
      <c r="QAY12" s="106"/>
      <c r="QAZ12" s="106"/>
      <c r="QBA12" s="106"/>
      <c r="QBB12" s="106"/>
      <c r="QBC12" s="106"/>
      <c r="QBD12" s="106"/>
      <c r="QBE12" s="106"/>
      <c r="QBF12" s="106"/>
      <c r="QBG12" s="106"/>
      <c r="QBH12" s="106"/>
      <c r="QBI12" s="106"/>
      <c r="QBJ12" s="106"/>
      <c r="QBK12" s="106"/>
      <c r="QBL12" s="106"/>
      <c r="QBM12" s="106"/>
      <c r="QBN12" s="106"/>
      <c r="QBO12" s="106"/>
      <c r="QBP12" s="106"/>
      <c r="QBQ12" s="106"/>
      <c r="QBR12" s="106"/>
      <c r="QBS12" s="106"/>
      <c r="QBT12" s="106"/>
      <c r="QBU12" s="106"/>
      <c r="QBV12" s="106"/>
      <c r="QBW12" s="106"/>
      <c r="QBX12" s="106"/>
      <c r="QBY12" s="106"/>
      <c r="QBZ12" s="106"/>
      <c r="QCA12" s="106"/>
      <c r="QCB12" s="106"/>
      <c r="QCC12" s="106"/>
      <c r="QCD12" s="106"/>
      <c r="QCE12" s="106"/>
      <c r="QCF12" s="106"/>
      <c r="QCG12" s="106"/>
      <c r="QCH12" s="106"/>
      <c r="QCI12" s="106"/>
      <c r="QCJ12" s="106"/>
      <c r="QCK12" s="106"/>
      <c r="QCL12" s="106"/>
      <c r="QCM12" s="106"/>
      <c r="QCN12" s="106"/>
      <c r="QCO12" s="106"/>
      <c r="QCP12" s="106"/>
      <c r="QCQ12" s="106"/>
      <c r="QCR12" s="106"/>
      <c r="QCS12" s="106"/>
      <c r="QCT12" s="106"/>
      <c r="QCU12" s="106"/>
      <c r="QCV12" s="106"/>
      <c r="QCW12" s="106"/>
      <c r="QCX12" s="106"/>
      <c r="QCY12" s="106"/>
      <c r="QCZ12" s="106"/>
      <c r="QDA12" s="106"/>
      <c r="QDB12" s="106"/>
      <c r="QDC12" s="106"/>
      <c r="QDD12" s="106"/>
      <c r="QDE12" s="106"/>
      <c r="QDF12" s="106"/>
      <c r="QDG12" s="106"/>
      <c r="QDH12" s="106"/>
      <c r="QDI12" s="106"/>
      <c r="QDJ12" s="106"/>
      <c r="QDK12" s="106"/>
      <c r="QDL12" s="106"/>
      <c r="QDM12" s="106"/>
      <c r="QDN12" s="106"/>
      <c r="QDO12" s="106"/>
      <c r="QDP12" s="106"/>
      <c r="QDQ12" s="106"/>
      <c r="QDR12" s="106"/>
      <c r="QDS12" s="106"/>
      <c r="QDT12" s="106"/>
      <c r="QDU12" s="106"/>
      <c r="QDV12" s="106"/>
      <c r="QDW12" s="106"/>
      <c r="QDX12" s="106"/>
      <c r="QDY12" s="106"/>
      <c r="QDZ12" s="106"/>
      <c r="QEA12" s="106"/>
      <c r="QEB12" s="106"/>
      <c r="QEC12" s="106"/>
      <c r="QED12" s="106"/>
      <c r="QEE12" s="106"/>
      <c r="QEF12" s="106"/>
      <c r="QEG12" s="106"/>
      <c r="QEH12" s="106"/>
      <c r="QEI12" s="106"/>
      <c r="QEJ12" s="106"/>
      <c r="QEK12" s="106"/>
      <c r="QEL12" s="106"/>
      <c r="QEM12" s="106"/>
      <c r="QEN12" s="106"/>
      <c r="QEO12" s="106"/>
      <c r="QEP12" s="106"/>
      <c r="QEQ12" s="106"/>
      <c r="QER12" s="106"/>
      <c r="QES12" s="106"/>
      <c r="QET12" s="106"/>
      <c r="QEU12" s="106"/>
      <c r="QEV12" s="106"/>
      <c r="QEW12" s="106"/>
      <c r="QEX12" s="106"/>
      <c r="QEY12" s="106"/>
      <c r="QEZ12" s="106"/>
      <c r="QFA12" s="106"/>
      <c r="QFB12" s="106"/>
      <c r="QFC12" s="106"/>
      <c r="QFD12" s="106"/>
      <c r="QFE12" s="106"/>
      <c r="QFF12" s="106"/>
      <c r="QFG12" s="106"/>
      <c r="QFH12" s="106"/>
      <c r="QFI12" s="106"/>
      <c r="QFJ12" s="106"/>
      <c r="QFK12" s="106"/>
      <c r="QFL12" s="106"/>
      <c r="QFM12" s="106"/>
      <c r="QFN12" s="106"/>
      <c r="QFO12" s="106"/>
      <c r="QFP12" s="106"/>
      <c r="QFQ12" s="106"/>
      <c r="QFR12" s="106"/>
      <c r="QFS12" s="106"/>
      <c r="QFT12" s="106"/>
      <c r="QFU12" s="106"/>
      <c r="QFV12" s="106"/>
      <c r="QFW12" s="106"/>
      <c r="QFX12" s="106"/>
      <c r="QFY12" s="106"/>
      <c r="QFZ12" s="106"/>
      <c r="QGA12" s="106"/>
      <c r="QGB12" s="106"/>
      <c r="QGC12" s="106"/>
      <c r="QGD12" s="106"/>
      <c r="QGE12" s="106"/>
      <c r="QGF12" s="106"/>
      <c r="QGG12" s="106"/>
      <c r="QGH12" s="106"/>
      <c r="QGI12" s="106"/>
      <c r="QGJ12" s="106"/>
      <c r="QGK12" s="106"/>
      <c r="QGL12" s="106"/>
      <c r="QGM12" s="106"/>
      <c r="QGN12" s="106"/>
      <c r="QGO12" s="106"/>
      <c r="QGP12" s="106"/>
      <c r="QGQ12" s="106"/>
      <c r="QGR12" s="106"/>
      <c r="QGS12" s="106"/>
      <c r="QGT12" s="106"/>
      <c r="QGU12" s="106"/>
      <c r="QGV12" s="106"/>
      <c r="QGW12" s="106"/>
      <c r="QGX12" s="106"/>
      <c r="QGY12" s="106"/>
      <c r="QGZ12" s="106"/>
      <c r="QHA12" s="106"/>
      <c r="QHB12" s="106"/>
      <c r="QHC12" s="106"/>
      <c r="QHD12" s="106"/>
      <c r="QHE12" s="106"/>
      <c r="QHF12" s="106"/>
      <c r="QHG12" s="106"/>
      <c r="QHH12" s="106"/>
      <c r="QHI12" s="106"/>
      <c r="QHJ12" s="106"/>
      <c r="QHK12" s="106"/>
      <c r="QHL12" s="106"/>
      <c r="QHM12" s="106"/>
      <c r="QHN12" s="106"/>
      <c r="QHO12" s="106"/>
      <c r="QHP12" s="106"/>
      <c r="QHQ12" s="106"/>
      <c r="QHR12" s="106"/>
      <c r="QHS12" s="106"/>
      <c r="QHT12" s="106"/>
      <c r="QHU12" s="106"/>
      <c r="QHV12" s="106"/>
      <c r="QHW12" s="106"/>
      <c r="QHX12" s="106"/>
      <c r="QHY12" s="106"/>
      <c r="QHZ12" s="106"/>
      <c r="QIA12" s="106"/>
      <c r="QIB12" s="106"/>
      <c r="QIC12" s="106"/>
      <c r="QID12" s="106"/>
      <c r="QIE12" s="106"/>
      <c r="QIF12" s="106"/>
      <c r="QIG12" s="106"/>
      <c r="QIH12" s="106"/>
      <c r="QII12" s="106"/>
      <c r="QIJ12" s="106"/>
      <c r="QIK12" s="106"/>
      <c r="QIL12" s="106"/>
      <c r="QIM12" s="106"/>
      <c r="QIN12" s="106"/>
      <c r="QIO12" s="106"/>
      <c r="QIP12" s="106"/>
      <c r="QIQ12" s="106"/>
      <c r="QIR12" s="106"/>
      <c r="QIS12" s="106"/>
      <c r="QIT12" s="106"/>
      <c r="QIU12" s="106"/>
      <c r="QIV12" s="106"/>
      <c r="QIW12" s="106"/>
      <c r="QIX12" s="106"/>
      <c r="QIY12" s="106"/>
      <c r="QIZ12" s="106"/>
      <c r="QJA12" s="106"/>
      <c r="QJB12" s="106"/>
      <c r="QJC12" s="106"/>
      <c r="QJD12" s="106"/>
      <c r="QJE12" s="106"/>
      <c r="QJF12" s="106"/>
      <c r="QJG12" s="106"/>
      <c r="QJH12" s="106"/>
      <c r="QJI12" s="106"/>
      <c r="QJJ12" s="106"/>
      <c r="QJK12" s="106"/>
      <c r="QJL12" s="106"/>
      <c r="QJM12" s="106"/>
      <c r="QJN12" s="106"/>
      <c r="QJO12" s="106"/>
      <c r="QJP12" s="106"/>
      <c r="QJQ12" s="106"/>
      <c r="QJR12" s="106"/>
      <c r="QJS12" s="106"/>
      <c r="QJT12" s="106"/>
      <c r="QJU12" s="106"/>
      <c r="QJV12" s="106"/>
      <c r="QJW12" s="106"/>
      <c r="QJX12" s="106"/>
      <c r="QJY12" s="106"/>
      <c r="QJZ12" s="106"/>
      <c r="QKA12" s="106"/>
      <c r="QKB12" s="106"/>
      <c r="QKC12" s="106"/>
      <c r="QKD12" s="106"/>
      <c r="QKE12" s="106"/>
      <c r="QKF12" s="106"/>
      <c r="QKG12" s="106"/>
      <c r="QKH12" s="106"/>
      <c r="QKI12" s="106"/>
      <c r="QKJ12" s="106"/>
      <c r="QKK12" s="106"/>
      <c r="QKL12" s="106"/>
      <c r="QKM12" s="106"/>
      <c r="QKN12" s="106"/>
      <c r="QKO12" s="106"/>
      <c r="QKP12" s="106"/>
      <c r="QKQ12" s="106"/>
      <c r="QKR12" s="106"/>
      <c r="QKS12" s="106"/>
      <c r="QKT12" s="106"/>
      <c r="QKU12" s="106"/>
      <c r="QKV12" s="106"/>
      <c r="QKW12" s="106"/>
      <c r="QKX12" s="106"/>
      <c r="QKY12" s="106"/>
      <c r="QKZ12" s="106"/>
      <c r="QLA12" s="106"/>
      <c r="QLB12" s="106"/>
      <c r="QLC12" s="106"/>
      <c r="QLD12" s="106"/>
      <c r="QLE12" s="106"/>
      <c r="QLF12" s="106"/>
      <c r="QLG12" s="106"/>
      <c r="QLH12" s="106"/>
      <c r="QLI12" s="106"/>
      <c r="QLJ12" s="106"/>
      <c r="QLK12" s="106"/>
      <c r="QLL12" s="106"/>
      <c r="QLM12" s="106"/>
      <c r="QLN12" s="106"/>
      <c r="QLO12" s="106"/>
      <c r="QLP12" s="106"/>
      <c r="QLQ12" s="106"/>
      <c r="QLR12" s="106"/>
      <c r="QLS12" s="106"/>
      <c r="QLT12" s="106"/>
      <c r="QLU12" s="106"/>
      <c r="QLV12" s="106"/>
      <c r="QLW12" s="106"/>
      <c r="QLX12" s="106"/>
      <c r="QLY12" s="106"/>
      <c r="QLZ12" s="106"/>
      <c r="QMA12" s="106"/>
      <c r="QMB12" s="106"/>
      <c r="QMC12" s="106"/>
      <c r="QMD12" s="106"/>
      <c r="QME12" s="106"/>
      <c r="QMF12" s="106"/>
      <c r="QMG12" s="106"/>
      <c r="QMH12" s="106"/>
      <c r="QMI12" s="106"/>
      <c r="QMJ12" s="106"/>
      <c r="QMK12" s="106"/>
      <c r="QML12" s="106"/>
      <c r="QMM12" s="106"/>
      <c r="QMN12" s="106"/>
      <c r="QMO12" s="106"/>
      <c r="QMP12" s="106"/>
      <c r="QMQ12" s="106"/>
      <c r="QMR12" s="106"/>
      <c r="QMS12" s="106"/>
      <c r="QMT12" s="106"/>
      <c r="QMU12" s="106"/>
      <c r="QMV12" s="106"/>
      <c r="QMW12" s="106"/>
      <c r="QMX12" s="106"/>
      <c r="QMY12" s="106"/>
      <c r="QMZ12" s="106"/>
      <c r="QNA12" s="106"/>
      <c r="QNB12" s="106"/>
      <c r="QNC12" s="106"/>
      <c r="QND12" s="106"/>
      <c r="QNE12" s="106"/>
      <c r="QNF12" s="106"/>
      <c r="QNG12" s="106"/>
      <c r="QNH12" s="106"/>
      <c r="QNI12" s="106"/>
      <c r="QNJ12" s="106"/>
      <c r="QNK12" s="106"/>
      <c r="QNL12" s="106"/>
      <c r="QNM12" s="106"/>
      <c r="QNN12" s="106"/>
      <c r="QNO12" s="106"/>
      <c r="QNP12" s="106"/>
      <c r="QNQ12" s="106"/>
      <c r="QNR12" s="106"/>
      <c r="QNS12" s="106"/>
      <c r="QNT12" s="106"/>
      <c r="QNU12" s="106"/>
      <c r="QNV12" s="106"/>
      <c r="QNW12" s="106"/>
      <c r="QNX12" s="106"/>
      <c r="QNY12" s="106"/>
      <c r="QNZ12" s="106"/>
      <c r="QOA12" s="106"/>
      <c r="QOB12" s="106"/>
      <c r="QOC12" s="106"/>
      <c r="QOD12" s="106"/>
      <c r="QOE12" s="106"/>
      <c r="QOF12" s="106"/>
      <c r="QOG12" s="106"/>
      <c r="QOH12" s="106"/>
      <c r="QOI12" s="106"/>
      <c r="QOJ12" s="106"/>
      <c r="QOK12" s="106"/>
      <c r="QOL12" s="106"/>
      <c r="QOM12" s="106"/>
      <c r="QON12" s="106"/>
      <c r="QOO12" s="106"/>
      <c r="QOP12" s="106"/>
      <c r="QOQ12" s="106"/>
      <c r="QOR12" s="106"/>
      <c r="QOS12" s="106"/>
      <c r="QOT12" s="106"/>
      <c r="QOU12" s="106"/>
      <c r="QOV12" s="106"/>
      <c r="QOW12" s="106"/>
      <c r="QOX12" s="106"/>
      <c r="QOY12" s="106"/>
      <c r="QOZ12" s="106"/>
      <c r="QPA12" s="106"/>
      <c r="QPB12" s="106"/>
      <c r="QPC12" s="106"/>
      <c r="QPD12" s="106"/>
      <c r="QPE12" s="106"/>
      <c r="QPF12" s="106"/>
      <c r="QPG12" s="106"/>
      <c r="QPH12" s="106"/>
      <c r="QPI12" s="106"/>
      <c r="QPJ12" s="106"/>
      <c r="QPK12" s="106"/>
      <c r="QPL12" s="106"/>
      <c r="QPM12" s="106"/>
      <c r="QPN12" s="106"/>
      <c r="QPO12" s="106"/>
      <c r="QPP12" s="106"/>
      <c r="QPQ12" s="106"/>
      <c r="QPR12" s="106"/>
      <c r="QPS12" s="106"/>
      <c r="QPT12" s="106"/>
      <c r="QPU12" s="106"/>
      <c r="QPV12" s="106"/>
      <c r="QPW12" s="106"/>
      <c r="QPX12" s="106"/>
      <c r="QPY12" s="106"/>
      <c r="QPZ12" s="106"/>
      <c r="QQA12" s="106"/>
      <c r="QQB12" s="106"/>
      <c r="QQC12" s="106"/>
      <c r="QQD12" s="106"/>
      <c r="QQE12" s="106"/>
      <c r="QQF12" s="106"/>
      <c r="QQG12" s="106"/>
      <c r="QQH12" s="106"/>
      <c r="QQI12" s="106"/>
      <c r="QQJ12" s="106"/>
      <c r="QQK12" s="106"/>
      <c r="QQL12" s="106"/>
      <c r="QQM12" s="106"/>
      <c r="QQN12" s="106"/>
      <c r="QQO12" s="106"/>
      <c r="QQP12" s="106"/>
      <c r="QQQ12" s="106"/>
      <c r="QQR12" s="106"/>
      <c r="QQS12" s="106"/>
      <c r="QQT12" s="106"/>
      <c r="QQU12" s="106"/>
      <c r="QQV12" s="106"/>
      <c r="QQW12" s="106"/>
      <c r="QQX12" s="106"/>
      <c r="QQY12" s="106"/>
      <c r="QQZ12" s="106"/>
      <c r="QRA12" s="106"/>
      <c r="QRB12" s="106"/>
      <c r="QRC12" s="106"/>
      <c r="QRD12" s="106"/>
      <c r="QRE12" s="106"/>
      <c r="QRF12" s="106"/>
      <c r="QRG12" s="106"/>
      <c r="QRH12" s="106"/>
      <c r="QRI12" s="106"/>
      <c r="QRJ12" s="106"/>
      <c r="QRK12" s="106"/>
      <c r="QRL12" s="106"/>
      <c r="QRM12" s="106"/>
      <c r="QRN12" s="106"/>
      <c r="QRO12" s="106"/>
      <c r="QRP12" s="106"/>
      <c r="QRQ12" s="106"/>
      <c r="QRR12" s="106"/>
      <c r="QRS12" s="106"/>
      <c r="QRT12" s="106"/>
      <c r="QRU12" s="106"/>
      <c r="QRV12" s="106"/>
      <c r="QRW12" s="106"/>
      <c r="QRX12" s="106"/>
      <c r="QRY12" s="106"/>
      <c r="QRZ12" s="106"/>
      <c r="QSA12" s="106"/>
      <c r="QSB12" s="106"/>
      <c r="QSC12" s="106"/>
      <c r="QSD12" s="106"/>
      <c r="QSE12" s="106"/>
      <c r="QSF12" s="106"/>
      <c r="QSG12" s="106"/>
      <c r="QSH12" s="106"/>
      <c r="QSI12" s="106"/>
      <c r="QSJ12" s="106"/>
      <c r="QSK12" s="106"/>
      <c r="QSL12" s="106"/>
      <c r="QSM12" s="106"/>
      <c r="QSN12" s="106"/>
      <c r="QSO12" s="106"/>
      <c r="QSP12" s="106"/>
      <c r="QSQ12" s="106"/>
      <c r="QSR12" s="106"/>
      <c r="QSS12" s="106"/>
      <c r="QST12" s="106"/>
      <c r="QSU12" s="106"/>
      <c r="QSV12" s="106"/>
      <c r="QSW12" s="106"/>
      <c r="QSX12" s="106"/>
      <c r="QSY12" s="106"/>
      <c r="QSZ12" s="106"/>
      <c r="QTA12" s="106"/>
      <c r="QTB12" s="106"/>
      <c r="QTC12" s="106"/>
      <c r="QTD12" s="106"/>
      <c r="QTE12" s="106"/>
      <c r="QTF12" s="106"/>
      <c r="QTG12" s="106"/>
      <c r="QTH12" s="106"/>
      <c r="QTI12" s="106"/>
      <c r="QTJ12" s="106"/>
      <c r="QTK12" s="106"/>
      <c r="QTL12" s="106"/>
      <c r="QTM12" s="106"/>
      <c r="QTN12" s="106"/>
      <c r="QTO12" s="106"/>
      <c r="QTP12" s="106"/>
      <c r="QTQ12" s="106"/>
      <c r="QTR12" s="106"/>
      <c r="QTS12" s="106"/>
      <c r="QTT12" s="106"/>
      <c r="QTU12" s="106"/>
      <c r="QTV12" s="106"/>
      <c r="QTW12" s="106"/>
      <c r="QTX12" s="106"/>
      <c r="QTY12" s="106"/>
      <c r="QTZ12" s="106"/>
      <c r="QUA12" s="106"/>
      <c r="QUB12" s="106"/>
      <c r="QUC12" s="106"/>
      <c r="QUD12" s="106"/>
      <c r="QUE12" s="106"/>
      <c r="QUF12" s="106"/>
      <c r="QUG12" s="106"/>
      <c r="QUH12" s="106"/>
      <c r="QUI12" s="106"/>
      <c r="QUJ12" s="106"/>
      <c r="QUK12" s="106"/>
      <c r="QUL12" s="106"/>
      <c r="QUM12" s="106"/>
      <c r="QUN12" s="106"/>
      <c r="QUO12" s="106"/>
      <c r="QUP12" s="106"/>
      <c r="QUQ12" s="106"/>
      <c r="QUR12" s="106"/>
      <c r="QUS12" s="106"/>
      <c r="QUT12" s="106"/>
      <c r="QUU12" s="106"/>
      <c r="QUV12" s="106"/>
      <c r="QUW12" s="106"/>
      <c r="QUX12" s="106"/>
      <c r="QUY12" s="106"/>
      <c r="QUZ12" s="106"/>
      <c r="QVA12" s="106"/>
      <c r="QVB12" s="106"/>
      <c r="QVC12" s="106"/>
      <c r="QVD12" s="106"/>
      <c r="QVE12" s="106"/>
      <c r="QVF12" s="106"/>
      <c r="QVG12" s="106"/>
      <c r="QVH12" s="106"/>
      <c r="QVI12" s="106"/>
      <c r="QVJ12" s="106"/>
      <c r="QVK12" s="106"/>
      <c r="QVL12" s="106"/>
      <c r="QVM12" s="106"/>
      <c r="QVN12" s="106"/>
      <c r="QVO12" s="106"/>
      <c r="QVP12" s="106"/>
      <c r="QVQ12" s="106"/>
      <c r="QVR12" s="106"/>
      <c r="QVS12" s="106"/>
      <c r="QVT12" s="106"/>
      <c r="QVU12" s="106"/>
      <c r="QVV12" s="106"/>
      <c r="QVW12" s="106"/>
      <c r="QVX12" s="106"/>
      <c r="QVY12" s="106"/>
      <c r="QVZ12" s="106"/>
      <c r="QWA12" s="106"/>
      <c r="QWB12" s="106"/>
      <c r="QWC12" s="106"/>
      <c r="QWD12" s="106"/>
      <c r="QWE12" s="106"/>
      <c r="QWF12" s="106"/>
      <c r="QWG12" s="106"/>
      <c r="QWH12" s="106"/>
      <c r="QWI12" s="106"/>
      <c r="QWJ12" s="106"/>
      <c r="QWK12" s="106"/>
      <c r="QWL12" s="106"/>
      <c r="QWM12" s="106"/>
      <c r="QWN12" s="106"/>
      <c r="QWO12" s="106"/>
      <c r="QWP12" s="106"/>
      <c r="QWQ12" s="106"/>
      <c r="QWR12" s="106"/>
      <c r="QWS12" s="106"/>
      <c r="QWT12" s="106"/>
      <c r="QWU12" s="106"/>
      <c r="QWV12" s="106"/>
      <c r="QWW12" s="106"/>
      <c r="QWX12" s="106"/>
      <c r="QWY12" s="106"/>
      <c r="QWZ12" s="106"/>
      <c r="QXA12" s="106"/>
      <c r="QXB12" s="106"/>
      <c r="QXC12" s="106"/>
      <c r="QXD12" s="106"/>
      <c r="QXE12" s="106"/>
      <c r="QXF12" s="106"/>
      <c r="QXG12" s="106"/>
      <c r="QXH12" s="106"/>
      <c r="QXI12" s="106"/>
      <c r="QXJ12" s="106"/>
      <c r="QXK12" s="106"/>
      <c r="QXL12" s="106"/>
      <c r="QXM12" s="106"/>
      <c r="QXN12" s="106"/>
      <c r="QXO12" s="106"/>
      <c r="QXP12" s="106"/>
      <c r="QXQ12" s="106"/>
      <c r="QXR12" s="106"/>
      <c r="QXS12" s="106"/>
      <c r="QXT12" s="106"/>
      <c r="QXU12" s="106"/>
      <c r="QXV12" s="106"/>
      <c r="QXW12" s="106"/>
      <c r="QXX12" s="106"/>
      <c r="QXY12" s="106"/>
      <c r="QXZ12" s="106"/>
      <c r="QYA12" s="106"/>
      <c r="QYB12" s="106"/>
      <c r="QYC12" s="106"/>
      <c r="QYD12" s="106"/>
      <c r="QYE12" s="106"/>
      <c r="QYF12" s="106"/>
      <c r="QYG12" s="106"/>
      <c r="QYH12" s="106"/>
      <c r="QYI12" s="106"/>
      <c r="QYJ12" s="106"/>
      <c r="QYK12" s="106"/>
      <c r="QYL12" s="106"/>
      <c r="QYM12" s="106"/>
      <c r="QYN12" s="106"/>
      <c r="QYO12" s="106"/>
      <c r="QYP12" s="106"/>
      <c r="QYQ12" s="106"/>
      <c r="QYR12" s="106"/>
      <c r="QYS12" s="106"/>
      <c r="QYT12" s="106"/>
      <c r="QYU12" s="106"/>
      <c r="QYV12" s="106"/>
      <c r="QYW12" s="106"/>
      <c r="QYX12" s="106"/>
      <c r="QYY12" s="106"/>
      <c r="QYZ12" s="106"/>
      <c r="QZA12" s="106"/>
      <c r="QZB12" s="106"/>
      <c r="QZC12" s="106"/>
      <c r="QZD12" s="106"/>
      <c r="QZE12" s="106"/>
      <c r="QZF12" s="106"/>
      <c r="QZG12" s="106"/>
      <c r="QZH12" s="106"/>
      <c r="QZI12" s="106"/>
      <c r="QZJ12" s="106"/>
      <c r="QZK12" s="106"/>
      <c r="QZL12" s="106"/>
      <c r="QZM12" s="106"/>
      <c r="QZN12" s="106"/>
      <c r="QZO12" s="106"/>
      <c r="QZP12" s="106"/>
      <c r="QZQ12" s="106"/>
      <c r="QZR12" s="106"/>
      <c r="QZS12" s="106"/>
      <c r="QZT12" s="106"/>
      <c r="QZU12" s="106"/>
      <c r="QZV12" s="106"/>
      <c r="QZW12" s="106"/>
      <c r="QZX12" s="106"/>
      <c r="QZY12" s="106"/>
      <c r="QZZ12" s="106"/>
      <c r="RAA12" s="106"/>
      <c r="RAB12" s="106"/>
      <c r="RAC12" s="106"/>
      <c r="RAD12" s="106"/>
      <c r="RAE12" s="106"/>
      <c r="RAF12" s="106"/>
      <c r="RAG12" s="106"/>
      <c r="RAH12" s="106"/>
      <c r="RAI12" s="106"/>
      <c r="RAJ12" s="106"/>
      <c r="RAK12" s="106"/>
      <c r="RAL12" s="106"/>
      <c r="RAM12" s="106"/>
      <c r="RAN12" s="106"/>
      <c r="RAO12" s="106"/>
      <c r="RAP12" s="106"/>
      <c r="RAQ12" s="106"/>
      <c r="RAR12" s="106"/>
      <c r="RAS12" s="106"/>
      <c r="RAT12" s="106"/>
      <c r="RAU12" s="106"/>
      <c r="RAV12" s="106"/>
      <c r="RAW12" s="106"/>
      <c r="RAX12" s="106"/>
      <c r="RAY12" s="106"/>
      <c r="RAZ12" s="106"/>
      <c r="RBA12" s="106"/>
      <c r="RBB12" s="106"/>
      <c r="RBC12" s="106"/>
      <c r="RBD12" s="106"/>
      <c r="RBE12" s="106"/>
      <c r="RBF12" s="106"/>
      <c r="RBG12" s="106"/>
      <c r="RBH12" s="106"/>
      <c r="RBI12" s="106"/>
      <c r="RBJ12" s="106"/>
      <c r="RBK12" s="106"/>
      <c r="RBL12" s="106"/>
      <c r="RBM12" s="106"/>
      <c r="RBN12" s="106"/>
      <c r="RBO12" s="106"/>
      <c r="RBP12" s="106"/>
      <c r="RBQ12" s="106"/>
      <c r="RBR12" s="106"/>
      <c r="RBS12" s="106"/>
      <c r="RBT12" s="106"/>
      <c r="RBU12" s="106"/>
      <c r="RBV12" s="106"/>
      <c r="RBW12" s="106"/>
      <c r="RBX12" s="106"/>
      <c r="RBY12" s="106"/>
      <c r="RBZ12" s="106"/>
      <c r="RCA12" s="106"/>
      <c r="RCB12" s="106"/>
      <c r="RCC12" s="106"/>
      <c r="RCD12" s="106"/>
      <c r="RCE12" s="106"/>
      <c r="RCF12" s="106"/>
      <c r="RCG12" s="106"/>
      <c r="RCH12" s="106"/>
      <c r="RCI12" s="106"/>
      <c r="RCJ12" s="106"/>
      <c r="RCK12" s="106"/>
      <c r="RCL12" s="106"/>
      <c r="RCM12" s="106"/>
      <c r="RCN12" s="106"/>
      <c r="RCO12" s="106"/>
      <c r="RCP12" s="106"/>
      <c r="RCQ12" s="106"/>
      <c r="RCR12" s="106"/>
      <c r="RCS12" s="106"/>
      <c r="RCT12" s="106"/>
      <c r="RCU12" s="106"/>
      <c r="RCV12" s="106"/>
      <c r="RCW12" s="106"/>
      <c r="RCX12" s="106"/>
      <c r="RCY12" s="106"/>
      <c r="RCZ12" s="106"/>
      <c r="RDA12" s="106"/>
      <c r="RDB12" s="106"/>
      <c r="RDC12" s="106"/>
      <c r="RDD12" s="106"/>
      <c r="RDE12" s="106"/>
      <c r="RDF12" s="106"/>
      <c r="RDG12" s="106"/>
      <c r="RDH12" s="106"/>
      <c r="RDI12" s="106"/>
      <c r="RDJ12" s="106"/>
      <c r="RDK12" s="106"/>
      <c r="RDL12" s="106"/>
      <c r="RDM12" s="106"/>
      <c r="RDN12" s="106"/>
      <c r="RDO12" s="106"/>
      <c r="RDP12" s="106"/>
      <c r="RDQ12" s="106"/>
      <c r="RDR12" s="106"/>
      <c r="RDS12" s="106"/>
      <c r="RDT12" s="106"/>
      <c r="RDU12" s="106"/>
      <c r="RDV12" s="106"/>
      <c r="RDW12" s="106"/>
      <c r="RDX12" s="106"/>
      <c r="RDY12" s="106"/>
      <c r="RDZ12" s="106"/>
      <c r="REA12" s="106"/>
      <c r="REB12" s="106"/>
      <c r="REC12" s="106"/>
      <c r="RED12" s="106"/>
      <c r="REE12" s="106"/>
      <c r="REF12" s="106"/>
      <c r="REG12" s="106"/>
      <c r="REH12" s="106"/>
      <c r="REI12" s="106"/>
      <c r="REJ12" s="106"/>
      <c r="REK12" s="106"/>
      <c r="REL12" s="106"/>
      <c r="REM12" s="106"/>
      <c r="REN12" s="106"/>
      <c r="REO12" s="106"/>
      <c r="REP12" s="106"/>
      <c r="REQ12" s="106"/>
      <c r="RER12" s="106"/>
      <c r="RES12" s="106"/>
      <c r="RET12" s="106"/>
      <c r="REU12" s="106"/>
      <c r="REV12" s="106"/>
      <c r="REW12" s="106"/>
      <c r="REX12" s="106"/>
      <c r="REY12" s="106"/>
      <c r="REZ12" s="106"/>
      <c r="RFA12" s="106"/>
      <c r="RFB12" s="106"/>
      <c r="RFC12" s="106"/>
      <c r="RFD12" s="106"/>
      <c r="RFE12" s="106"/>
      <c r="RFF12" s="106"/>
      <c r="RFG12" s="106"/>
      <c r="RFH12" s="106"/>
      <c r="RFI12" s="106"/>
      <c r="RFJ12" s="106"/>
      <c r="RFK12" s="106"/>
      <c r="RFL12" s="106"/>
      <c r="RFM12" s="106"/>
      <c r="RFN12" s="106"/>
      <c r="RFO12" s="106"/>
      <c r="RFP12" s="106"/>
      <c r="RFQ12" s="106"/>
      <c r="RFR12" s="106"/>
      <c r="RFS12" s="106"/>
      <c r="RFT12" s="106"/>
      <c r="RFU12" s="106"/>
      <c r="RFV12" s="106"/>
      <c r="RFW12" s="106"/>
      <c r="RFX12" s="106"/>
      <c r="RFY12" s="106"/>
      <c r="RFZ12" s="106"/>
      <c r="RGA12" s="106"/>
      <c r="RGB12" s="106"/>
      <c r="RGC12" s="106"/>
      <c r="RGD12" s="106"/>
      <c r="RGE12" s="106"/>
      <c r="RGF12" s="106"/>
      <c r="RGG12" s="106"/>
      <c r="RGH12" s="106"/>
      <c r="RGI12" s="106"/>
      <c r="RGJ12" s="106"/>
      <c r="RGK12" s="106"/>
      <c r="RGL12" s="106"/>
      <c r="RGM12" s="106"/>
      <c r="RGN12" s="106"/>
      <c r="RGO12" s="106"/>
      <c r="RGP12" s="106"/>
      <c r="RGQ12" s="106"/>
      <c r="RGR12" s="106"/>
      <c r="RGS12" s="106"/>
      <c r="RGT12" s="106"/>
      <c r="RGU12" s="106"/>
      <c r="RGV12" s="106"/>
      <c r="RGW12" s="106"/>
      <c r="RGX12" s="106"/>
      <c r="RGY12" s="106"/>
      <c r="RGZ12" s="106"/>
      <c r="RHA12" s="106"/>
      <c r="RHB12" s="106"/>
      <c r="RHC12" s="106"/>
      <c r="RHD12" s="106"/>
      <c r="RHE12" s="106"/>
      <c r="RHF12" s="106"/>
      <c r="RHG12" s="106"/>
      <c r="RHH12" s="106"/>
      <c r="RHI12" s="106"/>
      <c r="RHJ12" s="106"/>
      <c r="RHK12" s="106"/>
      <c r="RHL12" s="106"/>
      <c r="RHM12" s="106"/>
      <c r="RHN12" s="106"/>
      <c r="RHO12" s="106"/>
      <c r="RHP12" s="106"/>
      <c r="RHQ12" s="106"/>
      <c r="RHR12" s="106"/>
      <c r="RHS12" s="106"/>
      <c r="RHT12" s="106"/>
      <c r="RHU12" s="106"/>
      <c r="RHV12" s="106"/>
      <c r="RHW12" s="106"/>
      <c r="RHX12" s="106"/>
      <c r="RHY12" s="106"/>
      <c r="RHZ12" s="106"/>
      <c r="RIA12" s="106"/>
      <c r="RIB12" s="106"/>
      <c r="RIC12" s="106"/>
      <c r="RID12" s="106"/>
      <c r="RIE12" s="106"/>
      <c r="RIF12" s="106"/>
      <c r="RIG12" s="106"/>
      <c r="RIH12" s="106"/>
      <c r="RII12" s="106"/>
      <c r="RIJ12" s="106"/>
      <c r="RIK12" s="106"/>
      <c r="RIL12" s="106"/>
      <c r="RIM12" s="106"/>
      <c r="RIN12" s="106"/>
      <c r="RIO12" s="106"/>
      <c r="RIP12" s="106"/>
      <c r="RIQ12" s="106"/>
      <c r="RIR12" s="106"/>
      <c r="RIS12" s="106"/>
      <c r="RIT12" s="106"/>
      <c r="RIU12" s="106"/>
      <c r="RIV12" s="106"/>
      <c r="RIW12" s="106"/>
      <c r="RIX12" s="106"/>
      <c r="RIY12" s="106"/>
      <c r="RIZ12" s="106"/>
      <c r="RJA12" s="106"/>
      <c r="RJB12" s="106"/>
      <c r="RJC12" s="106"/>
      <c r="RJD12" s="106"/>
      <c r="RJE12" s="106"/>
      <c r="RJF12" s="106"/>
      <c r="RJG12" s="106"/>
      <c r="RJH12" s="106"/>
      <c r="RJI12" s="106"/>
      <c r="RJJ12" s="106"/>
      <c r="RJK12" s="106"/>
      <c r="RJL12" s="106"/>
      <c r="RJM12" s="106"/>
      <c r="RJN12" s="106"/>
      <c r="RJO12" s="106"/>
      <c r="RJP12" s="106"/>
      <c r="RJQ12" s="106"/>
      <c r="RJR12" s="106"/>
      <c r="RJS12" s="106"/>
      <c r="RJT12" s="106"/>
      <c r="RJU12" s="106"/>
      <c r="RJV12" s="106"/>
      <c r="RJW12" s="106"/>
      <c r="RJX12" s="106"/>
      <c r="RJY12" s="106"/>
      <c r="RJZ12" s="106"/>
      <c r="RKA12" s="106"/>
      <c r="RKB12" s="106"/>
      <c r="RKC12" s="106"/>
      <c r="RKD12" s="106"/>
      <c r="RKE12" s="106"/>
      <c r="RKF12" s="106"/>
      <c r="RKG12" s="106"/>
      <c r="RKH12" s="106"/>
      <c r="RKI12" s="106"/>
      <c r="RKJ12" s="106"/>
      <c r="RKK12" s="106"/>
      <c r="RKL12" s="106"/>
      <c r="RKM12" s="106"/>
      <c r="RKN12" s="106"/>
      <c r="RKO12" s="106"/>
      <c r="RKP12" s="106"/>
      <c r="RKQ12" s="106"/>
      <c r="RKR12" s="106"/>
      <c r="RKS12" s="106"/>
      <c r="RKT12" s="106"/>
      <c r="RKU12" s="106"/>
      <c r="RKV12" s="106"/>
      <c r="RKW12" s="106"/>
      <c r="RKX12" s="106"/>
      <c r="RKY12" s="106"/>
      <c r="RKZ12" s="106"/>
      <c r="RLA12" s="106"/>
      <c r="RLB12" s="106"/>
      <c r="RLC12" s="106"/>
      <c r="RLD12" s="106"/>
      <c r="RLE12" s="106"/>
      <c r="RLF12" s="106"/>
      <c r="RLG12" s="106"/>
      <c r="RLH12" s="106"/>
      <c r="RLI12" s="106"/>
      <c r="RLJ12" s="106"/>
      <c r="RLK12" s="106"/>
      <c r="RLL12" s="106"/>
      <c r="RLM12" s="106"/>
      <c r="RLN12" s="106"/>
      <c r="RLO12" s="106"/>
      <c r="RLP12" s="106"/>
      <c r="RLQ12" s="106"/>
      <c r="RLR12" s="106"/>
      <c r="RLS12" s="106"/>
      <c r="RLT12" s="106"/>
      <c r="RLU12" s="106"/>
      <c r="RLV12" s="106"/>
      <c r="RLW12" s="106"/>
      <c r="RLX12" s="106"/>
      <c r="RLY12" s="106"/>
      <c r="RLZ12" s="106"/>
      <c r="RMA12" s="106"/>
      <c r="RMB12" s="106"/>
      <c r="RMC12" s="106"/>
      <c r="RMD12" s="106"/>
      <c r="RME12" s="106"/>
      <c r="RMF12" s="106"/>
      <c r="RMG12" s="106"/>
      <c r="RMH12" s="106"/>
      <c r="RMI12" s="106"/>
      <c r="RMJ12" s="106"/>
      <c r="RMK12" s="106"/>
      <c r="RML12" s="106"/>
      <c r="RMM12" s="106"/>
      <c r="RMN12" s="106"/>
      <c r="RMO12" s="106"/>
      <c r="RMP12" s="106"/>
      <c r="RMQ12" s="106"/>
      <c r="RMR12" s="106"/>
      <c r="RMS12" s="106"/>
      <c r="RMT12" s="106"/>
      <c r="RMU12" s="106"/>
      <c r="RMV12" s="106"/>
      <c r="RMW12" s="106"/>
      <c r="RMX12" s="106"/>
      <c r="RMY12" s="106"/>
      <c r="RMZ12" s="106"/>
      <c r="RNA12" s="106"/>
      <c r="RNB12" s="106"/>
      <c r="RNC12" s="106"/>
      <c r="RND12" s="106"/>
      <c r="RNE12" s="106"/>
      <c r="RNF12" s="106"/>
      <c r="RNG12" s="106"/>
      <c r="RNH12" s="106"/>
      <c r="RNI12" s="106"/>
      <c r="RNJ12" s="106"/>
      <c r="RNK12" s="106"/>
      <c r="RNL12" s="106"/>
      <c r="RNM12" s="106"/>
      <c r="RNN12" s="106"/>
      <c r="RNO12" s="106"/>
      <c r="RNP12" s="106"/>
      <c r="RNQ12" s="106"/>
      <c r="RNR12" s="106"/>
      <c r="RNS12" s="106"/>
      <c r="RNT12" s="106"/>
      <c r="RNU12" s="106"/>
      <c r="RNV12" s="106"/>
      <c r="RNW12" s="106"/>
      <c r="RNX12" s="106"/>
      <c r="RNY12" s="106"/>
      <c r="RNZ12" s="106"/>
      <c r="ROA12" s="106"/>
      <c r="ROB12" s="106"/>
      <c r="ROC12" s="106"/>
      <c r="ROD12" s="106"/>
      <c r="ROE12" s="106"/>
      <c r="ROF12" s="106"/>
      <c r="ROG12" s="106"/>
      <c r="ROH12" s="106"/>
      <c r="ROI12" s="106"/>
      <c r="ROJ12" s="106"/>
      <c r="ROK12" s="106"/>
      <c r="ROL12" s="106"/>
      <c r="ROM12" s="106"/>
      <c r="RON12" s="106"/>
      <c r="ROO12" s="106"/>
      <c r="ROP12" s="106"/>
      <c r="ROQ12" s="106"/>
      <c r="ROR12" s="106"/>
      <c r="ROS12" s="106"/>
      <c r="ROT12" s="106"/>
      <c r="ROU12" s="106"/>
      <c r="ROV12" s="106"/>
      <c r="ROW12" s="106"/>
      <c r="ROX12" s="106"/>
      <c r="ROY12" s="106"/>
      <c r="ROZ12" s="106"/>
      <c r="RPA12" s="106"/>
      <c r="RPB12" s="106"/>
      <c r="RPC12" s="106"/>
      <c r="RPD12" s="106"/>
      <c r="RPE12" s="106"/>
      <c r="RPF12" s="106"/>
      <c r="RPG12" s="106"/>
      <c r="RPH12" s="106"/>
      <c r="RPI12" s="106"/>
      <c r="RPJ12" s="106"/>
      <c r="RPK12" s="106"/>
      <c r="RPL12" s="106"/>
      <c r="RPM12" s="106"/>
      <c r="RPN12" s="106"/>
      <c r="RPO12" s="106"/>
      <c r="RPP12" s="106"/>
      <c r="RPQ12" s="106"/>
      <c r="RPR12" s="106"/>
      <c r="RPS12" s="106"/>
      <c r="RPT12" s="106"/>
      <c r="RPU12" s="106"/>
      <c r="RPV12" s="106"/>
      <c r="RPW12" s="106"/>
      <c r="RPX12" s="106"/>
      <c r="RPY12" s="106"/>
      <c r="RPZ12" s="106"/>
      <c r="RQA12" s="106"/>
      <c r="RQB12" s="106"/>
      <c r="RQC12" s="106"/>
      <c r="RQD12" s="106"/>
      <c r="RQE12" s="106"/>
      <c r="RQF12" s="106"/>
      <c r="RQG12" s="106"/>
      <c r="RQH12" s="106"/>
      <c r="RQI12" s="106"/>
      <c r="RQJ12" s="106"/>
      <c r="RQK12" s="106"/>
      <c r="RQL12" s="106"/>
      <c r="RQM12" s="106"/>
      <c r="RQN12" s="106"/>
      <c r="RQO12" s="106"/>
      <c r="RQP12" s="106"/>
      <c r="RQQ12" s="106"/>
      <c r="RQR12" s="106"/>
      <c r="RQS12" s="106"/>
      <c r="RQT12" s="106"/>
      <c r="RQU12" s="106"/>
      <c r="RQV12" s="106"/>
      <c r="RQW12" s="106"/>
      <c r="RQX12" s="106"/>
      <c r="RQY12" s="106"/>
      <c r="RQZ12" s="106"/>
      <c r="RRA12" s="106"/>
      <c r="RRB12" s="106"/>
      <c r="RRC12" s="106"/>
      <c r="RRD12" s="106"/>
      <c r="RRE12" s="106"/>
      <c r="RRF12" s="106"/>
      <c r="RRG12" s="106"/>
      <c r="RRH12" s="106"/>
      <c r="RRI12" s="106"/>
      <c r="RRJ12" s="106"/>
      <c r="RRK12" s="106"/>
      <c r="RRL12" s="106"/>
      <c r="RRM12" s="106"/>
      <c r="RRN12" s="106"/>
      <c r="RRO12" s="106"/>
      <c r="RRP12" s="106"/>
      <c r="RRQ12" s="106"/>
      <c r="RRR12" s="106"/>
      <c r="RRS12" s="106"/>
      <c r="RRT12" s="106"/>
      <c r="RRU12" s="106"/>
      <c r="RRV12" s="106"/>
      <c r="RRW12" s="106"/>
      <c r="RRX12" s="106"/>
      <c r="RRY12" s="106"/>
      <c r="RRZ12" s="106"/>
      <c r="RSA12" s="106"/>
      <c r="RSB12" s="106"/>
      <c r="RSC12" s="106"/>
      <c r="RSD12" s="106"/>
      <c r="RSE12" s="106"/>
      <c r="RSF12" s="106"/>
      <c r="RSG12" s="106"/>
      <c r="RSH12" s="106"/>
      <c r="RSI12" s="106"/>
      <c r="RSJ12" s="106"/>
      <c r="RSK12" s="106"/>
      <c r="RSL12" s="106"/>
      <c r="RSM12" s="106"/>
      <c r="RSN12" s="106"/>
      <c r="RSO12" s="106"/>
      <c r="RSP12" s="106"/>
      <c r="RSQ12" s="106"/>
      <c r="RSR12" s="106"/>
      <c r="RSS12" s="106"/>
      <c r="RST12" s="106"/>
      <c r="RSU12" s="106"/>
      <c r="RSV12" s="106"/>
      <c r="RSW12" s="106"/>
      <c r="RSX12" s="106"/>
      <c r="RSY12" s="106"/>
      <c r="RSZ12" s="106"/>
      <c r="RTA12" s="106"/>
      <c r="RTB12" s="106"/>
      <c r="RTC12" s="106"/>
      <c r="RTD12" s="106"/>
      <c r="RTE12" s="106"/>
      <c r="RTF12" s="106"/>
      <c r="RTG12" s="106"/>
      <c r="RTH12" s="106"/>
      <c r="RTI12" s="106"/>
      <c r="RTJ12" s="106"/>
      <c r="RTK12" s="106"/>
      <c r="RTL12" s="106"/>
      <c r="RTM12" s="106"/>
      <c r="RTN12" s="106"/>
      <c r="RTO12" s="106"/>
      <c r="RTP12" s="106"/>
      <c r="RTQ12" s="106"/>
      <c r="RTR12" s="106"/>
      <c r="RTS12" s="106"/>
      <c r="RTT12" s="106"/>
      <c r="RTU12" s="106"/>
      <c r="RTV12" s="106"/>
      <c r="RTW12" s="106"/>
      <c r="RTX12" s="106"/>
      <c r="RTY12" s="106"/>
      <c r="RTZ12" s="106"/>
      <c r="RUA12" s="106"/>
      <c r="RUB12" s="106"/>
      <c r="RUC12" s="106"/>
      <c r="RUD12" s="106"/>
      <c r="RUE12" s="106"/>
      <c r="RUF12" s="106"/>
      <c r="RUG12" s="106"/>
      <c r="RUH12" s="106"/>
      <c r="RUI12" s="106"/>
      <c r="RUJ12" s="106"/>
      <c r="RUK12" s="106"/>
      <c r="RUL12" s="106"/>
      <c r="RUM12" s="106"/>
      <c r="RUN12" s="106"/>
      <c r="RUO12" s="106"/>
      <c r="RUP12" s="106"/>
      <c r="RUQ12" s="106"/>
      <c r="RUR12" s="106"/>
      <c r="RUS12" s="106"/>
      <c r="RUT12" s="106"/>
      <c r="RUU12" s="106"/>
      <c r="RUV12" s="106"/>
      <c r="RUW12" s="106"/>
      <c r="RUX12" s="106"/>
      <c r="RUY12" s="106"/>
      <c r="RUZ12" s="106"/>
      <c r="RVA12" s="106"/>
      <c r="RVB12" s="106"/>
      <c r="RVC12" s="106"/>
      <c r="RVD12" s="106"/>
      <c r="RVE12" s="106"/>
      <c r="RVF12" s="106"/>
      <c r="RVG12" s="106"/>
      <c r="RVH12" s="106"/>
      <c r="RVI12" s="106"/>
      <c r="RVJ12" s="106"/>
      <c r="RVK12" s="106"/>
      <c r="RVL12" s="106"/>
      <c r="RVM12" s="106"/>
      <c r="RVN12" s="106"/>
      <c r="RVO12" s="106"/>
      <c r="RVP12" s="106"/>
      <c r="RVQ12" s="106"/>
      <c r="RVR12" s="106"/>
      <c r="RVS12" s="106"/>
      <c r="RVT12" s="106"/>
      <c r="RVU12" s="106"/>
      <c r="RVV12" s="106"/>
      <c r="RVW12" s="106"/>
      <c r="RVX12" s="106"/>
      <c r="RVY12" s="106"/>
      <c r="RVZ12" s="106"/>
      <c r="RWA12" s="106"/>
      <c r="RWB12" s="106"/>
      <c r="RWC12" s="106"/>
      <c r="RWD12" s="106"/>
      <c r="RWE12" s="106"/>
      <c r="RWF12" s="106"/>
      <c r="RWG12" s="106"/>
      <c r="RWH12" s="106"/>
      <c r="RWI12" s="106"/>
      <c r="RWJ12" s="106"/>
      <c r="RWK12" s="106"/>
      <c r="RWL12" s="106"/>
      <c r="RWM12" s="106"/>
      <c r="RWN12" s="106"/>
      <c r="RWO12" s="106"/>
      <c r="RWP12" s="106"/>
      <c r="RWQ12" s="106"/>
      <c r="RWR12" s="106"/>
      <c r="RWS12" s="106"/>
      <c r="RWT12" s="106"/>
      <c r="RWU12" s="106"/>
      <c r="RWV12" s="106"/>
      <c r="RWW12" s="106"/>
      <c r="RWX12" s="106"/>
      <c r="RWY12" s="106"/>
      <c r="RWZ12" s="106"/>
      <c r="RXA12" s="106"/>
      <c r="RXB12" s="106"/>
      <c r="RXC12" s="106"/>
      <c r="RXD12" s="106"/>
      <c r="RXE12" s="106"/>
      <c r="RXF12" s="106"/>
      <c r="RXG12" s="106"/>
      <c r="RXH12" s="106"/>
      <c r="RXI12" s="106"/>
      <c r="RXJ12" s="106"/>
      <c r="RXK12" s="106"/>
      <c r="RXL12" s="106"/>
      <c r="RXM12" s="106"/>
      <c r="RXN12" s="106"/>
      <c r="RXO12" s="106"/>
      <c r="RXP12" s="106"/>
      <c r="RXQ12" s="106"/>
      <c r="RXR12" s="106"/>
      <c r="RXS12" s="106"/>
      <c r="RXT12" s="106"/>
      <c r="RXU12" s="106"/>
      <c r="RXV12" s="106"/>
      <c r="RXW12" s="106"/>
      <c r="RXX12" s="106"/>
      <c r="RXY12" s="106"/>
      <c r="RXZ12" s="106"/>
      <c r="RYA12" s="106"/>
      <c r="RYB12" s="106"/>
      <c r="RYC12" s="106"/>
      <c r="RYD12" s="106"/>
      <c r="RYE12" s="106"/>
      <c r="RYF12" s="106"/>
      <c r="RYG12" s="106"/>
      <c r="RYH12" s="106"/>
      <c r="RYI12" s="106"/>
      <c r="RYJ12" s="106"/>
      <c r="RYK12" s="106"/>
      <c r="RYL12" s="106"/>
      <c r="RYM12" s="106"/>
      <c r="RYN12" s="106"/>
      <c r="RYO12" s="106"/>
      <c r="RYP12" s="106"/>
      <c r="RYQ12" s="106"/>
      <c r="RYR12" s="106"/>
      <c r="RYS12" s="106"/>
      <c r="RYT12" s="106"/>
      <c r="RYU12" s="106"/>
      <c r="RYV12" s="106"/>
      <c r="RYW12" s="106"/>
      <c r="RYX12" s="106"/>
      <c r="RYY12" s="106"/>
      <c r="RYZ12" s="106"/>
      <c r="RZA12" s="106"/>
      <c r="RZB12" s="106"/>
      <c r="RZC12" s="106"/>
      <c r="RZD12" s="106"/>
      <c r="RZE12" s="106"/>
      <c r="RZF12" s="106"/>
      <c r="RZG12" s="106"/>
      <c r="RZH12" s="106"/>
      <c r="RZI12" s="106"/>
      <c r="RZJ12" s="106"/>
      <c r="RZK12" s="106"/>
      <c r="RZL12" s="106"/>
      <c r="RZM12" s="106"/>
      <c r="RZN12" s="106"/>
      <c r="RZO12" s="106"/>
      <c r="RZP12" s="106"/>
      <c r="RZQ12" s="106"/>
      <c r="RZR12" s="106"/>
      <c r="RZS12" s="106"/>
      <c r="RZT12" s="106"/>
      <c r="RZU12" s="106"/>
      <c r="RZV12" s="106"/>
      <c r="RZW12" s="106"/>
      <c r="RZX12" s="106"/>
      <c r="RZY12" s="106"/>
      <c r="RZZ12" s="106"/>
      <c r="SAA12" s="106"/>
      <c r="SAB12" s="106"/>
      <c r="SAC12" s="106"/>
      <c r="SAD12" s="106"/>
      <c r="SAE12" s="106"/>
      <c r="SAF12" s="106"/>
      <c r="SAG12" s="106"/>
      <c r="SAH12" s="106"/>
      <c r="SAI12" s="106"/>
      <c r="SAJ12" s="106"/>
      <c r="SAK12" s="106"/>
      <c r="SAL12" s="106"/>
      <c r="SAM12" s="106"/>
      <c r="SAN12" s="106"/>
      <c r="SAO12" s="106"/>
      <c r="SAP12" s="106"/>
      <c r="SAQ12" s="106"/>
      <c r="SAR12" s="106"/>
      <c r="SAS12" s="106"/>
      <c r="SAT12" s="106"/>
      <c r="SAU12" s="106"/>
      <c r="SAV12" s="106"/>
      <c r="SAW12" s="106"/>
      <c r="SAX12" s="106"/>
      <c r="SAY12" s="106"/>
      <c r="SAZ12" s="106"/>
      <c r="SBA12" s="106"/>
      <c r="SBB12" s="106"/>
      <c r="SBC12" s="106"/>
      <c r="SBD12" s="106"/>
      <c r="SBE12" s="106"/>
      <c r="SBF12" s="106"/>
      <c r="SBG12" s="106"/>
      <c r="SBH12" s="106"/>
      <c r="SBI12" s="106"/>
      <c r="SBJ12" s="106"/>
      <c r="SBK12" s="106"/>
      <c r="SBL12" s="106"/>
      <c r="SBM12" s="106"/>
      <c r="SBN12" s="106"/>
      <c r="SBO12" s="106"/>
      <c r="SBP12" s="106"/>
      <c r="SBQ12" s="106"/>
      <c r="SBR12" s="106"/>
      <c r="SBS12" s="106"/>
      <c r="SBT12" s="106"/>
      <c r="SBU12" s="106"/>
      <c r="SBV12" s="106"/>
      <c r="SBW12" s="106"/>
      <c r="SBX12" s="106"/>
      <c r="SBY12" s="106"/>
      <c r="SBZ12" s="106"/>
      <c r="SCA12" s="106"/>
      <c r="SCB12" s="106"/>
      <c r="SCC12" s="106"/>
      <c r="SCD12" s="106"/>
      <c r="SCE12" s="106"/>
      <c r="SCF12" s="106"/>
      <c r="SCG12" s="106"/>
      <c r="SCH12" s="106"/>
      <c r="SCI12" s="106"/>
      <c r="SCJ12" s="106"/>
      <c r="SCK12" s="106"/>
      <c r="SCL12" s="106"/>
      <c r="SCM12" s="106"/>
      <c r="SCN12" s="106"/>
      <c r="SCO12" s="106"/>
      <c r="SCP12" s="106"/>
      <c r="SCQ12" s="106"/>
      <c r="SCR12" s="106"/>
      <c r="SCS12" s="106"/>
      <c r="SCT12" s="106"/>
      <c r="SCU12" s="106"/>
      <c r="SCV12" s="106"/>
      <c r="SCW12" s="106"/>
      <c r="SCX12" s="106"/>
      <c r="SCY12" s="106"/>
      <c r="SCZ12" s="106"/>
      <c r="SDA12" s="106"/>
      <c r="SDB12" s="106"/>
      <c r="SDC12" s="106"/>
      <c r="SDD12" s="106"/>
      <c r="SDE12" s="106"/>
      <c r="SDF12" s="106"/>
      <c r="SDG12" s="106"/>
      <c r="SDH12" s="106"/>
      <c r="SDI12" s="106"/>
      <c r="SDJ12" s="106"/>
      <c r="SDK12" s="106"/>
      <c r="SDL12" s="106"/>
      <c r="SDM12" s="106"/>
      <c r="SDN12" s="106"/>
      <c r="SDO12" s="106"/>
      <c r="SDP12" s="106"/>
      <c r="SDQ12" s="106"/>
      <c r="SDR12" s="106"/>
      <c r="SDS12" s="106"/>
      <c r="SDT12" s="106"/>
      <c r="SDU12" s="106"/>
      <c r="SDV12" s="106"/>
      <c r="SDW12" s="106"/>
      <c r="SDX12" s="106"/>
      <c r="SDY12" s="106"/>
      <c r="SDZ12" s="106"/>
      <c r="SEA12" s="106"/>
      <c r="SEB12" s="106"/>
      <c r="SEC12" s="106"/>
      <c r="SED12" s="106"/>
      <c r="SEE12" s="106"/>
      <c r="SEF12" s="106"/>
      <c r="SEG12" s="106"/>
      <c r="SEH12" s="106"/>
      <c r="SEI12" s="106"/>
      <c r="SEJ12" s="106"/>
      <c r="SEK12" s="106"/>
      <c r="SEL12" s="106"/>
      <c r="SEM12" s="106"/>
      <c r="SEN12" s="106"/>
      <c r="SEO12" s="106"/>
      <c r="SEP12" s="106"/>
      <c r="SEQ12" s="106"/>
      <c r="SER12" s="106"/>
      <c r="SES12" s="106"/>
      <c r="SET12" s="106"/>
      <c r="SEU12" s="106"/>
      <c r="SEV12" s="106"/>
      <c r="SEW12" s="106"/>
      <c r="SEX12" s="106"/>
      <c r="SEY12" s="106"/>
      <c r="SEZ12" s="106"/>
      <c r="SFA12" s="106"/>
      <c r="SFB12" s="106"/>
      <c r="SFC12" s="106"/>
      <c r="SFD12" s="106"/>
      <c r="SFE12" s="106"/>
      <c r="SFF12" s="106"/>
      <c r="SFG12" s="106"/>
      <c r="SFH12" s="106"/>
      <c r="SFI12" s="106"/>
      <c r="SFJ12" s="106"/>
      <c r="SFK12" s="106"/>
      <c r="SFL12" s="106"/>
      <c r="SFM12" s="106"/>
      <c r="SFN12" s="106"/>
      <c r="SFO12" s="106"/>
      <c r="SFP12" s="106"/>
      <c r="SFQ12" s="106"/>
      <c r="SFR12" s="106"/>
      <c r="SFS12" s="106"/>
      <c r="SFT12" s="106"/>
      <c r="SFU12" s="106"/>
      <c r="SFV12" s="106"/>
      <c r="SFW12" s="106"/>
      <c r="SFX12" s="106"/>
      <c r="SFY12" s="106"/>
      <c r="SFZ12" s="106"/>
      <c r="SGA12" s="106"/>
      <c r="SGB12" s="106"/>
      <c r="SGC12" s="106"/>
      <c r="SGD12" s="106"/>
      <c r="SGE12" s="106"/>
      <c r="SGF12" s="106"/>
      <c r="SGG12" s="106"/>
      <c r="SGH12" s="106"/>
      <c r="SGI12" s="106"/>
      <c r="SGJ12" s="106"/>
      <c r="SGK12" s="106"/>
      <c r="SGL12" s="106"/>
      <c r="SGM12" s="106"/>
      <c r="SGN12" s="106"/>
      <c r="SGO12" s="106"/>
      <c r="SGP12" s="106"/>
      <c r="SGQ12" s="106"/>
      <c r="SGR12" s="106"/>
      <c r="SGS12" s="106"/>
      <c r="SGT12" s="106"/>
      <c r="SGU12" s="106"/>
      <c r="SGV12" s="106"/>
      <c r="SGW12" s="106"/>
      <c r="SGX12" s="106"/>
      <c r="SGY12" s="106"/>
      <c r="SGZ12" s="106"/>
      <c r="SHA12" s="106"/>
      <c r="SHB12" s="106"/>
      <c r="SHC12" s="106"/>
      <c r="SHD12" s="106"/>
      <c r="SHE12" s="106"/>
      <c r="SHF12" s="106"/>
      <c r="SHG12" s="106"/>
      <c r="SHH12" s="106"/>
      <c r="SHI12" s="106"/>
      <c r="SHJ12" s="106"/>
      <c r="SHK12" s="106"/>
      <c r="SHL12" s="106"/>
      <c r="SHM12" s="106"/>
      <c r="SHN12" s="106"/>
      <c r="SHO12" s="106"/>
      <c r="SHP12" s="106"/>
      <c r="SHQ12" s="106"/>
      <c r="SHR12" s="106"/>
      <c r="SHS12" s="106"/>
      <c r="SHT12" s="106"/>
      <c r="SHU12" s="106"/>
      <c r="SHV12" s="106"/>
      <c r="SHW12" s="106"/>
      <c r="SHX12" s="106"/>
      <c r="SHY12" s="106"/>
      <c r="SHZ12" s="106"/>
      <c r="SIA12" s="106"/>
      <c r="SIB12" s="106"/>
      <c r="SIC12" s="106"/>
      <c r="SID12" s="106"/>
      <c r="SIE12" s="106"/>
      <c r="SIF12" s="106"/>
      <c r="SIG12" s="106"/>
      <c r="SIH12" s="106"/>
      <c r="SII12" s="106"/>
      <c r="SIJ12" s="106"/>
      <c r="SIK12" s="106"/>
      <c r="SIL12" s="106"/>
      <c r="SIM12" s="106"/>
      <c r="SIN12" s="106"/>
      <c r="SIO12" s="106"/>
      <c r="SIP12" s="106"/>
      <c r="SIQ12" s="106"/>
      <c r="SIR12" s="106"/>
      <c r="SIS12" s="106"/>
      <c r="SIT12" s="106"/>
      <c r="SIU12" s="106"/>
      <c r="SIV12" s="106"/>
      <c r="SIW12" s="106"/>
      <c r="SIX12" s="106"/>
      <c r="SIY12" s="106"/>
      <c r="SIZ12" s="106"/>
      <c r="SJA12" s="106"/>
      <c r="SJB12" s="106"/>
      <c r="SJC12" s="106"/>
      <c r="SJD12" s="106"/>
      <c r="SJE12" s="106"/>
      <c r="SJF12" s="106"/>
      <c r="SJG12" s="106"/>
      <c r="SJH12" s="106"/>
      <c r="SJI12" s="106"/>
      <c r="SJJ12" s="106"/>
      <c r="SJK12" s="106"/>
      <c r="SJL12" s="106"/>
      <c r="SJM12" s="106"/>
      <c r="SJN12" s="106"/>
      <c r="SJO12" s="106"/>
      <c r="SJP12" s="106"/>
      <c r="SJQ12" s="106"/>
      <c r="SJR12" s="106"/>
      <c r="SJS12" s="106"/>
      <c r="SJT12" s="106"/>
      <c r="SJU12" s="106"/>
      <c r="SJV12" s="106"/>
      <c r="SJW12" s="106"/>
      <c r="SJX12" s="106"/>
      <c r="SJY12" s="106"/>
      <c r="SJZ12" s="106"/>
      <c r="SKA12" s="106"/>
      <c r="SKB12" s="106"/>
      <c r="SKC12" s="106"/>
      <c r="SKD12" s="106"/>
      <c r="SKE12" s="106"/>
      <c r="SKF12" s="106"/>
      <c r="SKG12" s="106"/>
      <c r="SKH12" s="106"/>
      <c r="SKI12" s="106"/>
      <c r="SKJ12" s="106"/>
      <c r="SKK12" s="106"/>
      <c r="SKL12" s="106"/>
      <c r="SKM12" s="106"/>
      <c r="SKN12" s="106"/>
      <c r="SKO12" s="106"/>
      <c r="SKP12" s="106"/>
      <c r="SKQ12" s="106"/>
      <c r="SKR12" s="106"/>
      <c r="SKS12" s="106"/>
      <c r="SKT12" s="106"/>
      <c r="SKU12" s="106"/>
      <c r="SKV12" s="106"/>
      <c r="SKW12" s="106"/>
      <c r="SKX12" s="106"/>
      <c r="SKY12" s="106"/>
      <c r="SKZ12" s="106"/>
      <c r="SLA12" s="106"/>
      <c r="SLB12" s="106"/>
      <c r="SLC12" s="106"/>
      <c r="SLD12" s="106"/>
      <c r="SLE12" s="106"/>
      <c r="SLF12" s="106"/>
      <c r="SLG12" s="106"/>
      <c r="SLH12" s="106"/>
      <c r="SLI12" s="106"/>
      <c r="SLJ12" s="106"/>
      <c r="SLK12" s="106"/>
      <c r="SLL12" s="106"/>
      <c r="SLM12" s="106"/>
      <c r="SLN12" s="106"/>
      <c r="SLO12" s="106"/>
      <c r="SLP12" s="106"/>
      <c r="SLQ12" s="106"/>
      <c r="SLR12" s="106"/>
      <c r="SLS12" s="106"/>
      <c r="SLT12" s="106"/>
      <c r="SLU12" s="106"/>
      <c r="SLV12" s="106"/>
      <c r="SLW12" s="106"/>
      <c r="SLX12" s="106"/>
      <c r="SLY12" s="106"/>
      <c r="SLZ12" s="106"/>
      <c r="SMA12" s="106"/>
      <c r="SMB12" s="106"/>
      <c r="SMC12" s="106"/>
      <c r="SMD12" s="106"/>
      <c r="SME12" s="106"/>
      <c r="SMF12" s="106"/>
      <c r="SMG12" s="106"/>
      <c r="SMH12" s="106"/>
      <c r="SMI12" s="106"/>
      <c r="SMJ12" s="106"/>
      <c r="SMK12" s="106"/>
      <c r="SML12" s="106"/>
      <c r="SMM12" s="106"/>
      <c r="SMN12" s="106"/>
      <c r="SMO12" s="106"/>
      <c r="SMP12" s="106"/>
      <c r="SMQ12" s="106"/>
      <c r="SMR12" s="106"/>
      <c r="SMS12" s="106"/>
      <c r="SMT12" s="106"/>
      <c r="SMU12" s="106"/>
      <c r="SMV12" s="106"/>
      <c r="SMW12" s="106"/>
      <c r="SMX12" s="106"/>
      <c r="SMY12" s="106"/>
      <c r="SMZ12" s="106"/>
      <c r="SNA12" s="106"/>
      <c r="SNB12" s="106"/>
      <c r="SNC12" s="106"/>
      <c r="SND12" s="106"/>
      <c r="SNE12" s="106"/>
      <c r="SNF12" s="106"/>
      <c r="SNG12" s="106"/>
      <c r="SNH12" s="106"/>
      <c r="SNI12" s="106"/>
      <c r="SNJ12" s="106"/>
      <c r="SNK12" s="106"/>
      <c r="SNL12" s="106"/>
      <c r="SNM12" s="106"/>
      <c r="SNN12" s="106"/>
      <c r="SNO12" s="106"/>
      <c r="SNP12" s="106"/>
      <c r="SNQ12" s="106"/>
      <c r="SNR12" s="106"/>
      <c r="SNS12" s="106"/>
      <c r="SNT12" s="106"/>
      <c r="SNU12" s="106"/>
      <c r="SNV12" s="106"/>
      <c r="SNW12" s="106"/>
      <c r="SNX12" s="106"/>
      <c r="SNY12" s="106"/>
      <c r="SNZ12" s="106"/>
      <c r="SOA12" s="106"/>
      <c r="SOB12" s="106"/>
      <c r="SOC12" s="106"/>
      <c r="SOD12" s="106"/>
      <c r="SOE12" s="106"/>
      <c r="SOF12" s="106"/>
      <c r="SOG12" s="106"/>
      <c r="SOH12" s="106"/>
      <c r="SOI12" s="106"/>
      <c r="SOJ12" s="106"/>
      <c r="SOK12" s="106"/>
      <c r="SOL12" s="106"/>
      <c r="SOM12" s="106"/>
      <c r="SON12" s="106"/>
      <c r="SOO12" s="106"/>
      <c r="SOP12" s="106"/>
      <c r="SOQ12" s="106"/>
      <c r="SOR12" s="106"/>
      <c r="SOS12" s="106"/>
      <c r="SOT12" s="106"/>
      <c r="SOU12" s="106"/>
      <c r="SOV12" s="106"/>
      <c r="SOW12" s="106"/>
      <c r="SOX12" s="106"/>
      <c r="SOY12" s="106"/>
      <c r="SOZ12" s="106"/>
      <c r="SPA12" s="106"/>
      <c r="SPB12" s="106"/>
      <c r="SPC12" s="106"/>
      <c r="SPD12" s="106"/>
      <c r="SPE12" s="106"/>
      <c r="SPF12" s="106"/>
      <c r="SPG12" s="106"/>
      <c r="SPH12" s="106"/>
      <c r="SPI12" s="106"/>
      <c r="SPJ12" s="106"/>
      <c r="SPK12" s="106"/>
      <c r="SPL12" s="106"/>
      <c r="SPM12" s="106"/>
      <c r="SPN12" s="106"/>
      <c r="SPO12" s="106"/>
      <c r="SPP12" s="106"/>
      <c r="SPQ12" s="106"/>
      <c r="SPR12" s="106"/>
      <c r="SPS12" s="106"/>
      <c r="SPT12" s="106"/>
      <c r="SPU12" s="106"/>
      <c r="SPV12" s="106"/>
      <c r="SPW12" s="106"/>
      <c r="SPX12" s="106"/>
      <c r="SPY12" s="106"/>
      <c r="SPZ12" s="106"/>
      <c r="SQA12" s="106"/>
      <c r="SQB12" s="106"/>
      <c r="SQC12" s="106"/>
      <c r="SQD12" s="106"/>
      <c r="SQE12" s="106"/>
      <c r="SQF12" s="106"/>
      <c r="SQG12" s="106"/>
      <c r="SQH12" s="106"/>
      <c r="SQI12" s="106"/>
      <c r="SQJ12" s="106"/>
      <c r="SQK12" s="106"/>
      <c r="SQL12" s="106"/>
      <c r="SQM12" s="106"/>
      <c r="SQN12" s="106"/>
      <c r="SQO12" s="106"/>
      <c r="SQP12" s="106"/>
      <c r="SQQ12" s="106"/>
      <c r="SQR12" s="106"/>
      <c r="SQS12" s="106"/>
      <c r="SQT12" s="106"/>
      <c r="SQU12" s="106"/>
      <c r="SQV12" s="106"/>
      <c r="SQW12" s="106"/>
      <c r="SQX12" s="106"/>
      <c r="SQY12" s="106"/>
      <c r="SQZ12" s="106"/>
      <c r="SRA12" s="106"/>
      <c r="SRB12" s="106"/>
      <c r="SRC12" s="106"/>
      <c r="SRD12" s="106"/>
      <c r="SRE12" s="106"/>
      <c r="SRF12" s="106"/>
      <c r="SRG12" s="106"/>
      <c r="SRH12" s="106"/>
      <c r="SRI12" s="106"/>
      <c r="SRJ12" s="106"/>
      <c r="SRK12" s="106"/>
      <c r="SRL12" s="106"/>
      <c r="SRM12" s="106"/>
      <c r="SRN12" s="106"/>
      <c r="SRO12" s="106"/>
      <c r="SRP12" s="106"/>
      <c r="SRQ12" s="106"/>
      <c r="SRR12" s="106"/>
      <c r="SRS12" s="106"/>
      <c r="SRT12" s="106"/>
      <c r="SRU12" s="106"/>
      <c r="SRV12" s="106"/>
      <c r="SRW12" s="106"/>
      <c r="SRX12" s="106"/>
      <c r="SRY12" s="106"/>
      <c r="SRZ12" s="106"/>
      <c r="SSA12" s="106"/>
      <c r="SSB12" s="106"/>
      <c r="SSC12" s="106"/>
      <c r="SSD12" s="106"/>
      <c r="SSE12" s="106"/>
      <c r="SSF12" s="106"/>
      <c r="SSG12" s="106"/>
      <c r="SSH12" s="106"/>
      <c r="SSI12" s="106"/>
      <c r="SSJ12" s="106"/>
      <c r="SSK12" s="106"/>
      <c r="SSL12" s="106"/>
      <c r="SSM12" s="106"/>
      <c r="SSN12" s="106"/>
      <c r="SSO12" s="106"/>
      <c r="SSP12" s="106"/>
      <c r="SSQ12" s="106"/>
      <c r="SSR12" s="106"/>
      <c r="SSS12" s="106"/>
      <c r="SST12" s="106"/>
      <c r="SSU12" s="106"/>
      <c r="SSV12" s="106"/>
      <c r="SSW12" s="106"/>
      <c r="SSX12" s="106"/>
      <c r="SSY12" s="106"/>
      <c r="SSZ12" s="106"/>
      <c r="STA12" s="106"/>
      <c r="STB12" s="106"/>
      <c r="STC12" s="106"/>
      <c r="STD12" s="106"/>
      <c r="STE12" s="106"/>
      <c r="STF12" s="106"/>
      <c r="STG12" s="106"/>
      <c r="STH12" s="106"/>
      <c r="STI12" s="106"/>
      <c r="STJ12" s="106"/>
      <c r="STK12" s="106"/>
      <c r="STL12" s="106"/>
      <c r="STM12" s="106"/>
      <c r="STN12" s="106"/>
      <c r="STO12" s="106"/>
      <c r="STP12" s="106"/>
      <c r="STQ12" s="106"/>
      <c r="STR12" s="106"/>
      <c r="STS12" s="106"/>
      <c r="STT12" s="106"/>
      <c r="STU12" s="106"/>
      <c r="STV12" s="106"/>
      <c r="STW12" s="106"/>
      <c r="STX12" s="106"/>
      <c r="STY12" s="106"/>
      <c r="STZ12" s="106"/>
      <c r="SUA12" s="106"/>
      <c r="SUB12" s="106"/>
      <c r="SUC12" s="106"/>
      <c r="SUD12" s="106"/>
      <c r="SUE12" s="106"/>
      <c r="SUF12" s="106"/>
      <c r="SUG12" s="106"/>
      <c r="SUH12" s="106"/>
      <c r="SUI12" s="106"/>
      <c r="SUJ12" s="106"/>
      <c r="SUK12" s="106"/>
      <c r="SUL12" s="106"/>
      <c r="SUM12" s="106"/>
      <c r="SUN12" s="106"/>
      <c r="SUO12" s="106"/>
      <c r="SUP12" s="106"/>
      <c r="SUQ12" s="106"/>
      <c r="SUR12" s="106"/>
      <c r="SUS12" s="106"/>
      <c r="SUT12" s="106"/>
      <c r="SUU12" s="106"/>
      <c r="SUV12" s="106"/>
      <c r="SUW12" s="106"/>
      <c r="SUX12" s="106"/>
      <c r="SUY12" s="106"/>
      <c r="SUZ12" s="106"/>
      <c r="SVA12" s="106"/>
      <c r="SVB12" s="106"/>
      <c r="SVC12" s="106"/>
      <c r="SVD12" s="106"/>
      <c r="SVE12" s="106"/>
      <c r="SVF12" s="106"/>
      <c r="SVG12" s="106"/>
      <c r="SVH12" s="106"/>
      <c r="SVI12" s="106"/>
      <c r="SVJ12" s="106"/>
      <c r="SVK12" s="106"/>
      <c r="SVL12" s="106"/>
      <c r="SVM12" s="106"/>
      <c r="SVN12" s="106"/>
      <c r="SVO12" s="106"/>
      <c r="SVP12" s="106"/>
      <c r="SVQ12" s="106"/>
      <c r="SVR12" s="106"/>
      <c r="SVS12" s="106"/>
      <c r="SVT12" s="106"/>
      <c r="SVU12" s="106"/>
      <c r="SVV12" s="106"/>
      <c r="SVW12" s="106"/>
      <c r="SVX12" s="106"/>
      <c r="SVY12" s="106"/>
      <c r="SVZ12" s="106"/>
      <c r="SWA12" s="106"/>
      <c r="SWB12" s="106"/>
      <c r="SWC12" s="106"/>
      <c r="SWD12" s="106"/>
      <c r="SWE12" s="106"/>
      <c r="SWF12" s="106"/>
      <c r="SWG12" s="106"/>
      <c r="SWH12" s="106"/>
      <c r="SWI12" s="106"/>
      <c r="SWJ12" s="106"/>
      <c r="SWK12" s="106"/>
      <c r="SWL12" s="106"/>
      <c r="SWM12" s="106"/>
      <c r="SWN12" s="106"/>
      <c r="SWO12" s="106"/>
      <c r="SWP12" s="106"/>
      <c r="SWQ12" s="106"/>
      <c r="SWR12" s="106"/>
      <c r="SWS12" s="106"/>
      <c r="SWT12" s="106"/>
      <c r="SWU12" s="106"/>
      <c r="SWV12" s="106"/>
      <c r="SWW12" s="106"/>
      <c r="SWX12" s="106"/>
      <c r="SWY12" s="106"/>
      <c r="SWZ12" s="106"/>
      <c r="SXA12" s="106"/>
      <c r="SXB12" s="106"/>
      <c r="SXC12" s="106"/>
      <c r="SXD12" s="106"/>
      <c r="SXE12" s="106"/>
      <c r="SXF12" s="106"/>
      <c r="SXG12" s="106"/>
      <c r="SXH12" s="106"/>
      <c r="SXI12" s="106"/>
      <c r="SXJ12" s="106"/>
      <c r="SXK12" s="106"/>
      <c r="SXL12" s="106"/>
      <c r="SXM12" s="106"/>
      <c r="SXN12" s="106"/>
      <c r="SXO12" s="106"/>
      <c r="SXP12" s="106"/>
      <c r="SXQ12" s="106"/>
      <c r="SXR12" s="106"/>
      <c r="SXS12" s="106"/>
      <c r="SXT12" s="106"/>
      <c r="SXU12" s="106"/>
      <c r="SXV12" s="106"/>
      <c r="SXW12" s="106"/>
      <c r="SXX12" s="106"/>
      <c r="SXY12" s="106"/>
      <c r="SXZ12" s="106"/>
      <c r="SYA12" s="106"/>
      <c r="SYB12" s="106"/>
      <c r="SYC12" s="106"/>
      <c r="SYD12" s="106"/>
      <c r="SYE12" s="106"/>
      <c r="SYF12" s="106"/>
      <c r="SYG12" s="106"/>
      <c r="SYH12" s="106"/>
      <c r="SYI12" s="106"/>
      <c r="SYJ12" s="106"/>
      <c r="SYK12" s="106"/>
      <c r="SYL12" s="106"/>
      <c r="SYM12" s="106"/>
      <c r="SYN12" s="106"/>
      <c r="SYO12" s="106"/>
      <c r="SYP12" s="106"/>
      <c r="SYQ12" s="106"/>
      <c r="SYR12" s="106"/>
      <c r="SYS12" s="106"/>
      <c r="SYT12" s="106"/>
      <c r="SYU12" s="106"/>
      <c r="SYV12" s="106"/>
      <c r="SYW12" s="106"/>
      <c r="SYX12" s="106"/>
      <c r="SYY12" s="106"/>
      <c r="SYZ12" s="106"/>
      <c r="SZA12" s="106"/>
      <c r="SZB12" s="106"/>
      <c r="SZC12" s="106"/>
      <c r="SZD12" s="106"/>
      <c r="SZE12" s="106"/>
      <c r="SZF12" s="106"/>
      <c r="SZG12" s="106"/>
      <c r="SZH12" s="106"/>
      <c r="SZI12" s="106"/>
      <c r="SZJ12" s="106"/>
      <c r="SZK12" s="106"/>
      <c r="SZL12" s="106"/>
      <c r="SZM12" s="106"/>
      <c r="SZN12" s="106"/>
      <c r="SZO12" s="106"/>
      <c r="SZP12" s="106"/>
      <c r="SZQ12" s="106"/>
      <c r="SZR12" s="106"/>
      <c r="SZS12" s="106"/>
      <c r="SZT12" s="106"/>
      <c r="SZU12" s="106"/>
      <c r="SZV12" s="106"/>
      <c r="SZW12" s="106"/>
      <c r="SZX12" s="106"/>
      <c r="SZY12" s="106"/>
      <c r="SZZ12" s="106"/>
      <c r="TAA12" s="106"/>
      <c r="TAB12" s="106"/>
      <c r="TAC12" s="106"/>
      <c r="TAD12" s="106"/>
      <c r="TAE12" s="106"/>
      <c r="TAF12" s="106"/>
      <c r="TAG12" s="106"/>
      <c r="TAH12" s="106"/>
      <c r="TAI12" s="106"/>
      <c r="TAJ12" s="106"/>
      <c r="TAK12" s="106"/>
      <c r="TAL12" s="106"/>
      <c r="TAM12" s="106"/>
      <c r="TAN12" s="106"/>
      <c r="TAO12" s="106"/>
      <c r="TAP12" s="106"/>
      <c r="TAQ12" s="106"/>
      <c r="TAR12" s="106"/>
      <c r="TAS12" s="106"/>
      <c r="TAT12" s="106"/>
      <c r="TAU12" s="106"/>
      <c r="TAV12" s="106"/>
      <c r="TAW12" s="106"/>
      <c r="TAX12" s="106"/>
      <c r="TAY12" s="106"/>
      <c r="TAZ12" s="106"/>
      <c r="TBA12" s="106"/>
      <c r="TBB12" s="106"/>
      <c r="TBC12" s="106"/>
      <c r="TBD12" s="106"/>
      <c r="TBE12" s="106"/>
      <c r="TBF12" s="106"/>
      <c r="TBG12" s="106"/>
      <c r="TBH12" s="106"/>
      <c r="TBI12" s="106"/>
      <c r="TBJ12" s="106"/>
      <c r="TBK12" s="106"/>
      <c r="TBL12" s="106"/>
      <c r="TBM12" s="106"/>
      <c r="TBN12" s="106"/>
      <c r="TBO12" s="106"/>
      <c r="TBP12" s="106"/>
      <c r="TBQ12" s="106"/>
      <c r="TBR12" s="106"/>
      <c r="TBS12" s="106"/>
      <c r="TBT12" s="106"/>
      <c r="TBU12" s="106"/>
      <c r="TBV12" s="106"/>
      <c r="TBW12" s="106"/>
      <c r="TBX12" s="106"/>
      <c r="TBY12" s="106"/>
      <c r="TBZ12" s="106"/>
      <c r="TCA12" s="106"/>
      <c r="TCB12" s="106"/>
      <c r="TCC12" s="106"/>
      <c r="TCD12" s="106"/>
      <c r="TCE12" s="106"/>
      <c r="TCF12" s="106"/>
      <c r="TCG12" s="106"/>
      <c r="TCH12" s="106"/>
      <c r="TCI12" s="106"/>
      <c r="TCJ12" s="106"/>
      <c r="TCK12" s="106"/>
      <c r="TCL12" s="106"/>
      <c r="TCM12" s="106"/>
      <c r="TCN12" s="106"/>
      <c r="TCO12" s="106"/>
      <c r="TCP12" s="106"/>
      <c r="TCQ12" s="106"/>
      <c r="TCR12" s="106"/>
      <c r="TCS12" s="106"/>
      <c r="TCT12" s="106"/>
      <c r="TCU12" s="106"/>
      <c r="TCV12" s="106"/>
      <c r="TCW12" s="106"/>
      <c r="TCX12" s="106"/>
      <c r="TCY12" s="106"/>
      <c r="TCZ12" s="106"/>
      <c r="TDA12" s="106"/>
      <c r="TDB12" s="106"/>
      <c r="TDC12" s="106"/>
      <c r="TDD12" s="106"/>
      <c r="TDE12" s="106"/>
      <c r="TDF12" s="106"/>
      <c r="TDG12" s="106"/>
      <c r="TDH12" s="106"/>
      <c r="TDI12" s="106"/>
      <c r="TDJ12" s="106"/>
      <c r="TDK12" s="106"/>
      <c r="TDL12" s="106"/>
      <c r="TDM12" s="106"/>
      <c r="TDN12" s="106"/>
      <c r="TDO12" s="106"/>
      <c r="TDP12" s="106"/>
      <c r="TDQ12" s="106"/>
      <c r="TDR12" s="106"/>
      <c r="TDS12" s="106"/>
      <c r="TDT12" s="106"/>
      <c r="TDU12" s="106"/>
      <c r="TDV12" s="106"/>
      <c r="TDW12" s="106"/>
      <c r="TDX12" s="106"/>
      <c r="TDY12" s="106"/>
      <c r="TDZ12" s="106"/>
      <c r="TEA12" s="106"/>
      <c r="TEB12" s="106"/>
      <c r="TEC12" s="106"/>
      <c r="TED12" s="106"/>
      <c r="TEE12" s="106"/>
      <c r="TEF12" s="106"/>
      <c r="TEG12" s="106"/>
      <c r="TEH12" s="106"/>
      <c r="TEI12" s="106"/>
      <c r="TEJ12" s="106"/>
      <c r="TEK12" s="106"/>
      <c r="TEL12" s="106"/>
      <c r="TEM12" s="106"/>
      <c r="TEN12" s="106"/>
      <c r="TEO12" s="106"/>
      <c r="TEP12" s="106"/>
      <c r="TEQ12" s="106"/>
      <c r="TER12" s="106"/>
      <c r="TES12" s="106"/>
      <c r="TET12" s="106"/>
      <c r="TEU12" s="106"/>
      <c r="TEV12" s="106"/>
      <c r="TEW12" s="106"/>
      <c r="TEX12" s="106"/>
      <c r="TEY12" s="106"/>
      <c r="TEZ12" s="106"/>
      <c r="TFA12" s="106"/>
      <c r="TFB12" s="106"/>
      <c r="TFC12" s="106"/>
      <c r="TFD12" s="106"/>
      <c r="TFE12" s="106"/>
      <c r="TFF12" s="106"/>
      <c r="TFG12" s="106"/>
      <c r="TFH12" s="106"/>
      <c r="TFI12" s="106"/>
      <c r="TFJ12" s="106"/>
      <c r="TFK12" s="106"/>
      <c r="TFL12" s="106"/>
      <c r="TFM12" s="106"/>
      <c r="TFN12" s="106"/>
      <c r="TFO12" s="106"/>
      <c r="TFP12" s="106"/>
      <c r="TFQ12" s="106"/>
      <c r="TFR12" s="106"/>
      <c r="TFS12" s="106"/>
      <c r="TFT12" s="106"/>
      <c r="TFU12" s="106"/>
      <c r="TFV12" s="106"/>
      <c r="TFW12" s="106"/>
      <c r="TFX12" s="106"/>
      <c r="TFY12" s="106"/>
      <c r="TFZ12" s="106"/>
      <c r="TGA12" s="106"/>
      <c r="TGB12" s="106"/>
      <c r="TGC12" s="106"/>
      <c r="TGD12" s="106"/>
      <c r="TGE12" s="106"/>
      <c r="TGF12" s="106"/>
      <c r="TGG12" s="106"/>
      <c r="TGH12" s="106"/>
      <c r="TGI12" s="106"/>
      <c r="TGJ12" s="106"/>
      <c r="TGK12" s="106"/>
      <c r="TGL12" s="106"/>
      <c r="TGM12" s="106"/>
      <c r="TGN12" s="106"/>
      <c r="TGO12" s="106"/>
      <c r="TGP12" s="106"/>
      <c r="TGQ12" s="106"/>
      <c r="TGR12" s="106"/>
      <c r="TGS12" s="106"/>
      <c r="TGT12" s="106"/>
      <c r="TGU12" s="106"/>
      <c r="TGV12" s="106"/>
      <c r="TGW12" s="106"/>
      <c r="TGX12" s="106"/>
      <c r="TGY12" s="106"/>
      <c r="TGZ12" s="106"/>
      <c r="THA12" s="106"/>
      <c r="THB12" s="106"/>
      <c r="THC12" s="106"/>
      <c r="THD12" s="106"/>
      <c r="THE12" s="106"/>
      <c r="THF12" s="106"/>
      <c r="THG12" s="106"/>
      <c r="THH12" s="106"/>
      <c r="THI12" s="106"/>
      <c r="THJ12" s="106"/>
      <c r="THK12" s="106"/>
      <c r="THL12" s="106"/>
      <c r="THM12" s="106"/>
      <c r="THN12" s="106"/>
      <c r="THO12" s="106"/>
      <c r="THP12" s="106"/>
      <c r="THQ12" s="106"/>
      <c r="THR12" s="106"/>
      <c r="THS12" s="106"/>
      <c r="THT12" s="106"/>
      <c r="THU12" s="106"/>
      <c r="THV12" s="106"/>
      <c r="THW12" s="106"/>
      <c r="THX12" s="106"/>
      <c r="THY12" s="106"/>
      <c r="THZ12" s="106"/>
      <c r="TIA12" s="106"/>
      <c r="TIB12" s="106"/>
      <c r="TIC12" s="106"/>
      <c r="TID12" s="106"/>
      <c r="TIE12" s="106"/>
      <c r="TIF12" s="106"/>
      <c r="TIG12" s="106"/>
      <c r="TIH12" s="106"/>
      <c r="TII12" s="106"/>
      <c r="TIJ12" s="106"/>
      <c r="TIK12" s="106"/>
      <c r="TIL12" s="106"/>
      <c r="TIM12" s="106"/>
      <c r="TIN12" s="106"/>
      <c r="TIO12" s="106"/>
      <c r="TIP12" s="106"/>
      <c r="TIQ12" s="106"/>
      <c r="TIR12" s="106"/>
      <c r="TIS12" s="106"/>
      <c r="TIT12" s="106"/>
      <c r="TIU12" s="106"/>
      <c r="TIV12" s="106"/>
      <c r="TIW12" s="106"/>
      <c r="TIX12" s="106"/>
      <c r="TIY12" s="106"/>
      <c r="TIZ12" s="106"/>
      <c r="TJA12" s="106"/>
      <c r="TJB12" s="106"/>
      <c r="TJC12" s="106"/>
      <c r="TJD12" s="106"/>
      <c r="TJE12" s="106"/>
      <c r="TJF12" s="106"/>
      <c r="TJG12" s="106"/>
      <c r="TJH12" s="106"/>
      <c r="TJI12" s="106"/>
      <c r="TJJ12" s="106"/>
      <c r="TJK12" s="106"/>
      <c r="TJL12" s="106"/>
      <c r="TJM12" s="106"/>
      <c r="TJN12" s="106"/>
      <c r="TJO12" s="106"/>
      <c r="TJP12" s="106"/>
      <c r="TJQ12" s="106"/>
      <c r="TJR12" s="106"/>
      <c r="TJS12" s="106"/>
      <c r="TJT12" s="106"/>
      <c r="TJU12" s="106"/>
      <c r="TJV12" s="106"/>
      <c r="TJW12" s="106"/>
      <c r="TJX12" s="106"/>
      <c r="TJY12" s="106"/>
      <c r="TJZ12" s="106"/>
      <c r="TKA12" s="106"/>
      <c r="TKB12" s="106"/>
      <c r="TKC12" s="106"/>
      <c r="TKD12" s="106"/>
      <c r="TKE12" s="106"/>
      <c r="TKF12" s="106"/>
      <c r="TKG12" s="106"/>
      <c r="TKH12" s="106"/>
      <c r="TKI12" s="106"/>
      <c r="TKJ12" s="106"/>
      <c r="TKK12" s="106"/>
      <c r="TKL12" s="106"/>
      <c r="TKM12" s="106"/>
      <c r="TKN12" s="106"/>
      <c r="TKO12" s="106"/>
      <c r="TKP12" s="106"/>
      <c r="TKQ12" s="106"/>
      <c r="TKR12" s="106"/>
      <c r="TKS12" s="106"/>
      <c r="TKT12" s="106"/>
      <c r="TKU12" s="106"/>
      <c r="TKV12" s="106"/>
      <c r="TKW12" s="106"/>
      <c r="TKX12" s="106"/>
      <c r="TKY12" s="106"/>
      <c r="TKZ12" s="106"/>
      <c r="TLA12" s="106"/>
      <c r="TLB12" s="106"/>
      <c r="TLC12" s="106"/>
      <c r="TLD12" s="106"/>
      <c r="TLE12" s="106"/>
      <c r="TLF12" s="106"/>
      <c r="TLG12" s="106"/>
      <c r="TLH12" s="106"/>
      <c r="TLI12" s="106"/>
      <c r="TLJ12" s="106"/>
      <c r="TLK12" s="106"/>
      <c r="TLL12" s="106"/>
      <c r="TLM12" s="106"/>
      <c r="TLN12" s="106"/>
      <c r="TLO12" s="106"/>
      <c r="TLP12" s="106"/>
      <c r="TLQ12" s="106"/>
      <c r="TLR12" s="106"/>
      <c r="TLS12" s="106"/>
      <c r="TLT12" s="106"/>
      <c r="TLU12" s="106"/>
      <c r="TLV12" s="106"/>
      <c r="TLW12" s="106"/>
      <c r="TLX12" s="106"/>
      <c r="TLY12" s="106"/>
      <c r="TLZ12" s="106"/>
      <c r="TMA12" s="106"/>
      <c r="TMB12" s="106"/>
      <c r="TMC12" s="106"/>
      <c r="TMD12" s="106"/>
      <c r="TME12" s="106"/>
      <c r="TMF12" s="106"/>
      <c r="TMG12" s="106"/>
      <c r="TMH12" s="106"/>
      <c r="TMI12" s="106"/>
      <c r="TMJ12" s="106"/>
      <c r="TMK12" s="106"/>
      <c r="TML12" s="106"/>
      <c r="TMM12" s="106"/>
      <c r="TMN12" s="106"/>
      <c r="TMO12" s="106"/>
      <c r="TMP12" s="106"/>
      <c r="TMQ12" s="106"/>
      <c r="TMR12" s="106"/>
      <c r="TMS12" s="106"/>
      <c r="TMT12" s="106"/>
      <c r="TMU12" s="106"/>
      <c r="TMV12" s="106"/>
      <c r="TMW12" s="106"/>
      <c r="TMX12" s="106"/>
      <c r="TMY12" s="106"/>
      <c r="TMZ12" s="106"/>
      <c r="TNA12" s="106"/>
      <c r="TNB12" s="106"/>
      <c r="TNC12" s="106"/>
      <c r="TND12" s="106"/>
      <c r="TNE12" s="106"/>
      <c r="TNF12" s="106"/>
      <c r="TNG12" s="106"/>
      <c r="TNH12" s="106"/>
      <c r="TNI12" s="106"/>
      <c r="TNJ12" s="106"/>
      <c r="TNK12" s="106"/>
      <c r="TNL12" s="106"/>
      <c r="TNM12" s="106"/>
      <c r="TNN12" s="106"/>
      <c r="TNO12" s="106"/>
      <c r="TNP12" s="106"/>
      <c r="TNQ12" s="106"/>
      <c r="TNR12" s="106"/>
      <c r="TNS12" s="106"/>
      <c r="TNT12" s="106"/>
      <c r="TNU12" s="106"/>
      <c r="TNV12" s="106"/>
      <c r="TNW12" s="106"/>
      <c r="TNX12" s="106"/>
      <c r="TNY12" s="106"/>
      <c r="TNZ12" s="106"/>
      <c r="TOA12" s="106"/>
      <c r="TOB12" s="106"/>
      <c r="TOC12" s="106"/>
      <c r="TOD12" s="106"/>
      <c r="TOE12" s="106"/>
      <c r="TOF12" s="106"/>
      <c r="TOG12" s="106"/>
      <c r="TOH12" s="106"/>
      <c r="TOI12" s="106"/>
      <c r="TOJ12" s="106"/>
      <c r="TOK12" s="106"/>
      <c r="TOL12" s="106"/>
      <c r="TOM12" s="106"/>
      <c r="TON12" s="106"/>
      <c r="TOO12" s="106"/>
      <c r="TOP12" s="106"/>
      <c r="TOQ12" s="106"/>
      <c r="TOR12" s="106"/>
      <c r="TOS12" s="106"/>
      <c r="TOT12" s="106"/>
      <c r="TOU12" s="106"/>
      <c r="TOV12" s="106"/>
      <c r="TOW12" s="106"/>
      <c r="TOX12" s="106"/>
      <c r="TOY12" s="106"/>
      <c r="TOZ12" s="106"/>
      <c r="TPA12" s="106"/>
      <c r="TPB12" s="106"/>
      <c r="TPC12" s="106"/>
      <c r="TPD12" s="106"/>
      <c r="TPE12" s="106"/>
      <c r="TPF12" s="106"/>
      <c r="TPG12" s="106"/>
      <c r="TPH12" s="106"/>
      <c r="TPI12" s="106"/>
      <c r="TPJ12" s="106"/>
      <c r="TPK12" s="106"/>
      <c r="TPL12" s="106"/>
      <c r="TPM12" s="106"/>
      <c r="TPN12" s="106"/>
      <c r="TPO12" s="106"/>
      <c r="TPP12" s="106"/>
      <c r="TPQ12" s="106"/>
      <c r="TPR12" s="106"/>
      <c r="TPS12" s="106"/>
      <c r="TPT12" s="106"/>
      <c r="TPU12" s="106"/>
      <c r="TPV12" s="106"/>
      <c r="TPW12" s="106"/>
      <c r="TPX12" s="106"/>
      <c r="TPY12" s="106"/>
      <c r="TPZ12" s="106"/>
      <c r="TQA12" s="106"/>
      <c r="TQB12" s="106"/>
      <c r="TQC12" s="106"/>
      <c r="TQD12" s="106"/>
      <c r="TQE12" s="106"/>
      <c r="TQF12" s="106"/>
      <c r="TQG12" s="106"/>
      <c r="TQH12" s="106"/>
      <c r="TQI12" s="106"/>
      <c r="TQJ12" s="106"/>
      <c r="TQK12" s="106"/>
      <c r="TQL12" s="106"/>
      <c r="TQM12" s="106"/>
      <c r="TQN12" s="106"/>
      <c r="TQO12" s="106"/>
      <c r="TQP12" s="106"/>
      <c r="TQQ12" s="106"/>
      <c r="TQR12" s="106"/>
      <c r="TQS12" s="106"/>
      <c r="TQT12" s="106"/>
      <c r="TQU12" s="106"/>
      <c r="TQV12" s="106"/>
      <c r="TQW12" s="106"/>
      <c r="TQX12" s="106"/>
      <c r="TQY12" s="106"/>
      <c r="TQZ12" s="106"/>
      <c r="TRA12" s="106"/>
      <c r="TRB12" s="106"/>
      <c r="TRC12" s="106"/>
      <c r="TRD12" s="106"/>
      <c r="TRE12" s="106"/>
      <c r="TRF12" s="106"/>
      <c r="TRG12" s="106"/>
      <c r="TRH12" s="106"/>
      <c r="TRI12" s="106"/>
      <c r="TRJ12" s="106"/>
      <c r="TRK12" s="106"/>
      <c r="TRL12" s="106"/>
      <c r="TRM12" s="106"/>
      <c r="TRN12" s="106"/>
      <c r="TRO12" s="106"/>
      <c r="TRP12" s="106"/>
      <c r="TRQ12" s="106"/>
      <c r="TRR12" s="106"/>
      <c r="TRS12" s="106"/>
      <c r="TRT12" s="106"/>
      <c r="TRU12" s="106"/>
      <c r="TRV12" s="106"/>
      <c r="TRW12" s="106"/>
      <c r="TRX12" s="106"/>
      <c r="TRY12" s="106"/>
      <c r="TRZ12" s="106"/>
      <c r="TSA12" s="106"/>
      <c r="TSB12" s="106"/>
      <c r="TSC12" s="106"/>
      <c r="TSD12" s="106"/>
      <c r="TSE12" s="106"/>
      <c r="TSF12" s="106"/>
      <c r="TSG12" s="106"/>
      <c r="TSH12" s="106"/>
      <c r="TSI12" s="106"/>
      <c r="TSJ12" s="106"/>
      <c r="TSK12" s="106"/>
      <c r="TSL12" s="106"/>
      <c r="TSM12" s="106"/>
      <c r="TSN12" s="106"/>
      <c r="TSO12" s="106"/>
      <c r="TSP12" s="106"/>
      <c r="TSQ12" s="106"/>
      <c r="TSR12" s="106"/>
      <c r="TSS12" s="106"/>
      <c r="TST12" s="106"/>
      <c r="TSU12" s="106"/>
      <c r="TSV12" s="106"/>
      <c r="TSW12" s="106"/>
      <c r="TSX12" s="106"/>
      <c r="TSY12" s="106"/>
      <c r="TSZ12" s="106"/>
      <c r="TTA12" s="106"/>
      <c r="TTB12" s="106"/>
      <c r="TTC12" s="106"/>
      <c r="TTD12" s="106"/>
      <c r="TTE12" s="106"/>
      <c r="TTF12" s="106"/>
      <c r="TTG12" s="106"/>
      <c r="TTH12" s="106"/>
      <c r="TTI12" s="106"/>
      <c r="TTJ12" s="106"/>
      <c r="TTK12" s="106"/>
      <c r="TTL12" s="106"/>
      <c r="TTM12" s="106"/>
      <c r="TTN12" s="106"/>
      <c r="TTO12" s="106"/>
      <c r="TTP12" s="106"/>
      <c r="TTQ12" s="106"/>
      <c r="TTR12" s="106"/>
      <c r="TTS12" s="106"/>
      <c r="TTT12" s="106"/>
      <c r="TTU12" s="106"/>
      <c r="TTV12" s="106"/>
      <c r="TTW12" s="106"/>
      <c r="TTX12" s="106"/>
      <c r="TTY12" s="106"/>
      <c r="TTZ12" s="106"/>
      <c r="TUA12" s="106"/>
      <c r="TUB12" s="106"/>
      <c r="TUC12" s="106"/>
      <c r="TUD12" s="106"/>
      <c r="TUE12" s="106"/>
      <c r="TUF12" s="106"/>
      <c r="TUG12" s="106"/>
      <c r="TUH12" s="106"/>
      <c r="TUI12" s="106"/>
      <c r="TUJ12" s="106"/>
      <c r="TUK12" s="106"/>
      <c r="TUL12" s="106"/>
      <c r="TUM12" s="106"/>
      <c r="TUN12" s="106"/>
      <c r="TUO12" s="106"/>
      <c r="TUP12" s="106"/>
      <c r="TUQ12" s="106"/>
      <c r="TUR12" s="106"/>
      <c r="TUS12" s="106"/>
      <c r="TUT12" s="106"/>
      <c r="TUU12" s="106"/>
      <c r="TUV12" s="106"/>
      <c r="TUW12" s="106"/>
      <c r="TUX12" s="106"/>
      <c r="TUY12" s="106"/>
      <c r="TUZ12" s="106"/>
      <c r="TVA12" s="106"/>
      <c r="TVB12" s="106"/>
      <c r="TVC12" s="106"/>
      <c r="TVD12" s="106"/>
      <c r="TVE12" s="106"/>
      <c r="TVF12" s="106"/>
      <c r="TVG12" s="106"/>
      <c r="TVH12" s="106"/>
      <c r="TVI12" s="106"/>
      <c r="TVJ12" s="106"/>
      <c r="TVK12" s="106"/>
      <c r="TVL12" s="106"/>
      <c r="TVM12" s="106"/>
      <c r="TVN12" s="106"/>
      <c r="TVO12" s="106"/>
      <c r="TVP12" s="106"/>
      <c r="TVQ12" s="106"/>
      <c r="TVR12" s="106"/>
      <c r="TVS12" s="106"/>
      <c r="TVT12" s="106"/>
      <c r="TVU12" s="106"/>
      <c r="TVV12" s="106"/>
      <c r="TVW12" s="106"/>
      <c r="TVX12" s="106"/>
      <c r="TVY12" s="106"/>
      <c r="TVZ12" s="106"/>
      <c r="TWA12" s="106"/>
      <c r="TWB12" s="106"/>
      <c r="TWC12" s="106"/>
      <c r="TWD12" s="106"/>
      <c r="TWE12" s="106"/>
      <c r="TWF12" s="106"/>
      <c r="TWG12" s="106"/>
      <c r="TWH12" s="106"/>
      <c r="TWI12" s="106"/>
      <c r="TWJ12" s="106"/>
      <c r="TWK12" s="106"/>
      <c r="TWL12" s="106"/>
      <c r="TWM12" s="106"/>
      <c r="TWN12" s="106"/>
      <c r="TWO12" s="106"/>
      <c r="TWP12" s="106"/>
      <c r="TWQ12" s="106"/>
      <c r="TWR12" s="106"/>
      <c r="TWS12" s="106"/>
      <c r="TWT12" s="106"/>
      <c r="TWU12" s="106"/>
      <c r="TWV12" s="106"/>
      <c r="TWW12" s="106"/>
      <c r="TWX12" s="106"/>
      <c r="TWY12" s="106"/>
      <c r="TWZ12" s="106"/>
      <c r="TXA12" s="106"/>
      <c r="TXB12" s="106"/>
      <c r="TXC12" s="106"/>
      <c r="TXD12" s="106"/>
      <c r="TXE12" s="106"/>
      <c r="TXF12" s="106"/>
      <c r="TXG12" s="106"/>
      <c r="TXH12" s="106"/>
      <c r="TXI12" s="106"/>
      <c r="TXJ12" s="106"/>
      <c r="TXK12" s="106"/>
      <c r="TXL12" s="106"/>
      <c r="TXM12" s="106"/>
      <c r="TXN12" s="106"/>
      <c r="TXO12" s="106"/>
      <c r="TXP12" s="106"/>
      <c r="TXQ12" s="106"/>
      <c r="TXR12" s="106"/>
      <c r="TXS12" s="106"/>
      <c r="TXT12" s="106"/>
      <c r="TXU12" s="106"/>
      <c r="TXV12" s="106"/>
      <c r="TXW12" s="106"/>
      <c r="TXX12" s="106"/>
      <c r="TXY12" s="106"/>
      <c r="TXZ12" s="106"/>
      <c r="TYA12" s="106"/>
      <c r="TYB12" s="106"/>
      <c r="TYC12" s="106"/>
      <c r="TYD12" s="106"/>
      <c r="TYE12" s="106"/>
      <c r="TYF12" s="106"/>
      <c r="TYG12" s="106"/>
      <c r="TYH12" s="106"/>
      <c r="TYI12" s="106"/>
      <c r="TYJ12" s="106"/>
      <c r="TYK12" s="106"/>
      <c r="TYL12" s="106"/>
      <c r="TYM12" s="106"/>
      <c r="TYN12" s="106"/>
      <c r="TYO12" s="106"/>
      <c r="TYP12" s="106"/>
      <c r="TYQ12" s="106"/>
      <c r="TYR12" s="106"/>
      <c r="TYS12" s="106"/>
      <c r="TYT12" s="106"/>
      <c r="TYU12" s="106"/>
      <c r="TYV12" s="106"/>
      <c r="TYW12" s="106"/>
      <c r="TYX12" s="106"/>
      <c r="TYY12" s="106"/>
      <c r="TYZ12" s="106"/>
      <c r="TZA12" s="106"/>
      <c r="TZB12" s="106"/>
      <c r="TZC12" s="106"/>
      <c r="TZD12" s="106"/>
      <c r="TZE12" s="106"/>
      <c r="TZF12" s="106"/>
      <c r="TZG12" s="106"/>
      <c r="TZH12" s="106"/>
      <c r="TZI12" s="106"/>
      <c r="TZJ12" s="106"/>
      <c r="TZK12" s="106"/>
      <c r="TZL12" s="106"/>
      <c r="TZM12" s="106"/>
      <c r="TZN12" s="106"/>
      <c r="TZO12" s="106"/>
      <c r="TZP12" s="106"/>
      <c r="TZQ12" s="106"/>
      <c r="TZR12" s="106"/>
      <c r="TZS12" s="106"/>
      <c r="TZT12" s="106"/>
      <c r="TZU12" s="106"/>
      <c r="TZV12" s="106"/>
      <c r="TZW12" s="106"/>
      <c r="TZX12" s="106"/>
      <c r="TZY12" s="106"/>
      <c r="TZZ12" s="106"/>
      <c r="UAA12" s="106"/>
      <c r="UAB12" s="106"/>
      <c r="UAC12" s="106"/>
      <c r="UAD12" s="106"/>
      <c r="UAE12" s="106"/>
      <c r="UAF12" s="106"/>
      <c r="UAG12" s="106"/>
      <c r="UAH12" s="106"/>
      <c r="UAI12" s="106"/>
      <c r="UAJ12" s="106"/>
      <c r="UAK12" s="106"/>
      <c r="UAL12" s="106"/>
      <c r="UAM12" s="106"/>
      <c r="UAN12" s="106"/>
      <c r="UAO12" s="106"/>
      <c r="UAP12" s="106"/>
      <c r="UAQ12" s="106"/>
      <c r="UAR12" s="106"/>
      <c r="UAS12" s="106"/>
      <c r="UAT12" s="106"/>
      <c r="UAU12" s="106"/>
      <c r="UAV12" s="106"/>
      <c r="UAW12" s="106"/>
      <c r="UAX12" s="106"/>
      <c r="UAY12" s="106"/>
      <c r="UAZ12" s="106"/>
      <c r="UBA12" s="106"/>
      <c r="UBB12" s="106"/>
      <c r="UBC12" s="106"/>
      <c r="UBD12" s="106"/>
      <c r="UBE12" s="106"/>
      <c r="UBF12" s="106"/>
      <c r="UBG12" s="106"/>
      <c r="UBH12" s="106"/>
      <c r="UBI12" s="106"/>
      <c r="UBJ12" s="106"/>
      <c r="UBK12" s="106"/>
      <c r="UBL12" s="106"/>
      <c r="UBM12" s="106"/>
      <c r="UBN12" s="106"/>
      <c r="UBO12" s="106"/>
      <c r="UBP12" s="106"/>
      <c r="UBQ12" s="106"/>
      <c r="UBR12" s="106"/>
      <c r="UBS12" s="106"/>
      <c r="UBT12" s="106"/>
      <c r="UBU12" s="106"/>
      <c r="UBV12" s="106"/>
      <c r="UBW12" s="106"/>
      <c r="UBX12" s="106"/>
      <c r="UBY12" s="106"/>
      <c r="UBZ12" s="106"/>
      <c r="UCA12" s="106"/>
      <c r="UCB12" s="106"/>
      <c r="UCC12" s="106"/>
      <c r="UCD12" s="106"/>
      <c r="UCE12" s="106"/>
      <c r="UCF12" s="106"/>
      <c r="UCG12" s="106"/>
      <c r="UCH12" s="106"/>
      <c r="UCI12" s="106"/>
      <c r="UCJ12" s="106"/>
      <c r="UCK12" s="106"/>
      <c r="UCL12" s="106"/>
      <c r="UCM12" s="106"/>
      <c r="UCN12" s="106"/>
      <c r="UCO12" s="106"/>
      <c r="UCP12" s="106"/>
      <c r="UCQ12" s="106"/>
      <c r="UCR12" s="106"/>
      <c r="UCS12" s="106"/>
      <c r="UCT12" s="106"/>
      <c r="UCU12" s="106"/>
      <c r="UCV12" s="106"/>
      <c r="UCW12" s="106"/>
      <c r="UCX12" s="106"/>
      <c r="UCY12" s="106"/>
      <c r="UCZ12" s="106"/>
      <c r="UDA12" s="106"/>
      <c r="UDB12" s="106"/>
      <c r="UDC12" s="106"/>
      <c r="UDD12" s="106"/>
      <c r="UDE12" s="106"/>
      <c r="UDF12" s="106"/>
      <c r="UDG12" s="106"/>
      <c r="UDH12" s="106"/>
      <c r="UDI12" s="106"/>
      <c r="UDJ12" s="106"/>
      <c r="UDK12" s="106"/>
      <c r="UDL12" s="106"/>
      <c r="UDM12" s="106"/>
      <c r="UDN12" s="106"/>
      <c r="UDO12" s="106"/>
      <c r="UDP12" s="106"/>
      <c r="UDQ12" s="106"/>
      <c r="UDR12" s="106"/>
      <c r="UDS12" s="106"/>
      <c r="UDT12" s="106"/>
      <c r="UDU12" s="106"/>
      <c r="UDV12" s="106"/>
      <c r="UDW12" s="106"/>
      <c r="UDX12" s="106"/>
      <c r="UDY12" s="106"/>
      <c r="UDZ12" s="106"/>
      <c r="UEA12" s="106"/>
      <c r="UEB12" s="106"/>
      <c r="UEC12" s="106"/>
      <c r="UED12" s="106"/>
      <c r="UEE12" s="106"/>
      <c r="UEF12" s="106"/>
      <c r="UEG12" s="106"/>
      <c r="UEH12" s="106"/>
      <c r="UEI12" s="106"/>
      <c r="UEJ12" s="106"/>
      <c r="UEK12" s="106"/>
      <c r="UEL12" s="106"/>
      <c r="UEM12" s="106"/>
      <c r="UEN12" s="106"/>
      <c r="UEO12" s="106"/>
      <c r="UEP12" s="106"/>
      <c r="UEQ12" s="106"/>
      <c r="UER12" s="106"/>
      <c r="UES12" s="106"/>
      <c r="UET12" s="106"/>
      <c r="UEU12" s="106"/>
      <c r="UEV12" s="106"/>
      <c r="UEW12" s="106"/>
      <c r="UEX12" s="106"/>
      <c r="UEY12" s="106"/>
      <c r="UEZ12" s="106"/>
      <c r="UFA12" s="106"/>
      <c r="UFB12" s="106"/>
      <c r="UFC12" s="106"/>
      <c r="UFD12" s="106"/>
      <c r="UFE12" s="106"/>
      <c r="UFF12" s="106"/>
      <c r="UFG12" s="106"/>
      <c r="UFH12" s="106"/>
      <c r="UFI12" s="106"/>
      <c r="UFJ12" s="106"/>
      <c r="UFK12" s="106"/>
      <c r="UFL12" s="106"/>
      <c r="UFM12" s="106"/>
      <c r="UFN12" s="106"/>
      <c r="UFO12" s="106"/>
      <c r="UFP12" s="106"/>
      <c r="UFQ12" s="106"/>
      <c r="UFR12" s="106"/>
      <c r="UFS12" s="106"/>
      <c r="UFT12" s="106"/>
      <c r="UFU12" s="106"/>
      <c r="UFV12" s="106"/>
      <c r="UFW12" s="106"/>
      <c r="UFX12" s="106"/>
      <c r="UFY12" s="106"/>
      <c r="UFZ12" s="106"/>
      <c r="UGA12" s="106"/>
      <c r="UGB12" s="106"/>
      <c r="UGC12" s="106"/>
      <c r="UGD12" s="106"/>
      <c r="UGE12" s="106"/>
      <c r="UGF12" s="106"/>
      <c r="UGG12" s="106"/>
      <c r="UGH12" s="106"/>
      <c r="UGI12" s="106"/>
      <c r="UGJ12" s="106"/>
      <c r="UGK12" s="106"/>
      <c r="UGL12" s="106"/>
      <c r="UGM12" s="106"/>
      <c r="UGN12" s="106"/>
      <c r="UGO12" s="106"/>
      <c r="UGP12" s="106"/>
      <c r="UGQ12" s="106"/>
      <c r="UGR12" s="106"/>
      <c r="UGS12" s="106"/>
      <c r="UGT12" s="106"/>
      <c r="UGU12" s="106"/>
      <c r="UGV12" s="106"/>
      <c r="UGW12" s="106"/>
      <c r="UGX12" s="106"/>
      <c r="UGY12" s="106"/>
      <c r="UGZ12" s="106"/>
      <c r="UHA12" s="106"/>
      <c r="UHB12" s="106"/>
      <c r="UHC12" s="106"/>
      <c r="UHD12" s="106"/>
      <c r="UHE12" s="106"/>
      <c r="UHF12" s="106"/>
      <c r="UHG12" s="106"/>
      <c r="UHH12" s="106"/>
      <c r="UHI12" s="106"/>
      <c r="UHJ12" s="106"/>
      <c r="UHK12" s="106"/>
      <c r="UHL12" s="106"/>
      <c r="UHM12" s="106"/>
      <c r="UHN12" s="106"/>
      <c r="UHO12" s="106"/>
      <c r="UHP12" s="106"/>
      <c r="UHQ12" s="106"/>
      <c r="UHR12" s="106"/>
      <c r="UHS12" s="106"/>
      <c r="UHT12" s="106"/>
      <c r="UHU12" s="106"/>
      <c r="UHV12" s="106"/>
      <c r="UHW12" s="106"/>
      <c r="UHX12" s="106"/>
      <c r="UHY12" s="106"/>
      <c r="UHZ12" s="106"/>
      <c r="UIA12" s="106"/>
      <c r="UIB12" s="106"/>
      <c r="UIC12" s="106"/>
      <c r="UID12" s="106"/>
      <c r="UIE12" s="106"/>
      <c r="UIF12" s="106"/>
      <c r="UIG12" s="106"/>
      <c r="UIH12" s="106"/>
      <c r="UII12" s="106"/>
      <c r="UIJ12" s="106"/>
      <c r="UIK12" s="106"/>
      <c r="UIL12" s="106"/>
      <c r="UIM12" s="106"/>
      <c r="UIN12" s="106"/>
      <c r="UIO12" s="106"/>
      <c r="UIP12" s="106"/>
      <c r="UIQ12" s="106"/>
      <c r="UIR12" s="106"/>
      <c r="UIS12" s="106"/>
      <c r="UIT12" s="106"/>
      <c r="UIU12" s="106"/>
      <c r="UIV12" s="106"/>
      <c r="UIW12" s="106"/>
      <c r="UIX12" s="106"/>
      <c r="UIY12" s="106"/>
      <c r="UIZ12" s="106"/>
      <c r="UJA12" s="106"/>
      <c r="UJB12" s="106"/>
      <c r="UJC12" s="106"/>
      <c r="UJD12" s="106"/>
      <c r="UJE12" s="106"/>
      <c r="UJF12" s="106"/>
      <c r="UJG12" s="106"/>
      <c r="UJH12" s="106"/>
      <c r="UJI12" s="106"/>
      <c r="UJJ12" s="106"/>
      <c r="UJK12" s="106"/>
      <c r="UJL12" s="106"/>
      <c r="UJM12" s="106"/>
      <c r="UJN12" s="106"/>
      <c r="UJO12" s="106"/>
      <c r="UJP12" s="106"/>
      <c r="UJQ12" s="106"/>
      <c r="UJR12" s="106"/>
      <c r="UJS12" s="106"/>
      <c r="UJT12" s="106"/>
      <c r="UJU12" s="106"/>
      <c r="UJV12" s="106"/>
      <c r="UJW12" s="106"/>
      <c r="UJX12" s="106"/>
      <c r="UJY12" s="106"/>
      <c r="UJZ12" s="106"/>
      <c r="UKA12" s="106"/>
      <c r="UKB12" s="106"/>
      <c r="UKC12" s="106"/>
      <c r="UKD12" s="106"/>
      <c r="UKE12" s="106"/>
      <c r="UKF12" s="106"/>
      <c r="UKG12" s="106"/>
      <c r="UKH12" s="106"/>
      <c r="UKI12" s="106"/>
      <c r="UKJ12" s="106"/>
      <c r="UKK12" s="106"/>
      <c r="UKL12" s="106"/>
      <c r="UKM12" s="106"/>
      <c r="UKN12" s="106"/>
      <c r="UKO12" s="106"/>
      <c r="UKP12" s="106"/>
      <c r="UKQ12" s="106"/>
      <c r="UKR12" s="106"/>
      <c r="UKS12" s="106"/>
      <c r="UKT12" s="106"/>
      <c r="UKU12" s="106"/>
      <c r="UKV12" s="106"/>
      <c r="UKW12" s="106"/>
      <c r="UKX12" s="106"/>
      <c r="UKY12" s="106"/>
      <c r="UKZ12" s="106"/>
      <c r="ULA12" s="106"/>
      <c r="ULB12" s="106"/>
      <c r="ULC12" s="106"/>
      <c r="ULD12" s="106"/>
      <c r="ULE12" s="106"/>
      <c r="ULF12" s="106"/>
      <c r="ULG12" s="106"/>
      <c r="ULH12" s="106"/>
      <c r="ULI12" s="106"/>
      <c r="ULJ12" s="106"/>
      <c r="ULK12" s="106"/>
      <c r="ULL12" s="106"/>
      <c r="ULM12" s="106"/>
      <c r="ULN12" s="106"/>
      <c r="ULO12" s="106"/>
      <c r="ULP12" s="106"/>
      <c r="ULQ12" s="106"/>
      <c r="ULR12" s="106"/>
      <c r="ULS12" s="106"/>
      <c r="ULT12" s="106"/>
      <c r="ULU12" s="106"/>
      <c r="ULV12" s="106"/>
      <c r="ULW12" s="106"/>
      <c r="ULX12" s="106"/>
      <c r="ULY12" s="106"/>
      <c r="ULZ12" s="106"/>
      <c r="UMA12" s="106"/>
      <c r="UMB12" s="106"/>
      <c r="UMC12" s="106"/>
      <c r="UMD12" s="106"/>
      <c r="UME12" s="106"/>
      <c r="UMF12" s="106"/>
      <c r="UMG12" s="106"/>
      <c r="UMH12" s="106"/>
      <c r="UMI12" s="106"/>
      <c r="UMJ12" s="106"/>
      <c r="UMK12" s="106"/>
      <c r="UML12" s="106"/>
      <c r="UMM12" s="106"/>
      <c r="UMN12" s="106"/>
      <c r="UMO12" s="106"/>
      <c r="UMP12" s="106"/>
      <c r="UMQ12" s="106"/>
      <c r="UMR12" s="106"/>
      <c r="UMS12" s="106"/>
      <c r="UMT12" s="106"/>
      <c r="UMU12" s="106"/>
      <c r="UMV12" s="106"/>
      <c r="UMW12" s="106"/>
      <c r="UMX12" s="106"/>
      <c r="UMY12" s="106"/>
      <c r="UMZ12" s="106"/>
      <c r="UNA12" s="106"/>
      <c r="UNB12" s="106"/>
      <c r="UNC12" s="106"/>
      <c r="UND12" s="106"/>
      <c r="UNE12" s="106"/>
      <c r="UNF12" s="106"/>
      <c r="UNG12" s="106"/>
      <c r="UNH12" s="106"/>
      <c r="UNI12" s="106"/>
      <c r="UNJ12" s="106"/>
      <c r="UNK12" s="106"/>
      <c r="UNL12" s="106"/>
      <c r="UNM12" s="106"/>
      <c r="UNN12" s="106"/>
      <c r="UNO12" s="106"/>
      <c r="UNP12" s="106"/>
      <c r="UNQ12" s="106"/>
      <c r="UNR12" s="106"/>
      <c r="UNS12" s="106"/>
      <c r="UNT12" s="106"/>
      <c r="UNU12" s="106"/>
      <c r="UNV12" s="106"/>
      <c r="UNW12" s="106"/>
      <c r="UNX12" s="106"/>
      <c r="UNY12" s="106"/>
      <c r="UNZ12" s="106"/>
      <c r="UOA12" s="106"/>
      <c r="UOB12" s="106"/>
      <c r="UOC12" s="106"/>
      <c r="UOD12" s="106"/>
      <c r="UOE12" s="106"/>
      <c r="UOF12" s="106"/>
      <c r="UOG12" s="106"/>
      <c r="UOH12" s="106"/>
      <c r="UOI12" s="106"/>
      <c r="UOJ12" s="106"/>
      <c r="UOK12" s="106"/>
      <c r="UOL12" s="106"/>
      <c r="UOM12" s="106"/>
      <c r="UON12" s="106"/>
      <c r="UOO12" s="106"/>
      <c r="UOP12" s="106"/>
      <c r="UOQ12" s="106"/>
      <c r="UOR12" s="106"/>
      <c r="UOS12" s="106"/>
      <c r="UOT12" s="106"/>
      <c r="UOU12" s="106"/>
      <c r="UOV12" s="106"/>
      <c r="UOW12" s="106"/>
      <c r="UOX12" s="106"/>
      <c r="UOY12" s="106"/>
      <c r="UOZ12" s="106"/>
      <c r="UPA12" s="106"/>
      <c r="UPB12" s="106"/>
      <c r="UPC12" s="106"/>
      <c r="UPD12" s="106"/>
      <c r="UPE12" s="106"/>
      <c r="UPF12" s="106"/>
      <c r="UPG12" s="106"/>
      <c r="UPH12" s="106"/>
      <c r="UPI12" s="106"/>
      <c r="UPJ12" s="106"/>
      <c r="UPK12" s="106"/>
      <c r="UPL12" s="106"/>
      <c r="UPM12" s="106"/>
      <c r="UPN12" s="106"/>
      <c r="UPO12" s="106"/>
      <c r="UPP12" s="106"/>
      <c r="UPQ12" s="106"/>
      <c r="UPR12" s="106"/>
      <c r="UPS12" s="106"/>
      <c r="UPT12" s="106"/>
      <c r="UPU12" s="106"/>
      <c r="UPV12" s="106"/>
      <c r="UPW12" s="106"/>
      <c r="UPX12" s="106"/>
      <c r="UPY12" s="106"/>
      <c r="UPZ12" s="106"/>
      <c r="UQA12" s="106"/>
      <c r="UQB12" s="106"/>
      <c r="UQC12" s="106"/>
      <c r="UQD12" s="106"/>
      <c r="UQE12" s="106"/>
      <c r="UQF12" s="106"/>
      <c r="UQG12" s="106"/>
      <c r="UQH12" s="106"/>
      <c r="UQI12" s="106"/>
      <c r="UQJ12" s="106"/>
      <c r="UQK12" s="106"/>
      <c r="UQL12" s="106"/>
      <c r="UQM12" s="106"/>
      <c r="UQN12" s="106"/>
      <c r="UQO12" s="106"/>
      <c r="UQP12" s="106"/>
      <c r="UQQ12" s="106"/>
      <c r="UQR12" s="106"/>
      <c r="UQS12" s="106"/>
      <c r="UQT12" s="106"/>
      <c r="UQU12" s="106"/>
      <c r="UQV12" s="106"/>
      <c r="UQW12" s="106"/>
      <c r="UQX12" s="106"/>
      <c r="UQY12" s="106"/>
      <c r="UQZ12" s="106"/>
      <c r="URA12" s="106"/>
      <c r="URB12" s="106"/>
      <c r="URC12" s="106"/>
      <c r="URD12" s="106"/>
      <c r="URE12" s="106"/>
      <c r="URF12" s="106"/>
      <c r="URG12" s="106"/>
      <c r="URH12" s="106"/>
      <c r="URI12" s="106"/>
      <c r="URJ12" s="106"/>
      <c r="URK12" s="106"/>
      <c r="URL12" s="106"/>
      <c r="URM12" s="106"/>
      <c r="URN12" s="106"/>
      <c r="URO12" s="106"/>
      <c r="URP12" s="106"/>
      <c r="URQ12" s="106"/>
      <c r="URR12" s="106"/>
      <c r="URS12" s="106"/>
      <c r="URT12" s="106"/>
      <c r="URU12" s="106"/>
      <c r="URV12" s="106"/>
      <c r="URW12" s="106"/>
      <c r="URX12" s="106"/>
      <c r="URY12" s="106"/>
      <c r="URZ12" s="106"/>
      <c r="USA12" s="106"/>
      <c r="USB12" s="106"/>
      <c r="USC12" s="106"/>
      <c r="USD12" s="106"/>
      <c r="USE12" s="106"/>
      <c r="USF12" s="106"/>
      <c r="USG12" s="106"/>
      <c r="USH12" s="106"/>
      <c r="USI12" s="106"/>
      <c r="USJ12" s="106"/>
      <c r="USK12" s="106"/>
      <c r="USL12" s="106"/>
      <c r="USM12" s="106"/>
      <c r="USN12" s="106"/>
      <c r="USO12" s="106"/>
      <c r="USP12" s="106"/>
      <c r="USQ12" s="106"/>
      <c r="USR12" s="106"/>
      <c r="USS12" s="106"/>
      <c r="UST12" s="106"/>
      <c r="USU12" s="106"/>
      <c r="USV12" s="106"/>
      <c r="USW12" s="106"/>
      <c r="USX12" s="106"/>
      <c r="USY12" s="106"/>
      <c r="USZ12" s="106"/>
      <c r="UTA12" s="106"/>
      <c r="UTB12" s="106"/>
      <c r="UTC12" s="106"/>
      <c r="UTD12" s="106"/>
      <c r="UTE12" s="106"/>
      <c r="UTF12" s="106"/>
      <c r="UTG12" s="106"/>
      <c r="UTH12" s="106"/>
      <c r="UTI12" s="106"/>
      <c r="UTJ12" s="106"/>
      <c r="UTK12" s="106"/>
      <c r="UTL12" s="106"/>
      <c r="UTM12" s="106"/>
      <c r="UTN12" s="106"/>
      <c r="UTO12" s="106"/>
      <c r="UTP12" s="106"/>
      <c r="UTQ12" s="106"/>
      <c r="UTR12" s="106"/>
      <c r="UTS12" s="106"/>
      <c r="UTT12" s="106"/>
      <c r="UTU12" s="106"/>
      <c r="UTV12" s="106"/>
      <c r="UTW12" s="106"/>
      <c r="UTX12" s="106"/>
      <c r="UTY12" s="106"/>
      <c r="UTZ12" s="106"/>
      <c r="UUA12" s="106"/>
      <c r="UUB12" s="106"/>
      <c r="UUC12" s="106"/>
      <c r="UUD12" s="106"/>
      <c r="UUE12" s="106"/>
      <c r="UUF12" s="106"/>
      <c r="UUG12" s="106"/>
      <c r="UUH12" s="106"/>
      <c r="UUI12" s="106"/>
      <c r="UUJ12" s="106"/>
      <c r="UUK12" s="106"/>
      <c r="UUL12" s="106"/>
      <c r="UUM12" s="106"/>
      <c r="UUN12" s="106"/>
      <c r="UUO12" s="106"/>
      <c r="UUP12" s="106"/>
      <c r="UUQ12" s="106"/>
      <c r="UUR12" s="106"/>
      <c r="UUS12" s="106"/>
      <c r="UUT12" s="106"/>
      <c r="UUU12" s="106"/>
      <c r="UUV12" s="106"/>
      <c r="UUW12" s="106"/>
      <c r="UUX12" s="106"/>
      <c r="UUY12" s="106"/>
      <c r="UUZ12" s="106"/>
      <c r="UVA12" s="106"/>
      <c r="UVB12" s="106"/>
      <c r="UVC12" s="106"/>
      <c r="UVD12" s="106"/>
      <c r="UVE12" s="106"/>
      <c r="UVF12" s="106"/>
      <c r="UVG12" s="106"/>
      <c r="UVH12" s="106"/>
      <c r="UVI12" s="106"/>
      <c r="UVJ12" s="106"/>
      <c r="UVK12" s="106"/>
      <c r="UVL12" s="106"/>
      <c r="UVM12" s="106"/>
      <c r="UVN12" s="106"/>
      <c r="UVO12" s="106"/>
      <c r="UVP12" s="106"/>
      <c r="UVQ12" s="106"/>
      <c r="UVR12" s="106"/>
      <c r="UVS12" s="106"/>
      <c r="UVT12" s="106"/>
      <c r="UVU12" s="106"/>
      <c r="UVV12" s="106"/>
      <c r="UVW12" s="106"/>
      <c r="UVX12" s="106"/>
      <c r="UVY12" s="106"/>
      <c r="UVZ12" s="106"/>
      <c r="UWA12" s="106"/>
      <c r="UWB12" s="106"/>
      <c r="UWC12" s="106"/>
      <c r="UWD12" s="106"/>
      <c r="UWE12" s="106"/>
      <c r="UWF12" s="106"/>
      <c r="UWG12" s="106"/>
      <c r="UWH12" s="106"/>
      <c r="UWI12" s="106"/>
      <c r="UWJ12" s="106"/>
      <c r="UWK12" s="106"/>
      <c r="UWL12" s="106"/>
      <c r="UWM12" s="106"/>
      <c r="UWN12" s="106"/>
      <c r="UWO12" s="106"/>
      <c r="UWP12" s="106"/>
      <c r="UWQ12" s="106"/>
      <c r="UWR12" s="106"/>
      <c r="UWS12" s="106"/>
      <c r="UWT12" s="106"/>
      <c r="UWU12" s="106"/>
      <c r="UWV12" s="106"/>
      <c r="UWW12" s="106"/>
      <c r="UWX12" s="106"/>
      <c r="UWY12" s="106"/>
      <c r="UWZ12" s="106"/>
      <c r="UXA12" s="106"/>
      <c r="UXB12" s="106"/>
      <c r="UXC12" s="106"/>
      <c r="UXD12" s="106"/>
      <c r="UXE12" s="106"/>
      <c r="UXF12" s="106"/>
      <c r="UXG12" s="106"/>
      <c r="UXH12" s="106"/>
      <c r="UXI12" s="106"/>
      <c r="UXJ12" s="106"/>
      <c r="UXK12" s="106"/>
      <c r="UXL12" s="106"/>
      <c r="UXM12" s="106"/>
      <c r="UXN12" s="106"/>
      <c r="UXO12" s="106"/>
      <c r="UXP12" s="106"/>
      <c r="UXQ12" s="106"/>
      <c r="UXR12" s="106"/>
      <c r="UXS12" s="106"/>
      <c r="UXT12" s="106"/>
      <c r="UXU12" s="106"/>
      <c r="UXV12" s="106"/>
      <c r="UXW12" s="106"/>
      <c r="UXX12" s="106"/>
      <c r="UXY12" s="106"/>
      <c r="UXZ12" s="106"/>
      <c r="UYA12" s="106"/>
      <c r="UYB12" s="106"/>
      <c r="UYC12" s="106"/>
      <c r="UYD12" s="106"/>
      <c r="UYE12" s="106"/>
      <c r="UYF12" s="106"/>
      <c r="UYG12" s="106"/>
      <c r="UYH12" s="106"/>
      <c r="UYI12" s="106"/>
      <c r="UYJ12" s="106"/>
      <c r="UYK12" s="106"/>
      <c r="UYL12" s="106"/>
      <c r="UYM12" s="106"/>
      <c r="UYN12" s="106"/>
      <c r="UYO12" s="106"/>
      <c r="UYP12" s="106"/>
      <c r="UYQ12" s="106"/>
      <c r="UYR12" s="106"/>
      <c r="UYS12" s="106"/>
      <c r="UYT12" s="106"/>
      <c r="UYU12" s="106"/>
      <c r="UYV12" s="106"/>
      <c r="UYW12" s="106"/>
      <c r="UYX12" s="106"/>
      <c r="UYY12" s="106"/>
      <c r="UYZ12" s="106"/>
      <c r="UZA12" s="106"/>
      <c r="UZB12" s="106"/>
      <c r="UZC12" s="106"/>
      <c r="UZD12" s="106"/>
      <c r="UZE12" s="106"/>
      <c r="UZF12" s="106"/>
      <c r="UZG12" s="106"/>
      <c r="UZH12" s="106"/>
      <c r="UZI12" s="106"/>
      <c r="UZJ12" s="106"/>
      <c r="UZK12" s="106"/>
      <c r="UZL12" s="106"/>
      <c r="UZM12" s="106"/>
      <c r="UZN12" s="106"/>
      <c r="UZO12" s="106"/>
      <c r="UZP12" s="106"/>
      <c r="UZQ12" s="106"/>
      <c r="UZR12" s="106"/>
      <c r="UZS12" s="106"/>
      <c r="UZT12" s="106"/>
      <c r="UZU12" s="106"/>
      <c r="UZV12" s="106"/>
      <c r="UZW12" s="106"/>
      <c r="UZX12" s="106"/>
      <c r="UZY12" s="106"/>
      <c r="UZZ12" s="106"/>
      <c r="VAA12" s="106"/>
      <c r="VAB12" s="106"/>
      <c r="VAC12" s="106"/>
      <c r="VAD12" s="106"/>
      <c r="VAE12" s="106"/>
      <c r="VAF12" s="106"/>
      <c r="VAG12" s="106"/>
      <c r="VAH12" s="106"/>
      <c r="VAI12" s="106"/>
      <c r="VAJ12" s="106"/>
      <c r="VAK12" s="106"/>
      <c r="VAL12" s="106"/>
      <c r="VAM12" s="106"/>
      <c r="VAN12" s="106"/>
      <c r="VAO12" s="106"/>
      <c r="VAP12" s="106"/>
      <c r="VAQ12" s="106"/>
      <c r="VAR12" s="106"/>
      <c r="VAS12" s="106"/>
      <c r="VAT12" s="106"/>
      <c r="VAU12" s="106"/>
      <c r="VAV12" s="106"/>
      <c r="VAW12" s="106"/>
      <c r="VAX12" s="106"/>
      <c r="VAY12" s="106"/>
      <c r="VAZ12" s="106"/>
      <c r="VBA12" s="106"/>
      <c r="VBB12" s="106"/>
      <c r="VBC12" s="106"/>
      <c r="VBD12" s="106"/>
      <c r="VBE12" s="106"/>
      <c r="VBF12" s="106"/>
      <c r="VBG12" s="106"/>
      <c r="VBH12" s="106"/>
      <c r="VBI12" s="106"/>
      <c r="VBJ12" s="106"/>
      <c r="VBK12" s="106"/>
      <c r="VBL12" s="106"/>
      <c r="VBM12" s="106"/>
      <c r="VBN12" s="106"/>
      <c r="VBO12" s="106"/>
      <c r="VBP12" s="106"/>
      <c r="VBQ12" s="106"/>
      <c r="VBR12" s="106"/>
      <c r="VBS12" s="106"/>
      <c r="VBT12" s="106"/>
      <c r="VBU12" s="106"/>
      <c r="VBV12" s="106"/>
      <c r="VBW12" s="106"/>
      <c r="VBX12" s="106"/>
      <c r="VBY12" s="106"/>
      <c r="VBZ12" s="106"/>
      <c r="VCA12" s="106"/>
      <c r="VCB12" s="106"/>
      <c r="VCC12" s="106"/>
      <c r="VCD12" s="106"/>
      <c r="VCE12" s="106"/>
      <c r="VCF12" s="106"/>
      <c r="VCG12" s="106"/>
      <c r="VCH12" s="106"/>
      <c r="VCI12" s="106"/>
      <c r="VCJ12" s="106"/>
      <c r="VCK12" s="106"/>
      <c r="VCL12" s="106"/>
      <c r="VCM12" s="106"/>
      <c r="VCN12" s="106"/>
      <c r="VCO12" s="106"/>
      <c r="VCP12" s="106"/>
      <c r="VCQ12" s="106"/>
      <c r="VCR12" s="106"/>
      <c r="VCS12" s="106"/>
      <c r="VCT12" s="106"/>
      <c r="VCU12" s="106"/>
      <c r="VCV12" s="106"/>
      <c r="VCW12" s="106"/>
      <c r="VCX12" s="106"/>
      <c r="VCY12" s="106"/>
      <c r="VCZ12" s="106"/>
      <c r="VDA12" s="106"/>
      <c r="VDB12" s="106"/>
      <c r="VDC12" s="106"/>
      <c r="VDD12" s="106"/>
      <c r="VDE12" s="106"/>
      <c r="VDF12" s="106"/>
      <c r="VDG12" s="106"/>
      <c r="VDH12" s="106"/>
      <c r="VDI12" s="106"/>
      <c r="VDJ12" s="106"/>
      <c r="VDK12" s="106"/>
      <c r="VDL12" s="106"/>
      <c r="VDM12" s="106"/>
      <c r="VDN12" s="106"/>
      <c r="VDO12" s="106"/>
      <c r="VDP12" s="106"/>
      <c r="VDQ12" s="106"/>
      <c r="VDR12" s="106"/>
      <c r="VDS12" s="106"/>
      <c r="VDT12" s="106"/>
      <c r="VDU12" s="106"/>
      <c r="VDV12" s="106"/>
      <c r="VDW12" s="106"/>
      <c r="VDX12" s="106"/>
      <c r="VDY12" s="106"/>
      <c r="VDZ12" s="106"/>
      <c r="VEA12" s="106"/>
      <c r="VEB12" s="106"/>
      <c r="VEC12" s="106"/>
      <c r="VED12" s="106"/>
      <c r="VEE12" s="106"/>
      <c r="VEF12" s="106"/>
      <c r="VEG12" s="106"/>
      <c r="VEH12" s="106"/>
      <c r="VEI12" s="106"/>
      <c r="VEJ12" s="106"/>
      <c r="VEK12" s="106"/>
      <c r="VEL12" s="106"/>
      <c r="VEM12" s="106"/>
      <c r="VEN12" s="106"/>
      <c r="VEO12" s="106"/>
      <c r="VEP12" s="106"/>
      <c r="VEQ12" s="106"/>
      <c r="VER12" s="106"/>
      <c r="VES12" s="106"/>
      <c r="VET12" s="106"/>
      <c r="VEU12" s="106"/>
      <c r="VEV12" s="106"/>
      <c r="VEW12" s="106"/>
      <c r="VEX12" s="106"/>
      <c r="VEY12" s="106"/>
      <c r="VEZ12" s="106"/>
      <c r="VFA12" s="106"/>
      <c r="VFB12" s="106"/>
      <c r="VFC12" s="106"/>
      <c r="VFD12" s="106"/>
      <c r="VFE12" s="106"/>
      <c r="VFF12" s="106"/>
      <c r="VFG12" s="106"/>
      <c r="VFH12" s="106"/>
      <c r="VFI12" s="106"/>
      <c r="VFJ12" s="106"/>
      <c r="VFK12" s="106"/>
      <c r="VFL12" s="106"/>
      <c r="VFM12" s="106"/>
      <c r="VFN12" s="106"/>
      <c r="VFO12" s="106"/>
      <c r="VFP12" s="106"/>
      <c r="VFQ12" s="106"/>
      <c r="VFR12" s="106"/>
      <c r="VFS12" s="106"/>
      <c r="VFT12" s="106"/>
      <c r="VFU12" s="106"/>
      <c r="VFV12" s="106"/>
      <c r="VFW12" s="106"/>
      <c r="VFX12" s="106"/>
      <c r="VFY12" s="106"/>
      <c r="VFZ12" s="106"/>
      <c r="VGA12" s="106"/>
      <c r="VGB12" s="106"/>
      <c r="VGC12" s="106"/>
      <c r="VGD12" s="106"/>
      <c r="VGE12" s="106"/>
      <c r="VGF12" s="106"/>
      <c r="VGG12" s="106"/>
      <c r="VGH12" s="106"/>
      <c r="VGI12" s="106"/>
      <c r="VGJ12" s="106"/>
      <c r="VGK12" s="106"/>
      <c r="VGL12" s="106"/>
      <c r="VGM12" s="106"/>
      <c r="VGN12" s="106"/>
      <c r="VGO12" s="106"/>
      <c r="VGP12" s="106"/>
      <c r="VGQ12" s="106"/>
      <c r="VGR12" s="106"/>
      <c r="VGS12" s="106"/>
      <c r="VGT12" s="106"/>
      <c r="VGU12" s="106"/>
      <c r="VGV12" s="106"/>
      <c r="VGW12" s="106"/>
      <c r="VGX12" s="106"/>
      <c r="VGY12" s="106"/>
      <c r="VGZ12" s="106"/>
      <c r="VHA12" s="106"/>
      <c r="VHB12" s="106"/>
      <c r="VHC12" s="106"/>
      <c r="VHD12" s="106"/>
      <c r="VHE12" s="106"/>
      <c r="VHF12" s="106"/>
      <c r="VHG12" s="106"/>
      <c r="VHH12" s="106"/>
      <c r="VHI12" s="106"/>
      <c r="VHJ12" s="106"/>
      <c r="VHK12" s="106"/>
      <c r="VHL12" s="106"/>
      <c r="VHM12" s="106"/>
      <c r="VHN12" s="106"/>
      <c r="VHO12" s="106"/>
      <c r="VHP12" s="106"/>
      <c r="VHQ12" s="106"/>
      <c r="VHR12" s="106"/>
      <c r="VHS12" s="106"/>
      <c r="VHT12" s="106"/>
      <c r="VHU12" s="106"/>
      <c r="VHV12" s="106"/>
      <c r="VHW12" s="106"/>
      <c r="VHX12" s="106"/>
      <c r="VHY12" s="106"/>
      <c r="VHZ12" s="106"/>
      <c r="VIA12" s="106"/>
      <c r="VIB12" s="106"/>
      <c r="VIC12" s="106"/>
      <c r="VID12" s="106"/>
      <c r="VIE12" s="106"/>
      <c r="VIF12" s="106"/>
      <c r="VIG12" s="106"/>
      <c r="VIH12" s="106"/>
      <c r="VII12" s="106"/>
      <c r="VIJ12" s="106"/>
      <c r="VIK12" s="106"/>
      <c r="VIL12" s="106"/>
      <c r="VIM12" s="106"/>
      <c r="VIN12" s="106"/>
      <c r="VIO12" s="106"/>
      <c r="VIP12" s="106"/>
      <c r="VIQ12" s="106"/>
      <c r="VIR12" s="106"/>
      <c r="VIS12" s="106"/>
      <c r="VIT12" s="106"/>
      <c r="VIU12" s="106"/>
      <c r="VIV12" s="106"/>
      <c r="VIW12" s="106"/>
      <c r="VIX12" s="106"/>
      <c r="VIY12" s="106"/>
      <c r="VIZ12" s="106"/>
      <c r="VJA12" s="106"/>
      <c r="VJB12" s="106"/>
      <c r="VJC12" s="106"/>
      <c r="VJD12" s="106"/>
      <c r="VJE12" s="106"/>
      <c r="VJF12" s="106"/>
      <c r="VJG12" s="106"/>
      <c r="VJH12" s="106"/>
      <c r="VJI12" s="106"/>
      <c r="VJJ12" s="106"/>
      <c r="VJK12" s="106"/>
      <c r="VJL12" s="106"/>
      <c r="VJM12" s="106"/>
      <c r="VJN12" s="106"/>
      <c r="VJO12" s="106"/>
      <c r="VJP12" s="106"/>
      <c r="VJQ12" s="106"/>
      <c r="VJR12" s="106"/>
      <c r="VJS12" s="106"/>
      <c r="VJT12" s="106"/>
      <c r="VJU12" s="106"/>
      <c r="VJV12" s="106"/>
      <c r="VJW12" s="106"/>
      <c r="VJX12" s="106"/>
      <c r="VJY12" s="106"/>
      <c r="VJZ12" s="106"/>
      <c r="VKA12" s="106"/>
      <c r="VKB12" s="106"/>
      <c r="VKC12" s="106"/>
      <c r="VKD12" s="106"/>
      <c r="VKE12" s="106"/>
      <c r="VKF12" s="106"/>
      <c r="VKG12" s="106"/>
      <c r="VKH12" s="106"/>
      <c r="VKI12" s="106"/>
      <c r="VKJ12" s="106"/>
      <c r="VKK12" s="106"/>
      <c r="VKL12" s="106"/>
      <c r="VKM12" s="106"/>
      <c r="VKN12" s="106"/>
      <c r="VKO12" s="106"/>
      <c r="VKP12" s="106"/>
      <c r="VKQ12" s="106"/>
      <c r="VKR12" s="106"/>
      <c r="VKS12" s="106"/>
      <c r="VKT12" s="106"/>
      <c r="VKU12" s="106"/>
      <c r="VKV12" s="106"/>
      <c r="VKW12" s="106"/>
      <c r="VKX12" s="106"/>
      <c r="VKY12" s="106"/>
      <c r="VKZ12" s="106"/>
      <c r="VLA12" s="106"/>
      <c r="VLB12" s="106"/>
      <c r="VLC12" s="106"/>
      <c r="VLD12" s="106"/>
      <c r="VLE12" s="106"/>
      <c r="VLF12" s="106"/>
      <c r="VLG12" s="106"/>
      <c r="VLH12" s="106"/>
      <c r="VLI12" s="106"/>
      <c r="VLJ12" s="106"/>
      <c r="VLK12" s="106"/>
      <c r="VLL12" s="106"/>
      <c r="VLM12" s="106"/>
      <c r="VLN12" s="106"/>
      <c r="VLO12" s="106"/>
      <c r="VLP12" s="106"/>
      <c r="VLQ12" s="106"/>
      <c r="VLR12" s="106"/>
      <c r="VLS12" s="106"/>
      <c r="VLT12" s="106"/>
      <c r="VLU12" s="106"/>
      <c r="VLV12" s="106"/>
      <c r="VLW12" s="106"/>
      <c r="VLX12" s="106"/>
      <c r="VLY12" s="106"/>
      <c r="VLZ12" s="106"/>
      <c r="VMA12" s="106"/>
      <c r="VMB12" s="106"/>
      <c r="VMC12" s="106"/>
      <c r="VMD12" s="106"/>
      <c r="VME12" s="106"/>
      <c r="VMF12" s="106"/>
      <c r="VMG12" s="106"/>
      <c r="VMH12" s="106"/>
      <c r="VMI12" s="106"/>
      <c r="VMJ12" s="106"/>
      <c r="VMK12" s="106"/>
      <c r="VML12" s="106"/>
      <c r="VMM12" s="106"/>
      <c r="VMN12" s="106"/>
      <c r="VMO12" s="106"/>
      <c r="VMP12" s="106"/>
      <c r="VMQ12" s="106"/>
      <c r="VMR12" s="106"/>
      <c r="VMS12" s="106"/>
      <c r="VMT12" s="106"/>
      <c r="VMU12" s="106"/>
      <c r="VMV12" s="106"/>
      <c r="VMW12" s="106"/>
      <c r="VMX12" s="106"/>
      <c r="VMY12" s="106"/>
      <c r="VMZ12" s="106"/>
      <c r="VNA12" s="106"/>
      <c r="VNB12" s="106"/>
      <c r="VNC12" s="106"/>
      <c r="VND12" s="106"/>
      <c r="VNE12" s="106"/>
      <c r="VNF12" s="106"/>
      <c r="VNG12" s="106"/>
      <c r="VNH12" s="106"/>
      <c r="VNI12" s="106"/>
      <c r="VNJ12" s="106"/>
      <c r="VNK12" s="106"/>
      <c r="VNL12" s="106"/>
      <c r="VNM12" s="106"/>
      <c r="VNN12" s="106"/>
      <c r="VNO12" s="106"/>
      <c r="VNP12" s="106"/>
      <c r="VNQ12" s="106"/>
      <c r="VNR12" s="106"/>
      <c r="VNS12" s="106"/>
      <c r="VNT12" s="106"/>
      <c r="VNU12" s="106"/>
      <c r="VNV12" s="106"/>
      <c r="VNW12" s="106"/>
      <c r="VNX12" s="106"/>
      <c r="VNY12" s="106"/>
      <c r="VNZ12" s="106"/>
      <c r="VOA12" s="106"/>
      <c r="VOB12" s="106"/>
      <c r="VOC12" s="106"/>
      <c r="VOD12" s="106"/>
      <c r="VOE12" s="106"/>
      <c r="VOF12" s="106"/>
      <c r="VOG12" s="106"/>
      <c r="VOH12" s="106"/>
      <c r="VOI12" s="106"/>
      <c r="VOJ12" s="106"/>
      <c r="VOK12" s="106"/>
      <c r="VOL12" s="106"/>
      <c r="VOM12" s="106"/>
      <c r="VON12" s="106"/>
      <c r="VOO12" s="106"/>
      <c r="VOP12" s="106"/>
      <c r="VOQ12" s="106"/>
      <c r="VOR12" s="106"/>
      <c r="VOS12" s="106"/>
      <c r="VOT12" s="106"/>
      <c r="VOU12" s="106"/>
      <c r="VOV12" s="106"/>
      <c r="VOW12" s="106"/>
      <c r="VOX12" s="106"/>
      <c r="VOY12" s="106"/>
      <c r="VOZ12" s="106"/>
      <c r="VPA12" s="106"/>
      <c r="VPB12" s="106"/>
      <c r="VPC12" s="106"/>
      <c r="VPD12" s="106"/>
      <c r="VPE12" s="106"/>
      <c r="VPF12" s="106"/>
      <c r="VPG12" s="106"/>
      <c r="VPH12" s="106"/>
      <c r="VPI12" s="106"/>
      <c r="VPJ12" s="106"/>
      <c r="VPK12" s="106"/>
      <c r="VPL12" s="106"/>
      <c r="VPM12" s="106"/>
      <c r="VPN12" s="106"/>
      <c r="VPO12" s="106"/>
      <c r="VPP12" s="106"/>
      <c r="VPQ12" s="106"/>
      <c r="VPR12" s="106"/>
      <c r="VPS12" s="106"/>
      <c r="VPT12" s="106"/>
      <c r="VPU12" s="106"/>
      <c r="VPV12" s="106"/>
      <c r="VPW12" s="106"/>
      <c r="VPX12" s="106"/>
      <c r="VPY12" s="106"/>
      <c r="VPZ12" s="106"/>
      <c r="VQA12" s="106"/>
      <c r="VQB12" s="106"/>
      <c r="VQC12" s="106"/>
      <c r="VQD12" s="106"/>
      <c r="VQE12" s="106"/>
      <c r="VQF12" s="106"/>
      <c r="VQG12" s="106"/>
      <c r="VQH12" s="106"/>
      <c r="VQI12" s="106"/>
      <c r="VQJ12" s="106"/>
      <c r="VQK12" s="106"/>
      <c r="VQL12" s="106"/>
      <c r="VQM12" s="106"/>
      <c r="VQN12" s="106"/>
      <c r="VQO12" s="106"/>
      <c r="VQP12" s="106"/>
      <c r="VQQ12" s="106"/>
      <c r="VQR12" s="106"/>
      <c r="VQS12" s="106"/>
      <c r="VQT12" s="106"/>
      <c r="VQU12" s="106"/>
      <c r="VQV12" s="106"/>
      <c r="VQW12" s="106"/>
      <c r="VQX12" s="106"/>
      <c r="VQY12" s="106"/>
      <c r="VQZ12" s="106"/>
      <c r="VRA12" s="106"/>
      <c r="VRB12" s="106"/>
      <c r="VRC12" s="106"/>
      <c r="VRD12" s="106"/>
      <c r="VRE12" s="106"/>
      <c r="VRF12" s="106"/>
      <c r="VRG12" s="106"/>
      <c r="VRH12" s="106"/>
      <c r="VRI12" s="106"/>
      <c r="VRJ12" s="106"/>
      <c r="VRK12" s="106"/>
      <c r="VRL12" s="106"/>
      <c r="VRM12" s="106"/>
      <c r="VRN12" s="106"/>
      <c r="VRO12" s="106"/>
      <c r="VRP12" s="106"/>
      <c r="VRQ12" s="106"/>
      <c r="VRR12" s="106"/>
      <c r="VRS12" s="106"/>
      <c r="VRT12" s="106"/>
      <c r="VRU12" s="106"/>
      <c r="VRV12" s="106"/>
      <c r="VRW12" s="106"/>
      <c r="VRX12" s="106"/>
      <c r="VRY12" s="106"/>
      <c r="VRZ12" s="106"/>
      <c r="VSA12" s="106"/>
      <c r="VSB12" s="106"/>
      <c r="VSC12" s="106"/>
      <c r="VSD12" s="106"/>
      <c r="VSE12" s="106"/>
      <c r="VSF12" s="106"/>
      <c r="VSG12" s="106"/>
      <c r="VSH12" s="106"/>
      <c r="VSI12" s="106"/>
      <c r="VSJ12" s="106"/>
      <c r="VSK12" s="106"/>
      <c r="VSL12" s="106"/>
      <c r="VSM12" s="106"/>
      <c r="VSN12" s="106"/>
      <c r="VSO12" s="106"/>
      <c r="VSP12" s="106"/>
      <c r="VSQ12" s="106"/>
      <c r="VSR12" s="106"/>
      <c r="VSS12" s="106"/>
      <c r="VST12" s="106"/>
      <c r="VSU12" s="106"/>
      <c r="VSV12" s="106"/>
      <c r="VSW12" s="106"/>
      <c r="VSX12" s="106"/>
      <c r="VSY12" s="106"/>
      <c r="VSZ12" s="106"/>
      <c r="VTA12" s="106"/>
      <c r="VTB12" s="106"/>
      <c r="VTC12" s="106"/>
      <c r="VTD12" s="106"/>
      <c r="VTE12" s="106"/>
      <c r="VTF12" s="106"/>
      <c r="VTG12" s="106"/>
      <c r="VTH12" s="106"/>
      <c r="VTI12" s="106"/>
      <c r="VTJ12" s="106"/>
      <c r="VTK12" s="106"/>
      <c r="VTL12" s="106"/>
      <c r="VTM12" s="106"/>
      <c r="VTN12" s="106"/>
      <c r="VTO12" s="106"/>
      <c r="VTP12" s="106"/>
      <c r="VTQ12" s="106"/>
      <c r="VTR12" s="106"/>
      <c r="VTS12" s="106"/>
      <c r="VTT12" s="106"/>
      <c r="VTU12" s="106"/>
      <c r="VTV12" s="106"/>
      <c r="VTW12" s="106"/>
      <c r="VTX12" s="106"/>
      <c r="VTY12" s="106"/>
      <c r="VTZ12" s="106"/>
      <c r="VUA12" s="106"/>
      <c r="VUB12" s="106"/>
      <c r="VUC12" s="106"/>
      <c r="VUD12" s="106"/>
      <c r="VUE12" s="106"/>
      <c r="VUF12" s="106"/>
      <c r="VUG12" s="106"/>
      <c r="VUH12" s="106"/>
      <c r="VUI12" s="106"/>
      <c r="VUJ12" s="106"/>
      <c r="VUK12" s="106"/>
      <c r="VUL12" s="106"/>
      <c r="VUM12" s="106"/>
      <c r="VUN12" s="106"/>
      <c r="VUO12" s="106"/>
      <c r="VUP12" s="106"/>
      <c r="VUQ12" s="106"/>
      <c r="VUR12" s="106"/>
      <c r="VUS12" s="106"/>
      <c r="VUT12" s="106"/>
      <c r="VUU12" s="106"/>
      <c r="VUV12" s="106"/>
      <c r="VUW12" s="106"/>
      <c r="VUX12" s="106"/>
      <c r="VUY12" s="106"/>
      <c r="VUZ12" s="106"/>
      <c r="VVA12" s="106"/>
      <c r="VVB12" s="106"/>
      <c r="VVC12" s="106"/>
      <c r="VVD12" s="106"/>
      <c r="VVE12" s="106"/>
      <c r="VVF12" s="106"/>
      <c r="VVG12" s="106"/>
      <c r="VVH12" s="106"/>
      <c r="VVI12" s="106"/>
      <c r="VVJ12" s="106"/>
      <c r="VVK12" s="106"/>
      <c r="VVL12" s="106"/>
      <c r="VVM12" s="106"/>
      <c r="VVN12" s="106"/>
      <c r="VVO12" s="106"/>
      <c r="VVP12" s="106"/>
      <c r="VVQ12" s="106"/>
      <c r="VVR12" s="106"/>
      <c r="VVS12" s="106"/>
      <c r="VVT12" s="106"/>
      <c r="VVU12" s="106"/>
      <c r="VVV12" s="106"/>
      <c r="VVW12" s="106"/>
      <c r="VVX12" s="106"/>
      <c r="VVY12" s="106"/>
      <c r="VVZ12" s="106"/>
      <c r="VWA12" s="106"/>
      <c r="VWB12" s="106"/>
      <c r="VWC12" s="106"/>
      <c r="VWD12" s="106"/>
      <c r="VWE12" s="106"/>
      <c r="VWF12" s="106"/>
      <c r="VWG12" s="106"/>
      <c r="VWH12" s="106"/>
      <c r="VWI12" s="106"/>
      <c r="VWJ12" s="106"/>
      <c r="VWK12" s="106"/>
      <c r="VWL12" s="106"/>
      <c r="VWM12" s="106"/>
      <c r="VWN12" s="106"/>
      <c r="VWO12" s="106"/>
      <c r="VWP12" s="106"/>
      <c r="VWQ12" s="106"/>
      <c r="VWR12" s="106"/>
      <c r="VWS12" s="106"/>
      <c r="VWT12" s="106"/>
      <c r="VWU12" s="106"/>
      <c r="VWV12" s="106"/>
      <c r="VWW12" s="106"/>
      <c r="VWX12" s="106"/>
      <c r="VWY12" s="106"/>
      <c r="VWZ12" s="106"/>
      <c r="VXA12" s="106"/>
      <c r="VXB12" s="106"/>
      <c r="VXC12" s="106"/>
      <c r="VXD12" s="106"/>
      <c r="VXE12" s="106"/>
      <c r="VXF12" s="106"/>
      <c r="VXG12" s="106"/>
      <c r="VXH12" s="106"/>
      <c r="VXI12" s="106"/>
      <c r="VXJ12" s="106"/>
      <c r="VXK12" s="106"/>
      <c r="VXL12" s="106"/>
      <c r="VXM12" s="106"/>
      <c r="VXN12" s="106"/>
      <c r="VXO12" s="106"/>
      <c r="VXP12" s="106"/>
      <c r="VXQ12" s="106"/>
      <c r="VXR12" s="106"/>
      <c r="VXS12" s="106"/>
      <c r="VXT12" s="106"/>
      <c r="VXU12" s="106"/>
      <c r="VXV12" s="106"/>
      <c r="VXW12" s="106"/>
      <c r="VXX12" s="106"/>
      <c r="VXY12" s="106"/>
      <c r="VXZ12" s="106"/>
      <c r="VYA12" s="106"/>
      <c r="VYB12" s="106"/>
      <c r="VYC12" s="106"/>
      <c r="VYD12" s="106"/>
      <c r="VYE12" s="106"/>
      <c r="VYF12" s="106"/>
      <c r="VYG12" s="106"/>
      <c r="VYH12" s="106"/>
      <c r="VYI12" s="106"/>
      <c r="VYJ12" s="106"/>
      <c r="VYK12" s="106"/>
      <c r="VYL12" s="106"/>
      <c r="VYM12" s="106"/>
      <c r="VYN12" s="106"/>
      <c r="VYO12" s="106"/>
      <c r="VYP12" s="106"/>
      <c r="VYQ12" s="106"/>
      <c r="VYR12" s="106"/>
      <c r="VYS12" s="106"/>
      <c r="VYT12" s="106"/>
      <c r="VYU12" s="106"/>
      <c r="VYV12" s="106"/>
      <c r="VYW12" s="106"/>
      <c r="VYX12" s="106"/>
      <c r="VYY12" s="106"/>
      <c r="VYZ12" s="106"/>
      <c r="VZA12" s="106"/>
      <c r="VZB12" s="106"/>
      <c r="VZC12" s="106"/>
      <c r="VZD12" s="106"/>
      <c r="VZE12" s="106"/>
      <c r="VZF12" s="106"/>
      <c r="VZG12" s="106"/>
      <c r="VZH12" s="106"/>
      <c r="VZI12" s="106"/>
      <c r="VZJ12" s="106"/>
      <c r="VZK12" s="106"/>
      <c r="VZL12" s="106"/>
      <c r="VZM12" s="106"/>
      <c r="VZN12" s="106"/>
      <c r="VZO12" s="106"/>
      <c r="VZP12" s="106"/>
      <c r="VZQ12" s="106"/>
      <c r="VZR12" s="106"/>
      <c r="VZS12" s="106"/>
      <c r="VZT12" s="106"/>
      <c r="VZU12" s="106"/>
      <c r="VZV12" s="106"/>
      <c r="VZW12" s="106"/>
      <c r="VZX12" s="106"/>
      <c r="VZY12" s="106"/>
      <c r="VZZ12" s="106"/>
      <c r="WAA12" s="106"/>
      <c r="WAB12" s="106"/>
      <c r="WAC12" s="106"/>
      <c r="WAD12" s="106"/>
      <c r="WAE12" s="106"/>
      <c r="WAF12" s="106"/>
      <c r="WAG12" s="106"/>
      <c r="WAH12" s="106"/>
      <c r="WAI12" s="106"/>
      <c r="WAJ12" s="106"/>
      <c r="WAK12" s="106"/>
      <c r="WAL12" s="106"/>
      <c r="WAM12" s="106"/>
      <c r="WAN12" s="106"/>
      <c r="WAO12" s="106"/>
      <c r="WAP12" s="106"/>
      <c r="WAQ12" s="106"/>
      <c r="WAR12" s="106"/>
      <c r="WAS12" s="106"/>
      <c r="WAT12" s="106"/>
      <c r="WAU12" s="106"/>
      <c r="WAV12" s="106"/>
      <c r="WAW12" s="106"/>
      <c r="WAX12" s="106"/>
      <c r="WAY12" s="106"/>
      <c r="WAZ12" s="106"/>
      <c r="WBA12" s="106"/>
      <c r="WBB12" s="106"/>
      <c r="WBC12" s="106"/>
      <c r="WBD12" s="106"/>
      <c r="WBE12" s="106"/>
      <c r="WBF12" s="106"/>
      <c r="WBG12" s="106"/>
      <c r="WBH12" s="106"/>
      <c r="WBI12" s="106"/>
      <c r="WBJ12" s="106"/>
      <c r="WBK12" s="106"/>
      <c r="WBL12" s="106"/>
      <c r="WBM12" s="106"/>
      <c r="WBN12" s="106"/>
      <c r="WBO12" s="106"/>
      <c r="WBP12" s="106"/>
      <c r="WBQ12" s="106"/>
      <c r="WBR12" s="106"/>
      <c r="WBS12" s="106"/>
      <c r="WBT12" s="106"/>
      <c r="WBU12" s="106"/>
      <c r="WBV12" s="106"/>
      <c r="WBW12" s="106"/>
      <c r="WBX12" s="106"/>
      <c r="WBY12" s="106"/>
      <c r="WBZ12" s="106"/>
      <c r="WCA12" s="106"/>
      <c r="WCB12" s="106"/>
      <c r="WCC12" s="106"/>
      <c r="WCD12" s="106"/>
      <c r="WCE12" s="106"/>
      <c r="WCF12" s="106"/>
      <c r="WCG12" s="106"/>
      <c r="WCH12" s="106"/>
      <c r="WCI12" s="106"/>
      <c r="WCJ12" s="106"/>
      <c r="WCK12" s="106"/>
      <c r="WCL12" s="106"/>
      <c r="WCM12" s="106"/>
      <c r="WCN12" s="106"/>
      <c r="WCO12" s="106"/>
      <c r="WCP12" s="106"/>
      <c r="WCQ12" s="106"/>
      <c r="WCR12" s="106"/>
      <c r="WCS12" s="106"/>
      <c r="WCT12" s="106"/>
      <c r="WCU12" s="106"/>
      <c r="WCV12" s="106"/>
      <c r="WCW12" s="106"/>
      <c r="WCX12" s="106"/>
      <c r="WCY12" s="106"/>
      <c r="WCZ12" s="106"/>
      <c r="WDA12" s="106"/>
      <c r="WDB12" s="106"/>
      <c r="WDC12" s="106"/>
      <c r="WDD12" s="106"/>
      <c r="WDE12" s="106"/>
      <c r="WDF12" s="106"/>
      <c r="WDG12" s="106"/>
      <c r="WDH12" s="106"/>
      <c r="WDI12" s="106"/>
      <c r="WDJ12" s="106"/>
      <c r="WDK12" s="106"/>
      <c r="WDL12" s="106"/>
      <c r="WDM12" s="106"/>
      <c r="WDN12" s="106"/>
      <c r="WDO12" s="106"/>
      <c r="WDP12" s="106"/>
      <c r="WDQ12" s="106"/>
      <c r="WDR12" s="106"/>
      <c r="WDS12" s="106"/>
      <c r="WDT12" s="106"/>
      <c r="WDU12" s="106"/>
      <c r="WDV12" s="106"/>
      <c r="WDW12" s="106"/>
      <c r="WDX12" s="106"/>
      <c r="WDY12" s="106"/>
      <c r="WDZ12" s="106"/>
      <c r="WEA12" s="106"/>
      <c r="WEB12" s="106"/>
      <c r="WEC12" s="106"/>
      <c r="WED12" s="106"/>
      <c r="WEE12" s="106"/>
      <c r="WEF12" s="106"/>
      <c r="WEG12" s="106"/>
      <c r="WEH12" s="106"/>
      <c r="WEI12" s="106"/>
      <c r="WEJ12" s="106"/>
      <c r="WEK12" s="106"/>
      <c r="WEL12" s="106"/>
      <c r="WEM12" s="106"/>
      <c r="WEN12" s="106"/>
      <c r="WEO12" s="106"/>
      <c r="WEP12" s="106"/>
      <c r="WEQ12" s="106"/>
      <c r="WER12" s="106"/>
      <c r="WES12" s="106"/>
      <c r="WET12" s="106"/>
      <c r="WEU12" s="106"/>
      <c r="WEV12" s="106"/>
      <c r="WEW12" s="106"/>
      <c r="WEX12" s="106"/>
      <c r="WEY12" s="106"/>
      <c r="WEZ12" s="106"/>
      <c r="WFA12" s="106"/>
      <c r="WFB12" s="106"/>
      <c r="WFC12" s="106"/>
      <c r="WFD12" s="106"/>
      <c r="WFE12" s="106"/>
      <c r="WFF12" s="106"/>
      <c r="WFG12" s="106"/>
      <c r="WFH12" s="106"/>
      <c r="WFI12" s="106"/>
      <c r="WFJ12" s="106"/>
      <c r="WFK12" s="106"/>
      <c r="WFL12" s="106"/>
      <c r="WFM12" s="106"/>
      <c r="WFN12" s="106"/>
      <c r="WFO12" s="106"/>
      <c r="WFP12" s="106"/>
      <c r="WFQ12" s="106"/>
      <c r="WFR12" s="106"/>
      <c r="WFS12" s="106"/>
      <c r="WFT12" s="106"/>
      <c r="WFU12" s="106"/>
      <c r="WFV12" s="106"/>
      <c r="WFW12" s="106"/>
      <c r="WFX12" s="106"/>
      <c r="WFY12" s="106"/>
      <c r="WFZ12" s="106"/>
      <c r="WGA12" s="106"/>
      <c r="WGB12" s="106"/>
      <c r="WGC12" s="106"/>
      <c r="WGD12" s="106"/>
      <c r="WGE12" s="106"/>
      <c r="WGF12" s="106"/>
      <c r="WGG12" s="106"/>
      <c r="WGH12" s="106"/>
      <c r="WGI12" s="106"/>
      <c r="WGJ12" s="106"/>
      <c r="WGK12" s="106"/>
      <c r="WGL12" s="106"/>
      <c r="WGM12" s="106"/>
      <c r="WGN12" s="106"/>
      <c r="WGO12" s="106"/>
      <c r="WGP12" s="106"/>
      <c r="WGQ12" s="106"/>
      <c r="WGR12" s="106"/>
      <c r="WGS12" s="106"/>
      <c r="WGT12" s="106"/>
      <c r="WGU12" s="106"/>
      <c r="WGV12" s="106"/>
      <c r="WGW12" s="106"/>
      <c r="WGX12" s="106"/>
      <c r="WGY12" s="106"/>
      <c r="WGZ12" s="106"/>
      <c r="WHA12" s="106"/>
      <c r="WHB12" s="106"/>
      <c r="WHC12" s="106"/>
      <c r="WHD12" s="106"/>
      <c r="WHE12" s="106"/>
      <c r="WHF12" s="106"/>
      <c r="WHG12" s="106"/>
      <c r="WHH12" s="106"/>
      <c r="WHI12" s="106"/>
      <c r="WHJ12" s="106"/>
      <c r="WHK12" s="106"/>
      <c r="WHL12" s="106"/>
      <c r="WHM12" s="106"/>
      <c r="WHN12" s="106"/>
      <c r="WHO12" s="106"/>
      <c r="WHP12" s="106"/>
      <c r="WHQ12" s="106"/>
      <c r="WHR12" s="106"/>
      <c r="WHS12" s="106"/>
      <c r="WHT12" s="106"/>
      <c r="WHU12" s="106"/>
      <c r="WHV12" s="106"/>
      <c r="WHW12" s="106"/>
      <c r="WHX12" s="106"/>
      <c r="WHY12" s="106"/>
      <c r="WHZ12" s="106"/>
      <c r="WIA12" s="106"/>
      <c r="WIB12" s="106"/>
      <c r="WIC12" s="106"/>
      <c r="WID12" s="106"/>
      <c r="WIE12" s="106"/>
      <c r="WIF12" s="106"/>
      <c r="WIG12" s="106"/>
      <c r="WIH12" s="106"/>
      <c r="WII12" s="106"/>
      <c r="WIJ12" s="106"/>
      <c r="WIK12" s="106"/>
      <c r="WIL12" s="106"/>
      <c r="WIM12" s="106"/>
      <c r="WIN12" s="106"/>
      <c r="WIO12" s="106"/>
      <c r="WIP12" s="106"/>
      <c r="WIQ12" s="106"/>
      <c r="WIR12" s="106"/>
      <c r="WIS12" s="106"/>
      <c r="WIT12" s="106"/>
      <c r="WIU12" s="106"/>
      <c r="WIV12" s="106"/>
      <c r="WIW12" s="106"/>
      <c r="WIX12" s="106"/>
      <c r="WIY12" s="106"/>
      <c r="WIZ12" s="106"/>
      <c r="WJA12" s="106"/>
      <c r="WJB12" s="106"/>
      <c r="WJC12" s="106"/>
      <c r="WJD12" s="106"/>
      <c r="WJE12" s="106"/>
      <c r="WJF12" s="106"/>
      <c r="WJG12" s="106"/>
      <c r="WJH12" s="106"/>
      <c r="WJI12" s="106"/>
      <c r="WJJ12" s="106"/>
      <c r="WJK12" s="106"/>
      <c r="WJL12" s="106"/>
      <c r="WJM12" s="106"/>
      <c r="WJN12" s="106"/>
      <c r="WJO12" s="106"/>
      <c r="WJP12" s="106"/>
      <c r="WJQ12" s="106"/>
      <c r="WJR12" s="106"/>
      <c r="WJS12" s="106"/>
      <c r="WJT12" s="106"/>
      <c r="WJU12" s="106"/>
      <c r="WJV12" s="106"/>
      <c r="WJW12" s="106"/>
      <c r="WJX12" s="106"/>
      <c r="WJY12" s="106"/>
      <c r="WJZ12" s="106"/>
      <c r="WKA12" s="106"/>
      <c r="WKB12" s="106"/>
      <c r="WKC12" s="106"/>
      <c r="WKD12" s="106"/>
      <c r="WKE12" s="106"/>
      <c r="WKF12" s="106"/>
      <c r="WKG12" s="106"/>
      <c r="WKH12" s="106"/>
      <c r="WKI12" s="106"/>
      <c r="WKJ12" s="106"/>
      <c r="WKK12" s="106"/>
      <c r="WKL12" s="106"/>
      <c r="WKM12" s="106"/>
      <c r="WKN12" s="106"/>
      <c r="WKO12" s="106"/>
      <c r="WKP12" s="106"/>
      <c r="WKQ12" s="106"/>
      <c r="WKR12" s="106"/>
      <c r="WKS12" s="106"/>
      <c r="WKT12" s="106"/>
      <c r="WKU12" s="106"/>
      <c r="WKV12" s="106"/>
      <c r="WKW12" s="106"/>
      <c r="WKX12" s="106"/>
      <c r="WKY12" s="106"/>
      <c r="WKZ12" s="106"/>
      <c r="WLA12" s="106"/>
      <c r="WLB12" s="106"/>
      <c r="WLC12" s="106"/>
      <c r="WLD12" s="106"/>
      <c r="WLE12" s="106"/>
      <c r="WLF12" s="106"/>
      <c r="WLG12" s="106"/>
      <c r="WLH12" s="106"/>
      <c r="WLI12" s="106"/>
      <c r="WLJ12" s="106"/>
      <c r="WLK12" s="106"/>
      <c r="WLL12" s="106"/>
      <c r="WLM12" s="106"/>
      <c r="WLN12" s="106"/>
      <c r="WLO12" s="106"/>
      <c r="WLP12" s="106"/>
      <c r="WLQ12" s="106"/>
      <c r="WLR12" s="106"/>
      <c r="WLS12" s="106"/>
      <c r="WLT12" s="106"/>
      <c r="WLU12" s="106"/>
      <c r="WLV12" s="106"/>
      <c r="WLW12" s="106"/>
      <c r="WLX12" s="106"/>
      <c r="WLY12" s="106"/>
      <c r="WLZ12" s="106"/>
      <c r="WMA12" s="106"/>
      <c r="WMB12" s="106"/>
      <c r="WMC12" s="106"/>
      <c r="WMD12" s="106"/>
      <c r="WME12" s="106"/>
      <c r="WMF12" s="106"/>
      <c r="WMG12" s="106"/>
      <c r="WMH12" s="106"/>
      <c r="WMI12" s="106"/>
      <c r="WMJ12" s="106"/>
      <c r="WMK12" s="106"/>
      <c r="WML12" s="106"/>
      <c r="WMM12" s="106"/>
      <c r="WMN12" s="106"/>
      <c r="WMO12" s="106"/>
      <c r="WMP12" s="106"/>
      <c r="WMQ12" s="106"/>
      <c r="WMR12" s="106"/>
      <c r="WMS12" s="106"/>
      <c r="WMT12" s="106"/>
      <c r="WMU12" s="106"/>
      <c r="WMV12" s="106"/>
      <c r="WMW12" s="106"/>
      <c r="WMX12" s="106"/>
      <c r="WMY12" s="106"/>
      <c r="WMZ12" s="106"/>
      <c r="WNA12" s="106"/>
      <c r="WNB12" s="106"/>
      <c r="WNC12" s="106"/>
      <c r="WND12" s="106"/>
      <c r="WNE12" s="106"/>
      <c r="WNF12" s="106"/>
      <c r="WNG12" s="106"/>
      <c r="WNH12" s="106"/>
      <c r="WNI12" s="106"/>
      <c r="WNJ12" s="106"/>
      <c r="WNK12" s="106"/>
      <c r="WNL12" s="106"/>
      <c r="WNM12" s="106"/>
      <c r="WNN12" s="106"/>
      <c r="WNO12" s="106"/>
      <c r="WNP12" s="106"/>
      <c r="WNQ12" s="106"/>
      <c r="WNR12" s="106"/>
      <c r="WNS12" s="106"/>
      <c r="WNT12" s="106"/>
      <c r="WNU12" s="106"/>
      <c r="WNV12" s="106"/>
      <c r="WNW12" s="106"/>
      <c r="WNX12" s="106"/>
      <c r="WNY12" s="106"/>
      <c r="WNZ12" s="106"/>
      <c r="WOA12" s="106"/>
      <c r="WOB12" s="106"/>
      <c r="WOC12" s="106"/>
      <c r="WOD12" s="106"/>
      <c r="WOE12" s="106"/>
      <c r="WOF12" s="106"/>
      <c r="WOG12" s="106"/>
      <c r="WOH12" s="106"/>
      <c r="WOI12" s="106"/>
      <c r="WOJ12" s="106"/>
      <c r="WOK12" s="106"/>
      <c r="WOL12" s="106"/>
      <c r="WOM12" s="106"/>
      <c r="WON12" s="106"/>
      <c r="WOO12" s="106"/>
      <c r="WOP12" s="106"/>
      <c r="WOQ12" s="106"/>
      <c r="WOR12" s="106"/>
      <c r="WOS12" s="106"/>
      <c r="WOT12" s="106"/>
      <c r="WOU12" s="106"/>
      <c r="WOV12" s="106"/>
      <c r="WOW12" s="106"/>
      <c r="WOX12" s="106"/>
      <c r="WOY12" s="106"/>
      <c r="WOZ12" s="106"/>
      <c r="WPA12" s="106"/>
      <c r="WPB12" s="106"/>
      <c r="WPC12" s="106"/>
      <c r="WPD12" s="106"/>
      <c r="WPE12" s="106"/>
      <c r="WPF12" s="106"/>
      <c r="WPG12" s="106"/>
      <c r="WPH12" s="106"/>
      <c r="WPI12" s="106"/>
      <c r="WPJ12" s="106"/>
      <c r="WPK12" s="106"/>
      <c r="WPL12" s="106"/>
      <c r="WPM12" s="106"/>
      <c r="WPN12" s="106"/>
      <c r="WPO12" s="106"/>
      <c r="WPP12" s="106"/>
      <c r="WPQ12" s="106"/>
      <c r="WPR12" s="106"/>
      <c r="WPS12" s="106"/>
      <c r="WPT12" s="106"/>
      <c r="WPU12" s="106"/>
      <c r="WPV12" s="106"/>
      <c r="WPW12" s="106"/>
      <c r="WPX12" s="106"/>
      <c r="WPY12" s="106"/>
      <c r="WPZ12" s="106"/>
      <c r="WQA12" s="106"/>
      <c r="WQB12" s="106"/>
      <c r="WQC12" s="106"/>
      <c r="WQD12" s="106"/>
      <c r="WQE12" s="106"/>
      <c r="WQF12" s="106"/>
      <c r="WQG12" s="106"/>
      <c r="WQH12" s="106"/>
      <c r="WQI12" s="106"/>
      <c r="WQJ12" s="106"/>
      <c r="WQK12" s="106"/>
      <c r="WQL12" s="106"/>
      <c r="WQM12" s="106"/>
      <c r="WQN12" s="106"/>
      <c r="WQO12" s="106"/>
      <c r="WQP12" s="106"/>
      <c r="WQQ12" s="106"/>
      <c r="WQR12" s="106"/>
      <c r="WQS12" s="106"/>
      <c r="WQT12" s="106"/>
      <c r="WQU12" s="106"/>
      <c r="WQV12" s="106"/>
      <c r="WQW12" s="106"/>
      <c r="WQX12" s="106"/>
      <c r="WQY12" s="106"/>
      <c r="WQZ12" s="106"/>
      <c r="WRA12" s="106"/>
      <c r="WRB12" s="106"/>
      <c r="WRC12" s="106"/>
      <c r="WRD12" s="106"/>
      <c r="WRE12" s="106"/>
      <c r="WRF12" s="106"/>
      <c r="WRG12" s="106"/>
      <c r="WRH12" s="106"/>
      <c r="WRI12" s="106"/>
      <c r="WRJ12" s="106"/>
      <c r="WRK12" s="106"/>
      <c r="WRL12" s="106"/>
      <c r="WRM12" s="106"/>
      <c r="WRN12" s="106"/>
      <c r="WRO12" s="106"/>
      <c r="WRP12" s="106"/>
      <c r="WRQ12" s="106"/>
      <c r="WRR12" s="106"/>
      <c r="WRS12" s="106"/>
      <c r="WRT12" s="106"/>
      <c r="WRU12" s="106"/>
      <c r="WRV12" s="106"/>
      <c r="WRW12" s="106"/>
      <c r="WRX12" s="106"/>
      <c r="WRY12" s="106"/>
      <c r="WRZ12" s="106"/>
      <c r="WSA12" s="106"/>
      <c r="WSB12" s="106"/>
      <c r="WSC12" s="106"/>
      <c r="WSD12" s="106"/>
      <c r="WSE12" s="106"/>
      <c r="WSF12" s="106"/>
      <c r="WSG12" s="106"/>
      <c r="WSH12" s="106"/>
      <c r="WSI12" s="106"/>
      <c r="WSJ12" s="106"/>
      <c r="WSK12" s="106"/>
      <c r="WSL12" s="106"/>
      <c r="WSM12" s="106"/>
      <c r="WSN12" s="106"/>
      <c r="WSO12" s="106"/>
      <c r="WSP12" s="106"/>
      <c r="WSQ12" s="106"/>
      <c r="WSR12" s="106"/>
      <c r="WSS12" s="106"/>
      <c r="WST12" s="106"/>
      <c r="WSU12" s="106"/>
      <c r="WSV12" s="106"/>
      <c r="WSW12" s="106"/>
      <c r="WSX12" s="106"/>
      <c r="WSY12" s="106"/>
      <c r="WSZ12" s="106"/>
      <c r="WTA12" s="106"/>
      <c r="WTB12" s="106"/>
      <c r="WTC12" s="106"/>
      <c r="WTD12" s="106"/>
      <c r="WTE12" s="106"/>
      <c r="WTF12" s="106"/>
      <c r="WTG12" s="106"/>
      <c r="WTH12" s="106"/>
      <c r="WTI12" s="106"/>
      <c r="WTJ12" s="106"/>
      <c r="WTK12" s="106"/>
      <c r="WTL12" s="106"/>
      <c r="WTM12" s="106"/>
      <c r="WTN12" s="106"/>
      <c r="WTO12" s="106"/>
      <c r="WTP12" s="106"/>
      <c r="WTQ12" s="106"/>
      <c r="WTR12" s="106"/>
      <c r="WTS12" s="106"/>
      <c r="WTT12" s="106"/>
      <c r="WTU12" s="106"/>
      <c r="WTV12" s="106"/>
      <c r="WTW12" s="106"/>
      <c r="WTX12" s="106"/>
      <c r="WTY12" s="106"/>
      <c r="WTZ12" s="106"/>
      <c r="WUA12" s="106"/>
      <c r="WUB12" s="106"/>
      <c r="WUC12" s="106"/>
      <c r="WUD12" s="106"/>
      <c r="WUE12" s="106"/>
      <c r="WUF12" s="106"/>
      <c r="WUG12" s="106"/>
      <c r="WUH12" s="106"/>
      <c r="WUI12" s="106"/>
      <c r="WUJ12" s="106"/>
      <c r="WUK12" s="106"/>
      <c r="WUL12" s="106"/>
      <c r="WUM12" s="106"/>
      <c r="WUN12" s="106"/>
      <c r="WUO12" s="106"/>
      <c r="WUP12" s="106"/>
      <c r="WUQ12" s="106"/>
      <c r="WUR12" s="106"/>
      <c r="WUS12" s="106"/>
      <c r="WUT12" s="106"/>
      <c r="WUU12" s="106"/>
      <c r="WUV12" s="106"/>
      <c r="WUW12" s="106"/>
      <c r="WUX12" s="106"/>
      <c r="WUY12" s="106"/>
      <c r="WUZ12" s="106"/>
      <c r="WVA12" s="106"/>
      <c r="WVB12" s="106"/>
      <c r="WVC12" s="106"/>
      <c r="WVD12" s="106"/>
      <c r="WVE12" s="106"/>
      <c r="WVF12" s="106"/>
      <c r="WVG12" s="106"/>
      <c r="WVH12" s="106"/>
      <c r="WVI12" s="106"/>
      <c r="WVJ12" s="106"/>
      <c r="WVK12" s="106"/>
      <c r="WVL12" s="106"/>
      <c r="WVM12" s="106"/>
      <c r="WVN12" s="106"/>
      <c r="WVO12" s="106"/>
      <c r="WVP12" s="106"/>
      <c r="WVQ12" s="106"/>
      <c r="WVR12" s="106"/>
      <c r="WVS12" s="106"/>
      <c r="WVT12" s="106"/>
      <c r="WVU12" s="106"/>
      <c r="WVV12" s="106"/>
      <c r="WVW12" s="106"/>
      <c r="WVX12" s="106"/>
      <c r="WVY12" s="106"/>
      <c r="WVZ12" s="106"/>
      <c r="WWA12" s="106"/>
      <c r="WWB12" s="106"/>
      <c r="WWC12" s="106"/>
      <c r="WWD12" s="106"/>
      <c r="WWE12" s="106"/>
      <c r="WWF12" s="106"/>
      <c r="WWG12" s="106"/>
      <c r="WWH12" s="106"/>
      <c r="WWI12" s="106"/>
      <c r="WWJ12" s="106"/>
      <c r="WWK12" s="106"/>
      <c r="WWL12" s="106"/>
      <c r="WWM12" s="106"/>
      <c r="WWN12" s="106"/>
      <c r="WWO12" s="106"/>
      <c r="WWP12" s="106"/>
      <c r="WWQ12" s="106"/>
      <c r="WWR12" s="106"/>
      <c r="WWS12" s="106"/>
      <c r="WWT12" s="106"/>
      <c r="WWU12" s="106"/>
      <c r="WWV12" s="106"/>
      <c r="WWW12" s="106"/>
      <c r="WWX12" s="106"/>
      <c r="WWY12" s="106"/>
      <c r="WWZ12" s="106"/>
      <c r="WXA12" s="106"/>
      <c r="WXB12" s="106"/>
      <c r="WXC12" s="106"/>
      <c r="WXD12" s="106"/>
      <c r="WXE12" s="106"/>
      <c r="WXF12" s="106"/>
      <c r="WXG12" s="106"/>
      <c r="WXH12" s="106"/>
      <c r="WXI12" s="106"/>
      <c r="WXJ12" s="106"/>
      <c r="WXK12" s="106"/>
      <c r="WXL12" s="106"/>
      <c r="WXM12" s="106"/>
      <c r="WXN12" s="106"/>
      <c r="WXO12" s="106"/>
      <c r="WXP12" s="106"/>
      <c r="WXQ12" s="106"/>
      <c r="WXR12" s="106"/>
      <c r="WXS12" s="106"/>
      <c r="WXT12" s="106"/>
      <c r="WXU12" s="106"/>
      <c r="WXV12" s="106"/>
      <c r="WXW12" s="106"/>
      <c r="WXX12" s="106"/>
      <c r="WXY12" s="106"/>
      <c r="WXZ12" s="106"/>
      <c r="WYA12" s="106"/>
      <c r="WYB12" s="106"/>
      <c r="WYC12" s="106"/>
      <c r="WYD12" s="106"/>
      <c r="WYE12" s="106"/>
      <c r="WYF12" s="106"/>
      <c r="WYG12" s="106"/>
      <c r="WYH12" s="106"/>
      <c r="WYI12" s="106"/>
      <c r="WYJ12" s="106"/>
      <c r="WYK12" s="106"/>
      <c r="WYL12" s="106"/>
      <c r="WYM12" s="106"/>
      <c r="WYN12" s="106"/>
      <c r="WYO12" s="106"/>
      <c r="WYP12" s="106"/>
      <c r="WYQ12" s="106"/>
      <c r="WYR12" s="106"/>
      <c r="WYS12" s="106"/>
      <c r="WYT12" s="106"/>
      <c r="WYU12" s="106"/>
      <c r="WYV12" s="106"/>
      <c r="WYW12" s="106"/>
      <c r="WYX12" s="106"/>
      <c r="WYY12" s="106"/>
      <c r="WYZ12" s="106"/>
      <c r="WZA12" s="106"/>
      <c r="WZB12" s="106"/>
      <c r="WZC12" s="106"/>
      <c r="WZD12" s="106"/>
      <c r="WZE12" s="106"/>
      <c r="WZF12" s="106"/>
      <c r="WZG12" s="106"/>
      <c r="WZH12" s="106"/>
      <c r="WZI12" s="106"/>
      <c r="WZJ12" s="106"/>
      <c r="WZK12" s="106"/>
      <c r="WZL12" s="106"/>
      <c r="WZM12" s="106"/>
      <c r="WZN12" s="106"/>
      <c r="WZO12" s="106"/>
      <c r="WZP12" s="106"/>
      <c r="WZQ12" s="106"/>
      <c r="WZR12" s="106"/>
      <c r="WZS12" s="106"/>
      <c r="WZT12" s="106"/>
      <c r="WZU12" s="106"/>
      <c r="WZV12" s="106"/>
      <c r="WZW12" s="106"/>
      <c r="WZX12" s="106"/>
      <c r="WZY12" s="106"/>
      <c r="WZZ12" s="106"/>
      <c r="XAA12" s="106"/>
      <c r="XAB12" s="106"/>
      <c r="XAC12" s="106"/>
      <c r="XAD12" s="106"/>
      <c r="XAE12" s="106"/>
      <c r="XAF12" s="106"/>
      <c r="XAG12" s="106"/>
      <c r="XAH12" s="106"/>
      <c r="XAI12" s="106"/>
      <c r="XAJ12" s="106"/>
      <c r="XAK12" s="106"/>
      <c r="XAL12" s="106"/>
      <c r="XAM12" s="106"/>
      <c r="XAN12" s="106"/>
      <c r="XAO12" s="106"/>
      <c r="XAP12" s="106"/>
      <c r="XAQ12" s="106"/>
      <c r="XAR12" s="106"/>
      <c r="XAS12" s="106"/>
      <c r="XAT12" s="106"/>
      <c r="XAU12" s="106"/>
      <c r="XAV12" s="106"/>
      <c r="XAW12" s="106"/>
      <c r="XAX12" s="106"/>
      <c r="XAY12" s="106"/>
      <c r="XAZ12" s="106"/>
      <c r="XBA12" s="106"/>
      <c r="XBB12" s="106"/>
      <c r="XBC12" s="106"/>
      <c r="XBD12" s="106"/>
      <c r="XBE12" s="106"/>
      <c r="XBF12" s="106"/>
      <c r="XBG12" s="106"/>
      <c r="XBH12" s="106"/>
      <c r="XBI12" s="106"/>
      <c r="XBJ12" s="106"/>
      <c r="XBK12" s="106"/>
      <c r="XBL12" s="106"/>
      <c r="XBM12" s="106"/>
      <c r="XBN12" s="106"/>
      <c r="XBO12" s="106"/>
      <c r="XBP12" s="106"/>
      <c r="XBQ12" s="106"/>
      <c r="XBR12" s="106"/>
      <c r="XBS12" s="106"/>
      <c r="XBT12" s="106"/>
      <c r="XBU12" s="106"/>
      <c r="XBV12" s="106"/>
      <c r="XBW12" s="106"/>
      <c r="XBX12" s="106"/>
      <c r="XBY12" s="106"/>
      <c r="XBZ12" s="106"/>
      <c r="XCA12" s="106"/>
      <c r="XCB12" s="106"/>
      <c r="XCC12" s="106"/>
      <c r="XCD12" s="106"/>
      <c r="XCE12" s="106"/>
      <c r="XCF12" s="106"/>
      <c r="XCG12" s="106"/>
      <c r="XCH12" s="106"/>
      <c r="XCI12" s="106"/>
      <c r="XCJ12" s="106"/>
      <c r="XCK12" s="106"/>
      <c r="XCL12" s="106"/>
      <c r="XCM12" s="106"/>
      <c r="XCN12" s="106"/>
      <c r="XCO12" s="106"/>
      <c r="XCP12" s="106"/>
      <c r="XCQ12" s="106"/>
      <c r="XCR12" s="106"/>
      <c r="XCS12" s="106"/>
      <c r="XCT12" s="106"/>
      <c r="XCU12" s="106"/>
      <c r="XCV12" s="106"/>
      <c r="XCW12" s="106"/>
      <c r="XCX12" s="106"/>
      <c r="XCY12" s="106"/>
      <c r="XCZ12" s="106"/>
      <c r="XDA12" s="106"/>
      <c r="XDB12" s="106"/>
      <c r="XDC12" s="106"/>
      <c r="XDD12" s="106"/>
      <c r="XDE12" s="106"/>
      <c r="XDF12" s="106"/>
      <c r="XDG12" s="106"/>
      <c r="XDH12" s="106"/>
      <c r="XDI12" s="106"/>
      <c r="XDJ12" s="106"/>
      <c r="XDK12" s="106"/>
      <c r="XDL12" s="106"/>
      <c r="XDM12" s="106"/>
      <c r="XDN12" s="106"/>
      <c r="XDO12" s="106"/>
      <c r="XDP12" s="106"/>
      <c r="XDQ12" s="106"/>
      <c r="XDR12" s="106"/>
      <c r="XDS12" s="106"/>
      <c r="XDT12" s="106"/>
      <c r="XDU12" s="106"/>
      <c r="XDV12" s="106"/>
      <c r="XDW12" s="106"/>
      <c r="XDX12" s="106"/>
      <c r="XDY12" s="106"/>
      <c r="XDZ12" s="106"/>
      <c r="XEA12" s="106"/>
      <c r="XEB12" s="106"/>
      <c r="XEC12" s="106"/>
      <c r="XED12" s="106"/>
      <c r="XEE12" s="106"/>
      <c r="XEF12" s="106"/>
      <c r="XEG12" s="106"/>
      <c r="XEH12" s="106"/>
      <c r="XEI12" s="106"/>
      <c r="XEJ12" s="106"/>
      <c r="XEK12" s="106"/>
      <c r="XEL12" s="106"/>
      <c r="XEM12" s="106"/>
      <c r="XEN12" s="106"/>
      <c r="XEO12" s="106"/>
      <c r="XEP12" s="106"/>
      <c r="XEQ12" s="106"/>
      <c r="XER12" s="106"/>
      <c r="XES12" s="106"/>
      <c r="XET12" s="106"/>
      <c r="XEU12" s="106"/>
      <c r="XEV12" s="106"/>
      <c r="XEW12" s="106"/>
      <c r="XEX12" s="106"/>
      <c r="XEY12" s="106"/>
      <c r="XEZ12" s="106"/>
      <c r="XFA12" s="106"/>
      <c r="XFB12" s="106"/>
      <c r="XFC12" s="106"/>
      <c r="XFD12" s="106"/>
    </row>
    <row r="13" spans="1:16384" s="125" customFormat="1" ht="25.5" customHeight="1" x14ac:dyDescent="0.2">
      <c r="A13" s="118"/>
      <c r="B13" s="118"/>
      <c r="C13" s="118"/>
      <c r="D13" s="141" t="s">
        <v>1781</v>
      </c>
      <c r="E13" s="141" t="s">
        <v>1783</v>
      </c>
      <c r="F13" s="124"/>
    </row>
    <row r="14" spans="1:16384" s="113" customFormat="1" ht="51" customHeight="1" x14ac:dyDescent="0.3">
      <c r="A14" s="120" t="s">
        <v>1610</v>
      </c>
      <c r="B14" s="120" t="s">
        <v>1758</v>
      </c>
      <c r="C14" s="120" t="s">
        <v>1760</v>
      </c>
      <c r="D14" s="120" t="s">
        <v>1762</v>
      </c>
      <c r="E14" s="120" t="s">
        <v>1764</v>
      </c>
      <c r="F14" s="123" t="s">
        <v>1581</v>
      </c>
      <c r="H14" s="110"/>
      <c r="I14" s="110"/>
      <c r="J14" s="110"/>
      <c r="K14" s="110"/>
      <c r="L14" s="110"/>
      <c r="N14" s="110"/>
      <c r="O14" s="110"/>
      <c r="P14" s="110"/>
      <c r="Q14" s="110"/>
      <c r="R14" s="110"/>
      <c r="T14" s="110"/>
      <c r="U14" s="110"/>
      <c r="V14" s="110"/>
      <c r="W14" s="110"/>
      <c r="X14" s="110"/>
      <c r="Z14" s="110"/>
      <c r="AA14" s="110"/>
      <c r="AB14" s="110"/>
      <c r="AC14" s="110"/>
      <c r="AD14" s="110"/>
      <c r="AF14" s="110"/>
      <c r="AG14" s="110"/>
      <c r="AH14" s="110"/>
      <c r="AI14" s="110"/>
      <c r="AJ14" s="110"/>
      <c r="AL14" s="110"/>
      <c r="AM14" s="110"/>
      <c r="AN14" s="110"/>
      <c r="AO14" s="110"/>
      <c r="AP14" s="110"/>
      <c r="AR14" s="110"/>
      <c r="AS14" s="110"/>
      <c r="AT14" s="110"/>
      <c r="AU14" s="110"/>
      <c r="AV14" s="110"/>
      <c r="AX14" s="110"/>
      <c r="AY14" s="110"/>
      <c r="AZ14" s="110"/>
      <c r="BA14" s="110"/>
      <c r="BB14" s="110"/>
      <c r="BD14" s="110"/>
      <c r="BE14" s="110"/>
      <c r="BF14" s="110"/>
      <c r="BG14" s="110"/>
      <c r="BH14" s="110"/>
      <c r="BJ14" s="110"/>
      <c r="BK14" s="110"/>
      <c r="BL14" s="110"/>
      <c r="BM14" s="110"/>
      <c r="BN14" s="110"/>
      <c r="BP14" s="110"/>
      <c r="BQ14" s="110"/>
      <c r="BR14" s="110"/>
      <c r="BS14" s="110"/>
      <c r="BT14" s="110"/>
      <c r="BV14" s="110"/>
      <c r="BW14" s="110"/>
      <c r="BX14" s="110"/>
      <c r="BY14" s="110"/>
      <c r="BZ14" s="110"/>
      <c r="CB14" s="110"/>
      <c r="CC14" s="110"/>
      <c r="CD14" s="110"/>
      <c r="CE14" s="110"/>
      <c r="CF14" s="110"/>
      <c r="CH14" s="110"/>
      <c r="CI14" s="110"/>
      <c r="CJ14" s="110"/>
      <c r="CK14" s="110"/>
      <c r="CL14" s="110"/>
      <c r="CN14" s="110"/>
      <c r="CO14" s="110"/>
      <c r="CP14" s="110"/>
      <c r="CQ14" s="110"/>
      <c r="CR14" s="110"/>
      <c r="CT14" s="110"/>
      <c r="CU14" s="110"/>
      <c r="CV14" s="110"/>
      <c r="CW14" s="110"/>
      <c r="CX14" s="110"/>
      <c r="CZ14" s="110"/>
      <c r="DA14" s="110"/>
      <c r="DB14" s="110"/>
      <c r="DC14" s="110"/>
      <c r="DD14" s="110"/>
      <c r="DF14" s="110"/>
      <c r="DG14" s="110"/>
      <c r="DH14" s="110"/>
      <c r="DI14" s="110"/>
      <c r="DJ14" s="110"/>
      <c r="DL14" s="110"/>
      <c r="DM14" s="110"/>
      <c r="DN14" s="110"/>
      <c r="DO14" s="110"/>
      <c r="DP14" s="110"/>
      <c r="DR14" s="110"/>
      <c r="DS14" s="110"/>
      <c r="DT14" s="110"/>
      <c r="DU14" s="110"/>
      <c r="DV14" s="110"/>
      <c r="DX14" s="110"/>
      <c r="DY14" s="110"/>
      <c r="DZ14" s="110"/>
      <c r="EA14" s="110"/>
      <c r="EB14" s="110"/>
      <c r="ED14" s="110"/>
      <c r="EE14" s="110"/>
      <c r="EF14" s="110"/>
      <c r="EG14" s="110"/>
      <c r="EH14" s="110"/>
      <c r="EJ14" s="110"/>
      <c r="EK14" s="110"/>
      <c r="EL14" s="110"/>
      <c r="EM14" s="110"/>
      <c r="EN14" s="110"/>
      <c r="EP14" s="110"/>
      <c r="EQ14" s="110"/>
      <c r="ER14" s="110"/>
      <c r="ES14" s="110"/>
      <c r="ET14" s="110"/>
      <c r="EV14" s="110"/>
      <c r="EW14" s="110"/>
      <c r="EX14" s="110"/>
      <c r="EY14" s="110"/>
      <c r="EZ14" s="110"/>
      <c r="FB14" s="110"/>
      <c r="FC14" s="110"/>
      <c r="FD14" s="110"/>
      <c r="FE14" s="110"/>
      <c r="FF14" s="110"/>
      <c r="FH14" s="110"/>
      <c r="FI14" s="110"/>
      <c r="FJ14" s="110"/>
      <c r="FK14" s="110"/>
      <c r="FL14" s="110"/>
      <c r="FN14" s="110"/>
      <c r="FO14" s="110"/>
      <c r="FP14" s="110"/>
      <c r="FQ14" s="110"/>
      <c r="FR14" s="110"/>
      <c r="FT14" s="110"/>
      <c r="FU14" s="110"/>
      <c r="FV14" s="110"/>
      <c r="FW14" s="110"/>
      <c r="FX14" s="110"/>
      <c r="FZ14" s="110"/>
      <c r="GA14" s="110"/>
      <c r="GB14" s="110"/>
      <c r="GC14" s="110"/>
      <c r="GD14" s="110"/>
      <c r="GF14" s="110"/>
      <c r="GG14" s="110"/>
      <c r="GH14" s="110"/>
      <c r="GI14" s="110"/>
      <c r="GJ14" s="110"/>
      <c r="GL14" s="110"/>
      <c r="GM14" s="110"/>
      <c r="GN14" s="110"/>
      <c r="GO14" s="110"/>
      <c r="GP14" s="110"/>
      <c r="GR14" s="110"/>
      <c r="GS14" s="110"/>
      <c r="GT14" s="110"/>
      <c r="GU14" s="110"/>
      <c r="GV14" s="110"/>
      <c r="GX14" s="110"/>
      <c r="GY14" s="110"/>
      <c r="GZ14" s="110"/>
      <c r="HA14" s="110"/>
      <c r="HB14" s="110"/>
      <c r="HD14" s="110"/>
      <c r="HE14" s="110"/>
      <c r="HF14" s="110"/>
      <c r="HG14" s="110"/>
      <c r="HH14" s="110"/>
      <c r="HJ14" s="110"/>
      <c r="HK14" s="110"/>
      <c r="HL14" s="110"/>
      <c r="HM14" s="110"/>
      <c r="HN14" s="110"/>
      <c r="HP14" s="110"/>
      <c r="HQ14" s="110"/>
      <c r="HR14" s="110"/>
      <c r="HS14" s="110"/>
      <c r="HT14" s="110"/>
      <c r="HV14" s="110"/>
      <c r="HW14" s="110"/>
      <c r="HX14" s="110"/>
      <c r="HY14" s="110"/>
      <c r="HZ14" s="110"/>
      <c r="IB14" s="110"/>
      <c r="IC14" s="110"/>
      <c r="ID14" s="110"/>
      <c r="IE14" s="110"/>
      <c r="IF14" s="110"/>
      <c r="IH14" s="110"/>
      <c r="II14" s="110"/>
      <c r="IJ14" s="110"/>
      <c r="IK14" s="110"/>
      <c r="IL14" s="110"/>
      <c r="IN14" s="110"/>
      <c r="IO14" s="110"/>
      <c r="IP14" s="110"/>
      <c r="IQ14" s="110"/>
      <c r="IR14" s="110"/>
      <c r="IT14" s="110"/>
      <c r="IU14" s="110"/>
      <c r="IV14" s="110"/>
      <c r="IW14" s="110"/>
      <c r="IX14" s="110"/>
      <c r="IZ14" s="110"/>
      <c r="JA14" s="110"/>
      <c r="JB14" s="110"/>
      <c r="JC14" s="110"/>
      <c r="JD14" s="110"/>
      <c r="JF14" s="110"/>
      <c r="JG14" s="110"/>
      <c r="JH14" s="110"/>
      <c r="JI14" s="110"/>
      <c r="JJ14" s="110"/>
      <c r="JL14" s="110"/>
      <c r="JM14" s="110"/>
      <c r="JN14" s="110"/>
      <c r="JO14" s="110"/>
      <c r="JP14" s="110"/>
      <c r="JR14" s="110"/>
      <c r="JS14" s="110"/>
      <c r="JT14" s="110"/>
      <c r="JU14" s="110"/>
      <c r="JV14" s="110"/>
      <c r="JX14" s="110"/>
      <c r="JY14" s="110"/>
      <c r="JZ14" s="110"/>
      <c r="KA14" s="110"/>
      <c r="KB14" s="110"/>
      <c r="KD14" s="110"/>
      <c r="KE14" s="110"/>
      <c r="KF14" s="110"/>
      <c r="KG14" s="110"/>
      <c r="KH14" s="110"/>
      <c r="KJ14" s="110"/>
      <c r="KK14" s="110"/>
      <c r="KL14" s="110"/>
      <c r="KM14" s="110"/>
      <c r="KN14" s="110"/>
      <c r="KP14" s="110"/>
      <c r="KQ14" s="110"/>
      <c r="KR14" s="110"/>
      <c r="KS14" s="110"/>
      <c r="KT14" s="110"/>
      <c r="KV14" s="110"/>
      <c r="KW14" s="110"/>
      <c r="KX14" s="110"/>
      <c r="KY14" s="110"/>
      <c r="KZ14" s="110"/>
      <c r="LB14" s="110"/>
      <c r="LC14" s="110"/>
      <c r="LD14" s="110"/>
      <c r="LE14" s="110"/>
      <c r="LF14" s="110"/>
      <c r="LH14" s="110"/>
      <c r="LI14" s="110"/>
      <c r="LJ14" s="110"/>
      <c r="LK14" s="110"/>
      <c r="LL14" s="110"/>
      <c r="LN14" s="110"/>
      <c r="LO14" s="110"/>
      <c r="LP14" s="110"/>
      <c r="LQ14" s="110"/>
      <c r="LR14" s="110"/>
      <c r="LT14" s="110"/>
      <c r="LU14" s="110"/>
      <c r="LV14" s="110"/>
      <c r="LW14" s="110"/>
      <c r="LX14" s="110"/>
      <c r="LZ14" s="110"/>
      <c r="MA14" s="110"/>
      <c r="MB14" s="110"/>
      <c r="MC14" s="110"/>
      <c r="MD14" s="110"/>
      <c r="MF14" s="110"/>
      <c r="MG14" s="110"/>
      <c r="MH14" s="110"/>
      <c r="MI14" s="110"/>
      <c r="MJ14" s="110"/>
      <c r="ML14" s="110"/>
      <c r="MM14" s="110"/>
      <c r="MN14" s="110"/>
      <c r="MO14" s="110"/>
      <c r="MP14" s="110"/>
      <c r="MR14" s="110"/>
      <c r="MS14" s="110"/>
      <c r="MT14" s="110"/>
      <c r="MU14" s="110"/>
      <c r="MV14" s="110"/>
      <c r="MX14" s="110"/>
      <c r="MY14" s="110"/>
      <c r="MZ14" s="110"/>
      <c r="NA14" s="110"/>
      <c r="NB14" s="110"/>
      <c r="ND14" s="110"/>
      <c r="NE14" s="110"/>
      <c r="NF14" s="110"/>
      <c r="NG14" s="110"/>
      <c r="NH14" s="110"/>
      <c r="NJ14" s="110"/>
      <c r="NK14" s="110"/>
      <c r="NL14" s="110"/>
      <c r="NM14" s="110"/>
      <c r="NN14" s="110"/>
      <c r="NP14" s="110"/>
      <c r="NQ14" s="110"/>
      <c r="NR14" s="110"/>
      <c r="NS14" s="110"/>
      <c r="NT14" s="110"/>
      <c r="NV14" s="110"/>
      <c r="NW14" s="110"/>
      <c r="NX14" s="110"/>
      <c r="NY14" s="110"/>
      <c r="NZ14" s="110"/>
      <c r="OB14" s="110"/>
      <c r="OC14" s="110"/>
      <c r="OD14" s="110"/>
      <c r="OE14" s="110"/>
      <c r="OF14" s="110"/>
      <c r="OH14" s="110"/>
      <c r="OI14" s="110"/>
      <c r="OJ14" s="110"/>
      <c r="OK14" s="110"/>
      <c r="OL14" s="110"/>
      <c r="ON14" s="110"/>
      <c r="OO14" s="110"/>
      <c r="OP14" s="110"/>
      <c r="OQ14" s="110"/>
      <c r="OR14" s="110"/>
      <c r="OT14" s="110"/>
      <c r="OU14" s="110"/>
      <c r="OV14" s="110"/>
      <c r="OW14" s="110"/>
      <c r="OX14" s="110"/>
      <c r="OZ14" s="110"/>
      <c r="PA14" s="110"/>
      <c r="PB14" s="110"/>
      <c r="PC14" s="110"/>
      <c r="PD14" s="110"/>
      <c r="PF14" s="110"/>
      <c r="PG14" s="110"/>
      <c r="PH14" s="110"/>
      <c r="PI14" s="110"/>
      <c r="PJ14" s="110"/>
      <c r="PL14" s="110"/>
      <c r="PM14" s="110"/>
      <c r="PN14" s="110"/>
      <c r="PO14" s="110"/>
      <c r="PP14" s="110"/>
      <c r="PR14" s="110"/>
      <c r="PS14" s="110"/>
      <c r="PT14" s="110"/>
      <c r="PU14" s="110"/>
      <c r="PV14" s="110"/>
      <c r="PX14" s="110"/>
      <c r="PY14" s="110"/>
      <c r="PZ14" s="110"/>
      <c r="QA14" s="110"/>
      <c r="QB14" s="110"/>
      <c r="QD14" s="110"/>
      <c r="QE14" s="110"/>
      <c r="QF14" s="110"/>
      <c r="QG14" s="110"/>
      <c r="QH14" s="110"/>
      <c r="QJ14" s="110"/>
      <c r="QK14" s="110"/>
      <c r="QL14" s="110"/>
      <c r="QM14" s="110"/>
      <c r="QN14" s="110"/>
      <c r="QP14" s="110"/>
      <c r="QQ14" s="110"/>
      <c r="QR14" s="110"/>
      <c r="QS14" s="110"/>
      <c r="QT14" s="110"/>
      <c r="QV14" s="110"/>
      <c r="QW14" s="110"/>
      <c r="QX14" s="110"/>
      <c r="QY14" s="110"/>
      <c r="QZ14" s="110"/>
      <c r="RB14" s="110"/>
      <c r="RC14" s="110"/>
      <c r="RD14" s="110"/>
      <c r="RE14" s="110"/>
      <c r="RF14" s="110"/>
      <c r="RH14" s="110"/>
      <c r="RI14" s="110"/>
      <c r="RJ14" s="110"/>
      <c r="RK14" s="110"/>
      <c r="RL14" s="110"/>
      <c r="RN14" s="110"/>
      <c r="RO14" s="110"/>
      <c r="RP14" s="110"/>
      <c r="RQ14" s="110"/>
      <c r="RR14" s="110"/>
      <c r="RT14" s="110"/>
      <c r="RU14" s="110"/>
      <c r="RV14" s="110"/>
      <c r="RW14" s="110"/>
      <c r="RX14" s="110"/>
      <c r="RZ14" s="110"/>
      <c r="SA14" s="110"/>
      <c r="SB14" s="110"/>
      <c r="SC14" s="110"/>
      <c r="SD14" s="110"/>
      <c r="SF14" s="110"/>
      <c r="SG14" s="110"/>
      <c r="SH14" s="110"/>
      <c r="SI14" s="110"/>
      <c r="SJ14" s="110"/>
      <c r="SL14" s="110"/>
      <c r="SM14" s="110"/>
      <c r="SN14" s="110"/>
      <c r="SO14" s="110"/>
      <c r="SP14" s="110"/>
      <c r="SR14" s="110"/>
      <c r="SS14" s="110"/>
      <c r="ST14" s="110"/>
      <c r="SU14" s="110"/>
      <c r="SV14" s="110"/>
      <c r="SX14" s="110"/>
      <c r="SY14" s="110"/>
      <c r="SZ14" s="110"/>
      <c r="TA14" s="110"/>
      <c r="TB14" s="110"/>
      <c r="TD14" s="110"/>
      <c r="TE14" s="110"/>
      <c r="TF14" s="110"/>
      <c r="TG14" s="110"/>
      <c r="TH14" s="110"/>
      <c r="TJ14" s="110"/>
      <c r="TK14" s="110"/>
      <c r="TL14" s="110"/>
      <c r="TM14" s="110"/>
      <c r="TN14" s="110"/>
      <c r="TP14" s="110"/>
      <c r="TQ14" s="110"/>
      <c r="TR14" s="110"/>
      <c r="TS14" s="110"/>
      <c r="TT14" s="110"/>
      <c r="TV14" s="110"/>
      <c r="TW14" s="110"/>
      <c r="TX14" s="110"/>
      <c r="TY14" s="110"/>
      <c r="TZ14" s="110"/>
      <c r="UB14" s="110"/>
      <c r="UC14" s="110"/>
      <c r="UD14" s="110"/>
      <c r="UE14" s="110"/>
      <c r="UF14" s="110"/>
      <c r="UH14" s="110"/>
      <c r="UI14" s="110"/>
      <c r="UJ14" s="110"/>
      <c r="UK14" s="110"/>
      <c r="UL14" s="110"/>
      <c r="UN14" s="110"/>
      <c r="UO14" s="110"/>
      <c r="UP14" s="110"/>
      <c r="UQ14" s="110"/>
      <c r="UR14" s="110"/>
      <c r="UT14" s="110"/>
      <c r="UU14" s="110"/>
      <c r="UV14" s="110"/>
      <c r="UW14" s="110"/>
      <c r="UX14" s="110"/>
      <c r="UZ14" s="110"/>
      <c r="VA14" s="110"/>
      <c r="VB14" s="110"/>
      <c r="VC14" s="110"/>
      <c r="VD14" s="110"/>
      <c r="VF14" s="110"/>
      <c r="VG14" s="110"/>
      <c r="VH14" s="110"/>
      <c r="VI14" s="110"/>
      <c r="VJ14" s="110"/>
      <c r="VL14" s="110"/>
      <c r="VM14" s="110"/>
      <c r="VN14" s="110"/>
      <c r="VO14" s="110"/>
      <c r="VP14" s="110"/>
      <c r="VR14" s="110"/>
      <c r="VS14" s="110"/>
      <c r="VT14" s="110"/>
      <c r="VU14" s="110"/>
      <c r="VV14" s="110"/>
      <c r="VX14" s="110"/>
      <c r="VY14" s="110"/>
      <c r="VZ14" s="110"/>
      <c r="WA14" s="110"/>
      <c r="WB14" s="110"/>
      <c r="WD14" s="110"/>
      <c r="WE14" s="110"/>
      <c r="WF14" s="110"/>
      <c r="WG14" s="110"/>
      <c r="WH14" s="110"/>
      <c r="WJ14" s="110"/>
      <c r="WK14" s="110"/>
      <c r="WL14" s="110"/>
      <c r="WM14" s="110"/>
      <c r="WN14" s="110"/>
      <c r="WP14" s="110"/>
      <c r="WQ14" s="110"/>
      <c r="WR14" s="110"/>
      <c r="WS14" s="110"/>
      <c r="WT14" s="110"/>
      <c r="WV14" s="110"/>
      <c r="WW14" s="110"/>
      <c r="WX14" s="110"/>
      <c r="WY14" s="110"/>
      <c r="WZ14" s="110"/>
      <c r="XB14" s="110"/>
      <c r="XC14" s="110"/>
      <c r="XD14" s="110"/>
      <c r="XE14" s="110"/>
      <c r="XF14" s="110"/>
      <c r="XH14" s="110"/>
      <c r="XI14" s="110"/>
      <c r="XJ14" s="110"/>
      <c r="XK14" s="110"/>
      <c r="XL14" s="110"/>
      <c r="XN14" s="110"/>
      <c r="XO14" s="110"/>
      <c r="XP14" s="110"/>
      <c r="XQ14" s="110"/>
      <c r="XR14" s="110"/>
      <c r="XT14" s="110"/>
      <c r="XU14" s="110"/>
      <c r="XV14" s="110"/>
      <c r="XW14" s="110"/>
      <c r="XX14" s="110"/>
      <c r="XZ14" s="110"/>
      <c r="YA14" s="110"/>
      <c r="YB14" s="110"/>
      <c r="YC14" s="110"/>
      <c r="YD14" s="110"/>
      <c r="YF14" s="110"/>
      <c r="YG14" s="110"/>
      <c r="YH14" s="110"/>
      <c r="YI14" s="110"/>
      <c r="YJ14" s="110"/>
      <c r="YL14" s="110"/>
      <c r="YM14" s="110"/>
      <c r="YN14" s="110"/>
      <c r="YO14" s="110"/>
      <c r="YP14" s="110"/>
      <c r="YR14" s="110"/>
      <c r="YS14" s="110"/>
      <c r="YT14" s="110"/>
      <c r="YU14" s="110"/>
      <c r="YV14" s="110"/>
      <c r="YX14" s="110"/>
      <c r="YY14" s="110"/>
      <c r="YZ14" s="110"/>
      <c r="ZA14" s="110"/>
      <c r="ZB14" s="110"/>
      <c r="ZD14" s="110"/>
      <c r="ZE14" s="110"/>
      <c r="ZF14" s="110"/>
      <c r="ZG14" s="110"/>
      <c r="ZH14" s="110"/>
      <c r="ZJ14" s="110"/>
      <c r="ZK14" s="110"/>
      <c r="ZL14" s="110"/>
      <c r="ZM14" s="110"/>
      <c r="ZN14" s="110"/>
      <c r="ZP14" s="110"/>
      <c r="ZQ14" s="110"/>
      <c r="ZR14" s="110"/>
      <c r="ZS14" s="110"/>
      <c r="ZT14" s="110"/>
      <c r="ZV14" s="110"/>
      <c r="ZW14" s="110"/>
      <c r="ZX14" s="110"/>
      <c r="ZY14" s="110"/>
      <c r="ZZ14" s="110"/>
      <c r="AAB14" s="110"/>
      <c r="AAC14" s="110"/>
      <c r="AAD14" s="110"/>
      <c r="AAE14" s="110"/>
      <c r="AAF14" s="110"/>
      <c r="AAH14" s="110"/>
      <c r="AAI14" s="110"/>
      <c r="AAJ14" s="110"/>
      <c r="AAK14" s="110"/>
      <c r="AAL14" s="110"/>
      <c r="AAN14" s="110"/>
      <c r="AAO14" s="110"/>
      <c r="AAP14" s="110"/>
      <c r="AAQ14" s="110"/>
      <c r="AAR14" s="110"/>
      <c r="AAT14" s="110"/>
      <c r="AAU14" s="110"/>
      <c r="AAV14" s="110"/>
      <c r="AAW14" s="110"/>
      <c r="AAX14" s="110"/>
      <c r="AAZ14" s="110"/>
      <c r="ABA14" s="110"/>
      <c r="ABB14" s="110"/>
      <c r="ABC14" s="110"/>
      <c r="ABD14" s="110"/>
      <c r="ABF14" s="110"/>
      <c r="ABG14" s="110"/>
      <c r="ABH14" s="110"/>
      <c r="ABI14" s="110"/>
      <c r="ABJ14" s="110"/>
      <c r="ABL14" s="110"/>
      <c r="ABM14" s="110"/>
      <c r="ABN14" s="110"/>
      <c r="ABO14" s="110"/>
      <c r="ABP14" s="110"/>
      <c r="ABR14" s="110"/>
      <c r="ABS14" s="110"/>
      <c r="ABT14" s="110"/>
      <c r="ABU14" s="110"/>
      <c r="ABV14" s="110"/>
      <c r="ABX14" s="110"/>
      <c r="ABY14" s="110"/>
      <c r="ABZ14" s="110"/>
      <c r="ACA14" s="110"/>
      <c r="ACB14" s="110"/>
      <c r="ACD14" s="110"/>
      <c r="ACE14" s="110"/>
      <c r="ACF14" s="110"/>
      <c r="ACG14" s="110"/>
      <c r="ACH14" s="110"/>
      <c r="ACJ14" s="110"/>
      <c r="ACK14" s="110"/>
      <c r="ACL14" s="110"/>
      <c r="ACM14" s="110"/>
      <c r="ACN14" s="110"/>
      <c r="ACP14" s="110"/>
      <c r="ACQ14" s="110"/>
      <c r="ACR14" s="110"/>
      <c r="ACS14" s="110"/>
      <c r="ACT14" s="110"/>
      <c r="ACV14" s="110"/>
      <c r="ACW14" s="110"/>
      <c r="ACX14" s="110"/>
      <c r="ACY14" s="110"/>
      <c r="ACZ14" s="110"/>
      <c r="ADB14" s="110"/>
      <c r="ADC14" s="110"/>
      <c r="ADD14" s="110"/>
      <c r="ADE14" s="110"/>
      <c r="ADF14" s="110"/>
      <c r="ADH14" s="110"/>
      <c r="ADI14" s="110"/>
      <c r="ADJ14" s="110"/>
      <c r="ADK14" s="110"/>
      <c r="ADL14" s="110"/>
      <c r="ADN14" s="110"/>
      <c r="ADO14" s="110"/>
      <c r="ADP14" s="110"/>
      <c r="ADQ14" s="110"/>
      <c r="ADR14" s="110"/>
      <c r="ADT14" s="110"/>
      <c r="ADU14" s="110"/>
      <c r="ADV14" s="110"/>
      <c r="ADW14" s="110"/>
      <c r="ADX14" s="110"/>
      <c r="ADZ14" s="110"/>
      <c r="AEA14" s="110"/>
      <c r="AEB14" s="110"/>
      <c r="AEC14" s="110"/>
      <c r="AED14" s="110"/>
      <c r="AEF14" s="110"/>
      <c r="AEG14" s="110"/>
      <c r="AEH14" s="110"/>
      <c r="AEI14" s="110"/>
      <c r="AEJ14" s="110"/>
      <c r="AEL14" s="110"/>
      <c r="AEM14" s="110"/>
      <c r="AEN14" s="110"/>
      <c r="AEO14" s="110"/>
      <c r="AEP14" s="110"/>
      <c r="AER14" s="110"/>
      <c r="AES14" s="110"/>
      <c r="AET14" s="110"/>
      <c r="AEU14" s="110"/>
      <c r="AEV14" s="110"/>
      <c r="AEX14" s="110"/>
      <c r="AEY14" s="110"/>
      <c r="AEZ14" s="110"/>
      <c r="AFA14" s="110"/>
      <c r="AFB14" s="110"/>
      <c r="AFD14" s="110"/>
      <c r="AFE14" s="110"/>
      <c r="AFF14" s="110"/>
      <c r="AFG14" s="110"/>
      <c r="AFH14" s="110"/>
      <c r="AFJ14" s="110"/>
      <c r="AFK14" s="110"/>
      <c r="AFL14" s="110"/>
      <c r="AFM14" s="110"/>
      <c r="AFN14" s="110"/>
      <c r="AFP14" s="110"/>
      <c r="AFQ14" s="110"/>
      <c r="AFR14" s="110"/>
      <c r="AFS14" s="110"/>
      <c r="AFT14" s="110"/>
      <c r="AFV14" s="110"/>
      <c r="AFW14" s="110"/>
      <c r="AFX14" s="110"/>
      <c r="AFY14" s="110"/>
      <c r="AFZ14" s="110"/>
      <c r="AGB14" s="110"/>
      <c r="AGC14" s="110"/>
      <c r="AGD14" s="110"/>
      <c r="AGE14" s="110"/>
      <c r="AGF14" s="110"/>
      <c r="AGH14" s="110"/>
      <c r="AGI14" s="110"/>
      <c r="AGJ14" s="110"/>
      <c r="AGK14" s="110"/>
      <c r="AGL14" s="110"/>
      <c r="AGN14" s="110"/>
      <c r="AGO14" s="110"/>
      <c r="AGP14" s="110"/>
      <c r="AGQ14" s="110"/>
      <c r="AGR14" s="110"/>
      <c r="AGT14" s="110"/>
      <c r="AGU14" s="110"/>
      <c r="AGV14" s="110"/>
      <c r="AGW14" s="110"/>
      <c r="AGX14" s="110"/>
      <c r="AGZ14" s="110"/>
      <c r="AHA14" s="110"/>
      <c r="AHB14" s="110"/>
      <c r="AHC14" s="110"/>
      <c r="AHD14" s="110"/>
      <c r="AHF14" s="110"/>
      <c r="AHG14" s="110"/>
      <c r="AHH14" s="110"/>
      <c r="AHI14" s="110"/>
      <c r="AHJ14" s="110"/>
      <c r="AHL14" s="110"/>
      <c r="AHM14" s="110"/>
      <c r="AHN14" s="110"/>
      <c r="AHO14" s="110"/>
      <c r="AHP14" s="110"/>
      <c r="AHR14" s="110"/>
      <c r="AHS14" s="110"/>
      <c r="AHT14" s="110"/>
      <c r="AHU14" s="110"/>
      <c r="AHV14" s="110"/>
      <c r="AHX14" s="110"/>
      <c r="AHY14" s="110"/>
      <c r="AHZ14" s="110"/>
      <c r="AIA14" s="110"/>
      <c r="AIB14" s="110"/>
      <c r="AID14" s="110"/>
      <c r="AIE14" s="110"/>
      <c r="AIF14" s="110"/>
      <c r="AIG14" s="110"/>
      <c r="AIH14" s="110"/>
      <c r="AIJ14" s="110"/>
      <c r="AIK14" s="110"/>
      <c r="AIL14" s="110"/>
      <c r="AIM14" s="110"/>
      <c r="AIN14" s="110"/>
      <c r="AIP14" s="110"/>
      <c r="AIQ14" s="110"/>
      <c r="AIR14" s="110"/>
      <c r="AIS14" s="110"/>
      <c r="AIT14" s="110"/>
      <c r="AIV14" s="110"/>
      <c r="AIW14" s="110"/>
      <c r="AIX14" s="110"/>
      <c r="AIY14" s="110"/>
      <c r="AIZ14" s="110"/>
      <c r="AJB14" s="110"/>
      <c r="AJC14" s="110"/>
      <c r="AJD14" s="110"/>
      <c r="AJE14" s="110"/>
      <c r="AJF14" s="110"/>
      <c r="AJH14" s="110"/>
      <c r="AJI14" s="110"/>
      <c r="AJJ14" s="110"/>
      <c r="AJK14" s="110"/>
      <c r="AJL14" s="110"/>
      <c r="AJN14" s="110"/>
      <c r="AJO14" s="110"/>
      <c r="AJP14" s="110"/>
      <c r="AJQ14" s="110"/>
      <c r="AJR14" s="110"/>
      <c r="AJT14" s="110"/>
      <c r="AJU14" s="110"/>
      <c r="AJV14" s="110"/>
      <c r="AJW14" s="110"/>
      <c r="AJX14" s="110"/>
      <c r="AJZ14" s="110"/>
      <c r="AKA14" s="110"/>
      <c r="AKB14" s="110"/>
      <c r="AKC14" s="110"/>
      <c r="AKD14" s="110"/>
      <c r="AKF14" s="110"/>
      <c r="AKG14" s="110"/>
      <c r="AKH14" s="110"/>
      <c r="AKI14" s="110"/>
      <c r="AKJ14" s="110"/>
      <c r="AKL14" s="110"/>
      <c r="AKM14" s="110"/>
      <c r="AKN14" s="110"/>
      <c r="AKO14" s="110"/>
      <c r="AKP14" s="110"/>
      <c r="AKR14" s="110"/>
      <c r="AKS14" s="110"/>
      <c r="AKT14" s="110"/>
      <c r="AKU14" s="110"/>
      <c r="AKV14" s="110"/>
      <c r="AKX14" s="110"/>
      <c r="AKY14" s="110"/>
      <c r="AKZ14" s="110"/>
      <c r="ALA14" s="110"/>
      <c r="ALB14" s="110"/>
      <c r="ALD14" s="110"/>
      <c r="ALE14" s="110"/>
      <c r="ALF14" s="110"/>
      <c r="ALG14" s="110"/>
      <c r="ALH14" s="110"/>
      <c r="ALJ14" s="110"/>
      <c r="ALK14" s="110"/>
      <c r="ALL14" s="110"/>
      <c r="ALM14" s="110"/>
      <c r="ALN14" s="110"/>
      <c r="ALP14" s="110"/>
      <c r="ALQ14" s="110"/>
      <c r="ALR14" s="110"/>
      <c r="ALS14" s="110"/>
      <c r="ALT14" s="110"/>
      <c r="ALV14" s="110"/>
      <c r="ALW14" s="110"/>
      <c r="ALX14" s="110"/>
      <c r="ALY14" s="110"/>
      <c r="ALZ14" s="110"/>
      <c r="AMB14" s="110"/>
      <c r="AMC14" s="110"/>
      <c r="AMD14" s="110"/>
      <c r="AME14" s="110"/>
      <c r="AMF14" s="110"/>
      <c r="AMH14" s="110"/>
      <c r="AMI14" s="110"/>
      <c r="AMJ14" s="110"/>
      <c r="AMK14" s="110"/>
      <c r="AML14" s="110"/>
      <c r="AMN14" s="110"/>
      <c r="AMO14" s="110"/>
      <c r="AMP14" s="110"/>
      <c r="AMQ14" s="110"/>
      <c r="AMR14" s="110"/>
      <c r="AMT14" s="110"/>
      <c r="AMU14" s="110"/>
      <c r="AMV14" s="110"/>
      <c r="AMW14" s="110"/>
      <c r="AMX14" s="110"/>
      <c r="AMZ14" s="110"/>
      <c r="ANA14" s="110"/>
      <c r="ANB14" s="110"/>
      <c r="ANC14" s="110"/>
      <c r="AND14" s="110"/>
      <c r="ANF14" s="110"/>
      <c r="ANG14" s="110"/>
      <c r="ANH14" s="110"/>
      <c r="ANI14" s="110"/>
      <c r="ANJ14" s="110"/>
      <c r="ANL14" s="110"/>
      <c r="ANM14" s="110"/>
      <c r="ANN14" s="110"/>
      <c r="ANO14" s="110"/>
      <c r="ANP14" s="110"/>
      <c r="ANR14" s="110"/>
      <c r="ANS14" s="110"/>
      <c r="ANT14" s="110"/>
      <c r="ANU14" s="110"/>
      <c r="ANV14" s="110"/>
      <c r="ANX14" s="110"/>
      <c r="ANY14" s="110"/>
      <c r="ANZ14" s="110"/>
      <c r="AOA14" s="110"/>
      <c r="AOB14" s="110"/>
      <c r="AOD14" s="110"/>
      <c r="AOE14" s="110"/>
      <c r="AOF14" s="110"/>
      <c r="AOG14" s="110"/>
      <c r="AOH14" s="110"/>
      <c r="AOJ14" s="110"/>
      <c r="AOK14" s="110"/>
      <c r="AOL14" s="110"/>
      <c r="AOM14" s="110"/>
      <c r="AON14" s="110"/>
      <c r="AOP14" s="110"/>
      <c r="AOQ14" s="110"/>
      <c r="AOR14" s="110"/>
      <c r="AOS14" s="110"/>
      <c r="AOT14" s="110"/>
      <c r="AOV14" s="110"/>
      <c r="AOW14" s="110"/>
      <c r="AOX14" s="110"/>
      <c r="AOY14" s="110"/>
      <c r="AOZ14" s="110"/>
      <c r="APB14" s="110"/>
      <c r="APC14" s="110"/>
      <c r="APD14" s="110"/>
      <c r="APE14" s="110"/>
      <c r="APF14" s="110"/>
      <c r="APH14" s="110"/>
      <c r="API14" s="110"/>
      <c r="APJ14" s="110"/>
      <c r="APK14" s="110"/>
      <c r="APL14" s="110"/>
      <c r="APN14" s="110"/>
      <c r="APO14" s="110"/>
      <c r="APP14" s="110"/>
      <c r="APQ14" s="110"/>
      <c r="APR14" s="110"/>
      <c r="APT14" s="110"/>
      <c r="APU14" s="110"/>
      <c r="APV14" s="110"/>
      <c r="APW14" s="110"/>
      <c r="APX14" s="110"/>
      <c r="APZ14" s="110"/>
      <c r="AQA14" s="110"/>
      <c r="AQB14" s="110"/>
      <c r="AQC14" s="110"/>
      <c r="AQD14" s="110"/>
      <c r="AQF14" s="110"/>
      <c r="AQG14" s="110"/>
      <c r="AQH14" s="110"/>
      <c r="AQI14" s="110"/>
      <c r="AQJ14" s="110"/>
      <c r="AQL14" s="110"/>
      <c r="AQM14" s="110"/>
      <c r="AQN14" s="110"/>
      <c r="AQO14" s="110"/>
      <c r="AQP14" s="110"/>
      <c r="AQR14" s="110"/>
      <c r="AQS14" s="110"/>
      <c r="AQT14" s="110"/>
      <c r="AQU14" s="110"/>
      <c r="AQV14" s="110"/>
      <c r="AQX14" s="110"/>
      <c r="AQY14" s="110"/>
      <c r="AQZ14" s="110"/>
      <c r="ARA14" s="110"/>
      <c r="ARB14" s="110"/>
      <c r="ARD14" s="110"/>
      <c r="ARE14" s="110"/>
      <c r="ARF14" s="110"/>
      <c r="ARG14" s="110"/>
      <c r="ARH14" s="110"/>
      <c r="ARJ14" s="110"/>
      <c r="ARK14" s="110"/>
      <c r="ARL14" s="110"/>
      <c r="ARM14" s="110"/>
      <c r="ARN14" s="110"/>
      <c r="ARP14" s="110"/>
      <c r="ARQ14" s="110"/>
      <c r="ARR14" s="110"/>
      <c r="ARS14" s="110"/>
      <c r="ART14" s="110"/>
      <c r="ARV14" s="110"/>
      <c r="ARW14" s="110"/>
      <c r="ARX14" s="110"/>
      <c r="ARY14" s="110"/>
      <c r="ARZ14" s="110"/>
      <c r="ASB14" s="110"/>
      <c r="ASC14" s="110"/>
      <c r="ASD14" s="110"/>
      <c r="ASE14" s="110"/>
      <c r="ASF14" s="110"/>
      <c r="ASH14" s="110"/>
      <c r="ASI14" s="110"/>
      <c r="ASJ14" s="110"/>
      <c r="ASK14" s="110"/>
      <c r="ASL14" s="110"/>
      <c r="ASN14" s="110"/>
      <c r="ASO14" s="110"/>
      <c r="ASP14" s="110"/>
      <c r="ASQ14" s="110"/>
      <c r="ASR14" s="110"/>
      <c r="AST14" s="110"/>
      <c r="ASU14" s="110"/>
      <c r="ASV14" s="110"/>
      <c r="ASW14" s="110"/>
      <c r="ASX14" s="110"/>
      <c r="ASZ14" s="110"/>
      <c r="ATA14" s="110"/>
      <c r="ATB14" s="110"/>
      <c r="ATC14" s="110"/>
      <c r="ATD14" s="110"/>
      <c r="ATF14" s="110"/>
      <c r="ATG14" s="110"/>
      <c r="ATH14" s="110"/>
      <c r="ATI14" s="110"/>
      <c r="ATJ14" s="110"/>
      <c r="ATL14" s="110"/>
      <c r="ATM14" s="110"/>
      <c r="ATN14" s="110"/>
      <c r="ATO14" s="110"/>
      <c r="ATP14" s="110"/>
      <c r="ATR14" s="110"/>
      <c r="ATS14" s="110"/>
      <c r="ATT14" s="110"/>
      <c r="ATU14" s="110"/>
      <c r="ATV14" s="110"/>
      <c r="ATX14" s="110"/>
      <c r="ATY14" s="110"/>
      <c r="ATZ14" s="110"/>
      <c r="AUA14" s="110"/>
      <c r="AUB14" s="110"/>
      <c r="AUD14" s="110"/>
      <c r="AUE14" s="110"/>
      <c r="AUF14" s="110"/>
      <c r="AUG14" s="110"/>
      <c r="AUH14" s="110"/>
      <c r="AUJ14" s="110"/>
      <c r="AUK14" s="110"/>
      <c r="AUL14" s="110"/>
      <c r="AUM14" s="110"/>
      <c r="AUN14" s="110"/>
      <c r="AUP14" s="110"/>
      <c r="AUQ14" s="110"/>
      <c r="AUR14" s="110"/>
      <c r="AUS14" s="110"/>
      <c r="AUT14" s="110"/>
      <c r="AUV14" s="110"/>
      <c r="AUW14" s="110"/>
      <c r="AUX14" s="110"/>
      <c r="AUY14" s="110"/>
      <c r="AUZ14" s="110"/>
      <c r="AVB14" s="110"/>
      <c r="AVC14" s="110"/>
      <c r="AVD14" s="110"/>
      <c r="AVE14" s="110"/>
      <c r="AVF14" s="110"/>
      <c r="AVH14" s="110"/>
      <c r="AVI14" s="110"/>
      <c r="AVJ14" s="110"/>
      <c r="AVK14" s="110"/>
      <c r="AVL14" s="110"/>
      <c r="AVN14" s="110"/>
      <c r="AVO14" s="110"/>
      <c r="AVP14" s="110"/>
      <c r="AVQ14" s="110"/>
      <c r="AVR14" s="110"/>
      <c r="AVT14" s="110"/>
      <c r="AVU14" s="110"/>
      <c r="AVV14" s="110"/>
      <c r="AVW14" s="110"/>
      <c r="AVX14" s="110"/>
      <c r="AVZ14" s="110"/>
      <c r="AWA14" s="110"/>
      <c r="AWB14" s="110"/>
      <c r="AWC14" s="110"/>
      <c r="AWD14" s="110"/>
      <c r="AWF14" s="110"/>
      <c r="AWG14" s="110"/>
      <c r="AWH14" s="110"/>
      <c r="AWI14" s="110"/>
      <c r="AWJ14" s="110"/>
      <c r="AWL14" s="110"/>
      <c r="AWM14" s="110"/>
      <c r="AWN14" s="110"/>
      <c r="AWO14" s="110"/>
      <c r="AWP14" s="110"/>
      <c r="AWR14" s="110"/>
      <c r="AWS14" s="110"/>
      <c r="AWT14" s="110"/>
      <c r="AWU14" s="110"/>
      <c r="AWV14" s="110"/>
      <c r="AWX14" s="110"/>
      <c r="AWY14" s="110"/>
      <c r="AWZ14" s="110"/>
      <c r="AXA14" s="110"/>
      <c r="AXB14" s="110"/>
      <c r="AXD14" s="110"/>
      <c r="AXE14" s="110"/>
      <c r="AXF14" s="110"/>
      <c r="AXG14" s="110"/>
      <c r="AXH14" s="110"/>
      <c r="AXJ14" s="110"/>
      <c r="AXK14" s="110"/>
      <c r="AXL14" s="110"/>
      <c r="AXM14" s="110"/>
      <c r="AXN14" s="110"/>
      <c r="AXP14" s="110"/>
      <c r="AXQ14" s="110"/>
      <c r="AXR14" s="110"/>
      <c r="AXS14" s="110"/>
      <c r="AXT14" s="110"/>
      <c r="AXV14" s="110"/>
      <c r="AXW14" s="110"/>
      <c r="AXX14" s="110"/>
      <c r="AXY14" s="110"/>
      <c r="AXZ14" s="110"/>
      <c r="AYB14" s="110"/>
      <c r="AYC14" s="110"/>
      <c r="AYD14" s="110"/>
      <c r="AYE14" s="110"/>
      <c r="AYF14" s="110"/>
      <c r="AYH14" s="110"/>
      <c r="AYI14" s="110"/>
      <c r="AYJ14" s="110"/>
      <c r="AYK14" s="110"/>
      <c r="AYL14" s="110"/>
      <c r="AYN14" s="110"/>
      <c r="AYO14" s="110"/>
      <c r="AYP14" s="110"/>
      <c r="AYQ14" s="110"/>
      <c r="AYR14" s="110"/>
      <c r="AYT14" s="110"/>
      <c r="AYU14" s="110"/>
      <c r="AYV14" s="110"/>
      <c r="AYW14" s="110"/>
      <c r="AYX14" s="110"/>
      <c r="AYZ14" s="110"/>
      <c r="AZA14" s="110"/>
      <c r="AZB14" s="110"/>
      <c r="AZC14" s="110"/>
      <c r="AZD14" s="110"/>
      <c r="AZF14" s="110"/>
      <c r="AZG14" s="110"/>
      <c r="AZH14" s="110"/>
      <c r="AZI14" s="110"/>
      <c r="AZJ14" s="110"/>
      <c r="AZL14" s="110"/>
      <c r="AZM14" s="110"/>
      <c r="AZN14" s="110"/>
      <c r="AZO14" s="110"/>
      <c r="AZP14" s="110"/>
      <c r="AZR14" s="110"/>
      <c r="AZS14" s="110"/>
      <c r="AZT14" s="110"/>
      <c r="AZU14" s="110"/>
      <c r="AZV14" s="110"/>
      <c r="AZX14" s="110"/>
      <c r="AZY14" s="110"/>
      <c r="AZZ14" s="110"/>
      <c r="BAA14" s="110"/>
      <c r="BAB14" s="110"/>
      <c r="BAD14" s="110"/>
      <c r="BAE14" s="110"/>
      <c r="BAF14" s="110"/>
      <c r="BAG14" s="110"/>
      <c r="BAH14" s="110"/>
      <c r="BAJ14" s="110"/>
      <c r="BAK14" s="110"/>
      <c r="BAL14" s="110"/>
      <c r="BAM14" s="110"/>
      <c r="BAN14" s="110"/>
      <c r="BAP14" s="110"/>
      <c r="BAQ14" s="110"/>
      <c r="BAR14" s="110"/>
      <c r="BAS14" s="110"/>
      <c r="BAT14" s="110"/>
      <c r="BAV14" s="110"/>
      <c r="BAW14" s="110"/>
      <c r="BAX14" s="110"/>
      <c r="BAY14" s="110"/>
      <c r="BAZ14" s="110"/>
      <c r="BBB14" s="110"/>
      <c r="BBC14" s="110"/>
      <c r="BBD14" s="110"/>
      <c r="BBE14" s="110"/>
      <c r="BBF14" s="110"/>
      <c r="BBH14" s="110"/>
      <c r="BBI14" s="110"/>
      <c r="BBJ14" s="110"/>
      <c r="BBK14" s="110"/>
      <c r="BBL14" s="110"/>
      <c r="BBN14" s="110"/>
      <c r="BBO14" s="110"/>
      <c r="BBP14" s="110"/>
      <c r="BBQ14" s="110"/>
      <c r="BBR14" s="110"/>
      <c r="BBT14" s="110"/>
      <c r="BBU14" s="110"/>
      <c r="BBV14" s="110"/>
      <c r="BBW14" s="110"/>
      <c r="BBX14" s="110"/>
      <c r="BBZ14" s="110"/>
      <c r="BCA14" s="110"/>
      <c r="BCB14" s="110"/>
      <c r="BCC14" s="110"/>
      <c r="BCD14" s="110"/>
      <c r="BCF14" s="110"/>
      <c r="BCG14" s="110"/>
      <c r="BCH14" s="110"/>
      <c r="BCI14" s="110"/>
      <c r="BCJ14" s="110"/>
      <c r="BCL14" s="110"/>
      <c r="BCM14" s="110"/>
      <c r="BCN14" s="110"/>
      <c r="BCO14" s="110"/>
      <c r="BCP14" s="110"/>
      <c r="BCR14" s="110"/>
      <c r="BCS14" s="110"/>
      <c r="BCT14" s="110"/>
      <c r="BCU14" s="110"/>
      <c r="BCV14" s="110"/>
      <c r="BCX14" s="110"/>
      <c r="BCY14" s="110"/>
      <c r="BCZ14" s="110"/>
      <c r="BDA14" s="110"/>
      <c r="BDB14" s="110"/>
      <c r="BDD14" s="110"/>
      <c r="BDE14" s="110"/>
      <c r="BDF14" s="110"/>
      <c r="BDG14" s="110"/>
      <c r="BDH14" s="110"/>
      <c r="BDJ14" s="110"/>
      <c r="BDK14" s="110"/>
      <c r="BDL14" s="110"/>
      <c r="BDM14" s="110"/>
      <c r="BDN14" s="110"/>
      <c r="BDP14" s="110"/>
      <c r="BDQ14" s="110"/>
      <c r="BDR14" s="110"/>
      <c r="BDS14" s="110"/>
      <c r="BDT14" s="110"/>
      <c r="BDV14" s="110"/>
      <c r="BDW14" s="110"/>
      <c r="BDX14" s="110"/>
      <c r="BDY14" s="110"/>
      <c r="BDZ14" s="110"/>
      <c r="BEB14" s="110"/>
      <c r="BEC14" s="110"/>
      <c r="BED14" s="110"/>
      <c r="BEE14" s="110"/>
      <c r="BEF14" s="110"/>
      <c r="BEH14" s="110"/>
      <c r="BEI14" s="110"/>
      <c r="BEJ14" s="110"/>
      <c r="BEK14" s="110"/>
      <c r="BEL14" s="110"/>
      <c r="BEN14" s="110"/>
      <c r="BEO14" s="110"/>
      <c r="BEP14" s="110"/>
      <c r="BEQ14" s="110"/>
      <c r="BER14" s="110"/>
      <c r="BET14" s="110"/>
      <c r="BEU14" s="110"/>
      <c r="BEV14" s="110"/>
      <c r="BEW14" s="110"/>
      <c r="BEX14" s="110"/>
      <c r="BEZ14" s="110"/>
      <c r="BFA14" s="110"/>
      <c r="BFB14" s="110"/>
      <c r="BFC14" s="110"/>
      <c r="BFD14" s="110"/>
      <c r="BFF14" s="110"/>
      <c r="BFG14" s="110"/>
      <c r="BFH14" s="110"/>
      <c r="BFI14" s="110"/>
      <c r="BFJ14" s="110"/>
      <c r="BFL14" s="110"/>
      <c r="BFM14" s="110"/>
      <c r="BFN14" s="110"/>
      <c r="BFO14" s="110"/>
      <c r="BFP14" s="110"/>
      <c r="BFR14" s="110"/>
      <c r="BFS14" s="110"/>
      <c r="BFT14" s="110"/>
      <c r="BFU14" s="110"/>
      <c r="BFV14" s="110"/>
      <c r="BFX14" s="110"/>
      <c r="BFY14" s="110"/>
      <c r="BFZ14" s="110"/>
      <c r="BGA14" s="110"/>
      <c r="BGB14" s="110"/>
      <c r="BGD14" s="110"/>
      <c r="BGE14" s="110"/>
      <c r="BGF14" s="110"/>
      <c r="BGG14" s="110"/>
      <c r="BGH14" s="110"/>
      <c r="BGJ14" s="110"/>
      <c r="BGK14" s="110"/>
      <c r="BGL14" s="110"/>
      <c r="BGM14" s="110"/>
      <c r="BGN14" s="110"/>
      <c r="BGP14" s="110"/>
      <c r="BGQ14" s="110"/>
      <c r="BGR14" s="110"/>
      <c r="BGS14" s="110"/>
      <c r="BGT14" s="110"/>
      <c r="BGV14" s="110"/>
      <c r="BGW14" s="110"/>
      <c r="BGX14" s="110"/>
      <c r="BGY14" s="110"/>
      <c r="BGZ14" s="110"/>
      <c r="BHB14" s="110"/>
      <c r="BHC14" s="110"/>
      <c r="BHD14" s="110"/>
      <c r="BHE14" s="110"/>
      <c r="BHF14" s="110"/>
      <c r="BHH14" s="110"/>
      <c r="BHI14" s="110"/>
      <c r="BHJ14" s="110"/>
      <c r="BHK14" s="110"/>
      <c r="BHL14" s="110"/>
      <c r="BHN14" s="110"/>
      <c r="BHO14" s="110"/>
      <c r="BHP14" s="110"/>
      <c r="BHQ14" s="110"/>
      <c r="BHR14" s="110"/>
      <c r="BHT14" s="110"/>
      <c r="BHU14" s="110"/>
      <c r="BHV14" s="110"/>
      <c r="BHW14" s="110"/>
      <c r="BHX14" s="110"/>
      <c r="BHZ14" s="110"/>
      <c r="BIA14" s="110"/>
      <c r="BIB14" s="110"/>
      <c r="BIC14" s="110"/>
      <c r="BID14" s="110"/>
      <c r="BIF14" s="110"/>
      <c r="BIG14" s="110"/>
      <c r="BIH14" s="110"/>
      <c r="BII14" s="110"/>
      <c r="BIJ14" s="110"/>
      <c r="BIL14" s="110"/>
      <c r="BIM14" s="110"/>
      <c r="BIN14" s="110"/>
      <c r="BIO14" s="110"/>
      <c r="BIP14" s="110"/>
      <c r="BIR14" s="110"/>
      <c r="BIS14" s="110"/>
      <c r="BIT14" s="110"/>
      <c r="BIU14" s="110"/>
      <c r="BIV14" s="110"/>
      <c r="BIX14" s="110"/>
      <c r="BIY14" s="110"/>
      <c r="BIZ14" s="110"/>
      <c r="BJA14" s="110"/>
      <c r="BJB14" s="110"/>
      <c r="BJD14" s="110"/>
      <c r="BJE14" s="110"/>
      <c r="BJF14" s="110"/>
      <c r="BJG14" s="110"/>
      <c r="BJH14" s="110"/>
      <c r="BJJ14" s="110"/>
      <c r="BJK14" s="110"/>
      <c r="BJL14" s="110"/>
      <c r="BJM14" s="110"/>
      <c r="BJN14" s="110"/>
      <c r="BJP14" s="110"/>
      <c r="BJQ14" s="110"/>
      <c r="BJR14" s="110"/>
      <c r="BJS14" s="110"/>
      <c r="BJT14" s="110"/>
      <c r="BJV14" s="110"/>
      <c r="BJW14" s="110"/>
      <c r="BJX14" s="110"/>
      <c r="BJY14" s="110"/>
      <c r="BJZ14" s="110"/>
      <c r="BKB14" s="110"/>
      <c r="BKC14" s="110"/>
      <c r="BKD14" s="110"/>
      <c r="BKE14" s="110"/>
      <c r="BKF14" s="110"/>
      <c r="BKH14" s="110"/>
      <c r="BKI14" s="110"/>
      <c r="BKJ14" s="110"/>
      <c r="BKK14" s="110"/>
      <c r="BKL14" s="110"/>
      <c r="BKN14" s="110"/>
      <c r="BKO14" s="110"/>
      <c r="BKP14" s="110"/>
      <c r="BKQ14" s="110"/>
      <c r="BKR14" s="110"/>
      <c r="BKT14" s="110"/>
      <c r="BKU14" s="110"/>
      <c r="BKV14" s="110"/>
      <c r="BKW14" s="110"/>
      <c r="BKX14" s="110"/>
      <c r="BKZ14" s="110"/>
      <c r="BLA14" s="110"/>
      <c r="BLB14" s="110"/>
      <c r="BLC14" s="110"/>
      <c r="BLD14" s="110"/>
      <c r="BLF14" s="110"/>
      <c r="BLG14" s="110"/>
      <c r="BLH14" s="110"/>
      <c r="BLI14" s="110"/>
      <c r="BLJ14" s="110"/>
      <c r="BLL14" s="110"/>
      <c r="BLM14" s="110"/>
      <c r="BLN14" s="110"/>
      <c r="BLO14" s="110"/>
      <c r="BLP14" s="110"/>
      <c r="BLR14" s="110"/>
      <c r="BLS14" s="110"/>
      <c r="BLT14" s="110"/>
      <c r="BLU14" s="110"/>
      <c r="BLV14" s="110"/>
      <c r="BLX14" s="110"/>
      <c r="BLY14" s="110"/>
      <c r="BLZ14" s="110"/>
      <c r="BMA14" s="110"/>
      <c r="BMB14" s="110"/>
      <c r="BMD14" s="110"/>
      <c r="BME14" s="110"/>
      <c r="BMF14" s="110"/>
      <c r="BMG14" s="110"/>
      <c r="BMH14" s="110"/>
      <c r="BMJ14" s="110"/>
      <c r="BMK14" s="110"/>
      <c r="BML14" s="110"/>
      <c r="BMM14" s="110"/>
      <c r="BMN14" s="110"/>
      <c r="BMP14" s="110"/>
      <c r="BMQ14" s="110"/>
      <c r="BMR14" s="110"/>
      <c r="BMS14" s="110"/>
      <c r="BMT14" s="110"/>
      <c r="BMV14" s="110"/>
      <c r="BMW14" s="110"/>
      <c r="BMX14" s="110"/>
      <c r="BMY14" s="110"/>
      <c r="BMZ14" s="110"/>
      <c r="BNB14" s="110"/>
      <c r="BNC14" s="110"/>
      <c r="BND14" s="110"/>
      <c r="BNE14" s="110"/>
      <c r="BNF14" s="110"/>
      <c r="BNH14" s="110"/>
      <c r="BNI14" s="110"/>
      <c r="BNJ14" s="110"/>
      <c r="BNK14" s="110"/>
      <c r="BNL14" s="110"/>
      <c r="BNN14" s="110"/>
      <c r="BNO14" s="110"/>
      <c r="BNP14" s="110"/>
      <c r="BNQ14" s="110"/>
      <c r="BNR14" s="110"/>
      <c r="BNT14" s="110"/>
      <c r="BNU14" s="110"/>
      <c r="BNV14" s="110"/>
      <c r="BNW14" s="110"/>
      <c r="BNX14" s="110"/>
      <c r="BNZ14" s="110"/>
      <c r="BOA14" s="110"/>
      <c r="BOB14" s="110"/>
      <c r="BOC14" s="110"/>
      <c r="BOD14" s="110"/>
      <c r="BOF14" s="110"/>
      <c r="BOG14" s="110"/>
      <c r="BOH14" s="110"/>
      <c r="BOI14" s="110"/>
      <c r="BOJ14" s="110"/>
      <c r="BOL14" s="110"/>
      <c r="BOM14" s="110"/>
      <c r="BON14" s="110"/>
      <c r="BOO14" s="110"/>
      <c r="BOP14" s="110"/>
      <c r="BOR14" s="110"/>
      <c r="BOS14" s="110"/>
      <c r="BOT14" s="110"/>
      <c r="BOU14" s="110"/>
      <c r="BOV14" s="110"/>
      <c r="BOX14" s="110"/>
      <c r="BOY14" s="110"/>
      <c r="BOZ14" s="110"/>
      <c r="BPA14" s="110"/>
      <c r="BPB14" s="110"/>
      <c r="BPD14" s="110"/>
      <c r="BPE14" s="110"/>
      <c r="BPF14" s="110"/>
      <c r="BPG14" s="110"/>
      <c r="BPH14" s="110"/>
      <c r="BPJ14" s="110"/>
      <c r="BPK14" s="110"/>
      <c r="BPL14" s="110"/>
      <c r="BPM14" s="110"/>
      <c r="BPN14" s="110"/>
      <c r="BPP14" s="110"/>
      <c r="BPQ14" s="110"/>
      <c r="BPR14" s="110"/>
      <c r="BPS14" s="110"/>
      <c r="BPT14" s="110"/>
      <c r="BPV14" s="110"/>
      <c r="BPW14" s="110"/>
      <c r="BPX14" s="110"/>
      <c r="BPY14" s="110"/>
      <c r="BPZ14" s="110"/>
      <c r="BQB14" s="110"/>
      <c r="BQC14" s="110"/>
      <c r="BQD14" s="110"/>
      <c r="BQE14" s="110"/>
      <c r="BQF14" s="110"/>
      <c r="BQH14" s="110"/>
      <c r="BQI14" s="110"/>
      <c r="BQJ14" s="110"/>
      <c r="BQK14" s="110"/>
      <c r="BQL14" s="110"/>
      <c r="BQN14" s="110"/>
      <c r="BQO14" s="110"/>
      <c r="BQP14" s="110"/>
      <c r="BQQ14" s="110"/>
      <c r="BQR14" s="110"/>
      <c r="BQT14" s="110"/>
      <c r="BQU14" s="110"/>
      <c r="BQV14" s="110"/>
      <c r="BQW14" s="110"/>
      <c r="BQX14" s="110"/>
      <c r="BQZ14" s="110"/>
      <c r="BRA14" s="110"/>
      <c r="BRB14" s="110"/>
      <c r="BRC14" s="110"/>
      <c r="BRD14" s="110"/>
      <c r="BRF14" s="110"/>
      <c r="BRG14" s="110"/>
      <c r="BRH14" s="110"/>
      <c r="BRI14" s="110"/>
      <c r="BRJ14" s="110"/>
      <c r="BRL14" s="110"/>
      <c r="BRM14" s="110"/>
      <c r="BRN14" s="110"/>
      <c r="BRO14" s="110"/>
      <c r="BRP14" s="110"/>
      <c r="BRR14" s="110"/>
      <c r="BRS14" s="110"/>
      <c r="BRT14" s="110"/>
      <c r="BRU14" s="110"/>
      <c r="BRV14" s="110"/>
      <c r="BRX14" s="110"/>
      <c r="BRY14" s="110"/>
      <c r="BRZ14" s="110"/>
      <c r="BSA14" s="110"/>
      <c r="BSB14" s="110"/>
      <c r="BSD14" s="110"/>
      <c r="BSE14" s="110"/>
      <c r="BSF14" s="110"/>
      <c r="BSG14" s="110"/>
      <c r="BSH14" s="110"/>
      <c r="BSJ14" s="110"/>
      <c r="BSK14" s="110"/>
      <c r="BSL14" s="110"/>
      <c r="BSM14" s="110"/>
      <c r="BSN14" s="110"/>
      <c r="BSP14" s="110"/>
      <c r="BSQ14" s="110"/>
      <c r="BSR14" s="110"/>
      <c r="BSS14" s="110"/>
      <c r="BST14" s="110"/>
      <c r="BSV14" s="110"/>
      <c r="BSW14" s="110"/>
      <c r="BSX14" s="110"/>
      <c r="BSY14" s="110"/>
      <c r="BSZ14" s="110"/>
      <c r="BTB14" s="110"/>
      <c r="BTC14" s="110"/>
      <c r="BTD14" s="110"/>
      <c r="BTE14" s="110"/>
      <c r="BTF14" s="110"/>
      <c r="BTH14" s="110"/>
      <c r="BTI14" s="110"/>
      <c r="BTJ14" s="110"/>
      <c r="BTK14" s="110"/>
      <c r="BTL14" s="110"/>
      <c r="BTN14" s="110"/>
      <c r="BTO14" s="110"/>
      <c r="BTP14" s="110"/>
      <c r="BTQ14" s="110"/>
      <c r="BTR14" s="110"/>
      <c r="BTT14" s="110"/>
      <c r="BTU14" s="110"/>
      <c r="BTV14" s="110"/>
      <c r="BTW14" s="110"/>
      <c r="BTX14" s="110"/>
      <c r="BTZ14" s="110"/>
      <c r="BUA14" s="110"/>
      <c r="BUB14" s="110"/>
      <c r="BUC14" s="110"/>
      <c r="BUD14" s="110"/>
      <c r="BUF14" s="110"/>
      <c r="BUG14" s="110"/>
      <c r="BUH14" s="110"/>
      <c r="BUI14" s="110"/>
      <c r="BUJ14" s="110"/>
      <c r="BUL14" s="110"/>
      <c r="BUM14" s="110"/>
      <c r="BUN14" s="110"/>
      <c r="BUO14" s="110"/>
      <c r="BUP14" s="110"/>
      <c r="BUR14" s="110"/>
      <c r="BUS14" s="110"/>
      <c r="BUT14" s="110"/>
      <c r="BUU14" s="110"/>
      <c r="BUV14" s="110"/>
      <c r="BUX14" s="110"/>
      <c r="BUY14" s="110"/>
      <c r="BUZ14" s="110"/>
      <c r="BVA14" s="110"/>
      <c r="BVB14" s="110"/>
      <c r="BVD14" s="110"/>
      <c r="BVE14" s="110"/>
      <c r="BVF14" s="110"/>
      <c r="BVG14" s="110"/>
      <c r="BVH14" s="110"/>
      <c r="BVJ14" s="110"/>
      <c r="BVK14" s="110"/>
      <c r="BVL14" s="110"/>
      <c r="BVM14" s="110"/>
      <c r="BVN14" s="110"/>
      <c r="BVP14" s="110"/>
      <c r="BVQ14" s="110"/>
      <c r="BVR14" s="110"/>
      <c r="BVS14" s="110"/>
      <c r="BVT14" s="110"/>
      <c r="BVV14" s="110"/>
      <c r="BVW14" s="110"/>
      <c r="BVX14" s="110"/>
      <c r="BVY14" s="110"/>
      <c r="BVZ14" s="110"/>
      <c r="BWB14" s="110"/>
      <c r="BWC14" s="110"/>
      <c r="BWD14" s="110"/>
      <c r="BWE14" s="110"/>
      <c r="BWF14" s="110"/>
      <c r="BWH14" s="110"/>
      <c r="BWI14" s="110"/>
      <c r="BWJ14" s="110"/>
      <c r="BWK14" s="110"/>
      <c r="BWL14" s="110"/>
      <c r="BWN14" s="110"/>
      <c r="BWO14" s="110"/>
      <c r="BWP14" s="110"/>
      <c r="BWQ14" s="110"/>
      <c r="BWR14" s="110"/>
      <c r="BWT14" s="110"/>
      <c r="BWU14" s="110"/>
      <c r="BWV14" s="110"/>
      <c r="BWW14" s="110"/>
      <c r="BWX14" s="110"/>
      <c r="BWZ14" s="110"/>
      <c r="BXA14" s="110"/>
      <c r="BXB14" s="110"/>
      <c r="BXC14" s="110"/>
      <c r="BXD14" s="110"/>
      <c r="BXF14" s="110"/>
      <c r="BXG14" s="110"/>
      <c r="BXH14" s="110"/>
      <c r="BXI14" s="110"/>
      <c r="BXJ14" s="110"/>
      <c r="BXL14" s="110"/>
      <c r="BXM14" s="110"/>
      <c r="BXN14" s="110"/>
      <c r="BXO14" s="110"/>
      <c r="BXP14" s="110"/>
      <c r="BXR14" s="110"/>
      <c r="BXS14" s="110"/>
      <c r="BXT14" s="110"/>
      <c r="BXU14" s="110"/>
      <c r="BXV14" s="110"/>
      <c r="BXX14" s="110"/>
      <c r="BXY14" s="110"/>
      <c r="BXZ14" s="110"/>
      <c r="BYA14" s="110"/>
      <c r="BYB14" s="110"/>
      <c r="BYD14" s="110"/>
      <c r="BYE14" s="110"/>
      <c r="BYF14" s="110"/>
      <c r="BYG14" s="110"/>
      <c r="BYH14" s="110"/>
      <c r="BYJ14" s="110"/>
      <c r="BYK14" s="110"/>
      <c r="BYL14" s="110"/>
      <c r="BYM14" s="110"/>
      <c r="BYN14" s="110"/>
      <c r="BYP14" s="110"/>
      <c r="BYQ14" s="110"/>
      <c r="BYR14" s="110"/>
      <c r="BYS14" s="110"/>
      <c r="BYT14" s="110"/>
      <c r="BYV14" s="110"/>
      <c r="BYW14" s="110"/>
      <c r="BYX14" s="110"/>
      <c r="BYY14" s="110"/>
      <c r="BYZ14" s="110"/>
      <c r="BZB14" s="110"/>
      <c r="BZC14" s="110"/>
      <c r="BZD14" s="110"/>
      <c r="BZE14" s="110"/>
      <c r="BZF14" s="110"/>
      <c r="BZH14" s="110"/>
      <c r="BZI14" s="110"/>
      <c r="BZJ14" s="110"/>
      <c r="BZK14" s="110"/>
      <c r="BZL14" s="110"/>
      <c r="BZN14" s="110"/>
      <c r="BZO14" s="110"/>
      <c r="BZP14" s="110"/>
      <c r="BZQ14" s="110"/>
      <c r="BZR14" s="110"/>
      <c r="BZT14" s="110"/>
      <c r="BZU14" s="110"/>
      <c r="BZV14" s="110"/>
      <c r="BZW14" s="110"/>
      <c r="BZX14" s="110"/>
      <c r="BZZ14" s="110"/>
      <c r="CAA14" s="110"/>
      <c r="CAB14" s="110"/>
      <c r="CAC14" s="110"/>
      <c r="CAD14" s="110"/>
      <c r="CAF14" s="110"/>
      <c r="CAG14" s="110"/>
      <c r="CAH14" s="110"/>
      <c r="CAI14" s="110"/>
      <c r="CAJ14" s="110"/>
      <c r="CAL14" s="110"/>
      <c r="CAM14" s="110"/>
      <c r="CAN14" s="110"/>
      <c r="CAO14" s="110"/>
      <c r="CAP14" s="110"/>
      <c r="CAR14" s="110"/>
      <c r="CAS14" s="110"/>
      <c r="CAT14" s="110"/>
      <c r="CAU14" s="110"/>
      <c r="CAV14" s="110"/>
      <c r="CAX14" s="110"/>
      <c r="CAY14" s="110"/>
      <c r="CAZ14" s="110"/>
      <c r="CBA14" s="110"/>
      <c r="CBB14" s="110"/>
      <c r="CBD14" s="110"/>
      <c r="CBE14" s="110"/>
      <c r="CBF14" s="110"/>
      <c r="CBG14" s="110"/>
      <c r="CBH14" s="110"/>
      <c r="CBJ14" s="110"/>
      <c r="CBK14" s="110"/>
      <c r="CBL14" s="110"/>
      <c r="CBM14" s="110"/>
      <c r="CBN14" s="110"/>
      <c r="CBP14" s="110"/>
      <c r="CBQ14" s="110"/>
      <c r="CBR14" s="110"/>
      <c r="CBS14" s="110"/>
      <c r="CBT14" s="110"/>
      <c r="CBV14" s="110"/>
      <c r="CBW14" s="110"/>
      <c r="CBX14" s="110"/>
      <c r="CBY14" s="110"/>
      <c r="CBZ14" s="110"/>
      <c r="CCB14" s="110"/>
      <c r="CCC14" s="110"/>
      <c r="CCD14" s="110"/>
      <c r="CCE14" s="110"/>
      <c r="CCF14" s="110"/>
      <c r="CCH14" s="110"/>
      <c r="CCI14" s="110"/>
      <c r="CCJ14" s="110"/>
      <c r="CCK14" s="110"/>
      <c r="CCL14" s="110"/>
      <c r="CCN14" s="110"/>
      <c r="CCO14" s="110"/>
      <c r="CCP14" s="110"/>
      <c r="CCQ14" s="110"/>
      <c r="CCR14" s="110"/>
      <c r="CCT14" s="110"/>
      <c r="CCU14" s="110"/>
      <c r="CCV14" s="110"/>
      <c r="CCW14" s="110"/>
      <c r="CCX14" s="110"/>
      <c r="CCZ14" s="110"/>
      <c r="CDA14" s="110"/>
      <c r="CDB14" s="110"/>
      <c r="CDC14" s="110"/>
      <c r="CDD14" s="110"/>
      <c r="CDF14" s="110"/>
      <c r="CDG14" s="110"/>
      <c r="CDH14" s="110"/>
      <c r="CDI14" s="110"/>
      <c r="CDJ14" s="110"/>
      <c r="CDL14" s="110"/>
      <c r="CDM14" s="110"/>
      <c r="CDN14" s="110"/>
      <c r="CDO14" s="110"/>
      <c r="CDP14" s="110"/>
      <c r="CDR14" s="110"/>
      <c r="CDS14" s="110"/>
      <c r="CDT14" s="110"/>
      <c r="CDU14" s="110"/>
      <c r="CDV14" s="110"/>
      <c r="CDX14" s="110"/>
      <c r="CDY14" s="110"/>
      <c r="CDZ14" s="110"/>
      <c r="CEA14" s="110"/>
      <c r="CEB14" s="110"/>
      <c r="CED14" s="110"/>
      <c r="CEE14" s="110"/>
      <c r="CEF14" s="110"/>
      <c r="CEG14" s="110"/>
      <c r="CEH14" s="110"/>
      <c r="CEJ14" s="110"/>
      <c r="CEK14" s="110"/>
      <c r="CEL14" s="110"/>
      <c r="CEM14" s="110"/>
      <c r="CEN14" s="110"/>
      <c r="CEP14" s="110"/>
      <c r="CEQ14" s="110"/>
      <c r="CER14" s="110"/>
      <c r="CES14" s="110"/>
      <c r="CET14" s="110"/>
      <c r="CEV14" s="110"/>
      <c r="CEW14" s="110"/>
      <c r="CEX14" s="110"/>
      <c r="CEY14" s="110"/>
      <c r="CEZ14" s="110"/>
      <c r="CFB14" s="110"/>
      <c r="CFC14" s="110"/>
      <c r="CFD14" s="110"/>
      <c r="CFE14" s="110"/>
      <c r="CFF14" s="110"/>
      <c r="CFH14" s="110"/>
      <c r="CFI14" s="110"/>
      <c r="CFJ14" s="110"/>
      <c r="CFK14" s="110"/>
      <c r="CFL14" s="110"/>
      <c r="CFN14" s="110"/>
      <c r="CFO14" s="110"/>
      <c r="CFP14" s="110"/>
      <c r="CFQ14" s="110"/>
      <c r="CFR14" s="110"/>
      <c r="CFT14" s="110"/>
      <c r="CFU14" s="110"/>
      <c r="CFV14" s="110"/>
      <c r="CFW14" s="110"/>
      <c r="CFX14" s="110"/>
      <c r="CFZ14" s="110"/>
      <c r="CGA14" s="110"/>
      <c r="CGB14" s="110"/>
      <c r="CGC14" s="110"/>
      <c r="CGD14" s="110"/>
      <c r="CGF14" s="110"/>
      <c r="CGG14" s="110"/>
      <c r="CGH14" s="110"/>
      <c r="CGI14" s="110"/>
      <c r="CGJ14" s="110"/>
      <c r="CGL14" s="110"/>
      <c r="CGM14" s="110"/>
      <c r="CGN14" s="110"/>
      <c r="CGO14" s="110"/>
      <c r="CGP14" s="110"/>
      <c r="CGR14" s="110"/>
      <c r="CGS14" s="110"/>
      <c r="CGT14" s="110"/>
      <c r="CGU14" s="110"/>
      <c r="CGV14" s="110"/>
      <c r="CGX14" s="110"/>
      <c r="CGY14" s="110"/>
      <c r="CGZ14" s="110"/>
      <c r="CHA14" s="110"/>
      <c r="CHB14" s="110"/>
      <c r="CHD14" s="110"/>
      <c r="CHE14" s="110"/>
      <c r="CHF14" s="110"/>
      <c r="CHG14" s="110"/>
      <c r="CHH14" s="110"/>
      <c r="CHJ14" s="110"/>
      <c r="CHK14" s="110"/>
      <c r="CHL14" s="110"/>
      <c r="CHM14" s="110"/>
      <c r="CHN14" s="110"/>
      <c r="CHP14" s="110"/>
      <c r="CHQ14" s="110"/>
      <c r="CHR14" s="110"/>
      <c r="CHS14" s="110"/>
      <c r="CHT14" s="110"/>
      <c r="CHV14" s="110"/>
      <c r="CHW14" s="110"/>
      <c r="CHX14" s="110"/>
      <c r="CHY14" s="110"/>
      <c r="CHZ14" s="110"/>
      <c r="CIB14" s="110"/>
      <c r="CIC14" s="110"/>
      <c r="CID14" s="110"/>
      <c r="CIE14" s="110"/>
      <c r="CIF14" s="110"/>
      <c r="CIH14" s="110"/>
      <c r="CII14" s="110"/>
      <c r="CIJ14" s="110"/>
      <c r="CIK14" s="110"/>
      <c r="CIL14" s="110"/>
      <c r="CIN14" s="110"/>
      <c r="CIO14" s="110"/>
      <c r="CIP14" s="110"/>
      <c r="CIQ14" s="110"/>
      <c r="CIR14" s="110"/>
      <c r="CIT14" s="110"/>
      <c r="CIU14" s="110"/>
      <c r="CIV14" s="110"/>
      <c r="CIW14" s="110"/>
      <c r="CIX14" s="110"/>
      <c r="CIZ14" s="110"/>
      <c r="CJA14" s="110"/>
      <c r="CJB14" s="110"/>
      <c r="CJC14" s="110"/>
      <c r="CJD14" s="110"/>
      <c r="CJF14" s="110"/>
      <c r="CJG14" s="110"/>
      <c r="CJH14" s="110"/>
      <c r="CJI14" s="110"/>
      <c r="CJJ14" s="110"/>
      <c r="CJL14" s="110"/>
      <c r="CJM14" s="110"/>
      <c r="CJN14" s="110"/>
      <c r="CJO14" s="110"/>
      <c r="CJP14" s="110"/>
      <c r="CJR14" s="110"/>
      <c r="CJS14" s="110"/>
      <c r="CJT14" s="110"/>
      <c r="CJU14" s="110"/>
      <c r="CJV14" s="110"/>
      <c r="CJX14" s="110"/>
      <c r="CJY14" s="110"/>
      <c r="CJZ14" s="110"/>
      <c r="CKA14" s="110"/>
      <c r="CKB14" s="110"/>
      <c r="CKD14" s="110"/>
      <c r="CKE14" s="110"/>
      <c r="CKF14" s="110"/>
      <c r="CKG14" s="110"/>
      <c r="CKH14" s="110"/>
      <c r="CKJ14" s="110"/>
      <c r="CKK14" s="110"/>
      <c r="CKL14" s="110"/>
      <c r="CKM14" s="110"/>
      <c r="CKN14" s="110"/>
      <c r="CKP14" s="110"/>
      <c r="CKQ14" s="110"/>
      <c r="CKR14" s="110"/>
      <c r="CKS14" s="110"/>
      <c r="CKT14" s="110"/>
      <c r="CKV14" s="110"/>
      <c r="CKW14" s="110"/>
      <c r="CKX14" s="110"/>
      <c r="CKY14" s="110"/>
      <c r="CKZ14" s="110"/>
      <c r="CLB14" s="110"/>
      <c r="CLC14" s="110"/>
      <c r="CLD14" s="110"/>
      <c r="CLE14" s="110"/>
      <c r="CLF14" s="110"/>
      <c r="CLH14" s="110"/>
      <c r="CLI14" s="110"/>
      <c r="CLJ14" s="110"/>
      <c r="CLK14" s="110"/>
      <c r="CLL14" s="110"/>
      <c r="CLN14" s="110"/>
      <c r="CLO14" s="110"/>
      <c r="CLP14" s="110"/>
      <c r="CLQ14" s="110"/>
      <c r="CLR14" s="110"/>
      <c r="CLT14" s="110"/>
      <c r="CLU14" s="110"/>
      <c r="CLV14" s="110"/>
      <c r="CLW14" s="110"/>
      <c r="CLX14" s="110"/>
      <c r="CLZ14" s="110"/>
      <c r="CMA14" s="110"/>
      <c r="CMB14" s="110"/>
      <c r="CMC14" s="110"/>
      <c r="CMD14" s="110"/>
      <c r="CMF14" s="110"/>
      <c r="CMG14" s="110"/>
      <c r="CMH14" s="110"/>
      <c r="CMI14" s="110"/>
      <c r="CMJ14" s="110"/>
      <c r="CML14" s="110"/>
      <c r="CMM14" s="110"/>
      <c r="CMN14" s="110"/>
      <c r="CMO14" s="110"/>
      <c r="CMP14" s="110"/>
      <c r="CMR14" s="110"/>
      <c r="CMS14" s="110"/>
      <c r="CMT14" s="110"/>
      <c r="CMU14" s="110"/>
      <c r="CMV14" s="110"/>
      <c r="CMX14" s="110"/>
      <c r="CMY14" s="110"/>
      <c r="CMZ14" s="110"/>
      <c r="CNA14" s="110"/>
      <c r="CNB14" s="110"/>
      <c r="CND14" s="110"/>
      <c r="CNE14" s="110"/>
      <c r="CNF14" s="110"/>
      <c r="CNG14" s="110"/>
      <c r="CNH14" s="110"/>
      <c r="CNJ14" s="110"/>
      <c r="CNK14" s="110"/>
      <c r="CNL14" s="110"/>
      <c r="CNM14" s="110"/>
      <c r="CNN14" s="110"/>
      <c r="CNP14" s="110"/>
      <c r="CNQ14" s="110"/>
      <c r="CNR14" s="110"/>
      <c r="CNS14" s="110"/>
      <c r="CNT14" s="110"/>
      <c r="CNV14" s="110"/>
      <c r="CNW14" s="110"/>
      <c r="CNX14" s="110"/>
      <c r="CNY14" s="110"/>
      <c r="CNZ14" s="110"/>
      <c r="COB14" s="110"/>
      <c r="COC14" s="110"/>
      <c r="COD14" s="110"/>
      <c r="COE14" s="110"/>
      <c r="COF14" s="110"/>
      <c r="COH14" s="110"/>
      <c r="COI14" s="110"/>
      <c r="COJ14" s="110"/>
      <c r="COK14" s="110"/>
      <c r="COL14" s="110"/>
      <c r="CON14" s="110"/>
      <c r="COO14" s="110"/>
      <c r="COP14" s="110"/>
      <c r="COQ14" s="110"/>
      <c r="COR14" s="110"/>
      <c r="COT14" s="110"/>
      <c r="COU14" s="110"/>
      <c r="COV14" s="110"/>
      <c r="COW14" s="110"/>
      <c r="COX14" s="110"/>
      <c r="COZ14" s="110"/>
      <c r="CPA14" s="110"/>
      <c r="CPB14" s="110"/>
      <c r="CPC14" s="110"/>
      <c r="CPD14" s="110"/>
      <c r="CPF14" s="110"/>
      <c r="CPG14" s="110"/>
      <c r="CPH14" s="110"/>
      <c r="CPI14" s="110"/>
      <c r="CPJ14" s="110"/>
      <c r="CPL14" s="110"/>
      <c r="CPM14" s="110"/>
      <c r="CPN14" s="110"/>
      <c r="CPO14" s="110"/>
      <c r="CPP14" s="110"/>
      <c r="CPR14" s="110"/>
      <c r="CPS14" s="110"/>
      <c r="CPT14" s="110"/>
      <c r="CPU14" s="110"/>
      <c r="CPV14" s="110"/>
      <c r="CPX14" s="110"/>
      <c r="CPY14" s="110"/>
      <c r="CPZ14" s="110"/>
      <c r="CQA14" s="110"/>
      <c r="CQB14" s="110"/>
      <c r="CQD14" s="110"/>
      <c r="CQE14" s="110"/>
      <c r="CQF14" s="110"/>
      <c r="CQG14" s="110"/>
      <c r="CQH14" s="110"/>
      <c r="CQJ14" s="110"/>
      <c r="CQK14" s="110"/>
      <c r="CQL14" s="110"/>
      <c r="CQM14" s="110"/>
      <c r="CQN14" s="110"/>
      <c r="CQP14" s="110"/>
      <c r="CQQ14" s="110"/>
      <c r="CQR14" s="110"/>
      <c r="CQS14" s="110"/>
      <c r="CQT14" s="110"/>
      <c r="CQV14" s="110"/>
      <c r="CQW14" s="110"/>
      <c r="CQX14" s="110"/>
      <c r="CQY14" s="110"/>
      <c r="CQZ14" s="110"/>
      <c r="CRB14" s="110"/>
      <c r="CRC14" s="110"/>
      <c r="CRD14" s="110"/>
      <c r="CRE14" s="110"/>
      <c r="CRF14" s="110"/>
      <c r="CRH14" s="110"/>
      <c r="CRI14" s="110"/>
      <c r="CRJ14" s="110"/>
      <c r="CRK14" s="110"/>
      <c r="CRL14" s="110"/>
      <c r="CRN14" s="110"/>
      <c r="CRO14" s="110"/>
      <c r="CRP14" s="110"/>
      <c r="CRQ14" s="110"/>
      <c r="CRR14" s="110"/>
      <c r="CRT14" s="110"/>
      <c r="CRU14" s="110"/>
      <c r="CRV14" s="110"/>
      <c r="CRW14" s="110"/>
      <c r="CRX14" s="110"/>
      <c r="CRZ14" s="110"/>
      <c r="CSA14" s="110"/>
      <c r="CSB14" s="110"/>
      <c r="CSC14" s="110"/>
      <c r="CSD14" s="110"/>
      <c r="CSF14" s="110"/>
      <c r="CSG14" s="110"/>
      <c r="CSH14" s="110"/>
      <c r="CSI14" s="110"/>
      <c r="CSJ14" s="110"/>
      <c r="CSL14" s="110"/>
      <c r="CSM14" s="110"/>
      <c r="CSN14" s="110"/>
      <c r="CSO14" s="110"/>
      <c r="CSP14" s="110"/>
      <c r="CSR14" s="110"/>
      <c r="CSS14" s="110"/>
      <c r="CST14" s="110"/>
      <c r="CSU14" s="110"/>
      <c r="CSV14" s="110"/>
      <c r="CSX14" s="110"/>
      <c r="CSY14" s="110"/>
      <c r="CSZ14" s="110"/>
      <c r="CTA14" s="110"/>
      <c r="CTB14" s="110"/>
      <c r="CTD14" s="110"/>
      <c r="CTE14" s="110"/>
      <c r="CTF14" s="110"/>
      <c r="CTG14" s="110"/>
      <c r="CTH14" s="110"/>
      <c r="CTJ14" s="110"/>
      <c r="CTK14" s="110"/>
      <c r="CTL14" s="110"/>
      <c r="CTM14" s="110"/>
      <c r="CTN14" s="110"/>
      <c r="CTP14" s="110"/>
      <c r="CTQ14" s="110"/>
      <c r="CTR14" s="110"/>
      <c r="CTS14" s="110"/>
      <c r="CTT14" s="110"/>
      <c r="CTV14" s="110"/>
      <c r="CTW14" s="110"/>
      <c r="CTX14" s="110"/>
      <c r="CTY14" s="110"/>
      <c r="CTZ14" s="110"/>
      <c r="CUB14" s="110"/>
      <c r="CUC14" s="110"/>
      <c r="CUD14" s="110"/>
      <c r="CUE14" s="110"/>
      <c r="CUF14" s="110"/>
      <c r="CUH14" s="110"/>
      <c r="CUI14" s="110"/>
      <c r="CUJ14" s="110"/>
      <c r="CUK14" s="110"/>
      <c r="CUL14" s="110"/>
      <c r="CUN14" s="110"/>
      <c r="CUO14" s="110"/>
      <c r="CUP14" s="110"/>
      <c r="CUQ14" s="110"/>
      <c r="CUR14" s="110"/>
      <c r="CUT14" s="110"/>
      <c r="CUU14" s="110"/>
      <c r="CUV14" s="110"/>
      <c r="CUW14" s="110"/>
      <c r="CUX14" s="110"/>
      <c r="CUZ14" s="110"/>
      <c r="CVA14" s="110"/>
      <c r="CVB14" s="110"/>
      <c r="CVC14" s="110"/>
      <c r="CVD14" s="110"/>
      <c r="CVF14" s="110"/>
      <c r="CVG14" s="110"/>
      <c r="CVH14" s="110"/>
      <c r="CVI14" s="110"/>
      <c r="CVJ14" s="110"/>
      <c r="CVL14" s="110"/>
      <c r="CVM14" s="110"/>
      <c r="CVN14" s="110"/>
      <c r="CVO14" s="110"/>
      <c r="CVP14" s="110"/>
      <c r="CVR14" s="110"/>
      <c r="CVS14" s="110"/>
      <c r="CVT14" s="110"/>
      <c r="CVU14" s="110"/>
      <c r="CVV14" s="110"/>
      <c r="CVX14" s="110"/>
      <c r="CVY14" s="110"/>
      <c r="CVZ14" s="110"/>
      <c r="CWA14" s="110"/>
      <c r="CWB14" s="110"/>
      <c r="CWD14" s="110"/>
      <c r="CWE14" s="110"/>
      <c r="CWF14" s="110"/>
      <c r="CWG14" s="110"/>
      <c r="CWH14" s="110"/>
      <c r="CWJ14" s="110"/>
      <c r="CWK14" s="110"/>
      <c r="CWL14" s="110"/>
      <c r="CWM14" s="110"/>
      <c r="CWN14" s="110"/>
      <c r="CWP14" s="110"/>
      <c r="CWQ14" s="110"/>
      <c r="CWR14" s="110"/>
      <c r="CWS14" s="110"/>
      <c r="CWT14" s="110"/>
      <c r="CWV14" s="110"/>
      <c r="CWW14" s="110"/>
      <c r="CWX14" s="110"/>
      <c r="CWY14" s="110"/>
      <c r="CWZ14" s="110"/>
      <c r="CXB14" s="110"/>
      <c r="CXC14" s="110"/>
      <c r="CXD14" s="110"/>
      <c r="CXE14" s="110"/>
      <c r="CXF14" s="110"/>
      <c r="CXH14" s="110"/>
      <c r="CXI14" s="110"/>
      <c r="CXJ14" s="110"/>
      <c r="CXK14" s="110"/>
      <c r="CXL14" s="110"/>
      <c r="CXN14" s="110"/>
      <c r="CXO14" s="110"/>
      <c r="CXP14" s="110"/>
      <c r="CXQ14" s="110"/>
      <c r="CXR14" s="110"/>
      <c r="CXT14" s="110"/>
      <c r="CXU14" s="110"/>
      <c r="CXV14" s="110"/>
      <c r="CXW14" s="110"/>
      <c r="CXX14" s="110"/>
      <c r="CXZ14" s="110"/>
      <c r="CYA14" s="110"/>
      <c r="CYB14" s="110"/>
      <c r="CYC14" s="110"/>
      <c r="CYD14" s="110"/>
      <c r="CYF14" s="110"/>
      <c r="CYG14" s="110"/>
      <c r="CYH14" s="110"/>
      <c r="CYI14" s="110"/>
      <c r="CYJ14" s="110"/>
      <c r="CYL14" s="110"/>
      <c r="CYM14" s="110"/>
      <c r="CYN14" s="110"/>
      <c r="CYO14" s="110"/>
      <c r="CYP14" s="110"/>
      <c r="CYR14" s="110"/>
      <c r="CYS14" s="110"/>
      <c r="CYT14" s="110"/>
      <c r="CYU14" s="110"/>
      <c r="CYV14" s="110"/>
      <c r="CYX14" s="110"/>
      <c r="CYY14" s="110"/>
      <c r="CYZ14" s="110"/>
      <c r="CZA14" s="110"/>
      <c r="CZB14" s="110"/>
      <c r="CZD14" s="110"/>
      <c r="CZE14" s="110"/>
      <c r="CZF14" s="110"/>
      <c r="CZG14" s="110"/>
      <c r="CZH14" s="110"/>
      <c r="CZJ14" s="110"/>
      <c r="CZK14" s="110"/>
      <c r="CZL14" s="110"/>
      <c r="CZM14" s="110"/>
      <c r="CZN14" s="110"/>
      <c r="CZP14" s="110"/>
      <c r="CZQ14" s="110"/>
      <c r="CZR14" s="110"/>
      <c r="CZS14" s="110"/>
      <c r="CZT14" s="110"/>
      <c r="CZV14" s="110"/>
      <c r="CZW14" s="110"/>
      <c r="CZX14" s="110"/>
      <c r="CZY14" s="110"/>
      <c r="CZZ14" s="110"/>
      <c r="DAB14" s="110"/>
      <c r="DAC14" s="110"/>
      <c r="DAD14" s="110"/>
      <c r="DAE14" s="110"/>
      <c r="DAF14" s="110"/>
      <c r="DAH14" s="110"/>
      <c r="DAI14" s="110"/>
      <c r="DAJ14" s="110"/>
      <c r="DAK14" s="110"/>
      <c r="DAL14" s="110"/>
      <c r="DAN14" s="110"/>
      <c r="DAO14" s="110"/>
      <c r="DAP14" s="110"/>
      <c r="DAQ14" s="110"/>
      <c r="DAR14" s="110"/>
      <c r="DAT14" s="110"/>
      <c r="DAU14" s="110"/>
      <c r="DAV14" s="110"/>
      <c r="DAW14" s="110"/>
      <c r="DAX14" s="110"/>
      <c r="DAZ14" s="110"/>
      <c r="DBA14" s="110"/>
      <c r="DBB14" s="110"/>
      <c r="DBC14" s="110"/>
      <c r="DBD14" s="110"/>
      <c r="DBF14" s="110"/>
      <c r="DBG14" s="110"/>
      <c r="DBH14" s="110"/>
      <c r="DBI14" s="110"/>
      <c r="DBJ14" s="110"/>
      <c r="DBL14" s="110"/>
      <c r="DBM14" s="110"/>
      <c r="DBN14" s="110"/>
      <c r="DBO14" s="110"/>
      <c r="DBP14" s="110"/>
      <c r="DBR14" s="110"/>
      <c r="DBS14" s="110"/>
      <c r="DBT14" s="110"/>
      <c r="DBU14" s="110"/>
      <c r="DBV14" s="110"/>
      <c r="DBX14" s="110"/>
      <c r="DBY14" s="110"/>
      <c r="DBZ14" s="110"/>
      <c r="DCA14" s="110"/>
      <c r="DCB14" s="110"/>
      <c r="DCD14" s="110"/>
      <c r="DCE14" s="110"/>
      <c r="DCF14" s="110"/>
      <c r="DCG14" s="110"/>
      <c r="DCH14" s="110"/>
      <c r="DCJ14" s="110"/>
      <c r="DCK14" s="110"/>
      <c r="DCL14" s="110"/>
      <c r="DCM14" s="110"/>
      <c r="DCN14" s="110"/>
      <c r="DCP14" s="110"/>
      <c r="DCQ14" s="110"/>
      <c r="DCR14" s="110"/>
      <c r="DCS14" s="110"/>
      <c r="DCT14" s="110"/>
      <c r="DCV14" s="110"/>
      <c r="DCW14" s="110"/>
      <c r="DCX14" s="110"/>
      <c r="DCY14" s="110"/>
      <c r="DCZ14" s="110"/>
      <c r="DDB14" s="110"/>
      <c r="DDC14" s="110"/>
      <c r="DDD14" s="110"/>
      <c r="DDE14" s="110"/>
      <c r="DDF14" s="110"/>
      <c r="DDH14" s="110"/>
      <c r="DDI14" s="110"/>
      <c r="DDJ14" s="110"/>
      <c r="DDK14" s="110"/>
      <c r="DDL14" s="110"/>
      <c r="DDN14" s="110"/>
      <c r="DDO14" s="110"/>
      <c r="DDP14" s="110"/>
      <c r="DDQ14" s="110"/>
      <c r="DDR14" s="110"/>
      <c r="DDT14" s="110"/>
      <c r="DDU14" s="110"/>
      <c r="DDV14" s="110"/>
      <c r="DDW14" s="110"/>
      <c r="DDX14" s="110"/>
      <c r="DDZ14" s="110"/>
      <c r="DEA14" s="110"/>
      <c r="DEB14" s="110"/>
      <c r="DEC14" s="110"/>
      <c r="DED14" s="110"/>
      <c r="DEF14" s="110"/>
      <c r="DEG14" s="110"/>
      <c r="DEH14" s="110"/>
      <c r="DEI14" s="110"/>
      <c r="DEJ14" s="110"/>
      <c r="DEL14" s="110"/>
      <c r="DEM14" s="110"/>
      <c r="DEN14" s="110"/>
      <c r="DEO14" s="110"/>
      <c r="DEP14" s="110"/>
      <c r="DER14" s="110"/>
      <c r="DES14" s="110"/>
      <c r="DET14" s="110"/>
      <c r="DEU14" s="110"/>
      <c r="DEV14" s="110"/>
      <c r="DEX14" s="110"/>
      <c r="DEY14" s="110"/>
      <c r="DEZ14" s="110"/>
      <c r="DFA14" s="110"/>
      <c r="DFB14" s="110"/>
      <c r="DFD14" s="110"/>
      <c r="DFE14" s="110"/>
      <c r="DFF14" s="110"/>
      <c r="DFG14" s="110"/>
      <c r="DFH14" s="110"/>
      <c r="DFJ14" s="110"/>
      <c r="DFK14" s="110"/>
      <c r="DFL14" s="110"/>
      <c r="DFM14" s="110"/>
      <c r="DFN14" s="110"/>
      <c r="DFP14" s="110"/>
      <c r="DFQ14" s="110"/>
      <c r="DFR14" s="110"/>
      <c r="DFS14" s="110"/>
      <c r="DFT14" s="110"/>
      <c r="DFV14" s="110"/>
      <c r="DFW14" s="110"/>
      <c r="DFX14" s="110"/>
      <c r="DFY14" s="110"/>
      <c r="DFZ14" s="110"/>
      <c r="DGB14" s="110"/>
      <c r="DGC14" s="110"/>
      <c r="DGD14" s="110"/>
      <c r="DGE14" s="110"/>
      <c r="DGF14" s="110"/>
      <c r="DGH14" s="110"/>
      <c r="DGI14" s="110"/>
      <c r="DGJ14" s="110"/>
      <c r="DGK14" s="110"/>
      <c r="DGL14" s="110"/>
      <c r="DGN14" s="110"/>
      <c r="DGO14" s="110"/>
      <c r="DGP14" s="110"/>
      <c r="DGQ14" s="110"/>
      <c r="DGR14" s="110"/>
      <c r="DGT14" s="110"/>
      <c r="DGU14" s="110"/>
      <c r="DGV14" s="110"/>
      <c r="DGW14" s="110"/>
      <c r="DGX14" s="110"/>
      <c r="DGZ14" s="110"/>
      <c r="DHA14" s="110"/>
      <c r="DHB14" s="110"/>
      <c r="DHC14" s="110"/>
      <c r="DHD14" s="110"/>
      <c r="DHF14" s="110"/>
      <c r="DHG14" s="110"/>
      <c r="DHH14" s="110"/>
      <c r="DHI14" s="110"/>
      <c r="DHJ14" s="110"/>
      <c r="DHL14" s="110"/>
      <c r="DHM14" s="110"/>
      <c r="DHN14" s="110"/>
      <c r="DHO14" s="110"/>
      <c r="DHP14" s="110"/>
      <c r="DHR14" s="110"/>
      <c r="DHS14" s="110"/>
      <c r="DHT14" s="110"/>
      <c r="DHU14" s="110"/>
      <c r="DHV14" s="110"/>
      <c r="DHX14" s="110"/>
      <c r="DHY14" s="110"/>
      <c r="DHZ14" s="110"/>
      <c r="DIA14" s="110"/>
      <c r="DIB14" s="110"/>
      <c r="DID14" s="110"/>
      <c r="DIE14" s="110"/>
      <c r="DIF14" s="110"/>
      <c r="DIG14" s="110"/>
      <c r="DIH14" s="110"/>
      <c r="DIJ14" s="110"/>
      <c r="DIK14" s="110"/>
      <c r="DIL14" s="110"/>
      <c r="DIM14" s="110"/>
      <c r="DIN14" s="110"/>
      <c r="DIP14" s="110"/>
      <c r="DIQ14" s="110"/>
      <c r="DIR14" s="110"/>
      <c r="DIS14" s="110"/>
      <c r="DIT14" s="110"/>
      <c r="DIV14" s="110"/>
      <c r="DIW14" s="110"/>
      <c r="DIX14" s="110"/>
      <c r="DIY14" s="110"/>
      <c r="DIZ14" s="110"/>
      <c r="DJB14" s="110"/>
      <c r="DJC14" s="110"/>
      <c r="DJD14" s="110"/>
      <c r="DJE14" s="110"/>
      <c r="DJF14" s="110"/>
      <c r="DJH14" s="110"/>
      <c r="DJI14" s="110"/>
      <c r="DJJ14" s="110"/>
      <c r="DJK14" s="110"/>
      <c r="DJL14" s="110"/>
      <c r="DJN14" s="110"/>
      <c r="DJO14" s="110"/>
      <c r="DJP14" s="110"/>
      <c r="DJQ14" s="110"/>
      <c r="DJR14" s="110"/>
      <c r="DJT14" s="110"/>
      <c r="DJU14" s="110"/>
      <c r="DJV14" s="110"/>
      <c r="DJW14" s="110"/>
      <c r="DJX14" s="110"/>
      <c r="DJZ14" s="110"/>
      <c r="DKA14" s="110"/>
      <c r="DKB14" s="110"/>
      <c r="DKC14" s="110"/>
      <c r="DKD14" s="110"/>
      <c r="DKF14" s="110"/>
      <c r="DKG14" s="110"/>
      <c r="DKH14" s="110"/>
      <c r="DKI14" s="110"/>
      <c r="DKJ14" s="110"/>
      <c r="DKL14" s="110"/>
      <c r="DKM14" s="110"/>
      <c r="DKN14" s="110"/>
      <c r="DKO14" s="110"/>
      <c r="DKP14" s="110"/>
      <c r="DKR14" s="110"/>
      <c r="DKS14" s="110"/>
      <c r="DKT14" s="110"/>
      <c r="DKU14" s="110"/>
      <c r="DKV14" s="110"/>
      <c r="DKX14" s="110"/>
      <c r="DKY14" s="110"/>
      <c r="DKZ14" s="110"/>
      <c r="DLA14" s="110"/>
      <c r="DLB14" s="110"/>
      <c r="DLD14" s="110"/>
      <c r="DLE14" s="110"/>
      <c r="DLF14" s="110"/>
      <c r="DLG14" s="110"/>
      <c r="DLH14" s="110"/>
      <c r="DLJ14" s="110"/>
      <c r="DLK14" s="110"/>
      <c r="DLL14" s="110"/>
      <c r="DLM14" s="110"/>
      <c r="DLN14" s="110"/>
      <c r="DLP14" s="110"/>
      <c r="DLQ14" s="110"/>
      <c r="DLR14" s="110"/>
      <c r="DLS14" s="110"/>
      <c r="DLT14" s="110"/>
      <c r="DLV14" s="110"/>
      <c r="DLW14" s="110"/>
      <c r="DLX14" s="110"/>
      <c r="DLY14" s="110"/>
      <c r="DLZ14" s="110"/>
      <c r="DMB14" s="110"/>
      <c r="DMC14" s="110"/>
      <c r="DMD14" s="110"/>
      <c r="DME14" s="110"/>
      <c r="DMF14" s="110"/>
      <c r="DMH14" s="110"/>
      <c r="DMI14" s="110"/>
      <c r="DMJ14" s="110"/>
      <c r="DMK14" s="110"/>
      <c r="DML14" s="110"/>
      <c r="DMN14" s="110"/>
      <c r="DMO14" s="110"/>
      <c r="DMP14" s="110"/>
      <c r="DMQ14" s="110"/>
      <c r="DMR14" s="110"/>
      <c r="DMT14" s="110"/>
      <c r="DMU14" s="110"/>
      <c r="DMV14" s="110"/>
      <c r="DMW14" s="110"/>
      <c r="DMX14" s="110"/>
      <c r="DMZ14" s="110"/>
      <c r="DNA14" s="110"/>
      <c r="DNB14" s="110"/>
      <c r="DNC14" s="110"/>
      <c r="DND14" s="110"/>
      <c r="DNF14" s="110"/>
      <c r="DNG14" s="110"/>
      <c r="DNH14" s="110"/>
      <c r="DNI14" s="110"/>
      <c r="DNJ14" s="110"/>
      <c r="DNL14" s="110"/>
      <c r="DNM14" s="110"/>
      <c r="DNN14" s="110"/>
      <c r="DNO14" s="110"/>
      <c r="DNP14" s="110"/>
      <c r="DNR14" s="110"/>
      <c r="DNS14" s="110"/>
      <c r="DNT14" s="110"/>
      <c r="DNU14" s="110"/>
      <c r="DNV14" s="110"/>
      <c r="DNX14" s="110"/>
      <c r="DNY14" s="110"/>
      <c r="DNZ14" s="110"/>
      <c r="DOA14" s="110"/>
      <c r="DOB14" s="110"/>
      <c r="DOD14" s="110"/>
      <c r="DOE14" s="110"/>
      <c r="DOF14" s="110"/>
      <c r="DOG14" s="110"/>
      <c r="DOH14" s="110"/>
      <c r="DOJ14" s="110"/>
      <c r="DOK14" s="110"/>
      <c r="DOL14" s="110"/>
      <c r="DOM14" s="110"/>
      <c r="DON14" s="110"/>
      <c r="DOP14" s="110"/>
      <c r="DOQ14" s="110"/>
      <c r="DOR14" s="110"/>
      <c r="DOS14" s="110"/>
      <c r="DOT14" s="110"/>
      <c r="DOV14" s="110"/>
      <c r="DOW14" s="110"/>
      <c r="DOX14" s="110"/>
      <c r="DOY14" s="110"/>
      <c r="DOZ14" s="110"/>
      <c r="DPB14" s="110"/>
      <c r="DPC14" s="110"/>
      <c r="DPD14" s="110"/>
      <c r="DPE14" s="110"/>
      <c r="DPF14" s="110"/>
      <c r="DPH14" s="110"/>
      <c r="DPI14" s="110"/>
      <c r="DPJ14" s="110"/>
      <c r="DPK14" s="110"/>
      <c r="DPL14" s="110"/>
      <c r="DPN14" s="110"/>
      <c r="DPO14" s="110"/>
      <c r="DPP14" s="110"/>
      <c r="DPQ14" s="110"/>
      <c r="DPR14" s="110"/>
      <c r="DPT14" s="110"/>
      <c r="DPU14" s="110"/>
      <c r="DPV14" s="110"/>
      <c r="DPW14" s="110"/>
      <c r="DPX14" s="110"/>
      <c r="DPZ14" s="110"/>
      <c r="DQA14" s="110"/>
      <c r="DQB14" s="110"/>
      <c r="DQC14" s="110"/>
      <c r="DQD14" s="110"/>
      <c r="DQF14" s="110"/>
      <c r="DQG14" s="110"/>
      <c r="DQH14" s="110"/>
      <c r="DQI14" s="110"/>
      <c r="DQJ14" s="110"/>
      <c r="DQL14" s="110"/>
      <c r="DQM14" s="110"/>
      <c r="DQN14" s="110"/>
      <c r="DQO14" s="110"/>
      <c r="DQP14" s="110"/>
      <c r="DQR14" s="110"/>
      <c r="DQS14" s="110"/>
      <c r="DQT14" s="110"/>
      <c r="DQU14" s="110"/>
      <c r="DQV14" s="110"/>
      <c r="DQX14" s="110"/>
      <c r="DQY14" s="110"/>
      <c r="DQZ14" s="110"/>
      <c r="DRA14" s="110"/>
      <c r="DRB14" s="110"/>
      <c r="DRD14" s="110"/>
      <c r="DRE14" s="110"/>
      <c r="DRF14" s="110"/>
      <c r="DRG14" s="110"/>
      <c r="DRH14" s="110"/>
      <c r="DRJ14" s="110"/>
      <c r="DRK14" s="110"/>
      <c r="DRL14" s="110"/>
      <c r="DRM14" s="110"/>
      <c r="DRN14" s="110"/>
      <c r="DRP14" s="110"/>
      <c r="DRQ14" s="110"/>
      <c r="DRR14" s="110"/>
      <c r="DRS14" s="110"/>
      <c r="DRT14" s="110"/>
      <c r="DRV14" s="110"/>
      <c r="DRW14" s="110"/>
      <c r="DRX14" s="110"/>
      <c r="DRY14" s="110"/>
      <c r="DRZ14" s="110"/>
      <c r="DSB14" s="110"/>
      <c r="DSC14" s="110"/>
      <c r="DSD14" s="110"/>
      <c r="DSE14" s="110"/>
      <c r="DSF14" s="110"/>
      <c r="DSH14" s="110"/>
      <c r="DSI14" s="110"/>
      <c r="DSJ14" s="110"/>
      <c r="DSK14" s="110"/>
      <c r="DSL14" s="110"/>
      <c r="DSN14" s="110"/>
      <c r="DSO14" s="110"/>
      <c r="DSP14" s="110"/>
      <c r="DSQ14" s="110"/>
      <c r="DSR14" s="110"/>
      <c r="DST14" s="110"/>
      <c r="DSU14" s="110"/>
      <c r="DSV14" s="110"/>
      <c r="DSW14" s="110"/>
      <c r="DSX14" s="110"/>
      <c r="DSZ14" s="110"/>
      <c r="DTA14" s="110"/>
      <c r="DTB14" s="110"/>
      <c r="DTC14" s="110"/>
      <c r="DTD14" s="110"/>
      <c r="DTF14" s="110"/>
      <c r="DTG14" s="110"/>
      <c r="DTH14" s="110"/>
      <c r="DTI14" s="110"/>
      <c r="DTJ14" s="110"/>
      <c r="DTL14" s="110"/>
      <c r="DTM14" s="110"/>
      <c r="DTN14" s="110"/>
      <c r="DTO14" s="110"/>
      <c r="DTP14" s="110"/>
      <c r="DTR14" s="110"/>
      <c r="DTS14" s="110"/>
      <c r="DTT14" s="110"/>
      <c r="DTU14" s="110"/>
      <c r="DTV14" s="110"/>
      <c r="DTX14" s="110"/>
      <c r="DTY14" s="110"/>
      <c r="DTZ14" s="110"/>
      <c r="DUA14" s="110"/>
      <c r="DUB14" s="110"/>
      <c r="DUD14" s="110"/>
      <c r="DUE14" s="110"/>
      <c r="DUF14" s="110"/>
      <c r="DUG14" s="110"/>
      <c r="DUH14" s="110"/>
      <c r="DUJ14" s="110"/>
      <c r="DUK14" s="110"/>
      <c r="DUL14" s="110"/>
      <c r="DUM14" s="110"/>
      <c r="DUN14" s="110"/>
      <c r="DUP14" s="110"/>
      <c r="DUQ14" s="110"/>
      <c r="DUR14" s="110"/>
      <c r="DUS14" s="110"/>
      <c r="DUT14" s="110"/>
      <c r="DUV14" s="110"/>
      <c r="DUW14" s="110"/>
      <c r="DUX14" s="110"/>
      <c r="DUY14" s="110"/>
      <c r="DUZ14" s="110"/>
      <c r="DVB14" s="110"/>
      <c r="DVC14" s="110"/>
      <c r="DVD14" s="110"/>
      <c r="DVE14" s="110"/>
      <c r="DVF14" s="110"/>
      <c r="DVH14" s="110"/>
      <c r="DVI14" s="110"/>
      <c r="DVJ14" s="110"/>
      <c r="DVK14" s="110"/>
      <c r="DVL14" s="110"/>
      <c r="DVN14" s="110"/>
      <c r="DVO14" s="110"/>
      <c r="DVP14" s="110"/>
      <c r="DVQ14" s="110"/>
      <c r="DVR14" s="110"/>
      <c r="DVT14" s="110"/>
      <c r="DVU14" s="110"/>
      <c r="DVV14" s="110"/>
      <c r="DVW14" s="110"/>
      <c r="DVX14" s="110"/>
      <c r="DVZ14" s="110"/>
      <c r="DWA14" s="110"/>
      <c r="DWB14" s="110"/>
      <c r="DWC14" s="110"/>
      <c r="DWD14" s="110"/>
      <c r="DWF14" s="110"/>
      <c r="DWG14" s="110"/>
      <c r="DWH14" s="110"/>
      <c r="DWI14" s="110"/>
      <c r="DWJ14" s="110"/>
      <c r="DWL14" s="110"/>
      <c r="DWM14" s="110"/>
      <c r="DWN14" s="110"/>
      <c r="DWO14" s="110"/>
      <c r="DWP14" s="110"/>
      <c r="DWR14" s="110"/>
      <c r="DWS14" s="110"/>
      <c r="DWT14" s="110"/>
      <c r="DWU14" s="110"/>
      <c r="DWV14" s="110"/>
      <c r="DWX14" s="110"/>
      <c r="DWY14" s="110"/>
      <c r="DWZ14" s="110"/>
      <c r="DXA14" s="110"/>
      <c r="DXB14" s="110"/>
      <c r="DXD14" s="110"/>
      <c r="DXE14" s="110"/>
      <c r="DXF14" s="110"/>
      <c r="DXG14" s="110"/>
      <c r="DXH14" s="110"/>
      <c r="DXJ14" s="110"/>
      <c r="DXK14" s="110"/>
      <c r="DXL14" s="110"/>
      <c r="DXM14" s="110"/>
      <c r="DXN14" s="110"/>
      <c r="DXP14" s="110"/>
      <c r="DXQ14" s="110"/>
      <c r="DXR14" s="110"/>
      <c r="DXS14" s="110"/>
      <c r="DXT14" s="110"/>
      <c r="DXV14" s="110"/>
      <c r="DXW14" s="110"/>
      <c r="DXX14" s="110"/>
      <c r="DXY14" s="110"/>
      <c r="DXZ14" s="110"/>
      <c r="DYB14" s="110"/>
      <c r="DYC14" s="110"/>
      <c r="DYD14" s="110"/>
      <c r="DYE14" s="110"/>
      <c r="DYF14" s="110"/>
      <c r="DYH14" s="110"/>
      <c r="DYI14" s="110"/>
      <c r="DYJ14" s="110"/>
      <c r="DYK14" s="110"/>
      <c r="DYL14" s="110"/>
      <c r="DYN14" s="110"/>
      <c r="DYO14" s="110"/>
      <c r="DYP14" s="110"/>
      <c r="DYQ14" s="110"/>
      <c r="DYR14" s="110"/>
      <c r="DYT14" s="110"/>
      <c r="DYU14" s="110"/>
      <c r="DYV14" s="110"/>
      <c r="DYW14" s="110"/>
      <c r="DYX14" s="110"/>
      <c r="DYZ14" s="110"/>
      <c r="DZA14" s="110"/>
      <c r="DZB14" s="110"/>
      <c r="DZC14" s="110"/>
      <c r="DZD14" s="110"/>
      <c r="DZF14" s="110"/>
      <c r="DZG14" s="110"/>
      <c r="DZH14" s="110"/>
      <c r="DZI14" s="110"/>
      <c r="DZJ14" s="110"/>
      <c r="DZL14" s="110"/>
      <c r="DZM14" s="110"/>
      <c r="DZN14" s="110"/>
      <c r="DZO14" s="110"/>
      <c r="DZP14" s="110"/>
      <c r="DZR14" s="110"/>
      <c r="DZS14" s="110"/>
      <c r="DZT14" s="110"/>
      <c r="DZU14" s="110"/>
      <c r="DZV14" s="110"/>
      <c r="DZX14" s="110"/>
      <c r="DZY14" s="110"/>
      <c r="DZZ14" s="110"/>
      <c r="EAA14" s="110"/>
      <c r="EAB14" s="110"/>
      <c r="EAD14" s="110"/>
      <c r="EAE14" s="110"/>
      <c r="EAF14" s="110"/>
      <c r="EAG14" s="110"/>
      <c r="EAH14" s="110"/>
      <c r="EAJ14" s="110"/>
      <c r="EAK14" s="110"/>
      <c r="EAL14" s="110"/>
      <c r="EAM14" s="110"/>
      <c r="EAN14" s="110"/>
      <c r="EAP14" s="110"/>
      <c r="EAQ14" s="110"/>
      <c r="EAR14" s="110"/>
      <c r="EAS14" s="110"/>
      <c r="EAT14" s="110"/>
      <c r="EAV14" s="110"/>
      <c r="EAW14" s="110"/>
      <c r="EAX14" s="110"/>
      <c r="EAY14" s="110"/>
      <c r="EAZ14" s="110"/>
      <c r="EBB14" s="110"/>
      <c r="EBC14" s="110"/>
      <c r="EBD14" s="110"/>
      <c r="EBE14" s="110"/>
      <c r="EBF14" s="110"/>
      <c r="EBH14" s="110"/>
      <c r="EBI14" s="110"/>
      <c r="EBJ14" s="110"/>
      <c r="EBK14" s="110"/>
      <c r="EBL14" s="110"/>
      <c r="EBN14" s="110"/>
      <c r="EBO14" s="110"/>
      <c r="EBP14" s="110"/>
      <c r="EBQ14" s="110"/>
      <c r="EBR14" s="110"/>
      <c r="EBT14" s="110"/>
      <c r="EBU14" s="110"/>
      <c r="EBV14" s="110"/>
      <c r="EBW14" s="110"/>
      <c r="EBX14" s="110"/>
      <c r="EBZ14" s="110"/>
      <c r="ECA14" s="110"/>
      <c r="ECB14" s="110"/>
      <c r="ECC14" s="110"/>
      <c r="ECD14" s="110"/>
      <c r="ECF14" s="110"/>
      <c r="ECG14" s="110"/>
      <c r="ECH14" s="110"/>
      <c r="ECI14" s="110"/>
      <c r="ECJ14" s="110"/>
      <c r="ECL14" s="110"/>
      <c r="ECM14" s="110"/>
      <c r="ECN14" s="110"/>
      <c r="ECO14" s="110"/>
      <c r="ECP14" s="110"/>
      <c r="ECR14" s="110"/>
      <c r="ECS14" s="110"/>
      <c r="ECT14" s="110"/>
      <c r="ECU14" s="110"/>
      <c r="ECV14" s="110"/>
      <c r="ECX14" s="110"/>
      <c r="ECY14" s="110"/>
      <c r="ECZ14" s="110"/>
      <c r="EDA14" s="110"/>
      <c r="EDB14" s="110"/>
      <c r="EDD14" s="110"/>
      <c r="EDE14" s="110"/>
      <c r="EDF14" s="110"/>
      <c r="EDG14" s="110"/>
      <c r="EDH14" s="110"/>
      <c r="EDJ14" s="110"/>
      <c r="EDK14" s="110"/>
      <c r="EDL14" s="110"/>
      <c r="EDM14" s="110"/>
      <c r="EDN14" s="110"/>
      <c r="EDP14" s="110"/>
      <c r="EDQ14" s="110"/>
      <c r="EDR14" s="110"/>
      <c r="EDS14" s="110"/>
      <c r="EDT14" s="110"/>
      <c r="EDV14" s="110"/>
      <c r="EDW14" s="110"/>
      <c r="EDX14" s="110"/>
      <c r="EDY14" s="110"/>
      <c r="EDZ14" s="110"/>
      <c r="EEB14" s="110"/>
      <c r="EEC14" s="110"/>
      <c r="EED14" s="110"/>
      <c r="EEE14" s="110"/>
      <c r="EEF14" s="110"/>
      <c r="EEH14" s="110"/>
      <c r="EEI14" s="110"/>
      <c r="EEJ14" s="110"/>
      <c r="EEK14" s="110"/>
      <c r="EEL14" s="110"/>
      <c r="EEN14" s="110"/>
      <c r="EEO14" s="110"/>
      <c r="EEP14" s="110"/>
      <c r="EEQ14" s="110"/>
      <c r="EER14" s="110"/>
      <c r="EET14" s="110"/>
      <c r="EEU14" s="110"/>
      <c r="EEV14" s="110"/>
      <c r="EEW14" s="110"/>
      <c r="EEX14" s="110"/>
      <c r="EEZ14" s="110"/>
      <c r="EFA14" s="110"/>
      <c r="EFB14" s="110"/>
      <c r="EFC14" s="110"/>
      <c r="EFD14" s="110"/>
      <c r="EFF14" s="110"/>
      <c r="EFG14" s="110"/>
      <c r="EFH14" s="110"/>
      <c r="EFI14" s="110"/>
      <c r="EFJ14" s="110"/>
      <c r="EFL14" s="110"/>
      <c r="EFM14" s="110"/>
      <c r="EFN14" s="110"/>
      <c r="EFO14" s="110"/>
      <c r="EFP14" s="110"/>
      <c r="EFR14" s="110"/>
      <c r="EFS14" s="110"/>
      <c r="EFT14" s="110"/>
      <c r="EFU14" s="110"/>
      <c r="EFV14" s="110"/>
      <c r="EFX14" s="110"/>
      <c r="EFY14" s="110"/>
      <c r="EFZ14" s="110"/>
      <c r="EGA14" s="110"/>
      <c r="EGB14" s="110"/>
      <c r="EGD14" s="110"/>
      <c r="EGE14" s="110"/>
      <c r="EGF14" s="110"/>
      <c r="EGG14" s="110"/>
      <c r="EGH14" s="110"/>
      <c r="EGJ14" s="110"/>
      <c r="EGK14" s="110"/>
      <c r="EGL14" s="110"/>
      <c r="EGM14" s="110"/>
      <c r="EGN14" s="110"/>
      <c r="EGP14" s="110"/>
      <c r="EGQ14" s="110"/>
      <c r="EGR14" s="110"/>
      <c r="EGS14" s="110"/>
      <c r="EGT14" s="110"/>
      <c r="EGV14" s="110"/>
      <c r="EGW14" s="110"/>
      <c r="EGX14" s="110"/>
      <c r="EGY14" s="110"/>
      <c r="EGZ14" s="110"/>
      <c r="EHB14" s="110"/>
      <c r="EHC14" s="110"/>
      <c r="EHD14" s="110"/>
      <c r="EHE14" s="110"/>
      <c r="EHF14" s="110"/>
      <c r="EHH14" s="110"/>
      <c r="EHI14" s="110"/>
      <c r="EHJ14" s="110"/>
      <c r="EHK14" s="110"/>
      <c r="EHL14" s="110"/>
      <c r="EHN14" s="110"/>
      <c r="EHO14" s="110"/>
      <c r="EHP14" s="110"/>
      <c r="EHQ14" s="110"/>
      <c r="EHR14" s="110"/>
      <c r="EHT14" s="110"/>
      <c r="EHU14" s="110"/>
      <c r="EHV14" s="110"/>
      <c r="EHW14" s="110"/>
      <c r="EHX14" s="110"/>
      <c r="EHZ14" s="110"/>
      <c r="EIA14" s="110"/>
      <c r="EIB14" s="110"/>
      <c r="EIC14" s="110"/>
      <c r="EID14" s="110"/>
      <c r="EIF14" s="110"/>
      <c r="EIG14" s="110"/>
      <c r="EIH14" s="110"/>
      <c r="EII14" s="110"/>
      <c r="EIJ14" s="110"/>
      <c r="EIL14" s="110"/>
      <c r="EIM14" s="110"/>
      <c r="EIN14" s="110"/>
      <c r="EIO14" s="110"/>
      <c r="EIP14" s="110"/>
      <c r="EIR14" s="110"/>
      <c r="EIS14" s="110"/>
      <c r="EIT14" s="110"/>
      <c r="EIU14" s="110"/>
      <c r="EIV14" s="110"/>
      <c r="EIX14" s="110"/>
      <c r="EIY14" s="110"/>
      <c r="EIZ14" s="110"/>
      <c r="EJA14" s="110"/>
      <c r="EJB14" s="110"/>
      <c r="EJD14" s="110"/>
      <c r="EJE14" s="110"/>
      <c r="EJF14" s="110"/>
      <c r="EJG14" s="110"/>
      <c r="EJH14" s="110"/>
      <c r="EJJ14" s="110"/>
      <c r="EJK14" s="110"/>
      <c r="EJL14" s="110"/>
      <c r="EJM14" s="110"/>
      <c r="EJN14" s="110"/>
      <c r="EJP14" s="110"/>
      <c r="EJQ14" s="110"/>
      <c r="EJR14" s="110"/>
      <c r="EJS14" s="110"/>
      <c r="EJT14" s="110"/>
      <c r="EJV14" s="110"/>
      <c r="EJW14" s="110"/>
      <c r="EJX14" s="110"/>
      <c r="EJY14" s="110"/>
      <c r="EJZ14" s="110"/>
      <c r="EKB14" s="110"/>
      <c r="EKC14" s="110"/>
      <c r="EKD14" s="110"/>
      <c r="EKE14" s="110"/>
      <c r="EKF14" s="110"/>
      <c r="EKH14" s="110"/>
      <c r="EKI14" s="110"/>
      <c r="EKJ14" s="110"/>
      <c r="EKK14" s="110"/>
      <c r="EKL14" s="110"/>
      <c r="EKN14" s="110"/>
      <c r="EKO14" s="110"/>
      <c r="EKP14" s="110"/>
      <c r="EKQ14" s="110"/>
      <c r="EKR14" s="110"/>
      <c r="EKT14" s="110"/>
      <c r="EKU14" s="110"/>
      <c r="EKV14" s="110"/>
      <c r="EKW14" s="110"/>
      <c r="EKX14" s="110"/>
      <c r="EKZ14" s="110"/>
      <c r="ELA14" s="110"/>
      <c r="ELB14" s="110"/>
      <c r="ELC14" s="110"/>
      <c r="ELD14" s="110"/>
      <c r="ELF14" s="110"/>
      <c r="ELG14" s="110"/>
      <c r="ELH14" s="110"/>
      <c r="ELI14" s="110"/>
      <c r="ELJ14" s="110"/>
      <c r="ELL14" s="110"/>
      <c r="ELM14" s="110"/>
      <c r="ELN14" s="110"/>
      <c r="ELO14" s="110"/>
      <c r="ELP14" s="110"/>
      <c r="ELR14" s="110"/>
      <c r="ELS14" s="110"/>
      <c r="ELT14" s="110"/>
      <c r="ELU14" s="110"/>
      <c r="ELV14" s="110"/>
      <c r="ELX14" s="110"/>
      <c r="ELY14" s="110"/>
      <c r="ELZ14" s="110"/>
      <c r="EMA14" s="110"/>
      <c r="EMB14" s="110"/>
      <c r="EMD14" s="110"/>
      <c r="EME14" s="110"/>
      <c r="EMF14" s="110"/>
      <c r="EMG14" s="110"/>
      <c r="EMH14" s="110"/>
      <c r="EMJ14" s="110"/>
      <c r="EMK14" s="110"/>
      <c r="EML14" s="110"/>
      <c r="EMM14" s="110"/>
      <c r="EMN14" s="110"/>
      <c r="EMP14" s="110"/>
      <c r="EMQ14" s="110"/>
      <c r="EMR14" s="110"/>
      <c r="EMS14" s="110"/>
      <c r="EMT14" s="110"/>
      <c r="EMV14" s="110"/>
      <c r="EMW14" s="110"/>
      <c r="EMX14" s="110"/>
      <c r="EMY14" s="110"/>
      <c r="EMZ14" s="110"/>
      <c r="ENB14" s="110"/>
      <c r="ENC14" s="110"/>
      <c r="END14" s="110"/>
      <c r="ENE14" s="110"/>
      <c r="ENF14" s="110"/>
      <c r="ENH14" s="110"/>
      <c r="ENI14" s="110"/>
      <c r="ENJ14" s="110"/>
      <c r="ENK14" s="110"/>
      <c r="ENL14" s="110"/>
      <c r="ENN14" s="110"/>
      <c r="ENO14" s="110"/>
      <c r="ENP14" s="110"/>
      <c r="ENQ14" s="110"/>
      <c r="ENR14" s="110"/>
      <c r="ENT14" s="110"/>
      <c r="ENU14" s="110"/>
      <c r="ENV14" s="110"/>
      <c r="ENW14" s="110"/>
      <c r="ENX14" s="110"/>
      <c r="ENZ14" s="110"/>
      <c r="EOA14" s="110"/>
      <c r="EOB14" s="110"/>
      <c r="EOC14" s="110"/>
      <c r="EOD14" s="110"/>
      <c r="EOF14" s="110"/>
      <c r="EOG14" s="110"/>
      <c r="EOH14" s="110"/>
      <c r="EOI14" s="110"/>
      <c r="EOJ14" s="110"/>
      <c r="EOL14" s="110"/>
      <c r="EOM14" s="110"/>
      <c r="EON14" s="110"/>
      <c r="EOO14" s="110"/>
      <c r="EOP14" s="110"/>
      <c r="EOR14" s="110"/>
      <c r="EOS14" s="110"/>
      <c r="EOT14" s="110"/>
      <c r="EOU14" s="110"/>
      <c r="EOV14" s="110"/>
      <c r="EOX14" s="110"/>
      <c r="EOY14" s="110"/>
      <c r="EOZ14" s="110"/>
      <c r="EPA14" s="110"/>
      <c r="EPB14" s="110"/>
      <c r="EPD14" s="110"/>
      <c r="EPE14" s="110"/>
      <c r="EPF14" s="110"/>
      <c r="EPG14" s="110"/>
      <c r="EPH14" s="110"/>
      <c r="EPJ14" s="110"/>
      <c r="EPK14" s="110"/>
      <c r="EPL14" s="110"/>
      <c r="EPM14" s="110"/>
      <c r="EPN14" s="110"/>
      <c r="EPP14" s="110"/>
      <c r="EPQ14" s="110"/>
      <c r="EPR14" s="110"/>
      <c r="EPS14" s="110"/>
      <c r="EPT14" s="110"/>
      <c r="EPV14" s="110"/>
      <c r="EPW14" s="110"/>
      <c r="EPX14" s="110"/>
      <c r="EPY14" s="110"/>
      <c r="EPZ14" s="110"/>
      <c r="EQB14" s="110"/>
      <c r="EQC14" s="110"/>
      <c r="EQD14" s="110"/>
      <c r="EQE14" s="110"/>
      <c r="EQF14" s="110"/>
      <c r="EQH14" s="110"/>
      <c r="EQI14" s="110"/>
      <c r="EQJ14" s="110"/>
      <c r="EQK14" s="110"/>
      <c r="EQL14" s="110"/>
      <c r="EQN14" s="110"/>
      <c r="EQO14" s="110"/>
      <c r="EQP14" s="110"/>
      <c r="EQQ14" s="110"/>
      <c r="EQR14" s="110"/>
      <c r="EQT14" s="110"/>
      <c r="EQU14" s="110"/>
      <c r="EQV14" s="110"/>
      <c r="EQW14" s="110"/>
      <c r="EQX14" s="110"/>
      <c r="EQZ14" s="110"/>
      <c r="ERA14" s="110"/>
      <c r="ERB14" s="110"/>
      <c r="ERC14" s="110"/>
      <c r="ERD14" s="110"/>
      <c r="ERF14" s="110"/>
      <c r="ERG14" s="110"/>
      <c r="ERH14" s="110"/>
      <c r="ERI14" s="110"/>
      <c r="ERJ14" s="110"/>
      <c r="ERL14" s="110"/>
      <c r="ERM14" s="110"/>
      <c r="ERN14" s="110"/>
      <c r="ERO14" s="110"/>
      <c r="ERP14" s="110"/>
      <c r="ERR14" s="110"/>
      <c r="ERS14" s="110"/>
      <c r="ERT14" s="110"/>
      <c r="ERU14" s="110"/>
      <c r="ERV14" s="110"/>
      <c r="ERX14" s="110"/>
      <c r="ERY14" s="110"/>
      <c r="ERZ14" s="110"/>
      <c r="ESA14" s="110"/>
      <c r="ESB14" s="110"/>
      <c r="ESD14" s="110"/>
      <c r="ESE14" s="110"/>
      <c r="ESF14" s="110"/>
      <c r="ESG14" s="110"/>
      <c r="ESH14" s="110"/>
      <c r="ESJ14" s="110"/>
      <c r="ESK14" s="110"/>
      <c r="ESL14" s="110"/>
      <c r="ESM14" s="110"/>
      <c r="ESN14" s="110"/>
      <c r="ESP14" s="110"/>
      <c r="ESQ14" s="110"/>
      <c r="ESR14" s="110"/>
      <c r="ESS14" s="110"/>
      <c r="EST14" s="110"/>
      <c r="ESV14" s="110"/>
      <c r="ESW14" s="110"/>
      <c r="ESX14" s="110"/>
      <c r="ESY14" s="110"/>
      <c r="ESZ14" s="110"/>
      <c r="ETB14" s="110"/>
      <c r="ETC14" s="110"/>
      <c r="ETD14" s="110"/>
      <c r="ETE14" s="110"/>
      <c r="ETF14" s="110"/>
      <c r="ETH14" s="110"/>
      <c r="ETI14" s="110"/>
      <c r="ETJ14" s="110"/>
      <c r="ETK14" s="110"/>
      <c r="ETL14" s="110"/>
      <c r="ETN14" s="110"/>
      <c r="ETO14" s="110"/>
      <c r="ETP14" s="110"/>
      <c r="ETQ14" s="110"/>
      <c r="ETR14" s="110"/>
      <c r="ETT14" s="110"/>
      <c r="ETU14" s="110"/>
      <c r="ETV14" s="110"/>
      <c r="ETW14" s="110"/>
      <c r="ETX14" s="110"/>
      <c r="ETZ14" s="110"/>
      <c r="EUA14" s="110"/>
      <c r="EUB14" s="110"/>
      <c r="EUC14" s="110"/>
      <c r="EUD14" s="110"/>
      <c r="EUF14" s="110"/>
      <c r="EUG14" s="110"/>
      <c r="EUH14" s="110"/>
      <c r="EUI14" s="110"/>
      <c r="EUJ14" s="110"/>
      <c r="EUL14" s="110"/>
      <c r="EUM14" s="110"/>
      <c r="EUN14" s="110"/>
      <c r="EUO14" s="110"/>
      <c r="EUP14" s="110"/>
      <c r="EUR14" s="110"/>
      <c r="EUS14" s="110"/>
      <c r="EUT14" s="110"/>
      <c r="EUU14" s="110"/>
      <c r="EUV14" s="110"/>
      <c r="EUX14" s="110"/>
      <c r="EUY14" s="110"/>
      <c r="EUZ14" s="110"/>
      <c r="EVA14" s="110"/>
      <c r="EVB14" s="110"/>
      <c r="EVD14" s="110"/>
      <c r="EVE14" s="110"/>
      <c r="EVF14" s="110"/>
      <c r="EVG14" s="110"/>
      <c r="EVH14" s="110"/>
      <c r="EVJ14" s="110"/>
      <c r="EVK14" s="110"/>
      <c r="EVL14" s="110"/>
      <c r="EVM14" s="110"/>
      <c r="EVN14" s="110"/>
      <c r="EVP14" s="110"/>
      <c r="EVQ14" s="110"/>
      <c r="EVR14" s="110"/>
      <c r="EVS14" s="110"/>
      <c r="EVT14" s="110"/>
      <c r="EVV14" s="110"/>
      <c r="EVW14" s="110"/>
      <c r="EVX14" s="110"/>
      <c r="EVY14" s="110"/>
      <c r="EVZ14" s="110"/>
      <c r="EWB14" s="110"/>
      <c r="EWC14" s="110"/>
      <c r="EWD14" s="110"/>
      <c r="EWE14" s="110"/>
      <c r="EWF14" s="110"/>
      <c r="EWH14" s="110"/>
      <c r="EWI14" s="110"/>
      <c r="EWJ14" s="110"/>
      <c r="EWK14" s="110"/>
      <c r="EWL14" s="110"/>
      <c r="EWN14" s="110"/>
      <c r="EWO14" s="110"/>
      <c r="EWP14" s="110"/>
      <c r="EWQ14" s="110"/>
      <c r="EWR14" s="110"/>
      <c r="EWT14" s="110"/>
      <c r="EWU14" s="110"/>
      <c r="EWV14" s="110"/>
      <c r="EWW14" s="110"/>
      <c r="EWX14" s="110"/>
      <c r="EWZ14" s="110"/>
      <c r="EXA14" s="110"/>
      <c r="EXB14" s="110"/>
      <c r="EXC14" s="110"/>
      <c r="EXD14" s="110"/>
      <c r="EXF14" s="110"/>
      <c r="EXG14" s="110"/>
      <c r="EXH14" s="110"/>
      <c r="EXI14" s="110"/>
      <c r="EXJ14" s="110"/>
      <c r="EXL14" s="110"/>
      <c r="EXM14" s="110"/>
      <c r="EXN14" s="110"/>
      <c r="EXO14" s="110"/>
      <c r="EXP14" s="110"/>
      <c r="EXR14" s="110"/>
      <c r="EXS14" s="110"/>
      <c r="EXT14" s="110"/>
      <c r="EXU14" s="110"/>
      <c r="EXV14" s="110"/>
      <c r="EXX14" s="110"/>
      <c r="EXY14" s="110"/>
      <c r="EXZ14" s="110"/>
      <c r="EYA14" s="110"/>
      <c r="EYB14" s="110"/>
      <c r="EYD14" s="110"/>
      <c r="EYE14" s="110"/>
      <c r="EYF14" s="110"/>
      <c r="EYG14" s="110"/>
      <c r="EYH14" s="110"/>
      <c r="EYJ14" s="110"/>
      <c r="EYK14" s="110"/>
      <c r="EYL14" s="110"/>
      <c r="EYM14" s="110"/>
      <c r="EYN14" s="110"/>
      <c r="EYP14" s="110"/>
      <c r="EYQ14" s="110"/>
      <c r="EYR14" s="110"/>
      <c r="EYS14" s="110"/>
      <c r="EYT14" s="110"/>
      <c r="EYV14" s="110"/>
      <c r="EYW14" s="110"/>
      <c r="EYX14" s="110"/>
      <c r="EYY14" s="110"/>
      <c r="EYZ14" s="110"/>
      <c r="EZB14" s="110"/>
      <c r="EZC14" s="110"/>
      <c r="EZD14" s="110"/>
      <c r="EZE14" s="110"/>
      <c r="EZF14" s="110"/>
      <c r="EZH14" s="110"/>
      <c r="EZI14" s="110"/>
      <c r="EZJ14" s="110"/>
      <c r="EZK14" s="110"/>
      <c r="EZL14" s="110"/>
      <c r="EZN14" s="110"/>
      <c r="EZO14" s="110"/>
      <c r="EZP14" s="110"/>
      <c r="EZQ14" s="110"/>
      <c r="EZR14" s="110"/>
      <c r="EZT14" s="110"/>
      <c r="EZU14" s="110"/>
      <c r="EZV14" s="110"/>
      <c r="EZW14" s="110"/>
      <c r="EZX14" s="110"/>
      <c r="EZZ14" s="110"/>
      <c r="FAA14" s="110"/>
      <c r="FAB14" s="110"/>
      <c r="FAC14" s="110"/>
      <c r="FAD14" s="110"/>
      <c r="FAF14" s="110"/>
      <c r="FAG14" s="110"/>
      <c r="FAH14" s="110"/>
      <c r="FAI14" s="110"/>
      <c r="FAJ14" s="110"/>
      <c r="FAL14" s="110"/>
      <c r="FAM14" s="110"/>
      <c r="FAN14" s="110"/>
      <c r="FAO14" s="110"/>
      <c r="FAP14" s="110"/>
      <c r="FAR14" s="110"/>
      <c r="FAS14" s="110"/>
      <c r="FAT14" s="110"/>
      <c r="FAU14" s="110"/>
      <c r="FAV14" s="110"/>
      <c r="FAX14" s="110"/>
      <c r="FAY14" s="110"/>
      <c r="FAZ14" s="110"/>
      <c r="FBA14" s="110"/>
      <c r="FBB14" s="110"/>
      <c r="FBD14" s="110"/>
      <c r="FBE14" s="110"/>
      <c r="FBF14" s="110"/>
      <c r="FBG14" s="110"/>
      <c r="FBH14" s="110"/>
      <c r="FBJ14" s="110"/>
      <c r="FBK14" s="110"/>
      <c r="FBL14" s="110"/>
      <c r="FBM14" s="110"/>
      <c r="FBN14" s="110"/>
      <c r="FBP14" s="110"/>
      <c r="FBQ14" s="110"/>
      <c r="FBR14" s="110"/>
      <c r="FBS14" s="110"/>
      <c r="FBT14" s="110"/>
      <c r="FBV14" s="110"/>
      <c r="FBW14" s="110"/>
      <c r="FBX14" s="110"/>
      <c r="FBY14" s="110"/>
      <c r="FBZ14" s="110"/>
      <c r="FCB14" s="110"/>
      <c r="FCC14" s="110"/>
      <c r="FCD14" s="110"/>
      <c r="FCE14" s="110"/>
      <c r="FCF14" s="110"/>
      <c r="FCH14" s="110"/>
      <c r="FCI14" s="110"/>
      <c r="FCJ14" s="110"/>
      <c r="FCK14" s="110"/>
      <c r="FCL14" s="110"/>
      <c r="FCN14" s="110"/>
      <c r="FCO14" s="110"/>
      <c r="FCP14" s="110"/>
      <c r="FCQ14" s="110"/>
      <c r="FCR14" s="110"/>
      <c r="FCT14" s="110"/>
      <c r="FCU14" s="110"/>
      <c r="FCV14" s="110"/>
      <c r="FCW14" s="110"/>
      <c r="FCX14" s="110"/>
      <c r="FCZ14" s="110"/>
      <c r="FDA14" s="110"/>
      <c r="FDB14" s="110"/>
      <c r="FDC14" s="110"/>
      <c r="FDD14" s="110"/>
      <c r="FDF14" s="110"/>
      <c r="FDG14" s="110"/>
      <c r="FDH14" s="110"/>
      <c r="FDI14" s="110"/>
      <c r="FDJ14" s="110"/>
      <c r="FDL14" s="110"/>
      <c r="FDM14" s="110"/>
      <c r="FDN14" s="110"/>
      <c r="FDO14" s="110"/>
      <c r="FDP14" s="110"/>
      <c r="FDR14" s="110"/>
      <c r="FDS14" s="110"/>
      <c r="FDT14" s="110"/>
      <c r="FDU14" s="110"/>
      <c r="FDV14" s="110"/>
      <c r="FDX14" s="110"/>
      <c r="FDY14" s="110"/>
      <c r="FDZ14" s="110"/>
      <c r="FEA14" s="110"/>
      <c r="FEB14" s="110"/>
      <c r="FED14" s="110"/>
      <c r="FEE14" s="110"/>
      <c r="FEF14" s="110"/>
      <c r="FEG14" s="110"/>
      <c r="FEH14" s="110"/>
      <c r="FEJ14" s="110"/>
      <c r="FEK14" s="110"/>
      <c r="FEL14" s="110"/>
      <c r="FEM14" s="110"/>
      <c r="FEN14" s="110"/>
      <c r="FEP14" s="110"/>
      <c r="FEQ14" s="110"/>
      <c r="FER14" s="110"/>
      <c r="FES14" s="110"/>
      <c r="FET14" s="110"/>
      <c r="FEV14" s="110"/>
      <c r="FEW14" s="110"/>
      <c r="FEX14" s="110"/>
      <c r="FEY14" s="110"/>
      <c r="FEZ14" s="110"/>
      <c r="FFB14" s="110"/>
      <c r="FFC14" s="110"/>
      <c r="FFD14" s="110"/>
      <c r="FFE14" s="110"/>
      <c r="FFF14" s="110"/>
      <c r="FFH14" s="110"/>
      <c r="FFI14" s="110"/>
      <c r="FFJ14" s="110"/>
      <c r="FFK14" s="110"/>
      <c r="FFL14" s="110"/>
      <c r="FFN14" s="110"/>
      <c r="FFO14" s="110"/>
      <c r="FFP14" s="110"/>
      <c r="FFQ14" s="110"/>
      <c r="FFR14" s="110"/>
      <c r="FFT14" s="110"/>
      <c r="FFU14" s="110"/>
      <c r="FFV14" s="110"/>
      <c r="FFW14" s="110"/>
      <c r="FFX14" s="110"/>
      <c r="FFZ14" s="110"/>
      <c r="FGA14" s="110"/>
      <c r="FGB14" s="110"/>
      <c r="FGC14" s="110"/>
      <c r="FGD14" s="110"/>
      <c r="FGF14" s="110"/>
      <c r="FGG14" s="110"/>
      <c r="FGH14" s="110"/>
      <c r="FGI14" s="110"/>
      <c r="FGJ14" s="110"/>
      <c r="FGL14" s="110"/>
      <c r="FGM14" s="110"/>
      <c r="FGN14" s="110"/>
      <c r="FGO14" s="110"/>
      <c r="FGP14" s="110"/>
      <c r="FGR14" s="110"/>
      <c r="FGS14" s="110"/>
      <c r="FGT14" s="110"/>
      <c r="FGU14" s="110"/>
      <c r="FGV14" s="110"/>
      <c r="FGX14" s="110"/>
      <c r="FGY14" s="110"/>
      <c r="FGZ14" s="110"/>
      <c r="FHA14" s="110"/>
      <c r="FHB14" s="110"/>
      <c r="FHD14" s="110"/>
      <c r="FHE14" s="110"/>
      <c r="FHF14" s="110"/>
      <c r="FHG14" s="110"/>
      <c r="FHH14" s="110"/>
      <c r="FHJ14" s="110"/>
      <c r="FHK14" s="110"/>
      <c r="FHL14" s="110"/>
      <c r="FHM14" s="110"/>
      <c r="FHN14" s="110"/>
      <c r="FHP14" s="110"/>
      <c r="FHQ14" s="110"/>
      <c r="FHR14" s="110"/>
      <c r="FHS14" s="110"/>
      <c r="FHT14" s="110"/>
      <c r="FHV14" s="110"/>
      <c r="FHW14" s="110"/>
      <c r="FHX14" s="110"/>
      <c r="FHY14" s="110"/>
      <c r="FHZ14" s="110"/>
      <c r="FIB14" s="110"/>
      <c r="FIC14" s="110"/>
      <c r="FID14" s="110"/>
      <c r="FIE14" s="110"/>
      <c r="FIF14" s="110"/>
      <c r="FIH14" s="110"/>
      <c r="FII14" s="110"/>
      <c r="FIJ14" s="110"/>
      <c r="FIK14" s="110"/>
      <c r="FIL14" s="110"/>
      <c r="FIN14" s="110"/>
      <c r="FIO14" s="110"/>
      <c r="FIP14" s="110"/>
      <c r="FIQ14" s="110"/>
      <c r="FIR14" s="110"/>
      <c r="FIT14" s="110"/>
      <c r="FIU14" s="110"/>
      <c r="FIV14" s="110"/>
      <c r="FIW14" s="110"/>
      <c r="FIX14" s="110"/>
      <c r="FIZ14" s="110"/>
      <c r="FJA14" s="110"/>
      <c r="FJB14" s="110"/>
      <c r="FJC14" s="110"/>
      <c r="FJD14" s="110"/>
      <c r="FJF14" s="110"/>
      <c r="FJG14" s="110"/>
      <c r="FJH14" s="110"/>
      <c r="FJI14" s="110"/>
      <c r="FJJ14" s="110"/>
      <c r="FJL14" s="110"/>
      <c r="FJM14" s="110"/>
      <c r="FJN14" s="110"/>
      <c r="FJO14" s="110"/>
      <c r="FJP14" s="110"/>
      <c r="FJR14" s="110"/>
      <c r="FJS14" s="110"/>
      <c r="FJT14" s="110"/>
      <c r="FJU14" s="110"/>
      <c r="FJV14" s="110"/>
      <c r="FJX14" s="110"/>
      <c r="FJY14" s="110"/>
      <c r="FJZ14" s="110"/>
      <c r="FKA14" s="110"/>
      <c r="FKB14" s="110"/>
      <c r="FKD14" s="110"/>
      <c r="FKE14" s="110"/>
      <c r="FKF14" s="110"/>
      <c r="FKG14" s="110"/>
      <c r="FKH14" s="110"/>
      <c r="FKJ14" s="110"/>
      <c r="FKK14" s="110"/>
      <c r="FKL14" s="110"/>
      <c r="FKM14" s="110"/>
      <c r="FKN14" s="110"/>
      <c r="FKP14" s="110"/>
      <c r="FKQ14" s="110"/>
      <c r="FKR14" s="110"/>
      <c r="FKS14" s="110"/>
      <c r="FKT14" s="110"/>
      <c r="FKV14" s="110"/>
      <c r="FKW14" s="110"/>
      <c r="FKX14" s="110"/>
      <c r="FKY14" s="110"/>
      <c r="FKZ14" s="110"/>
      <c r="FLB14" s="110"/>
      <c r="FLC14" s="110"/>
      <c r="FLD14" s="110"/>
      <c r="FLE14" s="110"/>
      <c r="FLF14" s="110"/>
      <c r="FLH14" s="110"/>
      <c r="FLI14" s="110"/>
      <c r="FLJ14" s="110"/>
      <c r="FLK14" s="110"/>
      <c r="FLL14" s="110"/>
      <c r="FLN14" s="110"/>
      <c r="FLO14" s="110"/>
      <c r="FLP14" s="110"/>
      <c r="FLQ14" s="110"/>
      <c r="FLR14" s="110"/>
      <c r="FLT14" s="110"/>
      <c r="FLU14" s="110"/>
      <c r="FLV14" s="110"/>
      <c r="FLW14" s="110"/>
      <c r="FLX14" s="110"/>
      <c r="FLZ14" s="110"/>
      <c r="FMA14" s="110"/>
      <c r="FMB14" s="110"/>
      <c r="FMC14" s="110"/>
      <c r="FMD14" s="110"/>
      <c r="FMF14" s="110"/>
      <c r="FMG14" s="110"/>
      <c r="FMH14" s="110"/>
      <c r="FMI14" s="110"/>
      <c r="FMJ14" s="110"/>
      <c r="FML14" s="110"/>
      <c r="FMM14" s="110"/>
      <c r="FMN14" s="110"/>
      <c r="FMO14" s="110"/>
      <c r="FMP14" s="110"/>
      <c r="FMR14" s="110"/>
      <c r="FMS14" s="110"/>
      <c r="FMT14" s="110"/>
      <c r="FMU14" s="110"/>
      <c r="FMV14" s="110"/>
      <c r="FMX14" s="110"/>
      <c r="FMY14" s="110"/>
      <c r="FMZ14" s="110"/>
      <c r="FNA14" s="110"/>
      <c r="FNB14" s="110"/>
      <c r="FND14" s="110"/>
      <c r="FNE14" s="110"/>
      <c r="FNF14" s="110"/>
      <c r="FNG14" s="110"/>
      <c r="FNH14" s="110"/>
      <c r="FNJ14" s="110"/>
      <c r="FNK14" s="110"/>
      <c r="FNL14" s="110"/>
      <c r="FNM14" s="110"/>
      <c r="FNN14" s="110"/>
      <c r="FNP14" s="110"/>
      <c r="FNQ14" s="110"/>
      <c r="FNR14" s="110"/>
      <c r="FNS14" s="110"/>
      <c r="FNT14" s="110"/>
      <c r="FNV14" s="110"/>
      <c r="FNW14" s="110"/>
      <c r="FNX14" s="110"/>
      <c r="FNY14" s="110"/>
      <c r="FNZ14" s="110"/>
      <c r="FOB14" s="110"/>
      <c r="FOC14" s="110"/>
      <c r="FOD14" s="110"/>
      <c r="FOE14" s="110"/>
      <c r="FOF14" s="110"/>
      <c r="FOH14" s="110"/>
      <c r="FOI14" s="110"/>
      <c r="FOJ14" s="110"/>
      <c r="FOK14" s="110"/>
      <c r="FOL14" s="110"/>
      <c r="FON14" s="110"/>
      <c r="FOO14" s="110"/>
      <c r="FOP14" s="110"/>
      <c r="FOQ14" s="110"/>
      <c r="FOR14" s="110"/>
      <c r="FOT14" s="110"/>
      <c r="FOU14" s="110"/>
      <c r="FOV14" s="110"/>
      <c r="FOW14" s="110"/>
      <c r="FOX14" s="110"/>
      <c r="FOZ14" s="110"/>
      <c r="FPA14" s="110"/>
      <c r="FPB14" s="110"/>
      <c r="FPC14" s="110"/>
      <c r="FPD14" s="110"/>
      <c r="FPF14" s="110"/>
      <c r="FPG14" s="110"/>
      <c r="FPH14" s="110"/>
      <c r="FPI14" s="110"/>
      <c r="FPJ14" s="110"/>
      <c r="FPL14" s="110"/>
      <c r="FPM14" s="110"/>
      <c r="FPN14" s="110"/>
      <c r="FPO14" s="110"/>
      <c r="FPP14" s="110"/>
      <c r="FPR14" s="110"/>
      <c r="FPS14" s="110"/>
      <c r="FPT14" s="110"/>
      <c r="FPU14" s="110"/>
      <c r="FPV14" s="110"/>
      <c r="FPX14" s="110"/>
      <c r="FPY14" s="110"/>
      <c r="FPZ14" s="110"/>
      <c r="FQA14" s="110"/>
      <c r="FQB14" s="110"/>
      <c r="FQD14" s="110"/>
      <c r="FQE14" s="110"/>
      <c r="FQF14" s="110"/>
      <c r="FQG14" s="110"/>
      <c r="FQH14" s="110"/>
      <c r="FQJ14" s="110"/>
      <c r="FQK14" s="110"/>
      <c r="FQL14" s="110"/>
      <c r="FQM14" s="110"/>
      <c r="FQN14" s="110"/>
      <c r="FQP14" s="110"/>
      <c r="FQQ14" s="110"/>
      <c r="FQR14" s="110"/>
      <c r="FQS14" s="110"/>
      <c r="FQT14" s="110"/>
      <c r="FQV14" s="110"/>
      <c r="FQW14" s="110"/>
      <c r="FQX14" s="110"/>
      <c r="FQY14" s="110"/>
      <c r="FQZ14" s="110"/>
      <c r="FRB14" s="110"/>
      <c r="FRC14" s="110"/>
      <c r="FRD14" s="110"/>
      <c r="FRE14" s="110"/>
      <c r="FRF14" s="110"/>
      <c r="FRH14" s="110"/>
      <c r="FRI14" s="110"/>
      <c r="FRJ14" s="110"/>
      <c r="FRK14" s="110"/>
      <c r="FRL14" s="110"/>
      <c r="FRN14" s="110"/>
      <c r="FRO14" s="110"/>
      <c r="FRP14" s="110"/>
      <c r="FRQ14" s="110"/>
      <c r="FRR14" s="110"/>
      <c r="FRT14" s="110"/>
      <c r="FRU14" s="110"/>
      <c r="FRV14" s="110"/>
      <c r="FRW14" s="110"/>
      <c r="FRX14" s="110"/>
      <c r="FRZ14" s="110"/>
      <c r="FSA14" s="110"/>
      <c r="FSB14" s="110"/>
      <c r="FSC14" s="110"/>
      <c r="FSD14" s="110"/>
      <c r="FSF14" s="110"/>
      <c r="FSG14" s="110"/>
      <c r="FSH14" s="110"/>
      <c r="FSI14" s="110"/>
      <c r="FSJ14" s="110"/>
      <c r="FSL14" s="110"/>
      <c r="FSM14" s="110"/>
      <c r="FSN14" s="110"/>
      <c r="FSO14" s="110"/>
      <c r="FSP14" s="110"/>
      <c r="FSR14" s="110"/>
      <c r="FSS14" s="110"/>
      <c r="FST14" s="110"/>
      <c r="FSU14" s="110"/>
      <c r="FSV14" s="110"/>
      <c r="FSX14" s="110"/>
      <c r="FSY14" s="110"/>
      <c r="FSZ14" s="110"/>
      <c r="FTA14" s="110"/>
      <c r="FTB14" s="110"/>
      <c r="FTD14" s="110"/>
      <c r="FTE14" s="110"/>
      <c r="FTF14" s="110"/>
      <c r="FTG14" s="110"/>
      <c r="FTH14" s="110"/>
      <c r="FTJ14" s="110"/>
      <c r="FTK14" s="110"/>
      <c r="FTL14" s="110"/>
      <c r="FTM14" s="110"/>
      <c r="FTN14" s="110"/>
      <c r="FTP14" s="110"/>
      <c r="FTQ14" s="110"/>
      <c r="FTR14" s="110"/>
      <c r="FTS14" s="110"/>
      <c r="FTT14" s="110"/>
      <c r="FTV14" s="110"/>
      <c r="FTW14" s="110"/>
      <c r="FTX14" s="110"/>
      <c r="FTY14" s="110"/>
      <c r="FTZ14" s="110"/>
      <c r="FUB14" s="110"/>
      <c r="FUC14" s="110"/>
      <c r="FUD14" s="110"/>
      <c r="FUE14" s="110"/>
      <c r="FUF14" s="110"/>
      <c r="FUH14" s="110"/>
      <c r="FUI14" s="110"/>
      <c r="FUJ14" s="110"/>
      <c r="FUK14" s="110"/>
      <c r="FUL14" s="110"/>
      <c r="FUN14" s="110"/>
      <c r="FUO14" s="110"/>
      <c r="FUP14" s="110"/>
      <c r="FUQ14" s="110"/>
      <c r="FUR14" s="110"/>
      <c r="FUT14" s="110"/>
      <c r="FUU14" s="110"/>
      <c r="FUV14" s="110"/>
      <c r="FUW14" s="110"/>
      <c r="FUX14" s="110"/>
      <c r="FUZ14" s="110"/>
      <c r="FVA14" s="110"/>
      <c r="FVB14" s="110"/>
      <c r="FVC14" s="110"/>
      <c r="FVD14" s="110"/>
      <c r="FVF14" s="110"/>
      <c r="FVG14" s="110"/>
      <c r="FVH14" s="110"/>
      <c r="FVI14" s="110"/>
      <c r="FVJ14" s="110"/>
      <c r="FVL14" s="110"/>
      <c r="FVM14" s="110"/>
      <c r="FVN14" s="110"/>
      <c r="FVO14" s="110"/>
      <c r="FVP14" s="110"/>
      <c r="FVR14" s="110"/>
      <c r="FVS14" s="110"/>
      <c r="FVT14" s="110"/>
      <c r="FVU14" s="110"/>
      <c r="FVV14" s="110"/>
      <c r="FVX14" s="110"/>
      <c r="FVY14" s="110"/>
      <c r="FVZ14" s="110"/>
      <c r="FWA14" s="110"/>
      <c r="FWB14" s="110"/>
      <c r="FWD14" s="110"/>
      <c r="FWE14" s="110"/>
      <c r="FWF14" s="110"/>
      <c r="FWG14" s="110"/>
      <c r="FWH14" s="110"/>
      <c r="FWJ14" s="110"/>
      <c r="FWK14" s="110"/>
      <c r="FWL14" s="110"/>
      <c r="FWM14" s="110"/>
      <c r="FWN14" s="110"/>
      <c r="FWP14" s="110"/>
      <c r="FWQ14" s="110"/>
      <c r="FWR14" s="110"/>
      <c r="FWS14" s="110"/>
      <c r="FWT14" s="110"/>
      <c r="FWV14" s="110"/>
      <c r="FWW14" s="110"/>
      <c r="FWX14" s="110"/>
      <c r="FWY14" s="110"/>
      <c r="FWZ14" s="110"/>
      <c r="FXB14" s="110"/>
      <c r="FXC14" s="110"/>
      <c r="FXD14" s="110"/>
      <c r="FXE14" s="110"/>
      <c r="FXF14" s="110"/>
      <c r="FXH14" s="110"/>
      <c r="FXI14" s="110"/>
      <c r="FXJ14" s="110"/>
      <c r="FXK14" s="110"/>
      <c r="FXL14" s="110"/>
      <c r="FXN14" s="110"/>
      <c r="FXO14" s="110"/>
      <c r="FXP14" s="110"/>
      <c r="FXQ14" s="110"/>
      <c r="FXR14" s="110"/>
      <c r="FXT14" s="110"/>
      <c r="FXU14" s="110"/>
      <c r="FXV14" s="110"/>
      <c r="FXW14" s="110"/>
      <c r="FXX14" s="110"/>
      <c r="FXZ14" s="110"/>
      <c r="FYA14" s="110"/>
      <c r="FYB14" s="110"/>
      <c r="FYC14" s="110"/>
      <c r="FYD14" s="110"/>
      <c r="FYF14" s="110"/>
      <c r="FYG14" s="110"/>
      <c r="FYH14" s="110"/>
      <c r="FYI14" s="110"/>
      <c r="FYJ14" s="110"/>
      <c r="FYL14" s="110"/>
      <c r="FYM14" s="110"/>
      <c r="FYN14" s="110"/>
      <c r="FYO14" s="110"/>
      <c r="FYP14" s="110"/>
      <c r="FYR14" s="110"/>
      <c r="FYS14" s="110"/>
      <c r="FYT14" s="110"/>
      <c r="FYU14" s="110"/>
      <c r="FYV14" s="110"/>
      <c r="FYX14" s="110"/>
      <c r="FYY14" s="110"/>
      <c r="FYZ14" s="110"/>
      <c r="FZA14" s="110"/>
      <c r="FZB14" s="110"/>
      <c r="FZD14" s="110"/>
      <c r="FZE14" s="110"/>
      <c r="FZF14" s="110"/>
      <c r="FZG14" s="110"/>
      <c r="FZH14" s="110"/>
      <c r="FZJ14" s="110"/>
      <c r="FZK14" s="110"/>
      <c r="FZL14" s="110"/>
      <c r="FZM14" s="110"/>
      <c r="FZN14" s="110"/>
      <c r="FZP14" s="110"/>
      <c r="FZQ14" s="110"/>
      <c r="FZR14" s="110"/>
      <c r="FZS14" s="110"/>
      <c r="FZT14" s="110"/>
      <c r="FZV14" s="110"/>
      <c r="FZW14" s="110"/>
      <c r="FZX14" s="110"/>
      <c r="FZY14" s="110"/>
      <c r="FZZ14" s="110"/>
      <c r="GAB14" s="110"/>
      <c r="GAC14" s="110"/>
      <c r="GAD14" s="110"/>
      <c r="GAE14" s="110"/>
      <c r="GAF14" s="110"/>
      <c r="GAH14" s="110"/>
      <c r="GAI14" s="110"/>
      <c r="GAJ14" s="110"/>
      <c r="GAK14" s="110"/>
      <c r="GAL14" s="110"/>
      <c r="GAN14" s="110"/>
      <c r="GAO14" s="110"/>
      <c r="GAP14" s="110"/>
      <c r="GAQ14" s="110"/>
      <c r="GAR14" s="110"/>
      <c r="GAT14" s="110"/>
      <c r="GAU14" s="110"/>
      <c r="GAV14" s="110"/>
      <c r="GAW14" s="110"/>
      <c r="GAX14" s="110"/>
      <c r="GAZ14" s="110"/>
      <c r="GBA14" s="110"/>
      <c r="GBB14" s="110"/>
      <c r="GBC14" s="110"/>
      <c r="GBD14" s="110"/>
      <c r="GBF14" s="110"/>
      <c r="GBG14" s="110"/>
      <c r="GBH14" s="110"/>
      <c r="GBI14" s="110"/>
      <c r="GBJ14" s="110"/>
      <c r="GBL14" s="110"/>
      <c r="GBM14" s="110"/>
      <c r="GBN14" s="110"/>
      <c r="GBO14" s="110"/>
      <c r="GBP14" s="110"/>
      <c r="GBR14" s="110"/>
      <c r="GBS14" s="110"/>
      <c r="GBT14" s="110"/>
      <c r="GBU14" s="110"/>
      <c r="GBV14" s="110"/>
      <c r="GBX14" s="110"/>
      <c r="GBY14" s="110"/>
      <c r="GBZ14" s="110"/>
      <c r="GCA14" s="110"/>
      <c r="GCB14" s="110"/>
      <c r="GCD14" s="110"/>
      <c r="GCE14" s="110"/>
      <c r="GCF14" s="110"/>
      <c r="GCG14" s="110"/>
      <c r="GCH14" s="110"/>
      <c r="GCJ14" s="110"/>
      <c r="GCK14" s="110"/>
      <c r="GCL14" s="110"/>
      <c r="GCM14" s="110"/>
      <c r="GCN14" s="110"/>
      <c r="GCP14" s="110"/>
      <c r="GCQ14" s="110"/>
      <c r="GCR14" s="110"/>
      <c r="GCS14" s="110"/>
      <c r="GCT14" s="110"/>
      <c r="GCV14" s="110"/>
      <c r="GCW14" s="110"/>
      <c r="GCX14" s="110"/>
      <c r="GCY14" s="110"/>
      <c r="GCZ14" s="110"/>
      <c r="GDB14" s="110"/>
      <c r="GDC14" s="110"/>
      <c r="GDD14" s="110"/>
      <c r="GDE14" s="110"/>
      <c r="GDF14" s="110"/>
      <c r="GDH14" s="110"/>
      <c r="GDI14" s="110"/>
      <c r="GDJ14" s="110"/>
      <c r="GDK14" s="110"/>
      <c r="GDL14" s="110"/>
      <c r="GDN14" s="110"/>
      <c r="GDO14" s="110"/>
      <c r="GDP14" s="110"/>
      <c r="GDQ14" s="110"/>
      <c r="GDR14" s="110"/>
      <c r="GDT14" s="110"/>
      <c r="GDU14" s="110"/>
      <c r="GDV14" s="110"/>
      <c r="GDW14" s="110"/>
      <c r="GDX14" s="110"/>
      <c r="GDZ14" s="110"/>
      <c r="GEA14" s="110"/>
      <c r="GEB14" s="110"/>
      <c r="GEC14" s="110"/>
      <c r="GED14" s="110"/>
      <c r="GEF14" s="110"/>
      <c r="GEG14" s="110"/>
      <c r="GEH14" s="110"/>
      <c r="GEI14" s="110"/>
      <c r="GEJ14" s="110"/>
      <c r="GEL14" s="110"/>
      <c r="GEM14" s="110"/>
      <c r="GEN14" s="110"/>
      <c r="GEO14" s="110"/>
      <c r="GEP14" s="110"/>
      <c r="GER14" s="110"/>
      <c r="GES14" s="110"/>
      <c r="GET14" s="110"/>
      <c r="GEU14" s="110"/>
      <c r="GEV14" s="110"/>
      <c r="GEX14" s="110"/>
      <c r="GEY14" s="110"/>
      <c r="GEZ14" s="110"/>
      <c r="GFA14" s="110"/>
      <c r="GFB14" s="110"/>
      <c r="GFD14" s="110"/>
      <c r="GFE14" s="110"/>
      <c r="GFF14" s="110"/>
      <c r="GFG14" s="110"/>
      <c r="GFH14" s="110"/>
      <c r="GFJ14" s="110"/>
      <c r="GFK14" s="110"/>
      <c r="GFL14" s="110"/>
      <c r="GFM14" s="110"/>
      <c r="GFN14" s="110"/>
      <c r="GFP14" s="110"/>
      <c r="GFQ14" s="110"/>
      <c r="GFR14" s="110"/>
      <c r="GFS14" s="110"/>
      <c r="GFT14" s="110"/>
      <c r="GFV14" s="110"/>
      <c r="GFW14" s="110"/>
      <c r="GFX14" s="110"/>
      <c r="GFY14" s="110"/>
      <c r="GFZ14" s="110"/>
      <c r="GGB14" s="110"/>
      <c r="GGC14" s="110"/>
      <c r="GGD14" s="110"/>
      <c r="GGE14" s="110"/>
      <c r="GGF14" s="110"/>
      <c r="GGH14" s="110"/>
      <c r="GGI14" s="110"/>
      <c r="GGJ14" s="110"/>
      <c r="GGK14" s="110"/>
      <c r="GGL14" s="110"/>
      <c r="GGN14" s="110"/>
      <c r="GGO14" s="110"/>
      <c r="GGP14" s="110"/>
      <c r="GGQ14" s="110"/>
      <c r="GGR14" s="110"/>
      <c r="GGT14" s="110"/>
      <c r="GGU14" s="110"/>
      <c r="GGV14" s="110"/>
      <c r="GGW14" s="110"/>
      <c r="GGX14" s="110"/>
      <c r="GGZ14" s="110"/>
      <c r="GHA14" s="110"/>
      <c r="GHB14" s="110"/>
      <c r="GHC14" s="110"/>
      <c r="GHD14" s="110"/>
      <c r="GHF14" s="110"/>
      <c r="GHG14" s="110"/>
      <c r="GHH14" s="110"/>
      <c r="GHI14" s="110"/>
      <c r="GHJ14" s="110"/>
      <c r="GHL14" s="110"/>
      <c r="GHM14" s="110"/>
      <c r="GHN14" s="110"/>
      <c r="GHO14" s="110"/>
      <c r="GHP14" s="110"/>
      <c r="GHR14" s="110"/>
      <c r="GHS14" s="110"/>
      <c r="GHT14" s="110"/>
      <c r="GHU14" s="110"/>
      <c r="GHV14" s="110"/>
      <c r="GHX14" s="110"/>
      <c r="GHY14" s="110"/>
      <c r="GHZ14" s="110"/>
      <c r="GIA14" s="110"/>
      <c r="GIB14" s="110"/>
      <c r="GID14" s="110"/>
      <c r="GIE14" s="110"/>
      <c r="GIF14" s="110"/>
      <c r="GIG14" s="110"/>
      <c r="GIH14" s="110"/>
      <c r="GIJ14" s="110"/>
      <c r="GIK14" s="110"/>
      <c r="GIL14" s="110"/>
      <c r="GIM14" s="110"/>
      <c r="GIN14" s="110"/>
      <c r="GIP14" s="110"/>
      <c r="GIQ14" s="110"/>
      <c r="GIR14" s="110"/>
      <c r="GIS14" s="110"/>
      <c r="GIT14" s="110"/>
      <c r="GIV14" s="110"/>
      <c r="GIW14" s="110"/>
      <c r="GIX14" s="110"/>
      <c r="GIY14" s="110"/>
      <c r="GIZ14" s="110"/>
      <c r="GJB14" s="110"/>
      <c r="GJC14" s="110"/>
      <c r="GJD14" s="110"/>
      <c r="GJE14" s="110"/>
      <c r="GJF14" s="110"/>
      <c r="GJH14" s="110"/>
      <c r="GJI14" s="110"/>
      <c r="GJJ14" s="110"/>
      <c r="GJK14" s="110"/>
      <c r="GJL14" s="110"/>
      <c r="GJN14" s="110"/>
      <c r="GJO14" s="110"/>
      <c r="GJP14" s="110"/>
      <c r="GJQ14" s="110"/>
      <c r="GJR14" s="110"/>
      <c r="GJT14" s="110"/>
      <c r="GJU14" s="110"/>
      <c r="GJV14" s="110"/>
      <c r="GJW14" s="110"/>
      <c r="GJX14" s="110"/>
      <c r="GJZ14" s="110"/>
      <c r="GKA14" s="110"/>
      <c r="GKB14" s="110"/>
      <c r="GKC14" s="110"/>
      <c r="GKD14" s="110"/>
      <c r="GKF14" s="110"/>
      <c r="GKG14" s="110"/>
      <c r="GKH14" s="110"/>
      <c r="GKI14" s="110"/>
      <c r="GKJ14" s="110"/>
      <c r="GKL14" s="110"/>
      <c r="GKM14" s="110"/>
      <c r="GKN14" s="110"/>
      <c r="GKO14" s="110"/>
      <c r="GKP14" s="110"/>
      <c r="GKR14" s="110"/>
      <c r="GKS14" s="110"/>
      <c r="GKT14" s="110"/>
      <c r="GKU14" s="110"/>
      <c r="GKV14" s="110"/>
      <c r="GKX14" s="110"/>
      <c r="GKY14" s="110"/>
      <c r="GKZ14" s="110"/>
      <c r="GLA14" s="110"/>
      <c r="GLB14" s="110"/>
      <c r="GLD14" s="110"/>
      <c r="GLE14" s="110"/>
      <c r="GLF14" s="110"/>
      <c r="GLG14" s="110"/>
      <c r="GLH14" s="110"/>
      <c r="GLJ14" s="110"/>
      <c r="GLK14" s="110"/>
      <c r="GLL14" s="110"/>
      <c r="GLM14" s="110"/>
      <c r="GLN14" s="110"/>
      <c r="GLP14" s="110"/>
      <c r="GLQ14" s="110"/>
      <c r="GLR14" s="110"/>
      <c r="GLS14" s="110"/>
      <c r="GLT14" s="110"/>
      <c r="GLV14" s="110"/>
      <c r="GLW14" s="110"/>
      <c r="GLX14" s="110"/>
      <c r="GLY14" s="110"/>
      <c r="GLZ14" s="110"/>
      <c r="GMB14" s="110"/>
      <c r="GMC14" s="110"/>
      <c r="GMD14" s="110"/>
      <c r="GME14" s="110"/>
      <c r="GMF14" s="110"/>
      <c r="GMH14" s="110"/>
      <c r="GMI14" s="110"/>
      <c r="GMJ14" s="110"/>
      <c r="GMK14" s="110"/>
      <c r="GML14" s="110"/>
      <c r="GMN14" s="110"/>
      <c r="GMO14" s="110"/>
      <c r="GMP14" s="110"/>
      <c r="GMQ14" s="110"/>
      <c r="GMR14" s="110"/>
      <c r="GMT14" s="110"/>
      <c r="GMU14" s="110"/>
      <c r="GMV14" s="110"/>
      <c r="GMW14" s="110"/>
      <c r="GMX14" s="110"/>
      <c r="GMZ14" s="110"/>
      <c r="GNA14" s="110"/>
      <c r="GNB14" s="110"/>
      <c r="GNC14" s="110"/>
      <c r="GND14" s="110"/>
      <c r="GNF14" s="110"/>
      <c r="GNG14" s="110"/>
      <c r="GNH14" s="110"/>
      <c r="GNI14" s="110"/>
      <c r="GNJ14" s="110"/>
      <c r="GNL14" s="110"/>
      <c r="GNM14" s="110"/>
      <c r="GNN14" s="110"/>
      <c r="GNO14" s="110"/>
      <c r="GNP14" s="110"/>
      <c r="GNR14" s="110"/>
      <c r="GNS14" s="110"/>
      <c r="GNT14" s="110"/>
      <c r="GNU14" s="110"/>
      <c r="GNV14" s="110"/>
      <c r="GNX14" s="110"/>
      <c r="GNY14" s="110"/>
      <c r="GNZ14" s="110"/>
      <c r="GOA14" s="110"/>
      <c r="GOB14" s="110"/>
      <c r="GOD14" s="110"/>
      <c r="GOE14" s="110"/>
      <c r="GOF14" s="110"/>
      <c r="GOG14" s="110"/>
      <c r="GOH14" s="110"/>
      <c r="GOJ14" s="110"/>
      <c r="GOK14" s="110"/>
      <c r="GOL14" s="110"/>
      <c r="GOM14" s="110"/>
      <c r="GON14" s="110"/>
      <c r="GOP14" s="110"/>
      <c r="GOQ14" s="110"/>
      <c r="GOR14" s="110"/>
      <c r="GOS14" s="110"/>
      <c r="GOT14" s="110"/>
      <c r="GOV14" s="110"/>
      <c r="GOW14" s="110"/>
      <c r="GOX14" s="110"/>
      <c r="GOY14" s="110"/>
      <c r="GOZ14" s="110"/>
      <c r="GPB14" s="110"/>
      <c r="GPC14" s="110"/>
      <c r="GPD14" s="110"/>
      <c r="GPE14" s="110"/>
      <c r="GPF14" s="110"/>
      <c r="GPH14" s="110"/>
      <c r="GPI14" s="110"/>
      <c r="GPJ14" s="110"/>
      <c r="GPK14" s="110"/>
      <c r="GPL14" s="110"/>
      <c r="GPN14" s="110"/>
      <c r="GPO14" s="110"/>
      <c r="GPP14" s="110"/>
      <c r="GPQ14" s="110"/>
      <c r="GPR14" s="110"/>
      <c r="GPT14" s="110"/>
      <c r="GPU14" s="110"/>
      <c r="GPV14" s="110"/>
      <c r="GPW14" s="110"/>
      <c r="GPX14" s="110"/>
      <c r="GPZ14" s="110"/>
      <c r="GQA14" s="110"/>
      <c r="GQB14" s="110"/>
      <c r="GQC14" s="110"/>
      <c r="GQD14" s="110"/>
      <c r="GQF14" s="110"/>
      <c r="GQG14" s="110"/>
      <c r="GQH14" s="110"/>
      <c r="GQI14" s="110"/>
      <c r="GQJ14" s="110"/>
      <c r="GQL14" s="110"/>
      <c r="GQM14" s="110"/>
      <c r="GQN14" s="110"/>
      <c r="GQO14" s="110"/>
      <c r="GQP14" s="110"/>
      <c r="GQR14" s="110"/>
      <c r="GQS14" s="110"/>
      <c r="GQT14" s="110"/>
      <c r="GQU14" s="110"/>
      <c r="GQV14" s="110"/>
      <c r="GQX14" s="110"/>
      <c r="GQY14" s="110"/>
      <c r="GQZ14" s="110"/>
      <c r="GRA14" s="110"/>
      <c r="GRB14" s="110"/>
      <c r="GRD14" s="110"/>
      <c r="GRE14" s="110"/>
      <c r="GRF14" s="110"/>
      <c r="GRG14" s="110"/>
      <c r="GRH14" s="110"/>
      <c r="GRJ14" s="110"/>
      <c r="GRK14" s="110"/>
      <c r="GRL14" s="110"/>
      <c r="GRM14" s="110"/>
      <c r="GRN14" s="110"/>
      <c r="GRP14" s="110"/>
      <c r="GRQ14" s="110"/>
      <c r="GRR14" s="110"/>
      <c r="GRS14" s="110"/>
      <c r="GRT14" s="110"/>
      <c r="GRV14" s="110"/>
      <c r="GRW14" s="110"/>
      <c r="GRX14" s="110"/>
      <c r="GRY14" s="110"/>
      <c r="GRZ14" s="110"/>
      <c r="GSB14" s="110"/>
      <c r="GSC14" s="110"/>
      <c r="GSD14" s="110"/>
      <c r="GSE14" s="110"/>
      <c r="GSF14" s="110"/>
      <c r="GSH14" s="110"/>
      <c r="GSI14" s="110"/>
      <c r="GSJ14" s="110"/>
      <c r="GSK14" s="110"/>
      <c r="GSL14" s="110"/>
      <c r="GSN14" s="110"/>
      <c r="GSO14" s="110"/>
      <c r="GSP14" s="110"/>
      <c r="GSQ14" s="110"/>
      <c r="GSR14" s="110"/>
      <c r="GST14" s="110"/>
      <c r="GSU14" s="110"/>
      <c r="GSV14" s="110"/>
      <c r="GSW14" s="110"/>
      <c r="GSX14" s="110"/>
      <c r="GSZ14" s="110"/>
      <c r="GTA14" s="110"/>
      <c r="GTB14" s="110"/>
      <c r="GTC14" s="110"/>
      <c r="GTD14" s="110"/>
      <c r="GTF14" s="110"/>
      <c r="GTG14" s="110"/>
      <c r="GTH14" s="110"/>
      <c r="GTI14" s="110"/>
      <c r="GTJ14" s="110"/>
      <c r="GTL14" s="110"/>
      <c r="GTM14" s="110"/>
      <c r="GTN14" s="110"/>
      <c r="GTO14" s="110"/>
      <c r="GTP14" s="110"/>
      <c r="GTR14" s="110"/>
      <c r="GTS14" s="110"/>
      <c r="GTT14" s="110"/>
      <c r="GTU14" s="110"/>
      <c r="GTV14" s="110"/>
      <c r="GTX14" s="110"/>
      <c r="GTY14" s="110"/>
      <c r="GTZ14" s="110"/>
      <c r="GUA14" s="110"/>
      <c r="GUB14" s="110"/>
      <c r="GUD14" s="110"/>
      <c r="GUE14" s="110"/>
      <c r="GUF14" s="110"/>
      <c r="GUG14" s="110"/>
      <c r="GUH14" s="110"/>
      <c r="GUJ14" s="110"/>
      <c r="GUK14" s="110"/>
      <c r="GUL14" s="110"/>
      <c r="GUM14" s="110"/>
      <c r="GUN14" s="110"/>
      <c r="GUP14" s="110"/>
      <c r="GUQ14" s="110"/>
      <c r="GUR14" s="110"/>
      <c r="GUS14" s="110"/>
      <c r="GUT14" s="110"/>
      <c r="GUV14" s="110"/>
      <c r="GUW14" s="110"/>
      <c r="GUX14" s="110"/>
      <c r="GUY14" s="110"/>
      <c r="GUZ14" s="110"/>
      <c r="GVB14" s="110"/>
      <c r="GVC14" s="110"/>
      <c r="GVD14" s="110"/>
      <c r="GVE14" s="110"/>
      <c r="GVF14" s="110"/>
      <c r="GVH14" s="110"/>
      <c r="GVI14" s="110"/>
      <c r="GVJ14" s="110"/>
      <c r="GVK14" s="110"/>
      <c r="GVL14" s="110"/>
      <c r="GVN14" s="110"/>
      <c r="GVO14" s="110"/>
      <c r="GVP14" s="110"/>
      <c r="GVQ14" s="110"/>
      <c r="GVR14" s="110"/>
      <c r="GVT14" s="110"/>
      <c r="GVU14" s="110"/>
      <c r="GVV14" s="110"/>
      <c r="GVW14" s="110"/>
      <c r="GVX14" s="110"/>
      <c r="GVZ14" s="110"/>
      <c r="GWA14" s="110"/>
      <c r="GWB14" s="110"/>
      <c r="GWC14" s="110"/>
      <c r="GWD14" s="110"/>
      <c r="GWF14" s="110"/>
      <c r="GWG14" s="110"/>
      <c r="GWH14" s="110"/>
      <c r="GWI14" s="110"/>
      <c r="GWJ14" s="110"/>
      <c r="GWL14" s="110"/>
      <c r="GWM14" s="110"/>
      <c r="GWN14" s="110"/>
      <c r="GWO14" s="110"/>
      <c r="GWP14" s="110"/>
      <c r="GWR14" s="110"/>
      <c r="GWS14" s="110"/>
      <c r="GWT14" s="110"/>
      <c r="GWU14" s="110"/>
      <c r="GWV14" s="110"/>
      <c r="GWX14" s="110"/>
      <c r="GWY14" s="110"/>
      <c r="GWZ14" s="110"/>
      <c r="GXA14" s="110"/>
      <c r="GXB14" s="110"/>
      <c r="GXD14" s="110"/>
      <c r="GXE14" s="110"/>
      <c r="GXF14" s="110"/>
      <c r="GXG14" s="110"/>
      <c r="GXH14" s="110"/>
      <c r="GXJ14" s="110"/>
      <c r="GXK14" s="110"/>
      <c r="GXL14" s="110"/>
      <c r="GXM14" s="110"/>
      <c r="GXN14" s="110"/>
      <c r="GXP14" s="110"/>
      <c r="GXQ14" s="110"/>
      <c r="GXR14" s="110"/>
      <c r="GXS14" s="110"/>
      <c r="GXT14" s="110"/>
      <c r="GXV14" s="110"/>
      <c r="GXW14" s="110"/>
      <c r="GXX14" s="110"/>
      <c r="GXY14" s="110"/>
      <c r="GXZ14" s="110"/>
      <c r="GYB14" s="110"/>
      <c r="GYC14" s="110"/>
      <c r="GYD14" s="110"/>
      <c r="GYE14" s="110"/>
      <c r="GYF14" s="110"/>
      <c r="GYH14" s="110"/>
      <c r="GYI14" s="110"/>
      <c r="GYJ14" s="110"/>
      <c r="GYK14" s="110"/>
      <c r="GYL14" s="110"/>
      <c r="GYN14" s="110"/>
      <c r="GYO14" s="110"/>
      <c r="GYP14" s="110"/>
      <c r="GYQ14" s="110"/>
      <c r="GYR14" s="110"/>
      <c r="GYT14" s="110"/>
      <c r="GYU14" s="110"/>
      <c r="GYV14" s="110"/>
      <c r="GYW14" s="110"/>
      <c r="GYX14" s="110"/>
      <c r="GYZ14" s="110"/>
      <c r="GZA14" s="110"/>
      <c r="GZB14" s="110"/>
      <c r="GZC14" s="110"/>
      <c r="GZD14" s="110"/>
      <c r="GZF14" s="110"/>
      <c r="GZG14" s="110"/>
      <c r="GZH14" s="110"/>
      <c r="GZI14" s="110"/>
      <c r="GZJ14" s="110"/>
      <c r="GZL14" s="110"/>
      <c r="GZM14" s="110"/>
      <c r="GZN14" s="110"/>
      <c r="GZO14" s="110"/>
      <c r="GZP14" s="110"/>
      <c r="GZR14" s="110"/>
      <c r="GZS14" s="110"/>
      <c r="GZT14" s="110"/>
      <c r="GZU14" s="110"/>
      <c r="GZV14" s="110"/>
      <c r="GZX14" s="110"/>
      <c r="GZY14" s="110"/>
      <c r="GZZ14" s="110"/>
      <c r="HAA14" s="110"/>
      <c r="HAB14" s="110"/>
      <c r="HAD14" s="110"/>
      <c r="HAE14" s="110"/>
      <c r="HAF14" s="110"/>
      <c r="HAG14" s="110"/>
      <c r="HAH14" s="110"/>
      <c r="HAJ14" s="110"/>
      <c r="HAK14" s="110"/>
      <c r="HAL14" s="110"/>
      <c r="HAM14" s="110"/>
      <c r="HAN14" s="110"/>
      <c r="HAP14" s="110"/>
      <c r="HAQ14" s="110"/>
      <c r="HAR14" s="110"/>
      <c r="HAS14" s="110"/>
      <c r="HAT14" s="110"/>
      <c r="HAV14" s="110"/>
      <c r="HAW14" s="110"/>
      <c r="HAX14" s="110"/>
      <c r="HAY14" s="110"/>
      <c r="HAZ14" s="110"/>
      <c r="HBB14" s="110"/>
      <c r="HBC14" s="110"/>
      <c r="HBD14" s="110"/>
      <c r="HBE14" s="110"/>
      <c r="HBF14" s="110"/>
      <c r="HBH14" s="110"/>
      <c r="HBI14" s="110"/>
      <c r="HBJ14" s="110"/>
      <c r="HBK14" s="110"/>
      <c r="HBL14" s="110"/>
      <c r="HBN14" s="110"/>
      <c r="HBO14" s="110"/>
      <c r="HBP14" s="110"/>
      <c r="HBQ14" s="110"/>
      <c r="HBR14" s="110"/>
      <c r="HBT14" s="110"/>
      <c r="HBU14" s="110"/>
      <c r="HBV14" s="110"/>
      <c r="HBW14" s="110"/>
      <c r="HBX14" s="110"/>
      <c r="HBZ14" s="110"/>
      <c r="HCA14" s="110"/>
      <c r="HCB14" s="110"/>
      <c r="HCC14" s="110"/>
      <c r="HCD14" s="110"/>
      <c r="HCF14" s="110"/>
      <c r="HCG14" s="110"/>
      <c r="HCH14" s="110"/>
      <c r="HCI14" s="110"/>
      <c r="HCJ14" s="110"/>
      <c r="HCL14" s="110"/>
      <c r="HCM14" s="110"/>
      <c r="HCN14" s="110"/>
      <c r="HCO14" s="110"/>
      <c r="HCP14" s="110"/>
      <c r="HCR14" s="110"/>
      <c r="HCS14" s="110"/>
      <c r="HCT14" s="110"/>
      <c r="HCU14" s="110"/>
      <c r="HCV14" s="110"/>
      <c r="HCX14" s="110"/>
      <c r="HCY14" s="110"/>
      <c r="HCZ14" s="110"/>
      <c r="HDA14" s="110"/>
      <c r="HDB14" s="110"/>
      <c r="HDD14" s="110"/>
      <c r="HDE14" s="110"/>
      <c r="HDF14" s="110"/>
      <c r="HDG14" s="110"/>
      <c r="HDH14" s="110"/>
      <c r="HDJ14" s="110"/>
      <c r="HDK14" s="110"/>
      <c r="HDL14" s="110"/>
      <c r="HDM14" s="110"/>
      <c r="HDN14" s="110"/>
      <c r="HDP14" s="110"/>
      <c r="HDQ14" s="110"/>
      <c r="HDR14" s="110"/>
      <c r="HDS14" s="110"/>
      <c r="HDT14" s="110"/>
      <c r="HDV14" s="110"/>
      <c r="HDW14" s="110"/>
      <c r="HDX14" s="110"/>
      <c r="HDY14" s="110"/>
      <c r="HDZ14" s="110"/>
      <c r="HEB14" s="110"/>
      <c r="HEC14" s="110"/>
      <c r="HED14" s="110"/>
      <c r="HEE14" s="110"/>
      <c r="HEF14" s="110"/>
      <c r="HEH14" s="110"/>
      <c r="HEI14" s="110"/>
      <c r="HEJ14" s="110"/>
      <c r="HEK14" s="110"/>
      <c r="HEL14" s="110"/>
      <c r="HEN14" s="110"/>
      <c r="HEO14" s="110"/>
      <c r="HEP14" s="110"/>
      <c r="HEQ14" s="110"/>
      <c r="HER14" s="110"/>
      <c r="HET14" s="110"/>
      <c r="HEU14" s="110"/>
      <c r="HEV14" s="110"/>
      <c r="HEW14" s="110"/>
      <c r="HEX14" s="110"/>
      <c r="HEZ14" s="110"/>
      <c r="HFA14" s="110"/>
      <c r="HFB14" s="110"/>
      <c r="HFC14" s="110"/>
      <c r="HFD14" s="110"/>
      <c r="HFF14" s="110"/>
      <c r="HFG14" s="110"/>
      <c r="HFH14" s="110"/>
      <c r="HFI14" s="110"/>
      <c r="HFJ14" s="110"/>
      <c r="HFL14" s="110"/>
      <c r="HFM14" s="110"/>
      <c r="HFN14" s="110"/>
      <c r="HFO14" s="110"/>
      <c r="HFP14" s="110"/>
      <c r="HFR14" s="110"/>
      <c r="HFS14" s="110"/>
      <c r="HFT14" s="110"/>
      <c r="HFU14" s="110"/>
      <c r="HFV14" s="110"/>
      <c r="HFX14" s="110"/>
      <c r="HFY14" s="110"/>
      <c r="HFZ14" s="110"/>
      <c r="HGA14" s="110"/>
      <c r="HGB14" s="110"/>
      <c r="HGD14" s="110"/>
      <c r="HGE14" s="110"/>
      <c r="HGF14" s="110"/>
      <c r="HGG14" s="110"/>
      <c r="HGH14" s="110"/>
      <c r="HGJ14" s="110"/>
      <c r="HGK14" s="110"/>
      <c r="HGL14" s="110"/>
      <c r="HGM14" s="110"/>
      <c r="HGN14" s="110"/>
      <c r="HGP14" s="110"/>
      <c r="HGQ14" s="110"/>
      <c r="HGR14" s="110"/>
      <c r="HGS14" s="110"/>
      <c r="HGT14" s="110"/>
      <c r="HGV14" s="110"/>
      <c r="HGW14" s="110"/>
      <c r="HGX14" s="110"/>
      <c r="HGY14" s="110"/>
      <c r="HGZ14" s="110"/>
      <c r="HHB14" s="110"/>
      <c r="HHC14" s="110"/>
      <c r="HHD14" s="110"/>
      <c r="HHE14" s="110"/>
      <c r="HHF14" s="110"/>
      <c r="HHH14" s="110"/>
      <c r="HHI14" s="110"/>
      <c r="HHJ14" s="110"/>
      <c r="HHK14" s="110"/>
      <c r="HHL14" s="110"/>
      <c r="HHN14" s="110"/>
      <c r="HHO14" s="110"/>
      <c r="HHP14" s="110"/>
      <c r="HHQ14" s="110"/>
      <c r="HHR14" s="110"/>
      <c r="HHT14" s="110"/>
      <c r="HHU14" s="110"/>
      <c r="HHV14" s="110"/>
      <c r="HHW14" s="110"/>
      <c r="HHX14" s="110"/>
      <c r="HHZ14" s="110"/>
      <c r="HIA14" s="110"/>
      <c r="HIB14" s="110"/>
      <c r="HIC14" s="110"/>
      <c r="HID14" s="110"/>
      <c r="HIF14" s="110"/>
      <c r="HIG14" s="110"/>
      <c r="HIH14" s="110"/>
      <c r="HII14" s="110"/>
      <c r="HIJ14" s="110"/>
      <c r="HIL14" s="110"/>
      <c r="HIM14" s="110"/>
      <c r="HIN14" s="110"/>
      <c r="HIO14" s="110"/>
      <c r="HIP14" s="110"/>
      <c r="HIR14" s="110"/>
      <c r="HIS14" s="110"/>
      <c r="HIT14" s="110"/>
      <c r="HIU14" s="110"/>
      <c r="HIV14" s="110"/>
      <c r="HIX14" s="110"/>
      <c r="HIY14" s="110"/>
      <c r="HIZ14" s="110"/>
      <c r="HJA14" s="110"/>
      <c r="HJB14" s="110"/>
      <c r="HJD14" s="110"/>
      <c r="HJE14" s="110"/>
      <c r="HJF14" s="110"/>
      <c r="HJG14" s="110"/>
      <c r="HJH14" s="110"/>
      <c r="HJJ14" s="110"/>
      <c r="HJK14" s="110"/>
      <c r="HJL14" s="110"/>
      <c r="HJM14" s="110"/>
      <c r="HJN14" s="110"/>
      <c r="HJP14" s="110"/>
      <c r="HJQ14" s="110"/>
      <c r="HJR14" s="110"/>
      <c r="HJS14" s="110"/>
      <c r="HJT14" s="110"/>
      <c r="HJV14" s="110"/>
      <c r="HJW14" s="110"/>
      <c r="HJX14" s="110"/>
      <c r="HJY14" s="110"/>
      <c r="HJZ14" s="110"/>
      <c r="HKB14" s="110"/>
      <c r="HKC14" s="110"/>
      <c r="HKD14" s="110"/>
      <c r="HKE14" s="110"/>
      <c r="HKF14" s="110"/>
      <c r="HKH14" s="110"/>
      <c r="HKI14" s="110"/>
      <c r="HKJ14" s="110"/>
      <c r="HKK14" s="110"/>
      <c r="HKL14" s="110"/>
      <c r="HKN14" s="110"/>
      <c r="HKO14" s="110"/>
      <c r="HKP14" s="110"/>
      <c r="HKQ14" s="110"/>
      <c r="HKR14" s="110"/>
      <c r="HKT14" s="110"/>
      <c r="HKU14" s="110"/>
      <c r="HKV14" s="110"/>
      <c r="HKW14" s="110"/>
      <c r="HKX14" s="110"/>
      <c r="HKZ14" s="110"/>
      <c r="HLA14" s="110"/>
      <c r="HLB14" s="110"/>
      <c r="HLC14" s="110"/>
      <c r="HLD14" s="110"/>
      <c r="HLF14" s="110"/>
      <c r="HLG14" s="110"/>
      <c r="HLH14" s="110"/>
      <c r="HLI14" s="110"/>
      <c r="HLJ14" s="110"/>
      <c r="HLL14" s="110"/>
      <c r="HLM14" s="110"/>
      <c r="HLN14" s="110"/>
      <c r="HLO14" s="110"/>
      <c r="HLP14" s="110"/>
      <c r="HLR14" s="110"/>
      <c r="HLS14" s="110"/>
      <c r="HLT14" s="110"/>
      <c r="HLU14" s="110"/>
      <c r="HLV14" s="110"/>
      <c r="HLX14" s="110"/>
      <c r="HLY14" s="110"/>
      <c r="HLZ14" s="110"/>
      <c r="HMA14" s="110"/>
      <c r="HMB14" s="110"/>
      <c r="HMD14" s="110"/>
      <c r="HME14" s="110"/>
      <c r="HMF14" s="110"/>
      <c r="HMG14" s="110"/>
      <c r="HMH14" s="110"/>
      <c r="HMJ14" s="110"/>
      <c r="HMK14" s="110"/>
      <c r="HML14" s="110"/>
      <c r="HMM14" s="110"/>
      <c r="HMN14" s="110"/>
      <c r="HMP14" s="110"/>
      <c r="HMQ14" s="110"/>
      <c r="HMR14" s="110"/>
      <c r="HMS14" s="110"/>
      <c r="HMT14" s="110"/>
      <c r="HMV14" s="110"/>
      <c r="HMW14" s="110"/>
      <c r="HMX14" s="110"/>
      <c r="HMY14" s="110"/>
      <c r="HMZ14" s="110"/>
      <c r="HNB14" s="110"/>
      <c r="HNC14" s="110"/>
      <c r="HND14" s="110"/>
      <c r="HNE14" s="110"/>
      <c r="HNF14" s="110"/>
      <c r="HNH14" s="110"/>
      <c r="HNI14" s="110"/>
      <c r="HNJ14" s="110"/>
      <c r="HNK14" s="110"/>
      <c r="HNL14" s="110"/>
      <c r="HNN14" s="110"/>
      <c r="HNO14" s="110"/>
      <c r="HNP14" s="110"/>
      <c r="HNQ14" s="110"/>
      <c r="HNR14" s="110"/>
      <c r="HNT14" s="110"/>
      <c r="HNU14" s="110"/>
      <c r="HNV14" s="110"/>
      <c r="HNW14" s="110"/>
      <c r="HNX14" s="110"/>
      <c r="HNZ14" s="110"/>
      <c r="HOA14" s="110"/>
      <c r="HOB14" s="110"/>
      <c r="HOC14" s="110"/>
      <c r="HOD14" s="110"/>
      <c r="HOF14" s="110"/>
      <c r="HOG14" s="110"/>
      <c r="HOH14" s="110"/>
      <c r="HOI14" s="110"/>
      <c r="HOJ14" s="110"/>
      <c r="HOL14" s="110"/>
      <c r="HOM14" s="110"/>
      <c r="HON14" s="110"/>
      <c r="HOO14" s="110"/>
      <c r="HOP14" s="110"/>
      <c r="HOR14" s="110"/>
      <c r="HOS14" s="110"/>
      <c r="HOT14" s="110"/>
      <c r="HOU14" s="110"/>
      <c r="HOV14" s="110"/>
      <c r="HOX14" s="110"/>
      <c r="HOY14" s="110"/>
      <c r="HOZ14" s="110"/>
      <c r="HPA14" s="110"/>
      <c r="HPB14" s="110"/>
      <c r="HPD14" s="110"/>
      <c r="HPE14" s="110"/>
      <c r="HPF14" s="110"/>
      <c r="HPG14" s="110"/>
      <c r="HPH14" s="110"/>
      <c r="HPJ14" s="110"/>
      <c r="HPK14" s="110"/>
      <c r="HPL14" s="110"/>
      <c r="HPM14" s="110"/>
      <c r="HPN14" s="110"/>
      <c r="HPP14" s="110"/>
      <c r="HPQ14" s="110"/>
      <c r="HPR14" s="110"/>
      <c r="HPS14" s="110"/>
      <c r="HPT14" s="110"/>
      <c r="HPV14" s="110"/>
      <c r="HPW14" s="110"/>
      <c r="HPX14" s="110"/>
      <c r="HPY14" s="110"/>
      <c r="HPZ14" s="110"/>
      <c r="HQB14" s="110"/>
      <c r="HQC14" s="110"/>
      <c r="HQD14" s="110"/>
      <c r="HQE14" s="110"/>
      <c r="HQF14" s="110"/>
      <c r="HQH14" s="110"/>
      <c r="HQI14" s="110"/>
      <c r="HQJ14" s="110"/>
      <c r="HQK14" s="110"/>
      <c r="HQL14" s="110"/>
      <c r="HQN14" s="110"/>
      <c r="HQO14" s="110"/>
      <c r="HQP14" s="110"/>
      <c r="HQQ14" s="110"/>
      <c r="HQR14" s="110"/>
      <c r="HQT14" s="110"/>
      <c r="HQU14" s="110"/>
      <c r="HQV14" s="110"/>
      <c r="HQW14" s="110"/>
      <c r="HQX14" s="110"/>
      <c r="HQZ14" s="110"/>
      <c r="HRA14" s="110"/>
      <c r="HRB14" s="110"/>
      <c r="HRC14" s="110"/>
      <c r="HRD14" s="110"/>
      <c r="HRF14" s="110"/>
      <c r="HRG14" s="110"/>
      <c r="HRH14" s="110"/>
      <c r="HRI14" s="110"/>
      <c r="HRJ14" s="110"/>
      <c r="HRL14" s="110"/>
      <c r="HRM14" s="110"/>
      <c r="HRN14" s="110"/>
      <c r="HRO14" s="110"/>
      <c r="HRP14" s="110"/>
      <c r="HRR14" s="110"/>
      <c r="HRS14" s="110"/>
      <c r="HRT14" s="110"/>
      <c r="HRU14" s="110"/>
      <c r="HRV14" s="110"/>
      <c r="HRX14" s="110"/>
      <c r="HRY14" s="110"/>
      <c r="HRZ14" s="110"/>
      <c r="HSA14" s="110"/>
      <c r="HSB14" s="110"/>
      <c r="HSD14" s="110"/>
      <c r="HSE14" s="110"/>
      <c r="HSF14" s="110"/>
      <c r="HSG14" s="110"/>
      <c r="HSH14" s="110"/>
      <c r="HSJ14" s="110"/>
      <c r="HSK14" s="110"/>
      <c r="HSL14" s="110"/>
      <c r="HSM14" s="110"/>
      <c r="HSN14" s="110"/>
      <c r="HSP14" s="110"/>
      <c r="HSQ14" s="110"/>
      <c r="HSR14" s="110"/>
      <c r="HSS14" s="110"/>
      <c r="HST14" s="110"/>
      <c r="HSV14" s="110"/>
      <c r="HSW14" s="110"/>
      <c r="HSX14" s="110"/>
      <c r="HSY14" s="110"/>
      <c r="HSZ14" s="110"/>
      <c r="HTB14" s="110"/>
      <c r="HTC14" s="110"/>
      <c r="HTD14" s="110"/>
      <c r="HTE14" s="110"/>
      <c r="HTF14" s="110"/>
      <c r="HTH14" s="110"/>
      <c r="HTI14" s="110"/>
      <c r="HTJ14" s="110"/>
      <c r="HTK14" s="110"/>
      <c r="HTL14" s="110"/>
      <c r="HTN14" s="110"/>
      <c r="HTO14" s="110"/>
      <c r="HTP14" s="110"/>
      <c r="HTQ14" s="110"/>
      <c r="HTR14" s="110"/>
      <c r="HTT14" s="110"/>
      <c r="HTU14" s="110"/>
      <c r="HTV14" s="110"/>
      <c r="HTW14" s="110"/>
      <c r="HTX14" s="110"/>
      <c r="HTZ14" s="110"/>
      <c r="HUA14" s="110"/>
      <c r="HUB14" s="110"/>
      <c r="HUC14" s="110"/>
      <c r="HUD14" s="110"/>
      <c r="HUF14" s="110"/>
      <c r="HUG14" s="110"/>
      <c r="HUH14" s="110"/>
      <c r="HUI14" s="110"/>
      <c r="HUJ14" s="110"/>
      <c r="HUL14" s="110"/>
      <c r="HUM14" s="110"/>
      <c r="HUN14" s="110"/>
      <c r="HUO14" s="110"/>
      <c r="HUP14" s="110"/>
      <c r="HUR14" s="110"/>
      <c r="HUS14" s="110"/>
      <c r="HUT14" s="110"/>
      <c r="HUU14" s="110"/>
      <c r="HUV14" s="110"/>
      <c r="HUX14" s="110"/>
      <c r="HUY14" s="110"/>
      <c r="HUZ14" s="110"/>
      <c r="HVA14" s="110"/>
      <c r="HVB14" s="110"/>
      <c r="HVD14" s="110"/>
      <c r="HVE14" s="110"/>
      <c r="HVF14" s="110"/>
      <c r="HVG14" s="110"/>
      <c r="HVH14" s="110"/>
      <c r="HVJ14" s="110"/>
      <c r="HVK14" s="110"/>
      <c r="HVL14" s="110"/>
      <c r="HVM14" s="110"/>
      <c r="HVN14" s="110"/>
      <c r="HVP14" s="110"/>
      <c r="HVQ14" s="110"/>
      <c r="HVR14" s="110"/>
      <c r="HVS14" s="110"/>
      <c r="HVT14" s="110"/>
      <c r="HVV14" s="110"/>
      <c r="HVW14" s="110"/>
      <c r="HVX14" s="110"/>
      <c r="HVY14" s="110"/>
      <c r="HVZ14" s="110"/>
      <c r="HWB14" s="110"/>
      <c r="HWC14" s="110"/>
      <c r="HWD14" s="110"/>
      <c r="HWE14" s="110"/>
      <c r="HWF14" s="110"/>
      <c r="HWH14" s="110"/>
      <c r="HWI14" s="110"/>
      <c r="HWJ14" s="110"/>
      <c r="HWK14" s="110"/>
      <c r="HWL14" s="110"/>
      <c r="HWN14" s="110"/>
      <c r="HWO14" s="110"/>
      <c r="HWP14" s="110"/>
      <c r="HWQ14" s="110"/>
      <c r="HWR14" s="110"/>
      <c r="HWT14" s="110"/>
      <c r="HWU14" s="110"/>
      <c r="HWV14" s="110"/>
      <c r="HWW14" s="110"/>
      <c r="HWX14" s="110"/>
      <c r="HWZ14" s="110"/>
      <c r="HXA14" s="110"/>
      <c r="HXB14" s="110"/>
      <c r="HXC14" s="110"/>
      <c r="HXD14" s="110"/>
      <c r="HXF14" s="110"/>
      <c r="HXG14" s="110"/>
      <c r="HXH14" s="110"/>
      <c r="HXI14" s="110"/>
      <c r="HXJ14" s="110"/>
      <c r="HXL14" s="110"/>
      <c r="HXM14" s="110"/>
      <c r="HXN14" s="110"/>
      <c r="HXO14" s="110"/>
      <c r="HXP14" s="110"/>
      <c r="HXR14" s="110"/>
      <c r="HXS14" s="110"/>
      <c r="HXT14" s="110"/>
      <c r="HXU14" s="110"/>
      <c r="HXV14" s="110"/>
      <c r="HXX14" s="110"/>
      <c r="HXY14" s="110"/>
      <c r="HXZ14" s="110"/>
      <c r="HYA14" s="110"/>
      <c r="HYB14" s="110"/>
      <c r="HYD14" s="110"/>
      <c r="HYE14" s="110"/>
      <c r="HYF14" s="110"/>
      <c r="HYG14" s="110"/>
      <c r="HYH14" s="110"/>
      <c r="HYJ14" s="110"/>
      <c r="HYK14" s="110"/>
      <c r="HYL14" s="110"/>
      <c r="HYM14" s="110"/>
      <c r="HYN14" s="110"/>
      <c r="HYP14" s="110"/>
      <c r="HYQ14" s="110"/>
      <c r="HYR14" s="110"/>
      <c r="HYS14" s="110"/>
      <c r="HYT14" s="110"/>
      <c r="HYV14" s="110"/>
      <c r="HYW14" s="110"/>
      <c r="HYX14" s="110"/>
      <c r="HYY14" s="110"/>
      <c r="HYZ14" s="110"/>
      <c r="HZB14" s="110"/>
      <c r="HZC14" s="110"/>
      <c r="HZD14" s="110"/>
      <c r="HZE14" s="110"/>
      <c r="HZF14" s="110"/>
      <c r="HZH14" s="110"/>
      <c r="HZI14" s="110"/>
      <c r="HZJ14" s="110"/>
      <c r="HZK14" s="110"/>
      <c r="HZL14" s="110"/>
      <c r="HZN14" s="110"/>
      <c r="HZO14" s="110"/>
      <c r="HZP14" s="110"/>
      <c r="HZQ14" s="110"/>
      <c r="HZR14" s="110"/>
      <c r="HZT14" s="110"/>
      <c r="HZU14" s="110"/>
      <c r="HZV14" s="110"/>
      <c r="HZW14" s="110"/>
      <c r="HZX14" s="110"/>
      <c r="HZZ14" s="110"/>
      <c r="IAA14" s="110"/>
      <c r="IAB14" s="110"/>
      <c r="IAC14" s="110"/>
      <c r="IAD14" s="110"/>
      <c r="IAF14" s="110"/>
      <c r="IAG14" s="110"/>
      <c r="IAH14" s="110"/>
      <c r="IAI14" s="110"/>
      <c r="IAJ14" s="110"/>
      <c r="IAL14" s="110"/>
      <c r="IAM14" s="110"/>
      <c r="IAN14" s="110"/>
      <c r="IAO14" s="110"/>
      <c r="IAP14" s="110"/>
      <c r="IAR14" s="110"/>
      <c r="IAS14" s="110"/>
      <c r="IAT14" s="110"/>
      <c r="IAU14" s="110"/>
      <c r="IAV14" s="110"/>
      <c r="IAX14" s="110"/>
      <c r="IAY14" s="110"/>
      <c r="IAZ14" s="110"/>
      <c r="IBA14" s="110"/>
      <c r="IBB14" s="110"/>
      <c r="IBD14" s="110"/>
      <c r="IBE14" s="110"/>
      <c r="IBF14" s="110"/>
      <c r="IBG14" s="110"/>
      <c r="IBH14" s="110"/>
      <c r="IBJ14" s="110"/>
      <c r="IBK14" s="110"/>
      <c r="IBL14" s="110"/>
      <c r="IBM14" s="110"/>
      <c r="IBN14" s="110"/>
      <c r="IBP14" s="110"/>
      <c r="IBQ14" s="110"/>
      <c r="IBR14" s="110"/>
      <c r="IBS14" s="110"/>
      <c r="IBT14" s="110"/>
      <c r="IBV14" s="110"/>
      <c r="IBW14" s="110"/>
      <c r="IBX14" s="110"/>
      <c r="IBY14" s="110"/>
      <c r="IBZ14" s="110"/>
      <c r="ICB14" s="110"/>
      <c r="ICC14" s="110"/>
      <c r="ICD14" s="110"/>
      <c r="ICE14" s="110"/>
      <c r="ICF14" s="110"/>
      <c r="ICH14" s="110"/>
      <c r="ICI14" s="110"/>
      <c r="ICJ14" s="110"/>
      <c r="ICK14" s="110"/>
      <c r="ICL14" s="110"/>
      <c r="ICN14" s="110"/>
      <c r="ICO14" s="110"/>
      <c r="ICP14" s="110"/>
      <c r="ICQ14" s="110"/>
      <c r="ICR14" s="110"/>
      <c r="ICT14" s="110"/>
      <c r="ICU14" s="110"/>
      <c r="ICV14" s="110"/>
      <c r="ICW14" s="110"/>
      <c r="ICX14" s="110"/>
      <c r="ICZ14" s="110"/>
      <c r="IDA14" s="110"/>
      <c r="IDB14" s="110"/>
      <c r="IDC14" s="110"/>
      <c r="IDD14" s="110"/>
      <c r="IDF14" s="110"/>
      <c r="IDG14" s="110"/>
      <c r="IDH14" s="110"/>
      <c r="IDI14" s="110"/>
      <c r="IDJ14" s="110"/>
      <c r="IDL14" s="110"/>
      <c r="IDM14" s="110"/>
      <c r="IDN14" s="110"/>
      <c r="IDO14" s="110"/>
      <c r="IDP14" s="110"/>
      <c r="IDR14" s="110"/>
      <c r="IDS14" s="110"/>
      <c r="IDT14" s="110"/>
      <c r="IDU14" s="110"/>
      <c r="IDV14" s="110"/>
      <c r="IDX14" s="110"/>
      <c r="IDY14" s="110"/>
      <c r="IDZ14" s="110"/>
      <c r="IEA14" s="110"/>
      <c r="IEB14" s="110"/>
      <c r="IED14" s="110"/>
      <c r="IEE14" s="110"/>
      <c r="IEF14" s="110"/>
      <c r="IEG14" s="110"/>
      <c r="IEH14" s="110"/>
      <c r="IEJ14" s="110"/>
      <c r="IEK14" s="110"/>
      <c r="IEL14" s="110"/>
      <c r="IEM14" s="110"/>
      <c r="IEN14" s="110"/>
      <c r="IEP14" s="110"/>
      <c r="IEQ14" s="110"/>
      <c r="IER14" s="110"/>
      <c r="IES14" s="110"/>
      <c r="IET14" s="110"/>
      <c r="IEV14" s="110"/>
      <c r="IEW14" s="110"/>
      <c r="IEX14" s="110"/>
      <c r="IEY14" s="110"/>
      <c r="IEZ14" s="110"/>
      <c r="IFB14" s="110"/>
      <c r="IFC14" s="110"/>
      <c r="IFD14" s="110"/>
      <c r="IFE14" s="110"/>
      <c r="IFF14" s="110"/>
      <c r="IFH14" s="110"/>
      <c r="IFI14" s="110"/>
      <c r="IFJ14" s="110"/>
      <c r="IFK14" s="110"/>
      <c r="IFL14" s="110"/>
      <c r="IFN14" s="110"/>
      <c r="IFO14" s="110"/>
      <c r="IFP14" s="110"/>
      <c r="IFQ14" s="110"/>
      <c r="IFR14" s="110"/>
      <c r="IFT14" s="110"/>
      <c r="IFU14" s="110"/>
      <c r="IFV14" s="110"/>
      <c r="IFW14" s="110"/>
      <c r="IFX14" s="110"/>
      <c r="IFZ14" s="110"/>
      <c r="IGA14" s="110"/>
      <c r="IGB14" s="110"/>
      <c r="IGC14" s="110"/>
      <c r="IGD14" s="110"/>
      <c r="IGF14" s="110"/>
      <c r="IGG14" s="110"/>
      <c r="IGH14" s="110"/>
      <c r="IGI14" s="110"/>
      <c r="IGJ14" s="110"/>
      <c r="IGL14" s="110"/>
      <c r="IGM14" s="110"/>
      <c r="IGN14" s="110"/>
      <c r="IGO14" s="110"/>
      <c r="IGP14" s="110"/>
      <c r="IGR14" s="110"/>
      <c r="IGS14" s="110"/>
      <c r="IGT14" s="110"/>
      <c r="IGU14" s="110"/>
      <c r="IGV14" s="110"/>
      <c r="IGX14" s="110"/>
      <c r="IGY14" s="110"/>
      <c r="IGZ14" s="110"/>
      <c r="IHA14" s="110"/>
      <c r="IHB14" s="110"/>
      <c r="IHD14" s="110"/>
      <c r="IHE14" s="110"/>
      <c r="IHF14" s="110"/>
      <c r="IHG14" s="110"/>
      <c r="IHH14" s="110"/>
      <c r="IHJ14" s="110"/>
      <c r="IHK14" s="110"/>
      <c r="IHL14" s="110"/>
      <c r="IHM14" s="110"/>
      <c r="IHN14" s="110"/>
      <c r="IHP14" s="110"/>
      <c r="IHQ14" s="110"/>
      <c r="IHR14" s="110"/>
      <c r="IHS14" s="110"/>
      <c r="IHT14" s="110"/>
      <c r="IHV14" s="110"/>
      <c r="IHW14" s="110"/>
      <c r="IHX14" s="110"/>
      <c r="IHY14" s="110"/>
      <c r="IHZ14" s="110"/>
      <c r="IIB14" s="110"/>
      <c r="IIC14" s="110"/>
      <c r="IID14" s="110"/>
      <c r="IIE14" s="110"/>
      <c r="IIF14" s="110"/>
      <c r="IIH14" s="110"/>
      <c r="III14" s="110"/>
      <c r="IIJ14" s="110"/>
      <c r="IIK14" s="110"/>
      <c r="IIL14" s="110"/>
      <c r="IIN14" s="110"/>
      <c r="IIO14" s="110"/>
      <c r="IIP14" s="110"/>
      <c r="IIQ14" s="110"/>
      <c r="IIR14" s="110"/>
      <c r="IIT14" s="110"/>
      <c r="IIU14" s="110"/>
      <c r="IIV14" s="110"/>
      <c r="IIW14" s="110"/>
      <c r="IIX14" s="110"/>
      <c r="IIZ14" s="110"/>
      <c r="IJA14" s="110"/>
      <c r="IJB14" s="110"/>
      <c r="IJC14" s="110"/>
      <c r="IJD14" s="110"/>
      <c r="IJF14" s="110"/>
      <c r="IJG14" s="110"/>
      <c r="IJH14" s="110"/>
      <c r="IJI14" s="110"/>
      <c r="IJJ14" s="110"/>
      <c r="IJL14" s="110"/>
      <c r="IJM14" s="110"/>
      <c r="IJN14" s="110"/>
      <c r="IJO14" s="110"/>
      <c r="IJP14" s="110"/>
      <c r="IJR14" s="110"/>
      <c r="IJS14" s="110"/>
      <c r="IJT14" s="110"/>
      <c r="IJU14" s="110"/>
      <c r="IJV14" s="110"/>
      <c r="IJX14" s="110"/>
      <c r="IJY14" s="110"/>
      <c r="IJZ14" s="110"/>
      <c r="IKA14" s="110"/>
      <c r="IKB14" s="110"/>
      <c r="IKD14" s="110"/>
      <c r="IKE14" s="110"/>
      <c r="IKF14" s="110"/>
      <c r="IKG14" s="110"/>
      <c r="IKH14" s="110"/>
      <c r="IKJ14" s="110"/>
      <c r="IKK14" s="110"/>
      <c r="IKL14" s="110"/>
      <c r="IKM14" s="110"/>
      <c r="IKN14" s="110"/>
      <c r="IKP14" s="110"/>
      <c r="IKQ14" s="110"/>
      <c r="IKR14" s="110"/>
      <c r="IKS14" s="110"/>
      <c r="IKT14" s="110"/>
      <c r="IKV14" s="110"/>
      <c r="IKW14" s="110"/>
      <c r="IKX14" s="110"/>
      <c r="IKY14" s="110"/>
      <c r="IKZ14" s="110"/>
      <c r="ILB14" s="110"/>
      <c r="ILC14" s="110"/>
      <c r="ILD14" s="110"/>
      <c r="ILE14" s="110"/>
      <c r="ILF14" s="110"/>
      <c r="ILH14" s="110"/>
      <c r="ILI14" s="110"/>
      <c r="ILJ14" s="110"/>
      <c r="ILK14" s="110"/>
      <c r="ILL14" s="110"/>
      <c r="ILN14" s="110"/>
      <c r="ILO14" s="110"/>
      <c r="ILP14" s="110"/>
      <c r="ILQ14" s="110"/>
      <c r="ILR14" s="110"/>
      <c r="ILT14" s="110"/>
      <c r="ILU14" s="110"/>
      <c r="ILV14" s="110"/>
      <c r="ILW14" s="110"/>
      <c r="ILX14" s="110"/>
      <c r="ILZ14" s="110"/>
      <c r="IMA14" s="110"/>
      <c r="IMB14" s="110"/>
      <c r="IMC14" s="110"/>
      <c r="IMD14" s="110"/>
      <c r="IMF14" s="110"/>
      <c r="IMG14" s="110"/>
      <c r="IMH14" s="110"/>
      <c r="IMI14" s="110"/>
      <c r="IMJ14" s="110"/>
      <c r="IML14" s="110"/>
      <c r="IMM14" s="110"/>
      <c r="IMN14" s="110"/>
      <c r="IMO14" s="110"/>
      <c r="IMP14" s="110"/>
      <c r="IMR14" s="110"/>
      <c r="IMS14" s="110"/>
      <c r="IMT14" s="110"/>
      <c r="IMU14" s="110"/>
      <c r="IMV14" s="110"/>
      <c r="IMX14" s="110"/>
      <c r="IMY14" s="110"/>
      <c r="IMZ14" s="110"/>
      <c r="INA14" s="110"/>
      <c r="INB14" s="110"/>
      <c r="IND14" s="110"/>
      <c r="INE14" s="110"/>
      <c r="INF14" s="110"/>
      <c r="ING14" s="110"/>
      <c r="INH14" s="110"/>
      <c r="INJ14" s="110"/>
      <c r="INK14" s="110"/>
      <c r="INL14" s="110"/>
      <c r="INM14" s="110"/>
      <c r="INN14" s="110"/>
      <c r="INP14" s="110"/>
      <c r="INQ14" s="110"/>
      <c r="INR14" s="110"/>
      <c r="INS14" s="110"/>
      <c r="INT14" s="110"/>
      <c r="INV14" s="110"/>
      <c r="INW14" s="110"/>
      <c r="INX14" s="110"/>
      <c r="INY14" s="110"/>
      <c r="INZ14" s="110"/>
      <c r="IOB14" s="110"/>
      <c r="IOC14" s="110"/>
      <c r="IOD14" s="110"/>
      <c r="IOE14" s="110"/>
      <c r="IOF14" s="110"/>
      <c r="IOH14" s="110"/>
      <c r="IOI14" s="110"/>
      <c r="IOJ14" s="110"/>
      <c r="IOK14" s="110"/>
      <c r="IOL14" s="110"/>
      <c r="ION14" s="110"/>
      <c r="IOO14" s="110"/>
      <c r="IOP14" s="110"/>
      <c r="IOQ14" s="110"/>
      <c r="IOR14" s="110"/>
      <c r="IOT14" s="110"/>
      <c r="IOU14" s="110"/>
      <c r="IOV14" s="110"/>
      <c r="IOW14" s="110"/>
      <c r="IOX14" s="110"/>
      <c r="IOZ14" s="110"/>
      <c r="IPA14" s="110"/>
      <c r="IPB14" s="110"/>
      <c r="IPC14" s="110"/>
      <c r="IPD14" s="110"/>
      <c r="IPF14" s="110"/>
      <c r="IPG14" s="110"/>
      <c r="IPH14" s="110"/>
      <c r="IPI14" s="110"/>
      <c r="IPJ14" s="110"/>
      <c r="IPL14" s="110"/>
      <c r="IPM14" s="110"/>
      <c r="IPN14" s="110"/>
      <c r="IPO14" s="110"/>
      <c r="IPP14" s="110"/>
      <c r="IPR14" s="110"/>
      <c r="IPS14" s="110"/>
      <c r="IPT14" s="110"/>
      <c r="IPU14" s="110"/>
      <c r="IPV14" s="110"/>
      <c r="IPX14" s="110"/>
      <c r="IPY14" s="110"/>
      <c r="IPZ14" s="110"/>
      <c r="IQA14" s="110"/>
      <c r="IQB14" s="110"/>
      <c r="IQD14" s="110"/>
      <c r="IQE14" s="110"/>
      <c r="IQF14" s="110"/>
      <c r="IQG14" s="110"/>
      <c r="IQH14" s="110"/>
      <c r="IQJ14" s="110"/>
      <c r="IQK14" s="110"/>
      <c r="IQL14" s="110"/>
      <c r="IQM14" s="110"/>
      <c r="IQN14" s="110"/>
      <c r="IQP14" s="110"/>
      <c r="IQQ14" s="110"/>
      <c r="IQR14" s="110"/>
      <c r="IQS14" s="110"/>
      <c r="IQT14" s="110"/>
      <c r="IQV14" s="110"/>
      <c r="IQW14" s="110"/>
      <c r="IQX14" s="110"/>
      <c r="IQY14" s="110"/>
      <c r="IQZ14" s="110"/>
      <c r="IRB14" s="110"/>
      <c r="IRC14" s="110"/>
      <c r="IRD14" s="110"/>
      <c r="IRE14" s="110"/>
      <c r="IRF14" s="110"/>
      <c r="IRH14" s="110"/>
      <c r="IRI14" s="110"/>
      <c r="IRJ14" s="110"/>
      <c r="IRK14" s="110"/>
      <c r="IRL14" s="110"/>
      <c r="IRN14" s="110"/>
      <c r="IRO14" s="110"/>
      <c r="IRP14" s="110"/>
      <c r="IRQ14" s="110"/>
      <c r="IRR14" s="110"/>
      <c r="IRT14" s="110"/>
      <c r="IRU14" s="110"/>
      <c r="IRV14" s="110"/>
      <c r="IRW14" s="110"/>
      <c r="IRX14" s="110"/>
      <c r="IRZ14" s="110"/>
      <c r="ISA14" s="110"/>
      <c r="ISB14" s="110"/>
      <c r="ISC14" s="110"/>
      <c r="ISD14" s="110"/>
      <c r="ISF14" s="110"/>
      <c r="ISG14" s="110"/>
      <c r="ISH14" s="110"/>
      <c r="ISI14" s="110"/>
      <c r="ISJ14" s="110"/>
      <c r="ISL14" s="110"/>
      <c r="ISM14" s="110"/>
      <c r="ISN14" s="110"/>
      <c r="ISO14" s="110"/>
      <c r="ISP14" s="110"/>
      <c r="ISR14" s="110"/>
      <c r="ISS14" s="110"/>
      <c r="IST14" s="110"/>
      <c r="ISU14" s="110"/>
      <c r="ISV14" s="110"/>
      <c r="ISX14" s="110"/>
      <c r="ISY14" s="110"/>
      <c r="ISZ14" s="110"/>
      <c r="ITA14" s="110"/>
      <c r="ITB14" s="110"/>
      <c r="ITD14" s="110"/>
      <c r="ITE14" s="110"/>
      <c r="ITF14" s="110"/>
      <c r="ITG14" s="110"/>
      <c r="ITH14" s="110"/>
      <c r="ITJ14" s="110"/>
      <c r="ITK14" s="110"/>
      <c r="ITL14" s="110"/>
      <c r="ITM14" s="110"/>
      <c r="ITN14" s="110"/>
      <c r="ITP14" s="110"/>
      <c r="ITQ14" s="110"/>
      <c r="ITR14" s="110"/>
      <c r="ITS14" s="110"/>
      <c r="ITT14" s="110"/>
      <c r="ITV14" s="110"/>
      <c r="ITW14" s="110"/>
      <c r="ITX14" s="110"/>
      <c r="ITY14" s="110"/>
      <c r="ITZ14" s="110"/>
      <c r="IUB14" s="110"/>
      <c r="IUC14" s="110"/>
      <c r="IUD14" s="110"/>
      <c r="IUE14" s="110"/>
      <c r="IUF14" s="110"/>
      <c r="IUH14" s="110"/>
      <c r="IUI14" s="110"/>
      <c r="IUJ14" s="110"/>
      <c r="IUK14" s="110"/>
      <c r="IUL14" s="110"/>
      <c r="IUN14" s="110"/>
      <c r="IUO14" s="110"/>
      <c r="IUP14" s="110"/>
      <c r="IUQ14" s="110"/>
      <c r="IUR14" s="110"/>
      <c r="IUT14" s="110"/>
      <c r="IUU14" s="110"/>
      <c r="IUV14" s="110"/>
      <c r="IUW14" s="110"/>
      <c r="IUX14" s="110"/>
      <c r="IUZ14" s="110"/>
      <c r="IVA14" s="110"/>
      <c r="IVB14" s="110"/>
      <c r="IVC14" s="110"/>
      <c r="IVD14" s="110"/>
      <c r="IVF14" s="110"/>
      <c r="IVG14" s="110"/>
      <c r="IVH14" s="110"/>
      <c r="IVI14" s="110"/>
      <c r="IVJ14" s="110"/>
      <c r="IVL14" s="110"/>
      <c r="IVM14" s="110"/>
      <c r="IVN14" s="110"/>
      <c r="IVO14" s="110"/>
      <c r="IVP14" s="110"/>
      <c r="IVR14" s="110"/>
      <c r="IVS14" s="110"/>
      <c r="IVT14" s="110"/>
      <c r="IVU14" s="110"/>
      <c r="IVV14" s="110"/>
      <c r="IVX14" s="110"/>
      <c r="IVY14" s="110"/>
      <c r="IVZ14" s="110"/>
      <c r="IWA14" s="110"/>
      <c r="IWB14" s="110"/>
      <c r="IWD14" s="110"/>
      <c r="IWE14" s="110"/>
      <c r="IWF14" s="110"/>
      <c r="IWG14" s="110"/>
      <c r="IWH14" s="110"/>
      <c r="IWJ14" s="110"/>
      <c r="IWK14" s="110"/>
      <c r="IWL14" s="110"/>
      <c r="IWM14" s="110"/>
      <c r="IWN14" s="110"/>
      <c r="IWP14" s="110"/>
      <c r="IWQ14" s="110"/>
      <c r="IWR14" s="110"/>
      <c r="IWS14" s="110"/>
      <c r="IWT14" s="110"/>
      <c r="IWV14" s="110"/>
      <c r="IWW14" s="110"/>
      <c r="IWX14" s="110"/>
      <c r="IWY14" s="110"/>
      <c r="IWZ14" s="110"/>
      <c r="IXB14" s="110"/>
      <c r="IXC14" s="110"/>
      <c r="IXD14" s="110"/>
      <c r="IXE14" s="110"/>
      <c r="IXF14" s="110"/>
      <c r="IXH14" s="110"/>
      <c r="IXI14" s="110"/>
      <c r="IXJ14" s="110"/>
      <c r="IXK14" s="110"/>
      <c r="IXL14" s="110"/>
      <c r="IXN14" s="110"/>
      <c r="IXO14" s="110"/>
      <c r="IXP14" s="110"/>
      <c r="IXQ14" s="110"/>
      <c r="IXR14" s="110"/>
      <c r="IXT14" s="110"/>
      <c r="IXU14" s="110"/>
      <c r="IXV14" s="110"/>
      <c r="IXW14" s="110"/>
      <c r="IXX14" s="110"/>
      <c r="IXZ14" s="110"/>
      <c r="IYA14" s="110"/>
      <c r="IYB14" s="110"/>
      <c r="IYC14" s="110"/>
      <c r="IYD14" s="110"/>
      <c r="IYF14" s="110"/>
      <c r="IYG14" s="110"/>
      <c r="IYH14" s="110"/>
      <c r="IYI14" s="110"/>
      <c r="IYJ14" s="110"/>
      <c r="IYL14" s="110"/>
      <c r="IYM14" s="110"/>
      <c r="IYN14" s="110"/>
      <c r="IYO14" s="110"/>
      <c r="IYP14" s="110"/>
      <c r="IYR14" s="110"/>
      <c r="IYS14" s="110"/>
      <c r="IYT14" s="110"/>
      <c r="IYU14" s="110"/>
      <c r="IYV14" s="110"/>
      <c r="IYX14" s="110"/>
      <c r="IYY14" s="110"/>
      <c r="IYZ14" s="110"/>
      <c r="IZA14" s="110"/>
      <c r="IZB14" s="110"/>
      <c r="IZD14" s="110"/>
      <c r="IZE14" s="110"/>
      <c r="IZF14" s="110"/>
      <c r="IZG14" s="110"/>
      <c r="IZH14" s="110"/>
      <c r="IZJ14" s="110"/>
      <c r="IZK14" s="110"/>
      <c r="IZL14" s="110"/>
      <c r="IZM14" s="110"/>
      <c r="IZN14" s="110"/>
      <c r="IZP14" s="110"/>
      <c r="IZQ14" s="110"/>
      <c r="IZR14" s="110"/>
      <c r="IZS14" s="110"/>
      <c r="IZT14" s="110"/>
      <c r="IZV14" s="110"/>
      <c r="IZW14" s="110"/>
      <c r="IZX14" s="110"/>
      <c r="IZY14" s="110"/>
      <c r="IZZ14" s="110"/>
      <c r="JAB14" s="110"/>
      <c r="JAC14" s="110"/>
      <c r="JAD14" s="110"/>
      <c r="JAE14" s="110"/>
      <c r="JAF14" s="110"/>
      <c r="JAH14" s="110"/>
      <c r="JAI14" s="110"/>
      <c r="JAJ14" s="110"/>
      <c r="JAK14" s="110"/>
      <c r="JAL14" s="110"/>
      <c r="JAN14" s="110"/>
      <c r="JAO14" s="110"/>
      <c r="JAP14" s="110"/>
      <c r="JAQ14" s="110"/>
      <c r="JAR14" s="110"/>
      <c r="JAT14" s="110"/>
      <c r="JAU14" s="110"/>
      <c r="JAV14" s="110"/>
      <c r="JAW14" s="110"/>
      <c r="JAX14" s="110"/>
      <c r="JAZ14" s="110"/>
      <c r="JBA14" s="110"/>
      <c r="JBB14" s="110"/>
      <c r="JBC14" s="110"/>
      <c r="JBD14" s="110"/>
      <c r="JBF14" s="110"/>
      <c r="JBG14" s="110"/>
      <c r="JBH14" s="110"/>
      <c r="JBI14" s="110"/>
      <c r="JBJ14" s="110"/>
      <c r="JBL14" s="110"/>
      <c r="JBM14" s="110"/>
      <c r="JBN14" s="110"/>
      <c r="JBO14" s="110"/>
      <c r="JBP14" s="110"/>
      <c r="JBR14" s="110"/>
      <c r="JBS14" s="110"/>
      <c r="JBT14" s="110"/>
      <c r="JBU14" s="110"/>
      <c r="JBV14" s="110"/>
      <c r="JBX14" s="110"/>
      <c r="JBY14" s="110"/>
      <c r="JBZ14" s="110"/>
      <c r="JCA14" s="110"/>
      <c r="JCB14" s="110"/>
      <c r="JCD14" s="110"/>
      <c r="JCE14" s="110"/>
      <c r="JCF14" s="110"/>
      <c r="JCG14" s="110"/>
      <c r="JCH14" s="110"/>
      <c r="JCJ14" s="110"/>
      <c r="JCK14" s="110"/>
      <c r="JCL14" s="110"/>
      <c r="JCM14" s="110"/>
      <c r="JCN14" s="110"/>
      <c r="JCP14" s="110"/>
      <c r="JCQ14" s="110"/>
      <c r="JCR14" s="110"/>
      <c r="JCS14" s="110"/>
      <c r="JCT14" s="110"/>
      <c r="JCV14" s="110"/>
      <c r="JCW14" s="110"/>
      <c r="JCX14" s="110"/>
      <c r="JCY14" s="110"/>
      <c r="JCZ14" s="110"/>
      <c r="JDB14" s="110"/>
      <c r="JDC14" s="110"/>
      <c r="JDD14" s="110"/>
      <c r="JDE14" s="110"/>
      <c r="JDF14" s="110"/>
      <c r="JDH14" s="110"/>
      <c r="JDI14" s="110"/>
      <c r="JDJ14" s="110"/>
      <c r="JDK14" s="110"/>
      <c r="JDL14" s="110"/>
      <c r="JDN14" s="110"/>
      <c r="JDO14" s="110"/>
      <c r="JDP14" s="110"/>
      <c r="JDQ14" s="110"/>
      <c r="JDR14" s="110"/>
      <c r="JDT14" s="110"/>
      <c r="JDU14" s="110"/>
      <c r="JDV14" s="110"/>
      <c r="JDW14" s="110"/>
      <c r="JDX14" s="110"/>
      <c r="JDZ14" s="110"/>
      <c r="JEA14" s="110"/>
      <c r="JEB14" s="110"/>
      <c r="JEC14" s="110"/>
      <c r="JED14" s="110"/>
      <c r="JEF14" s="110"/>
      <c r="JEG14" s="110"/>
      <c r="JEH14" s="110"/>
      <c r="JEI14" s="110"/>
      <c r="JEJ14" s="110"/>
      <c r="JEL14" s="110"/>
      <c r="JEM14" s="110"/>
      <c r="JEN14" s="110"/>
      <c r="JEO14" s="110"/>
      <c r="JEP14" s="110"/>
      <c r="JER14" s="110"/>
      <c r="JES14" s="110"/>
      <c r="JET14" s="110"/>
      <c r="JEU14" s="110"/>
      <c r="JEV14" s="110"/>
      <c r="JEX14" s="110"/>
      <c r="JEY14" s="110"/>
      <c r="JEZ14" s="110"/>
      <c r="JFA14" s="110"/>
      <c r="JFB14" s="110"/>
      <c r="JFD14" s="110"/>
      <c r="JFE14" s="110"/>
      <c r="JFF14" s="110"/>
      <c r="JFG14" s="110"/>
      <c r="JFH14" s="110"/>
      <c r="JFJ14" s="110"/>
      <c r="JFK14" s="110"/>
      <c r="JFL14" s="110"/>
      <c r="JFM14" s="110"/>
      <c r="JFN14" s="110"/>
      <c r="JFP14" s="110"/>
      <c r="JFQ14" s="110"/>
      <c r="JFR14" s="110"/>
      <c r="JFS14" s="110"/>
      <c r="JFT14" s="110"/>
      <c r="JFV14" s="110"/>
      <c r="JFW14" s="110"/>
      <c r="JFX14" s="110"/>
      <c r="JFY14" s="110"/>
      <c r="JFZ14" s="110"/>
      <c r="JGB14" s="110"/>
      <c r="JGC14" s="110"/>
      <c r="JGD14" s="110"/>
      <c r="JGE14" s="110"/>
      <c r="JGF14" s="110"/>
      <c r="JGH14" s="110"/>
      <c r="JGI14" s="110"/>
      <c r="JGJ14" s="110"/>
      <c r="JGK14" s="110"/>
      <c r="JGL14" s="110"/>
      <c r="JGN14" s="110"/>
      <c r="JGO14" s="110"/>
      <c r="JGP14" s="110"/>
      <c r="JGQ14" s="110"/>
      <c r="JGR14" s="110"/>
      <c r="JGT14" s="110"/>
      <c r="JGU14" s="110"/>
      <c r="JGV14" s="110"/>
      <c r="JGW14" s="110"/>
      <c r="JGX14" s="110"/>
      <c r="JGZ14" s="110"/>
      <c r="JHA14" s="110"/>
      <c r="JHB14" s="110"/>
      <c r="JHC14" s="110"/>
      <c r="JHD14" s="110"/>
      <c r="JHF14" s="110"/>
      <c r="JHG14" s="110"/>
      <c r="JHH14" s="110"/>
      <c r="JHI14" s="110"/>
      <c r="JHJ14" s="110"/>
      <c r="JHL14" s="110"/>
      <c r="JHM14" s="110"/>
      <c r="JHN14" s="110"/>
      <c r="JHO14" s="110"/>
      <c r="JHP14" s="110"/>
      <c r="JHR14" s="110"/>
      <c r="JHS14" s="110"/>
      <c r="JHT14" s="110"/>
      <c r="JHU14" s="110"/>
      <c r="JHV14" s="110"/>
      <c r="JHX14" s="110"/>
      <c r="JHY14" s="110"/>
      <c r="JHZ14" s="110"/>
      <c r="JIA14" s="110"/>
      <c r="JIB14" s="110"/>
      <c r="JID14" s="110"/>
      <c r="JIE14" s="110"/>
      <c r="JIF14" s="110"/>
      <c r="JIG14" s="110"/>
      <c r="JIH14" s="110"/>
      <c r="JIJ14" s="110"/>
      <c r="JIK14" s="110"/>
      <c r="JIL14" s="110"/>
      <c r="JIM14" s="110"/>
      <c r="JIN14" s="110"/>
      <c r="JIP14" s="110"/>
      <c r="JIQ14" s="110"/>
      <c r="JIR14" s="110"/>
      <c r="JIS14" s="110"/>
      <c r="JIT14" s="110"/>
      <c r="JIV14" s="110"/>
      <c r="JIW14" s="110"/>
      <c r="JIX14" s="110"/>
      <c r="JIY14" s="110"/>
      <c r="JIZ14" s="110"/>
      <c r="JJB14" s="110"/>
      <c r="JJC14" s="110"/>
      <c r="JJD14" s="110"/>
      <c r="JJE14" s="110"/>
      <c r="JJF14" s="110"/>
      <c r="JJH14" s="110"/>
      <c r="JJI14" s="110"/>
      <c r="JJJ14" s="110"/>
      <c r="JJK14" s="110"/>
      <c r="JJL14" s="110"/>
      <c r="JJN14" s="110"/>
      <c r="JJO14" s="110"/>
      <c r="JJP14" s="110"/>
      <c r="JJQ14" s="110"/>
      <c r="JJR14" s="110"/>
      <c r="JJT14" s="110"/>
      <c r="JJU14" s="110"/>
      <c r="JJV14" s="110"/>
      <c r="JJW14" s="110"/>
      <c r="JJX14" s="110"/>
      <c r="JJZ14" s="110"/>
      <c r="JKA14" s="110"/>
      <c r="JKB14" s="110"/>
      <c r="JKC14" s="110"/>
      <c r="JKD14" s="110"/>
      <c r="JKF14" s="110"/>
      <c r="JKG14" s="110"/>
      <c r="JKH14" s="110"/>
      <c r="JKI14" s="110"/>
      <c r="JKJ14" s="110"/>
      <c r="JKL14" s="110"/>
      <c r="JKM14" s="110"/>
      <c r="JKN14" s="110"/>
      <c r="JKO14" s="110"/>
      <c r="JKP14" s="110"/>
      <c r="JKR14" s="110"/>
      <c r="JKS14" s="110"/>
      <c r="JKT14" s="110"/>
      <c r="JKU14" s="110"/>
      <c r="JKV14" s="110"/>
      <c r="JKX14" s="110"/>
      <c r="JKY14" s="110"/>
      <c r="JKZ14" s="110"/>
      <c r="JLA14" s="110"/>
      <c r="JLB14" s="110"/>
      <c r="JLD14" s="110"/>
      <c r="JLE14" s="110"/>
      <c r="JLF14" s="110"/>
      <c r="JLG14" s="110"/>
      <c r="JLH14" s="110"/>
      <c r="JLJ14" s="110"/>
      <c r="JLK14" s="110"/>
      <c r="JLL14" s="110"/>
      <c r="JLM14" s="110"/>
      <c r="JLN14" s="110"/>
      <c r="JLP14" s="110"/>
      <c r="JLQ14" s="110"/>
      <c r="JLR14" s="110"/>
      <c r="JLS14" s="110"/>
      <c r="JLT14" s="110"/>
      <c r="JLV14" s="110"/>
      <c r="JLW14" s="110"/>
      <c r="JLX14" s="110"/>
      <c r="JLY14" s="110"/>
      <c r="JLZ14" s="110"/>
      <c r="JMB14" s="110"/>
      <c r="JMC14" s="110"/>
      <c r="JMD14" s="110"/>
      <c r="JME14" s="110"/>
      <c r="JMF14" s="110"/>
      <c r="JMH14" s="110"/>
      <c r="JMI14" s="110"/>
      <c r="JMJ14" s="110"/>
      <c r="JMK14" s="110"/>
      <c r="JML14" s="110"/>
      <c r="JMN14" s="110"/>
      <c r="JMO14" s="110"/>
      <c r="JMP14" s="110"/>
      <c r="JMQ14" s="110"/>
      <c r="JMR14" s="110"/>
      <c r="JMT14" s="110"/>
      <c r="JMU14" s="110"/>
      <c r="JMV14" s="110"/>
      <c r="JMW14" s="110"/>
      <c r="JMX14" s="110"/>
      <c r="JMZ14" s="110"/>
      <c r="JNA14" s="110"/>
      <c r="JNB14" s="110"/>
      <c r="JNC14" s="110"/>
      <c r="JND14" s="110"/>
      <c r="JNF14" s="110"/>
      <c r="JNG14" s="110"/>
      <c r="JNH14" s="110"/>
      <c r="JNI14" s="110"/>
      <c r="JNJ14" s="110"/>
      <c r="JNL14" s="110"/>
      <c r="JNM14" s="110"/>
      <c r="JNN14" s="110"/>
      <c r="JNO14" s="110"/>
      <c r="JNP14" s="110"/>
      <c r="JNR14" s="110"/>
      <c r="JNS14" s="110"/>
      <c r="JNT14" s="110"/>
      <c r="JNU14" s="110"/>
      <c r="JNV14" s="110"/>
      <c r="JNX14" s="110"/>
      <c r="JNY14" s="110"/>
      <c r="JNZ14" s="110"/>
      <c r="JOA14" s="110"/>
      <c r="JOB14" s="110"/>
      <c r="JOD14" s="110"/>
      <c r="JOE14" s="110"/>
      <c r="JOF14" s="110"/>
      <c r="JOG14" s="110"/>
      <c r="JOH14" s="110"/>
      <c r="JOJ14" s="110"/>
      <c r="JOK14" s="110"/>
      <c r="JOL14" s="110"/>
      <c r="JOM14" s="110"/>
      <c r="JON14" s="110"/>
      <c r="JOP14" s="110"/>
      <c r="JOQ14" s="110"/>
      <c r="JOR14" s="110"/>
      <c r="JOS14" s="110"/>
      <c r="JOT14" s="110"/>
      <c r="JOV14" s="110"/>
      <c r="JOW14" s="110"/>
      <c r="JOX14" s="110"/>
      <c r="JOY14" s="110"/>
      <c r="JOZ14" s="110"/>
      <c r="JPB14" s="110"/>
      <c r="JPC14" s="110"/>
      <c r="JPD14" s="110"/>
      <c r="JPE14" s="110"/>
      <c r="JPF14" s="110"/>
      <c r="JPH14" s="110"/>
      <c r="JPI14" s="110"/>
      <c r="JPJ14" s="110"/>
      <c r="JPK14" s="110"/>
      <c r="JPL14" s="110"/>
      <c r="JPN14" s="110"/>
      <c r="JPO14" s="110"/>
      <c r="JPP14" s="110"/>
      <c r="JPQ14" s="110"/>
      <c r="JPR14" s="110"/>
      <c r="JPT14" s="110"/>
      <c r="JPU14" s="110"/>
      <c r="JPV14" s="110"/>
      <c r="JPW14" s="110"/>
      <c r="JPX14" s="110"/>
      <c r="JPZ14" s="110"/>
      <c r="JQA14" s="110"/>
      <c r="JQB14" s="110"/>
      <c r="JQC14" s="110"/>
      <c r="JQD14" s="110"/>
      <c r="JQF14" s="110"/>
      <c r="JQG14" s="110"/>
      <c r="JQH14" s="110"/>
      <c r="JQI14" s="110"/>
      <c r="JQJ14" s="110"/>
      <c r="JQL14" s="110"/>
      <c r="JQM14" s="110"/>
      <c r="JQN14" s="110"/>
      <c r="JQO14" s="110"/>
      <c r="JQP14" s="110"/>
      <c r="JQR14" s="110"/>
      <c r="JQS14" s="110"/>
      <c r="JQT14" s="110"/>
      <c r="JQU14" s="110"/>
      <c r="JQV14" s="110"/>
      <c r="JQX14" s="110"/>
      <c r="JQY14" s="110"/>
      <c r="JQZ14" s="110"/>
      <c r="JRA14" s="110"/>
      <c r="JRB14" s="110"/>
      <c r="JRD14" s="110"/>
      <c r="JRE14" s="110"/>
      <c r="JRF14" s="110"/>
      <c r="JRG14" s="110"/>
      <c r="JRH14" s="110"/>
      <c r="JRJ14" s="110"/>
      <c r="JRK14" s="110"/>
      <c r="JRL14" s="110"/>
      <c r="JRM14" s="110"/>
      <c r="JRN14" s="110"/>
      <c r="JRP14" s="110"/>
      <c r="JRQ14" s="110"/>
      <c r="JRR14" s="110"/>
      <c r="JRS14" s="110"/>
      <c r="JRT14" s="110"/>
      <c r="JRV14" s="110"/>
      <c r="JRW14" s="110"/>
      <c r="JRX14" s="110"/>
      <c r="JRY14" s="110"/>
      <c r="JRZ14" s="110"/>
      <c r="JSB14" s="110"/>
      <c r="JSC14" s="110"/>
      <c r="JSD14" s="110"/>
      <c r="JSE14" s="110"/>
      <c r="JSF14" s="110"/>
      <c r="JSH14" s="110"/>
      <c r="JSI14" s="110"/>
      <c r="JSJ14" s="110"/>
      <c r="JSK14" s="110"/>
      <c r="JSL14" s="110"/>
      <c r="JSN14" s="110"/>
      <c r="JSO14" s="110"/>
      <c r="JSP14" s="110"/>
      <c r="JSQ14" s="110"/>
      <c r="JSR14" s="110"/>
      <c r="JST14" s="110"/>
      <c r="JSU14" s="110"/>
      <c r="JSV14" s="110"/>
      <c r="JSW14" s="110"/>
      <c r="JSX14" s="110"/>
      <c r="JSZ14" s="110"/>
      <c r="JTA14" s="110"/>
      <c r="JTB14" s="110"/>
      <c r="JTC14" s="110"/>
      <c r="JTD14" s="110"/>
      <c r="JTF14" s="110"/>
      <c r="JTG14" s="110"/>
      <c r="JTH14" s="110"/>
      <c r="JTI14" s="110"/>
      <c r="JTJ14" s="110"/>
      <c r="JTL14" s="110"/>
      <c r="JTM14" s="110"/>
      <c r="JTN14" s="110"/>
      <c r="JTO14" s="110"/>
      <c r="JTP14" s="110"/>
      <c r="JTR14" s="110"/>
      <c r="JTS14" s="110"/>
      <c r="JTT14" s="110"/>
      <c r="JTU14" s="110"/>
      <c r="JTV14" s="110"/>
      <c r="JTX14" s="110"/>
      <c r="JTY14" s="110"/>
      <c r="JTZ14" s="110"/>
      <c r="JUA14" s="110"/>
      <c r="JUB14" s="110"/>
      <c r="JUD14" s="110"/>
      <c r="JUE14" s="110"/>
      <c r="JUF14" s="110"/>
      <c r="JUG14" s="110"/>
      <c r="JUH14" s="110"/>
      <c r="JUJ14" s="110"/>
      <c r="JUK14" s="110"/>
      <c r="JUL14" s="110"/>
      <c r="JUM14" s="110"/>
      <c r="JUN14" s="110"/>
      <c r="JUP14" s="110"/>
      <c r="JUQ14" s="110"/>
      <c r="JUR14" s="110"/>
      <c r="JUS14" s="110"/>
      <c r="JUT14" s="110"/>
      <c r="JUV14" s="110"/>
      <c r="JUW14" s="110"/>
      <c r="JUX14" s="110"/>
      <c r="JUY14" s="110"/>
      <c r="JUZ14" s="110"/>
      <c r="JVB14" s="110"/>
      <c r="JVC14" s="110"/>
      <c r="JVD14" s="110"/>
      <c r="JVE14" s="110"/>
      <c r="JVF14" s="110"/>
      <c r="JVH14" s="110"/>
      <c r="JVI14" s="110"/>
      <c r="JVJ14" s="110"/>
      <c r="JVK14" s="110"/>
      <c r="JVL14" s="110"/>
      <c r="JVN14" s="110"/>
      <c r="JVO14" s="110"/>
      <c r="JVP14" s="110"/>
      <c r="JVQ14" s="110"/>
      <c r="JVR14" s="110"/>
      <c r="JVT14" s="110"/>
      <c r="JVU14" s="110"/>
      <c r="JVV14" s="110"/>
      <c r="JVW14" s="110"/>
      <c r="JVX14" s="110"/>
      <c r="JVZ14" s="110"/>
      <c r="JWA14" s="110"/>
      <c r="JWB14" s="110"/>
      <c r="JWC14" s="110"/>
      <c r="JWD14" s="110"/>
      <c r="JWF14" s="110"/>
      <c r="JWG14" s="110"/>
      <c r="JWH14" s="110"/>
      <c r="JWI14" s="110"/>
      <c r="JWJ14" s="110"/>
      <c r="JWL14" s="110"/>
      <c r="JWM14" s="110"/>
      <c r="JWN14" s="110"/>
      <c r="JWO14" s="110"/>
      <c r="JWP14" s="110"/>
      <c r="JWR14" s="110"/>
      <c r="JWS14" s="110"/>
      <c r="JWT14" s="110"/>
      <c r="JWU14" s="110"/>
      <c r="JWV14" s="110"/>
      <c r="JWX14" s="110"/>
      <c r="JWY14" s="110"/>
      <c r="JWZ14" s="110"/>
      <c r="JXA14" s="110"/>
      <c r="JXB14" s="110"/>
      <c r="JXD14" s="110"/>
      <c r="JXE14" s="110"/>
      <c r="JXF14" s="110"/>
      <c r="JXG14" s="110"/>
      <c r="JXH14" s="110"/>
      <c r="JXJ14" s="110"/>
      <c r="JXK14" s="110"/>
      <c r="JXL14" s="110"/>
      <c r="JXM14" s="110"/>
      <c r="JXN14" s="110"/>
      <c r="JXP14" s="110"/>
      <c r="JXQ14" s="110"/>
      <c r="JXR14" s="110"/>
      <c r="JXS14" s="110"/>
      <c r="JXT14" s="110"/>
      <c r="JXV14" s="110"/>
      <c r="JXW14" s="110"/>
      <c r="JXX14" s="110"/>
      <c r="JXY14" s="110"/>
      <c r="JXZ14" s="110"/>
      <c r="JYB14" s="110"/>
      <c r="JYC14" s="110"/>
      <c r="JYD14" s="110"/>
      <c r="JYE14" s="110"/>
      <c r="JYF14" s="110"/>
      <c r="JYH14" s="110"/>
      <c r="JYI14" s="110"/>
      <c r="JYJ14" s="110"/>
      <c r="JYK14" s="110"/>
      <c r="JYL14" s="110"/>
      <c r="JYN14" s="110"/>
      <c r="JYO14" s="110"/>
      <c r="JYP14" s="110"/>
      <c r="JYQ14" s="110"/>
      <c r="JYR14" s="110"/>
      <c r="JYT14" s="110"/>
      <c r="JYU14" s="110"/>
      <c r="JYV14" s="110"/>
      <c r="JYW14" s="110"/>
      <c r="JYX14" s="110"/>
      <c r="JYZ14" s="110"/>
      <c r="JZA14" s="110"/>
      <c r="JZB14" s="110"/>
      <c r="JZC14" s="110"/>
      <c r="JZD14" s="110"/>
      <c r="JZF14" s="110"/>
      <c r="JZG14" s="110"/>
      <c r="JZH14" s="110"/>
      <c r="JZI14" s="110"/>
      <c r="JZJ14" s="110"/>
      <c r="JZL14" s="110"/>
      <c r="JZM14" s="110"/>
      <c r="JZN14" s="110"/>
      <c r="JZO14" s="110"/>
      <c r="JZP14" s="110"/>
      <c r="JZR14" s="110"/>
      <c r="JZS14" s="110"/>
      <c r="JZT14" s="110"/>
      <c r="JZU14" s="110"/>
      <c r="JZV14" s="110"/>
      <c r="JZX14" s="110"/>
      <c r="JZY14" s="110"/>
      <c r="JZZ14" s="110"/>
      <c r="KAA14" s="110"/>
      <c r="KAB14" s="110"/>
      <c r="KAD14" s="110"/>
      <c r="KAE14" s="110"/>
      <c r="KAF14" s="110"/>
      <c r="KAG14" s="110"/>
      <c r="KAH14" s="110"/>
      <c r="KAJ14" s="110"/>
      <c r="KAK14" s="110"/>
      <c r="KAL14" s="110"/>
      <c r="KAM14" s="110"/>
      <c r="KAN14" s="110"/>
      <c r="KAP14" s="110"/>
      <c r="KAQ14" s="110"/>
      <c r="KAR14" s="110"/>
      <c r="KAS14" s="110"/>
      <c r="KAT14" s="110"/>
      <c r="KAV14" s="110"/>
      <c r="KAW14" s="110"/>
      <c r="KAX14" s="110"/>
      <c r="KAY14" s="110"/>
      <c r="KAZ14" s="110"/>
      <c r="KBB14" s="110"/>
      <c r="KBC14" s="110"/>
      <c r="KBD14" s="110"/>
      <c r="KBE14" s="110"/>
      <c r="KBF14" s="110"/>
      <c r="KBH14" s="110"/>
      <c r="KBI14" s="110"/>
      <c r="KBJ14" s="110"/>
      <c r="KBK14" s="110"/>
      <c r="KBL14" s="110"/>
      <c r="KBN14" s="110"/>
      <c r="KBO14" s="110"/>
      <c r="KBP14" s="110"/>
      <c r="KBQ14" s="110"/>
      <c r="KBR14" s="110"/>
      <c r="KBT14" s="110"/>
      <c r="KBU14" s="110"/>
      <c r="KBV14" s="110"/>
      <c r="KBW14" s="110"/>
      <c r="KBX14" s="110"/>
      <c r="KBZ14" s="110"/>
      <c r="KCA14" s="110"/>
      <c r="KCB14" s="110"/>
      <c r="KCC14" s="110"/>
      <c r="KCD14" s="110"/>
      <c r="KCF14" s="110"/>
      <c r="KCG14" s="110"/>
      <c r="KCH14" s="110"/>
      <c r="KCI14" s="110"/>
      <c r="KCJ14" s="110"/>
      <c r="KCL14" s="110"/>
      <c r="KCM14" s="110"/>
      <c r="KCN14" s="110"/>
      <c r="KCO14" s="110"/>
      <c r="KCP14" s="110"/>
      <c r="KCR14" s="110"/>
      <c r="KCS14" s="110"/>
      <c r="KCT14" s="110"/>
      <c r="KCU14" s="110"/>
      <c r="KCV14" s="110"/>
      <c r="KCX14" s="110"/>
      <c r="KCY14" s="110"/>
      <c r="KCZ14" s="110"/>
      <c r="KDA14" s="110"/>
      <c r="KDB14" s="110"/>
      <c r="KDD14" s="110"/>
      <c r="KDE14" s="110"/>
      <c r="KDF14" s="110"/>
      <c r="KDG14" s="110"/>
      <c r="KDH14" s="110"/>
      <c r="KDJ14" s="110"/>
      <c r="KDK14" s="110"/>
      <c r="KDL14" s="110"/>
      <c r="KDM14" s="110"/>
      <c r="KDN14" s="110"/>
      <c r="KDP14" s="110"/>
      <c r="KDQ14" s="110"/>
      <c r="KDR14" s="110"/>
      <c r="KDS14" s="110"/>
      <c r="KDT14" s="110"/>
      <c r="KDV14" s="110"/>
      <c r="KDW14" s="110"/>
      <c r="KDX14" s="110"/>
      <c r="KDY14" s="110"/>
      <c r="KDZ14" s="110"/>
      <c r="KEB14" s="110"/>
      <c r="KEC14" s="110"/>
      <c r="KED14" s="110"/>
      <c r="KEE14" s="110"/>
      <c r="KEF14" s="110"/>
      <c r="KEH14" s="110"/>
      <c r="KEI14" s="110"/>
      <c r="KEJ14" s="110"/>
      <c r="KEK14" s="110"/>
      <c r="KEL14" s="110"/>
      <c r="KEN14" s="110"/>
      <c r="KEO14" s="110"/>
      <c r="KEP14" s="110"/>
      <c r="KEQ14" s="110"/>
      <c r="KER14" s="110"/>
      <c r="KET14" s="110"/>
      <c r="KEU14" s="110"/>
      <c r="KEV14" s="110"/>
      <c r="KEW14" s="110"/>
      <c r="KEX14" s="110"/>
      <c r="KEZ14" s="110"/>
      <c r="KFA14" s="110"/>
      <c r="KFB14" s="110"/>
      <c r="KFC14" s="110"/>
      <c r="KFD14" s="110"/>
      <c r="KFF14" s="110"/>
      <c r="KFG14" s="110"/>
      <c r="KFH14" s="110"/>
      <c r="KFI14" s="110"/>
      <c r="KFJ14" s="110"/>
      <c r="KFL14" s="110"/>
      <c r="KFM14" s="110"/>
      <c r="KFN14" s="110"/>
      <c r="KFO14" s="110"/>
      <c r="KFP14" s="110"/>
      <c r="KFR14" s="110"/>
      <c r="KFS14" s="110"/>
      <c r="KFT14" s="110"/>
      <c r="KFU14" s="110"/>
      <c r="KFV14" s="110"/>
      <c r="KFX14" s="110"/>
      <c r="KFY14" s="110"/>
      <c r="KFZ14" s="110"/>
      <c r="KGA14" s="110"/>
      <c r="KGB14" s="110"/>
      <c r="KGD14" s="110"/>
      <c r="KGE14" s="110"/>
      <c r="KGF14" s="110"/>
      <c r="KGG14" s="110"/>
      <c r="KGH14" s="110"/>
      <c r="KGJ14" s="110"/>
      <c r="KGK14" s="110"/>
      <c r="KGL14" s="110"/>
      <c r="KGM14" s="110"/>
      <c r="KGN14" s="110"/>
      <c r="KGP14" s="110"/>
      <c r="KGQ14" s="110"/>
      <c r="KGR14" s="110"/>
      <c r="KGS14" s="110"/>
      <c r="KGT14" s="110"/>
      <c r="KGV14" s="110"/>
      <c r="KGW14" s="110"/>
      <c r="KGX14" s="110"/>
      <c r="KGY14" s="110"/>
      <c r="KGZ14" s="110"/>
      <c r="KHB14" s="110"/>
      <c r="KHC14" s="110"/>
      <c r="KHD14" s="110"/>
      <c r="KHE14" s="110"/>
      <c r="KHF14" s="110"/>
      <c r="KHH14" s="110"/>
      <c r="KHI14" s="110"/>
      <c r="KHJ14" s="110"/>
      <c r="KHK14" s="110"/>
      <c r="KHL14" s="110"/>
      <c r="KHN14" s="110"/>
      <c r="KHO14" s="110"/>
      <c r="KHP14" s="110"/>
      <c r="KHQ14" s="110"/>
      <c r="KHR14" s="110"/>
      <c r="KHT14" s="110"/>
      <c r="KHU14" s="110"/>
      <c r="KHV14" s="110"/>
      <c r="KHW14" s="110"/>
      <c r="KHX14" s="110"/>
      <c r="KHZ14" s="110"/>
      <c r="KIA14" s="110"/>
      <c r="KIB14" s="110"/>
      <c r="KIC14" s="110"/>
      <c r="KID14" s="110"/>
      <c r="KIF14" s="110"/>
      <c r="KIG14" s="110"/>
      <c r="KIH14" s="110"/>
      <c r="KII14" s="110"/>
      <c r="KIJ14" s="110"/>
      <c r="KIL14" s="110"/>
      <c r="KIM14" s="110"/>
      <c r="KIN14" s="110"/>
      <c r="KIO14" s="110"/>
      <c r="KIP14" s="110"/>
      <c r="KIR14" s="110"/>
      <c r="KIS14" s="110"/>
      <c r="KIT14" s="110"/>
      <c r="KIU14" s="110"/>
      <c r="KIV14" s="110"/>
      <c r="KIX14" s="110"/>
      <c r="KIY14" s="110"/>
      <c r="KIZ14" s="110"/>
      <c r="KJA14" s="110"/>
      <c r="KJB14" s="110"/>
      <c r="KJD14" s="110"/>
      <c r="KJE14" s="110"/>
      <c r="KJF14" s="110"/>
      <c r="KJG14" s="110"/>
      <c r="KJH14" s="110"/>
      <c r="KJJ14" s="110"/>
      <c r="KJK14" s="110"/>
      <c r="KJL14" s="110"/>
      <c r="KJM14" s="110"/>
      <c r="KJN14" s="110"/>
      <c r="KJP14" s="110"/>
      <c r="KJQ14" s="110"/>
      <c r="KJR14" s="110"/>
      <c r="KJS14" s="110"/>
      <c r="KJT14" s="110"/>
      <c r="KJV14" s="110"/>
      <c r="KJW14" s="110"/>
      <c r="KJX14" s="110"/>
      <c r="KJY14" s="110"/>
      <c r="KJZ14" s="110"/>
      <c r="KKB14" s="110"/>
      <c r="KKC14" s="110"/>
      <c r="KKD14" s="110"/>
      <c r="KKE14" s="110"/>
      <c r="KKF14" s="110"/>
      <c r="KKH14" s="110"/>
      <c r="KKI14" s="110"/>
      <c r="KKJ14" s="110"/>
      <c r="KKK14" s="110"/>
      <c r="KKL14" s="110"/>
      <c r="KKN14" s="110"/>
      <c r="KKO14" s="110"/>
      <c r="KKP14" s="110"/>
      <c r="KKQ14" s="110"/>
      <c r="KKR14" s="110"/>
      <c r="KKT14" s="110"/>
      <c r="KKU14" s="110"/>
      <c r="KKV14" s="110"/>
      <c r="KKW14" s="110"/>
      <c r="KKX14" s="110"/>
      <c r="KKZ14" s="110"/>
      <c r="KLA14" s="110"/>
      <c r="KLB14" s="110"/>
      <c r="KLC14" s="110"/>
      <c r="KLD14" s="110"/>
      <c r="KLF14" s="110"/>
      <c r="KLG14" s="110"/>
      <c r="KLH14" s="110"/>
      <c r="KLI14" s="110"/>
      <c r="KLJ14" s="110"/>
      <c r="KLL14" s="110"/>
      <c r="KLM14" s="110"/>
      <c r="KLN14" s="110"/>
      <c r="KLO14" s="110"/>
      <c r="KLP14" s="110"/>
      <c r="KLR14" s="110"/>
      <c r="KLS14" s="110"/>
      <c r="KLT14" s="110"/>
      <c r="KLU14" s="110"/>
      <c r="KLV14" s="110"/>
      <c r="KLX14" s="110"/>
      <c r="KLY14" s="110"/>
      <c r="KLZ14" s="110"/>
      <c r="KMA14" s="110"/>
      <c r="KMB14" s="110"/>
      <c r="KMD14" s="110"/>
      <c r="KME14" s="110"/>
      <c r="KMF14" s="110"/>
      <c r="KMG14" s="110"/>
      <c r="KMH14" s="110"/>
      <c r="KMJ14" s="110"/>
      <c r="KMK14" s="110"/>
      <c r="KML14" s="110"/>
      <c r="KMM14" s="110"/>
      <c r="KMN14" s="110"/>
      <c r="KMP14" s="110"/>
      <c r="KMQ14" s="110"/>
      <c r="KMR14" s="110"/>
      <c r="KMS14" s="110"/>
      <c r="KMT14" s="110"/>
      <c r="KMV14" s="110"/>
      <c r="KMW14" s="110"/>
      <c r="KMX14" s="110"/>
      <c r="KMY14" s="110"/>
      <c r="KMZ14" s="110"/>
      <c r="KNB14" s="110"/>
      <c r="KNC14" s="110"/>
      <c r="KND14" s="110"/>
      <c r="KNE14" s="110"/>
      <c r="KNF14" s="110"/>
      <c r="KNH14" s="110"/>
      <c r="KNI14" s="110"/>
      <c r="KNJ14" s="110"/>
      <c r="KNK14" s="110"/>
      <c r="KNL14" s="110"/>
      <c r="KNN14" s="110"/>
      <c r="KNO14" s="110"/>
      <c r="KNP14" s="110"/>
      <c r="KNQ14" s="110"/>
      <c r="KNR14" s="110"/>
      <c r="KNT14" s="110"/>
      <c r="KNU14" s="110"/>
      <c r="KNV14" s="110"/>
      <c r="KNW14" s="110"/>
      <c r="KNX14" s="110"/>
      <c r="KNZ14" s="110"/>
      <c r="KOA14" s="110"/>
      <c r="KOB14" s="110"/>
      <c r="KOC14" s="110"/>
      <c r="KOD14" s="110"/>
      <c r="KOF14" s="110"/>
      <c r="KOG14" s="110"/>
      <c r="KOH14" s="110"/>
      <c r="KOI14" s="110"/>
      <c r="KOJ14" s="110"/>
      <c r="KOL14" s="110"/>
      <c r="KOM14" s="110"/>
      <c r="KON14" s="110"/>
      <c r="KOO14" s="110"/>
      <c r="KOP14" s="110"/>
      <c r="KOR14" s="110"/>
      <c r="KOS14" s="110"/>
      <c r="KOT14" s="110"/>
      <c r="KOU14" s="110"/>
      <c r="KOV14" s="110"/>
      <c r="KOX14" s="110"/>
      <c r="KOY14" s="110"/>
      <c r="KOZ14" s="110"/>
      <c r="KPA14" s="110"/>
      <c r="KPB14" s="110"/>
      <c r="KPD14" s="110"/>
      <c r="KPE14" s="110"/>
      <c r="KPF14" s="110"/>
      <c r="KPG14" s="110"/>
      <c r="KPH14" s="110"/>
      <c r="KPJ14" s="110"/>
      <c r="KPK14" s="110"/>
      <c r="KPL14" s="110"/>
      <c r="KPM14" s="110"/>
      <c r="KPN14" s="110"/>
      <c r="KPP14" s="110"/>
      <c r="KPQ14" s="110"/>
      <c r="KPR14" s="110"/>
      <c r="KPS14" s="110"/>
      <c r="KPT14" s="110"/>
      <c r="KPV14" s="110"/>
      <c r="KPW14" s="110"/>
      <c r="KPX14" s="110"/>
      <c r="KPY14" s="110"/>
      <c r="KPZ14" s="110"/>
      <c r="KQB14" s="110"/>
      <c r="KQC14" s="110"/>
      <c r="KQD14" s="110"/>
      <c r="KQE14" s="110"/>
      <c r="KQF14" s="110"/>
      <c r="KQH14" s="110"/>
      <c r="KQI14" s="110"/>
      <c r="KQJ14" s="110"/>
      <c r="KQK14" s="110"/>
      <c r="KQL14" s="110"/>
      <c r="KQN14" s="110"/>
      <c r="KQO14" s="110"/>
      <c r="KQP14" s="110"/>
      <c r="KQQ14" s="110"/>
      <c r="KQR14" s="110"/>
      <c r="KQT14" s="110"/>
      <c r="KQU14" s="110"/>
      <c r="KQV14" s="110"/>
      <c r="KQW14" s="110"/>
      <c r="KQX14" s="110"/>
      <c r="KQZ14" s="110"/>
      <c r="KRA14" s="110"/>
      <c r="KRB14" s="110"/>
      <c r="KRC14" s="110"/>
      <c r="KRD14" s="110"/>
      <c r="KRF14" s="110"/>
      <c r="KRG14" s="110"/>
      <c r="KRH14" s="110"/>
      <c r="KRI14" s="110"/>
      <c r="KRJ14" s="110"/>
      <c r="KRL14" s="110"/>
      <c r="KRM14" s="110"/>
      <c r="KRN14" s="110"/>
      <c r="KRO14" s="110"/>
      <c r="KRP14" s="110"/>
      <c r="KRR14" s="110"/>
      <c r="KRS14" s="110"/>
      <c r="KRT14" s="110"/>
      <c r="KRU14" s="110"/>
      <c r="KRV14" s="110"/>
      <c r="KRX14" s="110"/>
      <c r="KRY14" s="110"/>
      <c r="KRZ14" s="110"/>
      <c r="KSA14" s="110"/>
      <c r="KSB14" s="110"/>
      <c r="KSD14" s="110"/>
      <c r="KSE14" s="110"/>
      <c r="KSF14" s="110"/>
      <c r="KSG14" s="110"/>
      <c r="KSH14" s="110"/>
      <c r="KSJ14" s="110"/>
      <c r="KSK14" s="110"/>
      <c r="KSL14" s="110"/>
      <c r="KSM14" s="110"/>
      <c r="KSN14" s="110"/>
      <c r="KSP14" s="110"/>
      <c r="KSQ14" s="110"/>
      <c r="KSR14" s="110"/>
      <c r="KSS14" s="110"/>
      <c r="KST14" s="110"/>
      <c r="KSV14" s="110"/>
      <c r="KSW14" s="110"/>
      <c r="KSX14" s="110"/>
      <c r="KSY14" s="110"/>
      <c r="KSZ14" s="110"/>
      <c r="KTB14" s="110"/>
      <c r="KTC14" s="110"/>
      <c r="KTD14" s="110"/>
      <c r="KTE14" s="110"/>
      <c r="KTF14" s="110"/>
      <c r="KTH14" s="110"/>
      <c r="KTI14" s="110"/>
      <c r="KTJ14" s="110"/>
      <c r="KTK14" s="110"/>
      <c r="KTL14" s="110"/>
      <c r="KTN14" s="110"/>
      <c r="KTO14" s="110"/>
      <c r="KTP14" s="110"/>
      <c r="KTQ14" s="110"/>
      <c r="KTR14" s="110"/>
      <c r="KTT14" s="110"/>
      <c r="KTU14" s="110"/>
      <c r="KTV14" s="110"/>
      <c r="KTW14" s="110"/>
      <c r="KTX14" s="110"/>
      <c r="KTZ14" s="110"/>
      <c r="KUA14" s="110"/>
      <c r="KUB14" s="110"/>
      <c r="KUC14" s="110"/>
      <c r="KUD14" s="110"/>
      <c r="KUF14" s="110"/>
      <c r="KUG14" s="110"/>
      <c r="KUH14" s="110"/>
      <c r="KUI14" s="110"/>
      <c r="KUJ14" s="110"/>
      <c r="KUL14" s="110"/>
      <c r="KUM14" s="110"/>
      <c r="KUN14" s="110"/>
      <c r="KUO14" s="110"/>
      <c r="KUP14" s="110"/>
      <c r="KUR14" s="110"/>
      <c r="KUS14" s="110"/>
      <c r="KUT14" s="110"/>
      <c r="KUU14" s="110"/>
      <c r="KUV14" s="110"/>
      <c r="KUX14" s="110"/>
      <c r="KUY14" s="110"/>
      <c r="KUZ14" s="110"/>
      <c r="KVA14" s="110"/>
      <c r="KVB14" s="110"/>
      <c r="KVD14" s="110"/>
      <c r="KVE14" s="110"/>
      <c r="KVF14" s="110"/>
      <c r="KVG14" s="110"/>
      <c r="KVH14" s="110"/>
      <c r="KVJ14" s="110"/>
      <c r="KVK14" s="110"/>
      <c r="KVL14" s="110"/>
      <c r="KVM14" s="110"/>
      <c r="KVN14" s="110"/>
      <c r="KVP14" s="110"/>
      <c r="KVQ14" s="110"/>
      <c r="KVR14" s="110"/>
      <c r="KVS14" s="110"/>
      <c r="KVT14" s="110"/>
      <c r="KVV14" s="110"/>
      <c r="KVW14" s="110"/>
      <c r="KVX14" s="110"/>
      <c r="KVY14" s="110"/>
      <c r="KVZ14" s="110"/>
      <c r="KWB14" s="110"/>
      <c r="KWC14" s="110"/>
      <c r="KWD14" s="110"/>
      <c r="KWE14" s="110"/>
      <c r="KWF14" s="110"/>
      <c r="KWH14" s="110"/>
      <c r="KWI14" s="110"/>
      <c r="KWJ14" s="110"/>
      <c r="KWK14" s="110"/>
      <c r="KWL14" s="110"/>
      <c r="KWN14" s="110"/>
      <c r="KWO14" s="110"/>
      <c r="KWP14" s="110"/>
      <c r="KWQ14" s="110"/>
      <c r="KWR14" s="110"/>
      <c r="KWT14" s="110"/>
      <c r="KWU14" s="110"/>
      <c r="KWV14" s="110"/>
      <c r="KWW14" s="110"/>
      <c r="KWX14" s="110"/>
      <c r="KWZ14" s="110"/>
      <c r="KXA14" s="110"/>
      <c r="KXB14" s="110"/>
      <c r="KXC14" s="110"/>
      <c r="KXD14" s="110"/>
      <c r="KXF14" s="110"/>
      <c r="KXG14" s="110"/>
      <c r="KXH14" s="110"/>
      <c r="KXI14" s="110"/>
      <c r="KXJ14" s="110"/>
      <c r="KXL14" s="110"/>
      <c r="KXM14" s="110"/>
      <c r="KXN14" s="110"/>
      <c r="KXO14" s="110"/>
      <c r="KXP14" s="110"/>
      <c r="KXR14" s="110"/>
      <c r="KXS14" s="110"/>
      <c r="KXT14" s="110"/>
      <c r="KXU14" s="110"/>
      <c r="KXV14" s="110"/>
      <c r="KXX14" s="110"/>
      <c r="KXY14" s="110"/>
      <c r="KXZ14" s="110"/>
      <c r="KYA14" s="110"/>
      <c r="KYB14" s="110"/>
      <c r="KYD14" s="110"/>
      <c r="KYE14" s="110"/>
      <c r="KYF14" s="110"/>
      <c r="KYG14" s="110"/>
      <c r="KYH14" s="110"/>
      <c r="KYJ14" s="110"/>
      <c r="KYK14" s="110"/>
      <c r="KYL14" s="110"/>
      <c r="KYM14" s="110"/>
      <c r="KYN14" s="110"/>
      <c r="KYP14" s="110"/>
      <c r="KYQ14" s="110"/>
      <c r="KYR14" s="110"/>
      <c r="KYS14" s="110"/>
      <c r="KYT14" s="110"/>
      <c r="KYV14" s="110"/>
      <c r="KYW14" s="110"/>
      <c r="KYX14" s="110"/>
      <c r="KYY14" s="110"/>
      <c r="KYZ14" s="110"/>
      <c r="KZB14" s="110"/>
      <c r="KZC14" s="110"/>
      <c r="KZD14" s="110"/>
      <c r="KZE14" s="110"/>
      <c r="KZF14" s="110"/>
      <c r="KZH14" s="110"/>
      <c r="KZI14" s="110"/>
      <c r="KZJ14" s="110"/>
      <c r="KZK14" s="110"/>
      <c r="KZL14" s="110"/>
      <c r="KZN14" s="110"/>
      <c r="KZO14" s="110"/>
      <c r="KZP14" s="110"/>
      <c r="KZQ14" s="110"/>
      <c r="KZR14" s="110"/>
      <c r="KZT14" s="110"/>
      <c r="KZU14" s="110"/>
      <c r="KZV14" s="110"/>
      <c r="KZW14" s="110"/>
      <c r="KZX14" s="110"/>
      <c r="KZZ14" s="110"/>
      <c r="LAA14" s="110"/>
      <c r="LAB14" s="110"/>
      <c r="LAC14" s="110"/>
      <c r="LAD14" s="110"/>
      <c r="LAF14" s="110"/>
      <c r="LAG14" s="110"/>
      <c r="LAH14" s="110"/>
      <c r="LAI14" s="110"/>
      <c r="LAJ14" s="110"/>
      <c r="LAL14" s="110"/>
      <c r="LAM14" s="110"/>
      <c r="LAN14" s="110"/>
      <c r="LAO14" s="110"/>
      <c r="LAP14" s="110"/>
      <c r="LAR14" s="110"/>
      <c r="LAS14" s="110"/>
      <c r="LAT14" s="110"/>
      <c r="LAU14" s="110"/>
      <c r="LAV14" s="110"/>
      <c r="LAX14" s="110"/>
      <c r="LAY14" s="110"/>
      <c r="LAZ14" s="110"/>
      <c r="LBA14" s="110"/>
      <c r="LBB14" s="110"/>
      <c r="LBD14" s="110"/>
      <c r="LBE14" s="110"/>
      <c r="LBF14" s="110"/>
      <c r="LBG14" s="110"/>
      <c r="LBH14" s="110"/>
      <c r="LBJ14" s="110"/>
      <c r="LBK14" s="110"/>
      <c r="LBL14" s="110"/>
      <c r="LBM14" s="110"/>
      <c r="LBN14" s="110"/>
      <c r="LBP14" s="110"/>
      <c r="LBQ14" s="110"/>
      <c r="LBR14" s="110"/>
      <c r="LBS14" s="110"/>
      <c r="LBT14" s="110"/>
      <c r="LBV14" s="110"/>
      <c r="LBW14" s="110"/>
      <c r="LBX14" s="110"/>
      <c r="LBY14" s="110"/>
      <c r="LBZ14" s="110"/>
      <c r="LCB14" s="110"/>
      <c r="LCC14" s="110"/>
      <c r="LCD14" s="110"/>
      <c r="LCE14" s="110"/>
      <c r="LCF14" s="110"/>
      <c r="LCH14" s="110"/>
      <c r="LCI14" s="110"/>
      <c r="LCJ14" s="110"/>
      <c r="LCK14" s="110"/>
      <c r="LCL14" s="110"/>
      <c r="LCN14" s="110"/>
      <c r="LCO14" s="110"/>
      <c r="LCP14" s="110"/>
      <c r="LCQ14" s="110"/>
      <c r="LCR14" s="110"/>
      <c r="LCT14" s="110"/>
      <c r="LCU14" s="110"/>
      <c r="LCV14" s="110"/>
      <c r="LCW14" s="110"/>
      <c r="LCX14" s="110"/>
      <c r="LCZ14" s="110"/>
      <c r="LDA14" s="110"/>
      <c r="LDB14" s="110"/>
      <c r="LDC14" s="110"/>
      <c r="LDD14" s="110"/>
      <c r="LDF14" s="110"/>
      <c r="LDG14" s="110"/>
      <c r="LDH14" s="110"/>
      <c r="LDI14" s="110"/>
      <c r="LDJ14" s="110"/>
      <c r="LDL14" s="110"/>
      <c r="LDM14" s="110"/>
      <c r="LDN14" s="110"/>
      <c r="LDO14" s="110"/>
      <c r="LDP14" s="110"/>
      <c r="LDR14" s="110"/>
      <c r="LDS14" s="110"/>
      <c r="LDT14" s="110"/>
      <c r="LDU14" s="110"/>
      <c r="LDV14" s="110"/>
      <c r="LDX14" s="110"/>
      <c r="LDY14" s="110"/>
      <c r="LDZ14" s="110"/>
      <c r="LEA14" s="110"/>
      <c r="LEB14" s="110"/>
      <c r="LED14" s="110"/>
      <c r="LEE14" s="110"/>
      <c r="LEF14" s="110"/>
      <c r="LEG14" s="110"/>
      <c r="LEH14" s="110"/>
      <c r="LEJ14" s="110"/>
      <c r="LEK14" s="110"/>
      <c r="LEL14" s="110"/>
      <c r="LEM14" s="110"/>
      <c r="LEN14" s="110"/>
      <c r="LEP14" s="110"/>
      <c r="LEQ14" s="110"/>
      <c r="LER14" s="110"/>
      <c r="LES14" s="110"/>
      <c r="LET14" s="110"/>
      <c r="LEV14" s="110"/>
      <c r="LEW14" s="110"/>
      <c r="LEX14" s="110"/>
      <c r="LEY14" s="110"/>
      <c r="LEZ14" s="110"/>
      <c r="LFB14" s="110"/>
      <c r="LFC14" s="110"/>
      <c r="LFD14" s="110"/>
      <c r="LFE14" s="110"/>
      <c r="LFF14" s="110"/>
      <c r="LFH14" s="110"/>
      <c r="LFI14" s="110"/>
      <c r="LFJ14" s="110"/>
      <c r="LFK14" s="110"/>
      <c r="LFL14" s="110"/>
      <c r="LFN14" s="110"/>
      <c r="LFO14" s="110"/>
      <c r="LFP14" s="110"/>
      <c r="LFQ14" s="110"/>
      <c r="LFR14" s="110"/>
      <c r="LFT14" s="110"/>
      <c r="LFU14" s="110"/>
      <c r="LFV14" s="110"/>
      <c r="LFW14" s="110"/>
      <c r="LFX14" s="110"/>
      <c r="LFZ14" s="110"/>
      <c r="LGA14" s="110"/>
      <c r="LGB14" s="110"/>
      <c r="LGC14" s="110"/>
      <c r="LGD14" s="110"/>
      <c r="LGF14" s="110"/>
      <c r="LGG14" s="110"/>
      <c r="LGH14" s="110"/>
      <c r="LGI14" s="110"/>
      <c r="LGJ14" s="110"/>
      <c r="LGL14" s="110"/>
      <c r="LGM14" s="110"/>
      <c r="LGN14" s="110"/>
      <c r="LGO14" s="110"/>
      <c r="LGP14" s="110"/>
      <c r="LGR14" s="110"/>
      <c r="LGS14" s="110"/>
      <c r="LGT14" s="110"/>
      <c r="LGU14" s="110"/>
      <c r="LGV14" s="110"/>
      <c r="LGX14" s="110"/>
      <c r="LGY14" s="110"/>
      <c r="LGZ14" s="110"/>
      <c r="LHA14" s="110"/>
      <c r="LHB14" s="110"/>
      <c r="LHD14" s="110"/>
      <c r="LHE14" s="110"/>
      <c r="LHF14" s="110"/>
      <c r="LHG14" s="110"/>
      <c r="LHH14" s="110"/>
      <c r="LHJ14" s="110"/>
      <c r="LHK14" s="110"/>
      <c r="LHL14" s="110"/>
      <c r="LHM14" s="110"/>
      <c r="LHN14" s="110"/>
      <c r="LHP14" s="110"/>
      <c r="LHQ14" s="110"/>
      <c r="LHR14" s="110"/>
      <c r="LHS14" s="110"/>
      <c r="LHT14" s="110"/>
      <c r="LHV14" s="110"/>
      <c r="LHW14" s="110"/>
      <c r="LHX14" s="110"/>
      <c r="LHY14" s="110"/>
      <c r="LHZ14" s="110"/>
      <c r="LIB14" s="110"/>
      <c r="LIC14" s="110"/>
      <c r="LID14" s="110"/>
      <c r="LIE14" s="110"/>
      <c r="LIF14" s="110"/>
      <c r="LIH14" s="110"/>
      <c r="LII14" s="110"/>
      <c r="LIJ14" s="110"/>
      <c r="LIK14" s="110"/>
      <c r="LIL14" s="110"/>
      <c r="LIN14" s="110"/>
      <c r="LIO14" s="110"/>
      <c r="LIP14" s="110"/>
      <c r="LIQ14" s="110"/>
      <c r="LIR14" s="110"/>
      <c r="LIT14" s="110"/>
      <c r="LIU14" s="110"/>
      <c r="LIV14" s="110"/>
      <c r="LIW14" s="110"/>
      <c r="LIX14" s="110"/>
      <c r="LIZ14" s="110"/>
      <c r="LJA14" s="110"/>
      <c r="LJB14" s="110"/>
      <c r="LJC14" s="110"/>
      <c r="LJD14" s="110"/>
      <c r="LJF14" s="110"/>
      <c r="LJG14" s="110"/>
      <c r="LJH14" s="110"/>
      <c r="LJI14" s="110"/>
      <c r="LJJ14" s="110"/>
      <c r="LJL14" s="110"/>
      <c r="LJM14" s="110"/>
      <c r="LJN14" s="110"/>
      <c r="LJO14" s="110"/>
      <c r="LJP14" s="110"/>
      <c r="LJR14" s="110"/>
      <c r="LJS14" s="110"/>
      <c r="LJT14" s="110"/>
      <c r="LJU14" s="110"/>
      <c r="LJV14" s="110"/>
      <c r="LJX14" s="110"/>
      <c r="LJY14" s="110"/>
      <c r="LJZ14" s="110"/>
      <c r="LKA14" s="110"/>
      <c r="LKB14" s="110"/>
      <c r="LKD14" s="110"/>
      <c r="LKE14" s="110"/>
      <c r="LKF14" s="110"/>
      <c r="LKG14" s="110"/>
      <c r="LKH14" s="110"/>
      <c r="LKJ14" s="110"/>
      <c r="LKK14" s="110"/>
      <c r="LKL14" s="110"/>
      <c r="LKM14" s="110"/>
      <c r="LKN14" s="110"/>
      <c r="LKP14" s="110"/>
      <c r="LKQ14" s="110"/>
      <c r="LKR14" s="110"/>
      <c r="LKS14" s="110"/>
      <c r="LKT14" s="110"/>
      <c r="LKV14" s="110"/>
      <c r="LKW14" s="110"/>
      <c r="LKX14" s="110"/>
      <c r="LKY14" s="110"/>
      <c r="LKZ14" s="110"/>
      <c r="LLB14" s="110"/>
      <c r="LLC14" s="110"/>
      <c r="LLD14" s="110"/>
      <c r="LLE14" s="110"/>
      <c r="LLF14" s="110"/>
      <c r="LLH14" s="110"/>
      <c r="LLI14" s="110"/>
      <c r="LLJ14" s="110"/>
      <c r="LLK14" s="110"/>
      <c r="LLL14" s="110"/>
      <c r="LLN14" s="110"/>
      <c r="LLO14" s="110"/>
      <c r="LLP14" s="110"/>
      <c r="LLQ14" s="110"/>
      <c r="LLR14" s="110"/>
      <c r="LLT14" s="110"/>
      <c r="LLU14" s="110"/>
      <c r="LLV14" s="110"/>
      <c r="LLW14" s="110"/>
      <c r="LLX14" s="110"/>
      <c r="LLZ14" s="110"/>
      <c r="LMA14" s="110"/>
      <c r="LMB14" s="110"/>
      <c r="LMC14" s="110"/>
      <c r="LMD14" s="110"/>
      <c r="LMF14" s="110"/>
      <c r="LMG14" s="110"/>
      <c r="LMH14" s="110"/>
      <c r="LMI14" s="110"/>
      <c r="LMJ14" s="110"/>
      <c r="LML14" s="110"/>
      <c r="LMM14" s="110"/>
      <c r="LMN14" s="110"/>
      <c r="LMO14" s="110"/>
      <c r="LMP14" s="110"/>
      <c r="LMR14" s="110"/>
      <c r="LMS14" s="110"/>
      <c r="LMT14" s="110"/>
      <c r="LMU14" s="110"/>
      <c r="LMV14" s="110"/>
      <c r="LMX14" s="110"/>
      <c r="LMY14" s="110"/>
      <c r="LMZ14" s="110"/>
      <c r="LNA14" s="110"/>
      <c r="LNB14" s="110"/>
      <c r="LND14" s="110"/>
      <c r="LNE14" s="110"/>
      <c r="LNF14" s="110"/>
      <c r="LNG14" s="110"/>
      <c r="LNH14" s="110"/>
      <c r="LNJ14" s="110"/>
      <c r="LNK14" s="110"/>
      <c r="LNL14" s="110"/>
      <c r="LNM14" s="110"/>
      <c r="LNN14" s="110"/>
      <c r="LNP14" s="110"/>
      <c r="LNQ14" s="110"/>
      <c r="LNR14" s="110"/>
      <c r="LNS14" s="110"/>
      <c r="LNT14" s="110"/>
      <c r="LNV14" s="110"/>
      <c r="LNW14" s="110"/>
      <c r="LNX14" s="110"/>
      <c r="LNY14" s="110"/>
      <c r="LNZ14" s="110"/>
      <c r="LOB14" s="110"/>
      <c r="LOC14" s="110"/>
      <c r="LOD14" s="110"/>
      <c r="LOE14" s="110"/>
      <c r="LOF14" s="110"/>
      <c r="LOH14" s="110"/>
      <c r="LOI14" s="110"/>
      <c r="LOJ14" s="110"/>
      <c r="LOK14" s="110"/>
      <c r="LOL14" s="110"/>
      <c r="LON14" s="110"/>
      <c r="LOO14" s="110"/>
      <c r="LOP14" s="110"/>
      <c r="LOQ14" s="110"/>
      <c r="LOR14" s="110"/>
      <c r="LOT14" s="110"/>
      <c r="LOU14" s="110"/>
      <c r="LOV14" s="110"/>
      <c r="LOW14" s="110"/>
      <c r="LOX14" s="110"/>
      <c r="LOZ14" s="110"/>
      <c r="LPA14" s="110"/>
      <c r="LPB14" s="110"/>
      <c r="LPC14" s="110"/>
      <c r="LPD14" s="110"/>
      <c r="LPF14" s="110"/>
      <c r="LPG14" s="110"/>
      <c r="LPH14" s="110"/>
      <c r="LPI14" s="110"/>
      <c r="LPJ14" s="110"/>
      <c r="LPL14" s="110"/>
      <c r="LPM14" s="110"/>
      <c r="LPN14" s="110"/>
      <c r="LPO14" s="110"/>
      <c r="LPP14" s="110"/>
      <c r="LPR14" s="110"/>
      <c r="LPS14" s="110"/>
      <c r="LPT14" s="110"/>
      <c r="LPU14" s="110"/>
      <c r="LPV14" s="110"/>
      <c r="LPX14" s="110"/>
      <c r="LPY14" s="110"/>
      <c r="LPZ14" s="110"/>
      <c r="LQA14" s="110"/>
      <c r="LQB14" s="110"/>
      <c r="LQD14" s="110"/>
      <c r="LQE14" s="110"/>
      <c r="LQF14" s="110"/>
      <c r="LQG14" s="110"/>
      <c r="LQH14" s="110"/>
      <c r="LQJ14" s="110"/>
      <c r="LQK14" s="110"/>
      <c r="LQL14" s="110"/>
      <c r="LQM14" s="110"/>
      <c r="LQN14" s="110"/>
      <c r="LQP14" s="110"/>
      <c r="LQQ14" s="110"/>
      <c r="LQR14" s="110"/>
      <c r="LQS14" s="110"/>
      <c r="LQT14" s="110"/>
      <c r="LQV14" s="110"/>
      <c r="LQW14" s="110"/>
      <c r="LQX14" s="110"/>
      <c r="LQY14" s="110"/>
      <c r="LQZ14" s="110"/>
      <c r="LRB14" s="110"/>
      <c r="LRC14" s="110"/>
      <c r="LRD14" s="110"/>
      <c r="LRE14" s="110"/>
      <c r="LRF14" s="110"/>
      <c r="LRH14" s="110"/>
      <c r="LRI14" s="110"/>
      <c r="LRJ14" s="110"/>
      <c r="LRK14" s="110"/>
      <c r="LRL14" s="110"/>
      <c r="LRN14" s="110"/>
      <c r="LRO14" s="110"/>
      <c r="LRP14" s="110"/>
      <c r="LRQ14" s="110"/>
      <c r="LRR14" s="110"/>
      <c r="LRT14" s="110"/>
      <c r="LRU14" s="110"/>
      <c r="LRV14" s="110"/>
      <c r="LRW14" s="110"/>
      <c r="LRX14" s="110"/>
      <c r="LRZ14" s="110"/>
      <c r="LSA14" s="110"/>
      <c r="LSB14" s="110"/>
      <c r="LSC14" s="110"/>
      <c r="LSD14" s="110"/>
      <c r="LSF14" s="110"/>
      <c r="LSG14" s="110"/>
      <c r="LSH14" s="110"/>
      <c r="LSI14" s="110"/>
      <c r="LSJ14" s="110"/>
      <c r="LSL14" s="110"/>
      <c r="LSM14" s="110"/>
      <c r="LSN14" s="110"/>
      <c r="LSO14" s="110"/>
      <c r="LSP14" s="110"/>
      <c r="LSR14" s="110"/>
      <c r="LSS14" s="110"/>
      <c r="LST14" s="110"/>
      <c r="LSU14" s="110"/>
      <c r="LSV14" s="110"/>
      <c r="LSX14" s="110"/>
      <c r="LSY14" s="110"/>
      <c r="LSZ14" s="110"/>
      <c r="LTA14" s="110"/>
      <c r="LTB14" s="110"/>
      <c r="LTD14" s="110"/>
      <c r="LTE14" s="110"/>
      <c r="LTF14" s="110"/>
      <c r="LTG14" s="110"/>
      <c r="LTH14" s="110"/>
      <c r="LTJ14" s="110"/>
      <c r="LTK14" s="110"/>
      <c r="LTL14" s="110"/>
      <c r="LTM14" s="110"/>
      <c r="LTN14" s="110"/>
      <c r="LTP14" s="110"/>
      <c r="LTQ14" s="110"/>
      <c r="LTR14" s="110"/>
      <c r="LTS14" s="110"/>
      <c r="LTT14" s="110"/>
      <c r="LTV14" s="110"/>
      <c r="LTW14" s="110"/>
      <c r="LTX14" s="110"/>
      <c r="LTY14" s="110"/>
      <c r="LTZ14" s="110"/>
      <c r="LUB14" s="110"/>
      <c r="LUC14" s="110"/>
      <c r="LUD14" s="110"/>
      <c r="LUE14" s="110"/>
      <c r="LUF14" s="110"/>
      <c r="LUH14" s="110"/>
      <c r="LUI14" s="110"/>
      <c r="LUJ14" s="110"/>
      <c r="LUK14" s="110"/>
      <c r="LUL14" s="110"/>
      <c r="LUN14" s="110"/>
      <c r="LUO14" s="110"/>
      <c r="LUP14" s="110"/>
      <c r="LUQ14" s="110"/>
      <c r="LUR14" s="110"/>
      <c r="LUT14" s="110"/>
      <c r="LUU14" s="110"/>
      <c r="LUV14" s="110"/>
      <c r="LUW14" s="110"/>
      <c r="LUX14" s="110"/>
      <c r="LUZ14" s="110"/>
      <c r="LVA14" s="110"/>
      <c r="LVB14" s="110"/>
      <c r="LVC14" s="110"/>
      <c r="LVD14" s="110"/>
      <c r="LVF14" s="110"/>
      <c r="LVG14" s="110"/>
      <c r="LVH14" s="110"/>
      <c r="LVI14" s="110"/>
      <c r="LVJ14" s="110"/>
      <c r="LVL14" s="110"/>
      <c r="LVM14" s="110"/>
      <c r="LVN14" s="110"/>
      <c r="LVO14" s="110"/>
      <c r="LVP14" s="110"/>
      <c r="LVR14" s="110"/>
      <c r="LVS14" s="110"/>
      <c r="LVT14" s="110"/>
      <c r="LVU14" s="110"/>
      <c r="LVV14" s="110"/>
      <c r="LVX14" s="110"/>
      <c r="LVY14" s="110"/>
      <c r="LVZ14" s="110"/>
      <c r="LWA14" s="110"/>
      <c r="LWB14" s="110"/>
      <c r="LWD14" s="110"/>
      <c r="LWE14" s="110"/>
      <c r="LWF14" s="110"/>
      <c r="LWG14" s="110"/>
      <c r="LWH14" s="110"/>
      <c r="LWJ14" s="110"/>
      <c r="LWK14" s="110"/>
      <c r="LWL14" s="110"/>
      <c r="LWM14" s="110"/>
      <c r="LWN14" s="110"/>
      <c r="LWP14" s="110"/>
      <c r="LWQ14" s="110"/>
      <c r="LWR14" s="110"/>
      <c r="LWS14" s="110"/>
      <c r="LWT14" s="110"/>
      <c r="LWV14" s="110"/>
      <c r="LWW14" s="110"/>
      <c r="LWX14" s="110"/>
      <c r="LWY14" s="110"/>
      <c r="LWZ14" s="110"/>
      <c r="LXB14" s="110"/>
      <c r="LXC14" s="110"/>
      <c r="LXD14" s="110"/>
      <c r="LXE14" s="110"/>
      <c r="LXF14" s="110"/>
      <c r="LXH14" s="110"/>
      <c r="LXI14" s="110"/>
      <c r="LXJ14" s="110"/>
      <c r="LXK14" s="110"/>
      <c r="LXL14" s="110"/>
      <c r="LXN14" s="110"/>
      <c r="LXO14" s="110"/>
      <c r="LXP14" s="110"/>
      <c r="LXQ14" s="110"/>
      <c r="LXR14" s="110"/>
      <c r="LXT14" s="110"/>
      <c r="LXU14" s="110"/>
      <c r="LXV14" s="110"/>
      <c r="LXW14" s="110"/>
      <c r="LXX14" s="110"/>
      <c r="LXZ14" s="110"/>
      <c r="LYA14" s="110"/>
      <c r="LYB14" s="110"/>
      <c r="LYC14" s="110"/>
      <c r="LYD14" s="110"/>
      <c r="LYF14" s="110"/>
      <c r="LYG14" s="110"/>
      <c r="LYH14" s="110"/>
      <c r="LYI14" s="110"/>
      <c r="LYJ14" s="110"/>
      <c r="LYL14" s="110"/>
      <c r="LYM14" s="110"/>
      <c r="LYN14" s="110"/>
      <c r="LYO14" s="110"/>
      <c r="LYP14" s="110"/>
      <c r="LYR14" s="110"/>
      <c r="LYS14" s="110"/>
      <c r="LYT14" s="110"/>
      <c r="LYU14" s="110"/>
      <c r="LYV14" s="110"/>
      <c r="LYX14" s="110"/>
      <c r="LYY14" s="110"/>
      <c r="LYZ14" s="110"/>
      <c r="LZA14" s="110"/>
      <c r="LZB14" s="110"/>
      <c r="LZD14" s="110"/>
      <c r="LZE14" s="110"/>
      <c r="LZF14" s="110"/>
      <c r="LZG14" s="110"/>
      <c r="LZH14" s="110"/>
      <c r="LZJ14" s="110"/>
      <c r="LZK14" s="110"/>
      <c r="LZL14" s="110"/>
      <c r="LZM14" s="110"/>
      <c r="LZN14" s="110"/>
      <c r="LZP14" s="110"/>
      <c r="LZQ14" s="110"/>
      <c r="LZR14" s="110"/>
      <c r="LZS14" s="110"/>
      <c r="LZT14" s="110"/>
      <c r="LZV14" s="110"/>
      <c r="LZW14" s="110"/>
      <c r="LZX14" s="110"/>
      <c r="LZY14" s="110"/>
      <c r="LZZ14" s="110"/>
      <c r="MAB14" s="110"/>
      <c r="MAC14" s="110"/>
      <c r="MAD14" s="110"/>
      <c r="MAE14" s="110"/>
      <c r="MAF14" s="110"/>
      <c r="MAH14" s="110"/>
      <c r="MAI14" s="110"/>
      <c r="MAJ14" s="110"/>
      <c r="MAK14" s="110"/>
      <c r="MAL14" s="110"/>
      <c r="MAN14" s="110"/>
      <c r="MAO14" s="110"/>
      <c r="MAP14" s="110"/>
      <c r="MAQ14" s="110"/>
      <c r="MAR14" s="110"/>
      <c r="MAT14" s="110"/>
      <c r="MAU14" s="110"/>
      <c r="MAV14" s="110"/>
      <c r="MAW14" s="110"/>
      <c r="MAX14" s="110"/>
      <c r="MAZ14" s="110"/>
      <c r="MBA14" s="110"/>
      <c r="MBB14" s="110"/>
      <c r="MBC14" s="110"/>
      <c r="MBD14" s="110"/>
      <c r="MBF14" s="110"/>
      <c r="MBG14" s="110"/>
      <c r="MBH14" s="110"/>
      <c r="MBI14" s="110"/>
      <c r="MBJ14" s="110"/>
      <c r="MBL14" s="110"/>
      <c r="MBM14" s="110"/>
      <c r="MBN14" s="110"/>
      <c r="MBO14" s="110"/>
      <c r="MBP14" s="110"/>
      <c r="MBR14" s="110"/>
      <c r="MBS14" s="110"/>
      <c r="MBT14" s="110"/>
      <c r="MBU14" s="110"/>
      <c r="MBV14" s="110"/>
      <c r="MBX14" s="110"/>
      <c r="MBY14" s="110"/>
      <c r="MBZ14" s="110"/>
      <c r="MCA14" s="110"/>
      <c r="MCB14" s="110"/>
      <c r="MCD14" s="110"/>
      <c r="MCE14" s="110"/>
      <c r="MCF14" s="110"/>
      <c r="MCG14" s="110"/>
      <c r="MCH14" s="110"/>
      <c r="MCJ14" s="110"/>
      <c r="MCK14" s="110"/>
      <c r="MCL14" s="110"/>
      <c r="MCM14" s="110"/>
      <c r="MCN14" s="110"/>
      <c r="MCP14" s="110"/>
      <c r="MCQ14" s="110"/>
      <c r="MCR14" s="110"/>
      <c r="MCS14" s="110"/>
      <c r="MCT14" s="110"/>
      <c r="MCV14" s="110"/>
      <c r="MCW14" s="110"/>
      <c r="MCX14" s="110"/>
      <c r="MCY14" s="110"/>
      <c r="MCZ14" s="110"/>
      <c r="MDB14" s="110"/>
      <c r="MDC14" s="110"/>
      <c r="MDD14" s="110"/>
      <c r="MDE14" s="110"/>
      <c r="MDF14" s="110"/>
      <c r="MDH14" s="110"/>
      <c r="MDI14" s="110"/>
      <c r="MDJ14" s="110"/>
      <c r="MDK14" s="110"/>
      <c r="MDL14" s="110"/>
      <c r="MDN14" s="110"/>
      <c r="MDO14" s="110"/>
      <c r="MDP14" s="110"/>
      <c r="MDQ14" s="110"/>
      <c r="MDR14" s="110"/>
      <c r="MDT14" s="110"/>
      <c r="MDU14" s="110"/>
      <c r="MDV14" s="110"/>
      <c r="MDW14" s="110"/>
      <c r="MDX14" s="110"/>
      <c r="MDZ14" s="110"/>
      <c r="MEA14" s="110"/>
      <c r="MEB14" s="110"/>
      <c r="MEC14" s="110"/>
      <c r="MED14" s="110"/>
      <c r="MEF14" s="110"/>
      <c r="MEG14" s="110"/>
      <c r="MEH14" s="110"/>
      <c r="MEI14" s="110"/>
      <c r="MEJ14" s="110"/>
      <c r="MEL14" s="110"/>
      <c r="MEM14" s="110"/>
      <c r="MEN14" s="110"/>
      <c r="MEO14" s="110"/>
      <c r="MEP14" s="110"/>
      <c r="MER14" s="110"/>
      <c r="MES14" s="110"/>
      <c r="MET14" s="110"/>
      <c r="MEU14" s="110"/>
      <c r="MEV14" s="110"/>
      <c r="MEX14" s="110"/>
      <c r="MEY14" s="110"/>
      <c r="MEZ14" s="110"/>
      <c r="MFA14" s="110"/>
      <c r="MFB14" s="110"/>
      <c r="MFD14" s="110"/>
      <c r="MFE14" s="110"/>
      <c r="MFF14" s="110"/>
      <c r="MFG14" s="110"/>
      <c r="MFH14" s="110"/>
      <c r="MFJ14" s="110"/>
      <c r="MFK14" s="110"/>
      <c r="MFL14" s="110"/>
      <c r="MFM14" s="110"/>
      <c r="MFN14" s="110"/>
      <c r="MFP14" s="110"/>
      <c r="MFQ14" s="110"/>
      <c r="MFR14" s="110"/>
      <c r="MFS14" s="110"/>
      <c r="MFT14" s="110"/>
      <c r="MFV14" s="110"/>
      <c r="MFW14" s="110"/>
      <c r="MFX14" s="110"/>
      <c r="MFY14" s="110"/>
      <c r="MFZ14" s="110"/>
      <c r="MGB14" s="110"/>
      <c r="MGC14" s="110"/>
      <c r="MGD14" s="110"/>
      <c r="MGE14" s="110"/>
      <c r="MGF14" s="110"/>
      <c r="MGH14" s="110"/>
      <c r="MGI14" s="110"/>
      <c r="MGJ14" s="110"/>
      <c r="MGK14" s="110"/>
      <c r="MGL14" s="110"/>
      <c r="MGN14" s="110"/>
      <c r="MGO14" s="110"/>
      <c r="MGP14" s="110"/>
      <c r="MGQ14" s="110"/>
      <c r="MGR14" s="110"/>
      <c r="MGT14" s="110"/>
      <c r="MGU14" s="110"/>
      <c r="MGV14" s="110"/>
      <c r="MGW14" s="110"/>
      <c r="MGX14" s="110"/>
      <c r="MGZ14" s="110"/>
      <c r="MHA14" s="110"/>
      <c r="MHB14" s="110"/>
      <c r="MHC14" s="110"/>
      <c r="MHD14" s="110"/>
      <c r="MHF14" s="110"/>
      <c r="MHG14" s="110"/>
      <c r="MHH14" s="110"/>
      <c r="MHI14" s="110"/>
      <c r="MHJ14" s="110"/>
      <c r="MHL14" s="110"/>
      <c r="MHM14" s="110"/>
      <c r="MHN14" s="110"/>
      <c r="MHO14" s="110"/>
      <c r="MHP14" s="110"/>
      <c r="MHR14" s="110"/>
      <c r="MHS14" s="110"/>
      <c r="MHT14" s="110"/>
      <c r="MHU14" s="110"/>
      <c r="MHV14" s="110"/>
      <c r="MHX14" s="110"/>
      <c r="MHY14" s="110"/>
      <c r="MHZ14" s="110"/>
      <c r="MIA14" s="110"/>
      <c r="MIB14" s="110"/>
      <c r="MID14" s="110"/>
      <c r="MIE14" s="110"/>
      <c r="MIF14" s="110"/>
      <c r="MIG14" s="110"/>
      <c r="MIH14" s="110"/>
      <c r="MIJ14" s="110"/>
      <c r="MIK14" s="110"/>
      <c r="MIL14" s="110"/>
      <c r="MIM14" s="110"/>
      <c r="MIN14" s="110"/>
      <c r="MIP14" s="110"/>
      <c r="MIQ14" s="110"/>
      <c r="MIR14" s="110"/>
      <c r="MIS14" s="110"/>
      <c r="MIT14" s="110"/>
      <c r="MIV14" s="110"/>
      <c r="MIW14" s="110"/>
      <c r="MIX14" s="110"/>
      <c r="MIY14" s="110"/>
      <c r="MIZ14" s="110"/>
      <c r="MJB14" s="110"/>
      <c r="MJC14" s="110"/>
      <c r="MJD14" s="110"/>
      <c r="MJE14" s="110"/>
      <c r="MJF14" s="110"/>
      <c r="MJH14" s="110"/>
      <c r="MJI14" s="110"/>
      <c r="MJJ14" s="110"/>
      <c r="MJK14" s="110"/>
      <c r="MJL14" s="110"/>
      <c r="MJN14" s="110"/>
      <c r="MJO14" s="110"/>
      <c r="MJP14" s="110"/>
      <c r="MJQ14" s="110"/>
      <c r="MJR14" s="110"/>
      <c r="MJT14" s="110"/>
      <c r="MJU14" s="110"/>
      <c r="MJV14" s="110"/>
      <c r="MJW14" s="110"/>
      <c r="MJX14" s="110"/>
      <c r="MJZ14" s="110"/>
      <c r="MKA14" s="110"/>
      <c r="MKB14" s="110"/>
      <c r="MKC14" s="110"/>
      <c r="MKD14" s="110"/>
      <c r="MKF14" s="110"/>
      <c r="MKG14" s="110"/>
      <c r="MKH14" s="110"/>
      <c r="MKI14" s="110"/>
      <c r="MKJ14" s="110"/>
      <c r="MKL14" s="110"/>
      <c r="MKM14" s="110"/>
      <c r="MKN14" s="110"/>
      <c r="MKO14" s="110"/>
      <c r="MKP14" s="110"/>
      <c r="MKR14" s="110"/>
      <c r="MKS14" s="110"/>
      <c r="MKT14" s="110"/>
      <c r="MKU14" s="110"/>
      <c r="MKV14" s="110"/>
      <c r="MKX14" s="110"/>
      <c r="MKY14" s="110"/>
      <c r="MKZ14" s="110"/>
      <c r="MLA14" s="110"/>
      <c r="MLB14" s="110"/>
      <c r="MLD14" s="110"/>
      <c r="MLE14" s="110"/>
      <c r="MLF14" s="110"/>
      <c r="MLG14" s="110"/>
      <c r="MLH14" s="110"/>
      <c r="MLJ14" s="110"/>
      <c r="MLK14" s="110"/>
      <c r="MLL14" s="110"/>
      <c r="MLM14" s="110"/>
      <c r="MLN14" s="110"/>
      <c r="MLP14" s="110"/>
      <c r="MLQ14" s="110"/>
      <c r="MLR14" s="110"/>
      <c r="MLS14" s="110"/>
      <c r="MLT14" s="110"/>
      <c r="MLV14" s="110"/>
      <c r="MLW14" s="110"/>
      <c r="MLX14" s="110"/>
      <c r="MLY14" s="110"/>
      <c r="MLZ14" s="110"/>
      <c r="MMB14" s="110"/>
      <c r="MMC14" s="110"/>
      <c r="MMD14" s="110"/>
      <c r="MME14" s="110"/>
      <c r="MMF14" s="110"/>
      <c r="MMH14" s="110"/>
      <c r="MMI14" s="110"/>
      <c r="MMJ14" s="110"/>
      <c r="MMK14" s="110"/>
      <c r="MML14" s="110"/>
      <c r="MMN14" s="110"/>
      <c r="MMO14" s="110"/>
      <c r="MMP14" s="110"/>
      <c r="MMQ14" s="110"/>
      <c r="MMR14" s="110"/>
      <c r="MMT14" s="110"/>
      <c r="MMU14" s="110"/>
      <c r="MMV14" s="110"/>
      <c r="MMW14" s="110"/>
      <c r="MMX14" s="110"/>
      <c r="MMZ14" s="110"/>
      <c r="MNA14" s="110"/>
      <c r="MNB14" s="110"/>
      <c r="MNC14" s="110"/>
      <c r="MND14" s="110"/>
      <c r="MNF14" s="110"/>
      <c r="MNG14" s="110"/>
      <c r="MNH14" s="110"/>
      <c r="MNI14" s="110"/>
      <c r="MNJ14" s="110"/>
      <c r="MNL14" s="110"/>
      <c r="MNM14" s="110"/>
      <c r="MNN14" s="110"/>
      <c r="MNO14" s="110"/>
      <c r="MNP14" s="110"/>
      <c r="MNR14" s="110"/>
      <c r="MNS14" s="110"/>
      <c r="MNT14" s="110"/>
      <c r="MNU14" s="110"/>
      <c r="MNV14" s="110"/>
      <c r="MNX14" s="110"/>
      <c r="MNY14" s="110"/>
      <c r="MNZ14" s="110"/>
      <c r="MOA14" s="110"/>
      <c r="MOB14" s="110"/>
      <c r="MOD14" s="110"/>
      <c r="MOE14" s="110"/>
      <c r="MOF14" s="110"/>
      <c r="MOG14" s="110"/>
      <c r="MOH14" s="110"/>
      <c r="MOJ14" s="110"/>
      <c r="MOK14" s="110"/>
      <c r="MOL14" s="110"/>
      <c r="MOM14" s="110"/>
      <c r="MON14" s="110"/>
      <c r="MOP14" s="110"/>
      <c r="MOQ14" s="110"/>
      <c r="MOR14" s="110"/>
      <c r="MOS14" s="110"/>
      <c r="MOT14" s="110"/>
      <c r="MOV14" s="110"/>
      <c r="MOW14" s="110"/>
      <c r="MOX14" s="110"/>
      <c r="MOY14" s="110"/>
      <c r="MOZ14" s="110"/>
      <c r="MPB14" s="110"/>
      <c r="MPC14" s="110"/>
      <c r="MPD14" s="110"/>
      <c r="MPE14" s="110"/>
      <c r="MPF14" s="110"/>
      <c r="MPH14" s="110"/>
      <c r="MPI14" s="110"/>
      <c r="MPJ14" s="110"/>
      <c r="MPK14" s="110"/>
      <c r="MPL14" s="110"/>
      <c r="MPN14" s="110"/>
      <c r="MPO14" s="110"/>
      <c r="MPP14" s="110"/>
      <c r="MPQ14" s="110"/>
      <c r="MPR14" s="110"/>
      <c r="MPT14" s="110"/>
      <c r="MPU14" s="110"/>
      <c r="MPV14" s="110"/>
      <c r="MPW14" s="110"/>
      <c r="MPX14" s="110"/>
      <c r="MPZ14" s="110"/>
      <c r="MQA14" s="110"/>
      <c r="MQB14" s="110"/>
      <c r="MQC14" s="110"/>
      <c r="MQD14" s="110"/>
      <c r="MQF14" s="110"/>
      <c r="MQG14" s="110"/>
      <c r="MQH14" s="110"/>
      <c r="MQI14" s="110"/>
      <c r="MQJ14" s="110"/>
      <c r="MQL14" s="110"/>
      <c r="MQM14" s="110"/>
      <c r="MQN14" s="110"/>
      <c r="MQO14" s="110"/>
      <c r="MQP14" s="110"/>
      <c r="MQR14" s="110"/>
      <c r="MQS14" s="110"/>
      <c r="MQT14" s="110"/>
      <c r="MQU14" s="110"/>
      <c r="MQV14" s="110"/>
      <c r="MQX14" s="110"/>
      <c r="MQY14" s="110"/>
      <c r="MQZ14" s="110"/>
      <c r="MRA14" s="110"/>
      <c r="MRB14" s="110"/>
      <c r="MRD14" s="110"/>
      <c r="MRE14" s="110"/>
      <c r="MRF14" s="110"/>
      <c r="MRG14" s="110"/>
      <c r="MRH14" s="110"/>
      <c r="MRJ14" s="110"/>
      <c r="MRK14" s="110"/>
      <c r="MRL14" s="110"/>
      <c r="MRM14" s="110"/>
      <c r="MRN14" s="110"/>
      <c r="MRP14" s="110"/>
      <c r="MRQ14" s="110"/>
      <c r="MRR14" s="110"/>
      <c r="MRS14" s="110"/>
      <c r="MRT14" s="110"/>
      <c r="MRV14" s="110"/>
      <c r="MRW14" s="110"/>
      <c r="MRX14" s="110"/>
      <c r="MRY14" s="110"/>
      <c r="MRZ14" s="110"/>
      <c r="MSB14" s="110"/>
      <c r="MSC14" s="110"/>
      <c r="MSD14" s="110"/>
      <c r="MSE14" s="110"/>
      <c r="MSF14" s="110"/>
      <c r="MSH14" s="110"/>
      <c r="MSI14" s="110"/>
      <c r="MSJ14" s="110"/>
      <c r="MSK14" s="110"/>
      <c r="MSL14" s="110"/>
      <c r="MSN14" s="110"/>
      <c r="MSO14" s="110"/>
      <c r="MSP14" s="110"/>
      <c r="MSQ14" s="110"/>
      <c r="MSR14" s="110"/>
      <c r="MST14" s="110"/>
      <c r="MSU14" s="110"/>
      <c r="MSV14" s="110"/>
      <c r="MSW14" s="110"/>
      <c r="MSX14" s="110"/>
      <c r="MSZ14" s="110"/>
      <c r="MTA14" s="110"/>
      <c r="MTB14" s="110"/>
      <c r="MTC14" s="110"/>
      <c r="MTD14" s="110"/>
      <c r="MTF14" s="110"/>
      <c r="MTG14" s="110"/>
      <c r="MTH14" s="110"/>
      <c r="MTI14" s="110"/>
      <c r="MTJ14" s="110"/>
      <c r="MTL14" s="110"/>
      <c r="MTM14" s="110"/>
      <c r="MTN14" s="110"/>
      <c r="MTO14" s="110"/>
      <c r="MTP14" s="110"/>
      <c r="MTR14" s="110"/>
      <c r="MTS14" s="110"/>
      <c r="MTT14" s="110"/>
      <c r="MTU14" s="110"/>
      <c r="MTV14" s="110"/>
      <c r="MTX14" s="110"/>
      <c r="MTY14" s="110"/>
      <c r="MTZ14" s="110"/>
      <c r="MUA14" s="110"/>
      <c r="MUB14" s="110"/>
      <c r="MUD14" s="110"/>
      <c r="MUE14" s="110"/>
      <c r="MUF14" s="110"/>
      <c r="MUG14" s="110"/>
      <c r="MUH14" s="110"/>
      <c r="MUJ14" s="110"/>
      <c r="MUK14" s="110"/>
      <c r="MUL14" s="110"/>
      <c r="MUM14" s="110"/>
      <c r="MUN14" s="110"/>
      <c r="MUP14" s="110"/>
      <c r="MUQ14" s="110"/>
      <c r="MUR14" s="110"/>
      <c r="MUS14" s="110"/>
      <c r="MUT14" s="110"/>
      <c r="MUV14" s="110"/>
      <c r="MUW14" s="110"/>
      <c r="MUX14" s="110"/>
      <c r="MUY14" s="110"/>
      <c r="MUZ14" s="110"/>
      <c r="MVB14" s="110"/>
      <c r="MVC14" s="110"/>
      <c r="MVD14" s="110"/>
      <c r="MVE14" s="110"/>
      <c r="MVF14" s="110"/>
      <c r="MVH14" s="110"/>
      <c r="MVI14" s="110"/>
      <c r="MVJ14" s="110"/>
      <c r="MVK14" s="110"/>
      <c r="MVL14" s="110"/>
      <c r="MVN14" s="110"/>
      <c r="MVO14" s="110"/>
      <c r="MVP14" s="110"/>
      <c r="MVQ14" s="110"/>
      <c r="MVR14" s="110"/>
      <c r="MVT14" s="110"/>
      <c r="MVU14" s="110"/>
      <c r="MVV14" s="110"/>
      <c r="MVW14" s="110"/>
      <c r="MVX14" s="110"/>
      <c r="MVZ14" s="110"/>
      <c r="MWA14" s="110"/>
      <c r="MWB14" s="110"/>
      <c r="MWC14" s="110"/>
      <c r="MWD14" s="110"/>
      <c r="MWF14" s="110"/>
      <c r="MWG14" s="110"/>
      <c r="MWH14" s="110"/>
      <c r="MWI14" s="110"/>
      <c r="MWJ14" s="110"/>
      <c r="MWL14" s="110"/>
      <c r="MWM14" s="110"/>
      <c r="MWN14" s="110"/>
      <c r="MWO14" s="110"/>
      <c r="MWP14" s="110"/>
      <c r="MWR14" s="110"/>
      <c r="MWS14" s="110"/>
      <c r="MWT14" s="110"/>
      <c r="MWU14" s="110"/>
      <c r="MWV14" s="110"/>
      <c r="MWX14" s="110"/>
      <c r="MWY14" s="110"/>
      <c r="MWZ14" s="110"/>
      <c r="MXA14" s="110"/>
      <c r="MXB14" s="110"/>
      <c r="MXD14" s="110"/>
      <c r="MXE14" s="110"/>
      <c r="MXF14" s="110"/>
      <c r="MXG14" s="110"/>
      <c r="MXH14" s="110"/>
      <c r="MXJ14" s="110"/>
      <c r="MXK14" s="110"/>
      <c r="MXL14" s="110"/>
      <c r="MXM14" s="110"/>
      <c r="MXN14" s="110"/>
      <c r="MXP14" s="110"/>
      <c r="MXQ14" s="110"/>
      <c r="MXR14" s="110"/>
      <c r="MXS14" s="110"/>
      <c r="MXT14" s="110"/>
      <c r="MXV14" s="110"/>
      <c r="MXW14" s="110"/>
      <c r="MXX14" s="110"/>
      <c r="MXY14" s="110"/>
      <c r="MXZ14" s="110"/>
      <c r="MYB14" s="110"/>
      <c r="MYC14" s="110"/>
      <c r="MYD14" s="110"/>
      <c r="MYE14" s="110"/>
      <c r="MYF14" s="110"/>
      <c r="MYH14" s="110"/>
      <c r="MYI14" s="110"/>
      <c r="MYJ14" s="110"/>
      <c r="MYK14" s="110"/>
      <c r="MYL14" s="110"/>
      <c r="MYN14" s="110"/>
      <c r="MYO14" s="110"/>
      <c r="MYP14" s="110"/>
      <c r="MYQ14" s="110"/>
      <c r="MYR14" s="110"/>
      <c r="MYT14" s="110"/>
      <c r="MYU14" s="110"/>
      <c r="MYV14" s="110"/>
      <c r="MYW14" s="110"/>
      <c r="MYX14" s="110"/>
      <c r="MYZ14" s="110"/>
      <c r="MZA14" s="110"/>
      <c r="MZB14" s="110"/>
      <c r="MZC14" s="110"/>
      <c r="MZD14" s="110"/>
      <c r="MZF14" s="110"/>
      <c r="MZG14" s="110"/>
      <c r="MZH14" s="110"/>
      <c r="MZI14" s="110"/>
      <c r="MZJ14" s="110"/>
      <c r="MZL14" s="110"/>
      <c r="MZM14" s="110"/>
      <c r="MZN14" s="110"/>
      <c r="MZO14" s="110"/>
      <c r="MZP14" s="110"/>
      <c r="MZR14" s="110"/>
      <c r="MZS14" s="110"/>
      <c r="MZT14" s="110"/>
      <c r="MZU14" s="110"/>
      <c r="MZV14" s="110"/>
      <c r="MZX14" s="110"/>
      <c r="MZY14" s="110"/>
      <c r="MZZ14" s="110"/>
      <c r="NAA14" s="110"/>
      <c r="NAB14" s="110"/>
      <c r="NAD14" s="110"/>
      <c r="NAE14" s="110"/>
      <c r="NAF14" s="110"/>
      <c r="NAG14" s="110"/>
      <c r="NAH14" s="110"/>
      <c r="NAJ14" s="110"/>
      <c r="NAK14" s="110"/>
      <c r="NAL14" s="110"/>
      <c r="NAM14" s="110"/>
      <c r="NAN14" s="110"/>
      <c r="NAP14" s="110"/>
      <c r="NAQ14" s="110"/>
      <c r="NAR14" s="110"/>
      <c r="NAS14" s="110"/>
      <c r="NAT14" s="110"/>
      <c r="NAV14" s="110"/>
      <c r="NAW14" s="110"/>
      <c r="NAX14" s="110"/>
      <c r="NAY14" s="110"/>
      <c r="NAZ14" s="110"/>
      <c r="NBB14" s="110"/>
      <c r="NBC14" s="110"/>
      <c r="NBD14" s="110"/>
      <c r="NBE14" s="110"/>
      <c r="NBF14" s="110"/>
      <c r="NBH14" s="110"/>
      <c r="NBI14" s="110"/>
      <c r="NBJ14" s="110"/>
      <c r="NBK14" s="110"/>
      <c r="NBL14" s="110"/>
      <c r="NBN14" s="110"/>
      <c r="NBO14" s="110"/>
      <c r="NBP14" s="110"/>
      <c r="NBQ14" s="110"/>
      <c r="NBR14" s="110"/>
      <c r="NBT14" s="110"/>
      <c r="NBU14" s="110"/>
      <c r="NBV14" s="110"/>
      <c r="NBW14" s="110"/>
      <c r="NBX14" s="110"/>
      <c r="NBZ14" s="110"/>
      <c r="NCA14" s="110"/>
      <c r="NCB14" s="110"/>
      <c r="NCC14" s="110"/>
      <c r="NCD14" s="110"/>
      <c r="NCF14" s="110"/>
      <c r="NCG14" s="110"/>
      <c r="NCH14" s="110"/>
      <c r="NCI14" s="110"/>
      <c r="NCJ14" s="110"/>
      <c r="NCL14" s="110"/>
      <c r="NCM14" s="110"/>
      <c r="NCN14" s="110"/>
      <c r="NCO14" s="110"/>
      <c r="NCP14" s="110"/>
      <c r="NCR14" s="110"/>
      <c r="NCS14" s="110"/>
      <c r="NCT14" s="110"/>
      <c r="NCU14" s="110"/>
      <c r="NCV14" s="110"/>
      <c r="NCX14" s="110"/>
      <c r="NCY14" s="110"/>
      <c r="NCZ14" s="110"/>
      <c r="NDA14" s="110"/>
      <c r="NDB14" s="110"/>
      <c r="NDD14" s="110"/>
      <c r="NDE14" s="110"/>
      <c r="NDF14" s="110"/>
      <c r="NDG14" s="110"/>
      <c r="NDH14" s="110"/>
      <c r="NDJ14" s="110"/>
      <c r="NDK14" s="110"/>
      <c r="NDL14" s="110"/>
      <c r="NDM14" s="110"/>
      <c r="NDN14" s="110"/>
      <c r="NDP14" s="110"/>
      <c r="NDQ14" s="110"/>
      <c r="NDR14" s="110"/>
      <c r="NDS14" s="110"/>
      <c r="NDT14" s="110"/>
      <c r="NDV14" s="110"/>
      <c r="NDW14" s="110"/>
      <c r="NDX14" s="110"/>
      <c r="NDY14" s="110"/>
      <c r="NDZ14" s="110"/>
      <c r="NEB14" s="110"/>
      <c r="NEC14" s="110"/>
      <c r="NED14" s="110"/>
      <c r="NEE14" s="110"/>
      <c r="NEF14" s="110"/>
      <c r="NEH14" s="110"/>
      <c r="NEI14" s="110"/>
      <c r="NEJ14" s="110"/>
      <c r="NEK14" s="110"/>
      <c r="NEL14" s="110"/>
      <c r="NEN14" s="110"/>
      <c r="NEO14" s="110"/>
      <c r="NEP14" s="110"/>
      <c r="NEQ14" s="110"/>
      <c r="NER14" s="110"/>
      <c r="NET14" s="110"/>
      <c r="NEU14" s="110"/>
      <c r="NEV14" s="110"/>
      <c r="NEW14" s="110"/>
      <c r="NEX14" s="110"/>
      <c r="NEZ14" s="110"/>
      <c r="NFA14" s="110"/>
      <c r="NFB14" s="110"/>
      <c r="NFC14" s="110"/>
      <c r="NFD14" s="110"/>
      <c r="NFF14" s="110"/>
      <c r="NFG14" s="110"/>
      <c r="NFH14" s="110"/>
      <c r="NFI14" s="110"/>
      <c r="NFJ14" s="110"/>
      <c r="NFL14" s="110"/>
      <c r="NFM14" s="110"/>
      <c r="NFN14" s="110"/>
      <c r="NFO14" s="110"/>
      <c r="NFP14" s="110"/>
      <c r="NFR14" s="110"/>
      <c r="NFS14" s="110"/>
      <c r="NFT14" s="110"/>
      <c r="NFU14" s="110"/>
      <c r="NFV14" s="110"/>
      <c r="NFX14" s="110"/>
      <c r="NFY14" s="110"/>
      <c r="NFZ14" s="110"/>
      <c r="NGA14" s="110"/>
      <c r="NGB14" s="110"/>
      <c r="NGD14" s="110"/>
      <c r="NGE14" s="110"/>
      <c r="NGF14" s="110"/>
      <c r="NGG14" s="110"/>
      <c r="NGH14" s="110"/>
      <c r="NGJ14" s="110"/>
      <c r="NGK14" s="110"/>
      <c r="NGL14" s="110"/>
      <c r="NGM14" s="110"/>
      <c r="NGN14" s="110"/>
      <c r="NGP14" s="110"/>
      <c r="NGQ14" s="110"/>
      <c r="NGR14" s="110"/>
      <c r="NGS14" s="110"/>
      <c r="NGT14" s="110"/>
      <c r="NGV14" s="110"/>
      <c r="NGW14" s="110"/>
      <c r="NGX14" s="110"/>
      <c r="NGY14" s="110"/>
      <c r="NGZ14" s="110"/>
      <c r="NHB14" s="110"/>
      <c r="NHC14" s="110"/>
      <c r="NHD14" s="110"/>
      <c r="NHE14" s="110"/>
      <c r="NHF14" s="110"/>
      <c r="NHH14" s="110"/>
      <c r="NHI14" s="110"/>
      <c r="NHJ14" s="110"/>
      <c r="NHK14" s="110"/>
      <c r="NHL14" s="110"/>
      <c r="NHN14" s="110"/>
      <c r="NHO14" s="110"/>
      <c r="NHP14" s="110"/>
      <c r="NHQ14" s="110"/>
      <c r="NHR14" s="110"/>
      <c r="NHT14" s="110"/>
      <c r="NHU14" s="110"/>
      <c r="NHV14" s="110"/>
      <c r="NHW14" s="110"/>
      <c r="NHX14" s="110"/>
      <c r="NHZ14" s="110"/>
      <c r="NIA14" s="110"/>
      <c r="NIB14" s="110"/>
      <c r="NIC14" s="110"/>
      <c r="NID14" s="110"/>
      <c r="NIF14" s="110"/>
      <c r="NIG14" s="110"/>
      <c r="NIH14" s="110"/>
      <c r="NII14" s="110"/>
      <c r="NIJ14" s="110"/>
      <c r="NIL14" s="110"/>
      <c r="NIM14" s="110"/>
      <c r="NIN14" s="110"/>
      <c r="NIO14" s="110"/>
      <c r="NIP14" s="110"/>
      <c r="NIR14" s="110"/>
      <c r="NIS14" s="110"/>
      <c r="NIT14" s="110"/>
      <c r="NIU14" s="110"/>
      <c r="NIV14" s="110"/>
      <c r="NIX14" s="110"/>
      <c r="NIY14" s="110"/>
      <c r="NIZ14" s="110"/>
      <c r="NJA14" s="110"/>
      <c r="NJB14" s="110"/>
      <c r="NJD14" s="110"/>
      <c r="NJE14" s="110"/>
      <c r="NJF14" s="110"/>
      <c r="NJG14" s="110"/>
      <c r="NJH14" s="110"/>
      <c r="NJJ14" s="110"/>
      <c r="NJK14" s="110"/>
      <c r="NJL14" s="110"/>
      <c r="NJM14" s="110"/>
      <c r="NJN14" s="110"/>
      <c r="NJP14" s="110"/>
      <c r="NJQ14" s="110"/>
      <c r="NJR14" s="110"/>
      <c r="NJS14" s="110"/>
      <c r="NJT14" s="110"/>
      <c r="NJV14" s="110"/>
      <c r="NJW14" s="110"/>
      <c r="NJX14" s="110"/>
      <c r="NJY14" s="110"/>
      <c r="NJZ14" s="110"/>
      <c r="NKB14" s="110"/>
      <c r="NKC14" s="110"/>
      <c r="NKD14" s="110"/>
      <c r="NKE14" s="110"/>
      <c r="NKF14" s="110"/>
      <c r="NKH14" s="110"/>
      <c r="NKI14" s="110"/>
      <c r="NKJ14" s="110"/>
      <c r="NKK14" s="110"/>
      <c r="NKL14" s="110"/>
      <c r="NKN14" s="110"/>
      <c r="NKO14" s="110"/>
      <c r="NKP14" s="110"/>
      <c r="NKQ14" s="110"/>
      <c r="NKR14" s="110"/>
      <c r="NKT14" s="110"/>
      <c r="NKU14" s="110"/>
      <c r="NKV14" s="110"/>
      <c r="NKW14" s="110"/>
      <c r="NKX14" s="110"/>
      <c r="NKZ14" s="110"/>
      <c r="NLA14" s="110"/>
      <c r="NLB14" s="110"/>
      <c r="NLC14" s="110"/>
      <c r="NLD14" s="110"/>
      <c r="NLF14" s="110"/>
      <c r="NLG14" s="110"/>
      <c r="NLH14" s="110"/>
      <c r="NLI14" s="110"/>
      <c r="NLJ14" s="110"/>
      <c r="NLL14" s="110"/>
      <c r="NLM14" s="110"/>
      <c r="NLN14" s="110"/>
      <c r="NLO14" s="110"/>
      <c r="NLP14" s="110"/>
      <c r="NLR14" s="110"/>
      <c r="NLS14" s="110"/>
      <c r="NLT14" s="110"/>
      <c r="NLU14" s="110"/>
      <c r="NLV14" s="110"/>
      <c r="NLX14" s="110"/>
      <c r="NLY14" s="110"/>
      <c r="NLZ14" s="110"/>
      <c r="NMA14" s="110"/>
      <c r="NMB14" s="110"/>
      <c r="NMD14" s="110"/>
      <c r="NME14" s="110"/>
      <c r="NMF14" s="110"/>
      <c r="NMG14" s="110"/>
      <c r="NMH14" s="110"/>
      <c r="NMJ14" s="110"/>
      <c r="NMK14" s="110"/>
      <c r="NML14" s="110"/>
      <c r="NMM14" s="110"/>
      <c r="NMN14" s="110"/>
      <c r="NMP14" s="110"/>
      <c r="NMQ14" s="110"/>
      <c r="NMR14" s="110"/>
      <c r="NMS14" s="110"/>
      <c r="NMT14" s="110"/>
      <c r="NMV14" s="110"/>
      <c r="NMW14" s="110"/>
      <c r="NMX14" s="110"/>
      <c r="NMY14" s="110"/>
      <c r="NMZ14" s="110"/>
      <c r="NNB14" s="110"/>
      <c r="NNC14" s="110"/>
      <c r="NND14" s="110"/>
      <c r="NNE14" s="110"/>
      <c r="NNF14" s="110"/>
      <c r="NNH14" s="110"/>
      <c r="NNI14" s="110"/>
      <c r="NNJ14" s="110"/>
      <c r="NNK14" s="110"/>
      <c r="NNL14" s="110"/>
      <c r="NNN14" s="110"/>
      <c r="NNO14" s="110"/>
      <c r="NNP14" s="110"/>
      <c r="NNQ14" s="110"/>
      <c r="NNR14" s="110"/>
      <c r="NNT14" s="110"/>
      <c r="NNU14" s="110"/>
      <c r="NNV14" s="110"/>
      <c r="NNW14" s="110"/>
      <c r="NNX14" s="110"/>
      <c r="NNZ14" s="110"/>
      <c r="NOA14" s="110"/>
      <c r="NOB14" s="110"/>
      <c r="NOC14" s="110"/>
      <c r="NOD14" s="110"/>
      <c r="NOF14" s="110"/>
      <c r="NOG14" s="110"/>
      <c r="NOH14" s="110"/>
      <c r="NOI14" s="110"/>
      <c r="NOJ14" s="110"/>
      <c r="NOL14" s="110"/>
      <c r="NOM14" s="110"/>
      <c r="NON14" s="110"/>
      <c r="NOO14" s="110"/>
      <c r="NOP14" s="110"/>
      <c r="NOR14" s="110"/>
      <c r="NOS14" s="110"/>
      <c r="NOT14" s="110"/>
      <c r="NOU14" s="110"/>
      <c r="NOV14" s="110"/>
      <c r="NOX14" s="110"/>
      <c r="NOY14" s="110"/>
      <c r="NOZ14" s="110"/>
      <c r="NPA14" s="110"/>
      <c r="NPB14" s="110"/>
      <c r="NPD14" s="110"/>
      <c r="NPE14" s="110"/>
      <c r="NPF14" s="110"/>
      <c r="NPG14" s="110"/>
      <c r="NPH14" s="110"/>
      <c r="NPJ14" s="110"/>
      <c r="NPK14" s="110"/>
      <c r="NPL14" s="110"/>
      <c r="NPM14" s="110"/>
      <c r="NPN14" s="110"/>
      <c r="NPP14" s="110"/>
      <c r="NPQ14" s="110"/>
      <c r="NPR14" s="110"/>
      <c r="NPS14" s="110"/>
      <c r="NPT14" s="110"/>
      <c r="NPV14" s="110"/>
      <c r="NPW14" s="110"/>
      <c r="NPX14" s="110"/>
      <c r="NPY14" s="110"/>
      <c r="NPZ14" s="110"/>
      <c r="NQB14" s="110"/>
      <c r="NQC14" s="110"/>
      <c r="NQD14" s="110"/>
      <c r="NQE14" s="110"/>
      <c r="NQF14" s="110"/>
      <c r="NQH14" s="110"/>
      <c r="NQI14" s="110"/>
      <c r="NQJ14" s="110"/>
      <c r="NQK14" s="110"/>
      <c r="NQL14" s="110"/>
      <c r="NQN14" s="110"/>
      <c r="NQO14" s="110"/>
      <c r="NQP14" s="110"/>
      <c r="NQQ14" s="110"/>
      <c r="NQR14" s="110"/>
      <c r="NQT14" s="110"/>
      <c r="NQU14" s="110"/>
      <c r="NQV14" s="110"/>
      <c r="NQW14" s="110"/>
      <c r="NQX14" s="110"/>
      <c r="NQZ14" s="110"/>
      <c r="NRA14" s="110"/>
      <c r="NRB14" s="110"/>
      <c r="NRC14" s="110"/>
      <c r="NRD14" s="110"/>
      <c r="NRF14" s="110"/>
      <c r="NRG14" s="110"/>
      <c r="NRH14" s="110"/>
      <c r="NRI14" s="110"/>
      <c r="NRJ14" s="110"/>
      <c r="NRL14" s="110"/>
      <c r="NRM14" s="110"/>
      <c r="NRN14" s="110"/>
      <c r="NRO14" s="110"/>
      <c r="NRP14" s="110"/>
      <c r="NRR14" s="110"/>
      <c r="NRS14" s="110"/>
      <c r="NRT14" s="110"/>
      <c r="NRU14" s="110"/>
      <c r="NRV14" s="110"/>
      <c r="NRX14" s="110"/>
      <c r="NRY14" s="110"/>
      <c r="NRZ14" s="110"/>
      <c r="NSA14" s="110"/>
      <c r="NSB14" s="110"/>
      <c r="NSD14" s="110"/>
      <c r="NSE14" s="110"/>
      <c r="NSF14" s="110"/>
      <c r="NSG14" s="110"/>
      <c r="NSH14" s="110"/>
      <c r="NSJ14" s="110"/>
      <c r="NSK14" s="110"/>
      <c r="NSL14" s="110"/>
      <c r="NSM14" s="110"/>
      <c r="NSN14" s="110"/>
      <c r="NSP14" s="110"/>
      <c r="NSQ14" s="110"/>
      <c r="NSR14" s="110"/>
      <c r="NSS14" s="110"/>
      <c r="NST14" s="110"/>
      <c r="NSV14" s="110"/>
      <c r="NSW14" s="110"/>
      <c r="NSX14" s="110"/>
      <c r="NSY14" s="110"/>
      <c r="NSZ14" s="110"/>
      <c r="NTB14" s="110"/>
      <c r="NTC14" s="110"/>
      <c r="NTD14" s="110"/>
      <c r="NTE14" s="110"/>
      <c r="NTF14" s="110"/>
      <c r="NTH14" s="110"/>
      <c r="NTI14" s="110"/>
      <c r="NTJ14" s="110"/>
      <c r="NTK14" s="110"/>
      <c r="NTL14" s="110"/>
      <c r="NTN14" s="110"/>
      <c r="NTO14" s="110"/>
      <c r="NTP14" s="110"/>
      <c r="NTQ14" s="110"/>
      <c r="NTR14" s="110"/>
      <c r="NTT14" s="110"/>
      <c r="NTU14" s="110"/>
      <c r="NTV14" s="110"/>
      <c r="NTW14" s="110"/>
      <c r="NTX14" s="110"/>
      <c r="NTZ14" s="110"/>
      <c r="NUA14" s="110"/>
      <c r="NUB14" s="110"/>
      <c r="NUC14" s="110"/>
      <c r="NUD14" s="110"/>
      <c r="NUF14" s="110"/>
      <c r="NUG14" s="110"/>
      <c r="NUH14" s="110"/>
      <c r="NUI14" s="110"/>
      <c r="NUJ14" s="110"/>
      <c r="NUL14" s="110"/>
      <c r="NUM14" s="110"/>
      <c r="NUN14" s="110"/>
      <c r="NUO14" s="110"/>
      <c r="NUP14" s="110"/>
      <c r="NUR14" s="110"/>
      <c r="NUS14" s="110"/>
      <c r="NUT14" s="110"/>
      <c r="NUU14" s="110"/>
      <c r="NUV14" s="110"/>
      <c r="NUX14" s="110"/>
      <c r="NUY14" s="110"/>
      <c r="NUZ14" s="110"/>
      <c r="NVA14" s="110"/>
      <c r="NVB14" s="110"/>
      <c r="NVD14" s="110"/>
      <c r="NVE14" s="110"/>
      <c r="NVF14" s="110"/>
      <c r="NVG14" s="110"/>
      <c r="NVH14" s="110"/>
      <c r="NVJ14" s="110"/>
      <c r="NVK14" s="110"/>
      <c r="NVL14" s="110"/>
      <c r="NVM14" s="110"/>
      <c r="NVN14" s="110"/>
      <c r="NVP14" s="110"/>
      <c r="NVQ14" s="110"/>
      <c r="NVR14" s="110"/>
      <c r="NVS14" s="110"/>
      <c r="NVT14" s="110"/>
      <c r="NVV14" s="110"/>
      <c r="NVW14" s="110"/>
      <c r="NVX14" s="110"/>
      <c r="NVY14" s="110"/>
      <c r="NVZ14" s="110"/>
      <c r="NWB14" s="110"/>
      <c r="NWC14" s="110"/>
      <c r="NWD14" s="110"/>
      <c r="NWE14" s="110"/>
      <c r="NWF14" s="110"/>
      <c r="NWH14" s="110"/>
      <c r="NWI14" s="110"/>
      <c r="NWJ14" s="110"/>
      <c r="NWK14" s="110"/>
      <c r="NWL14" s="110"/>
      <c r="NWN14" s="110"/>
      <c r="NWO14" s="110"/>
      <c r="NWP14" s="110"/>
      <c r="NWQ14" s="110"/>
      <c r="NWR14" s="110"/>
      <c r="NWT14" s="110"/>
      <c r="NWU14" s="110"/>
      <c r="NWV14" s="110"/>
      <c r="NWW14" s="110"/>
      <c r="NWX14" s="110"/>
      <c r="NWZ14" s="110"/>
      <c r="NXA14" s="110"/>
      <c r="NXB14" s="110"/>
      <c r="NXC14" s="110"/>
      <c r="NXD14" s="110"/>
      <c r="NXF14" s="110"/>
      <c r="NXG14" s="110"/>
      <c r="NXH14" s="110"/>
      <c r="NXI14" s="110"/>
      <c r="NXJ14" s="110"/>
      <c r="NXL14" s="110"/>
      <c r="NXM14" s="110"/>
      <c r="NXN14" s="110"/>
      <c r="NXO14" s="110"/>
      <c r="NXP14" s="110"/>
      <c r="NXR14" s="110"/>
      <c r="NXS14" s="110"/>
      <c r="NXT14" s="110"/>
      <c r="NXU14" s="110"/>
      <c r="NXV14" s="110"/>
      <c r="NXX14" s="110"/>
      <c r="NXY14" s="110"/>
      <c r="NXZ14" s="110"/>
      <c r="NYA14" s="110"/>
      <c r="NYB14" s="110"/>
      <c r="NYD14" s="110"/>
      <c r="NYE14" s="110"/>
      <c r="NYF14" s="110"/>
      <c r="NYG14" s="110"/>
      <c r="NYH14" s="110"/>
      <c r="NYJ14" s="110"/>
      <c r="NYK14" s="110"/>
      <c r="NYL14" s="110"/>
      <c r="NYM14" s="110"/>
      <c r="NYN14" s="110"/>
      <c r="NYP14" s="110"/>
      <c r="NYQ14" s="110"/>
      <c r="NYR14" s="110"/>
      <c r="NYS14" s="110"/>
      <c r="NYT14" s="110"/>
      <c r="NYV14" s="110"/>
      <c r="NYW14" s="110"/>
      <c r="NYX14" s="110"/>
      <c r="NYY14" s="110"/>
      <c r="NYZ14" s="110"/>
      <c r="NZB14" s="110"/>
      <c r="NZC14" s="110"/>
      <c r="NZD14" s="110"/>
      <c r="NZE14" s="110"/>
      <c r="NZF14" s="110"/>
      <c r="NZH14" s="110"/>
      <c r="NZI14" s="110"/>
      <c r="NZJ14" s="110"/>
      <c r="NZK14" s="110"/>
      <c r="NZL14" s="110"/>
      <c r="NZN14" s="110"/>
      <c r="NZO14" s="110"/>
      <c r="NZP14" s="110"/>
      <c r="NZQ14" s="110"/>
      <c r="NZR14" s="110"/>
      <c r="NZT14" s="110"/>
      <c r="NZU14" s="110"/>
      <c r="NZV14" s="110"/>
      <c r="NZW14" s="110"/>
      <c r="NZX14" s="110"/>
      <c r="NZZ14" s="110"/>
      <c r="OAA14" s="110"/>
      <c r="OAB14" s="110"/>
      <c r="OAC14" s="110"/>
      <c r="OAD14" s="110"/>
      <c r="OAF14" s="110"/>
      <c r="OAG14" s="110"/>
      <c r="OAH14" s="110"/>
      <c r="OAI14" s="110"/>
      <c r="OAJ14" s="110"/>
      <c r="OAL14" s="110"/>
      <c r="OAM14" s="110"/>
      <c r="OAN14" s="110"/>
      <c r="OAO14" s="110"/>
      <c r="OAP14" s="110"/>
      <c r="OAR14" s="110"/>
      <c r="OAS14" s="110"/>
      <c r="OAT14" s="110"/>
      <c r="OAU14" s="110"/>
      <c r="OAV14" s="110"/>
      <c r="OAX14" s="110"/>
      <c r="OAY14" s="110"/>
      <c r="OAZ14" s="110"/>
      <c r="OBA14" s="110"/>
      <c r="OBB14" s="110"/>
      <c r="OBD14" s="110"/>
      <c r="OBE14" s="110"/>
      <c r="OBF14" s="110"/>
      <c r="OBG14" s="110"/>
      <c r="OBH14" s="110"/>
      <c r="OBJ14" s="110"/>
      <c r="OBK14" s="110"/>
      <c r="OBL14" s="110"/>
      <c r="OBM14" s="110"/>
      <c r="OBN14" s="110"/>
      <c r="OBP14" s="110"/>
      <c r="OBQ14" s="110"/>
      <c r="OBR14" s="110"/>
      <c r="OBS14" s="110"/>
      <c r="OBT14" s="110"/>
      <c r="OBV14" s="110"/>
      <c r="OBW14" s="110"/>
      <c r="OBX14" s="110"/>
      <c r="OBY14" s="110"/>
      <c r="OBZ14" s="110"/>
      <c r="OCB14" s="110"/>
      <c r="OCC14" s="110"/>
      <c r="OCD14" s="110"/>
      <c r="OCE14" s="110"/>
      <c r="OCF14" s="110"/>
      <c r="OCH14" s="110"/>
      <c r="OCI14" s="110"/>
      <c r="OCJ14" s="110"/>
      <c r="OCK14" s="110"/>
      <c r="OCL14" s="110"/>
      <c r="OCN14" s="110"/>
      <c r="OCO14" s="110"/>
      <c r="OCP14" s="110"/>
      <c r="OCQ14" s="110"/>
      <c r="OCR14" s="110"/>
      <c r="OCT14" s="110"/>
      <c r="OCU14" s="110"/>
      <c r="OCV14" s="110"/>
      <c r="OCW14" s="110"/>
      <c r="OCX14" s="110"/>
      <c r="OCZ14" s="110"/>
      <c r="ODA14" s="110"/>
      <c r="ODB14" s="110"/>
      <c r="ODC14" s="110"/>
      <c r="ODD14" s="110"/>
      <c r="ODF14" s="110"/>
      <c r="ODG14" s="110"/>
      <c r="ODH14" s="110"/>
      <c r="ODI14" s="110"/>
      <c r="ODJ14" s="110"/>
      <c r="ODL14" s="110"/>
      <c r="ODM14" s="110"/>
      <c r="ODN14" s="110"/>
      <c r="ODO14" s="110"/>
      <c r="ODP14" s="110"/>
      <c r="ODR14" s="110"/>
      <c r="ODS14" s="110"/>
      <c r="ODT14" s="110"/>
      <c r="ODU14" s="110"/>
      <c r="ODV14" s="110"/>
      <c r="ODX14" s="110"/>
      <c r="ODY14" s="110"/>
      <c r="ODZ14" s="110"/>
      <c r="OEA14" s="110"/>
      <c r="OEB14" s="110"/>
      <c r="OED14" s="110"/>
      <c r="OEE14" s="110"/>
      <c r="OEF14" s="110"/>
      <c r="OEG14" s="110"/>
      <c r="OEH14" s="110"/>
      <c r="OEJ14" s="110"/>
      <c r="OEK14" s="110"/>
      <c r="OEL14" s="110"/>
      <c r="OEM14" s="110"/>
      <c r="OEN14" s="110"/>
      <c r="OEP14" s="110"/>
      <c r="OEQ14" s="110"/>
      <c r="OER14" s="110"/>
      <c r="OES14" s="110"/>
      <c r="OET14" s="110"/>
      <c r="OEV14" s="110"/>
      <c r="OEW14" s="110"/>
      <c r="OEX14" s="110"/>
      <c r="OEY14" s="110"/>
      <c r="OEZ14" s="110"/>
      <c r="OFB14" s="110"/>
      <c r="OFC14" s="110"/>
      <c r="OFD14" s="110"/>
      <c r="OFE14" s="110"/>
      <c r="OFF14" s="110"/>
      <c r="OFH14" s="110"/>
      <c r="OFI14" s="110"/>
      <c r="OFJ14" s="110"/>
      <c r="OFK14" s="110"/>
      <c r="OFL14" s="110"/>
      <c r="OFN14" s="110"/>
      <c r="OFO14" s="110"/>
      <c r="OFP14" s="110"/>
      <c r="OFQ14" s="110"/>
      <c r="OFR14" s="110"/>
      <c r="OFT14" s="110"/>
      <c r="OFU14" s="110"/>
      <c r="OFV14" s="110"/>
      <c r="OFW14" s="110"/>
      <c r="OFX14" s="110"/>
      <c r="OFZ14" s="110"/>
      <c r="OGA14" s="110"/>
      <c r="OGB14" s="110"/>
      <c r="OGC14" s="110"/>
      <c r="OGD14" s="110"/>
      <c r="OGF14" s="110"/>
      <c r="OGG14" s="110"/>
      <c r="OGH14" s="110"/>
      <c r="OGI14" s="110"/>
      <c r="OGJ14" s="110"/>
      <c r="OGL14" s="110"/>
      <c r="OGM14" s="110"/>
      <c r="OGN14" s="110"/>
      <c r="OGO14" s="110"/>
      <c r="OGP14" s="110"/>
      <c r="OGR14" s="110"/>
      <c r="OGS14" s="110"/>
      <c r="OGT14" s="110"/>
      <c r="OGU14" s="110"/>
      <c r="OGV14" s="110"/>
      <c r="OGX14" s="110"/>
      <c r="OGY14" s="110"/>
      <c r="OGZ14" s="110"/>
      <c r="OHA14" s="110"/>
      <c r="OHB14" s="110"/>
      <c r="OHD14" s="110"/>
      <c r="OHE14" s="110"/>
      <c r="OHF14" s="110"/>
      <c r="OHG14" s="110"/>
      <c r="OHH14" s="110"/>
      <c r="OHJ14" s="110"/>
      <c r="OHK14" s="110"/>
      <c r="OHL14" s="110"/>
      <c r="OHM14" s="110"/>
      <c r="OHN14" s="110"/>
      <c r="OHP14" s="110"/>
      <c r="OHQ14" s="110"/>
      <c r="OHR14" s="110"/>
      <c r="OHS14" s="110"/>
      <c r="OHT14" s="110"/>
      <c r="OHV14" s="110"/>
      <c r="OHW14" s="110"/>
      <c r="OHX14" s="110"/>
      <c r="OHY14" s="110"/>
      <c r="OHZ14" s="110"/>
      <c r="OIB14" s="110"/>
      <c r="OIC14" s="110"/>
      <c r="OID14" s="110"/>
      <c r="OIE14" s="110"/>
      <c r="OIF14" s="110"/>
      <c r="OIH14" s="110"/>
      <c r="OII14" s="110"/>
      <c r="OIJ14" s="110"/>
      <c r="OIK14" s="110"/>
      <c r="OIL14" s="110"/>
      <c r="OIN14" s="110"/>
      <c r="OIO14" s="110"/>
      <c r="OIP14" s="110"/>
      <c r="OIQ14" s="110"/>
      <c r="OIR14" s="110"/>
      <c r="OIT14" s="110"/>
      <c r="OIU14" s="110"/>
      <c r="OIV14" s="110"/>
      <c r="OIW14" s="110"/>
      <c r="OIX14" s="110"/>
      <c r="OIZ14" s="110"/>
      <c r="OJA14" s="110"/>
      <c r="OJB14" s="110"/>
      <c r="OJC14" s="110"/>
      <c r="OJD14" s="110"/>
      <c r="OJF14" s="110"/>
      <c r="OJG14" s="110"/>
      <c r="OJH14" s="110"/>
      <c r="OJI14" s="110"/>
      <c r="OJJ14" s="110"/>
      <c r="OJL14" s="110"/>
      <c r="OJM14" s="110"/>
      <c r="OJN14" s="110"/>
      <c r="OJO14" s="110"/>
      <c r="OJP14" s="110"/>
      <c r="OJR14" s="110"/>
      <c r="OJS14" s="110"/>
      <c r="OJT14" s="110"/>
      <c r="OJU14" s="110"/>
      <c r="OJV14" s="110"/>
      <c r="OJX14" s="110"/>
      <c r="OJY14" s="110"/>
      <c r="OJZ14" s="110"/>
      <c r="OKA14" s="110"/>
      <c r="OKB14" s="110"/>
      <c r="OKD14" s="110"/>
      <c r="OKE14" s="110"/>
      <c r="OKF14" s="110"/>
      <c r="OKG14" s="110"/>
      <c r="OKH14" s="110"/>
      <c r="OKJ14" s="110"/>
      <c r="OKK14" s="110"/>
      <c r="OKL14" s="110"/>
      <c r="OKM14" s="110"/>
      <c r="OKN14" s="110"/>
      <c r="OKP14" s="110"/>
      <c r="OKQ14" s="110"/>
      <c r="OKR14" s="110"/>
      <c r="OKS14" s="110"/>
      <c r="OKT14" s="110"/>
      <c r="OKV14" s="110"/>
      <c r="OKW14" s="110"/>
      <c r="OKX14" s="110"/>
      <c r="OKY14" s="110"/>
      <c r="OKZ14" s="110"/>
      <c r="OLB14" s="110"/>
      <c r="OLC14" s="110"/>
      <c r="OLD14" s="110"/>
      <c r="OLE14" s="110"/>
      <c r="OLF14" s="110"/>
      <c r="OLH14" s="110"/>
      <c r="OLI14" s="110"/>
      <c r="OLJ14" s="110"/>
      <c r="OLK14" s="110"/>
      <c r="OLL14" s="110"/>
      <c r="OLN14" s="110"/>
      <c r="OLO14" s="110"/>
      <c r="OLP14" s="110"/>
      <c r="OLQ14" s="110"/>
      <c r="OLR14" s="110"/>
      <c r="OLT14" s="110"/>
      <c r="OLU14" s="110"/>
      <c r="OLV14" s="110"/>
      <c r="OLW14" s="110"/>
      <c r="OLX14" s="110"/>
      <c r="OLZ14" s="110"/>
      <c r="OMA14" s="110"/>
      <c r="OMB14" s="110"/>
      <c r="OMC14" s="110"/>
      <c r="OMD14" s="110"/>
      <c r="OMF14" s="110"/>
      <c r="OMG14" s="110"/>
      <c r="OMH14" s="110"/>
      <c r="OMI14" s="110"/>
      <c r="OMJ14" s="110"/>
      <c r="OML14" s="110"/>
      <c r="OMM14" s="110"/>
      <c r="OMN14" s="110"/>
      <c r="OMO14" s="110"/>
      <c r="OMP14" s="110"/>
      <c r="OMR14" s="110"/>
      <c r="OMS14" s="110"/>
      <c r="OMT14" s="110"/>
      <c r="OMU14" s="110"/>
      <c r="OMV14" s="110"/>
      <c r="OMX14" s="110"/>
      <c r="OMY14" s="110"/>
      <c r="OMZ14" s="110"/>
      <c r="ONA14" s="110"/>
      <c r="ONB14" s="110"/>
      <c r="OND14" s="110"/>
      <c r="ONE14" s="110"/>
      <c r="ONF14" s="110"/>
      <c r="ONG14" s="110"/>
      <c r="ONH14" s="110"/>
      <c r="ONJ14" s="110"/>
      <c r="ONK14" s="110"/>
      <c r="ONL14" s="110"/>
      <c r="ONM14" s="110"/>
      <c r="ONN14" s="110"/>
      <c r="ONP14" s="110"/>
      <c r="ONQ14" s="110"/>
      <c r="ONR14" s="110"/>
      <c r="ONS14" s="110"/>
      <c r="ONT14" s="110"/>
      <c r="ONV14" s="110"/>
      <c r="ONW14" s="110"/>
      <c r="ONX14" s="110"/>
      <c r="ONY14" s="110"/>
      <c r="ONZ14" s="110"/>
      <c r="OOB14" s="110"/>
      <c r="OOC14" s="110"/>
      <c r="OOD14" s="110"/>
      <c r="OOE14" s="110"/>
      <c r="OOF14" s="110"/>
      <c r="OOH14" s="110"/>
      <c r="OOI14" s="110"/>
      <c r="OOJ14" s="110"/>
      <c r="OOK14" s="110"/>
      <c r="OOL14" s="110"/>
      <c r="OON14" s="110"/>
      <c r="OOO14" s="110"/>
      <c r="OOP14" s="110"/>
      <c r="OOQ14" s="110"/>
      <c r="OOR14" s="110"/>
      <c r="OOT14" s="110"/>
      <c r="OOU14" s="110"/>
      <c r="OOV14" s="110"/>
      <c r="OOW14" s="110"/>
      <c r="OOX14" s="110"/>
      <c r="OOZ14" s="110"/>
      <c r="OPA14" s="110"/>
      <c r="OPB14" s="110"/>
      <c r="OPC14" s="110"/>
      <c r="OPD14" s="110"/>
      <c r="OPF14" s="110"/>
      <c r="OPG14" s="110"/>
      <c r="OPH14" s="110"/>
      <c r="OPI14" s="110"/>
      <c r="OPJ14" s="110"/>
      <c r="OPL14" s="110"/>
      <c r="OPM14" s="110"/>
      <c r="OPN14" s="110"/>
      <c r="OPO14" s="110"/>
      <c r="OPP14" s="110"/>
      <c r="OPR14" s="110"/>
      <c r="OPS14" s="110"/>
      <c r="OPT14" s="110"/>
      <c r="OPU14" s="110"/>
      <c r="OPV14" s="110"/>
      <c r="OPX14" s="110"/>
      <c r="OPY14" s="110"/>
      <c r="OPZ14" s="110"/>
      <c r="OQA14" s="110"/>
      <c r="OQB14" s="110"/>
      <c r="OQD14" s="110"/>
      <c r="OQE14" s="110"/>
      <c r="OQF14" s="110"/>
      <c r="OQG14" s="110"/>
      <c r="OQH14" s="110"/>
      <c r="OQJ14" s="110"/>
      <c r="OQK14" s="110"/>
      <c r="OQL14" s="110"/>
      <c r="OQM14" s="110"/>
      <c r="OQN14" s="110"/>
      <c r="OQP14" s="110"/>
      <c r="OQQ14" s="110"/>
      <c r="OQR14" s="110"/>
      <c r="OQS14" s="110"/>
      <c r="OQT14" s="110"/>
      <c r="OQV14" s="110"/>
      <c r="OQW14" s="110"/>
      <c r="OQX14" s="110"/>
      <c r="OQY14" s="110"/>
      <c r="OQZ14" s="110"/>
      <c r="ORB14" s="110"/>
      <c r="ORC14" s="110"/>
      <c r="ORD14" s="110"/>
      <c r="ORE14" s="110"/>
      <c r="ORF14" s="110"/>
      <c r="ORH14" s="110"/>
      <c r="ORI14" s="110"/>
      <c r="ORJ14" s="110"/>
      <c r="ORK14" s="110"/>
      <c r="ORL14" s="110"/>
      <c r="ORN14" s="110"/>
      <c r="ORO14" s="110"/>
      <c r="ORP14" s="110"/>
      <c r="ORQ14" s="110"/>
      <c r="ORR14" s="110"/>
      <c r="ORT14" s="110"/>
      <c r="ORU14" s="110"/>
      <c r="ORV14" s="110"/>
      <c r="ORW14" s="110"/>
      <c r="ORX14" s="110"/>
      <c r="ORZ14" s="110"/>
      <c r="OSA14" s="110"/>
      <c r="OSB14" s="110"/>
      <c r="OSC14" s="110"/>
      <c r="OSD14" s="110"/>
      <c r="OSF14" s="110"/>
      <c r="OSG14" s="110"/>
      <c r="OSH14" s="110"/>
      <c r="OSI14" s="110"/>
      <c r="OSJ14" s="110"/>
      <c r="OSL14" s="110"/>
      <c r="OSM14" s="110"/>
      <c r="OSN14" s="110"/>
      <c r="OSO14" s="110"/>
      <c r="OSP14" s="110"/>
      <c r="OSR14" s="110"/>
      <c r="OSS14" s="110"/>
      <c r="OST14" s="110"/>
      <c r="OSU14" s="110"/>
      <c r="OSV14" s="110"/>
      <c r="OSX14" s="110"/>
      <c r="OSY14" s="110"/>
      <c r="OSZ14" s="110"/>
      <c r="OTA14" s="110"/>
      <c r="OTB14" s="110"/>
      <c r="OTD14" s="110"/>
      <c r="OTE14" s="110"/>
      <c r="OTF14" s="110"/>
      <c r="OTG14" s="110"/>
      <c r="OTH14" s="110"/>
      <c r="OTJ14" s="110"/>
      <c r="OTK14" s="110"/>
      <c r="OTL14" s="110"/>
      <c r="OTM14" s="110"/>
      <c r="OTN14" s="110"/>
      <c r="OTP14" s="110"/>
      <c r="OTQ14" s="110"/>
      <c r="OTR14" s="110"/>
      <c r="OTS14" s="110"/>
      <c r="OTT14" s="110"/>
      <c r="OTV14" s="110"/>
      <c r="OTW14" s="110"/>
      <c r="OTX14" s="110"/>
      <c r="OTY14" s="110"/>
      <c r="OTZ14" s="110"/>
      <c r="OUB14" s="110"/>
      <c r="OUC14" s="110"/>
      <c r="OUD14" s="110"/>
      <c r="OUE14" s="110"/>
      <c r="OUF14" s="110"/>
      <c r="OUH14" s="110"/>
      <c r="OUI14" s="110"/>
      <c r="OUJ14" s="110"/>
      <c r="OUK14" s="110"/>
      <c r="OUL14" s="110"/>
      <c r="OUN14" s="110"/>
      <c r="OUO14" s="110"/>
      <c r="OUP14" s="110"/>
      <c r="OUQ14" s="110"/>
      <c r="OUR14" s="110"/>
      <c r="OUT14" s="110"/>
      <c r="OUU14" s="110"/>
      <c r="OUV14" s="110"/>
      <c r="OUW14" s="110"/>
      <c r="OUX14" s="110"/>
      <c r="OUZ14" s="110"/>
      <c r="OVA14" s="110"/>
      <c r="OVB14" s="110"/>
      <c r="OVC14" s="110"/>
      <c r="OVD14" s="110"/>
      <c r="OVF14" s="110"/>
      <c r="OVG14" s="110"/>
      <c r="OVH14" s="110"/>
      <c r="OVI14" s="110"/>
      <c r="OVJ14" s="110"/>
      <c r="OVL14" s="110"/>
      <c r="OVM14" s="110"/>
      <c r="OVN14" s="110"/>
      <c r="OVO14" s="110"/>
      <c r="OVP14" s="110"/>
      <c r="OVR14" s="110"/>
      <c r="OVS14" s="110"/>
      <c r="OVT14" s="110"/>
      <c r="OVU14" s="110"/>
      <c r="OVV14" s="110"/>
      <c r="OVX14" s="110"/>
      <c r="OVY14" s="110"/>
      <c r="OVZ14" s="110"/>
      <c r="OWA14" s="110"/>
      <c r="OWB14" s="110"/>
      <c r="OWD14" s="110"/>
      <c r="OWE14" s="110"/>
      <c r="OWF14" s="110"/>
      <c r="OWG14" s="110"/>
      <c r="OWH14" s="110"/>
      <c r="OWJ14" s="110"/>
      <c r="OWK14" s="110"/>
      <c r="OWL14" s="110"/>
      <c r="OWM14" s="110"/>
      <c r="OWN14" s="110"/>
      <c r="OWP14" s="110"/>
      <c r="OWQ14" s="110"/>
      <c r="OWR14" s="110"/>
      <c r="OWS14" s="110"/>
      <c r="OWT14" s="110"/>
      <c r="OWV14" s="110"/>
      <c r="OWW14" s="110"/>
      <c r="OWX14" s="110"/>
      <c r="OWY14" s="110"/>
      <c r="OWZ14" s="110"/>
      <c r="OXB14" s="110"/>
      <c r="OXC14" s="110"/>
      <c r="OXD14" s="110"/>
      <c r="OXE14" s="110"/>
      <c r="OXF14" s="110"/>
      <c r="OXH14" s="110"/>
      <c r="OXI14" s="110"/>
      <c r="OXJ14" s="110"/>
      <c r="OXK14" s="110"/>
      <c r="OXL14" s="110"/>
      <c r="OXN14" s="110"/>
      <c r="OXO14" s="110"/>
      <c r="OXP14" s="110"/>
      <c r="OXQ14" s="110"/>
      <c r="OXR14" s="110"/>
      <c r="OXT14" s="110"/>
      <c r="OXU14" s="110"/>
      <c r="OXV14" s="110"/>
      <c r="OXW14" s="110"/>
      <c r="OXX14" s="110"/>
      <c r="OXZ14" s="110"/>
      <c r="OYA14" s="110"/>
      <c r="OYB14" s="110"/>
      <c r="OYC14" s="110"/>
      <c r="OYD14" s="110"/>
      <c r="OYF14" s="110"/>
      <c r="OYG14" s="110"/>
      <c r="OYH14" s="110"/>
      <c r="OYI14" s="110"/>
      <c r="OYJ14" s="110"/>
      <c r="OYL14" s="110"/>
      <c r="OYM14" s="110"/>
      <c r="OYN14" s="110"/>
      <c r="OYO14" s="110"/>
      <c r="OYP14" s="110"/>
      <c r="OYR14" s="110"/>
      <c r="OYS14" s="110"/>
      <c r="OYT14" s="110"/>
      <c r="OYU14" s="110"/>
      <c r="OYV14" s="110"/>
      <c r="OYX14" s="110"/>
      <c r="OYY14" s="110"/>
      <c r="OYZ14" s="110"/>
      <c r="OZA14" s="110"/>
      <c r="OZB14" s="110"/>
      <c r="OZD14" s="110"/>
      <c r="OZE14" s="110"/>
      <c r="OZF14" s="110"/>
      <c r="OZG14" s="110"/>
      <c r="OZH14" s="110"/>
      <c r="OZJ14" s="110"/>
      <c r="OZK14" s="110"/>
      <c r="OZL14" s="110"/>
      <c r="OZM14" s="110"/>
      <c r="OZN14" s="110"/>
      <c r="OZP14" s="110"/>
      <c r="OZQ14" s="110"/>
      <c r="OZR14" s="110"/>
      <c r="OZS14" s="110"/>
      <c r="OZT14" s="110"/>
      <c r="OZV14" s="110"/>
      <c r="OZW14" s="110"/>
      <c r="OZX14" s="110"/>
      <c r="OZY14" s="110"/>
      <c r="OZZ14" s="110"/>
      <c r="PAB14" s="110"/>
      <c r="PAC14" s="110"/>
      <c r="PAD14" s="110"/>
      <c r="PAE14" s="110"/>
      <c r="PAF14" s="110"/>
      <c r="PAH14" s="110"/>
      <c r="PAI14" s="110"/>
      <c r="PAJ14" s="110"/>
      <c r="PAK14" s="110"/>
      <c r="PAL14" s="110"/>
      <c r="PAN14" s="110"/>
      <c r="PAO14" s="110"/>
      <c r="PAP14" s="110"/>
      <c r="PAQ14" s="110"/>
      <c r="PAR14" s="110"/>
      <c r="PAT14" s="110"/>
      <c r="PAU14" s="110"/>
      <c r="PAV14" s="110"/>
      <c r="PAW14" s="110"/>
      <c r="PAX14" s="110"/>
      <c r="PAZ14" s="110"/>
      <c r="PBA14" s="110"/>
      <c r="PBB14" s="110"/>
      <c r="PBC14" s="110"/>
      <c r="PBD14" s="110"/>
      <c r="PBF14" s="110"/>
      <c r="PBG14" s="110"/>
      <c r="PBH14" s="110"/>
      <c r="PBI14" s="110"/>
      <c r="PBJ14" s="110"/>
      <c r="PBL14" s="110"/>
      <c r="PBM14" s="110"/>
      <c r="PBN14" s="110"/>
      <c r="PBO14" s="110"/>
      <c r="PBP14" s="110"/>
      <c r="PBR14" s="110"/>
      <c r="PBS14" s="110"/>
      <c r="PBT14" s="110"/>
      <c r="PBU14" s="110"/>
      <c r="PBV14" s="110"/>
      <c r="PBX14" s="110"/>
      <c r="PBY14" s="110"/>
      <c r="PBZ14" s="110"/>
      <c r="PCA14" s="110"/>
      <c r="PCB14" s="110"/>
      <c r="PCD14" s="110"/>
      <c r="PCE14" s="110"/>
      <c r="PCF14" s="110"/>
      <c r="PCG14" s="110"/>
      <c r="PCH14" s="110"/>
      <c r="PCJ14" s="110"/>
      <c r="PCK14" s="110"/>
      <c r="PCL14" s="110"/>
      <c r="PCM14" s="110"/>
      <c r="PCN14" s="110"/>
      <c r="PCP14" s="110"/>
      <c r="PCQ14" s="110"/>
      <c r="PCR14" s="110"/>
      <c r="PCS14" s="110"/>
      <c r="PCT14" s="110"/>
      <c r="PCV14" s="110"/>
      <c r="PCW14" s="110"/>
      <c r="PCX14" s="110"/>
      <c r="PCY14" s="110"/>
      <c r="PCZ14" s="110"/>
      <c r="PDB14" s="110"/>
      <c r="PDC14" s="110"/>
      <c r="PDD14" s="110"/>
      <c r="PDE14" s="110"/>
      <c r="PDF14" s="110"/>
      <c r="PDH14" s="110"/>
      <c r="PDI14" s="110"/>
      <c r="PDJ14" s="110"/>
      <c r="PDK14" s="110"/>
      <c r="PDL14" s="110"/>
      <c r="PDN14" s="110"/>
      <c r="PDO14" s="110"/>
      <c r="PDP14" s="110"/>
      <c r="PDQ14" s="110"/>
      <c r="PDR14" s="110"/>
      <c r="PDT14" s="110"/>
      <c r="PDU14" s="110"/>
      <c r="PDV14" s="110"/>
      <c r="PDW14" s="110"/>
      <c r="PDX14" s="110"/>
      <c r="PDZ14" s="110"/>
      <c r="PEA14" s="110"/>
      <c r="PEB14" s="110"/>
      <c r="PEC14" s="110"/>
      <c r="PED14" s="110"/>
      <c r="PEF14" s="110"/>
      <c r="PEG14" s="110"/>
      <c r="PEH14" s="110"/>
      <c r="PEI14" s="110"/>
      <c r="PEJ14" s="110"/>
      <c r="PEL14" s="110"/>
      <c r="PEM14" s="110"/>
      <c r="PEN14" s="110"/>
      <c r="PEO14" s="110"/>
      <c r="PEP14" s="110"/>
      <c r="PER14" s="110"/>
      <c r="PES14" s="110"/>
      <c r="PET14" s="110"/>
      <c r="PEU14" s="110"/>
      <c r="PEV14" s="110"/>
      <c r="PEX14" s="110"/>
      <c r="PEY14" s="110"/>
      <c r="PEZ14" s="110"/>
      <c r="PFA14" s="110"/>
      <c r="PFB14" s="110"/>
      <c r="PFD14" s="110"/>
      <c r="PFE14" s="110"/>
      <c r="PFF14" s="110"/>
      <c r="PFG14" s="110"/>
      <c r="PFH14" s="110"/>
      <c r="PFJ14" s="110"/>
      <c r="PFK14" s="110"/>
      <c r="PFL14" s="110"/>
      <c r="PFM14" s="110"/>
      <c r="PFN14" s="110"/>
      <c r="PFP14" s="110"/>
      <c r="PFQ14" s="110"/>
      <c r="PFR14" s="110"/>
      <c r="PFS14" s="110"/>
      <c r="PFT14" s="110"/>
      <c r="PFV14" s="110"/>
      <c r="PFW14" s="110"/>
      <c r="PFX14" s="110"/>
      <c r="PFY14" s="110"/>
      <c r="PFZ14" s="110"/>
      <c r="PGB14" s="110"/>
      <c r="PGC14" s="110"/>
      <c r="PGD14" s="110"/>
      <c r="PGE14" s="110"/>
      <c r="PGF14" s="110"/>
      <c r="PGH14" s="110"/>
      <c r="PGI14" s="110"/>
      <c r="PGJ14" s="110"/>
      <c r="PGK14" s="110"/>
      <c r="PGL14" s="110"/>
      <c r="PGN14" s="110"/>
      <c r="PGO14" s="110"/>
      <c r="PGP14" s="110"/>
      <c r="PGQ14" s="110"/>
      <c r="PGR14" s="110"/>
      <c r="PGT14" s="110"/>
      <c r="PGU14" s="110"/>
      <c r="PGV14" s="110"/>
      <c r="PGW14" s="110"/>
      <c r="PGX14" s="110"/>
      <c r="PGZ14" s="110"/>
      <c r="PHA14" s="110"/>
      <c r="PHB14" s="110"/>
      <c r="PHC14" s="110"/>
      <c r="PHD14" s="110"/>
      <c r="PHF14" s="110"/>
      <c r="PHG14" s="110"/>
      <c r="PHH14" s="110"/>
      <c r="PHI14" s="110"/>
      <c r="PHJ14" s="110"/>
      <c r="PHL14" s="110"/>
      <c r="PHM14" s="110"/>
      <c r="PHN14" s="110"/>
      <c r="PHO14" s="110"/>
      <c r="PHP14" s="110"/>
      <c r="PHR14" s="110"/>
      <c r="PHS14" s="110"/>
      <c r="PHT14" s="110"/>
      <c r="PHU14" s="110"/>
      <c r="PHV14" s="110"/>
      <c r="PHX14" s="110"/>
      <c r="PHY14" s="110"/>
      <c r="PHZ14" s="110"/>
      <c r="PIA14" s="110"/>
      <c r="PIB14" s="110"/>
      <c r="PID14" s="110"/>
      <c r="PIE14" s="110"/>
      <c r="PIF14" s="110"/>
      <c r="PIG14" s="110"/>
      <c r="PIH14" s="110"/>
      <c r="PIJ14" s="110"/>
      <c r="PIK14" s="110"/>
      <c r="PIL14" s="110"/>
      <c r="PIM14" s="110"/>
      <c r="PIN14" s="110"/>
      <c r="PIP14" s="110"/>
      <c r="PIQ14" s="110"/>
      <c r="PIR14" s="110"/>
      <c r="PIS14" s="110"/>
      <c r="PIT14" s="110"/>
      <c r="PIV14" s="110"/>
      <c r="PIW14" s="110"/>
      <c r="PIX14" s="110"/>
      <c r="PIY14" s="110"/>
      <c r="PIZ14" s="110"/>
      <c r="PJB14" s="110"/>
      <c r="PJC14" s="110"/>
      <c r="PJD14" s="110"/>
      <c r="PJE14" s="110"/>
      <c r="PJF14" s="110"/>
      <c r="PJH14" s="110"/>
      <c r="PJI14" s="110"/>
      <c r="PJJ14" s="110"/>
      <c r="PJK14" s="110"/>
      <c r="PJL14" s="110"/>
      <c r="PJN14" s="110"/>
      <c r="PJO14" s="110"/>
      <c r="PJP14" s="110"/>
      <c r="PJQ14" s="110"/>
      <c r="PJR14" s="110"/>
      <c r="PJT14" s="110"/>
      <c r="PJU14" s="110"/>
      <c r="PJV14" s="110"/>
      <c r="PJW14" s="110"/>
      <c r="PJX14" s="110"/>
      <c r="PJZ14" s="110"/>
      <c r="PKA14" s="110"/>
      <c r="PKB14" s="110"/>
      <c r="PKC14" s="110"/>
      <c r="PKD14" s="110"/>
      <c r="PKF14" s="110"/>
      <c r="PKG14" s="110"/>
      <c r="PKH14" s="110"/>
      <c r="PKI14" s="110"/>
      <c r="PKJ14" s="110"/>
      <c r="PKL14" s="110"/>
      <c r="PKM14" s="110"/>
      <c r="PKN14" s="110"/>
      <c r="PKO14" s="110"/>
      <c r="PKP14" s="110"/>
      <c r="PKR14" s="110"/>
      <c r="PKS14" s="110"/>
      <c r="PKT14" s="110"/>
      <c r="PKU14" s="110"/>
      <c r="PKV14" s="110"/>
      <c r="PKX14" s="110"/>
      <c r="PKY14" s="110"/>
      <c r="PKZ14" s="110"/>
      <c r="PLA14" s="110"/>
      <c r="PLB14" s="110"/>
      <c r="PLD14" s="110"/>
      <c r="PLE14" s="110"/>
      <c r="PLF14" s="110"/>
      <c r="PLG14" s="110"/>
      <c r="PLH14" s="110"/>
      <c r="PLJ14" s="110"/>
      <c r="PLK14" s="110"/>
      <c r="PLL14" s="110"/>
      <c r="PLM14" s="110"/>
      <c r="PLN14" s="110"/>
      <c r="PLP14" s="110"/>
      <c r="PLQ14" s="110"/>
      <c r="PLR14" s="110"/>
      <c r="PLS14" s="110"/>
      <c r="PLT14" s="110"/>
      <c r="PLV14" s="110"/>
      <c r="PLW14" s="110"/>
      <c r="PLX14" s="110"/>
      <c r="PLY14" s="110"/>
      <c r="PLZ14" s="110"/>
      <c r="PMB14" s="110"/>
      <c r="PMC14" s="110"/>
      <c r="PMD14" s="110"/>
      <c r="PME14" s="110"/>
      <c r="PMF14" s="110"/>
      <c r="PMH14" s="110"/>
      <c r="PMI14" s="110"/>
      <c r="PMJ14" s="110"/>
      <c r="PMK14" s="110"/>
      <c r="PML14" s="110"/>
      <c r="PMN14" s="110"/>
      <c r="PMO14" s="110"/>
      <c r="PMP14" s="110"/>
      <c r="PMQ14" s="110"/>
      <c r="PMR14" s="110"/>
      <c r="PMT14" s="110"/>
      <c r="PMU14" s="110"/>
      <c r="PMV14" s="110"/>
      <c r="PMW14" s="110"/>
      <c r="PMX14" s="110"/>
      <c r="PMZ14" s="110"/>
      <c r="PNA14" s="110"/>
      <c r="PNB14" s="110"/>
      <c r="PNC14" s="110"/>
      <c r="PND14" s="110"/>
      <c r="PNF14" s="110"/>
      <c r="PNG14" s="110"/>
      <c r="PNH14" s="110"/>
      <c r="PNI14" s="110"/>
      <c r="PNJ14" s="110"/>
      <c r="PNL14" s="110"/>
      <c r="PNM14" s="110"/>
      <c r="PNN14" s="110"/>
      <c r="PNO14" s="110"/>
      <c r="PNP14" s="110"/>
      <c r="PNR14" s="110"/>
      <c r="PNS14" s="110"/>
      <c r="PNT14" s="110"/>
      <c r="PNU14" s="110"/>
      <c r="PNV14" s="110"/>
      <c r="PNX14" s="110"/>
      <c r="PNY14" s="110"/>
      <c r="PNZ14" s="110"/>
      <c r="POA14" s="110"/>
      <c r="POB14" s="110"/>
      <c r="POD14" s="110"/>
      <c r="POE14" s="110"/>
      <c r="POF14" s="110"/>
      <c r="POG14" s="110"/>
      <c r="POH14" s="110"/>
      <c r="POJ14" s="110"/>
      <c r="POK14" s="110"/>
      <c r="POL14" s="110"/>
      <c r="POM14" s="110"/>
      <c r="PON14" s="110"/>
      <c r="POP14" s="110"/>
      <c r="POQ14" s="110"/>
      <c r="POR14" s="110"/>
      <c r="POS14" s="110"/>
      <c r="POT14" s="110"/>
      <c r="POV14" s="110"/>
      <c r="POW14" s="110"/>
      <c r="POX14" s="110"/>
      <c r="POY14" s="110"/>
      <c r="POZ14" s="110"/>
      <c r="PPB14" s="110"/>
      <c r="PPC14" s="110"/>
      <c r="PPD14" s="110"/>
      <c r="PPE14" s="110"/>
      <c r="PPF14" s="110"/>
      <c r="PPH14" s="110"/>
      <c r="PPI14" s="110"/>
      <c r="PPJ14" s="110"/>
      <c r="PPK14" s="110"/>
      <c r="PPL14" s="110"/>
      <c r="PPN14" s="110"/>
      <c r="PPO14" s="110"/>
      <c r="PPP14" s="110"/>
      <c r="PPQ14" s="110"/>
      <c r="PPR14" s="110"/>
      <c r="PPT14" s="110"/>
      <c r="PPU14" s="110"/>
      <c r="PPV14" s="110"/>
      <c r="PPW14" s="110"/>
      <c r="PPX14" s="110"/>
      <c r="PPZ14" s="110"/>
      <c r="PQA14" s="110"/>
      <c r="PQB14" s="110"/>
      <c r="PQC14" s="110"/>
      <c r="PQD14" s="110"/>
      <c r="PQF14" s="110"/>
      <c r="PQG14" s="110"/>
      <c r="PQH14" s="110"/>
      <c r="PQI14" s="110"/>
      <c r="PQJ14" s="110"/>
      <c r="PQL14" s="110"/>
      <c r="PQM14" s="110"/>
      <c r="PQN14" s="110"/>
      <c r="PQO14" s="110"/>
      <c r="PQP14" s="110"/>
      <c r="PQR14" s="110"/>
      <c r="PQS14" s="110"/>
      <c r="PQT14" s="110"/>
      <c r="PQU14" s="110"/>
      <c r="PQV14" s="110"/>
      <c r="PQX14" s="110"/>
      <c r="PQY14" s="110"/>
      <c r="PQZ14" s="110"/>
      <c r="PRA14" s="110"/>
      <c r="PRB14" s="110"/>
      <c r="PRD14" s="110"/>
      <c r="PRE14" s="110"/>
      <c r="PRF14" s="110"/>
      <c r="PRG14" s="110"/>
      <c r="PRH14" s="110"/>
      <c r="PRJ14" s="110"/>
      <c r="PRK14" s="110"/>
      <c r="PRL14" s="110"/>
      <c r="PRM14" s="110"/>
      <c r="PRN14" s="110"/>
      <c r="PRP14" s="110"/>
      <c r="PRQ14" s="110"/>
      <c r="PRR14" s="110"/>
      <c r="PRS14" s="110"/>
      <c r="PRT14" s="110"/>
      <c r="PRV14" s="110"/>
      <c r="PRW14" s="110"/>
      <c r="PRX14" s="110"/>
      <c r="PRY14" s="110"/>
      <c r="PRZ14" s="110"/>
      <c r="PSB14" s="110"/>
      <c r="PSC14" s="110"/>
      <c r="PSD14" s="110"/>
      <c r="PSE14" s="110"/>
      <c r="PSF14" s="110"/>
      <c r="PSH14" s="110"/>
      <c r="PSI14" s="110"/>
      <c r="PSJ14" s="110"/>
      <c r="PSK14" s="110"/>
      <c r="PSL14" s="110"/>
      <c r="PSN14" s="110"/>
      <c r="PSO14" s="110"/>
      <c r="PSP14" s="110"/>
      <c r="PSQ14" s="110"/>
      <c r="PSR14" s="110"/>
      <c r="PST14" s="110"/>
      <c r="PSU14" s="110"/>
      <c r="PSV14" s="110"/>
      <c r="PSW14" s="110"/>
      <c r="PSX14" s="110"/>
      <c r="PSZ14" s="110"/>
      <c r="PTA14" s="110"/>
      <c r="PTB14" s="110"/>
      <c r="PTC14" s="110"/>
      <c r="PTD14" s="110"/>
      <c r="PTF14" s="110"/>
      <c r="PTG14" s="110"/>
      <c r="PTH14" s="110"/>
      <c r="PTI14" s="110"/>
      <c r="PTJ14" s="110"/>
      <c r="PTL14" s="110"/>
      <c r="PTM14" s="110"/>
      <c r="PTN14" s="110"/>
      <c r="PTO14" s="110"/>
      <c r="PTP14" s="110"/>
      <c r="PTR14" s="110"/>
      <c r="PTS14" s="110"/>
      <c r="PTT14" s="110"/>
      <c r="PTU14" s="110"/>
      <c r="PTV14" s="110"/>
      <c r="PTX14" s="110"/>
      <c r="PTY14" s="110"/>
      <c r="PTZ14" s="110"/>
      <c r="PUA14" s="110"/>
      <c r="PUB14" s="110"/>
      <c r="PUD14" s="110"/>
      <c r="PUE14" s="110"/>
      <c r="PUF14" s="110"/>
      <c r="PUG14" s="110"/>
      <c r="PUH14" s="110"/>
      <c r="PUJ14" s="110"/>
      <c r="PUK14" s="110"/>
      <c r="PUL14" s="110"/>
      <c r="PUM14" s="110"/>
      <c r="PUN14" s="110"/>
      <c r="PUP14" s="110"/>
      <c r="PUQ14" s="110"/>
      <c r="PUR14" s="110"/>
      <c r="PUS14" s="110"/>
      <c r="PUT14" s="110"/>
      <c r="PUV14" s="110"/>
      <c r="PUW14" s="110"/>
      <c r="PUX14" s="110"/>
      <c r="PUY14" s="110"/>
      <c r="PUZ14" s="110"/>
      <c r="PVB14" s="110"/>
      <c r="PVC14" s="110"/>
      <c r="PVD14" s="110"/>
      <c r="PVE14" s="110"/>
      <c r="PVF14" s="110"/>
      <c r="PVH14" s="110"/>
      <c r="PVI14" s="110"/>
      <c r="PVJ14" s="110"/>
      <c r="PVK14" s="110"/>
      <c r="PVL14" s="110"/>
      <c r="PVN14" s="110"/>
      <c r="PVO14" s="110"/>
      <c r="PVP14" s="110"/>
      <c r="PVQ14" s="110"/>
      <c r="PVR14" s="110"/>
      <c r="PVT14" s="110"/>
      <c r="PVU14" s="110"/>
      <c r="PVV14" s="110"/>
      <c r="PVW14" s="110"/>
      <c r="PVX14" s="110"/>
      <c r="PVZ14" s="110"/>
      <c r="PWA14" s="110"/>
      <c r="PWB14" s="110"/>
      <c r="PWC14" s="110"/>
      <c r="PWD14" s="110"/>
      <c r="PWF14" s="110"/>
      <c r="PWG14" s="110"/>
      <c r="PWH14" s="110"/>
      <c r="PWI14" s="110"/>
      <c r="PWJ14" s="110"/>
      <c r="PWL14" s="110"/>
      <c r="PWM14" s="110"/>
      <c r="PWN14" s="110"/>
      <c r="PWO14" s="110"/>
      <c r="PWP14" s="110"/>
      <c r="PWR14" s="110"/>
      <c r="PWS14" s="110"/>
      <c r="PWT14" s="110"/>
      <c r="PWU14" s="110"/>
      <c r="PWV14" s="110"/>
      <c r="PWX14" s="110"/>
      <c r="PWY14" s="110"/>
      <c r="PWZ14" s="110"/>
      <c r="PXA14" s="110"/>
      <c r="PXB14" s="110"/>
      <c r="PXD14" s="110"/>
      <c r="PXE14" s="110"/>
      <c r="PXF14" s="110"/>
      <c r="PXG14" s="110"/>
      <c r="PXH14" s="110"/>
      <c r="PXJ14" s="110"/>
      <c r="PXK14" s="110"/>
      <c r="PXL14" s="110"/>
      <c r="PXM14" s="110"/>
      <c r="PXN14" s="110"/>
      <c r="PXP14" s="110"/>
      <c r="PXQ14" s="110"/>
      <c r="PXR14" s="110"/>
      <c r="PXS14" s="110"/>
      <c r="PXT14" s="110"/>
      <c r="PXV14" s="110"/>
      <c r="PXW14" s="110"/>
      <c r="PXX14" s="110"/>
      <c r="PXY14" s="110"/>
      <c r="PXZ14" s="110"/>
      <c r="PYB14" s="110"/>
      <c r="PYC14" s="110"/>
      <c r="PYD14" s="110"/>
      <c r="PYE14" s="110"/>
      <c r="PYF14" s="110"/>
      <c r="PYH14" s="110"/>
      <c r="PYI14" s="110"/>
      <c r="PYJ14" s="110"/>
      <c r="PYK14" s="110"/>
      <c r="PYL14" s="110"/>
      <c r="PYN14" s="110"/>
      <c r="PYO14" s="110"/>
      <c r="PYP14" s="110"/>
      <c r="PYQ14" s="110"/>
      <c r="PYR14" s="110"/>
      <c r="PYT14" s="110"/>
      <c r="PYU14" s="110"/>
      <c r="PYV14" s="110"/>
      <c r="PYW14" s="110"/>
      <c r="PYX14" s="110"/>
      <c r="PYZ14" s="110"/>
      <c r="PZA14" s="110"/>
      <c r="PZB14" s="110"/>
      <c r="PZC14" s="110"/>
      <c r="PZD14" s="110"/>
      <c r="PZF14" s="110"/>
      <c r="PZG14" s="110"/>
      <c r="PZH14" s="110"/>
      <c r="PZI14" s="110"/>
      <c r="PZJ14" s="110"/>
      <c r="PZL14" s="110"/>
      <c r="PZM14" s="110"/>
      <c r="PZN14" s="110"/>
      <c r="PZO14" s="110"/>
      <c r="PZP14" s="110"/>
      <c r="PZR14" s="110"/>
      <c r="PZS14" s="110"/>
      <c r="PZT14" s="110"/>
      <c r="PZU14" s="110"/>
      <c r="PZV14" s="110"/>
      <c r="PZX14" s="110"/>
      <c r="PZY14" s="110"/>
      <c r="PZZ14" s="110"/>
      <c r="QAA14" s="110"/>
      <c r="QAB14" s="110"/>
      <c r="QAD14" s="110"/>
      <c r="QAE14" s="110"/>
      <c r="QAF14" s="110"/>
      <c r="QAG14" s="110"/>
      <c r="QAH14" s="110"/>
      <c r="QAJ14" s="110"/>
      <c r="QAK14" s="110"/>
      <c r="QAL14" s="110"/>
      <c r="QAM14" s="110"/>
      <c r="QAN14" s="110"/>
      <c r="QAP14" s="110"/>
      <c r="QAQ14" s="110"/>
      <c r="QAR14" s="110"/>
      <c r="QAS14" s="110"/>
      <c r="QAT14" s="110"/>
      <c r="QAV14" s="110"/>
      <c r="QAW14" s="110"/>
      <c r="QAX14" s="110"/>
      <c r="QAY14" s="110"/>
      <c r="QAZ14" s="110"/>
      <c r="QBB14" s="110"/>
      <c r="QBC14" s="110"/>
      <c r="QBD14" s="110"/>
      <c r="QBE14" s="110"/>
      <c r="QBF14" s="110"/>
      <c r="QBH14" s="110"/>
      <c r="QBI14" s="110"/>
      <c r="QBJ14" s="110"/>
      <c r="QBK14" s="110"/>
      <c r="QBL14" s="110"/>
      <c r="QBN14" s="110"/>
      <c r="QBO14" s="110"/>
      <c r="QBP14" s="110"/>
      <c r="QBQ14" s="110"/>
      <c r="QBR14" s="110"/>
      <c r="QBT14" s="110"/>
      <c r="QBU14" s="110"/>
      <c r="QBV14" s="110"/>
      <c r="QBW14" s="110"/>
      <c r="QBX14" s="110"/>
      <c r="QBZ14" s="110"/>
      <c r="QCA14" s="110"/>
      <c r="QCB14" s="110"/>
      <c r="QCC14" s="110"/>
      <c r="QCD14" s="110"/>
      <c r="QCF14" s="110"/>
      <c r="QCG14" s="110"/>
      <c r="QCH14" s="110"/>
      <c r="QCI14" s="110"/>
      <c r="QCJ14" s="110"/>
      <c r="QCL14" s="110"/>
      <c r="QCM14" s="110"/>
      <c r="QCN14" s="110"/>
      <c r="QCO14" s="110"/>
      <c r="QCP14" s="110"/>
      <c r="QCR14" s="110"/>
      <c r="QCS14" s="110"/>
      <c r="QCT14" s="110"/>
      <c r="QCU14" s="110"/>
      <c r="QCV14" s="110"/>
      <c r="QCX14" s="110"/>
      <c r="QCY14" s="110"/>
      <c r="QCZ14" s="110"/>
      <c r="QDA14" s="110"/>
      <c r="QDB14" s="110"/>
      <c r="QDD14" s="110"/>
      <c r="QDE14" s="110"/>
      <c r="QDF14" s="110"/>
      <c r="QDG14" s="110"/>
      <c r="QDH14" s="110"/>
      <c r="QDJ14" s="110"/>
      <c r="QDK14" s="110"/>
      <c r="QDL14" s="110"/>
      <c r="QDM14" s="110"/>
      <c r="QDN14" s="110"/>
      <c r="QDP14" s="110"/>
      <c r="QDQ14" s="110"/>
      <c r="QDR14" s="110"/>
      <c r="QDS14" s="110"/>
      <c r="QDT14" s="110"/>
      <c r="QDV14" s="110"/>
      <c r="QDW14" s="110"/>
      <c r="QDX14" s="110"/>
      <c r="QDY14" s="110"/>
      <c r="QDZ14" s="110"/>
      <c r="QEB14" s="110"/>
      <c r="QEC14" s="110"/>
      <c r="QED14" s="110"/>
      <c r="QEE14" s="110"/>
      <c r="QEF14" s="110"/>
      <c r="QEH14" s="110"/>
      <c r="QEI14" s="110"/>
      <c r="QEJ14" s="110"/>
      <c r="QEK14" s="110"/>
      <c r="QEL14" s="110"/>
      <c r="QEN14" s="110"/>
      <c r="QEO14" s="110"/>
      <c r="QEP14" s="110"/>
      <c r="QEQ14" s="110"/>
      <c r="QER14" s="110"/>
      <c r="QET14" s="110"/>
      <c r="QEU14" s="110"/>
      <c r="QEV14" s="110"/>
      <c r="QEW14" s="110"/>
      <c r="QEX14" s="110"/>
      <c r="QEZ14" s="110"/>
      <c r="QFA14" s="110"/>
      <c r="QFB14" s="110"/>
      <c r="QFC14" s="110"/>
      <c r="QFD14" s="110"/>
      <c r="QFF14" s="110"/>
      <c r="QFG14" s="110"/>
      <c r="QFH14" s="110"/>
      <c r="QFI14" s="110"/>
      <c r="QFJ14" s="110"/>
      <c r="QFL14" s="110"/>
      <c r="QFM14" s="110"/>
      <c r="QFN14" s="110"/>
      <c r="QFO14" s="110"/>
      <c r="QFP14" s="110"/>
      <c r="QFR14" s="110"/>
      <c r="QFS14" s="110"/>
      <c r="QFT14" s="110"/>
      <c r="QFU14" s="110"/>
      <c r="QFV14" s="110"/>
      <c r="QFX14" s="110"/>
      <c r="QFY14" s="110"/>
      <c r="QFZ14" s="110"/>
      <c r="QGA14" s="110"/>
      <c r="QGB14" s="110"/>
      <c r="QGD14" s="110"/>
      <c r="QGE14" s="110"/>
      <c r="QGF14" s="110"/>
      <c r="QGG14" s="110"/>
      <c r="QGH14" s="110"/>
      <c r="QGJ14" s="110"/>
      <c r="QGK14" s="110"/>
      <c r="QGL14" s="110"/>
      <c r="QGM14" s="110"/>
      <c r="QGN14" s="110"/>
      <c r="QGP14" s="110"/>
      <c r="QGQ14" s="110"/>
      <c r="QGR14" s="110"/>
      <c r="QGS14" s="110"/>
      <c r="QGT14" s="110"/>
      <c r="QGV14" s="110"/>
      <c r="QGW14" s="110"/>
      <c r="QGX14" s="110"/>
      <c r="QGY14" s="110"/>
      <c r="QGZ14" s="110"/>
      <c r="QHB14" s="110"/>
      <c r="QHC14" s="110"/>
      <c r="QHD14" s="110"/>
      <c r="QHE14" s="110"/>
      <c r="QHF14" s="110"/>
      <c r="QHH14" s="110"/>
      <c r="QHI14" s="110"/>
      <c r="QHJ14" s="110"/>
      <c r="QHK14" s="110"/>
      <c r="QHL14" s="110"/>
      <c r="QHN14" s="110"/>
      <c r="QHO14" s="110"/>
      <c r="QHP14" s="110"/>
      <c r="QHQ14" s="110"/>
      <c r="QHR14" s="110"/>
      <c r="QHT14" s="110"/>
      <c r="QHU14" s="110"/>
      <c r="QHV14" s="110"/>
      <c r="QHW14" s="110"/>
      <c r="QHX14" s="110"/>
      <c r="QHZ14" s="110"/>
      <c r="QIA14" s="110"/>
      <c r="QIB14" s="110"/>
      <c r="QIC14" s="110"/>
      <c r="QID14" s="110"/>
      <c r="QIF14" s="110"/>
      <c r="QIG14" s="110"/>
      <c r="QIH14" s="110"/>
      <c r="QII14" s="110"/>
      <c r="QIJ14" s="110"/>
      <c r="QIL14" s="110"/>
      <c r="QIM14" s="110"/>
      <c r="QIN14" s="110"/>
      <c r="QIO14" s="110"/>
      <c r="QIP14" s="110"/>
      <c r="QIR14" s="110"/>
      <c r="QIS14" s="110"/>
      <c r="QIT14" s="110"/>
      <c r="QIU14" s="110"/>
      <c r="QIV14" s="110"/>
      <c r="QIX14" s="110"/>
      <c r="QIY14" s="110"/>
      <c r="QIZ14" s="110"/>
      <c r="QJA14" s="110"/>
      <c r="QJB14" s="110"/>
      <c r="QJD14" s="110"/>
      <c r="QJE14" s="110"/>
      <c r="QJF14" s="110"/>
      <c r="QJG14" s="110"/>
      <c r="QJH14" s="110"/>
      <c r="QJJ14" s="110"/>
      <c r="QJK14" s="110"/>
      <c r="QJL14" s="110"/>
      <c r="QJM14" s="110"/>
      <c r="QJN14" s="110"/>
      <c r="QJP14" s="110"/>
      <c r="QJQ14" s="110"/>
      <c r="QJR14" s="110"/>
      <c r="QJS14" s="110"/>
      <c r="QJT14" s="110"/>
      <c r="QJV14" s="110"/>
      <c r="QJW14" s="110"/>
      <c r="QJX14" s="110"/>
      <c r="QJY14" s="110"/>
      <c r="QJZ14" s="110"/>
      <c r="QKB14" s="110"/>
      <c r="QKC14" s="110"/>
      <c r="QKD14" s="110"/>
      <c r="QKE14" s="110"/>
      <c r="QKF14" s="110"/>
      <c r="QKH14" s="110"/>
      <c r="QKI14" s="110"/>
      <c r="QKJ14" s="110"/>
      <c r="QKK14" s="110"/>
      <c r="QKL14" s="110"/>
      <c r="QKN14" s="110"/>
      <c r="QKO14" s="110"/>
      <c r="QKP14" s="110"/>
      <c r="QKQ14" s="110"/>
      <c r="QKR14" s="110"/>
      <c r="QKT14" s="110"/>
      <c r="QKU14" s="110"/>
      <c r="QKV14" s="110"/>
      <c r="QKW14" s="110"/>
      <c r="QKX14" s="110"/>
      <c r="QKZ14" s="110"/>
      <c r="QLA14" s="110"/>
      <c r="QLB14" s="110"/>
      <c r="QLC14" s="110"/>
      <c r="QLD14" s="110"/>
      <c r="QLF14" s="110"/>
      <c r="QLG14" s="110"/>
      <c r="QLH14" s="110"/>
      <c r="QLI14" s="110"/>
      <c r="QLJ14" s="110"/>
      <c r="QLL14" s="110"/>
      <c r="QLM14" s="110"/>
      <c r="QLN14" s="110"/>
      <c r="QLO14" s="110"/>
      <c r="QLP14" s="110"/>
      <c r="QLR14" s="110"/>
      <c r="QLS14" s="110"/>
      <c r="QLT14" s="110"/>
      <c r="QLU14" s="110"/>
      <c r="QLV14" s="110"/>
      <c r="QLX14" s="110"/>
      <c r="QLY14" s="110"/>
      <c r="QLZ14" s="110"/>
      <c r="QMA14" s="110"/>
      <c r="QMB14" s="110"/>
      <c r="QMD14" s="110"/>
      <c r="QME14" s="110"/>
      <c r="QMF14" s="110"/>
      <c r="QMG14" s="110"/>
      <c r="QMH14" s="110"/>
      <c r="QMJ14" s="110"/>
      <c r="QMK14" s="110"/>
      <c r="QML14" s="110"/>
      <c r="QMM14" s="110"/>
      <c r="QMN14" s="110"/>
      <c r="QMP14" s="110"/>
      <c r="QMQ14" s="110"/>
      <c r="QMR14" s="110"/>
      <c r="QMS14" s="110"/>
      <c r="QMT14" s="110"/>
      <c r="QMV14" s="110"/>
      <c r="QMW14" s="110"/>
      <c r="QMX14" s="110"/>
      <c r="QMY14" s="110"/>
      <c r="QMZ14" s="110"/>
      <c r="QNB14" s="110"/>
      <c r="QNC14" s="110"/>
      <c r="QND14" s="110"/>
      <c r="QNE14" s="110"/>
      <c r="QNF14" s="110"/>
      <c r="QNH14" s="110"/>
      <c r="QNI14" s="110"/>
      <c r="QNJ14" s="110"/>
      <c r="QNK14" s="110"/>
      <c r="QNL14" s="110"/>
      <c r="QNN14" s="110"/>
      <c r="QNO14" s="110"/>
      <c r="QNP14" s="110"/>
      <c r="QNQ14" s="110"/>
      <c r="QNR14" s="110"/>
      <c r="QNT14" s="110"/>
      <c r="QNU14" s="110"/>
      <c r="QNV14" s="110"/>
      <c r="QNW14" s="110"/>
      <c r="QNX14" s="110"/>
      <c r="QNZ14" s="110"/>
      <c r="QOA14" s="110"/>
      <c r="QOB14" s="110"/>
      <c r="QOC14" s="110"/>
      <c r="QOD14" s="110"/>
      <c r="QOF14" s="110"/>
      <c r="QOG14" s="110"/>
      <c r="QOH14" s="110"/>
      <c r="QOI14" s="110"/>
      <c r="QOJ14" s="110"/>
      <c r="QOL14" s="110"/>
      <c r="QOM14" s="110"/>
      <c r="QON14" s="110"/>
      <c r="QOO14" s="110"/>
      <c r="QOP14" s="110"/>
      <c r="QOR14" s="110"/>
      <c r="QOS14" s="110"/>
      <c r="QOT14" s="110"/>
      <c r="QOU14" s="110"/>
      <c r="QOV14" s="110"/>
      <c r="QOX14" s="110"/>
      <c r="QOY14" s="110"/>
      <c r="QOZ14" s="110"/>
      <c r="QPA14" s="110"/>
      <c r="QPB14" s="110"/>
      <c r="QPD14" s="110"/>
      <c r="QPE14" s="110"/>
      <c r="QPF14" s="110"/>
      <c r="QPG14" s="110"/>
      <c r="QPH14" s="110"/>
      <c r="QPJ14" s="110"/>
      <c r="QPK14" s="110"/>
      <c r="QPL14" s="110"/>
      <c r="QPM14" s="110"/>
      <c r="QPN14" s="110"/>
      <c r="QPP14" s="110"/>
      <c r="QPQ14" s="110"/>
      <c r="QPR14" s="110"/>
      <c r="QPS14" s="110"/>
      <c r="QPT14" s="110"/>
      <c r="QPV14" s="110"/>
      <c r="QPW14" s="110"/>
      <c r="QPX14" s="110"/>
      <c r="QPY14" s="110"/>
      <c r="QPZ14" s="110"/>
      <c r="QQB14" s="110"/>
      <c r="QQC14" s="110"/>
      <c r="QQD14" s="110"/>
      <c r="QQE14" s="110"/>
      <c r="QQF14" s="110"/>
      <c r="QQH14" s="110"/>
      <c r="QQI14" s="110"/>
      <c r="QQJ14" s="110"/>
      <c r="QQK14" s="110"/>
      <c r="QQL14" s="110"/>
      <c r="QQN14" s="110"/>
      <c r="QQO14" s="110"/>
      <c r="QQP14" s="110"/>
      <c r="QQQ14" s="110"/>
      <c r="QQR14" s="110"/>
      <c r="QQT14" s="110"/>
      <c r="QQU14" s="110"/>
      <c r="QQV14" s="110"/>
      <c r="QQW14" s="110"/>
      <c r="QQX14" s="110"/>
      <c r="QQZ14" s="110"/>
      <c r="QRA14" s="110"/>
      <c r="QRB14" s="110"/>
      <c r="QRC14" s="110"/>
      <c r="QRD14" s="110"/>
      <c r="QRF14" s="110"/>
      <c r="QRG14" s="110"/>
      <c r="QRH14" s="110"/>
      <c r="QRI14" s="110"/>
      <c r="QRJ14" s="110"/>
      <c r="QRL14" s="110"/>
      <c r="QRM14" s="110"/>
      <c r="QRN14" s="110"/>
      <c r="QRO14" s="110"/>
      <c r="QRP14" s="110"/>
      <c r="QRR14" s="110"/>
      <c r="QRS14" s="110"/>
      <c r="QRT14" s="110"/>
      <c r="QRU14" s="110"/>
      <c r="QRV14" s="110"/>
      <c r="QRX14" s="110"/>
      <c r="QRY14" s="110"/>
      <c r="QRZ14" s="110"/>
      <c r="QSA14" s="110"/>
      <c r="QSB14" s="110"/>
      <c r="QSD14" s="110"/>
      <c r="QSE14" s="110"/>
      <c r="QSF14" s="110"/>
      <c r="QSG14" s="110"/>
      <c r="QSH14" s="110"/>
      <c r="QSJ14" s="110"/>
      <c r="QSK14" s="110"/>
      <c r="QSL14" s="110"/>
      <c r="QSM14" s="110"/>
      <c r="QSN14" s="110"/>
      <c r="QSP14" s="110"/>
      <c r="QSQ14" s="110"/>
      <c r="QSR14" s="110"/>
      <c r="QSS14" s="110"/>
      <c r="QST14" s="110"/>
      <c r="QSV14" s="110"/>
      <c r="QSW14" s="110"/>
      <c r="QSX14" s="110"/>
      <c r="QSY14" s="110"/>
      <c r="QSZ14" s="110"/>
      <c r="QTB14" s="110"/>
      <c r="QTC14" s="110"/>
      <c r="QTD14" s="110"/>
      <c r="QTE14" s="110"/>
      <c r="QTF14" s="110"/>
      <c r="QTH14" s="110"/>
      <c r="QTI14" s="110"/>
      <c r="QTJ14" s="110"/>
      <c r="QTK14" s="110"/>
      <c r="QTL14" s="110"/>
      <c r="QTN14" s="110"/>
      <c r="QTO14" s="110"/>
      <c r="QTP14" s="110"/>
      <c r="QTQ14" s="110"/>
      <c r="QTR14" s="110"/>
      <c r="QTT14" s="110"/>
      <c r="QTU14" s="110"/>
      <c r="QTV14" s="110"/>
      <c r="QTW14" s="110"/>
      <c r="QTX14" s="110"/>
      <c r="QTZ14" s="110"/>
      <c r="QUA14" s="110"/>
      <c r="QUB14" s="110"/>
      <c r="QUC14" s="110"/>
      <c r="QUD14" s="110"/>
      <c r="QUF14" s="110"/>
      <c r="QUG14" s="110"/>
      <c r="QUH14" s="110"/>
      <c r="QUI14" s="110"/>
      <c r="QUJ14" s="110"/>
      <c r="QUL14" s="110"/>
      <c r="QUM14" s="110"/>
      <c r="QUN14" s="110"/>
      <c r="QUO14" s="110"/>
      <c r="QUP14" s="110"/>
      <c r="QUR14" s="110"/>
      <c r="QUS14" s="110"/>
      <c r="QUT14" s="110"/>
      <c r="QUU14" s="110"/>
      <c r="QUV14" s="110"/>
      <c r="QUX14" s="110"/>
      <c r="QUY14" s="110"/>
      <c r="QUZ14" s="110"/>
      <c r="QVA14" s="110"/>
      <c r="QVB14" s="110"/>
      <c r="QVD14" s="110"/>
      <c r="QVE14" s="110"/>
      <c r="QVF14" s="110"/>
      <c r="QVG14" s="110"/>
      <c r="QVH14" s="110"/>
      <c r="QVJ14" s="110"/>
      <c r="QVK14" s="110"/>
      <c r="QVL14" s="110"/>
      <c r="QVM14" s="110"/>
      <c r="QVN14" s="110"/>
      <c r="QVP14" s="110"/>
      <c r="QVQ14" s="110"/>
      <c r="QVR14" s="110"/>
      <c r="QVS14" s="110"/>
      <c r="QVT14" s="110"/>
      <c r="QVV14" s="110"/>
      <c r="QVW14" s="110"/>
      <c r="QVX14" s="110"/>
      <c r="QVY14" s="110"/>
      <c r="QVZ14" s="110"/>
      <c r="QWB14" s="110"/>
      <c r="QWC14" s="110"/>
      <c r="QWD14" s="110"/>
      <c r="QWE14" s="110"/>
      <c r="QWF14" s="110"/>
      <c r="QWH14" s="110"/>
      <c r="QWI14" s="110"/>
      <c r="QWJ14" s="110"/>
      <c r="QWK14" s="110"/>
      <c r="QWL14" s="110"/>
      <c r="QWN14" s="110"/>
      <c r="QWO14" s="110"/>
      <c r="QWP14" s="110"/>
      <c r="QWQ14" s="110"/>
      <c r="QWR14" s="110"/>
      <c r="QWT14" s="110"/>
      <c r="QWU14" s="110"/>
      <c r="QWV14" s="110"/>
      <c r="QWW14" s="110"/>
      <c r="QWX14" s="110"/>
      <c r="QWZ14" s="110"/>
      <c r="QXA14" s="110"/>
      <c r="QXB14" s="110"/>
      <c r="QXC14" s="110"/>
      <c r="QXD14" s="110"/>
      <c r="QXF14" s="110"/>
      <c r="QXG14" s="110"/>
      <c r="QXH14" s="110"/>
      <c r="QXI14" s="110"/>
      <c r="QXJ14" s="110"/>
      <c r="QXL14" s="110"/>
      <c r="QXM14" s="110"/>
      <c r="QXN14" s="110"/>
      <c r="QXO14" s="110"/>
      <c r="QXP14" s="110"/>
      <c r="QXR14" s="110"/>
      <c r="QXS14" s="110"/>
      <c r="QXT14" s="110"/>
      <c r="QXU14" s="110"/>
      <c r="QXV14" s="110"/>
      <c r="QXX14" s="110"/>
      <c r="QXY14" s="110"/>
      <c r="QXZ14" s="110"/>
      <c r="QYA14" s="110"/>
      <c r="QYB14" s="110"/>
      <c r="QYD14" s="110"/>
      <c r="QYE14" s="110"/>
      <c r="QYF14" s="110"/>
      <c r="QYG14" s="110"/>
      <c r="QYH14" s="110"/>
      <c r="QYJ14" s="110"/>
      <c r="QYK14" s="110"/>
      <c r="QYL14" s="110"/>
      <c r="QYM14" s="110"/>
      <c r="QYN14" s="110"/>
      <c r="QYP14" s="110"/>
      <c r="QYQ14" s="110"/>
      <c r="QYR14" s="110"/>
      <c r="QYS14" s="110"/>
      <c r="QYT14" s="110"/>
      <c r="QYV14" s="110"/>
      <c r="QYW14" s="110"/>
      <c r="QYX14" s="110"/>
      <c r="QYY14" s="110"/>
      <c r="QYZ14" s="110"/>
      <c r="QZB14" s="110"/>
      <c r="QZC14" s="110"/>
      <c r="QZD14" s="110"/>
      <c r="QZE14" s="110"/>
      <c r="QZF14" s="110"/>
      <c r="QZH14" s="110"/>
      <c r="QZI14" s="110"/>
      <c r="QZJ14" s="110"/>
      <c r="QZK14" s="110"/>
      <c r="QZL14" s="110"/>
      <c r="QZN14" s="110"/>
      <c r="QZO14" s="110"/>
      <c r="QZP14" s="110"/>
      <c r="QZQ14" s="110"/>
      <c r="QZR14" s="110"/>
      <c r="QZT14" s="110"/>
      <c r="QZU14" s="110"/>
      <c r="QZV14" s="110"/>
      <c r="QZW14" s="110"/>
      <c r="QZX14" s="110"/>
      <c r="QZZ14" s="110"/>
      <c r="RAA14" s="110"/>
      <c r="RAB14" s="110"/>
      <c r="RAC14" s="110"/>
      <c r="RAD14" s="110"/>
      <c r="RAF14" s="110"/>
      <c r="RAG14" s="110"/>
      <c r="RAH14" s="110"/>
      <c r="RAI14" s="110"/>
      <c r="RAJ14" s="110"/>
      <c r="RAL14" s="110"/>
      <c r="RAM14" s="110"/>
      <c r="RAN14" s="110"/>
      <c r="RAO14" s="110"/>
      <c r="RAP14" s="110"/>
      <c r="RAR14" s="110"/>
      <c r="RAS14" s="110"/>
      <c r="RAT14" s="110"/>
      <c r="RAU14" s="110"/>
      <c r="RAV14" s="110"/>
      <c r="RAX14" s="110"/>
      <c r="RAY14" s="110"/>
      <c r="RAZ14" s="110"/>
      <c r="RBA14" s="110"/>
      <c r="RBB14" s="110"/>
      <c r="RBD14" s="110"/>
      <c r="RBE14" s="110"/>
      <c r="RBF14" s="110"/>
      <c r="RBG14" s="110"/>
      <c r="RBH14" s="110"/>
      <c r="RBJ14" s="110"/>
      <c r="RBK14" s="110"/>
      <c r="RBL14" s="110"/>
      <c r="RBM14" s="110"/>
      <c r="RBN14" s="110"/>
      <c r="RBP14" s="110"/>
      <c r="RBQ14" s="110"/>
      <c r="RBR14" s="110"/>
      <c r="RBS14" s="110"/>
      <c r="RBT14" s="110"/>
      <c r="RBV14" s="110"/>
      <c r="RBW14" s="110"/>
      <c r="RBX14" s="110"/>
      <c r="RBY14" s="110"/>
      <c r="RBZ14" s="110"/>
      <c r="RCB14" s="110"/>
      <c r="RCC14" s="110"/>
      <c r="RCD14" s="110"/>
      <c r="RCE14" s="110"/>
      <c r="RCF14" s="110"/>
      <c r="RCH14" s="110"/>
      <c r="RCI14" s="110"/>
      <c r="RCJ14" s="110"/>
      <c r="RCK14" s="110"/>
      <c r="RCL14" s="110"/>
      <c r="RCN14" s="110"/>
      <c r="RCO14" s="110"/>
      <c r="RCP14" s="110"/>
      <c r="RCQ14" s="110"/>
      <c r="RCR14" s="110"/>
      <c r="RCT14" s="110"/>
      <c r="RCU14" s="110"/>
      <c r="RCV14" s="110"/>
      <c r="RCW14" s="110"/>
      <c r="RCX14" s="110"/>
      <c r="RCZ14" s="110"/>
      <c r="RDA14" s="110"/>
      <c r="RDB14" s="110"/>
      <c r="RDC14" s="110"/>
      <c r="RDD14" s="110"/>
      <c r="RDF14" s="110"/>
      <c r="RDG14" s="110"/>
      <c r="RDH14" s="110"/>
      <c r="RDI14" s="110"/>
      <c r="RDJ14" s="110"/>
      <c r="RDL14" s="110"/>
      <c r="RDM14" s="110"/>
      <c r="RDN14" s="110"/>
      <c r="RDO14" s="110"/>
      <c r="RDP14" s="110"/>
      <c r="RDR14" s="110"/>
      <c r="RDS14" s="110"/>
      <c r="RDT14" s="110"/>
      <c r="RDU14" s="110"/>
      <c r="RDV14" s="110"/>
      <c r="RDX14" s="110"/>
      <c r="RDY14" s="110"/>
      <c r="RDZ14" s="110"/>
      <c r="REA14" s="110"/>
      <c r="REB14" s="110"/>
      <c r="RED14" s="110"/>
      <c r="REE14" s="110"/>
      <c r="REF14" s="110"/>
      <c r="REG14" s="110"/>
      <c r="REH14" s="110"/>
      <c r="REJ14" s="110"/>
      <c r="REK14" s="110"/>
      <c r="REL14" s="110"/>
      <c r="REM14" s="110"/>
      <c r="REN14" s="110"/>
      <c r="REP14" s="110"/>
      <c r="REQ14" s="110"/>
      <c r="RER14" s="110"/>
      <c r="RES14" s="110"/>
      <c r="RET14" s="110"/>
      <c r="REV14" s="110"/>
      <c r="REW14" s="110"/>
      <c r="REX14" s="110"/>
      <c r="REY14" s="110"/>
      <c r="REZ14" s="110"/>
      <c r="RFB14" s="110"/>
      <c r="RFC14" s="110"/>
      <c r="RFD14" s="110"/>
      <c r="RFE14" s="110"/>
      <c r="RFF14" s="110"/>
      <c r="RFH14" s="110"/>
      <c r="RFI14" s="110"/>
      <c r="RFJ14" s="110"/>
      <c r="RFK14" s="110"/>
      <c r="RFL14" s="110"/>
      <c r="RFN14" s="110"/>
      <c r="RFO14" s="110"/>
      <c r="RFP14" s="110"/>
      <c r="RFQ14" s="110"/>
      <c r="RFR14" s="110"/>
      <c r="RFT14" s="110"/>
      <c r="RFU14" s="110"/>
      <c r="RFV14" s="110"/>
      <c r="RFW14" s="110"/>
      <c r="RFX14" s="110"/>
      <c r="RFZ14" s="110"/>
      <c r="RGA14" s="110"/>
      <c r="RGB14" s="110"/>
      <c r="RGC14" s="110"/>
      <c r="RGD14" s="110"/>
      <c r="RGF14" s="110"/>
      <c r="RGG14" s="110"/>
      <c r="RGH14" s="110"/>
      <c r="RGI14" s="110"/>
      <c r="RGJ14" s="110"/>
      <c r="RGL14" s="110"/>
      <c r="RGM14" s="110"/>
      <c r="RGN14" s="110"/>
      <c r="RGO14" s="110"/>
      <c r="RGP14" s="110"/>
      <c r="RGR14" s="110"/>
      <c r="RGS14" s="110"/>
      <c r="RGT14" s="110"/>
      <c r="RGU14" s="110"/>
      <c r="RGV14" s="110"/>
      <c r="RGX14" s="110"/>
      <c r="RGY14" s="110"/>
      <c r="RGZ14" s="110"/>
      <c r="RHA14" s="110"/>
      <c r="RHB14" s="110"/>
      <c r="RHD14" s="110"/>
      <c r="RHE14" s="110"/>
      <c r="RHF14" s="110"/>
      <c r="RHG14" s="110"/>
      <c r="RHH14" s="110"/>
      <c r="RHJ14" s="110"/>
      <c r="RHK14" s="110"/>
      <c r="RHL14" s="110"/>
      <c r="RHM14" s="110"/>
      <c r="RHN14" s="110"/>
      <c r="RHP14" s="110"/>
      <c r="RHQ14" s="110"/>
      <c r="RHR14" s="110"/>
      <c r="RHS14" s="110"/>
      <c r="RHT14" s="110"/>
      <c r="RHV14" s="110"/>
      <c r="RHW14" s="110"/>
      <c r="RHX14" s="110"/>
      <c r="RHY14" s="110"/>
      <c r="RHZ14" s="110"/>
      <c r="RIB14" s="110"/>
      <c r="RIC14" s="110"/>
      <c r="RID14" s="110"/>
      <c r="RIE14" s="110"/>
      <c r="RIF14" s="110"/>
      <c r="RIH14" s="110"/>
      <c r="RII14" s="110"/>
      <c r="RIJ14" s="110"/>
      <c r="RIK14" s="110"/>
      <c r="RIL14" s="110"/>
      <c r="RIN14" s="110"/>
      <c r="RIO14" s="110"/>
      <c r="RIP14" s="110"/>
      <c r="RIQ14" s="110"/>
      <c r="RIR14" s="110"/>
      <c r="RIT14" s="110"/>
      <c r="RIU14" s="110"/>
      <c r="RIV14" s="110"/>
      <c r="RIW14" s="110"/>
      <c r="RIX14" s="110"/>
      <c r="RIZ14" s="110"/>
      <c r="RJA14" s="110"/>
      <c r="RJB14" s="110"/>
      <c r="RJC14" s="110"/>
      <c r="RJD14" s="110"/>
      <c r="RJF14" s="110"/>
      <c r="RJG14" s="110"/>
      <c r="RJH14" s="110"/>
      <c r="RJI14" s="110"/>
      <c r="RJJ14" s="110"/>
      <c r="RJL14" s="110"/>
      <c r="RJM14" s="110"/>
      <c r="RJN14" s="110"/>
      <c r="RJO14" s="110"/>
      <c r="RJP14" s="110"/>
      <c r="RJR14" s="110"/>
      <c r="RJS14" s="110"/>
      <c r="RJT14" s="110"/>
      <c r="RJU14" s="110"/>
      <c r="RJV14" s="110"/>
      <c r="RJX14" s="110"/>
      <c r="RJY14" s="110"/>
      <c r="RJZ14" s="110"/>
      <c r="RKA14" s="110"/>
      <c r="RKB14" s="110"/>
      <c r="RKD14" s="110"/>
      <c r="RKE14" s="110"/>
      <c r="RKF14" s="110"/>
      <c r="RKG14" s="110"/>
      <c r="RKH14" s="110"/>
      <c r="RKJ14" s="110"/>
      <c r="RKK14" s="110"/>
      <c r="RKL14" s="110"/>
      <c r="RKM14" s="110"/>
      <c r="RKN14" s="110"/>
      <c r="RKP14" s="110"/>
      <c r="RKQ14" s="110"/>
      <c r="RKR14" s="110"/>
      <c r="RKS14" s="110"/>
      <c r="RKT14" s="110"/>
      <c r="RKV14" s="110"/>
      <c r="RKW14" s="110"/>
      <c r="RKX14" s="110"/>
      <c r="RKY14" s="110"/>
      <c r="RKZ14" s="110"/>
      <c r="RLB14" s="110"/>
      <c r="RLC14" s="110"/>
      <c r="RLD14" s="110"/>
      <c r="RLE14" s="110"/>
      <c r="RLF14" s="110"/>
      <c r="RLH14" s="110"/>
      <c r="RLI14" s="110"/>
      <c r="RLJ14" s="110"/>
      <c r="RLK14" s="110"/>
      <c r="RLL14" s="110"/>
      <c r="RLN14" s="110"/>
      <c r="RLO14" s="110"/>
      <c r="RLP14" s="110"/>
      <c r="RLQ14" s="110"/>
      <c r="RLR14" s="110"/>
      <c r="RLT14" s="110"/>
      <c r="RLU14" s="110"/>
      <c r="RLV14" s="110"/>
      <c r="RLW14" s="110"/>
      <c r="RLX14" s="110"/>
      <c r="RLZ14" s="110"/>
      <c r="RMA14" s="110"/>
      <c r="RMB14" s="110"/>
      <c r="RMC14" s="110"/>
      <c r="RMD14" s="110"/>
      <c r="RMF14" s="110"/>
      <c r="RMG14" s="110"/>
      <c r="RMH14" s="110"/>
      <c r="RMI14" s="110"/>
      <c r="RMJ14" s="110"/>
      <c r="RML14" s="110"/>
      <c r="RMM14" s="110"/>
      <c r="RMN14" s="110"/>
      <c r="RMO14" s="110"/>
      <c r="RMP14" s="110"/>
      <c r="RMR14" s="110"/>
      <c r="RMS14" s="110"/>
      <c r="RMT14" s="110"/>
      <c r="RMU14" s="110"/>
      <c r="RMV14" s="110"/>
      <c r="RMX14" s="110"/>
      <c r="RMY14" s="110"/>
      <c r="RMZ14" s="110"/>
      <c r="RNA14" s="110"/>
      <c r="RNB14" s="110"/>
      <c r="RND14" s="110"/>
      <c r="RNE14" s="110"/>
      <c r="RNF14" s="110"/>
      <c r="RNG14" s="110"/>
      <c r="RNH14" s="110"/>
      <c r="RNJ14" s="110"/>
      <c r="RNK14" s="110"/>
      <c r="RNL14" s="110"/>
      <c r="RNM14" s="110"/>
      <c r="RNN14" s="110"/>
      <c r="RNP14" s="110"/>
      <c r="RNQ14" s="110"/>
      <c r="RNR14" s="110"/>
      <c r="RNS14" s="110"/>
      <c r="RNT14" s="110"/>
      <c r="RNV14" s="110"/>
      <c r="RNW14" s="110"/>
      <c r="RNX14" s="110"/>
      <c r="RNY14" s="110"/>
      <c r="RNZ14" s="110"/>
      <c r="ROB14" s="110"/>
      <c r="ROC14" s="110"/>
      <c r="ROD14" s="110"/>
      <c r="ROE14" s="110"/>
      <c r="ROF14" s="110"/>
      <c r="ROH14" s="110"/>
      <c r="ROI14" s="110"/>
      <c r="ROJ14" s="110"/>
      <c r="ROK14" s="110"/>
      <c r="ROL14" s="110"/>
      <c r="RON14" s="110"/>
      <c r="ROO14" s="110"/>
      <c r="ROP14" s="110"/>
      <c r="ROQ14" s="110"/>
      <c r="ROR14" s="110"/>
      <c r="ROT14" s="110"/>
      <c r="ROU14" s="110"/>
      <c r="ROV14" s="110"/>
      <c r="ROW14" s="110"/>
      <c r="ROX14" s="110"/>
      <c r="ROZ14" s="110"/>
      <c r="RPA14" s="110"/>
      <c r="RPB14" s="110"/>
      <c r="RPC14" s="110"/>
      <c r="RPD14" s="110"/>
      <c r="RPF14" s="110"/>
      <c r="RPG14" s="110"/>
      <c r="RPH14" s="110"/>
      <c r="RPI14" s="110"/>
      <c r="RPJ14" s="110"/>
      <c r="RPL14" s="110"/>
      <c r="RPM14" s="110"/>
      <c r="RPN14" s="110"/>
      <c r="RPO14" s="110"/>
      <c r="RPP14" s="110"/>
      <c r="RPR14" s="110"/>
      <c r="RPS14" s="110"/>
      <c r="RPT14" s="110"/>
      <c r="RPU14" s="110"/>
      <c r="RPV14" s="110"/>
      <c r="RPX14" s="110"/>
      <c r="RPY14" s="110"/>
      <c r="RPZ14" s="110"/>
      <c r="RQA14" s="110"/>
      <c r="RQB14" s="110"/>
      <c r="RQD14" s="110"/>
      <c r="RQE14" s="110"/>
      <c r="RQF14" s="110"/>
      <c r="RQG14" s="110"/>
      <c r="RQH14" s="110"/>
      <c r="RQJ14" s="110"/>
      <c r="RQK14" s="110"/>
      <c r="RQL14" s="110"/>
      <c r="RQM14" s="110"/>
      <c r="RQN14" s="110"/>
      <c r="RQP14" s="110"/>
      <c r="RQQ14" s="110"/>
      <c r="RQR14" s="110"/>
      <c r="RQS14" s="110"/>
      <c r="RQT14" s="110"/>
      <c r="RQV14" s="110"/>
      <c r="RQW14" s="110"/>
      <c r="RQX14" s="110"/>
      <c r="RQY14" s="110"/>
      <c r="RQZ14" s="110"/>
      <c r="RRB14" s="110"/>
      <c r="RRC14" s="110"/>
      <c r="RRD14" s="110"/>
      <c r="RRE14" s="110"/>
      <c r="RRF14" s="110"/>
      <c r="RRH14" s="110"/>
      <c r="RRI14" s="110"/>
      <c r="RRJ14" s="110"/>
      <c r="RRK14" s="110"/>
      <c r="RRL14" s="110"/>
      <c r="RRN14" s="110"/>
      <c r="RRO14" s="110"/>
      <c r="RRP14" s="110"/>
      <c r="RRQ14" s="110"/>
      <c r="RRR14" s="110"/>
      <c r="RRT14" s="110"/>
      <c r="RRU14" s="110"/>
      <c r="RRV14" s="110"/>
      <c r="RRW14" s="110"/>
      <c r="RRX14" s="110"/>
      <c r="RRZ14" s="110"/>
      <c r="RSA14" s="110"/>
      <c r="RSB14" s="110"/>
      <c r="RSC14" s="110"/>
      <c r="RSD14" s="110"/>
      <c r="RSF14" s="110"/>
      <c r="RSG14" s="110"/>
      <c r="RSH14" s="110"/>
      <c r="RSI14" s="110"/>
      <c r="RSJ14" s="110"/>
      <c r="RSL14" s="110"/>
      <c r="RSM14" s="110"/>
      <c r="RSN14" s="110"/>
      <c r="RSO14" s="110"/>
      <c r="RSP14" s="110"/>
      <c r="RSR14" s="110"/>
      <c r="RSS14" s="110"/>
      <c r="RST14" s="110"/>
      <c r="RSU14" s="110"/>
      <c r="RSV14" s="110"/>
      <c r="RSX14" s="110"/>
      <c r="RSY14" s="110"/>
      <c r="RSZ14" s="110"/>
      <c r="RTA14" s="110"/>
      <c r="RTB14" s="110"/>
      <c r="RTD14" s="110"/>
      <c r="RTE14" s="110"/>
      <c r="RTF14" s="110"/>
      <c r="RTG14" s="110"/>
      <c r="RTH14" s="110"/>
      <c r="RTJ14" s="110"/>
      <c r="RTK14" s="110"/>
      <c r="RTL14" s="110"/>
      <c r="RTM14" s="110"/>
      <c r="RTN14" s="110"/>
      <c r="RTP14" s="110"/>
      <c r="RTQ14" s="110"/>
      <c r="RTR14" s="110"/>
      <c r="RTS14" s="110"/>
      <c r="RTT14" s="110"/>
      <c r="RTV14" s="110"/>
      <c r="RTW14" s="110"/>
      <c r="RTX14" s="110"/>
      <c r="RTY14" s="110"/>
      <c r="RTZ14" s="110"/>
      <c r="RUB14" s="110"/>
      <c r="RUC14" s="110"/>
      <c r="RUD14" s="110"/>
      <c r="RUE14" s="110"/>
      <c r="RUF14" s="110"/>
      <c r="RUH14" s="110"/>
      <c r="RUI14" s="110"/>
      <c r="RUJ14" s="110"/>
      <c r="RUK14" s="110"/>
      <c r="RUL14" s="110"/>
      <c r="RUN14" s="110"/>
      <c r="RUO14" s="110"/>
      <c r="RUP14" s="110"/>
      <c r="RUQ14" s="110"/>
      <c r="RUR14" s="110"/>
      <c r="RUT14" s="110"/>
      <c r="RUU14" s="110"/>
      <c r="RUV14" s="110"/>
      <c r="RUW14" s="110"/>
      <c r="RUX14" s="110"/>
      <c r="RUZ14" s="110"/>
      <c r="RVA14" s="110"/>
      <c r="RVB14" s="110"/>
      <c r="RVC14" s="110"/>
      <c r="RVD14" s="110"/>
      <c r="RVF14" s="110"/>
      <c r="RVG14" s="110"/>
      <c r="RVH14" s="110"/>
      <c r="RVI14" s="110"/>
      <c r="RVJ14" s="110"/>
      <c r="RVL14" s="110"/>
      <c r="RVM14" s="110"/>
      <c r="RVN14" s="110"/>
      <c r="RVO14" s="110"/>
      <c r="RVP14" s="110"/>
      <c r="RVR14" s="110"/>
      <c r="RVS14" s="110"/>
      <c r="RVT14" s="110"/>
      <c r="RVU14" s="110"/>
      <c r="RVV14" s="110"/>
      <c r="RVX14" s="110"/>
      <c r="RVY14" s="110"/>
      <c r="RVZ14" s="110"/>
      <c r="RWA14" s="110"/>
      <c r="RWB14" s="110"/>
      <c r="RWD14" s="110"/>
      <c r="RWE14" s="110"/>
      <c r="RWF14" s="110"/>
      <c r="RWG14" s="110"/>
      <c r="RWH14" s="110"/>
      <c r="RWJ14" s="110"/>
      <c r="RWK14" s="110"/>
      <c r="RWL14" s="110"/>
      <c r="RWM14" s="110"/>
      <c r="RWN14" s="110"/>
      <c r="RWP14" s="110"/>
      <c r="RWQ14" s="110"/>
      <c r="RWR14" s="110"/>
      <c r="RWS14" s="110"/>
      <c r="RWT14" s="110"/>
      <c r="RWV14" s="110"/>
      <c r="RWW14" s="110"/>
      <c r="RWX14" s="110"/>
      <c r="RWY14" s="110"/>
      <c r="RWZ14" s="110"/>
      <c r="RXB14" s="110"/>
      <c r="RXC14" s="110"/>
      <c r="RXD14" s="110"/>
      <c r="RXE14" s="110"/>
      <c r="RXF14" s="110"/>
      <c r="RXH14" s="110"/>
      <c r="RXI14" s="110"/>
      <c r="RXJ14" s="110"/>
      <c r="RXK14" s="110"/>
      <c r="RXL14" s="110"/>
      <c r="RXN14" s="110"/>
      <c r="RXO14" s="110"/>
      <c r="RXP14" s="110"/>
      <c r="RXQ14" s="110"/>
      <c r="RXR14" s="110"/>
      <c r="RXT14" s="110"/>
      <c r="RXU14" s="110"/>
      <c r="RXV14" s="110"/>
      <c r="RXW14" s="110"/>
      <c r="RXX14" s="110"/>
      <c r="RXZ14" s="110"/>
      <c r="RYA14" s="110"/>
      <c r="RYB14" s="110"/>
      <c r="RYC14" s="110"/>
      <c r="RYD14" s="110"/>
      <c r="RYF14" s="110"/>
      <c r="RYG14" s="110"/>
      <c r="RYH14" s="110"/>
      <c r="RYI14" s="110"/>
      <c r="RYJ14" s="110"/>
      <c r="RYL14" s="110"/>
      <c r="RYM14" s="110"/>
      <c r="RYN14" s="110"/>
      <c r="RYO14" s="110"/>
      <c r="RYP14" s="110"/>
      <c r="RYR14" s="110"/>
      <c r="RYS14" s="110"/>
      <c r="RYT14" s="110"/>
      <c r="RYU14" s="110"/>
      <c r="RYV14" s="110"/>
      <c r="RYX14" s="110"/>
      <c r="RYY14" s="110"/>
      <c r="RYZ14" s="110"/>
      <c r="RZA14" s="110"/>
      <c r="RZB14" s="110"/>
      <c r="RZD14" s="110"/>
      <c r="RZE14" s="110"/>
      <c r="RZF14" s="110"/>
      <c r="RZG14" s="110"/>
      <c r="RZH14" s="110"/>
      <c r="RZJ14" s="110"/>
      <c r="RZK14" s="110"/>
      <c r="RZL14" s="110"/>
      <c r="RZM14" s="110"/>
      <c r="RZN14" s="110"/>
      <c r="RZP14" s="110"/>
      <c r="RZQ14" s="110"/>
      <c r="RZR14" s="110"/>
      <c r="RZS14" s="110"/>
      <c r="RZT14" s="110"/>
      <c r="RZV14" s="110"/>
      <c r="RZW14" s="110"/>
      <c r="RZX14" s="110"/>
      <c r="RZY14" s="110"/>
      <c r="RZZ14" s="110"/>
      <c r="SAB14" s="110"/>
      <c r="SAC14" s="110"/>
      <c r="SAD14" s="110"/>
      <c r="SAE14" s="110"/>
      <c r="SAF14" s="110"/>
      <c r="SAH14" s="110"/>
      <c r="SAI14" s="110"/>
      <c r="SAJ14" s="110"/>
      <c r="SAK14" s="110"/>
      <c r="SAL14" s="110"/>
      <c r="SAN14" s="110"/>
      <c r="SAO14" s="110"/>
      <c r="SAP14" s="110"/>
      <c r="SAQ14" s="110"/>
      <c r="SAR14" s="110"/>
      <c r="SAT14" s="110"/>
      <c r="SAU14" s="110"/>
      <c r="SAV14" s="110"/>
      <c r="SAW14" s="110"/>
      <c r="SAX14" s="110"/>
      <c r="SAZ14" s="110"/>
      <c r="SBA14" s="110"/>
      <c r="SBB14" s="110"/>
      <c r="SBC14" s="110"/>
      <c r="SBD14" s="110"/>
      <c r="SBF14" s="110"/>
      <c r="SBG14" s="110"/>
      <c r="SBH14" s="110"/>
      <c r="SBI14" s="110"/>
      <c r="SBJ14" s="110"/>
      <c r="SBL14" s="110"/>
      <c r="SBM14" s="110"/>
      <c r="SBN14" s="110"/>
      <c r="SBO14" s="110"/>
      <c r="SBP14" s="110"/>
      <c r="SBR14" s="110"/>
      <c r="SBS14" s="110"/>
      <c r="SBT14" s="110"/>
      <c r="SBU14" s="110"/>
      <c r="SBV14" s="110"/>
      <c r="SBX14" s="110"/>
      <c r="SBY14" s="110"/>
      <c r="SBZ14" s="110"/>
      <c r="SCA14" s="110"/>
      <c r="SCB14" s="110"/>
      <c r="SCD14" s="110"/>
      <c r="SCE14" s="110"/>
      <c r="SCF14" s="110"/>
      <c r="SCG14" s="110"/>
      <c r="SCH14" s="110"/>
      <c r="SCJ14" s="110"/>
      <c r="SCK14" s="110"/>
      <c r="SCL14" s="110"/>
      <c r="SCM14" s="110"/>
      <c r="SCN14" s="110"/>
      <c r="SCP14" s="110"/>
      <c r="SCQ14" s="110"/>
      <c r="SCR14" s="110"/>
      <c r="SCS14" s="110"/>
      <c r="SCT14" s="110"/>
      <c r="SCV14" s="110"/>
      <c r="SCW14" s="110"/>
      <c r="SCX14" s="110"/>
      <c r="SCY14" s="110"/>
      <c r="SCZ14" s="110"/>
      <c r="SDB14" s="110"/>
      <c r="SDC14" s="110"/>
      <c r="SDD14" s="110"/>
      <c r="SDE14" s="110"/>
      <c r="SDF14" s="110"/>
      <c r="SDH14" s="110"/>
      <c r="SDI14" s="110"/>
      <c r="SDJ14" s="110"/>
      <c r="SDK14" s="110"/>
      <c r="SDL14" s="110"/>
      <c r="SDN14" s="110"/>
      <c r="SDO14" s="110"/>
      <c r="SDP14" s="110"/>
      <c r="SDQ14" s="110"/>
      <c r="SDR14" s="110"/>
      <c r="SDT14" s="110"/>
      <c r="SDU14" s="110"/>
      <c r="SDV14" s="110"/>
      <c r="SDW14" s="110"/>
      <c r="SDX14" s="110"/>
      <c r="SDZ14" s="110"/>
      <c r="SEA14" s="110"/>
      <c r="SEB14" s="110"/>
      <c r="SEC14" s="110"/>
      <c r="SED14" s="110"/>
      <c r="SEF14" s="110"/>
      <c r="SEG14" s="110"/>
      <c r="SEH14" s="110"/>
      <c r="SEI14" s="110"/>
      <c r="SEJ14" s="110"/>
      <c r="SEL14" s="110"/>
      <c r="SEM14" s="110"/>
      <c r="SEN14" s="110"/>
      <c r="SEO14" s="110"/>
      <c r="SEP14" s="110"/>
      <c r="SER14" s="110"/>
      <c r="SES14" s="110"/>
      <c r="SET14" s="110"/>
      <c r="SEU14" s="110"/>
      <c r="SEV14" s="110"/>
      <c r="SEX14" s="110"/>
      <c r="SEY14" s="110"/>
      <c r="SEZ14" s="110"/>
      <c r="SFA14" s="110"/>
      <c r="SFB14" s="110"/>
      <c r="SFD14" s="110"/>
      <c r="SFE14" s="110"/>
      <c r="SFF14" s="110"/>
      <c r="SFG14" s="110"/>
      <c r="SFH14" s="110"/>
      <c r="SFJ14" s="110"/>
      <c r="SFK14" s="110"/>
      <c r="SFL14" s="110"/>
      <c r="SFM14" s="110"/>
      <c r="SFN14" s="110"/>
      <c r="SFP14" s="110"/>
      <c r="SFQ14" s="110"/>
      <c r="SFR14" s="110"/>
      <c r="SFS14" s="110"/>
      <c r="SFT14" s="110"/>
      <c r="SFV14" s="110"/>
      <c r="SFW14" s="110"/>
      <c r="SFX14" s="110"/>
      <c r="SFY14" s="110"/>
      <c r="SFZ14" s="110"/>
      <c r="SGB14" s="110"/>
      <c r="SGC14" s="110"/>
      <c r="SGD14" s="110"/>
      <c r="SGE14" s="110"/>
      <c r="SGF14" s="110"/>
      <c r="SGH14" s="110"/>
      <c r="SGI14" s="110"/>
      <c r="SGJ14" s="110"/>
      <c r="SGK14" s="110"/>
      <c r="SGL14" s="110"/>
      <c r="SGN14" s="110"/>
      <c r="SGO14" s="110"/>
      <c r="SGP14" s="110"/>
      <c r="SGQ14" s="110"/>
      <c r="SGR14" s="110"/>
      <c r="SGT14" s="110"/>
      <c r="SGU14" s="110"/>
      <c r="SGV14" s="110"/>
      <c r="SGW14" s="110"/>
      <c r="SGX14" s="110"/>
      <c r="SGZ14" s="110"/>
      <c r="SHA14" s="110"/>
      <c r="SHB14" s="110"/>
      <c r="SHC14" s="110"/>
      <c r="SHD14" s="110"/>
      <c r="SHF14" s="110"/>
      <c r="SHG14" s="110"/>
      <c r="SHH14" s="110"/>
      <c r="SHI14" s="110"/>
      <c r="SHJ14" s="110"/>
      <c r="SHL14" s="110"/>
      <c r="SHM14" s="110"/>
      <c r="SHN14" s="110"/>
      <c r="SHO14" s="110"/>
      <c r="SHP14" s="110"/>
      <c r="SHR14" s="110"/>
      <c r="SHS14" s="110"/>
      <c r="SHT14" s="110"/>
      <c r="SHU14" s="110"/>
      <c r="SHV14" s="110"/>
      <c r="SHX14" s="110"/>
      <c r="SHY14" s="110"/>
      <c r="SHZ14" s="110"/>
      <c r="SIA14" s="110"/>
      <c r="SIB14" s="110"/>
      <c r="SID14" s="110"/>
      <c r="SIE14" s="110"/>
      <c r="SIF14" s="110"/>
      <c r="SIG14" s="110"/>
      <c r="SIH14" s="110"/>
      <c r="SIJ14" s="110"/>
      <c r="SIK14" s="110"/>
      <c r="SIL14" s="110"/>
      <c r="SIM14" s="110"/>
      <c r="SIN14" s="110"/>
      <c r="SIP14" s="110"/>
      <c r="SIQ14" s="110"/>
      <c r="SIR14" s="110"/>
      <c r="SIS14" s="110"/>
      <c r="SIT14" s="110"/>
      <c r="SIV14" s="110"/>
      <c r="SIW14" s="110"/>
      <c r="SIX14" s="110"/>
      <c r="SIY14" s="110"/>
      <c r="SIZ14" s="110"/>
      <c r="SJB14" s="110"/>
      <c r="SJC14" s="110"/>
      <c r="SJD14" s="110"/>
      <c r="SJE14" s="110"/>
      <c r="SJF14" s="110"/>
      <c r="SJH14" s="110"/>
      <c r="SJI14" s="110"/>
      <c r="SJJ14" s="110"/>
      <c r="SJK14" s="110"/>
      <c r="SJL14" s="110"/>
      <c r="SJN14" s="110"/>
      <c r="SJO14" s="110"/>
      <c r="SJP14" s="110"/>
      <c r="SJQ14" s="110"/>
      <c r="SJR14" s="110"/>
      <c r="SJT14" s="110"/>
      <c r="SJU14" s="110"/>
      <c r="SJV14" s="110"/>
      <c r="SJW14" s="110"/>
      <c r="SJX14" s="110"/>
      <c r="SJZ14" s="110"/>
      <c r="SKA14" s="110"/>
      <c r="SKB14" s="110"/>
      <c r="SKC14" s="110"/>
      <c r="SKD14" s="110"/>
      <c r="SKF14" s="110"/>
      <c r="SKG14" s="110"/>
      <c r="SKH14" s="110"/>
      <c r="SKI14" s="110"/>
      <c r="SKJ14" s="110"/>
      <c r="SKL14" s="110"/>
      <c r="SKM14" s="110"/>
      <c r="SKN14" s="110"/>
      <c r="SKO14" s="110"/>
      <c r="SKP14" s="110"/>
      <c r="SKR14" s="110"/>
      <c r="SKS14" s="110"/>
      <c r="SKT14" s="110"/>
      <c r="SKU14" s="110"/>
      <c r="SKV14" s="110"/>
      <c r="SKX14" s="110"/>
      <c r="SKY14" s="110"/>
      <c r="SKZ14" s="110"/>
      <c r="SLA14" s="110"/>
      <c r="SLB14" s="110"/>
      <c r="SLD14" s="110"/>
      <c r="SLE14" s="110"/>
      <c r="SLF14" s="110"/>
      <c r="SLG14" s="110"/>
      <c r="SLH14" s="110"/>
      <c r="SLJ14" s="110"/>
      <c r="SLK14" s="110"/>
      <c r="SLL14" s="110"/>
      <c r="SLM14" s="110"/>
      <c r="SLN14" s="110"/>
      <c r="SLP14" s="110"/>
      <c r="SLQ14" s="110"/>
      <c r="SLR14" s="110"/>
      <c r="SLS14" s="110"/>
      <c r="SLT14" s="110"/>
      <c r="SLV14" s="110"/>
      <c r="SLW14" s="110"/>
      <c r="SLX14" s="110"/>
      <c r="SLY14" s="110"/>
      <c r="SLZ14" s="110"/>
      <c r="SMB14" s="110"/>
      <c r="SMC14" s="110"/>
      <c r="SMD14" s="110"/>
      <c r="SME14" s="110"/>
      <c r="SMF14" s="110"/>
      <c r="SMH14" s="110"/>
      <c r="SMI14" s="110"/>
      <c r="SMJ14" s="110"/>
      <c r="SMK14" s="110"/>
      <c r="SML14" s="110"/>
      <c r="SMN14" s="110"/>
      <c r="SMO14" s="110"/>
      <c r="SMP14" s="110"/>
      <c r="SMQ14" s="110"/>
      <c r="SMR14" s="110"/>
      <c r="SMT14" s="110"/>
      <c r="SMU14" s="110"/>
      <c r="SMV14" s="110"/>
      <c r="SMW14" s="110"/>
      <c r="SMX14" s="110"/>
      <c r="SMZ14" s="110"/>
      <c r="SNA14" s="110"/>
      <c r="SNB14" s="110"/>
      <c r="SNC14" s="110"/>
      <c r="SND14" s="110"/>
      <c r="SNF14" s="110"/>
      <c r="SNG14" s="110"/>
      <c r="SNH14" s="110"/>
      <c r="SNI14" s="110"/>
      <c r="SNJ14" s="110"/>
      <c r="SNL14" s="110"/>
      <c r="SNM14" s="110"/>
      <c r="SNN14" s="110"/>
      <c r="SNO14" s="110"/>
      <c r="SNP14" s="110"/>
      <c r="SNR14" s="110"/>
      <c r="SNS14" s="110"/>
      <c r="SNT14" s="110"/>
      <c r="SNU14" s="110"/>
      <c r="SNV14" s="110"/>
      <c r="SNX14" s="110"/>
      <c r="SNY14" s="110"/>
      <c r="SNZ14" s="110"/>
      <c r="SOA14" s="110"/>
      <c r="SOB14" s="110"/>
      <c r="SOD14" s="110"/>
      <c r="SOE14" s="110"/>
      <c r="SOF14" s="110"/>
      <c r="SOG14" s="110"/>
      <c r="SOH14" s="110"/>
      <c r="SOJ14" s="110"/>
      <c r="SOK14" s="110"/>
      <c r="SOL14" s="110"/>
      <c r="SOM14" s="110"/>
      <c r="SON14" s="110"/>
      <c r="SOP14" s="110"/>
      <c r="SOQ14" s="110"/>
      <c r="SOR14" s="110"/>
      <c r="SOS14" s="110"/>
      <c r="SOT14" s="110"/>
      <c r="SOV14" s="110"/>
      <c r="SOW14" s="110"/>
      <c r="SOX14" s="110"/>
      <c r="SOY14" s="110"/>
      <c r="SOZ14" s="110"/>
      <c r="SPB14" s="110"/>
      <c r="SPC14" s="110"/>
      <c r="SPD14" s="110"/>
      <c r="SPE14" s="110"/>
      <c r="SPF14" s="110"/>
      <c r="SPH14" s="110"/>
      <c r="SPI14" s="110"/>
      <c r="SPJ14" s="110"/>
      <c r="SPK14" s="110"/>
      <c r="SPL14" s="110"/>
      <c r="SPN14" s="110"/>
      <c r="SPO14" s="110"/>
      <c r="SPP14" s="110"/>
      <c r="SPQ14" s="110"/>
      <c r="SPR14" s="110"/>
      <c r="SPT14" s="110"/>
      <c r="SPU14" s="110"/>
      <c r="SPV14" s="110"/>
      <c r="SPW14" s="110"/>
      <c r="SPX14" s="110"/>
      <c r="SPZ14" s="110"/>
      <c r="SQA14" s="110"/>
      <c r="SQB14" s="110"/>
      <c r="SQC14" s="110"/>
      <c r="SQD14" s="110"/>
      <c r="SQF14" s="110"/>
      <c r="SQG14" s="110"/>
      <c r="SQH14" s="110"/>
      <c r="SQI14" s="110"/>
      <c r="SQJ14" s="110"/>
      <c r="SQL14" s="110"/>
      <c r="SQM14" s="110"/>
      <c r="SQN14" s="110"/>
      <c r="SQO14" s="110"/>
      <c r="SQP14" s="110"/>
      <c r="SQR14" s="110"/>
      <c r="SQS14" s="110"/>
      <c r="SQT14" s="110"/>
      <c r="SQU14" s="110"/>
      <c r="SQV14" s="110"/>
      <c r="SQX14" s="110"/>
      <c r="SQY14" s="110"/>
      <c r="SQZ14" s="110"/>
      <c r="SRA14" s="110"/>
      <c r="SRB14" s="110"/>
      <c r="SRD14" s="110"/>
      <c r="SRE14" s="110"/>
      <c r="SRF14" s="110"/>
      <c r="SRG14" s="110"/>
      <c r="SRH14" s="110"/>
      <c r="SRJ14" s="110"/>
      <c r="SRK14" s="110"/>
      <c r="SRL14" s="110"/>
      <c r="SRM14" s="110"/>
      <c r="SRN14" s="110"/>
      <c r="SRP14" s="110"/>
      <c r="SRQ14" s="110"/>
      <c r="SRR14" s="110"/>
      <c r="SRS14" s="110"/>
      <c r="SRT14" s="110"/>
      <c r="SRV14" s="110"/>
      <c r="SRW14" s="110"/>
      <c r="SRX14" s="110"/>
      <c r="SRY14" s="110"/>
      <c r="SRZ14" s="110"/>
      <c r="SSB14" s="110"/>
      <c r="SSC14" s="110"/>
      <c r="SSD14" s="110"/>
      <c r="SSE14" s="110"/>
      <c r="SSF14" s="110"/>
      <c r="SSH14" s="110"/>
      <c r="SSI14" s="110"/>
      <c r="SSJ14" s="110"/>
      <c r="SSK14" s="110"/>
      <c r="SSL14" s="110"/>
      <c r="SSN14" s="110"/>
      <c r="SSO14" s="110"/>
      <c r="SSP14" s="110"/>
      <c r="SSQ14" s="110"/>
      <c r="SSR14" s="110"/>
      <c r="SST14" s="110"/>
      <c r="SSU14" s="110"/>
      <c r="SSV14" s="110"/>
      <c r="SSW14" s="110"/>
      <c r="SSX14" s="110"/>
      <c r="SSZ14" s="110"/>
      <c r="STA14" s="110"/>
      <c r="STB14" s="110"/>
      <c r="STC14" s="110"/>
      <c r="STD14" s="110"/>
      <c r="STF14" s="110"/>
      <c r="STG14" s="110"/>
      <c r="STH14" s="110"/>
      <c r="STI14" s="110"/>
      <c r="STJ14" s="110"/>
      <c r="STL14" s="110"/>
      <c r="STM14" s="110"/>
      <c r="STN14" s="110"/>
      <c r="STO14" s="110"/>
      <c r="STP14" s="110"/>
      <c r="STR14" s="110"/>
      <c r="STS14" s="110"/>
      <c r="STT14" s="110"/>
      <c r="STU14" s="110"/>
      <c r="STV14" s="110"/>
      <c r="STX14" s="110"/>
      <c r="STY14" s="110"/>
      <c r="STZ14" s="110"/>
      <c r="SUA14" s="110"/>
      <c r="SUB14" s="110"/>
      <c r="SUD14" s="110"/>
      <c r="SUE14" s="110"/>
      <c r="SUF14" s="110"/>
      <c r="SUG14" s="110"/>
      <c r="SUH14" s="110"/>
      <c r="SUJ14" s="110"/>
      <c r="SUK14" s="110"/>
      <c r="SUL14" s="110"/>
      <c r="SUM14" s="110"/>
      <c r="SUN14" s="110"/>
      <c r="SUP14" s="110"/>
      <c r="SUQ14" s="110"/>
      <c r="SUR14" s="110"/>
      <c r="SUS14" s="110"/>
      <c r="SUT14" s="110"/>
      <c r="SUV14" s="110"/>
      <c r="SUW14" s="110"/>
      <c r="SUX14" s="110"/>
      <c r="SUY14" s="110"/>
      <c r="SUZ14" s="110"/>
      <c r="SVB14" s="110"/>
      <c r="SVC14" s="110"/>
      <c r="SVD14" s="110"/>
      <c r="SVE14" s="110"/>
      <c r="SVF14" s="110"/>
      <c r="SVH14" s="110"/>
      <c r="SVI14" s="110"/>
      <c r="SVJ14" s="110"/>
      <c r="SVK14" s="110"/>
      <c r="SVL14" s="110"/>
      <c r="SVN14" s="110"/>
      <c r="SVO14" s="110"/>
      <c r="SVP14" s="110"/>
      <c r="SVQ14" s="110"/>
      <c r="SVR14" s="110"/>
      <c r="SVT14" s="110"/>
      <c r="SVU14" s="110"/>
      <c r="SVV14" s="110"/>
      <c r="SVW14" s="110"/>
      <c r="SVX14" s="110"/>
      <c r="SVZ14" s="110"/>
      <c r="SWA14" s="110"/>
      <c r="SWB14" s="110"/>
      <c r="SWC14" s="110"/>
      <c r="SWD14" s="110"/>
      <c r="SWF14" s="110"/>
      <c r="SWG14" s="110"/>
      <c r="SWH14" s="110"/>
      <c r="SWI14" s="110"/>
      <c r="SWJ14" s="110"/>
      <c r="SWL14" s="110"/>
      <c r="SWM14" s="110"/>
      <c r="SWN14" s="110"/>
      <c r="SWO14" s="110"/>
      <c r="SWP14" s="110"/>
      <c r="SWR14" s="110"/>
      <c r="SWS14" s="110"/>
      <c r="SWT14" s="110"/>
      <c r="SWU14" s="110"/>
      <c r="SWV14" s="110"/>
      <c r="SWX14" s="110"/>
      <c r="SWY14" s="110"/>
      <c r="SWZ14" s="110"/>
      <c r="SXA14" s="110"/>
      <c r="SXB14" s="110"/>
      <c r="SXD14" s="110"/>
      <c r="SXE14" s="110"/>
      <c r="SXF14" s="110"/>
      <c r="SXG14" s="110"/>
      <c r="SXH14" s="110"/>
      <c r="SXJ14" s="110"/>
      <c r="SXK14" s="110"/>
      <c r="SXL14" s="110"/>
      <c r="SXM14" s="110"/>
      <c r="SXN14" s="110"/>
      <c r="SXP14" s="110"/>
      <c r="SXQ14" s="110"/>
      <c r="SXR14" s="110"/>
      <c r="SXS14" s="110"/>
      <c r="SXT14" s="110"/>
      <c r="SXV14" s="110"/>
      <c r="SXW14" s="110"/>
      <c r="SXX14" s="110"/>
      <c r="SXY14" s="110"/>
      <c r="SXZ14" s="110"/>
      <c r="SYB14" s="110"/>
      <c r="SYC14" s="110"/>
      <c r="SYD14" s="110"/>
      <c r="SYE14" s="110"/>
      <c r="SYF14" s="110"/>
      <c r="SYH14" s="110"/>
      <c r="SYI14" s="110"/>
      <c r="SYJ14" s="110"/>
      <c r="SYK14" s="110"/>
      <c r="SYL14" s="110"/>
      <c r="SYN14" s="110"/>
      <c r="SYO14" s="110"/>
      <c r="SYP14" s="110"/>
      <c r="SYQ14" s="110"/>
      <c r="SYR14" s="110"/>
      <c r="SYT14" s="110"/>
      <c r="SYU14" s="110"/>
      <c r="SYV14" s="110"/>
      <c r="SYW14" s="110"/>
      <c r="SYX14" s="110"/>
      <c r="SYZ14" s="110"/>
      <c r="SZA14" s="110"/>
      <c r="SZB14" s="110"/>
      <c r="SZC14" s="110"/>
      <c r="SZD14" s="110"/>
      <c r="SZF14" s="110"/>
      <c r="SZG14" s="110"/>
      <c r="SZH14" s="110"/>
      <c r="SZI14" s="110"/>
      <c r="SZJ14" s="110"/>
      <c r="SZL14" s="110"/>
      <c r="SZM14" s="110"/>
      <c r="SZN14" s="110"/>
      <c r="SZO14" s="110"/>
      <c r="SZP14" s="110"/>
      <c r="SZR14" s="110"/>
      <c r="SZS14" s="110"/>
      <c r="SZT14" s="110"/>
      <c r="SZU14" s="110"/>
      <c r="SZV14" s="110"/>
      <c r="SZX14" s="110"/>
      <c r="SZY14" s="110"/>
      <c r="SZZ14" s="110"/>
      <c r="TAA14" s="110"/>
      <c r="TAB14" s="110"/>
      <c r="TAD14" s="110"/>
      <c r="TAE14" s="110"/>
      <c r="TAF14" s="110"/>
      <c r="TAG14" s="110"/>
      <c r="TAH14" s="110"/>
      <c r="TAJ14" s="110"/>
      <c r="TAK14" s="110"/>
      <c r="TAL14" s="110"/>
      <c r="TAM14" s="110"/>
      <c r="TAN14" s="110"/>
      <c r="TAP14" s="110"/>
      <c r="TAQ14" s="110"/>
      <c r="TAR14" s="110"/>
      <c r="TAS14" s="110"/>
      <c r="TAT14" s="110"/>
      <c r="TAV14" s="110"/>
      <c r="TAW14" s="110"/>
      <c r="TAX14" s="110"/>
      <c r="TAY14" s="110"/>
      <c r="TAZ14" s="110"/>
      <c r="TBB14" s="110"/>
      <c r="TBC14" s="110"/>
      <c r="TBD14" s="110"/>
      <c r="TBE14" s="110"/>
      <c r="TBF14" s="110"/>
      <c r="TBH14" s="110"/>
      <c r="TBI14" s="110"/>
      <c r="TBJ14" s="110"/>
      <c r="TBK14" s="110"/>
      <c r="TBL14" s="110"/>
      <c r="TBN14" s="110"/>
      <c r="TBO14" s="110"/>
      <c r="TBP14" s="110"/>
      <c r="TBQ14" s="110"/>
      <c r="TBR14" s="110"/>
      <c r="TBT14" s="110"/>
      <c r="TBU14" s="110"/>
      <c r="TBV14" s="110"/>
      <c r="TBW14" s="110"/>
      <c r="TBX14" s="110"/>
      <c r="TBZ14" s="110"/>
      <c r="TCA14" s="110"/>
      <c r="TCB14" s="110"/>
      <c r="TCC14" s="110"/>
      <c r="TCD14" s="110"/>
      <c r="TCF14" s="110"/>
      <c r="TCG14" s="110"/>
      <c r="TCH14" s="110"/>
      <c r="TCI14" s="110"/>
      <c r="TCJ14" s="110"/>
      <c r="TCL14" s="110"/>
      <c r="TCM14" s="110"/>
      <c r="TCN14" s="110"/>
      <c r="TCO14" s="110"/>
      <c r="TCP14" s="110"/>
      <c r="TCR14" s="110"/>
      <c r="TCS14" s="110"/>
      <c r="TCT14" s="110"/>
      <c r="TCU14" s="110"/>
      <c r="TCV14" s="110"/>
      <c r="TCX14" s="110"/>
      <c r="TCY14" s="110"/>
      <c r="TCZ14" s="110"/>
      <c r="TDA14" s="110"/>
      <c r="TDB14" s="110"/>
      <c r="TDD14" s="110"/>
      <c r="TDE14" s="110"/>
      <c r="TDF14" s="110"/>
      <c r="TDG14" s="110"/>
      <c r="TDH14" s="110"/>
      <c r="TDJ14" s="110"/>
      <c r="TDK14" s="110"/>
      <c r="TDL14" s="110"/>
      <c r="TDM14" s="110"/>
      <c r="TDN14" s="110"/>
      <c r="TDP14" s="110"/>
      <c r="TDQ14" s="110"/>
      <c r="TDR14" s="110"/>
      <c r="TDS14" s="110"/>
      <c r="TDT14" s="110"/>
      <c r="TDV14" s="110"/>
      <c r="TDW14" s="110"/>
      <c r="TDX14" s="110"/>
      <c r="TDY14" s="110"/>
      <c r="TDZ14" s="110"/>
      <c r="TEB14" s="110"/>
      <c r="TEC14" s="110"/>
      <c r="TED14" s="110"/>
      <c r="TEE14" s="110"/>
      <c r="TEF14" s="110"/>
      <c r="TEH14" s="110"/>
      <c r="TEI14" s="110"/>
      <c r="TEJ14" s="110"/>
      <c r="TEK14" s="110"/>
      <c r="TEL14" s="110"/>
      <c r="TEN14" s="110"/>
      <c r="TEO14" s="110"/>
      <c r="TEP14" s="110"/>
      <c r="TEQ14" s="110"/>
      <c r="TER14" s="110"/>
      <c r="TET14" s="110"/>
      <c r="TEU14" s="110"/>
      <c r="TEV14" s="110"/>
      <c r="TEW14" s="110"/>
      <c r="TEX14" s="110"/>
      <c r="TEZ14" s="110"/>
      <c r="TFA14" s="110"/>
      <c r="TFB14" s="110"/>
      <c r="TFC14" s="110"/>
      <c r="TFD14" s="110"/>
      <c r="TFF14" s="110"/>
      <c r="TFG14" s="110"/>
      <c r="TFH14" s="110"/>
      <c r="TFI14" s="110"/>
      <c r="TFJ14" s="110"/>
      <c r="TFL14" s="110"/>
      <c r="TFM14" s="110"/>
      <c r="TFN14" s="110"/>
      <c r="TFO14" s="110"/>
      <c r="TFP14" s="110"/>
      <c r="TFR14" s="110"/>
      <c r="TFS14" s="110"/>
      <c r="TFT14" s="110"/>
      <c r="TFU14" s="110"/>
      <c r="TFV14" s="110"/>
      <c r="TFX14" s="110"/>
      <c r="TFY14" s="110"/>
      <c r="TFZ14" s="110"/>
      <c r="TGA14" s="110"/>
      <c r="TGB14" s="110"/>
      <c r="TGD14" s="110"/>
      <c r="TGE14" s="110"/>
      <c r="TGF14" s="110"/>
      <c r="TGG14" s="110"/>
      <c r="TGH14" s="110"/>
      <c r="TGJ14" s="110"/>
      <c r="TGK14" s="110"/>
      <c r="TGL14" s="110"/>
      <c r="TGM14" s="110"/>
      <c r="TGN14" s="110"/>
      <c r="TGP14" s="110"/>
      <c r="TGQ14" s="110"/>
      <c r="TGR14" s="110"/>
      <c r="TGS14" s="110"/>
      <c r="TGT14" s="110"/>
      <c r="TGV14" s="110"/>
      <c r="TGW14" s="110"/>
      <c r="TGX14" s="110"/>
      <c r="TGY14" s="110"/>
      <c r="TGZ14" s="110"/>
      <c r="THB14" s="110"/>
      <c r="THC14" s="110"/>
      <c r="THD14" s="110"/>
      <c r="THE14" s="110"/>
      <c r="THF14" s="110"/>
      <c r="THH14" s="110"/>
      <c r="THI14" s="110"/>
      <c r="THJ14" s="110"/>
      <c r="THK14" s="110"/>
      <c r="THL14" s="110"/>
      <c r="THN14" s="110"/>
      <c r="THO14" s="110"/>
      <c r="THP14" s="110"/>
      <c r="THQ14" s="110"/>
      <c r="THR14" s="110"/>
      <c r="THT14" s="110"/>
      <c r="THU14" s="110"/>
      <c r="THV14" s="110"/>
      <c r="THW14" s="110"/>
      <c r="THX14" s="110"/>
      <c r="THZ14" s="110"/>
      <c r="TIA14" s="110"/>
      <c r="TIB14" s="110"/>
      <c r="TIC14" s="110"/>
      <c r="TID14" s="110"/>
      <c r="TIF14" s="110"/>
      <c r="TIG14" s="110"/>
      <c r="TIH14" s="110"/>
      <c r="TII14" s="110"/>
      <c r="TIJ14" s="110"/>
      <c r="TIL14" s="110"/>
      <c r="TIM14" s="110"/>
      <c r="TIN14" s="110"/>
      <c r="TIO14" s="110"/>
      <c r="TIP14" s="110"/>
      <c r="TIR14" s="110"/>
      <c r="TIS14" s="110"/>
      <c r="TIT14" s="110"/>
      <c r="TIU14" s="110"/>
      <c r="TIV14" s="110"/>
      <c r="TIX14" s="110"/>
      <c r="TIY14" s="110"/>
      <c r="TIZ14" s="110"/>
      <c r="TJA14" s="110"/>
      <c r="TJB14" s="110"/>
      <c r="TJD14" s="110"/>
      <c r="TJE14" s="110"/>
      <c r="TJF14" s="110"/>
      <c r="TJG14" s="110"/>
      <c r="TJH14" s="110"/>
      <c r="TJJ14" s="110"/>
      <c r="TJK14" s="110"/>
      <c r="TJL14" s="110"/>
      <c r="TJM14" s="110"/>
      <c r="TJN14" s="110"/>
      <c r="TJP14" s="110"/>
      <c r="TJQ14" s="110"/>
      <c r="TJR14" s="110"/>
      <c r="TJS14" s="110"/>
      <c r="TJT14" s="110"/>
      <c r="TJV14" s="110"/>
      <c r="TJW14" s="110"/>
      <c r="TJX14" s="110"/>
      <c r="TJY14" s="110"/>
      <c r="TJZ14" s="110"/>
      <c r="TKB14" s="110"/>
      <c r="TKC14" s="110"/>
      <c r="TKD14" s="110"/>
      <c r="TKE14" s="110"/>
      <c r="TKF14" s="110"/>
      <c r="TKH14" s="110"/>
      <c r="TKI14" s="110"/>
      <c r="TKJ14" s="110"/>
      <c r="TKK14" s="110"/>
      <c r="TKL14" s="110"/>
      <c r="TKN14" s="110"/>
      <c r="TKO14" s="110"/>
      <c r="TKP14" s="110"/>
      <c r="TKQ14" s="110"/>
      <c r="TKR14" s="110"/>
      <c r="TKT14" s="110"/>
      <c r="TKU14" s="110"/>
      <c r="TKV14" s="110"/>
      <c r="TKW14" s="110"/>
      <c r="TKX14" s="110"/>
      <c r="TKZ14" s="110"/>
      <c r="TLA14" s="110"/>
      <c r="TLB14" s="110"/>
      <c r="TLC14" s="110"/>
      <c r="TLD14" s="110"/>
      <c r="TLF14" s="110"/>
      <c r="TLG14" s="110"/>
      <c r="TLH14" s="110"/>
      <c r="TLI14" s="110"/>
      <c r="TLJ14" s="110"/>
      <c r="TLL14" s="110"/>
      <c r="TLM14" s="110"/>
      <c r="TLN14" s="110"/>
      <c r="TLO14" s="110"/>
      <c r="TLP14" s="110"/>
      <c r="TLR14" s="110"/>
      <c r="TLS14" s="110"/>
      <c r="TLT14" s="110"/>
      <c r="TLU14" s="110"/>
      <c r="TLV14" s="110"/>
      <c r="TLX14" s="110"/>
      <c r="TLY14" s="110"/>
      <c r="TLZ14" s="110"/>
      <c r="TMA14" s="110"/>
      <c r="TMB14" s="110"/>
      <c r="TMD14" s="110"/>
      <c r="TME14" s="110"/>
      <c r="TMF14" s="110"/>
      <c r="TMG14" s="110"/>
      <c r="TMH14" s="110"/>
      <c r="TMJ14" s="110"/>
      <c r="TMK14" s="110"/>
      <c r="TML14" s="110"/>
      <c r="TMM14" s="110"/>
      <c r="TMN14" s="110"/>
      <c r="TMP14" s="110"/>
      <c r="TMQ14" s="110"/>
      <c r="TMR14" s="110"/>
      <c r="TMS14" s="110"/>
      <c r="TMT14" s="110"/>
      <c r="TMV14" s="110"/>
      <c r="TMW14" s="110"/>
      <c r="TMX14" s="110"/>
      <c r="TMY14" s="110"/>
      <c r="TMZ14" s="110"/>
      <c r="TNB14" s="110"/>
      <c r="TNC14" s="110"/>
      <c r="TND14" s="110"/>
      <c r="TNE14" s="110"/>
      <c r="TNF14" s="110"/>
      <c r="TNH14" s="110"/>
      <c r="TNI14" s="110"/>
      <c r="TNJ14" s="110"/>
      <c r="TNK14" s="110"/>
      <c r="TNL14" s="110"/>
      <c r="TNN14" s="110"/>
      <c r="TNO14" s="110"/>
      <c r="TNP14" s="110"/>
      <c r="TNQ14" s="110"/>
      <c r="TNR14" s="110"/>
      <c r="TNT14" s="110"/>
      <c r="TNU14" s="110"/>
      <c r="TNV14" s="110"/>
      <c r="TNW14" s="110"/>
      <c r="TNX14" s="110"/>
      <c r="TNZ14" s="110"/>
      <c r="TOA14" s="110"/>
      <c r="TOB14" s="110"/>
      <c r="TOC14" s="110"/>
      <c r="TOD14" s="110"/>
      <c r="TOF14" s="110"/>
      <c r="TOG14" s="110"/>
      <c r="TOH14" s="110"/>
      <c r="TOI14" s="110"/>
      <c r="TOJ14" s="110"/>
      <c r="TOL14" s="110"/>
      <c r="TOM14" s="110"/>
      <c r="TON14" s="110"/>
      <c r="TOO14" s="110"/>
      <c r="TOP14" s="110"/>
      <c r="TOR14" s="110"/>
      <c r="TOS14" s="110"/>
      <c r="TOT14" s="110"/>
      <c r="TOU14" s="110"/>
      <c r="TOV14" s="110"/>
      <c r="TOX14" s="110"/>
      <c r="TOY14" s="110"/>
      <c r="TOZ14" s="110"/>
      <c r="TPA14" s="110"/>
      <c r="TPB14" s="110"/>
      <c r="TPD14" s="110"/>
      <c r="TPE14" s="110"/>
      <c r="TPF14" s="110"/>
      <c r="TPG14" s="110"/>
      <c r="TPH14" s="110"/>
      <c r="TPJ14" s="110"/>
      <c r="TPK14" s="110"/>
      <c r="TPL14" s="110"/>
      <c r="TPM14" s="110"/>
      <c r="TPN14" s="110"/>
      <c r="TPP14" s="110"/>
      <c r="TPQ14" s="110"/>
      <c r="TPR14" s="110"/>
      <c r="TPS14" s="110"/>
      <c r="TPT14" s="110"/>
      <c r="TPV14" s="110"/>
      <c r="TPW14" s="110"/>
      <c r="TPX14" s="110"/>
      <c r="TPY14" s="110"/>
      <c r="TPZ14" s="110"/>
      <c r="TQB14" s="110"/>
      <c r="TQC14" s="110"/>
      <c r="TQD14" s="110"/>
      <c r="TQE14" s="110"/>
      <c r="TQF14" s="110"/>
      <c r="TQH14" s="110"/>
      <c r="TQI14" s="110"/>
      <c r="TQJ14" s="110"/>
      <c r="TQK14" s="110"/>
      <c r="TQL14" s="110"/>
      <c r="TQN14" s="110"/>
      <c r="TQO14" s="110"/>
      <c r="TQP14" s="110"/>
      <c r="TQQ14" s="110"/>
      <c r="TQR14" s="110"/>
      <c r="TQT14" s="110"/>
      <c r="TQU14" s="110"/>
      <c r="TQV14" s="110"/>
      <c r="TQW14" s="110"/>
      <c r="TQX14" s="110"/>
      <c r="TQZ14" s="110"/>
      <c r="TRA14" s="110"/>
      <c r="TRB14" s="110"/>
      <c r="TRC14" s="110"/>
      <c r="TRD14" s="110"/>
      <c r="TRF14" s="110"/>
      <c r="TRG14" s="110"/>
      <c r="TRH14" s="110"/>
      <c r="TRI14" s="110"/>
      <c r="TRJ14" s="110"/>
      <c r="TRL14" s="110"/>
      <c r="TRM14" s="110"/>
      <c r="TRN14" s="110"/>
      <c r="TRO14" s="110"/>
      <c r="TRP14" s="110"/>
      <c r="TRR14" s="110"/>
      <c r="TRS14" s="110"/>
      <c r="TRT14" s="110"/>
      <c r="TRU14" s="110"/>
      <c r="TRV14" s="110"/>
      <c r="TRX14" s="110"/>
      <c r="TRY14" s="110"/>
      <c r="TRZ14" s="110"/>
      <c r="TSA14" s="110"/>
      <c r="TSB14" s="110"/>
      <c r="TSD14" s="110"/>
      <c r="TSE14" s="110"/>
      <c r="TSF14" s="110"/>
      <c r="TSG14" s="110"/>
      <c r="TSH14" s="110"/>
      <c r="TSJ14" s="110"/>
      <c r="TSK14" s="110"/>
      <c r="TSL14" s="110"/>
      <c r="TSM14" s="110"/>
      <c r="TSN14" s="110"/>
      <c r="TSP14" s="110"/>
      <c r="TSQ14" s="110"/>
      <c r="TSR14" s="110"/>
      <c r="TSS14" s="110"/>
      <c r="TST14" s="110"/>
      <c r="TSV14" s="110"/>
      <c r="TSW14" s="110"/>
      <c r="TSX14" s="110"/>
      <c r="TSY14" s="110"/>
      <c r="TSZ14" s="110"/>
      <c r="TTB14" s="110"/>
      <c r="TTC14" s="110"/>
      <c r="TTD14" s="110"/>
      <c r="TTE14" s="110"/>
      <c r="TTF14" s="110"/>
      <c r="TTH14" s="110"/>
      <c r="TTI14" s="110"/>
      <c r="TTJ14" s="110"/>
      <c r="TTK14" s="110"/>
      <c r="TTL14" s="110"/>
      <c r="TTN14" s="110"/>
      <c r="TTO14" s="110"/>
      <c r="TTP14" s="110"/>
      <c r="TTQ14" s="110"/>
      <c r="TTR14" s="110"/>
      <c r="TTT14" s="110"/>
      <c r="TTU14" s="110"/>
      <c r="TTV14" s="110"/>
      <c r="TTW14" s="110"/>
      <c r="TTX14" s="110"/>
      <c r="TTZ14" s="110"/>
      <c r="TUA14" s="110"/>
      <c r="TUB14" s="110"/>
      <c r="TUC14" s="110"/>
      <c r="TUD14" s="110"/>
      <c r="TUF14" s="110"/>
      <c r="TUG14" s="110"/>
      <c r="TUH14" s="110"/>
      <c r="TUI14" s="110"/>
      <c r="TUJ14" s="110"/>
      <c r="TUL14" s="110"/>
      <c r="TUM14" s="110"/>
      <c r="TUN14" s="110"/>
      <c r="TUO14" s="110"/>
      <c r="TUP14" s="110"/>
      <c r="TUR14" s="110"/>
      <c r="TUS14" s="110"/>
      <c r="TUT14" s="110"/>
      <c r="TUU14" s="110"/>
      <c r="TUV14" s="110"/>
      <c r="TUX14" s="110"/>
      <c r="TUY14" s="110"/>
      <c r="TUZ14" s="110"/>
      <c r="TVA14" s="110"/>
      <c r="TVB14" s="110"/>
      <c r="TVD14" s="110"/>
      <c r="TVE14" s="110"/>
      <c r="TVF14" s="110"/>
      <c r="TVG14" s="110"/>
      <c r="TVH14" s="110"/>
      <c r="TVJ14" s="110"/>
      <c r="TVK14" s="110"/>
      <c r="TVL14" s="110"/>
      <c r="TVM14" s="110"/>
      <c r="TVN14" s="110"/>
      <c r="TVP14" s="110"/>
      <c r="TVQ14" s="110"/>
      <c r="TVR14" s="110"/>
      <c r="TVS14" s="110"/>
      <c r="TVT14" s="110"/>
      <c r="TVV14" s="110"/>
      <c r="TVW14" s="110"/>
      <c r="TVX14" s="110"/>
      <c r="TVY14" s="110"/>
      <c r="TVZ14" s="110"/>
      <c r="TWB14" s="110"/>
      <c r="TWC14" s="110"/>
      <c r="TWD14" s="110"/>
      <c r="TWE14" s="110"/>
      <c r="TWF14" s="110"/>
      <c r="TWH14" s="110"/>
      <c r="TWI14" s="110"/>
      <c r="TWJ14" s="110"/>
      <c r="TWK14" s="110"/>
      <c r="TWL14" s="110"/>
      <c r="TWN14" s="110"/>
      <c r="TWO14" s="110"/>
      <c r="TWP14" s="110"/>
      <c r="TWQ14" s="110"/>
      <c r="TWR14" s="110"/>
      <c r="TWT14" s="110"/>
      <c r="TWU14" s="110"/>
      <c r="TWV14" s="110"/>
      <c r="TWW14" s="110"/>
      <c r="TWX14" s="110"/>
      <c r="TWZ14" s="110"/>
      <c r="TXA14" s="110"/>
      <c r="TXB14" s="110"/>
      <c r="TXC14" s="110"/>
      <c r="TXD14" s="110"/>
      <c r="TXF14" s="110"/>
      <c r="TXG14" s="110"/>
      <c r="TXH14" s="110"/>
      <c r="TXI14" s="110"/>
      <c r="TXJ14" s="110"/>
      <c r="TXL14" s="110"/>
      <c r="TXM14" s="110"/>
      <c r="TXN14" s="110"/>
      <c r="TXO14" s="110"/>
      <c r="TXP14" s="110"/>
      <c r="TXR14" s="110"/>
      <c r="TXS14" s="110"/>
      <c r="TXT14" s="110"/>
      <c r="TXU14" s="110"/>
      <c r="TXV14" s="110"/>
      <c r="TXX14" s="110"/>
      <c r="TXY14" s="110"/>
      <c r="TXZ14" s="110"/>
      <c r="TYA14" s="110"/>
      <c r="TYB14" s="110"/>
      <c r="TYD14" s="110"/>
      <c r="TYE14" s="110"/>
      <c r="TYF14" s="110"/>
      <c r="TYG14" s="110"/>
      <c r="TYH14" s="110"/>
      <c r="TYJ14" s="110"/>
      <c r="TYK14" s="110"/>
      <c r="TYL14" s="110"/>
      <c r="TYM14" s="110"/>
      <c r="TYN14" s="110"/>
      <c r="TYP14" s="110"/>
      <c r="TYQ14" s="110"/>
      <c r="TYR14" s="110"/>
      <c r="TYS14" s="110"/>
      <c r="TYT14" s="110"/>
      <c r="TYV14" s="110"/>
      <c r="TYW14" s="110"/>
      <c r="TYX14" s="110"/>
      <c r="TYY14" s="110"/>
      <c r="TYZ14" s="110"/>
      <c r="TZB14" s="110"/>
      <c r="TZC14" s="110"/>
      <c r="TZD14" s="110"/>
      <c r="TZE14" s="110"/>
      <c r="TZF14" s="110"/>
      <c r="TZH14" s="110"/>
      <c r="TZI14" s="110"/>
      <c r="TZJ14" s="110"/>
      <c r="TZK14" s="110"/>
      <c r="TZL14" s="110"/>
      <c r="TZN14" s="110"/>
      <c r="TZO14" s="110"/>
      <c r="TZP14" s="110"/>
      <c r="TZQ14" s="110"/>
      <c r="TZR14" s="110"/>
      <c r="TZT14" s="110"/>
      <c r="TZU14" s="110"/>
      <c r="TZV14" s="110"/>
      <c r="TZW14" s="110"/>
      <c r="TZX14" s="110"/>
      <c r="TZZ14" s="110"/>
      <c r="UAA14" s="110"/>
      <c r="UAB14" s="110"/>
      <c r="UAC14" s="110"/>
      <c r="UAD14" s="110"/>
      <c r="UAF14" s="110"/>
      <c r="UAG14" s="110"/>
      <c r="UAH14" s="110"/>
      <c r="UAI14" s="110"/>
      <c r="UAJ14" s="110"/>
      <c r="UAL14" s="110"/>
      <c r="UAM14" s="110"/>
      <c r="UAN14" s="110"/>
      <c r="UAO14" s="110"/>
      <c r="UAP14" s="110"/>
      <c r="UAR14" s="110"/>
      <c r="UAS14" s="110"/>
      <c r="UAT14" s="110"/>
      <c r="UAU14" s="110"/>
      <c r="UAV14" s="110"/>
      <c r="UAX14" s="110"/>
      <c r="UAY14" s="110"/>
      <c r="UAZ14" s="110"/>
      <c r="UBA14" s="110"/>
      <c r="UBB14" s="110"/>
      <c r="UBD14" s="110"/>
      <c r="UBE14" s="110"/>
      <c r="UBF14" s="110"/>
      <c r="UBG14" s="110"/>
      <c r="UBH14" s="110"/>
      <c r="UBJ14" s="110"/>
      <c r="UBK14" s="110"/>
      <c r="UBL14" s="110"/>
      <c r="UBM14" s="110"/>
      <c r="UBN14" s="110"/>
      <c r="UBP14" s="110"/>
      <c r="UBQ14" s="110"/>
      <c r="UBR14" s="110"/>
      <c r="UBS14" s="110"/>
      <c r="UBT14" s="110"/>
      <c r="UBV14" s="110"/>
      <c r="UBW14" s="110"/>
      <c r="UBX14" s="110"/>
      <c r="UBY14" s="110"/>
      <c r="UBZ14" s="110"/>
      <c r="UCB14" s="110"/>
      <c r="UCC14" s="110"/>
      <c r="UCD14" s="110"/>
      <c r="UCE14" s="110"/>
      <c r="UCF14" s="110"/>
      <c r="UCH14" s="110"/>
      <c r="UCI14" s="110"/>
      <c r="UCJ14" s="110"/>
      <c r="UCK14" s="110"/>
      <c r="UCL14" s="110"/>
      <c r="UCN14" s="110"/>
      <c r="UCO14" s="110"/>
      <c r="UCP14" s="110"/>
      <c r="UCQ14" s="110"/>
      <c r="UCR14" s="110"/>
      <c r="UCT14" s="110"/>
      <c r="UCU14" s="110"/>
      <c r="UCV14" s="110"/>
      <c r="UCW14" s="110"/>
      <c r="UCX14" s="110"/>
      <c r="UCZ14" s="110"/>
      <c r="UDA14" s="110"/>
      <c r="UDB14" s="110"/>
      <c r="UDC14" s="110"/>
      <c r="UDD14" s="110"/>
      <c r="UDF14" s="110"/>
      <c r="UDG14" s="110"/>
      <c r="UDH14" s="110"/>
      <c r="UDI14" s="110"/>
      <c r="UDJ14" s="110"/>
      <c r="UDL14" s="110"/>
      <c r="UDM14" s="110"/>
      <c r="UDN14" s="110"/>
      <c r="UDO14" s="110"/>
      <c r="UDP14" s="110"/>
      <c r="UDR14" s="110"/>
      <c r="UDS14" s="110"/>
      <c r="UDT14" s="110"/>
      <c r="UDU14" s="110"/>
      <c r="UDV14" s="110"/>
      <c r="UDX14" s="110"/>
      <c r="UDY14" s="110"/>
      <c r="UDZ14" s="110"/>
      <c r="UEA14" s="110"/>
      <c r="UEB14" s="110"/>
      <c r="UED14" s="110"/>
      <c r="UEE14" s="110"/>
      <c r="UEF14" s="110"/>
      <c r="UEG14" s="110"/>
      <c r="UEH14" s="110"/>
      <c r="UEJ14" s="110"/>
      <c r="UEK14" s="110"/>
      <c r="UEL14" s="110"/>
      <c r="UEM14" s="110"/>
      <c r="UEN14" s="110"/>
      <c r="UEP14" s="110"/>
      <c r="UEQ14" s="110"/>
      <c r="UER14" s="110"/>
      <c r="UES14" s="110"/>
      <c r="UET14" s="110"/>
      <c r="UEV14" s="110"/>
      <c r="UEW14" s="110"/>
      <c r="UEX14" s="110"/>
      <c r="UEY14" s="110"/>
      <c r="UEZ14" s="110"/>
      <c r="UFB14" s="110"/>
      <c r="UFC14" s="110"/>
      <c r="UFD14" s="110"/>
      <c r="UFE14" s="110"/>
      <c r="UFF14" s="110"/>
      <c r="UFH14" s="110"/>
      <c r="UFI14" s="110"/>
      <c r="UFJ14" s="110"/>
      <c r="UFK14" s="110"/>
      <c r="UFL14" s="110"/>
      <c r="UFN14" s="110"/>
      <c r="UFO14" s="110"/>
      <c r="UFP14" s="110"/>
      <c r="UFQ14" s="110"/>
      <c r="UFR14" s="110"/>
      <c r="UFT14" s="110"/>
      <c r="UFU14" s="110"/>
      <c r="UFV14" s="110"/>
      <c r="UFW14" s="110"/>
      <c r="UFX14" s="110"/>
      <c r="UFZ14" s="110"/>
      <c r="UGA14" s="110"/>
      <c r="UGB14" s="110"/>
      <c r="UGC14" s="110"/>
      <c r="UGD14" s="110"/>
      <c r="UGF14" s="110"/>
      <c r="UGG14" s="110"/>
      <c r="UGH14" s="110"/>
      <c r="UGI14" s="110"/>
      <c r="UGJ14" s="110"/>
      <c r="UGL14" s="110"/>
      <c r="UGM14" s="110"/>
      <c r="UGN14" s="110"/>
      <c r="UGO14" s="110"/>
      <c r="UGP14" s="110"/>
      <c r="UGR14" s="110"/>
      <c r="UGS14" s="110"/>
      <c r="UGT14" s="110"/>
      <c r="UGU14" s="110"/>
      <c r="UGV14" s="110"/>
      <c r="UGX14" s="110"/>
      <c r="UGY14" s="110"/>
      <c r="UGZ14" s="110"/>
      <c r="UHA14" s="110"/>
      <c r="UHB14" s="110"/>
      <c r="UHD14" s="110"/>
      <c r="UHE14" s="110"/>
      <c r="UHF14" s="110"/>
      <c r="UHG14" s="110"/>
      <c r="UHH14" s="110"/>
      <c r="UHJ14" s="110"/>
      <c r="UHK14" s="110"/>
      <c r="UHL14" s="110"/>
      <c r="UHM14" s="110"/>
      <c r="UHN14" s="110"/>
      <c r="UHP14" s="110"/>
      <c r="UHQ14" s="110"/>
      <c r="UHR14" s="110"/>
      <c r="UHS14" s="110"/>
      <c r="UHT14" s="110"/>
      <c r="UHV14" s="110"/>
      <c r="UHW14" s="110"/>
      <c r="UHX14" s="110"/>
      <c r="UHY14" s="110"/>
      <c r="UHZ14" s="110"/>
      <c r="UIB14" s="110"/>
      <c r="UIC14" s="110"/>
      <c r="UID14" s="110"/>
      <c r="UIE14" s="110"/>
      <c r="UIF14" s="110"/>
      <c r="UIH14" s="110"/>
      <c r="UII14" s="110"/>
      <c r="UIJ14" s="110"/>
      <c r="UIK14" s="110"/>
      <c r="UIL14" s="110"/>
      <c r="UIN14" s="110"/>
      <c r="UIO14" s="110"/>
      <c r="UIP14" s="110"/>
      <c r="UIQ14" s="110"/>
      <c r="UIR14" s="110"/>
      <c r="UIT14" s="110"/>
      <c r="UIU14" s="110"/>
      <c r="UIV14" s="110"/>
      <c r="UIW14" s="110"/>
      <c r="UIX14" s="110"/>
      <c r="UIZ14" s="110"/>
      <c r="UJA14" s="110"/>
      <c r="UJB14" s="110"/>
      <c r="UJC14" s="110"/>
      <c r="UJD14" s="110"/>
      <c r="UJF14" s="110"/>
      <c r="UJG14" s="110"/>
      <c r="UJH14" s="110"/>
      <c r="UJI14" s="110"/>
      <c r="UJJ14" s="110"/>
      <c r="UJL14" s="110"/>
      <c r="UJM14" s="110"/>
      <c r="UJN14" s="110"/>
      <c r="UJO14" s="110"/>
      <c r="UJP14" s="110"/>
      <c r="UJR14" s="110"/>
      <c r="UJS14" s="110"/>
      <c r="UJT14" s="110"/>
      <c r="UJU14" s="110"/>
      <c r="UJV14" s="110"/>
      <c r="UJX14" s="110"/>
      <c r="UJY14" s="110"/>
      <c r="UJZ14" s="110"/>
      <c r="UKA14" s="110"/>
      <c r="UKB14" s="110"/>
      <c r="UKD14" s="110"/>
      <c r="UKE14" s="110"/>
      <c r="UKF14" s="110"/>
      <c r="UKG14" s="110"/>
      <c r="UKH14" s="110"/>
      <c r="UKJ14" s="110"/>
      <c r="UKK14" s="110"/>
      <c r="UKL14" s="110"/>
      <c r="UKM14" s="110"/>
      <c r="UKN14" s="110"/>
      <c r="UKP14" s="110"/>
      <c r="UKQ14" s="110"/>
      <c r="UKR14" s="110"/>
      <c r="UKS14" s="110"/>
      <c r="UKT14" s="110"/>
      <c r="UKV14" s="110"/>
      <c r="UKW14" s="110"/>
      <c r="UKX14" s="110"/>
      <c r="UKY14" s="110"/>
      <c r="UKZ14" s="110"/>
      <c r="ULB14" s="110"/>
      <c r="ULC14" s="110"/>
      <c r="ULD14" s="110"/>
      <c r="ULE14" s="110"/>
      <c r="ULF14" s="110"/>
      <c r="ULH14" s="110"/>
      <c r="ULI14" s="110"/>
      <c r="ULJ14" s="110"/>
      <c r="ULK14" s="110"/>
      <c r="ULL14" s="110"/>
      <c r="ULN14" s="110"/>
      <c r="ULO14" s="110"/>
      <c r="ULP14" s="110"/>
      <c r="ULQ14" s="110"/>
      <c r="ULR14" s="110"/>
      <c r="ULT14" s="110"/>
      <c r="ULU14" s="110"/>
      <c r="ULV14" s="110"/>
      <c r="ULW14" s="110"/>
      <c r="ULX14" s="110"/>
      <c r="ULZ14" s="110"/>
      <c r="UMA14" s="110"/>
      <c r="UMB14" s="110"/>
      <c r="UMC14" s="110"/>
      <c r="UMD14" s="110"/>
      <c r="UMF14" s="110"/>
      <c r="UMG14" s="110"/>
      <c r="UMH14" s="110"/>
      <c r="UMI14" s="110"/>
      <c r="UMJ14" s="110"/>
      <c r="UML14" s="110"/>
      <c r="UMM14" s="110"/>
      <c r="UMN14" s="110"/>
      <c r="UMO14" s="110"/>
      <c r="UMP14" s="110"/>
      <c r="UMR14" s="110"/>
      <c r="UMS14" s="110"/>
      <c r="UMT14" s="110"/>
      <c r="UMU14" s="110"/>
      <c r="UMV14" s="110"/>
      <c r="UMX14" s="110"/>
      <c r="UMY14" s="110"/>
      <c r="UMZ14" s="110"/>
      <c r="UNA14" s="110"/>
      <c r="UNB14" s="110"/>
      <c r="UND14" s="110"/>
      <c r="UNE14" s="110"/>
      <c r="UNF14" s="110"/>
      <c r="UNG14" s="110"/>
      <c r="UNH14" s="110"/>
      <c r="UNJ14" s="110"/>
      <c r="UNK14" s="110"/>
      <c r="UNL14" s="110"/>
      <c r="UNM14" s="110"/>
      <c r="UNN14" s="110"/>
      <c r="UNP14" s="110"/>
      <c r="UNQ14" s="110"/>
      <c r="UNR14" s="110"/>
      <c r="UNS14" s="110"/>
      <c r="UNT14" s="110"/>
      <c r="UNV14" s="110"/>
      <c r="UNW14" s="110"/>
      <c r="UNX14" s="110"/>
      <c r="UNY14" s="110"/>
      <c r="UNZ14" s="110"/>
      <c r="UOB14" s="110"/>
      <c r="UOC14" s="110"/>
      <c r="UOD14" s="110"/>
      <c r="UOE14" s="110"/>
      <c r="UOF14" s="110"/>
      <c r="UOH14" s="110"/>
      <c r="UOI14" s="110"/>
      <c r="UOJ14" s="110"/>
      <c r="UOK14" s="110"/>
      <c r="UOL14" s="110"/>
      <c r="UON14" s="110"/>
      <c r="UOO14" s="110"/>
      <c r="UOP14" s="110"/>
      <c r="UOQ14" s="110"/>
      <c r="UOR14" s="110"/>
      <c r="UOT14" s="110"/>
      <c r="UOU14" s="110"/>
      <c r="UOV14" s="110"/>
      <c r="UOW14" s="110"/>
      <c r="UOX14" s="110"/>
      <c r="UOZ14" s="110"/>
      <c r="UPA14" s="110"/>
      <c r="UPB14" s="110"/>
      <c r="UPC14" s="110"/>
      <c r="UPD14" s="110"/>
      <c r="UPF14" s="110"/>
      <c r="UPG14" s="110"/>
      <c r="UPH14" s="110"/>
      <c r="UPI14" s="110"/>
      <c r="UPJ14" s="110"/>
      <c r="UPL14" s="110"/>
      <c r="UPM14" s="110"/>
      <c r="UPN14" s="110"/>
      <c r="UPO14" s="110"/>
      <c r="UPP14" s="110"/>
      <c r="UPR14" s="110"/>
      <c r="UPS14" s="110"/>
      <c r="UPT14" s="110"/>
      <c r="UPU14" s="110"/>
      <c r="UPV14" s="110"/>
      <c r="UPX14" s="110"/>
      <c r="UPY14" s="110"/>
      <c r="UPZ14" s="110"/>
      <c r="UQA14" s="110"/>
      <c r="UQB14" s="110"/>
      <c r="UQD14" s="110"/>
      <c r="UQE14" s="110"/>
      <c r="UQF14" s="110"/>
      <c r="UQG14" s="110"/>
      <c r="UQH14" s="110"/>
      <c r="UQJ14" s="110"/>
      <c r="UQK14" s="110"/>
      <c r="UQL14" s="110"/>
      <c r="UQM14" s="110"/>
      <c r="UQN14" s="110"/>
      <c r="UQP14" s="110"/>
      <c r="UQQ14" s="110"/>
      <c r="UQR14" s="110"/>
      <c r="UQS14" s="110"/>
      <c r="UQT14" s="110"/>
      <c r="UQV14" s="110"/>
      <c r="UQW14" s="110"/>
      <c r="UQX14" s="110"/>
      <c r="UQY14" s="110"/>
      <c r="UQZ14" s="110"/>
      <c r="URB14" s="110"/>
      <c r="URC14" s="110"/>
      <c r="URD14" s="110"/>
      <c r="URE14" s="110"/>
      <c r="URF14" s="110"/>
      <c r="URH14" s="110"/>
      <c r="URI14" s="110"/>
      <c r="URJ14" s="110"/>
      <c r="URK14" s="110"/>
      <c r="URL14" s="110"/>
      <c r="URN14" s="110"/>
      <c r="URO14" s="110"/>
      <c r="URP14" s="110"/>
      <c r="URQ14" s="110"/>
      <c r="URR14" s="110"/>
      <c r="URT14" s="110"/>
      <c r="URU14" s="110"/>
      <c r="URV14" s="110"/>
      <c r="URW14" s="110"/>
      <c r="URX14" s="110"/>
      <c r="URZ14" s="110"/>
      <c r="USA14" s="110"/>
      <c r="USB14" s="110"/>
      <c r="USC14" s="110"/>
      <c r="USD14" s="110"/>
      <c r="USF14" s="110"/>
      <c r="USG14" s="110"/>
      <c r="USH14" s="110"/>
      <c r="USI14" s="110"/>
      <c r="USJ14" s="110"/>
      <c r="USL14" s="110"/>
      <c r="USM14" s="110"/>
      <c r="USN14" s="110"/>
      <c r="USO14" s="110"/>
      <c r="USP14" s="110"/>
      <c r="USR14" s="110"/>
      <c r="USS14" s="110"/>
      <c r="UST14" s="110"/>
      <c r="USU14" s="110"/>
      <c r="USV14" s="110"/>
      <c r="USX14" s="110"/>
      <c r="USY14" s="110"/>
      <c r="USZ14" s="110"/>
      <c r="UTA14" s="110"/>
      <c r="UTB14" s="110"/>
      <c r="UTD14" s="110"/>
      <c r="UTE14" s="110"/>
      <c r="UTF14" s="110"/>
      <c r="UTG14" s="110"/>
      <c r="UTH14" s="110"/>
      <c r="UTJ14" s="110"/>
      <c r="UTK14" s="110"/>
      <c r="UTL14" s="110"/>
      <c r="UTM14" s="110"/>
      <c r="UTN14" s="110"/>
      <c r="UTP14" s="110"/>
      <c r="UTQ14" s="110"/>
      <c r="UTR14" s="110"/>
      <c r="UTS14" s="110"/>
      <c r="UTT14" s="110"/>
      <c r="UTV14" s="110"/>
      <c r="UTW14" s="110"/>
      <c r="UTX14" s="110"/>
      <c r="UTY14" s="110"/>
      <c r="UTZ14" s="110"/>
      <c r="UUB14" s="110"/>
      <c r="UUC14" s="110"/>
      <c r="UUD14" s="110"/>
      <c r="UUE14" s="110"/>
      <c r="UUF14" s="110"/>
      <c r="UUH14" s="110"/>
      <c r="UUI14" s="110"/>
      <c r="UUJ14" s="110"/>
      <c r="UUK14" s="110"/>
      <c r="UUL14" s="110"/>
      <c r="UUN14" s="110"/>
      <c r="UUO14" s="110"/>
      <c r="UUP14" s="110"/>
      <c r="UUQ14" s="110"/>
      <c r="UUR14" s="110"/>
      <c r="UUT14" s="110"/>
      <c r="UUU14" s="110"/>
      <c r="UUV14" s="110"/>
      <c r="UUW14" s="110"/>
      <c r="UUX14" s="110"/>
      <c r="UUZ14" s="110"/>
      <c r="UVA14" s="110"/>
      <c r="UVB14" s="110"/>
      <c r="UVC14" s="110"/>
      <c r="UVD14" s="110"/>
      <c r="UVF14" s="110"/>
      <c r="UVG14" s="110"/>
      <c r="UVH14" s="110"/>
      <c r="UVI14" s="110"/>
      <c r="UVJ14" s="110"/>
      <c r="UVL14" s="110"/>
      <c r="UVM14" s="110"/>
      <c r="UVN14" s="110"/>
      <c r="UVO14" s="110"/>
      <c r="UVP14" s="110"/>
      <c r="UVR14" s="110"/>
      <c r="UVS14" s="110"/>
      <c r="UVT14" s="110"/>
      <c r="UVU14" s="110"/>
      <c r="UVV14" s="110"/>
      <c r="UVX14" s="110"/>
      <c r="UVY14" s="110"/>
      <c r="UVZ14" s="110"/>
      <c r="UWA14" s="110"/>
      <c r="UWB14" s="110"/>
      <c r="UWD14" s="110"/>
      <c r="UWE14" s="110"/>
      <c r="UWF14" s="110"/>
      <c r="UWG14" s="110"/>
      <c r="UWH14" s="110"/>
      <c r="UWJ14" s="110"/>
      <c r="UWK14" s="110"/>
      <c r="UWL14" s="110"/>
      <c r="UWM14" s="110"/>
      <c r="UWN14" s="110"/>
      <c r="UWP14" s="110"/>
      <c r="UWQ14" s="110"/>
      <c r="UWR14" s="110"/>
      <c r="UWS14" s="110"/>
      <c r="UWT14" s="110"/>
      <c r="UWV14" s="110"/>
      <c r="UWW14" s="110"/>
      <c r="UWX14" s="110"/>
      <c r="UWY14" s="110"/>
      <c r="UWZ14" s="110"/>
      <c r="UXB14" s="110"/>
      <c r="UXC14" s="110"/>
      <c r="UXD14" s="110"/>
      <c r="UXE14" s="110"/>
      <c r="UXF14" s="110"/>
      <c r="UXH14" s="110"/>
      <c r="UXI14" s="110"/>
      <c r="UXJ14" s="110"/>
      <c r="UXK14" s="110"/>
      <c r="UXL14" s="110"/>
      <c r="UXN14" s="110"/>
      <c r="UXO14" s="110"/>
      <c r="UXP14" s="110"/>
      <c r="UXQ14" s="110"/>
      <c r="UXR14" s="110"/>
      <c r="UXT14" s="110"/>
      <c r="UXU14" s="110"/>
      <c r="UXV14" s="110"/>
      <c r="UXW14" s="110"/>
      <c r="UXX14" s="110"/>
      <c r="UXZ14" s="110"/>
      <c r="UYA14" s="110"/>
      <c r="UYB14" s="110"/>
      <c r="UYC14" s="110"/>
      <c r="UYD14" s="110"/>
      <c r="UYF14" s="110"/>
      <c r="UYG14" s="110"/>
      <c r="UYH14" s="110"/>
      <c r="UYI14" s="110"/>
      <c r="UYJ14" s="110"/>
      <c r="UYL14" s="110"/>
      <c r="UYM14" s="110"/>
      <c r="UYN14" s="110"/>
      <c r="UYO14" s="110"/>
      <c r="UYP14" s="110"/>
      <c r="UYR14" s="110"/>
      <c r="UYS14" s="110"/>
      <c r="UYT14" s="110"/>
      <c r="UYU14" s="110"/>
      <c r="UYV14" s="110"/>
      <c r="UYX14" s="110"/>
      <c r="UYY14" s="110"/>
      <c r="UYZ14" s="110"/>
      <c r="UZA14" s="110"/>
      <c r="UZB14" s="110"/>
      <c r="UZD14" s="110"/>
      <c r="UZE14" s="110"/>
      <c r="UZF14" s="110"/>
      <c r="UZG14" s="110"/>
      <c r="UZH14" s="110"/>
      <c r="UZJ14" s="110"/>
      <c r="UZK14" s="110"/>
      <c r="UZL14" s="110"/>
      <c r="UZM14" s="110"/>
      <c r="UZN14" s="110"/>
      <c r="UZP14" s="110"/>
      <c r="UZQ14" s="110"/>
      <c r="UZR14" s="110"/>
      <c r="UZS14" s="110"/>
      <c r="UZT14" s="110"/>
      <c r="UZV14" s="110"/>
      <c r="UZW14" s="110"/>
      <c r="UZX14" s="110"/>
      <c r="UZY14" s="110"/>
      <c r="UZZ14" s="110"/>
      <c r="VAB14" s="110"/>
      <c r="VAC14" s="110"/>
      <c r="VAD14" s="110"/>
      <c r="VAE14" s="110"/>
      <c r="VAF14" s="110"/>
      <c r="VAH14" s="110"/>
      <c r="VAI14" s="110"/>
      <c r="VAJ14" s="110"/>
      <c r="VAK14" s="110"/>
      <c r="VAL14" s="110"/>
      <c r="VAN14" s="110"/>
      <c r="VAO14" s="110"/>
      <c r="VAP14" s="110"/>
      <c r="VAQ14" s="110"/>
      <c r="VAR14" s="110"/>
      <c r="VAT14" s="110"/>
      <c r="VAU14" s="110"/>
      <c r="VAV14" s="110"/>
      <c r="VAW14" s="110"/>
      <c r="VAX14" s="110"/>
      <c r="VAZ14" s="110"/>
      <c r="VBA14" s="110"/>
      <c r="VBB14" s="110"/>
      <c r="VBC14" s="110"/>
      <c r="VBD14" s="110"/>
      <c r="VBF14" s="110"/>
      <c r="VBG14" s="110"/>
      <c r="VBH14" s="110"/>
      <c r="VBI14" s="110"/>
      <c r="VBJ14" s="110"/>
      <c r="VBL14" s="110"/>
      <c r="VBM14" s="110"/>
      <c r="VBN14" s="110"/>
      <c r="VBO14" s="110"/>
      <c r="VBP14" s="110"/>
      <c r="VBR14" s="110"/>
      <c r="VBS14" s="110"/>
      <c r="VBT14" s="110"/>
      <c r="VBU14" s="110"/>
      <c r="VBV14" s="110"/>
      <c r="VBX14" s="110"/>
      <c r="VBY14" s="110"/>
      <c r="VBZ14" s="110"/>
      <c r="VCA14" s="110"/>
      <c r="VCB14" s="110"/>
      <c r="VCD14" s="110"/>
      <c r="VCE14" s="110"/>
      <c r="VCF14" s="110"/>
      <c r="VCG14" s="110"/>
      <c r="VCH14" s="110"/>
      <c r="VCJ14" s="110"/>
      <c r="VCK14" s="110"/>
      <c r="VCL14" s="110"/>
      <c r="VCM14" s="110"/>
      <c r="VCN14" s="110"/>
      <c r="VCP14" s="110"/>
      <c r="VCQ14" s="110"/>
      <c r="VCR14" s="110"/>
      <c r="VCS14" s="110"/>
      <c r="VCT14" s="110"/>
      <c r="VCV14" s="110"/>
      <c r="VCW14" s="110"/>
      <c r="VCX14" s="110"/>
      <c r="VCY14" s="110"/>
      <c r="VCZ14" s="110"/>
      <c r="VDB14" s="110"/>
      <c r="VDC14" s="110"/>
      <c r="VDD14" s="110"/>
      <c r="VDE14" s="110"/>
      <c r="VDF14" s="110"/>
      <c r="VDH14" s="110"/>
      <c r="VDI14" s="110"/>
      <c r="VDJ14" s="110"/>
      <c r="VDK14" s="110"/>
      <c r="VDL14" s="110"/>
      <c r="VDN14" s="110"/>
      <c r="VDO14" s="110"/>
      <c r="VDP14" s="110"/>
      <c r="VDQ14" s="110"/>
      <c r="VDR14" s="110"/>
      <c r="VDT14" s="110"/>
      <c r="VDU14" s="110"/>
      <c r="VDV14" s="110"/>
      <c r="VDW14" s="110"/>
      <c r="VDX14" s="110"/>
      <c r="VDZ14" s="110"/>
      <c r="VEA14" s="110"/>
      <c r="VEB14" s="110"/>
      <c r="VEC14" s="110"/>
      <c r="VED14" s="110"/>
      <c r="VEF14" s="110"/>
      <c r="VEG14" s="110"/>
      <c r="VEH14" s="110"/>
      <c r="VEI14" s="110"/>
      <c r="VEJ14" s="110"/>
      <c r="VEL14" s="110"/>
      <c r="VEM14" s="110"/>
      <c r="VEN14" s="110"/>
      <c r="VEO14" s="110"/>
      <c r="VEP14" s="110"/>
      <c r="VER14" s="110"/>
      <c r="VES14" s="110"/>
      <c r="VET14" s="110"/>
      <c r="VEU14" s="110"/>
      <c r="VEV14" s="110"/>
      <c r="VEX14" s="110"/>
      <c r="VEY14" s="110"/>
      <c r="VEZ14" s="110"/>
      <c r="VFA14" s="110"/>
      <c r="VFB14" s="110"/>
      <c r="VFD14" s="110"/>
      <c r="VFE14" s="110"/>
      <c r="VFF14" s="110"/>
      <c r="VFG14" s="110"/>
      <c r="VFH14" s="110"/>
      <c r="VFJ14" s="110"/>
      <c r="VFK14" s="110"/>
      <c r="VFL14" s="110"/>
      <c r="VFM14" s="110"/>
      <c r="VFN14" s="110"/>
      <c r="VFP14" s="110"/>
      <c r="VFQ14" s="110"/>
      <c r="VFR14" s="110"/>
      <c r="VFS14" s="110"/>
      <c r="VFT14" s="110"/>
      <c r="VFV14" s="110"/>
      <c r="VFW14" s="110"/>
      <c r="VFX14" s="110"/>
      <c r="VFY14" s="110"/>
      <c r="VFZ14" s="110"/>
      <c r="VGB14" s="110"/>
      <c r="VGC14" s="110"/>
      <c r="VGD14" s="110"/>
      <c r="VGE14" s="110"/>
      <c r="VGF14" s="110"/>
      <c r="VGH14" s="110"/>
      <c r="VGI14" s="110"/>
      <c r="VGJ14" s="110"/>
      <c r="VGK14" s="110"/>
      <c r="VGL14" s="110"/>
      <c r="VGN14" s="110"/>
      <c r="VGO14" s="110"/>
      <c r="VGP14" s="110"/>
      <c r="VGQ14" s="110"/>
      <c r="VGR14" s="110"/>
      <c r="VGT14" s="110"/>
      <c r="VGU14" s="110"/>
      <c r="VGV14" s="110"/>
      <c r="VGW14" s="110"/>
      <c r="VGX14" s="110"/>
      <c r="VGZ14" s="110"/>
      <c r="VHA14" s="110"/>
      <c r="VHB14" s="110"/>
      <c r="VHC14" s="110"/>
      <c r="VHD14" s="110"/>
      <c r="VHF14" s="110"/>
      <c r="VHG14" s="110"/>
      <c r="VHH14" s="110"/>
      <c r="VHI14" s="110"/>
      <c r="VHJ14" s="110"/>
      <c r="VHL14" s="110"/>
      <c r="VHM14" s="110"/>
      <c r="VHN14" s="110"/>
      <c r="VHO14" s="110"/>
      <c r="VHP14" s="110"/>
      <c r="VHR14" s="110"/>
      <c r="VHS14" s="110"/>
      <c r="VHT14" s="110"/>
      <c r="VHU14" s="110"/>
      <c r="VHV14" s="110"/>
      <c r="VHX14" s="110"/>
      <c r="VHY14" s="110"/>
      <c r="VHZ14" s="110"/>
      <c r="VIA14" s="110"/>
      <c r="VIB14" s="110"/>
      <c r="VID14" s="110"/>
      <c r="VIE14" s="110"/>
      <c r="VIF14" s="110"/>
      <c r="VIG14" s="110"/>
      <c r="VIH14" s="110"/>
      <c r="VIJ14" s="110"/>
      <c r="VIK14" s="110"/>
      <c r="VIL14" s="110"/>
      <c r="VIM14" s="110"/>
      <c r="VIN14" s="110"/>
      <c r="VIP14" s="110"/>
      <c r="VIQ14" s="110"/>
      <c r="VIR14" s="110"/>
      <c r="VIS14" s="110"/>
      <c r="VIT14" s="110"/>
      <c r="VIV14" s="110"/>
      <c r="VIW14" s="110"/>
      <c r="VIX14" s="110"/>
      <c r="VIY14" s="110"/>
      <c r="VIZ14" s="110"/>
      <c r="VJB14" s="110"/>
      <c r="VJC14" s="110"/>
      <c r="VJD14" s="110"/>
      <c r="VJE14" s="110"/>
      <c r="VJF14" s="110"/>
      <c r="VJH14" s="110"/>
      <c r="VJI14" s="110"/>
      <c r="VJJ14" s="110"/>
      <c r="VJK14" s="110"/>
      <c r="VJL14" s="110"/>
      <c r="VJN14" s="110"/>
      <c r="VJO14" s="110"/>
      <c r="VJP14" s="110"/>
      <c r="VJQ14" s="110"/>
      <c r="VJR14" s="110"/>
      <c r="VJT14" s="110"/>
      <c r="VJU14" s="110"/>
      <c r="VJV14" s="110"/>
      <c r="VJW14" s="110"/>
      <c r="VJX14" s="110"/>
      <c r="VJZ14" s="110"/>
      <c r="VKA14" s="110"/>
      <c r="VKB14" s="110"/>
      <c r="VKC14" s="110"/>
      <c r="VKD14" s="110"/>
      <c r="VKF14" s="110"/>
      <c r="VKG14" s="110"/>
      <c r="VKH14" s="110"/>
      <c r="VKI14" s="110"/>
      <c r="VKJ14" s="110"/>
      <c r="VKL14" s="110"/>
      <c r="VKM14" s="110"/>
      <c r="VKN14" s="110"/>
      <c r="VKO14" s="110"/>
      <c r="VKP14" s="110"/>
      <c r="VKR14" s="110"/>
      <c r="VKS14" s="110"/>
      <c r="VKT14" s="110"/>
      <c r="VKU14" s="110"/>
      <c r="VKV14" s="110"/>
      <c r="VKX14" s="110"/>
      <c r="VKY14" s="110"/>
      <c r="VKZ14" s="110"/>
      <c r="VLA14" s="110"/>
      <c r="VLB14" s="110"/>
      <c r="VLD14" s="110"/>
      <c r="VLE14" s="110"/>
      <c r="VLF14" s="110"/>
      <c r="VLG14" s="110"/>
      <c r="VLH14" s="110"/>
      <c r="VLJ14" s="110"/>
      <c r="VLK14" s="110"/>
      <c r="VLL14" s="110"/>
      <c r="VLM14" s="110"/>
      <c r="VLN14" s="110"/>
      <c r="VLP14" s="110"/>
      <c r="VLQ14" s="110"/>
      <c r="VLR14" s="110"/>
      <c r="VLS14" s="110"/>
      <c r="VLT14" s="110"/>
      <c r="VLV14" s="110"/>
      <c r="VLW14" s="110"/>
      <c r="VLX14" s="110"/>
      <c r="VLY14" s="110"/>
      <c r="VLZ14" s="110"/>
      <c r="VMB14" s="110"/>
      <c r="VMC14" s="110"/>
      <c r="VMD14" s="110"/>
      <c r="VME14" s="110"/>
      <c r="VMF14" s="110"/>
      <c r="VMH14" s="110"/>
      <c r="VMI14" s="110"/>
      <c r="VMJ14" s="110"/>
      <c r="VMK14" s="110"/>
      <c r="VML14" s="110"/>
      <c r="VMN14" s="110"/>
      <c r="VMO14" s="110"/>
      <c r="VMP14" s="110"/>
      <c r="VMQ14" s="110"/>
      <c r="VMR14" s="110"/>
      <c r="VMT14" s="110"/>
      <c r="VMU14" s="110"/>
      <c r="VMV14" s="110"/>
      <c r="VMW14" s="110"/>
      <c r="VMX14" s="110"/>
      <c r="VMZ14" s="110"/>
      <c r="VNA14" s="110"/>
      <c r="VNB14" s="110"/>
      <c r="VNC14" s="110"/>
      <c r="VND14" s="110"/>
      <c r="VNF14" s="110"/>
      <c r="VNG14" s="110"/>
      <c r="VNH14" s="110"/>
      <c r="VNI14" s="110"/>
      <c r="VNJ14" s="110"/>
      <c r="VNL14" s="110"/>
      <c r="VNM14" s="110"/>
      <c r="VNN14" s="110"/>
      <c r="VNO14" s="110"/>
      <c r="VNP14" s="110"/>
      <c r="VNR14" s="110"/>
      <c r="VNS14" s="110"/>
      <c r="VNT14" s="110"/>
      <c r="VNU14" s="110"/>
      <c r="VNV14" s="110"/>
      <c r="VNX14" s="110"/>
      <c r="VNY14" s="110"/>
      <c r="VNZ14" s="110"/>
      <c r="VOA14" s="110"/>
      <c r="VOB14" s="110"/>
      <c r="VOD14" s="110"/>
      <c r="VOE14" s="110"/>
      <c r="VOF14" s="110"/>
      <c r="VOG14" s="110"/>
      <c r="VOH14" s="110"/>
      <c r="VOJ14" s="110"/>
      <c r="VOK14" s="110"/>
      <c r="VOL14" s="110"/>
      <c r="VOM14" s="110"/>
      <c r="VON14" s="110"/>
      <c r="VOP14" s="110"/>
      <c r="VOQ14" s="110"/>
      <c r="VOR14" s="110"/>
      <c r="VOS14" s="110"/>
      <c r="VOT14" s="110"/>
      <c r="VOV14" s="110"/>
      <c r="VOW14" s="110"/>
      <c r="VOX14" s="110"/>
      <c r="VOY14" s="110"/>
      <c r="VOZ14" s="110"/>
      <c r="VPB14" s="110"/>
      <c r="VPC14" s="110"/>
      <c r="VPD14" s="110"/>
      <c r="VPE14" s="110"/>
      <c r="VPF14" s="110"/>
      <c r="VPH14" s="110"/>
      <c r="VPI14" s="110"/>
      <c r="VPJ14" s="110"/>
      <c r="VPK14" s="110"/>
      <c r="VPL14" s="110"/>
      <c r="VPN14" s="110"/>
      <c r="VPO14" s="110"/>
      <c r="VPP14" s="110"/>
      <c r="VPQ14" s="110"/>
      <c r="VPR14" s="110"/>
      <c r="VPT14" s="110"/>
      <c r="VPU14" s="110"/>
      <c r="VPV14" s="110"/>
      <c r="VPW14" s="110"/>
      <c r="VPX14" s="110"/>
      <c r="VPZ14" s="110"/>
      <c r="VQA14" s="110"/>
      <c r="VQB14" s="110"/>
      <c r="VQC14" s="110"/>
      <c r="VQD14" s="110"/>
      <c r="VQF14" s="110"/>
      <c r="VQG14" s="110"/>
      <c r="VQH14" s="110"/>
      <c r="VQI14" s="110"/>
      <c r="VQJ14" s="110"/>
      <c r="VQL14" s="110"/>
      <c r="VQM14" s="110"/>
      <c r="VQN14" s="110"/>
      <c r="VQO14" s="110"/>
      <c r="VQP14" s="110"/>
      <c r="VQR14" s="110"/>
      <c r="VQS14" s="110"/>
      <c r="VQT14" s="110"/>
      <c r="VQU14" s="110"/>
      <c r="VQV14" s="110"/>
      <c r="VQX14" s="110"/>
      <c r="VQY14" s="110"/>
      <c r="VQZ14" s="110"/>
      <c r="VRA14" s="110"/>
      <c r="VRB14" s="110"/>
      <c r="VRD14" s="110"/>
      <c r="VRE14" s="110"/>
      <c r="VRF14" s="110"/>
      <c r="VRG14" s="110"/>
      <c r="VRH14" s="110"/>
      <c r="VRJ14" s="110"/>
      <c r="VRK14" s="110"/>
      <c r="VRL14" s="110"/>
      <c r="VRM14" s="110"/>
      <c r="VRN14" s="110"/>
      <c r="VRP14" s="110"/>
      <c r="VRQ14" s="110"/>
      <c r="VRR14" s="110"/>
      <c r="VRS14" s="110"/>
      <c r="VRT14" s="110"/>
      <c r="VRV14" s="110"/>
      <c r="VRW14" s="110"/>
      <c r="VRX14" s="110"/>
      <c r="VRY14" s="110"/>
      <c r="VRZ14" s="110"/>
      <c r="VSB14" s="110"/>
      <c r="VSC14" s="110"/>
      <c r="VSD14" s="110"/>
      <c r="VSE14" s="110"/>
      <c r="VSF14" s="110"/>
      <c r="VSH14" s="110"/>
      <c r="VSI14" s="110"/>
      <c r="VSJ14" s="110"/>
      <c r="VSK14" s="110"/>
      <c r="VSL14" s="110"/>
      <c r="VSN14" s="110"/>
      <c r="VSO14" s="110"/>
      <c r="VSP14" s="110"/>
      <c r="VSQ14" s="110"/>
      <c r="VSR14" s="110"/>
      <c r="VST14" s="110"/>
      <c r="VSU14" s="110"/>
      <c r="VSV14" s="110"/>
      <c r="VSW14" s="110"/>
      <c r="VSX14" s="110"/>
      <c r="VSZ14" s="110"/>
      <c r="VTA14" s="110"/>
      <c r="VTB14" s="110"/>
      <c r="VTC14" s="110"/>
      <c r="VTD14" s="110"/>
      <c r="VTF14" s="110"/>
      <c r="VTG14" s="110"/>
      <c r="VTH14" s="110"/>
      <c r="VTI14" s="110"/>
      <c r="VTJ14" s="110"/>
      <c r="VTL14" s="110"/>
      <c r="VTM14" s="110"/>
      <c r="VTN14" s="110"/>
      <c r="VTO14" s="110"/>
      <c r="VTP14" s="110"/>
      <c r="VTR14" s="110"/>
      <c r="VTS14" s="110"/>
      <c r="VTT14" s="110"/>
      <c r="VTU14" s="110"/>
      <c r="VTV14" s="110"/>
      <c r="VTX14" s="110"/>
      <c r="VTY14" s="110"/>
      <c r="VTZ14" s="110"/>
      <c r="VUA14" s="110"/>
      <c r="VUB14" s="110"/>
      <c r="VUD14" s="110"/>
      <c r="VUE14" s="110"/>
      <c r="VUF14" s="110"/>
      <c r="VUG14" s="110"/>
      <c r="VUH14" s="110"/>
      <c r="VUJ14" s="110"/>
      <c r="VUK14" s="110"/>
      <c r="VUL14" s="110"/>
      <c r="VUM14" s="110"/>
      <c r="VUN14" s="110"/>
      <c r="VUP14" s="110"/>
      <c r="VUQ14" s="110"/>
      <c r="VUR14" s="110"/>
      <c r="VUS14" s="110"/>
      <c r="VUT14" s="110"/>
      <c r="VUV14" s="110"/>
      <c r="VUW14" s="110"/>
      <c r="VUX14" s="110"/>
      <c r="VUY14" s="110"/>
      <c r="VUZ14" s="110"/>
      <c r="VVB14" s="110"/>
      <c r="VVC14" s="110"/>
      <c r="VVD14" s="110"/>
      <c r="VVE14" s="110"/>
      <c r="VVF14" s="110"/>
      <c r="VVH14" s="110"/>
      <c r="VVI14" s="110"/>
      <c r="VVJ14" s="110"/>
      <c r="VVK14" s="110"/>
      <c r="VVL14" s="110"/>
      <c r="VVN14" s="110"/>
      <c r="VVO14" s="110"/>
      <c r="VVP14" s="110"/>
      <c r="VVQ14" s="110"/>
      <c r="VVR14" s="110"/>
      <c r="VVT14" s="110"/>
      <c r="VVU14" s="110"/>
      <c r="VVV14" s="110"/>
      <c r="VVW14" s="110"/>
      <c r="VVX14" s="110"/>
      <c r="VVZ14" s="110"/>
      <c r="VWA14" s="110"/>
      <c r="VWB14" s="110"/>
      <c r="VWC14" s="110"/>
      <c r="VWD14" s="110"/>
      <c r="VWF14" s="110"/>
      <c r="VWG14" s="110"/>
      <c r="VWH14" s="110"/>
      <c r="VWI14" s="110"/>
      <c r="VWJ14" s="110"/>
      <c r="VWL14" s="110"/>
      <c r="VWM14" s="110"/>
      <c r="VWN14" s="110"/>
      <c r="VWO14" s="110"/>
      <c r="VWP14" s="110"/>
      <c r="VWR14" s="110"/>
      <c r="VWS14" s="110"/>
      <c r="VWT14" s="110"/>
      <c r="VWU14" s="110"/>
      <c r="VWV14" s="110"/>
      <c r="VWX14" s="110"/>
      <c r="VWY14" s="110"/>
      <c r="VWZ14" s="110"/>
      <c r="VXA14" s="110"/>
      <c r="VXB14" s="110"/>
      <c r="VXD14" s="110"/>
      <c r="VXE14" s="110"/>
      <c r="VXF14" s="110"/>
      <c r="VXG14" s="110"/>
      <c r="VXH14" s="110"/>
      <c r="VXJ14" s="110"/>
      <c r="VXK14" s="110"/>
      <c r="VXL14" s="110"/>
      <c r="VXM14" s="110"/>
      <c r="VXN14" s="110"/>
      <c r="VXP14" s="110"/>
      <c r="VXQ14" s="110"/>
      <c r="VXR14" s="110"/>
      <c r="VXS14" s="110"/>
      <c r="VXT14" s="110"/>
      <c r="VXV14" s="110"/>
      <c r="VXW14" s="110"/>
      <c r="VXX14" s="110"/>
      <c r="VXY14" s="110"/>
      <c r="VXZ14" s="110"/>
      <c r="VYB14" s="110"/>
      <c r="VYC14" s="110"/>
      <c r="VYD14" s="110"/>
      <c r="VYE14" s="110"/>
      <c r="VYF14" s="110"/>
      <c r="VYH14" s="110"/>
      <c r="VYI14" s="110"/>
      <c r="VYJ14" s="110"/>
      <c r="VYK14" s="110"/>
      <c r="VYL14" s="110"/>
      <c r="VYN14" s="110"/>
      <c r="VYO14" s="110"/>
      <c r="VYP14" s="110"/>
      <c r="VYQ14" s="110"/>
      <c r="VYR14" s="110"/>
      <c r="VYT14" s="110"/>
      <c r="VYU14" s="110"/>
      <c r="VYV14" s="110"/>
      <c r="VYW14" s="110"/>
      <c r="VYX14" s="110"/>
      <c r="VYZ14" s="110"/>
      <c r="VZA14" s="110"/>
      <c r="VZB14" s="110"/>
      <c r="VZC14" s="110"/>
      <c r="VZD14" s="110"/>
      <c r="VZF14" s="110"/>
      <c r="VZG14" s="110"/>
      <c r="VZH14" s="110"/>
      <c r="VZI14" s="110"/>
      <c r="VZJ14" s="110"/>
      <c r="VZL14" s="110"/>
      <c r="VZM14" s="110"/>
      <c r="VZN14" s="110"/>
      <c r="VZO14" s="110"/>
      <c r="VZP14" s="110"/>
      <c r="VZR14" s="110"/>
      <c r="VZS14" s="110"/>
      <c r="VZT14" s="110"/>
      <c r="VZU14" s="110"/>
      <c r="VZV14" s="110"/>
      <c r="VZX14" s="110"/>
      <c r="VZY14" s="110"/>
      <c r="VZZ14" s="110"/>
      <c r="WAA14" s="110"/>
      <c r="WAB14" s="110"/>
      <c r="WAD14" s="110"/>
      <c r="WAE14" s="110"/>
      <c r="WAF14" s="110"/>
      <c r="WAG14" s="110"/>
      <c r="WAH14" s="110"/>
      <c r="WAJ14" s="110"/>
      <c r="WAK14" s="110"/>
      <c r="WAL14" s="110"/>
      <c r="WAM14" s="110"/>
      <c r="WAN14" s="110"/>
      <c r="WAP14" s="110"/>
      <c r="WAQ14" s="110"/>
      <c r="WAR14" s="110"/>
      <c r="WAS14" s="110"/>
      <c r="WAT14" s="110"/>
      <c r="WAV14" s="110"/>
      <c r="WAW14" s="110"/>
      <c r="WAX14" s="110"/>
      <c r="WAY14" s="110"/>
      <c r="WAZ14" s="110"/>
      <c r="WBB14" s="110"/>
      <c r="WBC14" s="110"/>
      <c r="WBD14" s="110"/>
      <c r="WBE14" s="110"/>
      <c r="WBF14" s="110"/>
      <c r="WBH14" s="110"/>
      <c r="WBI14" s="110"/>
      <c r="WBJ14" s="110"/>
      <c r="WBK14" s="110"/>
      <c r="WBL14" s="110"/>
      <c r="WBN14" s="110"/>
      <c r="WBO14" s="110"/>
      <c r="WBP14" s="110"/>
      <c r="WBQ14" s="110"/>
      <c r="WBR14" s="110"/>
      <c r="WBT14" s="110"/>
      <c r="WBU14" s="110"/>
      <c r="WBV14" s="110"/>
      <c r="WBW14" s="110"/>
      <c r="WBX14" s="110"/>
      <c r="WBZ14" s="110"/>
      <c r="WCA14" s="110"/>
      <c r="WCB14" s="110"/>
      <c r="WCC14" s="110"/>
      <c r="WCD14" s="110"/>
      <c r="WCF14" s="110"/>
      <c r="WCG14" s="110"/>
      <c r="WCH14" s="110"/>
      <c r="WCI14" s="110"/>
      <c r="WCJ14" s="110"/>
      <c r="WCL14" s="110"/>
      <c r="WCM14" s="110"/>
      <c r="WCN14" s="110"/>
      <c r="WCO14" s="110"/>
      <c r="WCP14" s="110"/>
      <c r="WCR14" s="110"/>
      <c r="WCS14" s="110"/>
      <c r="WCT14" s="110"/>
      <c r="WCU14" s="110"/>
      <c r="WCV14" s="110"/>
      <c r="WCX14" s="110"/>
      <c r="WCY14" s="110"/>
      <c r="WCZ14" s="110"/>
      <c r="WDA14" s="110"/>
      <c r="WDB14" s="110"/>
      <c r="WDD14" s="110"/>
      <c r="WDE14" s="110"/>
      <c r="WDF14" s="110"/>
      <c r="WDG14" s="110"/>
      <c r="WDH14" s="110"/>
      <c r="WDJ14" s="110"/>
      <c r="WDK14" s="110"/>
      <c r="WDL14" s="110"/>
      <c r="WDM14" s="110"/>
      <c r="WDN14" s="110"/>
      <c r="WDP14" s="110"/>
      <c r="WDQ14" s="110"/>
      <c r="WDR14" s="110"/>
      <c r="WDS14" s="110"/>
      <c r="WDT14" s="110"/>
      <c r="WDV14" s="110"/>
      <c r="WDW14" s="110"/>
      <c r="WDX14" s="110"/>
      <c r="WDY14" s="110"/>
      <c r="WDZ14" s="110"/>
      <c r="WEB14" s="110"/>
      <c r="WEC14" s="110"/>
      <c r="WED14" s="110"/>
      <c r="WEE14" s="110"/>
      <c r="WEF14" s="110"/>
      <c r="WEH14" s="110"/>
      <c r="WEI14" s="110"/>
      <c r="WEJ14" s="110"/>
      <c r="WEK14" s="110"/>
      <c r="WEL14" s="110"/>
      <c r="WEN14" s="110"/>
      <c r="WEO14" s="110"/>
      <c r="WEP14" s="110"/>
      <c r="WEQ14" s="110"/>
      <c r="WER14" s="110"/>
      <c r="WET14" s="110"/>
      <c r="WEU14" s="110"/>
      <c r="WEV14" s="110"/>
      <c r="WEW14" s="110"/>
      <c r="WEX14" s="110"/>
      <c r="WEZ14" s="110"/>
      <c r="WFA14" s="110"/>
      <c r="WFB14" s="110"/>
      <c r="WFC14" s="110"/>
      <c r="WFD14" s="110"/>
      <c r="WFF14" s="110"/>
      <c r="WFG14" s="110"/>
      <c r="WFH14" s="110"/>
      <c r="WFI14" s="110"/>
      <c r="WFJ14" s="110"/>
      <c r="WFL14" s="110"/>
      <c r="WFM14" s="110"/>
      <c r="WFN14" s="110"/>
      <c r="WFO14" s="110"/>
      <c r="WFP14" s="110"/>
      <c r="WFR14" s="110"/>
      <c r="WFS14" s="110"/>
      <c r="WFT14" s="110"/>
      <c r="WFU14" s="110"/>
      <c r="WFV14" s="110"/>
      <c r="WFX14" s="110"/>
      <c r="WFY14" s="110"/>
      <c r="WFZ14" s="110"/>
      <c r="WGA14" s="110"/>
      <c r="WGB14" s="110"/>
      <c r="WGD14" s="110"/>
      <c r="WGE14" s="110"/>
      <c r="WGF14" s="110"/>
      <c r="WGG14" s="110"/>
      <c r="WGH14" s="110"/>
      <c r="WGJ14" s="110"/>
      <c r="WGK14" s="110"/>
      <c r="WGL14" s="110"/>
      <c r="WGM14" s="110"/>
      <c r="WGN14" s="110"/>
      <c r="WGP14" s="110"/>
      <c r="WGQ14" s="110"/>
      <c r="WGR14" s="110"/>
      <c r="WGS14" s="110"/>
      <c r="WGT14" s="110"/>
      <c r="WGV14" s="110"/>
      <c r="WGW14" s="110"/>
      <c r="WGX14" s="110"/>
      <c r="WGY14" s="110"/>
      <c r="WGZ14" s="110"/>
      <c r="WHB14" s="110"/>
      <c r="WHC14" s="110"/>
      <c r="WHD14" s="110"/>
      <c r="WHE14" s="110"/>
      <c r="WHF14" s="110"/>
      <c r="WHH14" s="110"/>
      <c r="WHI14" s="110"/>
      <c r="WHJ14" s="110"/>
      <c r="WHK14" s="110"/>
      <c r="WHL14" s="110"/>
      <c r="WHN14" s="110"/>
      <c r="WHO14" s="110"/>
      <c r="WHP14" s="110"/>
      <c r="WHQ14" s="110"/>
      <c r="WHR14" s="110"/>
      <c r="WHT14" s="110"/>
      <c r="WHU14" s="110"/>
      <c r="WHV14" s="110"/>
      <c r="WHW14" s="110"/>
      <c r="WHX14" s="110"/>
      <c r="WHZ14" s="110"/>
      <c r="WIA14" s="110"/>
      <c r="WIB14" s="110"/>
      <c r="WIC14" s="110"/>
      <c r="WID14" s="110"/>
      <c r="WIF14" s="110"/>
      <c r="WIG14" s="110"/>
      <c r="WIH14" s="110"/>
      <c r="WII14" s="110"/>
      <c r="WIJ14" s="110"/>
      <c r="WIL14" s="110"/>
      <c r="WIM14" s="110"/>
      <c r="WIN14" s="110"/>
      <c r="WIO14" s="110"/>
      <c r="WIP14" s="110"/>
      <c r="WIR14" s="110"/>
      <c r="WIS14" s="110"/>
      <c r="WIT14" s="110"/>
      <c r="WIU14" s="110"/>
      <c r="WIV14" s="110"/>
      <c r="WIX14" s="110"/>
      <c r="WIY14" s="110"/>
      <c r="WIZ14" s="110"/>
      <c r="WJA14" s="110"/>
      <c r="WJB14" s="110"/>
      <c r="WJD14" s="110"/>
      <c r="WJE14" s="110"/>
      <c r="WJF14" s="110"/>
      <c r="WJG14" s="110"/>
      <c r="WJH14" s="110"/>
      <c r="WJJ14" s="110"/>
      <c r="WJK14" s="110"/>
      <c r="WJL14" s="110"/>
      <c r="WJM14" s="110"/>
      <c r="WJN14" s="110"/>
      <c r="WJP14" s="110"/>
      <c r="WJQ14" s="110"/>
      <c r="WJR14" s="110"/>
      <c r="WJS14" s="110"/>
      <c r="WJT14" s="110"/>
      <c r="WJV14" s="110"/>
      <c r="WJW14" s="110"/>
      <c r="WJX14" s="110"/>
      <c r="WJY14" s="110"/>
      <c r="WJZ14" s="110"/>
      <c r="WKB14" s="110"/>
      <c r="WKC14" s="110"/>
      <c r="WKD14" s="110"/>
      <c r="WKE14" s="110"/>
      <c r="WKF14" s="110"/>
      <c r="WKH14" s="110"/>
      <c r="WKI14" s="110"/>
      <c r="WKJ14" s="110"/>
      <c r="WKK14" s="110"/>
      <c r="WKL14" s="110"/>
      <c r="WKN14" s="110"/>
      <c r="WKO14" s="110"/>
      <c r="WKP14" s="110"/>
      <c r="WKQ14" s="110"/>
      <c r="WKR14" s="110"/>
      <c r="WKT14" s="110"/>
      <c r="WKU14" s="110"/>
      <c r="WKV14" s="110"/>
      <c r="WKW14" s="110"/>
      <c r="WKX14" s="110"/>
      <c r="WKZ14" s="110"/>
      <c r="WLA14" s="110"/>
      <c r="WLB14" s="110"/>
      <c r="WLC14" s="110"/>
      <c r="WLD14" s="110"/>
      <c r="WLF14" s="110"/>
      <c r="WLG14" s="110"/>
      <c r="WLH14" s="110"/>
      <c r="WLI14" s="110"/>
      <c r="WLJ14" s="110"/>
      <c r="WLL14" s="110"/>
      <c r="WLM14" s="110"/>
      <c r="WLN14" s="110"/>
      <c r="WLO14" s="110"/>
      <c r="WLP14" s="110"/>
      <c r="WLR14" s="110"/>
      <c r="WLS14" s="110"/>
      <c r="WLT14" s="110"/>
      <c r="WLU14" s="110"/>
      <c r="WLV14" s="110"/>
      <c r="WLX14" s="110"/>
      <c r="WLY14" s="110"/>
      <c r="WLZ14" s="110"/>
      <c r="WMA14" s="110"/>
      <c r="WMB14" s="110"/>
      <c r="WMD14" s="110"/>
      <c r="WME14" s="110"/>
      <c r="WMF14" s="110"/>
      <c r="WMG14" s="110"/>
      <c r="WMH14" s="110"/>
      <c r="WMJ14" s="110"/>
      <c r="WMK14" s="110"/>
      <c r="WML14" s="110"/>
      <c r="WMM14" s="110"/>
      <c r="WMN14" s="110"/>
      <c r="WMP14" s="110"/>
      <c r="WMQ14" s="110"/>
      <c r="WMR14" s="110"/>
      <c r="WMS14" s="110"/>
      <c r="WMT14" s="110"/>
      <c r="WMV14" s="110"/>
      <c r="WMW14" s="110"/>
      <c r="WMX14" s="110"/>
      <c r="WMY14" s="110"/>
      <c r="WMZ14" s="110"/>
      <c r="WNB14" s="110"/>
      <c r="WNC14" s="110"/>
      <c r="WND14" s="110"/>
      <c r="WNE14" s="110"/>
      <c r="WNF14" s="110"/>
      <c r="WNH14" s="110"/>
      <c r="WNI14" s="110"/>
      <c r="WNJ14" s="110"/>
      <c r="WNK14" s="110"/>
      <c r="WNL14" s="110"/>
      <c r="WNN14" s="110"/>
      <c r="WNO14" s="110"/>
      <c r="WNP14" s="110"/>
      <c r="WNQ14" s="110"/>
      <c r="WNR14" s="110"/>
      <c r="WNT14" s="110"/>
      <c r="WNU14" s="110"/>
      <c r="WNV14" s="110"/>
      <c r="WNW14" s="110"/>
      <c r="WNX14" s="110"/>
      <c r="WNZ14" s="110"/>
      <c r="WOA14" s="110"/>
      <c r="WOB14" s="110"/>
      <c r="WOC14" s="110"/>
      <c r="WOD14" s="110"/>
      <c r="WOF14" s="110"/>
      <c r="WOG14" s="110"/>
      <c r="WOH14" s="110"/>
      <c r="WOI14" s="110"/>
      <c r="WOJ14" s="110"/>
      <c r="WOL14" s="110"/>
      <c r="WOM14" s="110"/>
      <c r="WON14" s="110"/>
      <c r="WOO14" s="110"/>
      <c r="WOP14" s="110"/>
      <c r="WOR14" s="110"/>
      <c r="WOS14" s="110"/>
      <c r="WOT14" s="110"/>
      <c r="WOU14" s="110"/>
      <c r="WOV14" s="110"/>
      <c r="WOX14" s="110"/>
      <c r="WOY14" s="110"/>
      <c r="WOZ14" s="110"/>
      <c r="WPA14" s="110"/>
      <c r="WPB14" s="110"/>
      <c r="WPD14" s="110"/>
      <c r="WPE14" s="110"/>
      <c r="WPF14" s="110"/>
      <c r="WPG14" s="110"/>
      <c r="WPH14" s="110"/>
      <c r="WPJ14" s="110"/>
      <c r="WPK14" s="110"/>
      <c r="WPL14" s="110"/>
      <c r="WPM14" s="110"/>
      <c r="WPN14" s="110"/>
      <c r="WPP14" s="110"/>
      <c r="WPQ14" s="110"/>
      <c r="WPR14" s="110"/>
      <c r="WPS14" s="110"/>
      <c r="WPT14" s="110"/>
      <c r="WPV14" s="110"/>
      <c r="WPW14" s="110"/>
      <c r="WPX14" s="110"/>
      <c r="WPY14" s="110"/>
      <c r="WPZ14" s="110"/>
      <c r="WQB14" s="110"/>
      <c r="WQC14" s="110"/>
      <c r="WQD14" s="110"/>
      <c r="WQE14" s="110"/>
      <c r="WQF14" s="110"/>
      <c r="WQH14" s="110"/>
      <c r="WQI14" s="110"/>
      <c r="WQJ14" s="110"/>
      <c r="WQK14" s="110"/>
      <c r="WQL14" s="110"/>
      <c r="WQN14" s="110"/>
      <c r="WQO14" s="110"/>
      <c r="WQP14" s="110"/>
      <c r="WQQ14" s="110"/>
      <c r="WQR14" s="110"/>
      <c r="WQT14" s="110"/>
      <c r="WQU14" s="110"/>
      <c r="WQV14" s="110"/>
      <c r="WQW14" s="110"/>
      <c r="WQX14" s="110"/>
      <c r="WQZ14" s="110"/>
      <c r="WRA14" s="110"/>
      <c r="WRB14" s="110"/>
      <c r="WRC14" s="110"/>
      <c r="WRD14" s="110"/>
      <c r="WRF14" s="110"/>
      <c r="WRG14" s="110"/>
      <c r="WRH14" s="110"/>
      <c r="WRI14" s="110"/>
      <c r="WRJ14" s="110"/>
      <c r="WRL14" s="110"/>
      <c r="WRM14" s="110"/>
      <c r="WRN14" s="110"/>
      <c r="WRO14" s="110"/>
      <c r="WRP14" s="110"/>
      <c r="WRR14" s="110"/>
      <c r="WRS14" s="110"/>
      <c r="WRT14" s="110"/>
      <c r="WRU14" s="110"/>
      <c r="WRV14" s="110"/>
      <c r="WRX14" s="110"/>
      <c r="WRY14" s="110"/>
      <c r="WRZ14" s="110"/>
      <c r="WSA14" s="110"/>
      <c r="WSB14" s="110"/>
      <c r="WSD14" s="110"/>
      <c r="WSE14" s="110"/>
      <c r="WSF14" s="110"/>
      <c r="WSG14" s="110"/>
      <c r="WSH14" s="110"/>
      <c r="WSJ14" s="110"/>
      <c r="WSK14" s="110"/>
      <c r="WSL14" s="110"/>
      <c r="WSM14" s="110"/>
      <c r="WSN14" s="110"/>
      <c r="WSP14" s="110"/>
      <c r="WSQ14" s="110"/>
      <c r="WSR14" s="110"/>
      <c r="WSS14" s="110"/>
      <c r="WST14" s="110"/>
      <c r="WSV14" s="110"/>
      <c r="WSW14" s="110"/>
      <c r="WSX14" s="110"/>
      <c r="WSY14" s="110"/>
      <c r="WSZ14" s="110"/>
      <c r="WTB14" s="110"/>
      <c r="WTC14" s="110"/>
      <c r="WTD14" s="110"/>
      <c r="WTE14" s="110"/>
      <c r="WTF14" s="110"/>
      <c r="WTH14" s="110"/>
      <c r="WTI14" s="110"/>
      <c r="WTJ14" s="110"/>
      <c r="WTK14" s="110"/>
      <c r="WTL14" s="110"/>
      <c r="WTN14" s="110"/>
      <c r="WTO14" s="110"/>
      <c r="WTP14" s="110"/>
      <c r="WTQ14" s="110"/>
      <c r="WTR14" s="110"/>
      <c r="WTT14" s="110"/>
      <c r="WTU14" s="110"/>
      <c r="WTV14" s="110"/>
      <c r="WTW14" s="110"/>
      <c r="WTX14" s="110"/>
      <c r="WTZ14" s="110"/>
      <c r="WUA14" s="110"/>
      <c r="WUB14" s="110"/>
      <c r="WUC14" s="110"/>
      <c r="WUD14" s="110"/>
      <c r="WUF14" s="110"/>
      <c r="WUG14" s="110"/>
      <c r="WUH14" s="110"/>
      <c r="WUI14" s="110"/>
      <c r="WUJ14" s="110"/>
      <c r="WUL14" s="110"/>
      <c r="WUM14" s="110"/>
      <c r="WUN14" s="110"/>
      <c r="WUO14" s="110"/>
      <c r="WUP14" s="110"/>
      <c r="WUR14" s="110"/>
      <c r="WUS14" s="110"/>
      <c r="WUT14" s="110"/>
      <c r="WUU14" s="110"/>
      <c r="WUV14" s="110"/>
      <c r="WUX14" s="110"/>
      <c r="WUY14" s="110"/>
      <c r="WUZ14" s="110"/>
      <c r="WVA14" s="110"/>
      <c r="WVB14" s="110"/>
      <c r="WVD14" s="110"/>
      <c r="WVE14" s="110"/>
      <c r="WVF14" s="110"/>
      <c r="WVG14" s="110"/>
      <c r="WVH14" s="110"/>
      <c r="WVJ14" s="110"/>
      <c r="WVK14" s="110"/>
      <c r="WVL14" s="110"/>
      <c r="WVM14" s="110"/>
      <c r="WVN14" s="110"/>
      <c r="WVP14" s="110"/>
      <c r="WVQ14" s="110"/>
      <c r="WVR14" s="110"/>
      <c r="WVS14" s="110"/>
      <c r="WVT14" s="110"/>
      <c r="WVV14" s="110"/>
      <c r="WVW14" s="110"/>
      <c r="WVX14" s="110"/>
      <c r="WVY14" s="110"/>
      <c r="WVZ14" s="110"/>
      <c r="WWB14" s="110"/>
      <c r="WWC14" s="110"/>
      <c r="WWD14" s="110"/>
      <c r="WWE14" s="110"/>
      <c r="WWF14" s="110"/>
      <c r="WWH14" s="110"/>
      <c r="WWI14" s="110"/>
      <c r="WWJ14" s="110"/>
      <c r="WWK14" s="110"/>
      <c r="WWL14" s="110"/>
      <c r="WWN14" s="110"/>
      <c r="WWO14" s="110"/>
      <c r="WWP14" s="110"/>
      <c r="WWQ14" s="110"/>
      <c r="WWR14" s="110"/>
      <c r="WWT14" s="110"/>
      <c r="WWU14" s="110"/>
      <c r="WWV14" s="110"/>
      <c r="WWW14" s="110"/>
      <c r="WWX14" s="110"/>
      <c r="WWZ14" s="110"/>
      <c r="WXA14" s="110"/>
      <c r="WXB14" s="110"/>
      <c r="WXC14" s="110"/>
      <c r="WXD14" s="110"/>
      <c r="WXF14" s="110"/>
      <c r="WXG14" s="110"/>
      <c r="WXH14" s="110"/>
      <c r="WXI14" s="110"/>
      <c r="WXJ14" s="110"/>
      <c r="WXL14" s="110"/>
      <c r="WXM14" s="110"/>
      <c r="WXN14" s="110"/>
      <c r="WXO14" s="110"/>
      <c r="WXP14" s="110"/>
      <c r="WXR14" s="110"/>
      <c r="WXS14" s="110"/>
      <c r="WXT14" s="110"/>
      <c r="WXU14" s="110"/>
      <c r="WXV14" s="110"/>
      <c r="WXX14" s="110"/>
      <c r="WXY14" s="110"/>
      <c r="WXZ14" s="110"/>
      <c r="WYA14" s="110"/>
      <c r="WYB14" s="110"/>
      <c r="WYD14" s="110"/>
      <c r="WYE14" s="110"/>
      <c r="WYF14" s="110"/>
      <c r="WYG14" s="110"/>
      <c r="WYH14" s="110"/>
      <c r="WYJ14" s="110"/>
      <c r="WYK14" s="110"/>
      <c r="WYL14" s="110"/>
      <c r="WYM14" s="110"/>
      <c r="WYN14" s="110"/>
      <c r="WYP14" s="110"/>
      <c r="WYQ14" s="110"/>
      <c r="WYR14" s="110"/>
      <c r="WYS14" s="110"/>
      <c r="WYT14" s="110"/>
      <c r="WYV14" s="110"/>
      <c r="WYW14" s="110"/>
      <c r="WYX14" s="110"/>
      <c r="WYY14" s="110"/>
      <c r="WYZ14" s="110"/>
      <c r="WZB14" s="110"/>
      <c r="WZC14" s="110"/>
      <c r="WZD14" s="110"/>
      <c r="WZE14" s="110"/>
      <c r="WZF14" s="110"/>
      <c r="WZH14" s="110"/>
      <c r="WZI14" s="110"/>
      <c r="WZJ14" s="110"/>
      <c r="WZK14" s="110"/>
      <c r="WZL14" s="110"/>
      <c r="WZN14" s="110"/>
      <c r="WZO14" s="110"/>
      <c r="WZP14" s="110"/>
      <c r="WZQ14" s="110"/>
      <c r="WZR14" s="110"/>
      <c r="WZT14" s="110"/>
      <c r="WZU14" s="110"/>
      <c r="WZV14" s="110"/>
      <c r="WZW14" s="110"/>
      <c r="WZX14" s="110"/>
      <c r="WZZ14" s="110"/>
      <c r="XAA14" s="110"/>
      <c r="XAB14" s="110"/>
      <c r="XAC14" s="110"/>
      <c r="XAD14" s="110"/>
      <c r="XAF14" s="110"/>
      <c r="XAG14" s="110"/>
      <c r="XAH14" s="110"/>
      <c r="XAI14" s="110"/>
      <c r="XAJ14" s="110"/>
      <c r="XAL14" s="110"/>
      <c r="XAM14" s="110"/>
      <c r="XAN14" s="110"/>
      <c r="XAO14" s="110"/>
      <c r="XAP14" s="110"/>
      <c r="XAR14" s="110"/>
      <c r="XAS14" s="110"/>
      <c r="XAT14" s="110"/>
      <c r="XAU14" s="110"/>
      <c r="XAV14" s="110"/>
      <c r="XAX14" s="110"/>
      <c r="XAY14" s="110"/>
      <c r="XAZ14" s="110"/>
      <c r="XBA14" s="110"/>
      <c r="XBB14" s="110"/>
      <c r="XBD14" s="110"/>
      <c r="XBE14" s="110"/>
      <c r="XBF14" s="110"/>
      <c r="XBG14" s="110"/>
      <c r="XBH14" s="110"/>
      <c r="XBJ14" s="110"/>
      <c r="XBK14" s="110"/>
      <c r="XBL14" s="110"/>
      <c r="XBM14" s="110"/>
      <c r="XBN14" s="110"/>
      <c r="XBP14" s="110"/>
      <c r="XBQ14" s="110"/>
      <c r="XBR14" s="110"/>
      <c r="XBS14" s="110"/>
      <c r="XBT14" s="110"/>
      <c r="XBV14" s="110"/>
      <c r="XBW14" s="110"/>
      <c r="XBX14" s="110"/>
      <c r="XBY14" s="110"/>
      <c r="XBZ14" s="110"/>
      <c r="XCB14" s="110"/>
      <c r="XCC14" s="110"/>
      <c r="XCD14" s="110"/>
      <c r="XCE14" s="110"/>
      <c r="XCF14" s="110"/>
      <c r="XCH14" s="110"/>
      <c r="XCI14" s="110"/>
      <c r="XCJ14" s="110"/>
      <c r="XCK14" s="110"/>
      <c r="XCL14" s="110"/>
      <c r="XCN14" s="110"/>
      <c r="XCO14" s="110"/>
      <c r="XCP14" s="110"/>
      <c r="XCQ14" s="110"/>
      <c r="XCR14" s="110"/>
      <c r="XCT14" s="110"/>
      <c r="XCU14" s="110"/>
      <c r="XCV14" s="110"/>
      <c r="XCW14" s="110"/>
      <c r="XCX14" s="110"/>
      <c r="XCZ14" s="110"/>
      <c r="XDA14" s="110"/>
      <c r="XDB14" s="110"/>
      <c r="XDC14" s="110"/>
      <c r="XDD14" s="110"/>
      <c r="XDF14" s="110"/>
      <c r="XDG14" s="110"/>
      <c r="XDH14" s="110"/>
      <c r="XDI14" s="110"/>
      <c r="XDJ14" s="110"/>
      <c r="XDL14" s="110"/>
      <c r="XDM14" s="110"/>
      <c r="XDN14" s="110"/>
      <c r="XDO14" s="110"/>
      <c r="XDP14" s="110"/>
      <c r="XDR14" s="110"/>
      <c r="XDS14" s="110"/>
      <c r="XDT14" s="110"/>
      <c r="XDU14" s="110"/>
      <c r="XDV14" s="110"/>
      <c r="XDX14" s="110"/>
      <c r="XDY14" s="110"/>
      <c r="XDZ14" s="110"/>
      <c r="XEA14" s="110"/>
      <c r="XEB14" s="110"/>
      <c r="XED14" s="110"/>
      <c r="XEE14" s="110"/>
      <c r="XEF14" s="110"/>
      <c r="XEG14" s="110"/>
      <c r="XEH14" s="110"/>
      <c r="XEJ14" s="110"/>
      <c r="XEK14" s="110"/>
      <c r="XEL14" s="110"/>
      <c r="XEM14" s="110"/>
      <c r="XEN14" s="110"/>
      <c r="XEP14" s="110"/>
      <c r="XEQ14" s="110"/>
      <c r="XER14" s="110"/>
      <c r="XES14" s="110"/>
      <c r="XET14" s="110"/>
      <c r="XEV14" s="110"/>
      <c r="XEW14" s="110"/>
      <c r="XEX14" s="110"/>
      <c r="XEY14" s="110"/>
      <c r="XEZ14" s="110"/>
      <c r="XFB14" s="110"/>
      <c r="XFC14" s="110"/>
      <c r="XFD14" s="110"/>
    </row>
    <row r="15" spans="1:16384" s="119" customFormat="1" ht="25.5" customHeight="1" x14ac:dyDescent="0.15">
      <c r="A15" s="141" t="s">
        <v>1757</v>
      </c>
      <c r="B15" s="141" t="s">
        <v>1759</v>
      </c>
      <c r="C15" s="141" t="s">
        <v>1761</v>
      </c>
      <c r="D15" s="141" t="s">
        <v>1763</v>
      </c>
      <c r="E15" s="141" t="s">
        <v>1765</v>
      </c>
      <c r="F15" s="124"/>
    </row>
    <row r="16" spans="1:16384" s="115" customFormat="1" ht="25.5" customHeight="1" x14ac:dyDescent="0.25">
      <c r="A16" s="114"/>
      <c r="B16" s="114"/>
      <c r="C16" s="114"/>
      <c r="D16" s="114"/>
      <c r="E16" s="114"/>
      <c r="F16"/>
    </row>
    <row r="17" spans="1:6" s="108" customFormat="1" ht="25.5" customHeight="1" x14ac:dyDescent="0.25">
      <c r="A17" s="103">
        <v>11</v>
      </c>
      <c r="B17" s="103">
        <v>12</v>
      </c>
      <c r="C17" s="103">
        <v>13</v>
      </c>
      <c r="D17" s="103">
        <v>14</v>
      </c>
      <c r="E17" s="103">
        <v>15</v>
      </c>
      <c r="F17" s="103">
        <v>16</v>
      </c>
    </row>
    <row r="18" spans="1:6" s="108" customFormat="1" ht="51" customHeight="1" x14ac:dyDescent="0.15">
      <c r="A18" s="106" t="s">
        <v>1784</v>
      </c>
      <c r="B18" s="136" t="s">
        <v>1750</v>
      </c>
      <c r="C18" s="136" t="s">
        <v>1750</v>
      </c>
      <c r="D18" s="136" t="s">
        <v>1750</v>
      </c>
      <c r="E18" s="136" t="s">
        <v>1750</v>
      </c>
      <c r="F18"/>
    </row>
    <row r="19" spans="1:6" s="119" customFormat="1" ht="25.5" customHeight="1" x14ac:dyDescent="0.15">
      <c r="A19" s="141" t="s">
        <v>1785</v>
      </c>
      <c r="B19" s="141"/>
      <c r="C19" s="141"/>
      <c r="D19" s="141"/>
      <c r="E19" s="141"/>
      <c r="F19" s="124"/>
    </row>
    <row r="20" spans="1:6" s="112" customFormat="1" ht="51" customHeight="1" x14ac:dyDescent="0.15">
      <c r="A20" s="120" t="s">
        <v>1766</v>
      </c>
      <c r="B20" s="120" t="s">
        <v>1704</v>
      </c>
      <c r="C20" s="120" t="s">
        <v>1769</v>
      </c>
      <c r="D20" s="120" t="s">
        <v>1721</v>
      </c>
      <c r="E20" s="120" t="s">
        <v>1762</v>
      </c>
      <c r="F20" s="140" t="s">
        <v>1581</v>
      </c>
    </row>
    <row r="21" spans="1:6" s="119" customFormat="1" ht="25.5" customHeight="1" x14ac:dyDescent="0.15">
      <c r="A21" s="141" t="s">
        <v>1767</v>
      </c>
      <c r="B21" s="141" t="s">
        <v>1768</v>
      </c>
      <c r="C21" s="141" t="s">
        <v>1770</v>
      </c>
      <c r="D21" s="141" t="s">
        <v>1771</v>
      </c>
      <c r="E21" s="141" t="s">
        <v>1772</v>
      </c>
      <c r="F21" s="124"/>
    </row>
    <row r="22" spans="1:6" s="112" customFormat="1" ht="25.5" customHeight="1" x14ac:dyDescent="0.15">
      <c r="A22" s="114"/>
      <c r="B22" s="114"/>
      <c r="C22" s="114"/>
      <c r="D22" s="114"/>
      <c r="E22" s="114"/>
      <c r="F22"/>
    </row>
    <row r="23" spans="1:6" s="112" customFormat="1" ht="25.5" customHeight="1" x14ac:dyDescent="0.15">
      <c r="A23" s="129">
        <v>18</v>
      </c>
      <c r="B23" s="114">
        <v>19</v>
      </c>
      <c r="C23" s="114">
        <v>20</v>
      </c>
      <c r="D23" s="114">
        <v>21</v>
      </c>
      <c r="E23" s="114">
        <v>22</v>
      </c>
      <c r="F23" s="114">
        <v>23</v>
      </c>
    </row>
    <row r="24" spans="1:6" s="108" customFormat="1" ht="51" customHeight="1" x14ac:dyDescent="0.2">
      <c r="A24" s="136" t="s">
        <v>1750</v>
      </c>
      <c r="B24" s="136" t="s">
        <v>1750</v>
      </c>
      <c r="C24" s="136" t="s">
        <v>1750</v>
      </c>
      <c r="D24" s="120"/>
      <c r="E24" s="120"/>
      <c r="F24" s="117"/>
    </row>
    <row r="25" spans="1:6" s="108" customFormat="1" ht="22.5" customHeight="1" x14ac:dyDescent="0.15">
      <c r="A25" s="118"/>
      <c r="B25" s="118"/>
      <c r="C25" s="118"/>
      <c r="D25" s="118"/>
      <c r="E25" s="118"/>
    </row>
    <row r="26" spans="1:6" s="111" customFormat="1" ht="51.75" customHeight="1" x14ac:dyDescent="0.3">
      <c r="A26" s="120" t="s">
        <v>1738</v>
      </c>
      <c r="B26" s="120" t="s">
        <v>1774</v>
      </c>
      <c r="C26" s="120" t="s">
        <v>1776</v>
      </c>
      <c r="D26" s="139" t="s">
        <v>1778</v>
      </c>
      <c r="E26" s="106"/>
      <c r="F26" s="106"/>
    </row>
    <row r="27" spans="1:6" s="108" customFormat="1" ht="22.5" customHeight="1" x14ac:dyDescent="0.2">
      <c r="A27" s="141" t="s">
        <v>1773</v>
      </c>
      <c r="B27" s="141" t="s">
        <v>1775</v>
      </c>
      <c r="C27" s="141" t="s">
        <v>1777</v>
      </c>
      <c r="D27" s="118"/>
      <c r="E27" s="118"/>
      <c r="F27" s="117"/>
    </row>
    <row r="28" spans="1:6" ht="237" hidden="1" customHeight="1" x14ac:dyDescent="0.15">
      <c r="A28" s="114"/>
      <c r="B28" s="114"/>
      <c r="C28" s="114"/>
      <c r="D28" s="114"/>
      <c r="E28" s="114"/>
    </row>
    <row r="29" spans="1:6" ht="24" x14ac:dyDescent="0.15">
      <c r="A29" s="126"/>
      <c r="B29" s="126"/>
      <c r="C29" s="126"/>
      <c r="D29" s="126"/>
      <c r="E29" s="126"/>
    </row>
    <row r="30" spans="1:6" s="108" customFormat="1" ht="24.75" customHeight="1" x14ac:dyDescent="0.15">
      <c r="A30" s="121">
        <v>25</v>
      </c>
      <c r="B30" s="121">
        <v>26</v>
      </c>
      <c r="C30" s="121">
        <v>27</v>
      </c>
      <c r="D30" s="121">
        <v>28</v>
      </c>
      <c r="E30" s="121">
        <v>29</v>
      </c>
      <c r="F30" s="121">
        <v>30</v>
      </c>
    </row>
    <row r="31" spans="1:6" s="108" customFormat="1" ht="51" customHeight="1" x14ac:dyDescent="0.15">
      <c r="A31" s="120"/>
      <c r="B31" s="120"/>
      <c r="C31" s="120"/>
      <c r="D31" s="120"/>
      <c r="E31" s="120"/>
    </row>
    <row r="32" spans="1:6" s="108" customFormat="1" ht="22.5" customHeight="1" x14ac:dyDescent="0.15">
      <c r="A32" s="118"/>
      <c r="B32" s="118"/>
      <c r="C32" s="118"/>
      <c r="D32" s="118"/>
      <c r="E32" s="118"/>
      <c r="F32" s="118"/>
    </row>
    <row r="33" spans="1:6" s="111" customFormat="1" ht="49.5" customHeight="1" x14ac:dyDescent="0.3">
      <c r="A33" s="139" t="s">
        <v>1778</v>
      </c>
      <c r="B33" s="106"/>
      <c r="C33" s="106"/>
      <c r="D33" s="106"/>
      <c r="E33" s="106"/>
      <c r="F33" s="106"/>
    </row>
    <row r="34" spans="1:6" s="108" customFormat="1" ht="22.5" customHeight="1" x14ac:dyDescent="0.15">
      <c r="A34" s="118"/>
      <c r="B34" s="118"/>
      <c r="C34" s="118"/>
      <c r="D34" s="118"/>
      <c r="E34" s="118"/>
      <c r="F34" s="118"/>
    </row>
    <row r="35" spans="1:6" ht="237" hidden="1" customHeight="1" x14ac:dyDescent="0.15">
      <c r="A35" s="114"/>
      <c r="B35" s="114"/>
      <c r="C35" s="114"/>
      <c r="D35" s="114"/>
      <c r="E35" s="114"/>
    </row>
    <row r="36" spans="1:6" ht="24" x14ac:dyDescent="0.15">
      <c r="A36" s="126"/>
      <c r="B36" s="126"/>
      <c r="C36" s="126"/>
      <c r="D36" s="126"/>
      <c r="E36" s="126"/>
    </row>
    <row r="37" spans="1:6" ht="15" x14ac:dyDescent="0.2">
      <c r="A37" s="127"/>
      <c r="B37" s="128"/>
      <c r="C37" s="117"/>
      <c r="D37" s="117"/>
      <c r="E37" s="128"/>
      <c r="F37" s="117"/>
    </row>
    <row r="38" spans="1:6" ht="111" customHeight="1" x14ac:dyDescent="0.15">
      <c r="A38" s="106"/>
    </row>
    <row r="39" spans="1:6" ht="18.75" x14ac:dyDescent="0.15">
      <c r="A39" s="104"/>
    </row>
    <row r="40" spans="1:6" ht="24" x14ac:dyDescent="0.15">
      <c r="A40" s="105"/>
    </row>
    <row r="41" spans="1:6" ht="24" x14ac:dyDescent="0.15">
      <c r="A41" s="105"/>
    </row>
  </sheetData>
  <phoneticPr fontId="3"/>
  <pageMargins left="0.43307086614173229" right="0.23622047244094491" top="0.78740157480314965" bottom="0" header="0.31496062992125984" footer="0.31496062992125984"/>
  <pageSetup paperSize="8" scale="60" orientation="landscape"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3"/>
  <sheetViews>
    <sheetView view="pageBreakPreview" zoomScale="46" zoomScaleNormal="40" zoomScaleSheetLayoutView="46" workbookViewId="0">
      <selection activeCell="B3" sqref="B3"/>
    </sheetView>
  </sheetViews>
  <sheetFormatPr defaultRowHeight="13.5" x14ac:dyDescent="0.15"/>
  <cols>
    <col min="1" max="6" width="56.375" customWidth="1"/>
  </cols>
  <sheetData>
    <row r="1" spans="1:16384" s="107" customFormat="1" ht="131.25" customHeight="1" x14ac:dyDescent="0.15"/>
    <row r="2" spans="1:16384" ht="45.75" customHeight="1" x14ac:dyDescent="0.2">
      <c r="A2" s="117"/>
      <c r="E2" s="117"/>
    </row>
    <row r="3" spans="1:16384" ht="25.5" customHeight="1" x14ac:dyDescent="0.25">
      <c r="B3" s="102"/>
      <c r="C3" s="117"/>
      <c r="D3" s="102"/>
      <c r="E3" s="102"/>
      <c r="F3" s="117"/>
    </row>
    <row r="4" spans="1:16384" ht="25.5" customHeight="1" x14ac:dyDescent="0.25">
      <c r="A4" s="103"/>
      <c r="B4" s="103"/>
      <c r="C4" s="103"/>
      <c r="D4" s="103"/>
      <c r="E4" s="117"/>
      <c r="F4" s="103"/>
    </row>
    <row r="5" spans="1:16384" s="103" customFormat="1" ht="25.5" customHeight="1" x14ac:dyDescent="0.25">
      <c r="A5" s="114"/>
      <c r="B5" s="117"/>
      <c r="C5" s="114"/>
      <c r="D5" s="114"/>
      <c r="E5" s="114"/>
      <c r="F5"/>
    </row>
    <row r="6" spans="1:16384" s="2" customFormat="1" ht="25.5" customHeight="1" x14ac:dyDescent="0.25">
      <c r="A6" s="103">
        <v>1</v>
      </c>
      <c r="B6" s="103">
        <v>2</v>
      </c>
      <c r="C6" s="103">
        <v>3</v>
      </c>
      <c r="D6" s="103">
        <v>4</v>
      </c>
      <c r="E6" s="103">
        <v>5</v>
      </c>
      <c r="F6" s="134">
        <v>6</v>
      </c>
    </row>
    <row r="7" spans="1:16384" s="109" customFormat="1" ht="51" customHeight="1" x14ac:dyDescent="0.15">
      <c r="A7" s="120"/>
      <c r="B7" s="120"/>
      <c r="C7" s="120"/>
      <c r="D7" s="120"/>
      <c r="E7" s="120"/>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c r="HQ7" s="106"/>
      <c r="HR7" s="106"/>
      <c r="HS7" s="106"/>
      <c r="HT7" s="106"/>
      <c r="HU7" s="106"/>
      <c r="HV7" s="106"/>
      <c r="HW7" s="106"/>
      <c r="HX7" s="106"/>
      <c r="HY7" s="106"/>
      <c r="HZ7" s="106"/>
      <c r="IA7" s="106"/>
      <c r="IB7" s="106"/>
      <c r="IC7" s="106"/>
      <c r="ID7" s="106"/>
      <c r="IE7" s="106"/>
      <c r="IF7" s="106"/>
      <c r="IG7" s="106"/>
      <c r="IH7" s="106"/>
      <c r="II7" s="106"/>
      <c r="IJ7" s="106"/>
      <c r="IK7" s="106"/>
      <c r="IL7" s="106"/>
      <c r="IM7" s="106"/>
      <c r="IN7" s="106"/>
      <c r="IO7" s="106"/>
      <c r="IP7" s="106"/>
      <c r="IQ7" s="106"/>
      <c r="IR7" s="106"/>
      <c r="IS7" s="106"/>
      <c r="IT7" s="106"/>
      <c r="IU7" s="106"/>
      <c r="IV7" s="106"/>
      <c r="IW7" s="106"/>
      <c r="IX7" s="106"/>
      <c r="IY7" s="106"/>
      <c r="IZ7" s="106"/>
      <c r="JA7" s="106"/>
      <c r="JB7" s="106"/>
      <c r="JC7" s="106"/>
      <c r="JD7" s="106"/>
      <c r="JE7" s="106"/>
      <c r="JF7" s="106"/>
      <c r="JG7" s="106"/>
      <c r="JH7" s="106"/>
      <c r="JI7" s="106"/>
      <c r="JJ7" s="106"/>
      <c r="JK7" s="106"/>
      <c r="JL7" s="106"/>
      <c r="JM7" s="106"/>
      <c r="JN7" s="106"/>
      <c r="JO7" s="106"/>
      <c r="JP7" s="106"/>
      <c r="JQ7" s="106"/>
      <c r="JR7" s="106"/>
      <c r="JS7" s="106"/>
      <c r="JT7" s="106"/>
      <c r="JU7" s="106"/>
      <c r="JV7" s="106"/>
      <c r="JW7" s="106"/>
      <c r="JX7" s="106"/>
      <c r="JY7" s="106"/>
      <c r="JZ7" s="106"/>
      <c r="KA7" s="106"/>
      <c r="KB7" s="106"/>
      <c r="KC7" s="106"/>
      <c r="KD7" s="106"/>
      <c r="KE7" s="106"/>
      <c r="KF7" s="106"/>
      <c r="KG7" s="106"/>
      <c r="KH7" s="106"/>
      <c r="KI7" s="106"/>
      <c r="KJ7" s="106"/>
      <c r="KK7" s="106"/>
      <c r="KL7" s="106"/>
      <c r="KM7" s="106"/>
      <c r="KN7" s="106"/>
      <c r="KO7" s="106"/>
      <c r="KP7" s="106"/>
      <c r="KQ7" s="106"/>
      <c r="KR7" s="106"/>
      <c r="KS7" s="106"/>
      <c r="KT7" s="106"/>
      <c r="KU7" s="106"/>
      <c r="KV7" s="106"/>
      <c r="KW7" s="106"/>
      <c r="KX7" s="106"/>
      <c r="KY7" s="106"/>
      <c r="KZ7" s="106"/>
      <c r="LA7" s="106"/>
      <c r="LB7" s="106"/>
      <c r="LC7" s="106"/>
      <c r="LD7" s="106"/>
      <c r="LE7" s="106"/>
      <c r="LF7" s="106"/>
      <c r="LG7" s="106"/>
      <c r="LH7" s="106"/>
      <c r="LI7" s="106"/>
      <c r="LJ7" s="106"/>
      <c r="LK7" s="106"/>
      <c r="LL7" s="106"/>
      <c r="LM7" s="106"/>
      <c r="LN7" s="106"/>
      <c r="LO7" s="106"/>
      <c r="LP7" s="106"/>
      <c r="LQ7" s="106"/>
      <c r="LR7" s="106"/>
      <c r="LS7" s="106"/>
      <c r="LT7" s="106"/>
      <c r="LU7" s="106"/>
      <c r="LV7" s="106"/>
      <c r="LW7" s="106"/>
      <c r="LX7" s="106"/>
      <c r="LY7" s="106"/>
      <c r="LZ7" s="106"/>
      <c r="MA7" s="106"/>
      <c r="MB7" s="106"/>
      <c r="MC7" s="106"/>
      <c r="MD7" s="106"/>
      <c r="ME7" s="106"/>
      <c r="MF7" s="106"/>
      <c r="MG7" s="106"/>
      <c r="MH7" s="106"/>
      <c r="MI7" s="106"/>
      <c r="MJ7" s="106"/>
      <c r="MK7" s="106"/>
      <c r="ML7" s="106"/>
      <c r="MM7" s="106"/>
      <c r="MN7" s="106"/>
      <c r="MO7" s="106"/>
      <c r="MP7" s="106"/>
      <c r="MQ7" s="106"/>
      <c r="MR7" s="106"/>
      <c r="MS7" s="106"/>
      <c r="MT7" s="106"/>
      <c r="MU7" s="106"/>
      <c r="MV7" s="106"/>
      <c r="MW7" s="106"/>
      <c r="MX7" s="106"/>
      <c r="MY7" s="106"/>
      <c r="MZ7" s="106"/>
      <c r="NA7" s="106"/>
      <c r="NB7" s="106"/>
      <c r="NC7" s="106"/>
      <c r="ND7" s="106"/>
      <c r="NE7" s="106"/>
      <c r="NF7" s="106"/>
      <c r="NG7" s="106"/>
      <c r="NH7" s="106"/>
      <c r="NI7" s="106"/>
      <c r="NJ7" s="106"/>
      <c r="NK7" s="106"/>
      <c r="NL7" s="106"/>
      <c r="NM7" s="106"/>
      <c r="NN7" s="106"/>
      <c r="NO7" s="106"/>
      <c r="NP7" s="106"/>
      <c r="NQ7" s="106"/>
      <c r="NR7" s="106"/>
      <c r="NS7" s="106"/>
      <c r="NT7" s="106"/>
      <c r="NU7" s="106"/>
      <c r="NV7" s="106"/>
      <c r="NW7" s="106"/>
      <c r="NX7" s="106"/>
      <c r="NY7" s="106"/>
      <c r="NZ7" s="106"/>
      <c r="OA7" s="106"/>
      <c r="OB7" s="106"/>
      <c r="OC7" s="106"/>
      <c r="OD7" s="106"/>
      <c r="OE7" s="106"/>
      <c r="OF7" s="106"/>
      <c r="OG7" s="106"/>
      <c r="OH7" s="106"/>
      <c r="OI7" s="106"/>
      <c r="OJ7" s="106"/>
      <c r="OK7" s="106"/>
      <c r="OL7" s="106"/>
      <c r="OM7" s="106"/>
      <c r="ON7" s="106"/>
      <c r="OO7" s="106"/>
      <c r="OP7" s="106"/>
      <c r="OQ7" s="106"/>
      <c r="OR7" s="106"/>
      <c r="OS7" s="106"/>
      <c r="OT7" s="106"/>
      <c r="OU7" s="106"/>
      <c r="OV7" s="106"/>
      <c r="OW7" s="106"/>
      <c r="OX7" s="106"/>
      <c r="OY7" s="106"/>
      <c r="OZ7" s="106"/>
      <c r="PA7" s="106"/>
      <c r="PB7" s="106"/>
      <c r="PC7" s="106"/>
      <c r="PD7" s="106"/>
      <c r="PE7" s="106"/>
      <c r="PF7" s="106"/>
      <c r="PG7" s="106"/>
      <c r="PH7" s="106"/>
      <c r="PI7" s="106"/>
      <c r="PJ7" s="106"/>
      <c r="PK7" s="106"/>
      <c r="PL7" s="106"/>
      <c r="PM7" s="106"/>
      <c r="PN7" s="106"/>
      <c r="PO7" s="106"/>
      <c r="PP7" s="106"/>
      <c r="PQ7" s="106"/>
      <c r="PR7" s="106"/>
      <c r="PS7" s="106"/>
      <c r="PT7" s="106"/>
      <c r="PU7" s="106"/>
      <c r="PV7" s="106"/>
      <c r="PW7" s="106"/>
      <c r="PX7" s="106"/>
      <c r="PY7" s="106"/>
      <c r="PZ7" s="106"/>
      <c r="QA7" s="106"/>
      <c r="QB7" s="106"/>
      <c r="QC7" s="106"/>
      <c r="QD7" s="106"/>
      <c r="QE7" s="106"/>
      <c r="QF7" s="106"/>
      <c r="QG7" s="106"/>
      <c r="QH7" s="106"/>
      <c r="QI7" s="106"/>
      <c r="QJ7" s="106"/>
      <c r="QK7" s="106"/>
      <c r="QL7" s="106"/>
      <c r="QM7" s="106"/>
      <c r="QN7" s="106"/>
      <c r="QO7" s="106"/>
      <c r="QP7" s="106"/>
      <c r="QQ7" s="106"/>
      <c r="QR7" s="106"/>
      <c r="QS7" s="106"/>
      <c r="QT7" s="106"/>
      <c r="QU7" s="106"/>
      <c r="QV7" s="106"/>
      <c r="QW7" s="106"/>
      <c r="QX7" s="106"/>
      <c r="QY7" s="106"/>
      <c r="QZ7" s="106"/>
      <c r="RA7" s="106"/>
      <c r="RB7" s="106"/>
      <c r="RC7" s="106"/>
      <c r="RD7" s="106"/>
      <c r="RE7" s="106"/>
      <c r="RF7" s="106"/>
      <c r="RG7" s="106"/>
      <c r="RH7" s="106"/>
      <c r="RI7" s="106"/>
      <c r="RJ7" s="106"/>
      <c r="RK7" s="106"/>
      <c r="RL7" s="106"/>
      <c r="RM7" s="106"/>
      <c r="RN7" s="106"/>
      <c r="RO7" s="106"/>
      <c r="RP7" s="106"/>
      <c r="RQ7" s="106"/>
      <c r="RR7" s="106"/>
      <c r="RS7" s="106"/>
      <c r="RT7" s="106"/>
      <c r="RU7" s="106"/>
      <c r="RV7" s="106"/>
      <c r="RW7" s="106"/>
      <c r="RX7" s="106"/>
      <c r="RY7" s="106"/>
      <c r="RZ7" s="106"/>
      <c r="SA7" s="106"/>
      <c r="SB7" s="106"/>
      <c r="SC7" s="106"/>
      <c r="SD7" s="106"/>
      <c r="SE7" s="106"/>
      <c r="SF7" s="106"/>
      <c r="SG7" s="106"/>
      <c r="SH7" s="106"/>
      <c r="SI7" s="106"/>
      <c r="SJ7" s="106"/>
      <c r="SK7" s="106"/>
      <c r="SL7" s="106"/>
      <c r="SM7" s="106"/>
      <c r="SN7" s="106"/>
      <c r="SO7" s="106"/>
      <c r="SP7" s="106"/>
      <c r="SQ7" s="106"/>
      <c r="SR7" s="106"/>
      <c r="SS7" s="106"/>
      <c r="ST7" s="106"/>
      <c r="SU7" s="106"/>
      <c r="SV7" s="106"/>
      <c r="SW7" s="106"/>
      <c r="SX7" s="106"/>
      <c r="SY7" s="106"/>
      <c r="SZ7" s="106"/>
      <c r="TA7" s="106"/>
      <c r="TB7" s="106"/>
      <c r="TC7" s="106"/>
      <c r="TD7" s="106"/>
      <c r="TE7" s="106"/>
      <c r="TF7" s="106"/>
      <c r="TG7" s="106"/>
      <c r="TH7" s="106"/>
      <c r="TI7" s="106"/>
      <c r="TJ7" s="106"/>
      <c r="TK7" s="106"/>
      <c r="TL7" s="106"/>
      <c r="TM7" s="106"/>
      <c r="TN7" s="106"/>
      <c r="TO7" s="106"/>
      <c r="TP7" s="106"/>
      <c r="TQ7" s="106"/>
      <c r="TR7" s="106"/>
      <c r="TS7" s="106"/>
      <c r="TT7" s="106"/>
      <c r="TU7" s="106"/>
      <c r="TV7" s="106"/>
      <c r="TW7" s="106"/>
      <c r="TX7" s="106"/>
      <c r="TY7" s="106"/>
      <c r="TZ7" s="106"/>
      <c r="UA7" s="106"/>
      <c r="UB7" s="106"/>
      <c r="UC7" s="106"/>
      <c r="UD7" s="106"/>
      <c r="UE7" s="106"/>
      <c r="UF7" s="106"/>
      <c r="UG7" s="106"/>
      <c r="UH7" s="106"/>
      <c r="UI7" s="106"/>
      <c r="UJ7" s="106"/>
      <c r="UK7" s="106"/>
      <c r="UL7" s="106"/>
      <c r="UM7" s="106"/>
      <c r="UN7" s="106"/>
      <c r="UO7" s="106"/>
      <c r="UP7" s="106"/>
      <c r="UQ7" s="106"/>
      <c r="UR7" s="106"/>
      <c r="US7" s="106"/>
      <c r="UT7" s="106"/>
      <c r="UU7" s="106"/>
      <c r="UV7" s="106"/>
      <c r="UW7" s="106"/>
      <c r="UX7" s="106"/>
      <c r="UY7" s="106"/>
      <c r="UZ7" s="106"/>
      <c r="VA7" s="106"/>
      <c r="VB7" s="106"/>
      <c r="VC7" s="106"/>
      <c r="VD7" s="106"/>
      <c r="VE7" s="106"/>
      <c r="VF7" s="106"/>
      <c r="VG7" s="106"/>
      <c r="VH7" s="106"/>
      <c r="VI7" s="106"/>
      <c r="VJ7" s="106"/>
      <c r="VK7" s="106"/>
      <c r="VL7" s="106"/>
      <c r="VM7" s="106"/>
      <c r="VN7" s="106"/>
      <c r="VO7" s="106"/>
      <c r="VP7" s="106"/>
      <c r="VQ7" s="106"/>
      <c r="VR7" s="106"/>
      <c r="VS7" s="106"/>
      <c r="VT7" s="106"/>
      <c r="VU7" s="106"/>
      <c r="VV7" s="106"/>
      <c r="VW7" s="106"/>
      <c r="VX7" s="106"/>
      <c r="VY7" s="106"/>
      <c r="VZ7" s="106"/>
      <c r="WA7" s="106"/>
      <c r="WB7" s="106"/>
      <c r="WC7" s="106"/>
      <c r="WD7" s="106"/>
      <c r="WE7" s="106"/>
      <c r="WF7" s="106"/>
      <c r="WG7" s="106"/>
      <c r="WH7" s="106"/>
      <c r="WI7" s="106"/>
      <c r="WJ7" s="106"/>
      <c r="WK7" s="106"/>
      <c r="WL7" s="106"/>
      <c r="WM7" s="106"/>
      <c r="WN7" s="106"/>
      <c r="WO7" s="106"/>
      <c r="WP7" s="106"/>
      <c r="WQ7" s="106"/>
      <c r="WR7" s="106"/>
      <c r="WS7" s="106"/>
      <c r="WT7" s="106"/>
      <c r="WU7" s="106"/>
      <c r="WV7" s="106"/>
      <c r="WW7" s="106"/>
      <c r="WX7" s="106"/>
      <c r="WY7" s="106"/>
      <c r="WZ7" s="106"/>
      <c r="XA7" s="106"/>
      <c r="XB7" s="106"/>
      <c r="XC7" s="106"/>
      <c r="XD7" s="106"/>
      <c r="XE7" s="106"/>
      <c r="XF7" s="106"/>
      <c r="XG7" s="106"/>
      <c r="XH7" s="106"/>
      <c r="XI7" s="106"/>
      <c r="XJ7" s="106"/>
      <c r="XK7" s="106"/>
      <c r="XL7" s="106"/>
      <c r="XM7" s="106"/>
      <c r="XN7" s="106"/>
      <c r="XO7" s="106"/>
      <c r="XP7" s="106"/>
      <c r="XQ7" s="106"/>
      <c r="XR7" s="106"/>
      <c r="XS7" s="106"/>
      <c r="XT7" s="106"/>
      <c r="XU7" s="106"/>
      <c r="XV7" s="106"/>
      <c r="XW7" s="106"/>
      <c r="XX7" s="106"/>
      <c r="XY7" s="106"/>
      <c r="XZ7" s="106"/>
      <c r="YA7" s="106"/>
      <c r="YB7" s="106"/>
      <c r="YC7" s="106"/>
      <c r="YD7" s="106"/>
      <c r="YE7" s="106"/>
      <c r="YF7" s="106"/>
      <c r="YG7" s="106"/>
      <c r="YH7" s="106"/>
      <c r="YI7" s="106"/>
      <c r="YJ7" s="106"/>
      <c r="YK7" s="106"/>
      <c r="YL7" s="106"/>
      <c r="YM7" s="106"/>
      <c r="YN7" s="106"/>
      <c r="YO7" s="106"/>
      <c r="YP7" s="106"/>
      <c r="YQ7" s="106"/>
      <c r="YR7" s="106"/>
      <c r="YS7" s="106"/>
      <c r="YT7" s="106"/>
      <c r="YU7" s="106"/>
      <c r="YV7" s="106"/>
      <c r="YW7" s="106"/>
      <c r="YX7" s="106"/>
      <c r="YY7" s="106"/>
      <c r="YZ7" s="106"/>
      <c r="ZA7" s="106"/>
      <c r="ZB7" s="106"/>
      <c r="ZC7" s="106"/>
      <c r="ZD7" s="106"/>
      <c r="ZE7" s="106"/>
      <c r="ZF7" s="106"/>
      <c r="ZG7" s="106"/>
      <c r="ZH7" s="106"/>
      <c r="ZI7" s="106"/>
      <c r="ZJ7" s="106"/>
      <c r="ZK7" s="106"/>
      <c r="ZL7" s="106"/>
      <c r="ZM7" s="106"/>
      <c r="ZN7" s="106"/>
      <c r="ZO7" s="106"/>
      <c r="ZP7" s="106"/>
      <c r="ZQ7" s="106"/>
      <c r="ZR7" s="106"/>
      <c r="ZS7" s="106"/>
      <c r="ZT7" s="106"/>
      <c r="ZU7" s="106"/>
      <c r="ZV7" s="106"/>
      <c r="ZW7" s="106"/>
      <c r="ZX7" s="106"/>
      <c r="ZY7" s="106"/>
      <c r="ZZ7" s="106"/>
      <c r="AAA7" s="106"/>
      <c r="AAB7" s="106"/>
      <c r="AAC7" s="106"/>
      <c r="AAD7" s="106"/>
      <c r="AAE7" s="106"/>
      <c r="AAF7" s="106"/>
      <c r="AAG7" s="106"/>
      <c r="AAH7" s="106"/>
      <c r="AAI7" s="106"/>
      <c r="AAJ7" s="106"/>
      <c r="AAK7" s="106"/>
      <c r="AAL7" s="106"/>
      <c r="AAM7" s="106"/>
      <c r="AAN7" s="106"/>
      <c r="AAO7" s="106"/>
      <c r="AAP7" s="106"/>
      <c r="AAQ7" s="106"/>
      <c r="AAR7" s="106"/>
      <c r="AAS7" s="106"/>
      <c r="AAT7" s="106"/>
      <c r="AAU7" s="106"/>
      <c r="AAV7" s="106"/>
      <c r="AAW7" s="106"/>
      <c r="AAX7" s="106"/>
      <c r="AAY7" s="106"/>
      <c r="AAZ7" s="106"/>
      <c r="ABA7" s="106"/>
      <c r="ABB7" s="106"/>
      <c r="ABC7" s="106"/>
      <c r="ABD7" s="106"/>
      <c r="ABE7" s="106"/>
      <c r="ABF7" s="106"/>
      <c r="ABG7" s="106"/>
      <c r="ABH7" s="106"/>
      <c r="ABI7" s="106"/>
      <c r="ABJ7" s="106"/>
      <c r="ABK7" s="106"/>
      <c r="ABL7" s="106"/>
      <c r="ABM7" s="106"/>
      <c r="ABN7" s="106"/>
      <c r="ABO7" s="106"/>
      <c r="ABP7" s="106"/>
      <c r="ABQ7" s="106"/>
      <c r="ABR7" s="106"/>
      <c r="ABS7" s="106"/>
      <c r="ABT7" s="106"/>
      <c r="ABU7" s="106"/>
      <c r="ABV7" s="106"/>
      <c r="ABW7" s="106"/>
      <c r="ABX7" s="106"/>
      <c r="ABY7" s="106"/>
      <c r="ABZ7" s="106"/>
      <c r="ACA7" s="106"/>
      <c r="ACB7" s="106"/>
      <c r="ACC7" s="106"/>
      <c r="ACD7" s="106"/>
      <c r="ACE7" s="106"/>
      <c r="ACF7" s="106"/>
      <c r="ACG7" s="106"/>
      <c r="ACH7" s="106"/>
      <c r="ACI7" s="106"/>
      <c r="ACJ7" s="106"/>
      <c r="ACK7" s="106"/>
      <c r="ACL7" s="106"/>
      <c r="ACM7" s="106"/>
      <c r="ACN7" s="106"/>
      <c r="ACO7" s="106"/>
      <c r="ACP7" s="106"/>
      <c r="ACQ7" s="106"/>
      <c r="ACR7" s="106"/>
      <c r="ACS7" s="106"/>
      <c r="ACT7" s="106"/>
      <c r="ACU7" s="106"/>
      <c r="ACV7" s="106"/>
      <c r="ACW7" s="106"/>
      <c r="ACX7" s="106"/>
      <c r="ACY7" s="106"/>
      <c r="ACZ7" s="106"/>
      <c r="ADA7" s="106"/>
      <c r="ADB7" s="106"/>
      <c r="ADC7" s="106"/>
      <c r="ADD7" s="106"/>
      <c r="ADE7" s="106"/>
      <c r="ADF7" s="106"/>
      <c r="ADG7" s="106"/>
      <c r="ADH7" s="106"/>
      <c r="ADI7" s="106"/>
      <c r="ADJ7" s="106"/>
      <c r="ADK7" s="106"/>
      <c r="ADL7" s="106"/>
      <c r="ADM7" s="106"/>
      <c r="ADN7" s="106"/>
      <c r="ADO7" s="106"/>
      <c r="ADP7" s="106"/>
      <c r="ADQ7" s="106"/>
      <c r="ADR7" s="106"/>
      <c r="ADS7" s="106"/>
      <c r="ADT7" s="106"/>
      <c r="ADU7" s="106"/>
      <c r="ADV7" s="106"/>
      <c r="ADW7" s="106"/>
      <c r="ADX7" s="106"/>
      <c r="ADY7" s="106"/>
      <c r="ADZ7" s="106"/>
      <c r="AEA7" s="106"/>
      <c r="AEB7" s="106"/>
      <c r="AEC7" s="106"/>
      <c r="AED7" s="106"/>
      <c r="AEE7" s="106"/>
      <c r="AEF7" s="106"/>
      <c r="AEG7" s="106"/>
      <c r="AEH7" s="106"/>
      <c r="AEI7" s="106"/>
      <c r="AEJ7" s="106"/>
      <c r="AEK7" s="106"/>
      <c r="AEL7" s="106"/>
      <c r="AEM7" s="106"/>
      <c r="AEN7" s="106"/>
      <c r="AEO7" s="106"/>
      <c r="AEP7" s="106"/>
      <c r="AEQ7" s="106"/>
      <c r="AER7" s="106"/>
      <c r="AES7" s="106"/>
      <c r="AET7" s="106"/>
      <c r="AEU7" s="106"/>
      <c r="AEV7" s="106"/>
      <c r="AEW7" s="106"/>
      <c r="AEX7" s="106"/>
      <c r="AEY7" s="106"/>
      <c r="AEZ7" s="106"/>
      <c r="AFA7" s="106"/>
      <c r="AFB7" s="106"/>
      <c r="AFC7" s="106"/>
      <c r="AFD7" s="106"/>
      <c r="AFE7" s="106"/>
      <c r="AFF7" s="106"/>
      <c r="AFG7" s="106"/>
      <c r="AFH7" s="106"/>
      <c r="AFI7" s="106"/>
      <c r="AFJ7" s="106"/>
      <c r="AFK7" s="106"/>
      <c r="AFL7" s="106"/>
      <c r="AFM7" s="106"/>
      <c r="AFN7" s="106"/>
      <c r="AFO7" s="106"/>
      <c r="AFP7" s="106"/>
      <c r="AFQ7" s="106"/>
      <c r="AFR7" s="106"/>
      <c r="AFS7" s="106"/>
      <c r="AFT7" s="106"/>
      <c r="AFU7" s="106"/>
      <c r="AFV7" s="106"/>
      <c r="AFW7" s="106"/>
      <c r="AFX7" s="106"/>
      <c r="AFY7" s="106"/>
      <c r="AFZ7" s="106"/>
      <c r="AGA7" s="106"/>
      <c r="AGB7" s="106"/>
      <c r="AGC7" s="106"/>
      <c r="AGD7" s="106"/>
      <c r="AGE7" s="106"/>
      <c r="AGF7" s="106"/>
      <c r="AGG7" s="106"/>
      <c r="AGH7" s="106"/>
      <c r="AGI7" s="106"/>
      <c r="AGJ7" s="106"/>
      <c r="AGK7" s="106"/>
      <c r="AGL7" s="106"/>
      <c r="AGM7" s="106"/>
      <c r="AGN7" s="106"/>
      <c r="AGO7" s="106"/>
      <c r="AGP7" s="106"/>
      <c r="AGQ7" s="106"/>
      <c r="AGR7" s="106"/>
      <c r="AGS7" s="106"/>
      <c r="AGT7" s="106"/>
      <c r="AGU7" s="106"/>
      <c r="AGV7" s="106"/>
      <c r="AGW7" s="106"/>
      <c r="AGX7" s="106"/>
      <c r="AGY7" s="106"/>
      <c r="AGZ7" s="106"/>
      <c r="AHA7" s="106"/>
      <c r="AHB7" s="106"/>
      <c r="AHC7" s="106"/>
      <c r="AHD7" s="106"/>
      <c r="AHE7" s="106"/>
      <c r="AHF7" s="106"/>
      <c r="AHG7" s="106"/>
      <c r="AHH7" s="106"/>
      <c r="AHI7" s="106"/>
      <c r="AHJ7" s="106"/>
      <c r="AHK7" s="106"/>
      <c r="AHL7" s="106"/>
      <c r="AHM7" s="106"/>
      <c r="AHN7" s="106"/>
      <c r="AHO7" s="106"/>
      <c r="AHP7" s="106"/>
      <c r="AHQ7" s="106"/>
      <c r="AHR7" s="106"/>
      <c r="AHS7" s="106"/>
      <c r="AHT7" s="106"/>
      <c r="AHU7" s="106"/>
      <c r="AHV7" s="106"/>
      <c r="AHW7" s="106"/>
      <c r="AHX7" s="106"/>
      <c r="AHY7" s="106"/>
      <c r="AHZ7" s="106"/>
      <c r="AIA7" s="106"/>
      <c r="AIB7" s="106"/>
      <c r="AIC7" s="106"/>
      <c r="AID7" s="106"/>
      <c r="AIE7" s="106"/>
      <c r="AIF7" s="106"/>
      <c r="AIG7" s="106"/>
      <c r="AIH7" s="106"/>
      <c r="AII7" s="106"/>
      <c r="AIJ7" s="106"/>
      <c r="AIK7" s="106"/>
      <c r="AIL7" s="106"/>
      <c r="AIM7" s="106"/>
      <c r="AIN7" s="106"/>
      <c r="AIO7" s="106"/>
      <c r="AIP7" s="106"/>
      <c r="AIQ7" s="106"/>
      <c r="AIR7" s="106"/>
      <c r="AIS7" s="106"/>
      <c r="AIT7" s="106"/>
      <c r="AIU7" s="106"/>
      <c r="AIV7" s="106"/>
      <c r="AIW7" s="106"/>
      <c r="AIX7" s="106"/>
      <c r="AIY7" s="106"/>
      <c r="AIZ7" s="106"/>
      <c r="AJA7" s="106"/>
      <c r="AJB7" s="106"/>
      <c r="AJC7" s="106"/>
      <c r="AJD7" s="106"/>
      <c r="AJE7" s="106"/>
      <c r="AJF7" s="106"/>
      <c r="AJG7" s="106"/>
      <c r="AJH7" s="106"/>
      <c r="AJI7" s="106"/>
      <c r="AJJ7" s="106"/>
      <c r="AJK7" s="106"/>
      <c r="AJL7" s="106"/>
      <c r="AJM7" s="106"/>
      <c r="AJN7" s="106"/>
      <c r="AJO7" s="106"/>
      <c r="AJP7" s="106"/>
      <c r="AJQ7" s="106"/>
      <c r="AJR7" s="106"/>
      <c r="AJS7" s="106"/>
      <c r="AJT7" s="106"/>
      <c r="AJU7" s="106"/>
      <c r="AJV7" s="106"/>
      <c r="AJW7" s="106"/>
      <c r="AJX7" s="106"/>
      <c r="AJY7" s="106"/>
      <c r="AJZ7" s="106"/>
      <c r="AKA7" s="106"/>
      <c r="AKB7" s="106"/>
      <c r="AKC7" s="106"/>
      <c r="AKD7" s="106"/>
      <c r="AKE7" s="106"/>
      <c r="AKF7" s="106"/>
      <c r="AKG7" s="106"/>
      <c r="AKH7" s="106"/>
      <c r="AKI7" s="106"/>
      <c r="AKJ7" s="106"/>
      <c r="AKK7" s="106"/>
      <c r="AKL7" s="106"/>
      <c r="AKM7" s="106"/>
      <c r="AKN7" s="106"/>
      <c r="AKO7" s="106"/>
      <c r="AKP7" s="106"/>
      <c r="AKQ7" s="106"/>
      <c r="AKR7" s="106"/>
      <c r="AKS7" s="106"/>
      <c r="AKT7" s="106"/>
      <c r="AKU7" s="106"/>
      <c r="AKV7" s="106"/>
      <c r="AKW7" s="106"/>
      <c r="AKX7" s="106"/>
      <c r="AKY7" s="106"/>
      <c r="AKZ7" s="106"/>
      <c r="ALA7" s="106"/>
      <c r="ALB7" s="106"/>
      <c r="ALC7" s="106"/>
      <c r="ALD7" s="106"/>
      <c r="ALE7" s="106"/>
      <c r="ALF7" s="106"/>
      <c r="ALG7" s="106"/>
      <c r="ALH7" s="106"/>
      <c r="ALI7" s="106"/>
      <c r="ALJ7" s="106"/>
      <c r="ALK7" s="106"/>
      <c r="ALL7" s="106"/>
      <c r="ALM7" s="106"/>
      <c r="ALN7" s="106"/>
      <c r="ALO7" s="106"/>
      <c r="ALP7" s="106"/>
      <c r="ALQ7" s="106"/>
      <c r="ALR7" s="106"/>
      <c r="ALS7" s="106"/>
      <c r="ALT7" s="106"/>
      <c r="ALU7" s="106"/>
      <c r="ALV7" s="106"/>
      <c r="ALW7" s="106"/>
      <c r="ALX7" s="106"/>
      <c r="ALY7" s="106"/>
      <c r="ALZ7" s="106"/>
      <c r="AMA7" s="106"/>
      <c r="AMB7" s="106"/>
      <c r="AMC7" s="106"/>
      <c r="AMD7" s="106"/>
      <c r="AME7" s="106"/>
      <c r="AMF7" s="106"/>
      <c r="AMG7" s="106"/>
      <c r="AMH7" s="106"/>
      <c r="AMI7" s="106"/>
      <c r="AMJ7" s="106"/>
      <c r="AMK7" s="106"/>
      <c r="AML7" s="106"/>
      <c r="AMM7" s="106"/>
      <c r="AMN7" s="106"/>
      <c r="AMO7" s="106"/>
      <c r="AMP7" s="106"/>
      <c r="AMQ7" s="106"/>
      <c r="AMR7" s="106"/>
      <c r="AMS7" s="106"/>
      <c r="AMT7" s="106"/>
      <c r="AMU7" s="106"/>
      <c r="AMV7" s="106"/>
      <c r="AMW7" s="106"/>
      <c r="AMX7" s="106"/>
      <c r="AMY7" s="106"/>
      <c r="AMZ7" s="106"/>
      <c r="ANA7" s="106"/>
      <c r="ANB7" s="106"/>
      <c r="ANC7" s="106"/>
      <c r="AND7" s="106"/>
      <c r="ANE7" s="106"/>
      <c r="ANF7" s="106"/>
      <c r="ANG7" s="106"/>
      <c r="ANH7" s="106"/>
      <c r="ANI7" s="106"/>
      <c r="ANJ7" s="106"/>
      <c r="ANK7" s="106"/>
      <c r="ANL7" s="106"/>
      <c r="ANM7" s="106"/>
      <c r="ANN7" s="106"/>
      <c r="ANO7" s="106"/>
      <c r="ANP7" s="106"/>
      <c r="ANQ7" s="106"/>
      <c r="ANR7" s="106"/>
      <c r="ANS7" s="106"/>
      <c r="ANT7" s="106"/>
      <c r="ANU7" s="106"/>
      <c r="ANV7" s="106"/>
      <c r="ANW7" s="106"/>
      <c r="ANX7" s="106"/>
      <c r="ANY7" s="106"/>
      <c r="ANZ7" s="106"/>
      <c r="AOA7" s="106"/>
      <c r="AOB7" s="106"/>
      <c r="AOC7" s="106"/>
      <c r="AOD7" s="106"/>
      <c r="AOE7" s="106"/>
      <c r="AOF7" s="106"/>
      <c r="AOG7" s="106"/>
      <c r="AOH7" s="106"/>
      <c r="AOI7" s="106"/>
      <c r="AOJ7" s="106"/>
      <c r="AOK7" s="106"/>
      <c r="AOL7" s="106"/>
      <c r="AOM7" s="106"/>
      <c r="AON7" s="106"/>
      <c r="AOO7" s="106"/>
      <c r="AOP7" s="106"/>
      <c r="AOQ7" s="106"/>
      <c r="AOR7" s="106"/>
      <c r="AOS7" s="106"/>
      <c r="AOT7" s="106"/>
      <c r="AOU7" s="106"/>
      <c r="AOV7" s="106"/>
      <c r="AOW7" s="106"/>
      <c r="AOX7" s="106"/>
      <c r="AOY7" s="106"/>
      <c r="AOZ7" s="106"/>
      <c r="APA7" s="106"/>
      <c r="APB7" s="106"/>
      <c r="APC7" s="106"/>
      <c r="APD7" s="106"/>
      <c r="APE7" s="106"/>
      <c r="APF7" s="106"/>
      <c r="APG7" s="106"/>
      <c r="APH7" s="106"/>
      <c r="API7" s="106"/>
      <c r="APJ7" s="106"/>
      <c r="APK7" s="106"/>
      <c r="APL7" s="106"/>
      <c r="APM7" s="106"/>
      <c r="APN7" s="106"/>
      <c r="APO7" s="106"/>
      <c r="APP7" s="106"/>
      <c r="APQ7" s="106"/>
      <c r="APR7" s="106"/>
      <c r="APS7" s="106"/>
      <c r="APT7" s="106"/>
      <c r="APU7" s="106"/>
      <c r="APV7" s="106"/>
      <c r="APW7" s="106"/>
      <c r="APX7" s="106"/>
      <c r="APY7" s="106"/>
      <c r="APZ7" s="106"/>
      <c r="AQA7" s="106"/>
      <c r="AQB7" s="106"/>
      <c r="AQC7" s="106"/>
      <c r="AQD7" s="106"/>
      <c r="AQE7" s="106"/>
      <c r="AQF7" s="106"/>
      <c r="AQG7" s="106"/>
      <c r="AQH7" s="106"/>
      <c r="AQI7" s="106"/>
      <c r="AQJ7" s="106"/>
      <c r="AQK7" s="106"/>
      <c r="AQL7" s="106"/>
      <c r="AQM7" s="106"/>
      <c r="AQN7" s="106"/>
      <c r="AQO7" s="106"/>
      <c r="AQP7" s="106"/>
      <c r="AQQ7" s="106"/>
      <c r="AQR7" s="106"/>
      <c r="AQS7" s="106"/>
      <c r="AQT7" s="106"/>
      <c r="AQU7" s="106"/>
      <c r="AQV7" s="106"/>
      <c r="AQW7" s="106"/>
      <c r="AQX7" s="106"/>
      <c r="AQY7" s="106"/>
      <c r="AQZ7" s="106"/>
      <c r="ARA7" s="106"/>
      <c r="ARB7" s="106"/>
      <c r="ARC7" s="106"/>
      <c r="ARD7" s="106"/>
      <c r="ARE7" s="106"/>
      <c r="ARF7" s="106"/>
      <c r="ARG7" s="106"/>
      <c r="ARH7" s="106"/>
      <c r="ARI7" s="106"/>
      <c r="ARJ7" s="106"/>
      <c r="ARK7" s="106"/>
      <c r="ARL7" s="106"/>
      <c r="ARM7" s="106"/>
      <c r="ARN7" s="106"/>
      <c r="ARO7" s="106"/>
      <c r="ARP7" s="106"/>
      <c r="ARQ7" s="106"/>
      <c r="ARR7" s="106"/>
      <c r="ARS7" s="106"/>
      <c r="ART7" s="106"/>
      <c r="ARU7" s="106"/>
      <c r="ARV7" s="106"/>
      <c r="ARW7" s="106"/>
      <c r="ARX7" s="106"/>
      <c r="ARY7" s="106"/>
      <c r="ARZ7" s="106"/>
      <c r="ASA7" s="106"/>
      <c r="ASB7" s="106"/>
      <c r="ASC7" s="106"/>
      <c r="ASD7" s="106"/>
      <c r="ASE7" s="106"/>
      <c r="ASF7" s="106"/>
      <c r="ASG7" s="106"/>
      <c r="ASH7" s="106"/>
      <c r="ASI7" s="106"/>
      <c r="ASJ7" s="106"/>
      <c r="ASK7" s="106"/>
      <c r="ASL7" s="106"/>
      <c r="ASM7" s="106"/>
      <c r="ASN7" s="106"/>
      <c r="ASO7" s="106"/>
      <c r="ASP7" s="106"/>
      <c r="ASQ7" s="106"/>
      <c r="ASR7" s="106"/>
      <c r="ASS7" s="106"/>
      <c r="AST7" s="106"/>
      <c r="ASU7" s="106"/>
      <c r="ASV7" s="106"/>
      <c r="ASW7" s="106"/>
      <c r="ASX7" s="106"/>
      <c r="ASY7" s="106"/>
      <c r="ASZ7" s="106"/>
      <c r="ATA7" s="106"/>
      <c r="ATB7" s="106"/>
      <c r="ATC7" s="106"/>
      <c r="ATD7" s="106"/>
      <c r="ATE7" s="106"/>
      <c r="ATF7" s="106"/>
      <c r="ATG7" s="106"/>
      <c r="ATH7" s="106"/>
      <c r="ATI7" s="106"/>
      <c r="ATJ7" s="106"/>
      <c r="ATK7" s="106"/>
      <c r="ATL7" s="106"/>
      <c r="ATM7" s="106"/>
      <c r="ATN7" s="106"/>
      <c r="ATO7" s="106"/>
      <c r="ATP7" s="106"/>
      <c r="ATQ7" s="106"/>
      <c r="ATR7" s="106"/>
      <c r="ATS7" s="106"/>
      <c r="ATT7" s="106"/>
      <c r="ATU7" s="106"/>
      <c r="ATV7" s="106"/>
      <c r="ATW7" s="106"/>
      <c r="ATX7" s="106"/>
      <c r="ATY7" s="106"/>
      <c r="ATZ7" s="106"/>
      <c r="AUA7" s="106"/>
      <c r="AUB7" s="106"/>
      <c r="AUC7" s="106"/>
      <c r="AUD7" s="106"/>
      <c r="AUE7" s="106"/>
      <c r="AUF7" s="106"/>
      <c r="AUG7" s="106"/>
      <c r="AUH7" s="106"/>
      <c r="AUI7" s="106"/>
      <c r="AUJ7" s="106"/>
      <c r="AUK7" s="106"/>
      <c r="AUL7" s="106"/>
      <c r="AUM7" s="106"/>
      <c r="AUN7" s="106"/>
      <c r="AUO7" s="106"/>
      <c r="AUP7" s="106"/>
      <c r="AUQ7" s="106"/>
      <c r="AUR7" s="106"/>
      <c r="AUS7" s="106"/>
      <c r="AUT7" s="106"/>
      <c r="AUU7" s="106"/>
      <c r="AUV7" s="106"/>
      <c r="AUW7" s="106"/>
      <c r="AUX7" s="106"/>
      <c r="AUY7" s="106"/>
      <c r="AUZ7" s="106"/>
      <c r="AVA7" s="106"/>
      <c r="AVB7" s="106"/>
      <c r="AVC7" s="106"/>
      <c r="AVD7" s="106"/>
      <c r="AVE7" s="106"/>
      <c r="AVF7" s="106"/>
      <c r="AVG7" s="106"/>
      <c r="AVH7" s="106"/>
      <c r="AVI7" s="106"/>
      <c r="AVJ7" s="106"/>
      <c r="AVK7" s="106"/>
      <c r="AVL7" s="106"/>
      <c r="AVM7" s="106"/>
      <c r="AVN7" s="106"/>
      <c r="AVO7" s="106"/>
      <c r="AVP7" s="106"/>
      <c r="AVQ7" s="106"/>
      <c r="AVR7" s="106"/>
      <c r="AVS7" s="106"/>
      <c r="AVT7" s="106"/>
      <c r="AVU7" s="106"/>
      <c r="AVV7" s="106"/>
      <c r="AVW7" s="106"/>
      <c r="AVX7" s="106"/>
      <c r="AVY7" s="106"/>
      <c r="AVZ7" s="106"/>
      <c r="AWA7" s="106"/>
      <c r="AWB7" s="106"/>
      <c r="AWC7" s="106"/>
      <c r="AWD7" s="106"/>
      <c r="AWE7" s="106"/>
      <c r="AWF7" s="106"/>
      <c r="AWG7" s="106"/>
      <c r="AWH7" s="106"/>
      <c r="AWI7" s="106"/>
      <c r="AWJ7" s="106"/>
      <c r="AWK7" s="106"/>
      <c r="AWL7" s="106"/>
      <c r="AWM7" s="106"/>
      <c r="AWN7" s="106"/>
      <c r="AWO7" s="106"/>
      <c r="AWP7" s="106"/>
      <c r="AWQ7" s="106"/>
      <c r="AWR7" s="106"/>
      <c r="AWS7" s="106"/>
      <c r="AWT7" s="106"/>
      <c r="AWU7" s="106"/>
      <c r="AWV7" s="106"/>
      <c r="AWW7" s="106"/>
      <c r="AWX7" s="106"/>
      <c r="AWY7" s="106"/>
      <c r="AWZ7" s="106"/>
      <c r="AXA7" s="106"/>
      <c r="AXB7" s="106"/>
      <c r="AXC7" s="106"/>
      <c r="AXD7" s="106"/>
      <c r="AXE7" s="106"/>
      <c r="AXF7" s="106"/>
      <c r="AXG7" s="106"/>
      <c r="AXH7" s="106"/>
      <c r="AXI7" s="106"/>
      <c r="AXJ7" s="106"/>
      <c r="AXK7" s="106"/>
      <c r="AXL7" s="106"/>
      <c r="AXM7" s="106"/>
      <c r="AXN7" s="106"/>
      <c r="AXO7" s="106"/>
      <c r="AXP7" s="106"/>
      <c r="AXQ7" s="106"/>
      <c r="AXR7" s="106"/>
      <c r="AXS7" s="106"/>
      <c r="AXT7" s="106"/>
      <c r="AXU7" s="106"/>
      <c r="AXV7" s="106"/>
      <c r="AXW7" s="106"/>
      <c r="AXX7" s="106"/>
      <c r="AXY7" s="106"/>
      <c r="AXZ7" s="106"/>
      <c r="AYA7" s="106"/>
      <c r="AYB7" s="106"/>
      <c r="AYC7" s="106"/>
      <c r="AYD7" s="106"/>
      <c r="AYE7" s="106"/>
      <c r="AYF7" s="106"/>
      <c r="AYG7" s="106"/>
      <c r="AYH7" s="106"/>
      <c r="AYI7" s="106"/>
      <c r="AYJ7" s="106"/>
      <c r="AYK7" s="106"/>
      <c r="AYL7" s="106"/>
      <c r="AYM7" s="106"/>
      <c r="AYN7" s="106"/>
      <c r="AYO7" s="106"/>
      <c r="AYP7" s="106"/>
      <c r="AYQ7" s="106"/>
      <c r="AYR7" s="106"/>
      <c r="AYS7" s="106"/>
      <c r="AYT7" s="106"/>
      <c r="AYU7" s="106"/>
      <c r="AYV7" s="106"/>
      <c r="AYW7" s="106"/>
      <c r="AYX7" s="106"/>
      <c r="AYY7" s="106"/>
      <c r="AYZ7" s="106"/>
      <c r="AZA7" s="106"/>
      <c r="AZB7" s="106"/>
      <c r="AZC7" s="106"/>
      <c r="AZD7" s="106"/>
      <c r="AZE7" s="106"/>
      <c r="AZF7" s="106"/>
      <c r="AZG7" s="106"/>
      <c r="AZH7" s="106"/>
      <c r="AZI7" s="106"/>
      <c r="AZJ7" s="106"/>
      <c r="AZK7" s="106"/>
      <c r="AZL7" s="106"/>
      <c r="AZM7" s="106"/>
      <c r="AZN7" s="106"/>
      <c r="AZO7" s="106"/>
      <c r="AZP7" s="106"/>
      <c r="AZQ7" s="106"/>
      <c r="AZR7" s="106"/>
      <c r="AZS7" s="106"/>
      <c r="AZT7" s="106"/>
      <c r="AZU7" s="106"/>
      <c r="AZV7" s="106"/>
      <c r="AZW7" s="106"/>
      <c r="AZX7" s="106"/>
      <c r="AZY7" s="106"/>
      <c r="AZZ7" s="106"/>
      <c r="BAA7" s="106"/>
      <c r="BAB7" s="106"/>
      <c r="BAC7" s="106"/>
      <c r="BAD7" s="106"/>
      <c r="BAE7" s="106"/>
      <c r="BAF7" s="106"/>
      <c r="BAG7" s="106"/>
      <c r="BAH7" s="106"/>
      <c r="BAI7" s="106"/>
      <c r="BAJ7" s="106"/>
      <c r="BAK7" s="106"/>
      <c r="BAL7" s="106"/>
      <c r="BAM7" s="106"/>
      <c r="BAN7" s="106"/>
      <c r="BAO7" s="106"/>
      <c r="BAP7" s="106"/>
      <c r="BAQ7" s="106"/>
      <c r="BAR7" s="106"/>
      <c r="BAS7" s="106"/>
      <c r="BAT7" s="106"/>
      <c r="BAU7" s="106"/>
      <c r="BAV7" s="106"/>
      <c r="BAW7" s="106"/>
      <c r="BAX7" s="106"/>
      <c r="BAY7" s="106"/>
      <c r="BAZ7" s="106"/>
      <c r="BBA7" s="106"/>
      <c r="BBB7" s="106"/>
      <c r="BBC7" s="106"/>
      <c r="BBD7" s="106"/>
      <c r="BBE7" s="106"/>
      <c r="BBF7" s="106"/>
      <c r="BBG7" s="106"/>
      <c r="BBH7" s="106"/>
      <c r="BBI7" s="106"/>
      <c r="BBJ7" s="106"/>
      <c r="BBK7" s="106"/>
      <c r="BBL7" s="106"/>
      <c r="BBM7" s="106"/>
      <c r="BBN7" s="106"/>
      <c r="BBO7" s="106"/>
      <c r="BBP7" s="106"/>
      <c r="BBQ7" s="106"/>
      <c r="BBR7" s="106"/>
      <c r="BBS7" s="106"/>
      <c r="BBT7" s="106"/>
      <c r="BBU7" s="106"/>
      <c r="BBV7" s="106"/>
      <c r="BBW7" s="106"/>
      <c r="BBX7" s="106"/>
      <c r="BBY7" s="106"/>
      <c r="BBZ7" s="106"/>
      <c r="BCA7" s="106"/>
      <c r="BCB7" s="106"/>
      <c r="BCC7" s="106"/>
      <c r="BCD7" s="106"/>
      <c r="BCE7" s="106"/>
      <c r="BCF7" s="106"/>
      <c r="BCG7" s="106"/>
      <c r="BCH7" s="106"/>
      <c r="BCI7" s="106"/>
      <c r="BCJ7" s="106"/>
      <c r="BCK7" s="106"/>
      <c r="BCL7" s="106"/>
      <c r="BCM7" s="106"/>
      <c r="BCN7" s="106"/>
      <c r="BCO7" s="106"/>
      <c r="BCP7" s="106"/>
      <c r="BCQ7" s="106"/>
      <c r="BCR7" s="106"/>
      <c r="BCS7" s="106"/>
      <c r="BCT7" s="106"/>
      <c r="BCU7" s="106"/>
      <c r="BCV7" s="106"/>
      <c r="BCW7" s="106"/>
      <c r="BCX7" s="106"/>
      <c r="BCY7" s="106"/>
      <c r="BCZ7" s="106"/>
      <c r="BDA7" s="106"/>
      <c r="BDB7" s="106"/>
      <c r="BDC7" s="106"/>
      <c r="BDD7" s="106"/>
      <c r="BDE7" s="106"/>
      <c r="BDF7" s="106"/>
      <c r="BDG7" s="106"/>
      <c r="BDH7" s="106"/>
      <c r="BDI7" s="106"/>
      <c r="BDJ7" s="106"/>
      <c r="BDK7" s="106"/>
      <c r="BDL7" s="106"/>
      <c r="BDM7" s="106"/>
      <c r="BDN7" s="106"/>
      <c r="BDO7" s="106"/>
      <c r="BDP7" s="106"/>
      <c r="BDQ7" s="106"/>
      <c r="BDR7" s="106"/>
      <c r="BDS7" s="106"/>
      <c r="BDT7" s="106"/>
      <c r="BDU7" s="106"/>
      <c r="BDV7" s="106"/>
      <c r="BDW7" s="106"/>
      <c r="BDX7" s="106"/>
      <c r="BDY7" s="106"/>
      <c r="BDZ7" s="106"/>
      <c r="BEA7" s="106"/>
      <c r="BEB7" s="106"/>
      <c r="BEC7" s="106"/>
      <c r="BED7" s="106"/>
      <c r="BEE7" s="106"/>
      <c r="BEF7" s="106"/>
      <c r="BEG7" s="106"/>
      <c r="BEH7" s="106"/>
      <c r="BEI7" s="106"/>
      <c r="BEJ7" s="106"/>
      <c r="BEK7" s="106"/>
      <c r="BEL7" s="106"/>
      <c r="BEM7" s="106"/>
      <c r="BEN7" s="106"/>
      <c r="BEO7" s="106"/>
      <c r="BEP7" s="106"/>
      <c r="BEQ7" s="106"/>
      <c r="BER7" s="106"/>
      <c r="BES7" s="106"/>
      <c r="BET7" s="106"/>
      <c r="BEU7" s="106"/>
      <c r="BEV7" s="106"/>
      <c r="BEW7" s="106"/>
      <c r="BEX7" s="106"/>
      <c r="BEY7" s="106"/>
      <c r="BEZ7" s="106"/>
      <c r="BFA7" s="106"/>
      <c r="BFB7" s="106"/>
      <c r="BFC7" s="106"/>
      <c r="BFD7" s="106"/>
      <c r="BFE7" s="106"/>
      <c r="BFF7" s="106"/>
      <c r="BFG7" s="106"/>
      <c r="BFH7" s="106"/>
      <c r="BFI7" s="106"/>
      <c r="BFJ7" s="106"/>
      <c r="BFK7" s="106"/>
      <c r="BFL7" s="106"/>
      <c r="BFM7" s="106"/>
      <c r="BFN7" s="106"/>
      <c r="BFO7" s="106"/>
      <c r="BFP7" s="106"/>
      <c r="BFQ7" s="106"/>
      <c r="BFR7" s="106"/>
      <c r="BFS7" s="106"/>
      <c r="BFT7" s="106"/>
      <c r="BFU7" s="106"/>
      <c r="BFV7" s="106"/>
      <c r="BFW7" s="106"/>
      <c r="BFX7" s="106"/>
      <c r="BFY7" s="106"/>
      <c r="BFZ7" s="106"/>
      <c r="BGA7" s="106"/>
      <c r="BGB7" s="106"/>
      <c r="BGC7" s="106"/>
      <c r="BGD7" s="106"/>
      <c r="BGE7" s="106"/>
      <c r="BGF7" s="106"/>
      <c r="BGG7" s="106"/>
      <c r="BGH7" s="106"/>
      <c r="BGI7" s="106"/>
      <c r="BGJ7" s="106"/>
      <c r="BGK7" s="106"/>
      <c r="BGL7" s="106"/>
      <c r="BGM7" s="106"/>
      <c r="BGN7" s="106"/>
      <c r="BGO7" s="106"/>
      <c r="BGP7" s="106"/>
      <c r="BGQ7" s="106"/>
      <c r="BGR7" s="106"/>
      <c r="BGS7" s="106"/>
      <c r="BGT7" s="106"/>
      <c r="BGU7" s="106"/>
      <c r="BGV7" s="106"/>
      <c r="BGW7" s="106"/>
      <c r="BGX7" s="106"/>
      <c r="BGY7" s="106"/>
      <c r="BGZ7" s="106"/>
      <c r="BHA7" s="106"/>
      <c r="BHB7" s="106"/>
      <c r="BHC7" s="106"/>
      <c r="BHD7" s="106"/>
      <c r="BHE7" s="106"/>
      <c r="BHF7" s="106"/>
      <c r="BHG7" s="106"/>
      <c r="BHH7" s="106"/>
      <c r="BHI7" s="106"/>
      <c r="BHJ7" s="106"/>
      <c r="BHK7" s="106"/>
      <c r="BHL7" s="106"/>
      <c r="BHM7" s="106"/>
      <c r="BHN7" s="106"/>
      <c r="BHO7" s="106"/>
      <c r="BHP7" s="106"/>
      <c r="BHQ7" s="106"/>
      <c r="BHR7" s="106"/>
      <c r="BHS7" s="106"/>
      <c r="BHT7" s="106"/>
      <c r="BHU7" s="106"/>
      <c r="BHV7" s="106"/>
      <c r="BHW7" s="106"/>
      <c r="BHX7" s="106"/>
      <c r="BHY7" s="106"/>
      <c r="BHZ7" s="106"/>
      <c r="BIA7" s="106"/>
      <c r="BIB7" s="106"/>
      <c r="BIC7" s="106"/>
      <c r="BID7" s="106"/>
      <c r="BIE7" s="106"/>
      <c r="BIF7" s="106"/>
      <c r="BIG7" s="106"/>
      <c r="BIH7" s="106"/>
      <c r="BII7" s="106"/>
      <c r="BIJ7" s="106"/>
      <c r="BIK7" s="106"/>
      <c r="BIL7" s="106"/>
      <c r="BIM7" s="106"/>
      <c r="BIN7" s="106"/>
      <c r="BIO7" s="106"/>
      <c r="BIP7" s="106"/>
      <c r="BIQ7" s="106"/>
      <c r="BIR7" s="106"/>
      <c r="BIS7" s="106"/>
      <c r="BIT7" s="106"/>
      <c r="BIU7" s="106"/>
      <c r="BIV7" s="106"/>
      <c r="BIW7" s="106"/>
      <c r="BIX7" s="106"/>
      <c r="BIY7" s="106"/>
      <c r="BIZ7" s="106"/>
      <c r="BJA7" s="106"/>
      <c r="BJB7" s="106"/>
      <c r="BJC7" s="106"/>
      <c r="BJD7" s="106"/>
      <c r="BJE7" s="106"/>
      <c r="BJF7" s="106"/>
      <c r="BJG7" s="106"/>
      <c r="BJH7" s="106"/>
      <c r="BJI7" s="106"/>
      <c r="BJJ7" s="106"/>
      <c r="BJK7" s="106"/>
      <c r="BJL7" s="106"/>
      <c r="BJM7" s="106"/>
      <c r="BJN7" s="106"/>
      <c r="BJO7" s="106"/>
      <c r="BJP7" s="106"/>
      <c r="BJQ7" s="106"/>
      <c r="BJR7" s="106"/>
      <c r="BJS7" s="106"/>
      <c r="BJT7" s="106"/>
      <c r="BJU7" s="106"/>
      <c r="BJV7" s="106"/>
      <c r="BJW7" s="106"/>
      <c r="BJX7" s="106"/>
      <c r="BJY7" s="106"/>
      <c r="BJZ7" s="106"/>
      <c r="BKA7" s="106"/>
      <c r="BKB7" s="106"/>
      <c r="BKC7" s="106"/>
      <c r="BKD7" s="106"/>
      <c r="BKE7" s="106"/>
      <c r="BKF7" s="106"/>
      <c r="BKG7" s="106"/>
      <c r="BKH7" s="106"/>
      <c r="BKI7" s="106"/>
      <c r="BKJ7" s="106"/>
      <c r="BKK7" s="106"/>
      <c r="BKL7" s="106"/>
      <c r="BKM7" s="106"/>
      <c r="BKN7" s="106"/>
      <c r="BKO7" s="106"/>
      <c r="BKP7" s="106"/>
      <c r="BKQ7" s="106"/>
      <c r="BKR7" s="106"/>
      <c r="BKS7" s="106"/>
      <c r="BKT7" s="106"/>
      <c r="BKU7" s="106"/>
      <c r="BKV7" s="106"/>
      <c r="BKW7" s="106"/>
      <c r="BKX7" s="106"/>
      <c r="BKY7" s="106"/>
      <c r="BKZ7" s="106"/>
      <c r="BLA7" s="106"/>
      <c r="BLB7" s="106"/>
      <c r="BLC7" s="106"/>
      <c r="BLD7" s="106"/>
      <c r="BLE7" s="106"/>
      <c r="BLF7" s="106"/>
      <c r="BLG7" s="106"/>
      <c r="BLH7" s="106"/>
      <c r="BLI7" s="106"/>
      <c r="BLJ7" s="106"/>
      <c r="BLK7" s="106"/>
      <c r="BLL7" s="106"/>
      <c r="BLM7" s="106"/>
      <c r="BLN7" s="106"/>
      <c r="BLO7" s="106"/>
      <c r="BLP7" s="106"/>
      <c r="BLQ7" s="106"/>
      <c r="BLR7" s="106"/>
      <c r="BLS7" s="106"/>
      <c r="BLT7" s="106"/>
      <c r="BLU7" s="106"/>
      <c r="BLV7" s="106"/>
      <c r="BLW7" s="106"/>
      <c r="BLX7" s="106"/>
      <c r="BLY7" s="106"/>
      <c r="BLZ7" s="106"/>
      <c r="BMA7" s="106"/>
      <c r="BMB7" s="106"/>
      <c r="BMC7" s="106"/>
      <c r="BMD7" s="106"/>
      <c r="BME7" s="106"/>
      <c r="BMF7" s="106"/>
      <c r="BMG7" s="106"/>
      <c r="BMH7" s="106"/>
      <c r="BMI7" s="106"/>
      <c r="BMJ7" s="106"/>
      <c r="BMK7" s="106"/>
      <c r="BML7" s="106"/>
      <c r="BMM7" s="106"/>
      <c r="BMN7" s="106"/>
      <c r="BMO7" s="106"/>
      <c r="BMP7" s="106"/>
      <c r="BMQ7" s="106"/>
      <c r="BMR7" s="106"/>
      <c r="BMS7" s="106"/>
      <c r="BMT7" s="106"/>
      <c r="BMU7" s="106"/>
      <c r="BMV7" s="106"/>
      <c r="BMW7" s="106"/>
      <c r="BMX7" s="106"/>
      <c r="BMY7" s="106"/>
      <c r="BMZ7" s="106"/>
      <c r="BNA7" s="106"/>
      <c r="BNB7" s="106"/>
      <c r="BNC7" s="106"/>
      <c r="BND7" s="106"/>
      <c r="BNE7" s="106"/>
      <c r="BNF7" s="106"/>
      <c r="BNG7" s="106"/>
      <c r="BNH7" s="106"/>
      <c r="BNI7" s="106"/>
      <c r="BNJ7" s="106"/>
      <c r="BNK7" s="106"/>
      <c r="BNL7" s="106"/>
      <c r="BNM7" s="106"/>
      <c r="BNN7" s="106"/>
      <c r="BNO7" s="106"/>
      <c r="BNP7" s="106"/>
      <c r="BNQ7" s="106"/>
      <c r="BNR7" s="106"/>
      <c r="BNS7" s="106"/>
      <c r="BNT7" s="106"/>
      <c r="BNU7" s="106"/>
      <c r="BNV7" s="106"/>
      <c r="BNW7" s="106"/>
      <c r="BNX7" s="106"/>
      <c r="BNY7" s="106"/>
      <c r="BNZ7" s="106"/>
      <c r="BOA7" s="106"/>
      <c r="BOB7" s="106"/>
      <c r="BOC7" s="106"/>
      <c r="BOD7" s="106"/>
      <c r="BOE7" s="106"/>
      <c r="BOF7" s="106"/>
      <c r="BOG7" s="106"/>
      <c r="BOH7" s="106"/>
      <c r="BOI7" s="106"/>
      <c r="BOJ7" s="106"/>
      <c r="BOK7" s="106"/>
      <c r="BOL7" s="106"/>
      <c r="BOM7" s="106"/>
      <c r="BON7" s="106"/>
      <c r="BOO7" s="106"/>
      <c r="BOP7" s="106"/>
      <c r="BOQ7" s="106"/>
      <c r="BOR7" s="106"/>
      <c r="BOS7" s="106"/>
      <c r="BOT7" s="106"/>
      <c r="BOU7" s="106"/>
      <c r="BOV7" s="106"/>
      <c r="BOW7" s="106"/>
      <c r="BOX7" s="106"/>
      <c r="BOY7" s="106"/>
      <c r="BOZ7" s="106"/>
      <c r="BPA7" s="106"/>
      <c r="BPB7" s="106"/>
      <c r="BPC7" s="106"/>
      <c r="BPD7" s="106"/>
      <c r="BPE7" s="106"/>
      <c r="BPF7" s="106"/>
      <c r="BPG7" s="106"/>
      <c r="BPH7" s="106"/>
      <c r="BPI7" s="106"/>
      <c r="BPJ7" s="106"/>
      <c r="BPK7" s="106"/>
      <c r="BPL7" s="106"/>
      <c r="BPM7" s="106"/>
      <c r="BPN7" s="106"/>
      <c r="BPO7" s="106"/>
      <c r="BPP7" s="106"/>
      <c r="BPQ7" s="106"/>
      <c r="BPR7" s="106"/>
      <c r="BPS7" s="106"/>
      <c r="BPT7" s="106"/>
      <c r="BPU7" s="106"/>
      <c r="BPV7" s="106"/>
      <c r="BPW7" s="106"/>
      <c r="BPX7" s="106"/>
      <c r="BPY7" s="106"/>
      <c r="BPZ7" s="106"/>
      <c r="BQA7" s="106"/>
      <c r="BQB7" s="106"/>
      <c r="BQC7" s="106"/>
      <c r="BQD7" s="106"/>
      <c r="BQE7" s="106"/>
      <c r="BQF7" s="106"/>
      <c r="BQG7" s="106"/>
      <c r="BQH7" s="106"/>
      <c r="BQI7" s="106"/>
      <c r="BQJ7" s="106"/>
      <c r="BQK7" s="106"/>
      <c r="BQL7" s="106"/>
      <c r="BQM7" s="106"/>
      <c r="BQN7" s="106"/>
      <c r="BQO7" s="106"/>
      <c r="BQP7" s="106"/>
      <c r="BQQ7" s="106"/>
      <c r="BQR7" s="106"/>
      <c r="BQS7" s="106"/>
      <c r="BQT7" s="106"/>
      <c r="BQU7" s="106"/>
      <c r="BQV7" s="106"/>
      <c r="BQW7" s="106"/>
      <c r="BQX7" s="106"/>
      <c r="BQY7" s="106"/>
      <c r="BQZ7" s="106"/>
      <c r="BRA7" s="106"/>
      <c r="BRB7" s="106"/>
      <c r="BRC7" s="106"/>
      <c r="BRD7" s="106"/>
      <c r="BRE7" s="106"/>
      <c r="BRF7" s="106"/>
      <c r="BRG7" s="106"/>
      <c r="BRH7" s="106"/>
      <c r="BRI7" s="106"/>
      <c r="BRJ7" s="106"/>
      <c r="BRK7" s="106"/>
      <c r="BRL7" s="106"/>
      <c r="BRM7" s="106"/>
      <c r="BRN7" s="106"/>
      <c r="BRO7" s="106"/>
      <c r="BRP7" s="106"/>
      <c r="BRQ7" s="106"/>
      <c r="BRR7" s="106"/>
      <c r="BRS7" s="106"/>
      <c r="BRT7" s="106"/>
      <c r="BRU7" s="106"/>
      <c r="BRV7" s="106"/>
      <c r="BRW7" s="106"/>
      <c r="BRX7" s="106"/>
      <c r="BRY7" s="106"/>
      <c r="BRZ7" s="106"/>
      <c r="BSA7" s="106"/>
      <c r="BSB7" s="106"/>
      <c r="BSC7" s="106"/>
      <c r="BSD7" s="106"/>
      <c r="BSE7" s="106"/>
      <c r="BSF7" s="106"/>
      <c r="BSG7" s="106"/>
      <c r="BSH7" s="106"/>
      <c r="BSI7" s="106"/>
      <c r="BSJ7" s="106"/>
      <c r="BSK7" s="106"/>
      <c r="BSL7" s="106"/>
      <c r="BSM7" s="106"/>
      <c r="BSN7" s="106"/>
      <c r="BSO7" s="106"/>
      <c r="BSP7" s="106"/>
      <c r="BSQ7" s="106"/>
      <c r="BSR7" s="106"/>
      <c r="BSS7" s="106"/>
      <c r="BST7" s="106"/>
      <c r="BSU7" s="106"/>
      <c r="BSV7" s="106"/>
      <c r="BSW7" s="106"/>
      <c r="BSX7" s="106"/>
      <c r="BSY7" s="106"/>
      <c r="BSZ7" s="106"/>
      <c r="BTA7" s="106"/>
      <c r="BTB7" s="106"/>
      <c r="BTC7" s="106"/>
      <c r="BTD7" s="106"/>
      <c r="BTE7" s="106"/>
      <c r="BTF7" s="106"/>
      <c r="BTG7" s="106"/>
      <c r="BTH7" s="106"/>
      <c r="BTI7" s="106"/>
      <c r="BTJ7" s="106"/>
      <c r="BTK7" s="106"/>
      <c r="BTL7" s="106"/>
      <c r="BTM7" s="106"/>
      <c r="BTN7" s="106"/>
      <c r="BTO7" s="106"/>
      <c r="BTP7" s="106"/>
      <c r="BTQ7" s="106"/>
      <c r="BTR7" s="106"/>
      <c r="BTS7" s="106"/>
      <c r="BTT7" s="106"/>
      <c r="BTU7" s="106"/>
      <c r="BTV7" s="106"/>
      <c r="BTW7" s="106"/>
      <c r="BTX7" s="106"/>
      <c r="BTY7" s="106"/>
      <c r="BTZ7" s="106"/>
      <c r="BUA7" s="106"/>
      <c r="BUB7" s="106"/>
      <c r="BUC7" s="106"/>
      <c r="BUD7" s="106"/>
      <c r="BUE7" s="106"/>
      <c r="BUF7" s="106"/>
      <c r="BUG7" s="106"/>
      <c r="BUH7" s="106"/>
      <c r="BUI7" s="106"/>
      <c r="BUJ7" s="106"/>
      <c r="BUK7" s="106"/>
      <c r="BUL7" s="106"/>
      <c r="BUM7" s="106"/>
      <c r="BUN7" s="106"/>
      <c r="BUO7" s="106"/>
      <c r="BUP7" s="106"/>
      <c r="BUQ7" s="106"/>
      <c r="BUR7" s="106"/>
      <c r="BUS7" s="106"/>
      <c r="BUT7" s="106"/>
      <c r="BUU7" s="106"/>
      <c r="BUV7" s="106"/>
      <c r="BUW7" s="106"/>
      <c r="BUX7" s="106"/>
      <c r="BUY7" s="106"/>
      <c r="BUZ7" s="106"/>
      <c r="BVA7" s="106"/>
      <c r="BVB7" s="106"/>
      <c r="BVC7" s="106"/>
      <c r="BVD7" s="106"/>
      <c r="BVE7" s="106"/>
      <c r="BVF7" s="106"/>
      <c r="BVG7" s="106"/>
      <c r="BVH7" s="106"/>
      <c r="BVI7" s="106"/>
      <c r="BVJ7" s="106"/>
      <c r="BVK7" s="106"/>
      <c r="BVL7" s="106"/>
      <c r="BVM7" s="106"/>
      <c r="BVN7" s="106"/>
      <c r="BVO7" s="106"/>
      <c r="BVP7" s="106"/>
      <c r="BVQ7" s="106"/>
      <c r="BVR7" s="106"/>
      <c r="BVS7" s="106"/>
      <c r="BVT7" s="106"/>
      <c r="BVU7" s="106"/>
      <c r="BVV7" s="106"/>
      <c r="BVW7" s="106"/>
      <c r="BVX7" s="106"/>
      <c r="BVY7" s="106"/>
      <c r="BVZ7" s="106"/>
      <c r="BWA7" s="106"/>
      <c r="BWB7" s="106"/>
      <c r="BWC7" s="106"/>
      <c r="BWD7" s="106"/>
      <c r="BWE7" s="106"/>
      <c r="BWF7" s="106"/>
      <c r="BWG7" s="106"/>
      <c r="BWH7" s="106"/>
      <c r="BWI7" s="106"/>
      <c r="BWJ7" s="106"/>
      <c r="BWK7" s="106"/>
      <c r="BWL7" s="106"/>
      <c r="BWM7" s="106"/>
      <c r="BWN7" s="106"/>
      <c r="BWO7" s="106"/>
      <c r="BWP7" s="106"/>
      <c r="BWQ7" s="106"/>
      <c r="BWR7" s="106"/>
      <c r="BWS7" s="106"/>
      <c r="BWT7" s="106"/>
      <c r="BWU7" s="106"/>
      <c r="BWV7" s="106"/>
      <c r="BWW7" s="106"/>
      <c r="BWX7" s="106"/>
      <c r="BWY7" s="106"/>
      <c r="BWZ7" s="106"/>
      <c r="BXA7" s="106"/>
      <c r="BXB7" s="106"/>
      <c r="BXC7" s="106"/>
      <c r="BXD7" s="106"/>
      <c r="BXE7" s="106"/>
      <c r="BXF7" s="106"/>
      <c r="BXG7" s="106"/>
      <c r="BXH7" s="106"/>
      <c r="BXI7" s="106"/>
      <c r="BXJ7" s="106"/>
      <c r="BXK7" s="106"/>
      <c r="BXL7" s="106"/>
      <c r="BXM7" s="106"/>
      <c r="BXN7" s="106"/>
      <c r="BXO7" s="106"/>
      <c r="BXP7" s="106"/>
      <c r="BXQ7" s="106"/>
      <c r="BXR7" s="106"/>
      <c r="BXS7" s="106"/>
      <c r="BXT7" s="106"/>
      <c r="BXU7" s="106"/>
      <c r="BXV7" s="106"/>
      <c r="BXW7" s="106"/>
      <c r="BXX7" s="106"/>
      <c r="BXY7" s="106"/>
      <c r="BXZ7" s="106"/>
      <c r="BYA7" s="106"/>
      <c r="BYB7" s="106"/>
      <c r="BYC7" s="106"/>
      <c r="BYD7" s="106"/>
      <c r="BYE7" s="106"/>
      <c r="BYF7" s="106"/>
      <c r="BYG7" s="106"/>
      <c r="BYH7" s="106"/>
      <c r="BYI7" s="106"/>
      <c r="BYJ7" s="106"/>
      <c r="BYK7" s="106"/>
      <c r="BYL7" s="106"/>
      <c r="BYM7" s="106"/>
      <c r="BYN7" s="106"/>
      <c r="BYO7" s="106"/>
      <c r="BYP7" s="106"/>
      <c r="BYQ7" s="106"/>
      <c r="BYR7" s="106"/>
      <c r="BYS7" s="106"/>
      <c r="BYT7" s="106"/>
      <c r="BYU7" s="106"/>
      <c r="BYV7" s="106"/>
      <c r="BYW7" s="106"/>
      <c r="BYX7" s="106"/>
      <c r="BYY7" s="106"/>
      <c r="BYZ7" s="106"/>
      <c r="BZA7" s="106"/>
      <c r="BZB7" s="106"/>
      <c r="BZC7" s="106"/>
      <c r="BZD7" s="106"/>
      <c r="BZE7" s="106"/>
      <c r="BZF7" s="106"/>
      <c r="BZG7" s="106"/>
      <c r="BZH7" s="106"/>
      <c r="BZI7" s="106"/>
      <c r="BZJ7" s="106"/>
      <c r="BZK7" s="106"/>
      <c r="BZL7" s="106"/>
      <c r="BZM7" s="106"/>
      <c r="BZN7" s="106"/>
      <c r="BZO7" s="106"/>
      <c r="BZP7" s="106"/>
      <c r="BZQ7" s="106"/>
      <c r="BZR7" s="106"/>
      <c r="BZS7" s="106"/>
      <c r="BZT7" s="106"/>
      <c r="BZU7" s="106"/>
      <c r="BZV7" s="106"/>
      <c r="BZW7" s="106"/>
      <c r="BZX7" s="106"/>
      <c r="BZY7" s="106"/>
      <c r="BZZ7" s="106"/>
      <c r="CAA7" s="106"/>
      <c r="CAB7" s="106"/>
      <c r="CAC7" s="106"/>
      <c r="CAD7" s="106"/>
      <c r="CAE7" s="106"/>
      <c r="CAF7" s="106"/>
      <c r="CAG7" s="106"/>
      <c r="CAH7" s="106"/>
      <c r="CAI7" s="106"/>
      <c r="CAJ7" s="106"/>
      <c r="CAK7" s="106"/>
      <c r="CAL7" s="106"/>
      <c r="CAM7" s="106"/>
      <c r="CAN7" s="106"/>
      <c r="CAO7" s="106"/>
      <c r="CAP7" s="106"/>
      <c r="CAQ7" s="106"/>
      <c r="CAR7" s="106"/>
      <c r="CAS7" s="106"/>
      <c r="CAT7" s="106"/>
      <c r="CAU7" s="106"/>
      <c r="CAV7" s="106"/>
      <c r="CAW7" s="106"/>
      <c r="CAX7" s="106"/>
      <c r="CAY7" s="106"/>
      <c r="CAZ7" s="106"/>
      <c r="CBA7" s="106"/>
      <c r="CBB7" s="106"/>
      <c r="CBC7" s="106"/>
      <c r="CBD7" s="106"/>
      <c r="CBE7" s="106"/>
      <c r="CBF7" s="106"/>
      <c r="CBG7" s="106"/>
      <c r="CBH7" s="106"/>
      <c r="CBI7" s="106"/>
      <c r="CBJ7" s="106"/>
      <c r="CBK7" s="106"/>
      <c r="CBL7" s="106"/>
      <c r="CBM7" s="106"/>
      <c r="CBN7" s="106"/>
      <c r="CBO7" s="106"/>
      <c r="CBP7" s="106"/>
      <c r="CBQ7" s="106"/>
      <c r="CBR7" s="106"/>
      <c r="CBS7" s="106"/>
      <c r="CBT7" s="106"/>
      <c r="CBU7" s="106"/>
      <c r="CBV7" s="106"/>
      <c r="CBW7" s="106"/>
      <c r="CBX7" s="106"/>
      <c r="CBY7" s="106"/>
      <c r="CBZ7" s="106"/>
      <c r="CCA7" s="106"/>
      <c r="CCB7" s="106"/>
      <c r="CCC7" s="106"/>
      <c r="CCD7" s="106"/>
      <c r="CCE7" s="106"/>
      <c r="CCF7" s="106"/>
      <c r="CCG7" s="106"/>
      <c r="CCH7" s="106"/>
      <c r="CCI7" s="106"/>
      <c r="CCJ7" s="106"/>
      <c r="CCK7" s="106"/>
      <c r="CCL7" s="106"/>
      <c r="CCM7" s="106"/>
      <c r="CCN7" s="106"/>
      <c r="CCO7" s="106"/>
      <c r="CCP7" s="106"/>
      <c r="CCQ7" s="106"/>
      <c r="CCR7" s="106"/>
      <c r="CCS7" s="106"/>
      <c r="CCT7" s="106"/>
      <c r="CCU7" s="106"/>
      <c r="CCV7" s="106"/>
      <c r="CCW7" s="106"/>
      <c r="CCX7" s="106"/>
      <c r="CCY7" s="106"/>
      <c r="CCZ7" s="106"/>
      <c r="CDA7" s="106"/>
      <c r="CDB7" s="106"/>
      <c r="CDC7" s="106"/>
      <c r="CDD7" s="106"/>
      <c r="CDE7" s="106"/>
      <c r="CDF7" s="106"/>
      <c r="CDG7" s="106"/>
      <c r="CDH7" s="106"/>
      <c r="CDI7" s="106"/>
      <c r="CDJ7" s="106"/>
      <c r="CDK7" s="106"/>
      <c r="CDL7" s="106"/>
      <c r="CDM7" s="106"/>
      <c r="CDN7" s="106"/>
      <c r="CDO7" s="106"/>
      <c r="CDP7" s="106"/>
      <c r="CDQ7" s="106"/>
      <c r="CDR7" s="106"/>
      <c r="CDS7" s="106"/>
      <c r="CDT7" s="106"/>
      <c r="CDU7" s="106"/>
      <c r="CDV7" s="106"/>
      <c r="CDW7" s="106"/>
      <c r="CDX7" s="106"/>
      <c r="CDY7" s="106"/>
      <c r="CDZ7" s="106"/>
      <c r="CEA7" s="106"/>
      <c r="CEB7" s="106"/>
      <c r="CEC7" s="106"/>
      <c r="CED7" s="106"/>
      <c r="CEE7" s="106"/>
      <c r="CEF7" s="106"/>
      <c r="CEG7" s="106"/>
      <c r="CEH7" s="106"/>
      <c r="CEI7" s="106"/>
      <c r="CEJ7" s="106"/>
      <c r="CEK7" s="106"/>
      <c r="CEL7" s="106"/>
      <c r="CEM7" s="106"/>
      <c r="CEN7" s="106"/>
      <c r="CEO7" s="106"/>
      <c r="CEP7" s="106"/>
      <c r="CEQ7" s="106"/>
      <c r="CER7" s="106"/>
      <c r="CES7" s="106"/>
      <c r="CET7" s="106"/>
      <c r="CEU7" s="106"/>
      <c r="CEV7" s="106"/>
      <c r="CEW7" s="106"/>
      <c r="CEX7" s="106"/>
      <c r="CEY7" s="106"/>
      <c r="CEZ7" s="106"/>
      <c r="CFA7" s="106"/>
      <c r="CFB7" s="106"/>
      <c r="CFC7" s="106"/>
      <c r="CFD7" s="106"/>
      <c r="CFE7" s="106"/>
      <c r="CFF7" s="106"/>
      <c r="CFG7" s="106"/>
      <c r="CFH7" s="106"/>
      <c r="CFI7" s="106"/>
      <c r="CFJ7" s="106"/>
      <c r="CFK7" s="106"/>
      <c r="CFL7" s="106"/>
      <c r="CFM7" s="106"/>
      <c r="CFN7" s="106"/>
      <c r="CFO7" s="106"/>
      <c r="CFP7" s="106"/>
      <c r="CFQ7" s="106"/>
      <c r="CFR7" s="106"/>
      <c r="CFS7" s="106"/>
      <c r="CFT7" s="106"/>
      <c r="CFU7" s="106"/>
      <c r="CFV7" s="106"/>
      <c r="CFW7" s="106"/>
      <c r="CFX7" s="106"/>
      <c r="CFY7" s="106"/>
      <c r="CFZ7" s="106"/>
      <c r="CGA7" s="106"/>
      <c r="CGB7" s="106"/>
      <c r="CGC7" s="106"/>
      <c r="CGD7" s="106"/>
      <c r="CGE7" s="106"/>
      <c r="CGF7" s="106"/>
      <c r="CGG7" s="106"/>
      <c r="CGH7" s="106"/>
      <c r="CGI7" s="106"/>
      <c r="CGJ7" s="106"/>
      <c r="CGK7" s="106"/>
      <c r="CGL7" s="106"/>
      <c r="CGM7" s="106"/>
      <c r="CGN7" s="106"/>
      <c r="CGO7" s="106"/>
      <c r="CGP7" s="106"/>
      <c r="CGQ7" s="106"/>
      <c r="CGR7" s="106"/>
      <c r="CGS7" s="106"/>
      <c r="CGT7" s="106"/>
      <c r="CGU7" s="106"/>
      <c r="CGV7" s="106"/>
      <c r="CGW7" s="106"/>
      <c r="CGX7" s="106"/>
      <c r="CGY7" s="106"/>
      <c r="CGZ7" s="106"/>
      <c r="CHA7" s="106"/>
      <c r="CHB7" s="106"/>
      <c r="CHC7" s="106"/>
      <c r="CHD7" s="106"/>
      <c r="CHE7" s="106"/>
      <c r="CHF7" s="106"/>
      <c r="CHG7" s="106"/>
      <c r="CHH7" s="106"/>
      <c r="CHI7" s="106"/>
      <c r="CHJ7" s="106"/>
      <c r="CHK7" s="106"/>
      <c r="CHL7" s="106"/>
      <c r="CHM7" s="106"/>
      <c r="CHN7" s="106"/>
      <c r="CHO7" s="106"/>
      <c r="CHP7" s="106"/>
      <c r="CHQ7" s="106"/>
      <c r="CHR7" s="106"/>
      <c r="CHS7" s="106"/>
      <c r="CHT7" s="106"/>
      <c r="CHU7" s="106"/>
      <c r="CHV7" s="106"/>
      <c r="CHW7" s="106"/>
      <c r="CHX7" s="106"/>
      <c r="CHY7" s="106"/>
      <c r="CHZ7" s="106"/>
      <c r="CIA7" s="106"/>
      <c r="CIB7" s="106"/>
      <c r="CIC7" s="106"/>
      <c r="CID7" s="106"/>
      <c r="CIE7" s="106"/>
      <c r="CIF7" s="106"/>
      <c r="CIG7" s="106"/>
      <c r="CIH7" s="106"/>
      <c r="CII7" s="106"/>
      <c r="CIJ7" s="106"/>
      <c r="CIK7" s="106"/>
      <c r="CIL7" s="106"/>
      <c r="CIM7" s="106"/>
      <c r="CIN7" s="106"/>
      <c r="CIO7" s="106"/>
      <c r="CIP7" s="106"/>
      <c r="CIQ7" s="106"/>
      <c r="CIR7" s="106"/>
      <c r="CIS7" s="106"/>
      <c r="CIT7" s="106"/>
      <c r="CIU7" s="106"/>
      <c r="CIV7" s="106"/>
      <c r="CIW7" s="106"/>
      <c r="CIX7" s="106"/>
      <c r="CIY7" s="106"/>
      <c r="CIZ7" s="106"/>
      <c r="CJA7" s="106"/>
      <c r="CJB7" s="106"/>
      <c r="CJC7" s="106"/>
      <c r="CJD7" s="106"/>
      <c r="CJE7" s="106"/>
      <c r="CJF7" s="106"/>
      <c r="CJG7" s="106"/>
      <c r="CJH7" s="106"/>
      <c r="CJI7" s="106"/>
      <c r="CJJ7" s="106"/>
      <c r="CJK7" s="106"/>
      <c r="CJL7" s="106"/>
      <c r="CJM7" s="106"/>
      <c r="CJN7" s="106"/>
      <c r="CJO7" s="106"/>
      <c r="CJP7" s="106"/>
      <c r="CJQ7" s="106"/>
      <c r="CJR7" s="106"/>
      <c r="CJS7" s="106"/>
      <c r="CJT7" s="106"/>
      <c r="CJU7" s="106"/>
      <c r="CJV7" s="106"/>
      <c r="CJW7" s="106"/>
      <c r="CJX7" s="106"/>
      <c r="CJY7" s="106"/>
      <c r="CJZ7" s="106"/>
      <c r="CKA7" s="106"/>
      <c r="CKB7" s="106"/>
      <c r="CKC7" s="106"/>
      <c r="CKD7" s="106"/>
      <c r="CKE7" s="106"/>
      <c r="CKF7" s="106"/>
      <c r="CKG7" s="106"/>
      <c r="CKH7" s="106"/>
      <c r="CKI7" s="106"/>
      <c r="CKJ7" s="106"/>
      <c r="CKK7" s="106"/>
      <c r="CKL7" s="106"/>
      <c r="CKM7" s="106"/>
      <c r="CKN7" s="106"/>
      <c r="CKO7" s="106"/>
      <c r="CKP7" s="106"/>
      <c r="CKQ7" s="106"/>
      <c r="CKR7" s="106"/>
      <c r="CKS7" s="106"/>
      <c r="CKT7" s="106"/>
      <c r="CKU7" s="106"/>
      <c r="CKV7" s="106"/>
      <c r="CKW7" s="106"/>
      <c r="CKX7" s="106"/>
      <c r="CKY7" s="106"/>
      <c r="CKZ7" s="106"/>
      <c r="CLA7" s="106"/>
      <c r="CLB7" s="106"/>
      <c r="CLC7" s="106"/>
      <c r="CLD7" s="106"/>
      <c r="CLE7" s="106"/>
      <c r="CLF7" s="106"/>
      <c r="CLG7" s="106"/>
      <c r="CLH7" s="106"/>
      <c r="CLI7" s="106"/>
      <c r="CLJ7" s="106"/>
      <c r="CLK7" s="106"/>
      <c r="CLL7" s="106"/>
      <c r="CLM7" s="106"/>
      <c r="CLN7" s="106"/>
      <c r="CLO7" s="106"/>
      <c r="CLP7" s="106"/>
      <c r="CLQ7" s="106"/>
      <c r="CLR7" s="106"/>
      <c r="CLS7" s="106"/>
      <c r="CLT7" s="106"/>
      <c r="CLU7" s="106"/>
      <c r="CLV7" s="106"/>
      <c r="CLW7" s="106"/>
      <c r="CLX7" s="106"/>
      <c r="CLY7" s="106"/>
      <c r="CLZ7" s="106"/>
      <c r="CMA7" s="106"/>
      <c r="CMB7" s="106"/>
      <c r="CMC7" s="106"/>
      <c r="CMD7" s="106"/>
      <c r="CME7" s="106"/>
      <c r="CMF7" s="106"/>
      <c r="CMG7" s="106"/>
      <c r="CMH7" s="106"/>
      <c r="CMI7" s="106"/>
      <c r="CMJ7" s="106"/>
      <c r="CMK7" s="106"/>
      <c r="CML7" s="106"/>
      <c r="CMM7" s="106"/>
      <c r="CMN7" s="106"/>
      <c r="CMO7" s="106"/>
      <c r="CMP7" s="106"/>
      <c r="CMQ7" s="106"/>
      <c r="CMR7" s="106"/>
      <c r="CMS7" s="106"/>
      <c r="CMT7" s="106"/>
      <c r="CMU7" s="106"/>
      <c r="CMV7" s="106"/>
      <c r="CMW7" s="106"/>
      <c r="CMX7" s="106"/>
      <c r="CMY7" s="106"/>
      <c r="CMZ7" s="106"/>
      <c r="CNA7" s="106"/>
      <c r="CNB7" s="106"/>
      <c r="CNC7" s="106"/>
      <c r="CND7" s="106"/>
      <c r="CNE7" s="106"/>
      <c r="CNF7" s="106"/>
      <c r="CNG7" s="106"/>
      <c r="CNH7" s="106"/>
      <c r="CNI7" s="106"/>
      <c r="CNJ7" s="106"/>
      <c r="CNK7" s="106"/>
      <c r="CNL7" s="106"/>
      <c r="CNM7" s="106"/>
      <c r="CNN7" s="106"/>
      <c r="CNO7" s="106"/>
      <c r="CNP7" s="106"/>
      <c r="CNQ7" s="106"/>
      <c r="CNR7" s="106"/>
      <c r="CNS7" s="106"/>
      <c r="CNT7" s="106"/>
      <c r="CNU7" s="106"/>
      <c r="CNV7" s="106"/>
      <c r="CNW7" s="106"/>
      <c r="CNX7" s="106"/>
      <c r="CNY7" s="106"/>
      <c r="CNZ7" s="106"/>
      <c r="COA7" s="106"/>
      <c r="COB7" s="106"/>
      <c r="COC7" s="106"/>
      <c r="COD7" s="106"/>
      <c r="COE7" s="106"/>
      <c r="COF7" s="106"/>
      <c r="COG7" s="106"/>
      <c r="COH7" s="106"/>
      <c r="COI7" s="106"/>
      <c r="COJ7" s="106"/>
      <c r="COK7" s="106"/>
      <c r="COL7" s="106"/>
      <c r="COM7" s="106"/>
      <c r="CON7" s="106"/>
      <c r="COO7" s="106"/>
      <c r="COP7" s="106"/>
      <c r="COQ7" s="106"/>
      <c r="COR7" s="106"/>
      <c r="COS7" s="106"/>
      <c r="COT7" s="106"/>
      <c r="COU7" s="106"/>
      <c r="COV7" s="106"/>
      <c r="COW7" s="106"/>
      <c r="COX7" s="106"/>
      <c r="COY7" s="106"/>
      <c r="COZ7" s="106"/>
      <c r="CPA7" s="106"/>
      <c r="CPB7" s="106"/>
      <c r="CPC7" s="106"/>
      <c r="CPD7" s="106"/>
      <c r="CPE7" s="106"/>
      <c r="CPF7" s="106"/>
      <c r="CPG7" s="106"/>
      <c r="CPH7" s="106"/>
      <c r="CPI7" s="106"/>
      <c r="CPJ7" s="106"/>
      <c r="CPK7" s="106"/>
      <c r="CPL7" s="106"/>
      <c r="CPM7" s="106"/>
      <c r="CPN7" s="106"/>
      <c r="CPO7" s="106"/>
      <c r="CPP7" s="106"/>
      <c r="CPQ7" s="106"/>
      <c r="CPR7" s="106"/>
      <c r="CPS7" s="106"/>
      <c r="CPT7" s="106"/>
      <c r="CPU7" s="106"/>
      <c r="CPV7" s="106"/>
      <c r="CPW7" s="106"/>
      <c r="CPX7" s="106"/>
      <c r="CPY7" s="106"/>
      <c r="CPZ7" s="106"/>
      <c r="CQA7" s="106"/>
      <c r="CQB7" s="106"/>
      <c r="CQC7" s="106"/>
      <c r="CQD7" s="106"/>
      <c r="CQE7" s="106"/>
      <c r="CQF7" s="106"/>
      <c r="CQG7" s="106"/>
      <c r="CQH7" s="106"/>
      <c r="CQI7" s="106"/>
      <c r="CQJ7" s="106"/>
      <c r="CQK7" s="106"/>
      <c r="CQL7" s="106"/>
      <c r="CQM7" s="106"/>
      <c r="CQN7" s="106"/>
      <c r="CQO7" s="106"/>
      <c r="CQP7" s="106"/>
      <c r="CQQ7" s="106"/>
      <c r="CQR7" s="106"/>
      <c r="CQS7" s="106"/>
      <c r="CQT7" s="106"/>
      <c r="CQU7" s="106"/>
      <c r="CQV7" s="106"/>
      <c r="CQW7" s="106"/>
      <c r="CQX7" s="106"/>
      <c r="CQY7" s="106"/>
      <c r="CQZ7" s="106"/>
      <c r="CRA7" s="106"/>
      <c r="CRB7" s="106"/>
      <c r="CRC7" s="106"/>
      <c r="CRD7" s="106"/>
      <c r="CRE7" s="106"/>
      <c r="CRF7" s="106"/>
      <c r="CRG7" s="106"/>
      <c r="CRH7" s="106"/>
      <c r="CRI7" s="106"/>
      <c r="CRJ7" s="106"/>
      <c r="CRK7" s="106"/>
      <c r="CRL7" s="106"/>
      <c r="CRM7" s="106"/>
      <c r="CRN7" s="106"/>
      <c r="CRO7" s="106"/>
      <c r="CRP7" s="106"/>
      <c r="CRQ7" s="106"/>
      <c r="CRR7" s="106"/>
      <c r="CRS7" s="106"/>
      <c r="CRT7" s="106"/>
      <c r="CRU7" s="106"/>
      <c r="CRV7" s="106"/>
      <c r="CRW7" s="106"/>
      <c r="CRX7" s="106"/>
      <c r="CRY7" s="106"/>
      <c r="CRZ7" s="106"/>
      <c r="CSA7" s="106"/>
      <c r="CSB7" s="106"/>
      <c r="CSC7" s="106"/>
      <c r="CSD7" s="106"/>
      <c r="CSE7" s="106"/>
      <c r="CSF7" s="106"/>
      <c r="CSG7" s="106"/>
      <c r="CSH7" s="106"/>
      <c r="CSI7" s="106"/>
      <c r="CSJ7" s="106"/>
      <c r="CSK7" s="106"/>
      <c r="CSL7" s="106"/>
      <c r="CSM7" s="106"/>
      <c r="CSN7" s="106"/>
      <c r="CSO7" s="106"/>
      <c r="CSP7" s="106"/>
      <c r="CSQ7" s="106"/>
      <c r="CSR7" s="106"/>
      <c r="CSS7" s="106"/>
      <c r="CST7" s="106"/>
      <c r="CSU7" s="106"/>
      <c r="CSV7" s="106"/>
      <c r="CSW7" s="106"/>
      <c r="CSX7" s="106"/>
      <c r="CSY7" s="106"/>
      <c r="CSZ7" s="106"/>
      <c r="CTA7" s="106"/>
      <c r="CTB7" s="106"/>
      <c r="CTC7" s="106"/>
      <c r="CTD7" s="106"/>
      <c r="CTE7" s="106"/>
      <c r="CTF7" s="106"/>
      <c r="CTG7" s="106"/>
      <c r="CTH7" s="106"/>
      <c r="CTI7" s="106"/>
      <c r="CTJ7" s="106"/>
      <c r="CTK7" s="106"/>
      <c r="CTL7" s="106"/>
      <c r="CTM7" s="106"/>
      <c r="CTN7" s="106"/>
      <c r="CTO7" s="106"/>
      <c r="CTP7" s="106"/>
      <c r="CTQ7" s="106"/>
      <c r="CTR7" s="106"/>
      <c r="CTS7" s="106"/>
      <c r="CTT7" s="106"/>
      <c r="CTU7" s="106"/>
      <c r="CTV7" s="106"/>
      <c r="CTW7" s="106"/>
      <c r="CTX7" s="106"/>
      <c r="CTY7" s="106"/>
      <c r="CTZ7" s="106"/>
      <c r="CUA7" s="106"/>
      <c r="CUB7" s="106"/>
      <c r="CUC7" s="106"/>
      <c r="CUD7" s="106"/>
      <c r="CUE7" s="106"/>
      <c r="CUF7" s="106"/>
      <c r="CUG7" s="106"/>
      <c r="CUH7" s="106"/>
      <c r="CUI7" s="106"/>
      <c r="CUJ7" s="106"/>
      <c r="CUK7" s="106"/>
      <c r="CUL7" s="106"/>
      <c r="CUM7" s="106"/>
      <c r="CUN7" s="106"/>
      <c r="CUO7" s="106"/>
      <c r="CUP7" s="106"/>
      <c r="CUQ7" s="106"/>
      <c r="CUR7" s="106"/>
      <c r="CUS7" s="106"/>
      <c r="CUT7" s="106"/>
      <c r="CUU7" s="106"/>
      <c r="CUV7" s="106"/>
      <c r="CUW7" s="106"/>
      <c r="CUX7" s="106"/>
      <c r="CUY7" s="106"/>
      <c r="CUZ7" s="106"/>
      <c r="CVA7" s="106"/>
      <c r="CVB7" s="106"/>
      <c r="CVC7" s="106"/>
      <c r="CVD7" s="106"/>
      <c r="CVE7" s="106"/>
      <c r="CVF7" s="106"/>
      <c r="CVG7" s="106"/>
      <c r="CVH7" s="106"/>
      <c r="CVI7" s="106"/>
      <c r="CVJ7" s="106"/>
      <c r="CVK7" s="106"/>
      <c r="CVL7" s="106"/>
      <c r="CVM7" s="106"/>
      <c r="CVN7" s="106"/>
      <c r="CVO7" s="106"/>
      <c r="CVP7" s="106"/>
      <c r="CVQ7" s="106"/>
      <c r="CVR7" s="106"/>
      <c r="CVS7" s="106"/>
      <c r="CVT7" s="106"/>
      <c r="CVU7" s="106"/>
      <c r="CVV7" s="106"/>
      <c r="CVW7" s="106"/>
      <c r="CVX7" s="106"/>
      <c r="CVY7" s="106"/>
      <c r="CVZ7" s="106"/>
      <c r="CWA7" s="106"/>
      <c r="CWB7" s="106"/>
      <c r="CWC7" s="106"/>
      <c r="CWD7" s="106"/>
      <c r="CWE7" s="106"/>
      <c r="CWF7" s="106"/>
      <c r="CWG7" s="106"/>
      <c r="CWH7" s="106"/>
      <c r="CWI7" s="106"/>
      <c r="CWJ7" s="106"/>
      <c r="CWK7" s="106"/>
      <c r="CWL7" s="106"/>
      <c r="CWM7" s="106"/>
      <c r="CWN7" s="106"/>
      <c r="CWO7" s="106"/>
      <c r="CWP7" s="106"/>
      <c r="CWQ7" s="106"/>
      <c r="CWR7" s="106"/>
      <c r="CWS7" s="106"/>
      <c r="CWT7" s="106"/>
      <c r="CWU7" s="106"/>
      <c r="CWV7" s="106"/>
      <c r="CWW7" s="106"/>
      <c r="CWX7" s="106"/>
      <c r="CWY7" s="106"/>
      <c r="CWZ7" s="106"/>
      <c r="CXA7" s="106"/>
      <c r="CXB7" s="106"/>
      <c r="CXC7" s="106"/>
      <c r="CXD7" s="106"/>
      <c r="CXE7" s="106"/>
      <c r="CXF7" s="106"/>
      <c r="CXG7" s="106"/>
      <c r="CXH7" s="106"/>
      <c r="CXI7" s="106"/>
      <c r="CXJ7" s="106"/>
      <c r="CXK7" s="106"/>
      <c r="CXL7" s="106"/>
      <c r="CXM7" s="106"/>
      <c r="CXN7" s="106"/>
      <c r="CXO7" s="106"/>
      <c r="CXP7" s="106"/>
      <c r="CXQ7" s="106"/>
      <c r="CXR7" s="106"/>
      <c r="CXS7" s="106"/>
      <c r="CXT7" s="106"/>
      <c r="CXU7" s="106"/>
      <c r="CXV7" s="106"/>
      <c r="CXW7" s="106"/>
      <c r="CXX7" s="106"/>
      <c r="CXY7" s="106"/>
      <c r="CXZ7" s="106"/>
      <c r="CYA7" s="106"/>
      <c r="CYB7" s="106"/>
      <c r="CYC7" s="106"/>
      <c r="CYD7" s="106"/>
      <c r="CYE7" s="106"/>
      <c r="CYF7" s="106"/>
      <c r="CYG7" s="106"/>
      <c r="CYH7" s="106"/>
      <c r="CYI7" s="106"/>
      <c r="CYJ7" s="106"/>
      <c r="CYK7" s="106"/>
      <c r="CYL7" s="106"/>
      <c r="CYM7" s="106"/>
      <c r="CYN7" s="106"/>
      <c r="CYO7" s="106"/>
      <c r="CYP7" s="106"/>
      <c r="CYQ7" s="106"/>
      <c r="CYR7" s="106"/>
      <c r="CYS7" s="106"/>
      <c r="CYT7" s="106"/>
      <c r="CYU7" s="106"/>
      <c r="CYV7" s="106"/>
      <c r="CYW7" s="106"/>
      <c r="CYX7" s="106"/>
      <c r="CYY7" s="106"/>
      <c r="CYZ7" s="106"/>
      <c r="CZA7" s="106"/>
      <c r="CZB7" s="106"/>
      <c r="CZC7" s="106"/>
      <c r="CZD7" s="106"/>
      <c r="CZE7" s="106"/>
      <c r="CZF7" s="106"/>
      <c r="CZG7" s="106"/>
      <c r="CZH7" s="106"/>
      <c r="CZI7" s="106"/>
      <c r="CZJ7" s="106"/>
      <c r="CZK7" s="106"/>
      <c r="CZL7" s="106"/>
      <c r="CZM7" s="106"/>
      <c r="CZN7" s="106"/>
      <c r="CZO7" s="106"/>
      <c r="CZP7" s="106"/>
      <c r="CZQ7" s="106"/>
      <c r="CZR7" s="106"/>
      <c r="CZS7" s="106"/>
      <c r="CZT7" s="106"/>
      <c r="CZU7" s="106"/>
      <c r="CZV7" s="106"/>
      <c r="CZW7" s="106"/>
      <c r="CZX7" s="106"/>
      <c r="CZY7" s="106"/>
      <c r="CZZ7" s="106"/>
      <c r="DAA7" s="106"/>
      <c r="DAB7" s="106"/>
      <c r="DAC7" s="106"/>
      <c r="DAD7" s="106"/>
      <c r="DAE7" s="106"/>
      <c r="DAF7" s="106"/>
      <c r="DAG7" s="106"/>
      <c r="DAH7" s="106"/>
      <c r="DAI7" s="106"/>
      <c r="DAJ7" s="106"/>
      <c r="DAK7" s="106"/>
      <c r="DAL7" s="106"/>
      <c r="DAM7" s="106"/>
      <c r="DAN7" s="106"/>
      <c r="DAO7" s="106"/>
      <c r="DAP7" s="106"/>
      <c r="DAQ7" s="106"/>
      <c r="DAR7" s="106"/>
      <c r="DAS7" s="106"/>
      <c r="DAT7" s="106"/>
      <c r="DAU7" s="106"/>
      <c r="DAV7" s="106"/>
      <c r="DAW7" s="106"/>
      <c r="DAX7" s="106"/>
      <c r="DAY7" s="106"/>
      <c r="DAZ7" s="106"/>
      <c r="DBA7" s="106"/>
      <c r="DBB7" s="106"/>
      <c r="DBC7" s="106"/>
      <c r="DBD7" s="106"/>
      <c r="DBE7" s="106"/>
      <c r="DBF7" s="106"/>
      <c r="DBG7" s="106"/>
      <c r="DBH7" s="106"/>
      <c r="DBI7" s="106"/>
      <c r="DBJ7" s="106"/>
      <c r="DBK7" s="106"/>
      <c r="DBL7" s="106"/>
      <c r="DBM7" s="106"/>
      <c r="DBN7" s="106"/>
      <c r="DBO7" s="106"/>
      <c r="DBP7" s="106"/>
      <c r="DBQ7" s="106"/>
      <c r="DBR7" s="106"/>
      <c r="DBS7" s="106"/>
      <c r="DBT7" s="106"/>
      <c r="DBU7" s="106"/>
      <c r="DBV7" s="106"/>
      <c r="DBW7" s="106"/>
      <c r="DBX7" s="106"/>
      <c r="DBY7" s="106"/>
      <c r="DBZ7" s="106"/>
      <c r="DCA7" s="106"/>
      <c r="DCB7" s="106"/>
      <c r="DCC7" s="106"/>
      <c r="DCD7" s="106"/>
      <c r="DCE7" s="106"/>
      <c r="DCF7" s="106"/>
      <c r="DCG7" s="106"/>
      <c r="DCH7" s="106"/>
      <c r="DCI7" s="106"/>
      <c r="DCJ7" s="106"/>
      <c r="DCK7" s="106"/>
      <c r="DCL7" s="106"/>
      <c r="DCM7" s="106"/>
      <c r="DCN7" s="106"/>
      <c r="DCO7" s="106"/>
      <c r="DCP7" s="106"/>
      <c r="DCQ7" s="106"/>
      <c r="DCR7" s="106"/>
      <c r="DCS7" s="106"/>
      <c r="DCT7" s="106"/>
      <c r="DCU7" s="106"/>
      <c r="DCV7" s="106"/>
      <c r="DCW7" s="106"/>
      <c r="DCX7" s="106"/>
      <c r="DCY7" s="106"/>
      <c r="DCZ7" s="106"/>
      <c r="DDA7" s="106"/>
      <c r="DDB7" s="106"/>
      <c r="DDC7" s="106"/>
      <c r="DDD7" s="106"/>
      <c r="DDE7" s="106"/>
      <c r="DDF7" s="106"/>
      <c r="DDG7" s="106"/>
      <c r="DDH7" s="106"/>
      <c r="DDI7" s="106"/>
      <c r="DDJ7" s="106"/>
      <c r="DDK7" s="106"/>
      <c r="DDL7" s="106"/>
      <c r="DDM7" s="106"/>
      <c r="DDN7" s="106"/>
      <c r="DDO7" s="106"/>
      <c r="DDP7" s="106"/>
      <c r="DDQ7" s="106"/>
      <c r="DDR7" s="106"/>
      <c r="DDS7" s="106"/>
      <c r="DDT7" s="106"/>
      <c r="DDU7" s="106"/>
      <c r="DDV7" s="106"/>
      <c r="DDW7" s="106"/>
      <c r="DDX7" s="106"/>
      <c r="DDY7" s="106"/>
      <c r="DDZ7" s="106"/>
      <c r="DEA7" s="106"/>
      <c r="DEB7" s="106"/>
      <c r="DEC7" s="106"/>
      <c r="DED7" s="106"/>
      <c r="DEE7" s="106"/>
      <c r="DEF7" s="106"/>
      <c r="DEG7" s="106"/>
      <c r="DEH7" s="106"/>
      <c r="DEI7" s="106"/>
      <c r="DEJ7" s="106"/>
      <c r="DEK7" s="106"/>
      <c r="DEL7" s="106"/>
      <c r="DEM7" s="106"/>
      <c r="DEN7" s="106"/>
      <c r="DEO7" s="106"/>
      <c r="DEP7" s="106"/>
      <c r="DEQ7" s="106"/>
      <c r="DER7" s="106"/>
      <c r="DES7" s="106"/>
      <c r="DET7" s="106"/>
      <c r="DEU7" s="106"/>
      <c r="DEV7" s="106"/>
      <c r="DEW7" s="106"/>
      <c r="DEX7" s="106"/>
      <c r="DEY7" s="106"/>
      <c r="DEZ7" s="106"/>
      <c r="DFA7" s="106"/>
      <c r="DFB7" s="106"/>
      <c r="DFC7" s="106"/>
      <c r="DFD7" s="106"/>
      <c r="DFE7" s="106"/>
      <c r="DFF7" s="106"/>
      <c r="DFG7" s="106"/>
      <c r="DFH7" s="106"/>
      <c r="DFI7" s="106"/>
      <c r="DFJ7" s="106"/>
      <c r="DFK7" s="106"/>
      <c r="DFL7" s="106"/>
      <c r="DFM7" s="106"/>
      <c r="DFN7" s="106"/>
      <c r="DFO7" s="106"/>
      <c r="DFP7" s="106"/>
      <c r="DFQ7" s="106"/>
      <c r="DFR7" s="106"/>
      <c r="DFS7" s="106"/>
      <c r="DFT7" s="106"/>
      <c r="DFU7" s="106"/>
      <c r="DFV7" s="106"/>
      <c r="DFW7" s="106"/>
      <c r="DFX7" s="106"/>
      <c r="DFY7" s="106"/>
      <c r="DFZ7" s="106"/>
      <c r="DGA7" s="106"/>
      <c r="DGB7" s="106"/>
      <c r="DGC7" s="106"/>
      <c r="DGD7" s="106"/>
      <c r="DGE7" s="106"/>
      <c r="DGF7" s="106"/>
      <c r="DGG7" s="106"/>
      <c r="DGH7" s="106"/>
      <c r="DGI7" s="106"/>
      <c r="DGJ7" s="106"/>
      <c r="DGK7" s="106"/>
      <c r="DGL7" s="106"/>
      <c r="DGM7" s="106"/>
      <c r="DGN7" s="106"/>
      <c r="DGO7" s="106"/>
      <c r="DGP7" s="106"/>
      <c r="DGQ7" s="106"/>
      <c r="DGR7" s="106"/>
      <c r="DGS7" s="106"/>
      <c r="DGT7" s="106"/>
      <c r="DGU7" s="106"/>
      <c r="DGV7" s="106"/>
      <c r="DGW7" s="106"/>
      <c r="DGX7" s="106"/>
      <c r="DGY7" s="106"/>
      <c r="DGZ7" s="106"/>
      <c r="DHA7" s="106"/>
      <c r="DHB7" s="106"/>
      <c r="DHC7" s="106"/>
      <c r="DHD7" s="106"/>
      <c r="DHE7" s="106"/>
      <c r="DHF7" s="106"/>
      <c r="DHG7" s="106"/>
      <c r="DHH7" s="106"/>
      <c r="DHI7" s="106"/>
      <c r="DHJ7" s="106"/>
      <c r="DHK7" s="106"/>
      <c r="DHL7" s="106"/>
      <c r="DHM7" s="106"/>
      <c r="DHN7" s="106"/>
      <c r="DHO7" s="106"/>
      <c r="DHP7" s="106"/>
      <c r="DHQ7" s="106"/>
      <c r="DHR7" s="106"/>
      <c r="DHS7" s="106"/>
      <c r="DHT7" s="106"/>
      <c r="DHU7" s="106"/>
      <c r="DHV7" s="106"/>
      <c r="DHW7" s="106"/>
      <c r="DHX7" s="106"/>
      <c r="DHY7" s="106"/>
      <c r="DHZ7" s="106"/>
      <c r="DIA7" s="106"/>
      <c r="DIB7" s="106"/>
      <c r="DIC7" s="106"/>
      <c r="DID7" s="106"/>
      <c r="DIE7" s="106"/>
      <c r="DIF7" s="106"/>
      <c r="DIG7" s="106"/>
      <c r="DIH7" s="106"/>
      <c r="DII7" s="106"/>
      <c r="DIJ7" s="106"/>
      <c r="DIK7" s="106"/>
      <c r="DIL7" s="106"/>
      <c r="DIM7" s="106"/>
      <c r="DIN7" s="106"/>
      <c r="DIO7" s="106"/>
      <c r="DIP7" s="106"/>
      <c r="DIQ7" s="106"/>
      <c r="DIR7" s="106"/>
      <c r="DIS7" s="106"/>
      <c r="DIT7" s="106"/>
      <c r="DIU7" s="106"/>
      <c r="DIV7" s="106"/>
      <c r="DIW7" s="106"/>
      <c r="DIX7" s="106"/>
      <c r="DIY7" s="106"/>
      <c r="DIZ7" s="106"/>
      <c r="DJA7" s="106"/>
      <c r="DJB7" s="106"/>
      <c r="DJC7" s="106"/>
      <c r="DJD7" s="106"/>
      <c r="DJE7" s="106"/>
      <c r="DJF7" s="106"/>
      <c r="DJG7" s="106"/>
      <c r="DJH7" s="106"/>
      <c r="DJI7" s="106"/>
      <c r="DJJ7" s="106"/>
      <c r="DJK7" s="106"/>
      <c r="DJL7" s="106"/>
      <c r="DJM7" s="106"/>
      <c r="DJN7" s="106"/>
      <c r="DJO7" s="106"/>
      <c r="DJP7" s="106"/>
      <c r="DJQ7" s="106"/>
      <c r="DJR7" s="106"/>
      <c r="DJS7" s="106"/>
      <c r="DJT7" s="106"/>
      <c r="DJU7" s="106"/>
      <c r="DJV7" s="106"/>
      <c r="DJW7" s="106"/>
      <c r="DJX7" s="106"/>
      <c r="DJY7" s="106"/>
      <c r="DJZ7" s="106"/>
      <c r="DKA7" s="106"/>
      <c r="DKB7" s="106"/>
      <c r="DKC7" s="106"/>
      <c r="DKD7" s="106"/>
      <c r="DKE7" s="106"/>
      <c r="DKF7" s="106"/>
      <c r="DKG7" s="106"/>
      <c r="DKH7" s="106"/>
      <c r="DKI7" s="106"/>
      <c r="DKJ7" s="106"/>
      <c r="DKK7" s="106"/>
      <c r="DKL7" s="106"/>
      <c r="DKM7" s="106"/>
      <c r="DKN7" s="106"/>
      <c r="DKO7" s="106"/>
      <c r="DKP7" s="106"/>
      <c r="DKQ7" s="106"/>
      <c r="DKR7" s="106"/>
      <c r="DKS7" s="106"/>
      <c r="DKT7" s="106"/>
      <c r="DKU7" s="106"/>
      <c r="DKV7" s="106"/>
      <c r="DKW7" s="106"/>
      <c r="DKX7" s="106"/>
      <c r="DKY7" s="106"/>
      <c r="DKZ7" s="106"/>
      <c r="DLA7" s="106"/>
      <c r="DLB7" s="106"/>
      <c r="DLC7" s="106"/>
      <c r="DLD7" s="106"/>
      <c r="DLE7" s="106"/>
      <c r="DLF7" s="106"/>
      <c r="DLG7" s="106"/>
      <c r="DLH7" s="106"/>
      <c r="DLI7" s="106"/>
      <c r="DLJ7" s="106"/>
      <c r="DLK7" s="106"/>
      <c r="DLL7" s="106"/>
      <c r="DLM7" s="106"/>
      <c r="DLN7" s="106"/>
      <c r="DLO7" s="106"/>
      <c r="DLP7" s="106"/>
      <c r="DLQ7" s="106"/>
      <c r="DLR7" s="106"/>
      <c r="DLS7" s="106"/>
      <c r="DLT7" s="106"/>
      <c r="DLU7" s="106"/>
      <c r="DLV7" s="106"/>
      <c r="DLW7" s="106"/>
      <c r="DLX7" s="106"/>
      <c r="DLY7" s="106"/>
      <c r="DLZ7" s="106"/>
      <c r="DMA7" s="106"/>
      <c r="DMB7" s="106"/>
      <c r="DMC7" s="106"/>
      <c r="DMD7" s="106"/>
      <c r="DME7" s="106"/>
      <c r="DMF7" s="106"/>
      <c r="DMG7" s="106"/>
      <c r="DMH7" s="106"/>
      <c r="DMI7" s="106"/>
      <c r="DMJ7" s="106"/>
      <c r="DMK7" s="106"/>
      <c r="DML7" s="106"/>
      <c r="DMM7" s="106"/>
      <c r="DMN7" s="106"/>
      <c r="DMO7" s="106"/>
      <c r="DMP7" s="106"/>
      <c r="DMQ7" s="106"/>
      <c r="DMR7" s="106"/>
      <c r="DMS7" s="106"/>
      <c r="DMT7" s="106"/>
      <c r="DMU7" s="106"/>
      <c r="DMV7" s="106"/>
      <c r="DMW7" s="106"/>
      <c r="DMX7" s="106"/>
      <c r="DMY7" s="106"/>
      <c r="DMZ7" s="106"/>
      <c r="DNA7" s="106"/>
      <c r="DNB7" s="106"/>
      <c r="DNC7" s="106"/>
      <c r="DND7" s="106"/>
      <c r="DNE7" s="106"/>
      <c r="DNF7" s="106"/>
      <c r="DNG7" s="106"/>
      <c r="DNH7" s="106"/>
      <c r="DNI7" s="106"/>
      <c r="DNJ7" s="106"/>
      <c r="DNK7" s="106"/>
      <c r="DNL7" s="106"/>
      <c r="DNM7" s="106"/>
      <c r="DNN7" s="106"/>
      <c r="DNO7" s="106"/>
      <c r="DNP7" s="106"/>
      <c r="DNQ7" s="106"/>
      <c r="DNR7" s="106"/>
      <c r="DNS7" s="106"/>
      <c r="DNT7" s="106"/>
      <c r="DNU7" s="106"/>
      <c r="DNV7" s="106"/>
      <c r="DNW7" s="106"/>
      <c r="DNX7" s="106"/>
      <c r="DNY7" s="106"/>
      <c r="DNZ7" s="106"/>
      <c r="DOA7" s="106"/>
      <c r="DOB7" s="106"/>
      <c r="DOC7" s="106"/>
      <c r="DOD7" s="106"/>
      <c r="DOE7" s="106"/>
      <c r="DOF7" s="106"/>
      <c r="DOG7" s="106"/>
      <c r="DOH7" s="106"/>
      <c r="DOI7" s="106"/>
      <c r="DOJ7" s="106"/>
      <c r="DOK7" s="106"/>
      <c r="DOL7" s="106"/>
      <c r="DOM7" s="106"/>
      <c r="DON7" s="106"/>
      <c r="DOO7" s="106"/>
      <c r="DOP7" s="106"/>
      <c r="DOQ7" s="106"/>
      <c r="DOR7" s="106"/>
      <c r="DOS7" s="106"/>
      <c r="DOT7" s="106"/>
      <c r="DOU7" s="106"/>
      <c r="DOV7" s="106"/>
      <c r="DOW7" s="106"/>
      <c r="DOX7" s="106"/>
      <c r="DOY7" s="106"/>
      <c r="DOZ7" s="106"/>
      <c r="DPA7" s="106"/>
      <c r="DPB7" s="106"/>
      <c r="DPC7" s="106"/>
      <c r="DPD7" s="106"/>
      <c r="DPE7" s="106"/>
      <c r="DPF7" s="106"/>
      <c r="DPG7" s="106"/>
      <c r="DPH7" s="106"/>
      <c r="DPI7" s="106"/>
      <c r="DPJ7" s="106"/>
      <c r="DPK7" s="106"/>
      <c r="DPL7" s="106"/>
      <c r="DPM7" s="106"/>
      <c r="DPN7" s="106"/>
      <c r="DPO7" s="106"/>
      <c r="DPP7" s="106"/>
      <c r="DPQ7" s="106"/>
      <c r="DPR7" s="106"/>
      <c r="DPS7" s="106"/>
      <c r="DPT7" s="106"/>
      <c r="DPU7" s="106"/>
      <c r="DPV7" s="106"/>
      <c r="DPW7" s="106"/>
      <c r="DPX7" s="106"/>
      <c r="DPY7" s="106"/>
      <c r="DPZ7" s="106"/>
      <c r="DQA7" s="106"/>
      <c r="DQB7" s="106"/>
      <c r="DQC7" s="106"/>
      <c r="DQD7" s="106"/>
      <c r="DQE7" s="106"/>
      <c r="DQF7" s="106"/>
      <c r="DQG7" s="106"/>
      <c r="DQH7" s="106"/>
      <c r="DQI7" s="106"/>
      <c r="DQJ7" s="106"/>
      <c r="DQK7" s="106"/>
      <c r="DQL7" s="106"/>
      <c r="DQM7" s="106"/>
      <c r="DQN7" s="106"/>
      <c r="DQO7" s="106"/>
      <c r="DQP7" s="106"/>
      <c r="DQQ7" s="106"/>
      <c r="DQR7" s="106"/>
      <c r="DQS7" s="106"/>
      <c r="DQT7" s="106"/>
      <c r="DQU7" s="106"/>
      <c r="DQV7" s="106"/>
      <c r="DQW7" s="106"/>
      <c r="DQX7" s="106"/>
      <c r="DQY7" s="106"/>
      <c r="DQZ7" s="106"/>
      <c r="DRA7" s="106"/>
      <c r="DRB7" s="106"/>
      <c r="DRC7" s="106"/>
      <c r="DRD7" s="106"/>
      <c r="DRE7" s="106"/>
      <c r="DRF7" s="106"/>
      <c r="DRG7" s="106"/>
      <c r="DRH7" s="106"/>
      <c r="DRI7" s="106"/>
      <c r="DRJ7" s="106"/>
      <c r="DRK7" s="106"/>
      <c r="DRL7" s="106"/>
      <c r="DRM7" s="106"/>
      <c r="DRN7" s="106"/>
      <c r="DRO7" s="106"/>
      <c r="DRP7" s="106"/>
      <c r="DRQ7" s="106"/>
      <c r="DRR7" s="106"/>
      <c r="DRS7" s="106"/>
      <c r="DRT7" s="106"/>
      <c r="DRU7" s="106"/>
      <c r="DRV7" s="106"/>
      <c r="DRW7" s="106"/>
      <c r="DRX7" s="106"/>
      <c r="DRY7" s="106"/>
      <c r="DRZ7" s="106"/>
      <c r="DSA7" s="106"/>
      <c r="DSB7" s="106"/>
      <c r="DSC7" s="106"/>
      <c r="DSD7" s="106"/>
      <c r="DSE7" s="106"/>
      <c r="DSF7" s="106"/>
      <c r="DSG7" s="106"/>
      <c r="DSH7" s="106"/>
      <c r="DSI7" s="106"/>
      <c r="DSJ7" s="106"/>
      <c r="DSK7" s="106"/>
      <c r="DSL7" s="106"/>
      <c r="DSM7" s="106"/>
      <c r="DSN7" s="106"/>
      <c r="DSO7" s="106"/>
      <c r="DSP7" s="106"/>
      <c r="DSQ7" s="106"/>
      <c r="DSR7" s="106"/>
      <c r="DSS7" s="106"/>
      <c r="DST7" s="106"/>
      <c r="DSU7" s="106"/>
      <c r="DSV7" s="106"/>
      <c r="DSW7" s="106"/>
      <c r="DSX7" s="106"/>
      <c r="DSY7" s="106"/>
      <c r="DSZ7" s="106"/>
      <c r="DTA7" s="106"/>
      <c r="DTB7" s="106"/>
      <c r="DTC7" s="106"/>
      <c r="DTD7" s="106"/>
      <c r="DTE7" s="106"/>
      <c r="DTF7" s="106"/>
      <c r="DTG7" s="106"/>
      <c r="DTH7" s="106"/>
      <c r="DTI7" s="106"/>
      <c r="DTJ7" s="106"/>
      <c r="DTK7" s="106"/>
      <c r="DTL7" s="106"/>
      <c r="DTM7" s="106"/>
      <c r="DTN7" s="106"/>
      <c r="DTO7" s="106"/>
      <c r="DTP7" s="106"/>
      <c r="DTQ7" s="106"/>
      <c r="DTR7" s="106"/>
      <c r="DTS7" s="106"/>
      <c r="DTT7" s="106"/>
      <c r="DTU7" s="106"/>
      <c r="DTV7" s="106"/>
      <c r="DTW7" s="106"/>
      <c r="DTX7" s="106"/>
      <c r="DTY7" s="106"/>
      <c r="DTZ7" s="106"/>
      <c r="DUA7" s="106"/>
      <c r="DUB7" s="106"/>
      <c r="DUC7" s="106"/>
      <c r="DUD7" s="106"/>
      <c r="DUE7" s="106"/>
      <c r="DUF7" s="106"/>
      <c r="DUG7" s="106"/>
      <c r="DUH7" s="106"/>
      <c r="DUI7" s="106"/>
      <c r="DUJ7" s="106"/>
      <c r="DUK7" s="106"/>
      <c r="DUL7" s="106"/>
      <c r="DUM7" s="106"/>
      <c r="DUN7" s="106"/>
      <c r="DUO7" s="106"/>
      <c r="DUP7" s="106"/>
      <c r="DUQ7" s="106"/>
      <c r="DUR7" s="106"/>
      <c r="DUS7" s="106"/>
      <c r="DUT7" s="106"/>
      <c r="DUU7" s="106"/>
      <c r="DUV7" s="106"/>
      <c r="DUW7" s="106"/>
      <c r="DUX7" s="106"/>
      <c r="DUY7" s="106"/>
      <c r="DUZ7" s="106"/>
      <c r="DVA7" s="106"/>
      <c r="DVB7" s="106"/>
      <c r="DVC7" s="106"/>
      <c r="DVD7" s="106"/>
      <c r="DVE7" s="106"/>
      <c r="DVF7" s="106"/>
      <c r="DVG7" s="106"/>
      <c r="DVH7" s="106"/>
      <c r="DVI7" s="106"/>
      <c r="DVJ7" s="106"/>
      <c r="DVK7" s="106"/>
      <c r="DVL7" s="106"/>
      <c r="DVM7" s="106"/>
      <c r="DVN7" s="106"/>
      <c r="DVO7" s="106"/>
      <c r="DVP7" s="106"/>
      <c r="DVQ7" s="106"/>
      <c r="DVR7" s="106"/>
      <c r="DVS7" s="106"/>
      <c r="DVT7" s="106"/>
      <c r="DVU7" s="106"/>
      <c r="DVV7" s="106"/>
      <c r="DVW7" s="106"/>
      <c r="DVX7" s="106"/>
      <c r="DVY7" s="106"/>
      <c r="DVZ7" s="106"/>
      <c r="DWA7" s="106"/>
      <c r="DWB7" s="106"/>
      <c r="DWC7" s="106"/>
      <c r="DWD7" s="106"/>
      <c r="DWE7" s="106"/>
      <c r="DWF7" s="106"/>
      <c r="DWG7" s="106"/>
      <c r="DWH7" s="106"/>
      <c r="DWI7" s="106"/>
      <c r="DWJ7" s="106"/>
      <c r="DWK7" s="106"/>
      <c r="DWL7" s="106"/>
      <c r="DWM7" s="106"/>
      <c r="DWN7" s="106"/>
      <c r="DWO7" s="106"/>
      <c r="DWP7" s="106"/>
      <c r="DWQ7" s="106"/>
      <c r="DWR7" s="106"/>
      <c r="DWS7" s="106"/>
      <c r="DWT7" s="106"/>
      <c r="DWU7" s="106"/>
      <c r="DWV7" s="106"/>
      <c r="DWW7" s="106"/>
      <c r="DWX7" s="106"/>
      <c r="DWY7" s="106"/>
      <c r="DWZ7" s="106"/>
      <c r="DXA7" s="106"/>
      <c r="DXB7" s="106"/>
      <c r="DXC7" s="106"/>
      <c r="DXD7" s="106"/>
      <c r="DXE7" s="106"/>
      <c r="DXF7" s="106"/>
      <c r="DXG7" s="106"/>
      <c r="DXH7" s="106"/>
      <c r="DXI7" s="106"/>
      <c r="DXJ7" s="106"/>
      <c r="DXK7" s="106"/>
      <c r="DXL7" s="106"/>
      <c r="DXM7" s="106"/>
      <c r="DXN7" s="106"/>
      <c r="DXO7" s="106"/>
      <c r="DXP7" s="106"/>
      <c r="DXQ7" s="106"/>
      <c r="DXR7" s="106"/>
      <c r="DXS7" s="106"/>
      <c r="DXT7" s="106"/>
      <c r="DXU7" s="106"/>
      <c r="DXV7" s="106"/>
      <c r="DXW7" s="106"/>
      <c r="DXX7" s="106"/>
      <c r="DXY7" s="106"/>
      <c r="DXZ7" s="106"/>
      <c r="DYA7" s="106"/>
      <c r="DYB7" s="106"/>
      <c r="DYC7" s="106"/>
      <c r="DYD7" s="106"/>
      <c r="DYE7" s="106"/>
      <c r="DYF7" s="106"/>
      <c r="DYG7" s="106"/>
      <c r="DYH7" s="106"/>
      <c r="DYI7" s="106"/>
      <c r="DYJ7" s="106"/>
      <c r="DYK7" s="106"/>
      <c r="DYL7" s="106"/>
      <c r="DYM7" s="106"/>
      <c r="DYN7" s="106"/>
      <c r="DYO7" s="106"/>
      <c r="DYP7" s="106"/>
      <c r="DYQ7" s="106"/>
      <c r="DYR7" s="106"/>
      <c r="DYS7" s="106"/>
      <c r="DYT7" s="106"/>
      <c r="DYU7" s="106"/>
      <c r="DYV7" s="106"/>
      <c r="DYW7" s="106"/>
      <c r="DYX7" s="106"/>
      <c r="DYY7" s="106"/>
      <c r="DYZ7" s="106"/>
      <c r="DZA7" s="106"/>
      <c r="DZB7" s="106"/>
      <c r="DZC7" s="106"/>
      <c r="DZD7" s="106"/>
      <c r="DZE7" s="106"/>
      <c r="DZF7" s="106"/>
      <c r="DZG7" s="106"/>
      <c r="DZH7" s="106"/>
      <c r="DZI7" s="106"/>
      <c r="DZJ7" s="106"/>
      <c r="DZK7" s="106"/>
      <c r="DZL7" s="106"/>
      <c r="DZM7" s="106"/>
      <c r="DZN7" s="106"/>
      <c r="DZO7" s="106"/>
      <c r="DZP7" s="106"/>
      <c r="DZQ7" s="106"/>
      <c r="DZR7" s="106"/>
      <c r="DZS7" s="106"/>
      <c r="DZT7" s="106"/>
      <c r="DZU7" s="106"/>
      <c r="DZV7" s="106"/>
      <c r="DZW7" s="106"/>
      <c r="DZX7" s="106"/>
      <c r="DZY7" s="106"/>
      <c r="DZZ7" s="106"/>
      <c r="EAA7" s="106"/>
      <c r="EAB7" s="106"/>
      <c r="EAC7" s="106"/>
      <c r="EAD7" s="106"/>
      <c r="EAE7" s="106"/>
      <c r="EAF7" s="106"/>
      <c r="EAG7" s="106"/>
      <c r="EAH7" s="106"/>
      <c r="EAI7" s="106"/>
      <c r="EAJ7" s="106"/>
      <c r="EAK7" s="106"/>
      <c r="EAL7" s="106"/>
      <c r="EAM7" s="106"/>
      <c r="EAN7" s="106"/>
      <c r="EAO7" s="106"/>
      <c r="EAP7" s="106"/>
      <c r="EAQ7" s="106"/>
      <c r="EAR7" s="106"/>
      <c r="EAS7" s="106"/>
      <c r="EAT7" s="106"/>
      <c r="EAU7" s="106"/>
      <c r="EAV7" s="106"/>
      <c r="EAW7" s="106"/>
      <c r="EAX7" s="106"/>
      <c r="EAY7" s="106"/>
      <c r="EAZ7" s="106"/>
      <c r="EBA7" s="106"/>
      <c r="EBB7" s="106"/>
      <c r="EBC7" s="106"/>
      <c r="EBD7" s="106"/>
      <c r="EBE7" s="106"/>
      <c r="EBF7" s="106"/>
      <c r="EBG7" s="106"/>
      <c r="EBH7" s="106"/>
      <c r="EBI7" s="106"/>
      <c r="EBJ7" s="106"/>
      <c r="EBK7" s="106"/>
      <c r="EBL7" s="106"/>
      <c r="EBM7" s="106"/>
      <c r="EBN7" s="106"/>
      <c r="EBO7" s="106"/>
      <c r="EBP7" s="106"/>
      <c r="EBQ7" s="106"/>
      <c r="EBR7" s="106"/>
      <c r="EBS7" s="106"/>
      <c r="EBT7" s="106"/>
      <c r="EBU7" s="106"/>
      <c r="EBV7" s="106"/>
      <c r="EBW7" s="106"/>
      <c r="EBX7" s="106"/>
      <c r="EBY7" s="106"/>
      <c r="EBZ7" s="106"/>
      <c r="ECA7" s="106"/>
      <c r="ECB7" s="106"/>
      <c r="ECC7" s="106"/>
      <c r="ECD7" s="106"/>
      <c r="ECE7" s="106"/>
      <c r="ECF7" s="106"/>
      <c r="ECG7" s="106"/>
      <c r="ECH7" s="106"/>
      <c r="ECI7" s="106"/>
      <c r="ECJ7" s="106"/>
      <c r="ECK7" s="106"/>
      <c r="ECL7" s="106"/>
      <c r="ECM7" s="106"/>
      <c r="ECN7" s="106"/>
      <c r="ECO7" s="106"/>
      <c r="ECP7" s="106"/>
      <c r="ECQ7" s="106"/>
      <c r="ECR7" s="106"/>
      <c r="ECS7" s="106"/>
      <c r="ECT7" s="106"/>
      <c r="ECU7" s="106"/>
      <c r="ECV7" s="106"/>
      <c r="ECW7" s="106"/>
      <c r="ECX7" s="106"/>
      <c r="ECY7" s="106"/>
      <c r="ECZ7" s="106"/>
      <c r="EDA7" s="106"/>
      <c r="EDB7" s="106"/>
      <c r="EDC7" s="106"/>
      <c r="EDD7" s="106"/>
      <c r="EDE7" s="106"/>
      <c r="EDF7" s="106"/>
      <c r="EDG7" s="106"/>
      <c r="EDH7" s="106"/>
      <c r="EDI7" s="106"/>
      <c r="EDJ7" s="106"/>
      <c r="EDK7" s="106"/>
      <c r="EDL7" s="106"/>
      <c r="EDM7" s="106"/>
      <c r="EDN7" s="106"/>
      <c r="EDO7" s="106"/>
      <c r="EDP7" s="106"/>
      <c r="EDQ7" s="106"/>
      <c r="EDR7" s="106"/>
      <c r="EDS7" s="106"/>
      <c r="EDT7" s="106"/>
      <c r="EDU7" s="106"/>
      <c r="EDV7" s="106"/>
      <c r="EDW7" s="106"/>
      <c r="EDX7" s="106"/>
      <c r="EDY7" s="106"/>
      <c r="EDZ7" s="106"/>
      <c r="EEA7" s="106"/>
      <c r="EEB7" s="106"/>
      <c r="EEC7" s="106"/>
      <c r="EED7" s="106"/>
      <c r="EEE7" s="106"/>
      <c r="EEF7" s="106"/>
      <c r="EEG7" s="106"/>
      <c r="EEH7" s="106"/>
      <c r="EEI7" s="106"/>
      <c r="EEJ7" s="106"/>
      <c r="EEK7" s="106"/>
      <c r="EEL7" s="106"/>
      <c r="EEM7" s="106"/>
      <c r="EEN7" s="106"/>
      <c r="EEO7" s="106"/>
      <c r="EEP7" s="106"/>
      <c r="EEQ7" s="106"/>
      <c r="EER7" s="106"/>
      <c r="EES7" s="106"/>
      <c r="EET7" s="106"/>
      <c r="EEU7" s="106"/>
      <c r="EEV7" s="106"/>
      <c r="EEW7" s="106"/>
      <c r="EEX7" s="106"/>
      <c r="EEY7" s="106"/>
      <c r="EEZ7" s="106"/>
      <c r="EFA7" s="106"/>
      <c r="EFB7" s="106"/>
      <c r="EFC7" s="106"/>
      <c r="EFD7" s="106"/>
      <c r="EFE7" s="106"/>
      <c r="EFF7" s="106"/>
      <c r="EFG7" s="106"/>
      <c r="EFH7" s="106"/>
      <c r="EFI7" s="106"/>
      <c r="EFJ7" s="106"/>
      <c r="EFK7" s="106"/>
      <c r="EFL7" s="106"/>
      <c r="EFM7" s="106"/>
      <c r="EFN7" s="106"/>
      <c r="EFO7" s="106"/>
      <c r="EFP7" s="106"/>
      <c r="EFQ7" s="106"/>
      <c r="EFR7" s="106"/>
      <c r="EFS7" s="106"/>
      <c r="EFT7" s="106"/>
      <c r="EFU7" s="106"/>
      <c r="EFV7" s="106"/>
      <c r="EFW7" s="106"/>
      <c r="EFX7" s="106"/>
      <c r="EFY7" s="106"/>
      <c r="EFZ7" s="106"/>
      <c r="EGA7" s="106"/>
      <c r="EGB7" s="106"/>
      <c r="EGC7" s="106"/>
      <c r="EGD7" s="106"/>
      <c r="EGE7" s="106"/>
      <c r="EGF7" s="106"/>
      <c r="EGG7" s="106"/>
      <c r="EGH7" s="106"/>
      <c r="EGI7" s="106"/>
      <c r="EGJ7" s="106"/>
      <c r="EGK7" s="106"/>
      <c r="EGL7" s="106"/>
      <c r="EGM7" s="106"/>
      <c r="EGN7" s="106"/>
      <c r="EGO7" s="106"/>
      <c r="EGP7" s="106"/>
      <c r="EGQ7" s="106"/>
      <c r="EGR7" s="106"/>
      <c r="EGS7" s="106"/>
      <c r="EGT7" s="106"/>
      <c r="EGU7" s="106"/>
      <c r="EGV7" s="106"/>
      <c r="EGW7" s="106"/>
      <c r="EGX7" s="106"/>
      <c r="EGY7" s="106"/>
      <c r="EGZ7" s="106"/>
      <c r="EHA7" s="106"/>
      <c r="EHB7" s="106"/>
      <c r="EHC7" s="106"/>
      <c r="EHD7" s="106"/>
      <c r="EHE7" s="106"/>
      <c r="EHF7" s="106"/>
      <c r="EHG7" s="106"/>
      <c r="EHH7" s="106"/>
      <c r="EHI7" s="106"/>
      <c r="EHJ7" s="106"/>
      <c r="EHK7" s="106"/>
      <c r="EHL7" s="106"/>
      <c r="EHM7" s="106"/>
      <c r="EHN7" s="106"/>
      <c r="EHO7" s="106"/>
      <c r="EHP7" s="106"/>
      <c r="EHQ7" s="106"/>
      <c r="EHR7" s="106"/>
      <c r="EHS7" s="106"/>
      <c r="EHT7" s="106"/>
      <c r="EHU7" s="106"/>
      <c r="EHV7" s="106"/>
      <c r="EHW7" s="106"/>
      <c r="EHX7" s="106"/>
      <c r="EHY7" s="106"/>
      <c r="EHZ7" s="106"/>
      <c r="EIA7" s="106"/>
      <c r="EIB7" s="106"/>
      <c r="EIC7" s="106"/>
      <c r="EID7" s="106"/>
      <c r="EIE7" s="106"/>
      <c r="EIF7" s="106"/>
      <c r="EIG7" s="106"/>
      <c r="EIH7" s="106"/>
      <c r="EII7" s="106"/>
      <c r="EIJ7" s="106"/>
      <c r="EIK7" s="106"/>
      <c r="EIL7" s="106"/>
      <c r="EIM7" s="106"/>
      <c r="EIN7" s="106"/>
      <c r="EIO7" s="106"/>
      <c r="EIP7" s="106"/>
      <c r="EIQ7" s="106"/>
      <c r="EIR7" s="106"/>
      <c r="EIS7" s="106"/>
      <c r="EIT7" s="106"/>
      <c r="EIU7" s="106"/>
      <c r="EIV7" s="106"/>
      <c r="EIW7" s="106"/>
      <c r="EIX7" s="106"/>
      <c r="EIY7" s="106"/>
      <c r="EIZ7" s="106"/>
      <c r="EJA7" s="106"/>
      <c r="EJB7" s="106"/>
      <c r="EJC7" s="106"/>
      <c r="EJD7" s="106"/>
      <c r="EJE7" s="106"/>
      <c r="EJF7" s="106"/>
      <c r="EJG7" s="106"/>
      <c r="EJH7" s="106"/>
      <c r="EJI7" s="106"/>
      <c r="EJJ7" s="106"/>
      <c r="EJK7" s="106"/>
      <c r="EJL7" s="106"/>
      <c r="EJM7" s="106"/>
      <c r="EJN7" s="106"/>
      <c r="EJO7" s="106"/>
      <c r="EJP7" s="106"/>
      <c r="EJQ7" s="106"/>
      <c r="EJR7" s="106"/>
      <c r="EJS7" s="106"/>
      <c r="EJT7" s="106"/>
      <c r="EJU7" s="106"/>
      <c r="EJV7" s="106"/>
      <c r="EJW7" s="106"/>
      <c r="EJX7" s="106"/>
      <c r="EJY7" s="106"/>
      <c r="EJZ7" s="106"/>
      <c r="EKA7" s="106"/>
      <c r="EKB7" s="106"/>
      <c r="EKC7" s="106"/>
      <c r="EKD7" s="106"/>
      <c r="EKE7" s="106"/>
      <c r="EKF7" s="106"/>
      <c r="EKG7" s="106"/>
      <c r="EKH7" s="106"/>
      <c r="EKI7" s="106"/>
      <c r="EKJ7" s="106"/>
      <c r="EKK7" s="106"/>
      <c r="EKL7" s="106"/>
      <c r="EKM7" s="106"/>
      <c r="EKN7" s="106"/>
      <c r="EKO7" s="106"/>
      <c r="EKP7" s="106"/>
      <c r="EKQ7" s="106"/>
      <c r="EKR7" s="106"/>
      <c r="EKS7" s="106"/>
      <c r="EKT7" s="106"/>
      <c r="EKU7" s="106"/>
      <c r="EKV7" s="106"/>
      <c r="EKW7" s="106"/>
      <c r="EKX7" s="106"/>
      <c r="EKY7" s="106"/>
      <c r="EKZ7" s="106"/>
      <c r="ELA7" s="106"/>
      <c r="ELB7" s="106"/>
      <c r="ELC7" s="106"/>
      <c r="ELD7" s="106"/>
      <c r="ELE7" s="106"/>
      <c r="ELF7" s="106"/>
      <c r="ELG7" s="106"/>
      <c r="ELH7" s="106"/>
      <c r="ELI7" s="106"/>
      <c r="ELJ7" s="106"/>
      <c r="ELK7" s="106"/>
      <c r="ELL7" s="106"/>
      <c r="ELM7" s="106"/>
      <c r="ELN7" s="106"/>
      <c r="ELO7" s="106"/>
      <c r="ELP7" s="106"/>
      <c r="ELQ7" s="106"/>
      <c r="ELR7" s="106"/>
      <c r="ELS7" s="106"/>
      <c r="ELT7" s="106"/>
      <c r="ELU7" s="106"/>
      <c r="ELV7" s="106"/>
      <c r="ELW7" s="106"/>
      <c r="ELX7" s="106"/>
      <c r="ELY7" s="106"/>
      <c r="ELZ7" s="106"/>
      <c r="EMA7" s="106"/>
      <c r="EMB7" s="106"/>
      <c r="EMC7" s="106"/>
      <c r="EMD7" s="106"/>
      <c r="EME7" s="106"/>
      <c r="EMF7" s="106"/>
      <c r="EMG7" s="106"/>
      <c r="EMH7" s="106"/>
      <c r="EMI7" s="106"/>
      <c r="EMJ7" s="106"/>
      <c r="EMK7" s="106"/>
      <c r="EML7" s="106"/>
      <c r="EMM7" s="106"/>
      <c r="EMN7" s="106"/>
      <c r="EMO7" s="106"/>
      <c r="EMP7" s="106"/>
      <c r="EMQ7" s="106"/>
      <c r="EMR7" s="106"/>
      <c r="EMS7" s="106"/>
      <c r="EMT7" s="106"/>
      <c r="EMU7" s="106"/>
      <c r="EMV7" s="106"/>
      <c r="EMW7" s="106"/>
      <c r="EMX7" s="106"/>
      <c r="EMY7" s="106"/>
      <c r="EMZ7" s="106"/>
      <c r="ENA7" s="106"/>
      <c r="ENB7" s="106"/>
      <c r="ENC7" s="106"/>
      <c r="END7" s="106"/>
      <c r="ENE7" s="106"/>
      <c r="ENF7" s="106"/>
      <c r="ENG7" s="106"/>
      <c r="ENH7" s="106"/>
      <c r="ENI7" s="106"/>
      <c r="ENJ7" s="106"/>
      <c r="ENK7" s="106"/>
      <c r="ENL7" s="106"/>
      <c r="ENM7" s="106"/>
      <c r="ENN7" s="106"/>
      <c r="ENO7" s="106"/>
      <c r="ENP7" s="106"/>
      <c r="ENQ7" s="106"/>
      <c r="ENR7" s="106"/>
      <c r="ENS7" s="106"/>
      <c r="ENT7" s="106"/>
      <c r="ENU7" s="106"/>
      <c r="ENV7" s="106"/>
      <c r="ENW7" s="106"/>
      <c r="ENX7" s="106"/>
      <c r="ENY7" s="106"/>
      <c r="ENZ7" s="106"/>
      <c r="EOA7" s="106"/>
      <c r="EOB7" s="106"/>
      <c r="EOC7" s="106"/>
      <c r="EOD7" s="106"/>
      <c r="EOE7" s="106"/>
      <c r="EOF7" s="106"/>
      <c r="EOG7" s="106"/>
      <c r="EOH7" s="106"/>
      <c r="EOI7" s="106"/>
      <c r="EOJ7" s="106"/>
      <c r="EOK7" s="106"/>
      <c r="EOL7" s="106"/>
      <c r="EOM7" s="106"/>
      <c r="EON7" s="106"/>
      <c r="EOO7" s="106"/>
      <c r="EOP7" s="106"/>
      <c r="EOQ7" s="106"/>
      <c r="EOR7" s="106"/>
      <c r="EOS7" s="106"/>
      <c r="EOT7" s="106"/>
      <c r="EOU7" s="106"/>
      <c r="EOV7" s="106"/>
      <c r="EOW7" s="106"/>
      <c r="EOX7" s="106"/>
      <c r="EOY7" s="106"/>
      <c r="EOZ7" s="106"/>
      <c r="EPA7" s="106"/>
      <c r="EPB7" s="106"/>
      <c r="EPC7" s="106"/>
      <c r="EPD7" s="106"/>
      <c r="EPE7" s="106"/>
      <c r="EPF7" s="106"/>
      <c r="EPG7" s="106"/>
      <c r="EPH7" s="106"/>
      <c r="EPI7" s="106"/>
      <c r="EPJ7" s="106"/>
      <c r="EPK7" s="106"/>
      <c r="EPL7" s="106"/>
      <c r="EPM7" s="106"/>
      <c r="EPN7" s="106"/>
      <c r="EPO7" s="106"/>
      <c r="EPP7" s="106"/>
      <c r="EPQ7" s="106"/>
      <c r="EPR7" s="106"/>
      <c r="EPS7" s="106"/>
      <c r="EPT7" s="106"/>
      <c r="EPU7" s="106"/>
      <c r="EPV7" s="106"/>
      <c r="EPW7" s="106"/>
      <c r="EPX7" s="106"/>
      <c r="EPY7" s="106"/>
      <c r="EPZ7" s="106"/>
      <c r="EQA7" s="106"/>
      <c r="EQB7" s="106"/>
      <c r="EQC7" s="106"/>
      <c r="EQD7" s="106"/>
      <c r="EQE7" s="106"/>
      <c r="EQF7" s="106"/>
      <c r="EQG7" s="106"/>
      <c r="EQH7" s="106"/>
      <c r="EQI7" s="106"/>
      <c r="EQJ7" s="106"/>
      <c r="EQK7" s="106"/>
      <c r="EQL7" s="106"/>
      <c r="EQM7" s="106"/>
      <c r="EQN7" s="106"/>
      <c r="EQO7" s="106"/>
      <c r="EQP7" s="106"/>
      <c r="EQQ7" s="106"/>
      <c r="EQR7" s="106"/>
      <c r="EQS7" s="106"/>
      <c r="EQT7" s="106"/>
      <c r="EQU7" s="106"/>
      <c r="EQV7" s="106"/>
      <c r="EQW7" s="106"/>
      <c r="EQX7" s="106"/>
      <c r="EQY7" s="106"/>
      <c r="EQZ7" s="106"/>
      <c r="ERA7" s="106"/>
      <c r="ERB7" s="106"/>
      <c r="ERC7" s="106"/>
      <c r="ERD7" s="106"/>
      <c r="ERE7" s="106"/>
      <c r="ERF7" s="106"/>
      <c r="ERG7" s="106"/>
      <c r="ERH7" s="106"/>
      <c r="ERI7" s="106"/>
      <c r="ERJ7" s="106"/>
      <c r="ERK7" s="106"/>
      <c r="ERL7" s="106"/>
      <c r="ERM7" s="106"/>
      <c r="ERN7" s="106"/>
      <c r="ERO7" s="106"/>
      <c r="ERP7" s="106"/>
      <c r="ERQ7" s="106"/>
      <c r="ERR7" s="106"/>
      <c r="ERS7" s="106"/>
      <c r="ERT7" s="106"/>
      <c r="ERU7" s="106"/>
      <c r="ERV7" s="106"/>
      <c r="ERW7" s="106"/>
      <c r="ERX7" s="106"/>
      <c r="ERY7" s="106"/>
      <c r="ERZ7" s="106"/>
      <c r="ESA7" s="106"/>
      <c r="ESB7" s="106"/>
      <c r="ESC7" s="106"/>
      <c r="ESD7" s="106"/>
      <c r="ESE7" s="106"/>
      <c r="ESF7" s="106"/>
      <c r="ESG7" s="106"/>
      <c r="ESH7" s="106"/>
      <c r="ESI7" s="106"/>
      <c r="ESJ7" s="106"/>
      <c r="ESK7" s="106"/>
      <c r="ESL7" s="106"/>
      <c r="ESM7" s="106"/>
      <c r="ESN7" s="106"/>
      <c r="ESO7" s="106"/>
      <c r="ESP7" s="106"/>
      <c r="ESQ7" s="106"/>
      <c r="ESR7" s="106"/>
      <c r="ESS7" s="106"/>
      <c r="EST7" s="106"/>
      <c r="ESU7" s="106"/>
      <c r="ESV7" s="106"/>
      <c r="ESW7" s="106"/>
      <c r="ESX7" s="106"/>
      <c r="ESY7" s="106"/>
      <c r="ESZ7" s="106"/>
      <c r="ETA7" s="106"/>
      <c r="ETB7" s="106"/>
      <c r="ETC7" s="106"/>
      <c r="ETD7" s="106"/>
      <c r="ETE7" s="106"/>
      <c r="ETF7" s="106"/>
      <c r="ETG7" s="106"/>
      <c r="ETH7" s="106"/>
      <c r="ETI7" s="106"/>
      <c r="ETJ7" s="106"/>
      <c r="ETK7" s="106"/>
      <c r="ETL7" s="106"/>
      <c r="ETM7" s="106"/>
      <c r="ETN7" s="106"/>
      <c r="ETO7" s="106"/>
      <c r="ETP7" s="106"/>
      <c r="ETQ7" s="106"/>
      <c r="ETR7" s="106"/>
      <c r="ETS7" s="106"/>
      <c r="ETT7" s="106"/>
      <c r="ETU7" s="106"/>
      <c r="ETV7" s="106"/>
      <c r="ETW7" s="106"/>
      <c r="ETX7" s="106"/>
      <c r="ETY7" s="106"/>
      <c r="ETZ7" s="106"/>
      <c r="EUA7" s="106"/>
      <c r="EUB7" s="106"/>
      <c r="EUC7" s="106"/>
      <c r="EUD7" s="106"/>
      <c r="EUE7" s="106"/>
      <c r="EUF7" s="106"/>
      <c r="EUG7" s="106"/>
      <c r="EUH7" s="106"/>
      <c r="EUI7" s="106"/>
      <c r="EUJ7" s="106"/>
      <c r="EUK7" s="106"/>
      <c r="EUL7" s="106"/>
      <c r="EUM7" s="106"/>
      <c r="EUN7" s="106"/>
      <c r="EUO7" s="106"/>
      <c r="EUP7" s="106"/>
      <c r="EUQ7" s="106"/>
      <c r="EUR7" s="106"/>
      <c r="EUS7" s="106"/>
      <c r="EUT7" s="106"/>
      <c r="EUU7" s="106"/>
      <c r="EUV7" s="106"/>
      <c r="EUW7" s="106"/>
      <c r="EUX7" s="106"/>
      <c r="EUY7" s="106"/>
      <c r="EUZ7" s="106"/>
      <c r="EVA7" s="106"/>
      <c r="EVB7" s="106"/>
      <c r="EVC7" s="106"/>
      <c r="EVD7" s="106"/>
      <c r="EVE7" s="106"/>
      <c r="EVF7" s="106"/>
      <c r="EVG7" s="106"/>
      <c r="EVH7" s="106"/>
      <c r="EVI7" s="106"/>
      <c r="EVJ7" s="106"/>
      <c r="EVK7" s="106"/>
      <c r="EVL7" s="106"/>
      <c r="EVM7" s="106"/>
      <c r="EVN7" s="106"/>
      <c r="EVO7" s="106"/>
      <c r="EVP7" s="106"/>
      <c r="EVQ7" s="106"/>
      <c r="EVR7" s="106"/>
      <c r="EVS7" s="106"/>
      <c r="EVT7" s="106"/>
      <c r="EVU7" s="106"/>
      <c r="EVV7" s="106"/>
      <c r="EVW7" s="106"/>
      <c r="EVX7" s="106"/>
      <c r="EVY7" s="106"/>
      <c r="EVZ7" s="106"/>
      <c r="EWA7" s="106"/>
      <c r="EWB7" s="106"/>
      <c r="EWC7" s="106"/>
      <c r="EWD7" s="106"/>
      <c r="EWE7" s="106"/>
      <c r="EWF7" s="106"/>
      <c r="EWG7" s="106"/>
      <c r="EWH7" s="106"/>
      <c r="EWI7" s="106"/>
      <c r="EWJ7" s="106"/>
      <c r="EWK7" s="106"/>
      <c r="EWL7" s="106"/>
      <c r="EWM7" s="106"/>
      <c r="EWN7" s="106"/>
      <c r="EWO7" s="106"/>
      <c r="EWP7" s="106"/>
      <c r="EWQ7" s="106"/>
      <c r="EWR7" s="106"/>
      <c r="EWS7" s="106"/>
      <c r="EWT7" s="106"/>
      <c r="EWU7" s="106"/>
      <c r="EWV7" s="106"/>
      <c r="EWW7" s="106"/>
      <c r="EWX7" s="106"/>
      <c r="EWY7" s="106"/>
      <c r="EWZ7" s="106"/>
      <c r="EXA7" s="106"/>
      <c r="EXB7" s="106"/>
      <c r="EXC7" s="106"/>
      <c r="EXD7" s="106"/>
      <c r="EXE7" s="106"/>
      <c r="EXF7" s="106"/>
      <c r="EXG7" s="106"/>
      <c r="EXH7" s="106"/>
      <c r="EXI7" s="106"/>
      <c r="EXJ7" s="106"/>
      <c r="EXK7" s="106"/>
      <c r="EXL7" s="106"/>
      <c r="EXM7" s="106"/>
      <c r="EXN7" s="106"/>
      <c r="EXO7" s="106"/>
      <c r="EXP7" s="106"/>
      <c r="EXQ7" s="106"/>
      <c r="EXR7" s="106"/>
      <c r="EXS7" s="106"/>
      <c r="EXT7" s="106"/>
      <c r="EXU7" s="106"/>
      <c r="EXV7" s="106"/>
      <c r="EXW7" s="106"/>
      <c r="EXX7" s="106"/>
      <c r="EXY7" s="106"/>
      <c r="EXZ7" s="106"/>
      <c r="EYA7" s="106"/>
      <c r="EYB7" s="106"/>
      <c r="EYC7" s="106"/>
      <c r="EYD7" s="106"/>
      <c r="EYE7" s="106"/>
      <c r="EYF7" s="106"/>
      <c r="EYG7" s="106"/>
      <c r="EYH7" s="106"/>
      <c r="EYI7" s="106"/>
      <c r="EYJ7" s="106"/>
      <c r="EYK7" s="106"/>
      <c r="EYL7" s="106"/>
      <c r="EYM7" s="106"/>
      <c r="EYN7" s="106"/>
      <c r="EYO7" s="106"/>
      <c r="EYP7" s="106"/>
      <c r="EYQ7" s="106"/>
      <c r="EYR7" s="106"/>
      <c r="EYS7" s="106"/>
      <c r="EYT7" s="106"/>
      <c r="EYU7" s="106"/>
      <c r="EYV7" s="106"/>
      <c r="EYW7" s="106"/>
      <c r="EYX7" s="106"/>
      <c r="EYY7" s="106"/>
      <c r="EYZ7" s="106"/>
      <c r="EZA7" s="106"/>
      <c r="EZB7" s="106"/>
      <c r="EZC7" s="106"/>
      <c r="EZD7" s="106"/>
      <c r="EZE7" s="106"/>
      <c r="EZF7" s="106"/>
      <c r="EZG7" s="106"/>
      <c r="EZH7" s="106"/>
      <c r="EZI7" s="106"/>
      <c r="EZJ7" s="106"/>
      <c r="EZK7" s="106"/>
      <c r="EZL7" s="106"/>
      <c r="EZM7" s="106"/>
      <c r="EZN7" s="106"/>
      <c r="EZO7" s="106"/>
      <c r="EZP7" s="106"/>
      <c r="EZQ7" s="106"/>
      <c r="EZR7" s="106"/>
      <c r="EZS7" s="106"/>
      <c r="EZT7" s="106"/>
      <c r="EZU7" s="106"/>
      <c r="EZV7" s="106"/>
      <c r="EZW7" s="106"/>
      <c r="EZX7" s="106"/>
      <c r="EZY7" s="106"/>
      <c r="EZZ7" s="106"/>
      <c r="FAA7" s="106"/>
      <c r="FAB7" s="106"/>
      <c r="FAC7" s="106"/>
      <c r="FAD7" s="106"/>
      <c r="FAE7" s="106"/>
      <c r="FAF7" s="106"/>
      <c r="FAG7" s="106"/>
      <c r="FAH7" s="106"/>
      <c r="FAI7" s="106"/>
      <c r="FAJ7" s="106"/>
      <c r="FAK7" s="106"/>
      <c r="FAL7" s="106"/>
      <c r="FAM7" s="106"/>
      <c r="FAN7" s="106"/>
      <c r="FAO7" s="106"/>
      <c r="FAP7" s="106"/>
      <c r="FAQ7" s="106"/>
      <c r="FAR7" s="106"/>
      <c r="FAS7" s="106"/>
      <c r="FAT7" s="106"/>
      <c r="FAU7" s="106"/>
      <c r="FAV7" s="106"/>
      <c r="FAW7" s="106"/>
      <c r="FAX7" s="106"/>
      <c r="FAY7" s="106"/>
      <c r="FAZ7" s="106"/>
      <c r="FBA7" s="106"/>
      <c r="FBB7" s="106"/>
      <c r="FBC7" s="106"/>
      <c r="FBD7" s="106"/>
      <c r="FBE7" s="106"/>
      <c r="FBF7" s="106"/>
      <c r="FBG7" s="106"/>
      <c r="FBH7" s="106"/>
      <c r="FBI7" s="106"/>
      <c r="FBJ7" s="106"/>
      <c r="FBK7" s="106"/>
      <c r="FBL7" s="106"/>
      <c r="FBM7" s="106"/>
      <c r="FBN7" s="106"/>
      <c r="FBO7" s="106"/>
      <c r="FBP7" s="106"/>
      <c r="FBQ7" s="106"/>
      <c r="FBR7" s="106"/>
      <c r="FBS7" s="106"/>
      <c r="FBT7" s="106"/>
      <c r="FBU7" s="106"/>
      <c r="FBV7" s="106"/>
      <c r="FBW7" s="106"/>
      <c r="FBX7" s="106"/>
      <c r="FBY7" s="106"/>
      <c r="FBZ7" s="106"/>
      <c r="FCA7" s="106"/>
      <c r="FCB7" s="106"/>
      <c r="FCC7" s="106"/>
      <c r="FCD7" s="106"/>
      <c r="FCE7" s="106"/>
      <c r="FCF7" s="106"/>
      <c r="FCG7" s="106"/>
      <c r="FCH7" s="106"/>
      <c r="FCI7" s="106"/>
      <c r="FCJ7" s="106"/>
      <c r="FCK7" s="106"/>
      <c r="FCL7" s="106"/>
      <c r="FCM7" s="106"/>
      <c r="FCN7" s="106"/>
      <c r="FCO7" s="106"/>
      <c r="FCP7" s="106"/>
      <c r="FCQ7" s="106"/>
      <c r="FCR7" s="106"/>
      <c r="FCS7" s="106"/>
      <c r="FCT7" s="106"/>
      <c r="FCU7" s="106"/>
      <c r="FCV7" s="106"/>
      <c r="FCW7" s="106"/>
      <c r="FCX7" s="106"/>
      <c r="FCY7" s="106"/>
      <c r="FCZ7" s="106"/>
      <c r="FDA7" s="106"/>
      <c r="FDB7" s="106"/>
      <c r="FDC7" s="106"/>
      <c r="FDD7" s="106"/>
      <c r="FDE7" s="106"/>
      <c r="FDF7" s="106"/>
      <c r="FDG7" s="106"/>
      <c r="FDH7" s="106"/>
      <c r="FDI7" s="106"/>
      <c r="FDJ7" s="106"/>
      <c r="FDK7" s="106"/>
      <c r="FDL7" s="106"/>
      <c r="FDM7" s="106"/>
      <c r="FDN7" s="106"/>
      <c r="FDO7" s="106"/>
      <c r="FDP7" s="106"/>
      <c r="FDQ7" s="106"/>
      <c r="FDR7" s="106"/>
      <c r="FDS7" s="106"/>
      <c r="FDT7" s="106"/>
      <c r="FDU7" s="106"/>
      <c r="FDV7" s="106"/>
      <c r="FDW7" s="106"/>
      <c r="FDX7" s="106"/>
      <c r="FDY7" s="106"/>
      <c r="FDZ7" s="106"/>
      <c r="FEA7" s="106"/>
      <c r="FEB7" s="106"/>
      <c r="FEC7" s="106"/>
      <c r="FED7" s="106"/>
      <c r="FEE7" s="106"/>
      <c r="FEF7" s="106"/>
      <c r="FEG7" s="106"/>
      <c r="FEH7" s="106"/>
      <c r="FEI7" s="106"/>
      <c r="FEJ7" s="106"/>
      <c r="FEK7" s="106"/>
      <c r="FEL7" s="106"/>
      <c r="FEM7" s="106"/>
      <c r="FEN7" s="106"/>
      <c r="FEO7" s="106"/>
      <c r="FEP7" s="106"/>
      <c r="FEQ7" s="106"/>
      <c r="FER7" s="106"/>
      <c r="FES7" s="106"/>
      <c r="FET7" s="106"/>
      <c r="FEU7" s="106"/>
      <c r="FEV7" s="106"/>
      <c r="FEW7" s="106"/>
      <c r="FEX7" s="106"/>
      <c r="FEY7" s="106"/>
      <c r="FEZ7" s="106"/>
      <c r="FFA7" s="106"/>
      <c r="FFB7" s="106"/>
      <c r="FFC7" s="106"/>
      <c r="FFD7" s="106"/>
      <c r="FFE7" s="106"/>
      <c r="FFF7" s="106"/>
      <c r="FFG7" s="106"/>
      <c r="FFH7" s="106"/>
      <c r="FFI7" s="106"/>
      <c r="FFJ7" s="106"/>
      <c r="FFK7" s="106"/>
      <c r="FFL7" s="106"/>
      <c r="FFM7" s="106"/>
      <c r="FFN7" s="106"/>
      <c r="FFO7" s="106"/>
      <c r="FFP7" s="106"/>
      <c r="FFQ7" s="106"/>
      <c r="FFR7" s="106"/>
      <c r="FFS7" s="106"/>
      <c r="FFT7" s="106"/>
      <c r="FFU7" s="106"/>
      <c r="FFV7" s="106"/>
      <c r="FFW7" s="106"/>
      <c r="FFX7" s="106"/>
      <c r="FFY7" s="106"/>
      <c r="FFZ7" s="106"/>
      <c r="FGA7" s="106"/>
      <c r="FGB7" s="106"/>
      <c r="FGC7" s="106"/>
      <c r="FGD7" s="106"/>
      <c r="FGE7" s="106"/>
      <c r="FGF7" s="106"/>
      <c r="FGG7" s="106"/>
      <c r="FGH7" s="106"/>
      <c r="FGI7" s="106"/>
      <c r="FGJ7" s="106"/>
      <c r="FGK7" s="106"/>
      <c r="FGL7" s="106"/>
      <c r="FGM7" s="106"/>
      <c r="FGN7" s="106"/>
      <c r="FGO7" s="106"/>
      <c r="FGP7" s="106"/>
      <c r="FGQ7" s="106"/>
      <c r="FGR7" s="106"/>
      <c r="FGS7" s="106"/>
      <c r="FGT7" s="106"/>
      <c r="FGU7" s="106"/>
      <c r="FGV7" s="106"/>
      <c r="FGW7" s="106"/>
      <c r="FGX7" s="106"/>
      <c r="FGY7" s="106"/>
      <c r="FGZ7" s="106"/>
      <c r="FHA7" s="106"/>
      <c r="FHB7" s="106"/>
      <c r="FHC7" s="106"/>
      <c r="FHD7" s="106"/>
      <c r="FHE7" s="106"/>
      <c r="FHF7" s="106"/>
      <c r="FHG7" s="106"/>
      <c r="FHH7" s="106"/>
      <c r="FHI7" s="106"/>
      <c r="FHJ7" s="106"/>
      <c r="FHK7" s="106"/>
      <c r="FHL7" s="106"/>
      <c r="FHM7" s="106"/>
      <c r="FHN7" s="106"/>
      <c r="FHO7" s="106"/>
      <c r="FHP7" s="106"/>
      <c r="FHQ7" s="106"/>
      <c r="FHR7" s="106"/>
      <c r="FHS7" s="106"/>
      <c r="FHT7" s="106"/>
      <c r="FHU7" s="106"/>
      <c r="FHV7" s="106"/>
      <c r="FHW7" s="106"/>
      <c r="FHX7" s="106"/>
      <c r="FHY7" s="106"/>
      <c r="FHZ7" s="106"/>
      <c r="FIA7" s="106"/>
      <c r="FIB7" s="106"/>
      <c r="FIC7" s="106"/>
      <c r="FID7" s="106"/>
      <c r="FIE7" s="106"/>
      <c r="FIF7" s="106"/>
      <c r="FIG7" s="106"/>
      <c r="FIH7" s="106"/>
      <c r="FII7" s="106"/>
      <c r="FIJ7" s="106"/>
      <c r="FIK7" s="106"/>
      <c r="FIL7" s="106"/>
      <c r="FIM7" s="106"/>
      <c r="FIN7" s="106"/>
      <c r="FIO7" s="106"/>
      <c r="FIP7" s="106"/>
      <c r="FIQ7" s="106"/>
      <c r="FIR7" s="106"/>
      <c r="FIS7" s="106"/>
      <c r="FIT7" s="106"/>
      <c r="FIU7" s="106"/>
      <c r="FIV7" s="106"/>
      <c r="FIW7" s="106"/>
      <c r="FIX7" s="106"/>
      <c r="FIY7" s="106"/>
      <c r="FIZ7" s="106"/>
      <c r="FJA7" s="106"/>
      <c r="FJB7" s="106"/>
      <c r="FJC7" s="106"/>
      <c r="FJD7" s="106"/>
      <c r="FJE7" s="106"/>
      <c r="FJF7" s="106"/>
      <c r="FJG7" s="106"/>
      <c r="FJH7" s="106"/>
      <c r="FJI7" s="106"/>
      <c r="FJJ7" s="106"/>
      <c r="FJK7" s="106"/>
      <c r="FJL7" s="106"/>
      <c r="FJM7" s="106"/>
      <c r="FJN7" s="106"/>
      <c r="FJO7" s="106"/>
      <c r="FJP7" s="106"/>
      <c r="FJQ7" s="106"/>
      <c r="FJR7" s="106"/>
      <c r="FJS7" s="106"/>
      <c r="FJT7" s="106"/>
      <c r="FJU7" s="106"/>
      <c r="FJV7" s="106"/>
      <c r="FJW7" s="106"/>
      <c r="FJX7" s="106"/>
      <c r="FJY7" s="106"/>
      <c r="FJZ7" s="106"/>
      <c r="FKA7" s="106"/>
      <c r="FKB7" s="106"/>
      <c r="FKC7" s="106"/>
      <c r="FKD7" s="106"/>
      <c r="FKE7" s="106"/>
      <c r="FKF7" s="106"/>
      <c r="FKG7" s="106"/>
      <c r="FKH7" s="106"/>
      <c r="FKI7" s="106"/>
      <c r="FKJ7" s="106"/>
      <c r="FKK7" s="106"/>
      <c r="FKL7" s="106"/>
      <c r="FKM7" s="106"/>
      <c r="FKN7" s="106"/>
      <c r="FKO7" s="106"/>
      <c r="FKP7" s="106"/>
      <c r="FKQ7" s="106"/>
      <c r="FKR7" s="106"/>
      <c r="FKS7" s="106"/>
      <c r="FKT7" s="106"/>
      <c r="FKU7" s="106"/>
      <c r="FKV7" s="106"/>
      <c r="FKW7" s="106"/>
      <c r="FKX7" s="106"/>
      <c r="FKY7" s="106"/>
      <c r="FKZ7" s="106"/>
      <c r="FLA7" s="106"/>
      <c r="FLB7" s="106"/>
      <c r="FLC7" s="106"/>
      <c r="FLD7" s="106"/>
      <c r="FLE7" s="106"/>
      <c r="FLF7" s="106"/>
      <c r="FLG7" s="106"/>
      <c r="FLH7" s="106"/>
      <c r="FLI7" s="106"/>
      <c r="FLJ7" s="106"/>
      <c r="FLK7" s="106"/>
      <c r="FLL7" s="106"/>
      <c r="FLM7" s="106"/>
      <c r="FLN7" s="106"/>
      <c r="FLO7" s="106"/>
      <c r="FLP7" s="106"/>
      <c r="FLQ7" s="106"/>
      <c r="FLR7" s="106"/>
      <c r="FLS7" s="106"/>
      <c r="FLT7" s="106"/>
      <c r="FLU7" s="106"/>
      <c r="FLV7" s="106"/>
      <c r="FLW7" s="106"/>
      <c r="FLX7" s="106"/>
      <c r="FLY7" s="106"/>
      <c r="FLZ7" s="106"/>
      <c r="FMA7" s="106"/>
      <c r="FMB7" s="106"/>
      <c r="FMC7" s="106"/>
      <c r="FMD7" s="106"/>
      <c r="FME7" s="106"/>
      <c r="FMF7" s="106"/>
      <c r="FMG7" s="106"/>
      <c r="FMH7" s="106"/>
      <c r="FMI7" s="106"/>
      <c r="FMJ7" s="106"/>
      <c r="FMK7" s="106"/>
      <c r="FML7" s="106"/>
      <c r="FMM7" s="106"/>
      <c r="FMN7" s="106"/>
      <c r="FMO7" s="106"/>
      <c r="FMP7" s="106"/>
      <c r="FMQ7" s="106"/>
      <c r="FMR7" s="106"/>
      <c r="FMS7" s="106"/>
      <c r="FMT7" s="106"/>
      <c r="FMU7" s="106"/>
      <c r="FMV7" s="106"/>
      <c r="FMW7" s="106"/>
      <c r="FMX7" s="106"/>
      <c r="FMY7" s="106"/>
      <c r="FMZ7" s="106"/>
      <c r="FNA7" s="106"/>
      <c r="FNB7" s="106"/>
      <c r="FNC7" s="106"/>
      <c r="FND7" s="106"/>
      <c r="FNE7" s="106"/>
      <c r="FNF7" s="106"/>
      <c r="FNG7" s="106"/>
      <c r="FNH7" s="106"/>
      <c r="FNI7" s="106"/>
      <c r="FNJ7" s="106"/>
      <c r="FNK7" s="106"/>
      <c r="FNL7" s="106"/>
      <c r="FNM7" s="106"/>
      <c r="FNN7" s="106"/>
      <c r="FNO7" s="106"/>
      <c r="FNP7" s="106"/>
      <c r="FNQ7" s="106"/>
      <c r="FNR7" s="106"/>
      <c r="FNS7" s="106"/>
      <c r="FNT7" s="106"/>
      <c r="FNU7" s="106"/>
      <c r="FNV7" s="106"/>
      <c r="FNW7" s="106"/>
      <c r="FNX7" s="106"/>
      <c r="FNY7" s="106"/>
      <c r="FNZ7" s="106"/>
      <c r="FOA7" s="106"/>
      <c r="FOB7" s="106"/>
      <c r="FOC7" s="106"/>
      <c r="FOD7" s="106"/>
      <c r="FOE7" s="106"/>
      <c r="FOF7" s="106"/>
      <c r="FOG7" s="106"/>
      <c r="FOH7" s="106"/>
      <c r="FOI7" s="106"/>
      <c r="FOJ7" s="106"/>
      <c r="FOK7" s="106"/>
      <c r="FOL7" s="106"/>
      <c r="FOM7" s="106"/>
      <c r="FON7" s="106"/>
      <c r="FOO7" s="106"/>
      <c r="FOP7" s="106"/>
      <c r="FOQ7" s="106"/>
      <c r="FOR7" s="106"/>
      <c r="FOS7" s="106"/>
      <c r="FOT7" s="106"/>
      <c r="FOU7" s="106"/>
      <c r="FOV7" s="106"/>
      <c r="FOW7" s="106"/>
      <c r="FOX7" s="106"/>
      <c r="FOY7" s="106"/>
      <c r="FOZ7" s="106"/>
      <c r="FPA7" s="106"/>
      <c r="FPB7" s="106"/>
      <c r="FPC7" s="106"/>
      <c r="FPD7" s="106"/>
      <c r="FPE7" s="106"/>
      <c r="FPF7" s="106"/>
      <c r="FPG7" s="106"/>
      <c r="FPH7" s="106"/>
      <c r="FPI7" s="106"/>
      <c r="FPJ7" s="106"/>
      <c r="FPK7" s="106"/>
      <c r="FPL7" s="106"/>
      <c r="FPM7" s="106"/>
      <c r="FPN7" s="106"/>
      <c r="FPO7" s="106"/>
      <c r="FPP7" s="106"/>
      <c r="FPQ7" s="106"/>
      <c r="FPR7" s="106"/>
      <c r="FPS7" s="106"/>
      <c r="FPT7" s="106"/>
      <c r="FPU7" s="106"/>
      <c r="FPV7" s="106"/>
      <c r="FPW7" s="106"/>
      <c r="FPX7" s="106"/>
      <c r="FPY7" s="106"/>
      <c r="FPZ7" s="106"/>
      <c r="FQA7" s="106"/>
      <c r="FQB7" s="106"/>
      <c r="FQC7" s="106"/>
      <c r="FQD7" s="106"/>
      <c r="FQE7" s="106"/>
      <c r="FQF7" s="106"/>
      <c r="FQG7" s="106"/>
      <c r="FQH7" s="106"/>
      <c r="FQI7" s="106"/>
      <c r="FQJ7" s="106"/>
      <c r="FQK7" s="106"/>
      <c r="FQL7" s="106"/>
      <c r="FQM7" s="106"/>
      <c r="FQN7" s="106"/>
      <c r="FQO7" s="106"/>
      <c r="FQP7" s="106"/>
      <c r="FQQ7" s="106"/>
      <c r="FQR7" s="106"/>
      <c r="FQS7" s="106"/>
      <c r="FQT7" s="106"/>
      <c r="FQU7" s="106"/>
      <c r="FQV7" s="106"/>
      <c r="FQW7" s="106"/>
      <c r="FQX7" s="106"/>
      <c r="FQY7" s="106"/>
      <c r="FQZ7" s="106"/>
      <c r="FRA7" s="106"/>
      <c r="FRB7" s="106"/>
      <c r="FRC7" s="106"/>
      <c r="FRD7" s="106"/>
      <c r="FRE7" s="106"/>
      <c r="FRF7" s="106"/>
      <c r="FRG7" s="106"/>
      <c r="FRH7" s="106"/>
      <c r="FRI7" s="106"/>
      <c r="FRJ7" s="106"/>
      <c r="FRK7" s="106"/>
      <c r="FRL7" s="106"/>
      <c r="FRM7" s="106"/>
      <c r="FRN7" s="106"/>
      <c r="FRO7" s="106"/>
      <c r="FRP7" s="106"/>
      <c r="FRQ7" s="106"/>
      <c r="FRR7" s="106"/>
      <c r="FRS7" s="106"/>
      <c r="FRT7" s="106"/>
      <c r="FRU7" s="106"/>
      <c r="FRV7" s="106"/>
      <c r="FRW7" s="106"/>
      <c r="FRX7" s="106"/>
      <c r="FRY7" s="106"/>
      <c r="FRZ7" s="106"/>
      <c r="FSA7" s="106"/>
      <c r="FSB7" s="106"/>
      <c r="FSC7" s="106"/>
      <c r="FSD7" s="106"/>
      <c r="FSE7" s="106"/>
      <c r="FSF7" s="106"/>
      <c r="FSG7" s="106"/>
      <c r="FSH7" s="106"/>
      <c r="FSI7" s="106"/>
      <c r="FSJ7" s="106"/>
      <c r="FSK7" s="106"/>
      <c r="FSL7" s="106"/>
      <c r="FSM7" s="106"/>
      <c r="FSN7" s="106"/>
      <c r="FSO7" s="106"/>
      <c r="FSP7" s="106"/>
      <c r="FSQ7" s="106"/>
      <c r="FSR7" s="106"/>
      <c r="FSS7" s="106"/>
      <c r="FST7" s="106"/>
      <c r="FSU7" s="106"/>
      <c r="FSV7" s="106"/>
      <c r="FSW7" s="106"/>
      <c r="FSX7" s="106"/>
      <c r="FSY7" s="106"/>
      <c r="FSZ7" s="106"/>
      <c r="FTA7" s="106"/>
      <c r="FTB7" s="106"/>
      <c r="FTC7" s="106"/>
      <c r="FTD7" s="106"/>
      <c r="FTE7" s="106"/>
      <c r="FTF7" s="106"/>
      <c r="FTG7" s="106"/>
      <c r="FTH7" s="106"/>
      <c r="FTI7" s="106"/>
      <c r="FTJ7" s="106"/>
      <c r="FTK7" s="106"/>
      <c r="FTL7" s="106"/>
      <c r="FTM7" s="106"/>
      <c r="FTN7" s="106"/>
      <c r="FTO7" s="106"/>
      <c r="FTP7" s="106"/>
      <c r="FTQ7" s="106"/>
      <c r="FTR7" s="106"/>
      <c r="FTS7" s="106"/>
      <c r="FTT7" s="106"/>
      <c r="FTU7" s="106"/>
      <c r="FTV7" s="106"/>
      <c r="FTW7" s="106"/>
      <c r="FTX7" s="106"/>
      <c r="FTY7" s="106"/>
      <c r="FTZ7" s="106"/>
      <c r="FUA7" s="106"/>
      <c r="FUB7" s="106"/>
      <c r="FUC7" s="106"/>
      <c r="FUD7" s="106"/>
      <c r="FUE7" s="106"/>
      <c r="FUF7" s="106"/>
      <c r="FUG7" s="106"/>
      <c r="FUH7" s="106"/>
      <c r="FUI7" s="106"/>
      <c r="FUJ7" s="106"/>
      <c r="FUK7" s="106"/>
      <c r="FUL7" s="106"/>
      <c r="FUM7" s="106"/>
      <c r="FUN7" s="106"/>
      <c r="FUO7" s="106"/>
      <c r="FUP7" s="106"/>
      <c r="FUQ7" s="106"/>
      <c r="FUR7" s="106"/>
      <c r="FUS7" s="106"/>
      <c r="FUT7" s="106"/>
      <c r="FUU7" s="106"/>
      <c r="FUV7" s="106"/>
      <c r="FUW7" s="106"/>
      <c r="FUX7" s="106"/>
      <c r="FUY7" s="106"/>
      <c r="FUZ7" s="106"/>
      <c r="FVA7" s="106"/>
      <c r="FVB7" s="106"/>
      <c r="FVC7" s="106"/>
      <c r="FVD7" s="106"/>
      <c r="FVE7" s="106"/>
      <c r="FVF7" s="106"/>
      <c r="FVG7" s="106"/>
      <c r="FVH7" s="106"/>
      <c r="FVI7" s="106"/>
      <c r="FVJ7" s="106"/>
      <c r="FVK7" s="106"/>
      <c r="FVL7" s="106"/>
      <c r="FVM7" s="106"/>
      <c r="FVN7" s="106"/>
      <c r="FVO7" s="106"/>
      <c r="FVP7" s="106"/>
      <c r="FVQ7" s="106"/>
      <c r="FVR7" s="106"/>
      <c r="FVS7" s="106"/>
      <c r="FVT7" s="106"/>
      <c r="FVU7" s="106"/>
      <c r="FVV7" s="106"/>
      <c r="FVW7" s="106"/>
      <c r="FVX7" s="106"/>
      <c r="FVY7" s="106"/>
      <c r="FVZ7" s="106"/>
      <c r="FWA7" s="106"/>
      <c r="FWB7" s="106"/>
      <c r="FWC7" s="106"/>
      <c r="FWD7" s="106"/>
      <c r="FWE7" s="106"/>
      <c r="FWF7" s="106"/>
      <c r="FWG7" s="106"/>
      <c r="FWH7" s="106"/>
      <c r="FWI7" s="106"/>
      <c r="FWJ7" s="106"/>
      <c r="FWK7" s="106"/>
      <c r="FWL7" s="106"/>
      <c r="FWM7" s="106"/>
      <c r="FWN7" s="106"/>
      <c r="FWO7" s="106"/>
      <c r="FWP7" s="106"/>
      <c r="FWQ7" s="106"/>
      <c r="FWR7" s="106"/>
      <c r="FWS7" s="106"/>
      <c r="FWT7" s="106"/>
      <c r="FWU7" s="106"/>
      <c r="FWV7" s="106"/>
      <c r="FWW7" s="106"/>
      <c r="FWX7" s="106"/>
      <c r="FWY7" s="106"/>
      <c r="FWZ7" s="106"/>
      <c r="FXA7" s="106"/>
      <c r="FXB7" s="106"/>
      <c r="FXC7" s="106"/>
      <c r="FXD7" s="106"/>
      <c r="FXE7" s="106"/>
      <c r="FXF7" s="106"/>
      <c r="FXG7" s="106"/>
      <c r="FXH7" s="106"/>
      <c r="FXI7" s="106"/>
      <c r="FXJ7" s="106"/>
      <c r="FXK7" s="106"/>
      <c r="FXL7" s="106"/>
      <c r="FXM7" s="106"/>
      <c r="FXN7" s="106"/>
      <c r="FXO7" s="106"/>
      <c r="FXP7" s="106"/>
      <c r="FXQ7" s="106"/>
      <c r="FXR7" s="106"/>
      <c r="FXS7" s="106"/>
      <c r="FXT7" s="106"/>
      <c r="FXU7" s="106"/>
      <c r="FXV7" s="106"/>
      <c r="FXW7" s="106"/>
      <c r="FXX7" s="106"/>
      <c r="FXY7" s="106"/>
      <c r="FXZ7" s="106"/>
      <c r="FYA7" s="106"/>
      <c r="FYB7" s="106"/>
      <c r="FYC7" s="106"/>
      <c r="FYD7" s="106"/>
      <c r="FYE7" s="106"/>
      <c r="FYF7" s="106"/>
      <c r="FYG7" s="106"/>
      <c r="FYH7" s="106"/>
      <c r="FYI7" s="106"/>
      <c r="FYJ7" s="106"/>
      <c r="FYK7" s="106"/>
      <c r="FYL7" s="106"/>
      <c r="FYM7" s="106"/>
      <c r="FYN7" s="106"/>
      <c r="FYO7" s="106"/>
      <c r="FYP7" s="106"/>
      <c r="FYQ7" s="106"/>
      <c r="FYR7" s="106"/>
      <c r="FYS7" s="106"/>
      <c r="FYT7" s="106"/>
      <c r="FYU7" s="106"/>
      <c r="FYV7" s="106"/>
      <c r="FYW7" s="106"/>
      <c r="FYX7" s="106"/>
      <c r="FYY7" s="106"/>
      <c r="FYZ7" s="106"/>
      <c r="FZA7" s="106"/>
      <c r="FZB7" s="106"/>
      <c r="FZC7" s="106"/>
      <c r="FZD7" s="106"/>
      <c r="FZE7" s="106"/>
      <c r="FZF7" s="106"/>
      <c r="FZG7" s="106"/>
      <c r="FZH7" s="106"/>
      <c r="FZI7" s="106"/>
      <c r="FZJ7" s="106"/>
      <c r="FZK7" s="106"/>
      <c r="FZL7" s="106"/>
      <c r="FZM7" s="106"/>
      <c r="FZN7" s="106"/>
      <c r="FZO7" s="106"/>
      <c r="FZP7" s="106"/>
      <c r="FZQ7" s="106"/>
      <c r="FZR7" s="106"/>
      <c r="FZS7" s="106"/>
      <c r="FZT7" s="106"/>
      <c r="FZU7" s="106"/>
      <c r="FZV7" s="106"/>
      <c r="FZW7" s="106"/>
      <c r="FZX7" s="106"/>
      <c r="FZY7" s="106"/>
      <c r="FZZ7" s="106"/>
      <c r="GAA7" s="106"/>
      <c r="GAB7" s="106"/>
      <c r="GAC7" s="106"/>
      <c r="GAD7" s="106"/>
      <c r="GAE7" s="106"/>
      <c r="GAF7" s="106"/>
      <c r="GAG7" s="106"/>
      <c r="GAH7" s="106"/>
      <c r="GAI7" s="106"/>
      <c r="GAJ7" s="106"/>
      <c r="GAK7" s="106"/>
      <c r="GAL7" s="106"/>
      <c r="GAM7" s="106"/>
      <c r="GAN7" s="106"/>
      <c r="GAO7" s="106"/>
      <c r="GAP7" s="106"/>
      <c r="GAQ7" s="106"/>
      <c r="GAR7" s="106"/>
      <c r="GAS7" s="106"/>
      <c r="GAT7" s="106"/>
      <c r="GAU7" s="106"/>
      <c r="GAV7" s="106"/>
      <c r="GAW7" s="106"/>
      <c r="GAX7" s="106"/>
      <c r="GAY7" s="106"/>
      <c r="GAZ7" s="106"/>
      <c r="GBA7" s="106"/>
      <c r="GBB7" s="106"/>
      <c r="GBC7" s="106"/>
      <c r="GBD7" s="106"/>
      <c r="GBE7" s="106"/>
      <c r="GBF7" s="106"/>
      <c r="GBG7" s="106"/>
      <c r="GBH7" s="106"/>
      <c r="GBI7" s="106"/>
      <c r="GBJ7" s="106"/>
      <c r="GBK7" s="106"/>
      <c r="GBL7" s="106"/>
      <c r="GBM7" s="106"/>
      <c r="GBN7" s="106"/>
      <c r="GBO7" s="106"/>
      <c r="GBP7" s="106"/>
      <c r="GBQ7" s="106"/>
      <c r="GBR7" s="106"/>
      <c r="GBS7" s="106"/>
      <c r="GBT7" s="106"/>
      <c r="GBU7" s="106"/>
      <c r="GBV7" s="106"/>
      <c r="GBW7" s="106"/>
      <c r="GBX7" s="106"/>
      <c r="GBY7" s="106"/>
      <c r="GBZ7" s="106"/>
      <c r="GCA7" s="106"/>
      <c r="GCB7" s="106"/>
      <c r="GCC7" s="106"/>
      <c r="GCD7" s="106"/>
      <c r="GCE7" s="106"/>
      <c r="GCF7" s="106"/>
      <c r="GCG7" s="106"/>
      <c r="GCH7" s="106"/>
      <c r="GCI7" s="106"/>
      <c r="GCJ7" s="106"/>
      <c r="GCK7" s="106"/>
      <c r="GCL7" s="106"/>
      <c r="GCM7" s="106"/>
      <c r="GCN7" s="106"/>
      <c r="GCO7" s="106"/>
      <c r="GCP7" s="106"/>
      <c r="GCQ7" s="106"/>
      <c r="GCR7" s="106"/>
      <c r="GCS7" s="106"/>
      <c r="GCT7" s="106"/>
      <c r="GCU7" s="106"/>
      <c r="GCV7" s="106"/>
      <c r="GCW7" s="106"/>
      <c r="GCX7" s="106"/>
      <c r="GCY7" s="106"/>
      <c r="GCZ7" s="106"/>
      <c r="GDA7" s="106"/>
      <c r="GDB7" s="106"/>
      <c r="GDC7" s="106"/>
      <c r="GDD7" s="106"/>
      <c r="GDE7" s="106"/>
      <c r="GDF7" s="106"/>
      <c r="GDG7" s="106"/>
      <c r="GDH7" s="106"/>
      <c r="GDI7" s="106"/>
      <c r="GDJ7" s="106"/>
      <c r="GDK7" s="106"/>
      <c r="GDL7" s="106"/>
      <c r="GDM7" s="106"/>
      <c r="GDN7" s="106"/>
      <c r="GDO7" s="106"/>
      <c r="GDP7" s="106"/>
      <c r="GDQ7" s="106"/>
      <c r="GDR7" s="106"/>
      <c r="GDS7" s="106"/>
      <c r="GDT7" s="106"/>
      <c r="GDU7" s="106"/>
      <c r="GDV7" s="106"/>
      <c r="GDW7" s="106"/>
      <c r="GDX7" s="106"/>
      <c r="GDY7" s="106"/>
      <c r="GDZ7" s="106"/>
      <c r="GEA7" s="106"/>
      <c r="GEB7" s="106"/>
      <c r="GEC7" s="106"/>
      <c r="GED7" s="106"/>
      <c r="GEE7" s="106"/>
      <c r="GEF7" s="106"/>
      <c r="GEG7" s="106"/>
      <c r="GEH7" s="106"/>
      <c r="GEI7" s="106"/>
      <c r="GEJ7" s="106"/>
      <c r="GEK7" s="106"/>
      <c r="GEL7" s="106"/>
      <c r="GEM7" s="106"/>
      <c r="GEN7" s="106"/>
      <c r="GEO7" s="106"/>
      <c r="GEP7" s="106"/>
      <c r="GEQ7" s="106"/>
      <c r="GER7" s="106"/>
      <c r="GES7" s="106"/>
      <c r="GET7" s="106"/>
      <c r="GEU7" s="106"/>
      <c r="GEV7" s="106"/>
      <c r="GEW7" s="106"/>
      <c r="GEX7" s="106"/>
      <c r="GEY7" s="106"/>
      <c r="GEZ7" s="106"/>
      <c r="GFA7" s="106"/>
      <c r="GFB7" s="106"/>
      <c r="GFC7" s="106"/>
      <c r="GFD7" s="106"/>
      <c r="GFE7" s="106"/>
      <c r="GFF7" s="106"/>
      <c r="GFG7" s="106"/>
      <c r="GFH7" s="106"/>
      <c r="GFI7" s="106"/>
      <c r="GFJ7" s="106"/>
      <c r="GFK7" s="106"/>
      <c r="GFL7" s="106"/>
      <c r="GFM7" s="106"/>
      <c r="GFN7" s="106"/>
      <c r="GFO7" s="106"/>
      <c r="GFP7" s="106"/>
      <c r="GFQ7" s="106"/>
      <c r="GFR7" s="106"/>
      <c r="GFS7" s="106"/>
      <c r="GFT7" s="106"/>
      <c r="GFU7" s="106"/>
      <c r="GFV7" s="106"/>
      <c r="GFW7" s="106"/>
      <c r="GFX7" s="106"/>
      <c r="GFY7" s="106"/>
      <c r="GFZ7" s="106"/>
      <c r="GGA7" s="106"/>
      <c r="GGB7" s="106"/>
      <c r="GGC7" s="106"/>
      <c r="GGD7" s="106"/>
      <c r="GGE7" s="106"/>
      <c r="GGF7" s="106"/>
      <c r="GGG7" s="106"/>
      <c r="GGH7" s="106"/>
      <c r="GGI7" s="106"/>
      <c r="GGJ7" s="106"/>
      <c r="GGK7" s="106"/>
      <c r="GGL7" s="106"/>
      <c r="GGM7" s="106"/>
      <c r="GGN7" s="106"/>
      <c r="GGO7" s="106"/>
      <c r="GGP7" s="106"/>
      <c r="GGQ7" s="106"/>
      <c r="GGR7" s="106"/>
      <c r="GGS7" s="106"/>
      <c r="GGT7" s="106"/>
      <c r="GGU7" s="106"/>
      <c r="GGV7" s="106"/>
      <c r="GGW7" s="106"/>
      <c r="GGX7" s="106"/>
      <c r="GGY7" s="106"/>
      <c r="GGZ7" s="106"/>
      <c r="GHA7" s="106"/>
      <c r="GHB7" s="106"/>
      <c r="GHC7" s="106"/>
      <c r="GHD7" s="106"/>
      <c r="GHE7" s="106"/>
      <c r="GHF7" s="106"/>
      <c r="GHG7" s="106"/>
      <c r="GHH7" s="106"/>
      <c r="GHI7" s="106"/>
      <c r="GHJ7" s="106"/>
      <c r="GHK7" s="106"/>
      <c r="GHL7" s="106"/>
      <c r="GHM7" s="106"/>
      <c r="GHN7" s="106"/>
      <c r="GHO7" s="106"/>
      <c r="GHP7" s="106"/>
      <c r="GHQ7" s="106"/>
      <c r="GHR7" s="106"/>
      <c r="GHS7" s="106"/>
      <c r="GHT7" s="106"/>
      <c r="GHU7" s="106"/>
      <c r="GHV7" s="106"/>
      <c r="GHW7" s="106"/>
      <c r="GHX7" s="106"/>
      <c r="GHY7" s="106"/>
      <c r="GHZ7" s="106"/>
      <c r="GIA7" s="106"/>
      <c r="GIB7" s="106"/>
      <c r="GIC7" s="106"/>
      <c r="GID7" s="106"/>
      <c r="GIE7" s="106"/>
      <c r="GIF7" s="106"/>
      <c r="GIG7" s="106"/>
      <c r="GIH7" s="106"/>
      <c r="GII7" s="106"/>
      <c r="GIJ7" s="106"/>
      <c r="GIK7" s="106"/>
      <c r="GIL7" s="106"/>
      <c r="GIM7" s="106"/>
      <c r="GIN7" s="106"/>
      <c r="GIO7" s="106"/>
      <c r="GIP7" s="106"/>
      <c r="GIQ7" s="106"/>
      <c r="GIR7" s="106"/>
      <c r="GIS7" s="106"/>
      <c r="GIT7" s="106"/>
      <c r="GIU7" s="106"/>
      <c r="GIV7" s="106"/>
      <c r="GIW7" s="106"/>
      <c r="GIX7" s="106"/>
      <c r="GIY7" s="106"/>
      <c r="GIZ7" s="106"/>
      <c r="GJA7" s="106"/>
      <c r="GJB7" s="106"/>
      <c r="GJC7" s="106"/>
      <c r="GJD7" s="106"/>
      <c r="GJE7" s="106"/>
      <c r="GJF7" s="106"/>
      <c r="GJG7" s="106"/>
      <c r="GJH7" s="106"/>
      <c r="GJI7" s="106"/>
      <c r="GJJ7" s="106"/>
      <c r="GJK7" s="106"/>
      <c r="GJL7" s="106"/>
      <c r="GJM7" s="106"/>
      <c r="GJN7" s="106"/>
      <c r="GJO7" s="106"/>
      <c r="GJP7" s="106"/>
      <c r="GJQ7" s="106"/>
      <c r="GJR7" s="106"/>
      <c r="GJS7" s="106"/>
      <c r="GJT7" s="106"/>
      <c r="GJU7" s="106"/>
      <c r="GJV7" s="106"/>
      <c r="GJW7" s="106"/>
      <c r="GJX7" s="106"/>
      <c r="GJY7" s="106"/>
      <c r="GJZ7" s="106"/>
      <c r="GKA7" s="106"/>
      <c r="GKB7" s="106"/>
      <c r="GKC7" s="106"/>
      <c r="GKD7" s="106"/>
      <c r="GKE7" s="106"/>
      <c r="GKF7" s="106"/>
      <c r="GKG7" s="106"/>
      <c r="GKH7" s="106"/>
      <c r="GKI7" s="106"/>
      <c r="GKJ7" s="106"/>
      <c r="GKK7" s="106"/>
      <c r="GKL7" s="106"/>
      <c r="GKM7" s="106"/>
      <c r="GKN7" s="106"/>
      <c r="GKO7" s="106"/>
      <c r="GKP7" s="106"/>
      <c r="GKQ7" s="106"/>
      <c r="GKR7" s="106"/>
      <c r="GKS7" s="106"/>
      <c r="GKT7" s="106"/>
      <c r="GKU7" s="106"/>
      <c r="GKV7" s="106"/>
      <c r="GKW7" s="106"/>
      <c r="GKX7" s="106"/>
      <c r="GKY7" s="106"/>
      <c r="GKZ7" s="106"/>
      <c r="GLA7" s="106"/>
      <c r="GLB7" s="106"/>
      <c r="GLC7" s="106"/>
      <c r="GLD7" s="106"/>
      <c r="GLE7" s="106"/>
      <c r="GLF7" s="106"/>
      <c r="GLG7" s="106"/>
      <c r="GLH7" s="106"/>
      <c r="GLI7" s="106"/>
      <c r="GLJ7" s="106"/>
      <c r="GLK7" s="106"/>
      <c r="GLL7" s="106"/>
      <c r="GLM7" s="106"/>
      <c r="GLN7" s="106"/>
      <c r="GLO7" s="106"/>
      <c r="GLP7" s="106"/>
      <c r="GLQ7" s="106"/>
      <c r="GLR7" s="106"/>
      <c r="GLS7" s="106"/>
      <c r="GLT7" s="106"/>
      <c r="GLU7" s="106"/>
      <c r="GLV7" s="106"/>
      <c r="GLW7" s="106"/>
      <c r="GLX7" s="106"/>
      <c r="GLY7" s="106"/>
      <c r="GLZ7" s="106"/>
      <c r="GMA7" s="106"/>
      <c r="GMB7" s="106"/>
      <c r="GMC7" s="106"/>
      <c r="GMD7" s="106"/>
      <c r="GME7" s="106"/>
      <c r="GMF7" s="106"/>
      <c r="GMG7" s="106"/>
      <c r="GMH7" s="106"/>
      <c r="GMI7" s="106"/>
      <c r="GMJ7" s="106"/>
      <c r="GMK7" s="106"/>
      <c r="GML7" s="106"/>
      <c r="GMM7" s="106"/>
      <c r="GMN7" s="106"/>
      <c r="GMO7" s="106"/>
      <c r="GMP7" s="106"/>
      <c r="GMQ7" s="106"/>
      <c r="GMR7" s="106"/>
      <c r="GMS7" s="106"/>
      <c r="GMT7" s="106"/>
      <c r="GMU7" s="106"/>
      <c r="GMV7" s="106"/>
      <c r="GMW7" s="106"/>
      <c r="GMX7" s="106"/>
      <c r="GMY7" s="106"/>
      <c r="GMZ7" s="106"/>
      <c r="GNA7" s="106"/>
      <c r="GNB7" s="106"/>
      <c r="GNC7" s="106"/>
      <c r="GND7" s="106"/>
      <c r="GNE7" s="106"/>
      <c r="GNF7" s="106"/>
      <c r="GNG7" s="106"/>
      <c r="GNH7" s="106"/>
      <c r="GNI7" s="106"/>
      <c r="GNJ7" s="106"/>
      <c r="GNK7" s="106"/>
      <c r="GNL7" s="106"/>
      <c r="GNM7" s="106"/>
      <c r="GNN7" s="106"/>
      <c r="GNO7" s="106"/>
      <c r="GNP7" s="106"/>
      <c r="GNQ7" s="106"/>
      <c r="GNR7" s="106"/>
      <c r="GNS7" s="106"/>
      <c r="GNT7" s="106"/>
      <c r="GNU7" s="106"/>
      <c r="GNV7" s="106"/>
      <c r="GNW7" s="106"/>
      <c r="GNX7" s="106"/>
      <c r="GNY7" s="106"/>
      <c r="GNZ7" s="106"/>
      <c r="GOA7" s="106"/>
      <c r="GOB7" s="106"/>
      <c r="GOC7" s="106"/>
      <c r="GOD7" s="106"/>
      <c r="GOE7" s="106"/>
      <c r="GOF7" s="106"/>
      <c r="GOG7" s="106"/>
      <c r="GOH7" s="106"/>
      <c r="GOI7" s="106"/>
      <c r="GOJ7" s="106"/>
      <c r="GOK7" s="106"/>
      <c r="GOL7" s="106"/>
      <c r="GOM7" s="106"/>
      <c r="GON7" s="106"/>
      <c r="GOO7" s="106"/>
      <c r="GOP7" s="106"/>
      <c r="GOQ7" s="106"/>
      <c r="GOR7" s="106"/>
      <c r="GOS7" s="106"/>
      <c r="GOT7" s="106"/>
      <c r="GOU7" s="106"/>
      <c r="GOV7" s="106"/>
      <c r="GOW7" s="106"/>
      <c r="GOX7" s="106"/>
      <c r="GOY7" s="106"/>
      <c r="GOZ7" s="106"/>
      <c r="GPA7" s="106"/>
      <c r="GPB7" s="106"/>
      <c r="GPC7" s="106"/>
      <c r="GPD7" s="106"/>
      <c r="GPE7" s="106"/>
      <c r="GPF7" s="106"/>
      <c r="GPG7" s="106"/>
      <c r="GPH7" s="106"/>
      <c r="GPI7" s="106"/>
      <c r="GPJ7" s="106"/>
      <c r="GPK7" s="106"/>
      <c r="GPL7" s="106"/>
      <c r="GPM7" s="106"/>
      <c r="GPN7" s="106"/>
      <c r="GPO7" s="106"/>
      <c r="GPP7" s="106"/>
      <c r="GPQ7" s="106"/>
      <c r="GPR7" s="106"/>
      <c r="GPS7" s="106"/>
      <c r="GPT7" s="106"/>
      <c r="GPU7" s="106"/>
      <c r="GPV7" s="106"/>
      <c r="GPW7" s="106"/>
      <c r="GPX7" s="106"/>
      <c r="GPY7" s="106"/>
      <c r="GPZ7" s="106"/>
      <c r="GQA7" s="106"/>
      <c r="GQB7" s="106"/>
      <c r="GQC7" s="106"/>
      <c r="GQD7" s="106"/>
      <c r="GQE7" s="106"/>
      <c r="GQF7" s="106"/>
      <c r="GQG7" s="106"/>
      <c r="GQH7" s="106"/>
      <c r="GQI7" s="106"/>
      <c r="GQJ7" s="106"/>
      <c r="GQK7" s="106"/>
      <c r="GQL7" s="106"/>
      <c r="GQM7" s="106"/>
      <c r="GQN7" s="106"/>
      <c r="GQO7" s="106"/>
      <c r="GQP7" s="106"/>
      <c r="GQQ7" s="106"/>
      <c r="GQR7" s="106"/>
      <c r="GQS7" s="106"/>
      <c r="GQT7" s="106"/>
      <c r="GQU7" s="106"/>
      <c r="GQV7" s="106"/>
      <c r="GQW7" s="106"/>
      <c r="GQX7" s="106"/>
      <c r="GQY7" s="106"/>
      <c r="GQZ7" s="106"/>
      <c r="GRA7" s="106"/>
      <c r="GRB7" s="106"/>
      <c r="GRC7" s="106"/>
      <c r="GRD7" s="106"/>
      <c r="GRE7" s="106"/>
      <c r="GRF7" s="106"/>
      <c r="GRG7" s="106"/>
      <c r="GRH7" s="106"/>
      <c r="GRI7" s="106"/>
      <c r="GRJ7" s="106"/>
      <c r="GRK7" s="106"/>
      <c r="GRL7" s="106"/>
      <c r="GRM7" s="106"/>
      <c r="GRN7" s="106"/>
      <c r="GRO7" s="106"/>
      <c r="GRP7" s="106"/>
      <c r="GRQ7" s="106"/>
      <c r="GRR7" s="106"/>
      <c r="GRS7" s="106"/>
      <c r="GRT7" s="106"/>
      <c r="GRU7" s="106"/>
      <c r="GRV7" s="106"/>
      <c r="GRW7" s="106"/>
      <c r="GRX7" s="106"/>
      <c r="GRY7" s="106"/>
      <c r="GRZ7" s="106"/>
      <c r="GSA7" s="106"/>
      <c r="GSB7" s="106"/>
      <c r="GSC7" s="106"/>
      <c r="GSD7" s="106"/>
      <c r="GSE7" s="106"/>
      <c r="GSF7" s="106"/>
      <c r="GSG7" s="106"/>
      <c r="GSH7" s="106"/>
      <c r="GSI7" s="106"/>
      <c r="GSJ7" s="106"/>
      <c r="GSK7" s="106"/>
      <c r="GSL7" s="106"/>
      <c r="GSM7" s="106"/>
      <c r="GSN7" s="106"/>
      <c r="GSO7" s="106"/>
      <c r="GSP7" s="106"/>
      <c r="GSQ7" s="106"/>
      <c r="GSR7" s="106"/>
      <c r="GSS7" s="106"/>
      <c r="GST7" s="106"/>
      <c r="GSU7" s="106"/>
      <c r="GSV7" s="106"/>
      <c r="GSW7" s="106"/>
      <c r="GSX7" s="106"/>
      <c r="GSY7" s="106"/>
      <c r="GSZ7" s="106"/>
      <c r="GTA7" s="106"/>
      <c r="GTB7" s="106"/>
      <c r="GTC7" s="106"/>
      <c r="GTD7" s="106"/>
      <c r="GTE7" s="106"/>
      <c r="GTF7" s="106"/>
      <c r="GTG7" s="106"/>
      <c r="GTH7" s="106"/>
      <c r="GTI7" s="106"/>
      <c r="GTJ7" s="106"/>
      <c r="GTK7" s="106"/>
      <c r="GTL7" s="106"/>
      <c r="GTM7" s="106"/>
      <c r="GTN7" s="106"/>
      <c r="GTO7" s="106"/>
      <c r="GTP7" s="106"/>
      <c r="GTQ7" s="106"/>
      <c r="GTR7" s="106"/>
      <c r="GTS7" s="106"/>
      <c r="GTT7" s="106"/>
      <c r="GTU7" s="106"/>
      <c r="GTV7" s="106"/>
      <c r="GTW7" s="106"/>
      <c r="GTX7" s="106"/>
      <c r="GTY7" s="106"/>
      <c r="GTZ7" s="106"/>
      <c r="GUA7" s="106"/>
      <c r="GUB7" s="106"/>
      <c r="GUC7" s="106"/>
      <c r="GUD7" s="106"/>
      <c r="GUE7" s="106"/>
      <c r="GUF7" s="106"/>
      <c r="GUG7" s="106"/>
      <c r="GUH7" s="106"/>
      <c r="GUI7" s="106"/>
      <c r="GUJ7" s="106"/>
      <c r="GUK7" s="106"/>
      <c r="GUL7" s="106"/>
      <c r="GUM7" s="106"/>
      <c r="GUN7" s="106"/>
      <c r="GUO7" s="106"/>
      <c r="GUP7" s="106"/>
      <c r="GUQ7" s="106"/>
      <c r="GUR7" s="106"/>
      <c r="GUS7" s="106"/>
      <c r="GUT7" s="106"/>
      <c r="GUU7" s="106"/>
      <c r="GUV7" s="106"/>
      <c r="GUW7" s="106"/>
      <c r="GUX7" s="106"/>
      <c r="GUY7" s="106"/>
      <c r="GUZ7" s="106"/>
      <c r="GVA7" s="106"/>
      <c r="GVB7" s="106"/>
      <c r="GVC7" s="106"/>
      <c r="GVD7" s="106"/>
      <c r="GVE7" s="106"/>
      <c r="GVF7" s="106"/>
      <c r="GVG7" s="106"/>
      <c r="GVH7" s="106"/>
      <c r="GVI7" s="106"/>
      <c r="GVJ7" s="106"/>
      <c r="GVK7" s="106"/>
      <c r="GVL7" s="106"/>
      <c r="GVM7" s="106"/>
      <c r="GVN7" s="106"/>
      <c r="GVO7" s="106"/>
      <c r="GVP7" s="106"/>
      <c r="GVQ7" s="106"/>
      <c r="GVR7" s="106"/>
      <c r="GVS7" s="106"/>
      <c r="GVT7" s="106"/>
      <c r="GVU7" s="106"/>
      <c r="GVV7" s="106"/>
      <c r="GVW7" s="106"/>
      <c r="GVX7" s="106"/>
      <c r="GVY7" s="106"/>
      <c r="GVZ7" s="106"/>
      <c r="GWA7" s="106"/>
      <c r="GWB7" s="106"/>
      <c r="GWC7" s="106"/>
      <c r="GWD7" s="106"/>
      <c r="GWE7" s="106"/>
      <c r="GWF7" s="106"/>
      <c r="GWG7" s="106"/>
      <c r="GWH7" s="106"/>
      <c r="GWI7" s="106"/>
      <c r="GWJ7" s="106"/>
      <c r="GWK7" s="106"/>
      <c r="GWL7" s="106"/>
      <c r="GWM7" s="106"/>
      <c r="GWN7" s="106"/>
      <c r="GWO7" s="106"/>
      <c r="GWP7" s="106"/>
      <c r="GWQ7" s="106"/>
      <c r="GWR7" s="106"/>
      <c r="GWS7" s="106"/>
      <c r="GWT7" s="106"/>
      <c r="GWU7" s="106"/>
      <c r="GWV7" s="106"/>
      <c r="GWW7" s="106"/>
      <c r="GWX7" s="106"/>
      <c r="GWY7" s="106"/>
      <c r="GWZ7" s="106"/>
      <c r="GXA7" s="106"/>
      <c r="GXB7" s="106"/>
      <c r="GXC7" s="106"/>
      <c r="GXD7" s="106"/>
      <c r="GXE7" s="106"/>
      <c r="GXF7" s="106"/>
      <c r="GXG7" s="106"/>
      <c r="GXH7" s="106"/>
      <c r="GXI7" s="106"/>
      <c r="GXJ7" s="106"/>
      <c r="GXK7" s="106"/>
      <c r="GXL7" s="106"/>
      <c r="GXM7" s="106"/>
      <c r="GXN7" s="106"/>
      <c r="GXO7" s="106"/>
      <c r="GXP7" s="106"/>
      <c r="GXQ7" s="106"/>
      <c r="GXR7" s="106"/>
      <c r="GXS7" s="106"/>
      <c r="GXT7" s="106"/>
      <c r="GXU7" s="106"/>
      <c r="GXV7" s="106"/>
      <c r="GXW7" s="106"/>
      <c r="GXX7" s="106"/>
      <c r="GXY7" s="106"/>
      <c r="GXZ7" s="106"/>
      <c r="GYA7" s="106"/>
      <c r="GYB7" s="106"/>
      <c r="GYC7" s="106"/>
      <c r="GYD7" s="106"/>
      <c r="GYE7" s="106"/>
      <c r="GYF7" s="106"/>
      <c r="GYG7" s="106"/>
      <c r="GYH7" s="106"/>
      <c r="GYI7" s="106"/>
      <c r="GYJ7" s="106"/>
      <c r="GYK7" s="106"/>
      <c r="GYL7" s="106"/>
      <c r="GYM7" s="106"/>
      <c r="GYN7" s="106"/>
      <c r="GYO7" s="106"/>
      <c r="GYP7" s="106"/>
      <c r="GYQ7" s="106"/>
      <c r="GYR7" s="106"/>
      <c r="GYS7" s="106"/>
      <c r="GYT7" s="106"/>
      <c r="GYU7" s="106"/>
      <c r="GYV7" s="106"/>
      <c r="GYW7" s="106"/>
      <c r="GYX7" s="106"/>
      <c r="GYY7" s="106"/>
      <c r="GYZ7" s="106"/>
      <c r="GZA7" s="106"/>
      <c r="GZB7" s="106"/>
      <c r="GZC7" s="106"/>
      <c r="GZD7" s="106"/>
      <c r="GZE7" s="106"/>
      <c r="GZF7" s="106"/>
      <c r="GZG7" s="106"/>
      <c r="GZH7" s="106"/>
      <c r="GZI7" s="106"/>
      <c r="GZJ7" s="106"/>
      <c r="GZK7" s="106"/>
      <c r="GZL7" s="106"/>
      <c r="GZM7" s="106"/>
      <c r="GZN7" s="106"/>
      <c r="GZO7" s="106"/>
      <c r="GZP7" s="106"/>
      <c r="GZQ7" s="106"/>
      <c r="GZR7" s="106"/>
      <c r="GZS7" s="106"/>
      <c r="GZT7" s="106"/>
      <c r="GZU7" s="106"/>
      <c r="GZV7" s="106"/>
      <c r="GZW7" s="106"/>
      <c r="GZX7" s="106"/>
      <c r="GZY7" s="106"/>
      <c r="GZZ7" s="106"/>
      <c r="HAA7" s="106"/>
      <c r="HAB7" s="106"/>
      <c r="HAC7" s="106"/>
      <c r="HAD7" s="106"/>
      <c r="HAE7" s="106"/>
      <c r="HAF7" s="106"/>
      <c r="HAG7" s="106"/>
      <c r="HAH7" s="106"/>
      <c r="HAI7" s="106"/>
      <c r="HAJ7" s="106"/>
      <c r="HAK7" s="106"/>
      <c r="HAL7" s="106"/>
      <c r="HAM7" s="106"/>
      <c r="HAN7" s="106"/>
      <c r="HAO7" s="106"/>
      <c r="HAP7" s="106"/>
      <c r="HAQ7" s="106"/>
      <c r="HAR7" s="106"/>
      <c r="HAS7" s="106"/>
      <c r="HAT7" s="106"/>
      <c r="HAU7" s="106"/>
      <c r="HAV7" s="106"/>
      <c r="HAW7" s="106"/>
      <c r="HAX7" s="106"/>
      <c r="HAY7" s="106"/>
      <c r="HAZ7" s="106"/>
      <c r="HBA7" s="106"/>
      <c r="HBB7" s="106"/>
      <c r="HBC7" s="106"/>
      <c r="HBD7" s="106"/>
      <c r="HBE7" s="106"/>
      <c r="HBF7" s="106"/>
      <c r="HBG7" s="106"/>
      <c r="HBH7" s="106"/>
      <c r="HBI7" s="106"/>
      <c r="HBJ7" s="106"/>
      <c r="HBK7" s="106"/>
      <c r="HBL7" s="106"/>
      <c r="HBM7" s="106"/>
      <c r="HBN7" s="106"/>
      <c r="HBO7" s="106"/>
      <c r="HBP7" s="106"/>
      <c r="HBQ7" s="106"/>
      <c r="HBR7" s="106"/>
      <c r="HBS7" s="106"/>
      <c r="HBT7" s="106"/>
      <c r="HBU7" s="106"/>
      <c r="HBV7" s="106"/>
      <c r="HBW7" s="106"/>
      <c r="HBX7" s="106"/>
      <c r="HBY7" s="106"/>
      <c r="HBZ7" s="106"/>
      <c r="HCA7" s="106"/>
      <c r="HCB7" s="106"/>
      <c r="HCC7" s="106"/>
      <c r="HCD7" s="106"/>
      <c r="HCE7" s="106"/>
      <c r="HCF7" s="106"/>
      <c r="HCG7" s="106"/>
      <c r="HCH7" s="106"/>
      <c r="HCI7" s="106"/>
      <c r="HCJ7" s="106"/>
      <c r="HCK7" s="106"/>
      <c r="HCL7" s="106"/>
      <c r="HCM7" s="106"/>
      <c r="HCN7" s="106"/>
      <c r="HCO7" s="106"/>
      <c r="HCP7" s="106"/>
      <c r="HCQ7" s="106"/>
      <c r="HCR7" s="106"/>
      <c r="HCS7" s="106"/>
      <c r="HCT7" s="106"/>
      <c r="HCU7" s="106"/>
      <c r="HCV7" s="106"/>
      <c r="HCW7" s="106"/>
      <c r="HCX7" s="106"/>
      <c r="HCY7" s="106"/>
      <c r="HCZ7" s="106"/>
      <c r="HDA7" s="106"/>
      <c r="HDB7" s="106"/>
      <c r="HDC7" s="106"/>
      <c r="HDD7" s="106"/>
      <c r="HDE7" s="106"/>
      <c r="HDF7" s="106"/>
      <c r="HDG7" s="106"/>
      <c r="HDH7" s="106"/>
      <c r="HDI7" s="106"/>
      <c r="HDJ7" s="106"/>
      <c r="HDK7" s="106"/>
      <c r="HDL7" s="106"/>
      <c r="HDM7" s="106"/>
      <c r="HDN7" s="106"/>
      <c r="HDO7" s="106"/>
      <c r="HDP7" s="106"/>
      <c r="HDQ7" s="106"/>
      <c r="HDR7" s="106"/>
      <c r="HDS7" s="106"/>
      <c r="HDT7" s="106"/>
      <c r="HDU7" s="106"/>
      <c r="HDV7" s="106"/>
      <c r="HDW7" s="106"/>
      <c r="HDX7" s="106"/>
      <c r="HDY7" s="106"/>
      <c r="HDZ7" s="106"/>
      <c r="HEA7" s="106"/>
      <c r="HEB7" s="106"/>
      <c r="HEC7" s="106"/>
      <c r="HED7" s="106"/>
      <c r="HEE7" s="106"/>
      <c r="HEF7" s="106"/>
      <c r="HEG7" s="106"/>
      <c r="HEH7" s="106"/>
      <c r="HEI7" s="106"/>
      <c r="HEJ7" s="106"/>
      <c r="HEK7" s="106"/>
      <c r="HEL7" s="106"/>
      <c r="HEM7" s="106"/>
      <c r="HEN7" s="106"/>
      <c r="HEO7" s="106"/>
      <c r="HEP7" s="106"/>
      <c r="HEQ7" s="106"/>
      <c r="HER7" s="106"/>
      <c r="HES7" s="106"/>
      <c r="HET7" s="106"/>
      <c r="HEU7" s="106"/>
      <c r="HEV7" s="106"/>
      <c r="HEW7" s="106"/>
      <c r="HEX7" s="106"/>
      <c r="HEY7" s="106"/>
      <c r="HEZ7" s="106"/>
      <c r="HFA7" s="106"/>
      <c r="HFB7" s="106"/>
      <c r="HFC7" s="106"/>
      <c r="HFD7" s="106"/>
      <c r="HFE7" s="106"/>
      <c r="HFF7" s="106"/>
      <c r="HFG7" s="106"/>
      <c r="HFH7" s="106"/>
      <c r="HFI7" s="106"/>
      <c r="HFJ7" s="106"/>
      <c r="HFK7" s="106"/>
      <c r="HFL7" s="106"/>
      <c r="HFM7" s="106"/>
      <c r="HFN7" s="106"/>
      <c r="HFO7" s="106"/>
      <c r="HFP7" s="106"/>
      <c r="HFQ7" s="106"/>
      <c r="HFR7" s="106"/>
      <c r="HFS7" s="106"/>
      <c r="HFT7" s="106"/>
      <c r="HFU7" s="106"/>
      <c r="HFV7" s="106"/>
      <c r="HFW7" s="106"/>
      <c r="HFX7" s="106"/>
      <c r="HFY7" s="106"/>
      <c r="HFZ7" s="106"/>
      <c r="HGA7" s="106"/>
      <c r="HGB7" s="106"/>
      <c r="HGC7" s="106"/>
      <c r="HGD7" s="106"/>
      <c r="HGE7" s="106"/>
      <c r="HGF7" s="106"/>
      <c r="HGG7" s="106"/>
      <c r="HGH7" s="106"/>
      <c r="HGI7" s="106"/>
      <c r="HGJ7" s="106"/>
      <c r="HGK7" s="106"/>
      <c r="HGL7" s="106"/>
      <c r="HGM7" s="106"/>
      <c r="HGN7" s="106"/>
      <c r="HGO7" s="106"/>
      <c r="HGP7" s="106"/>
      <c r="HGQ7" s="106"/>
      <c r="HGR7" s="106"/>
      <c r="HGS7" s="106"/>
      <c r="HGT7" s="106"/>
      <c r="HGU7" s="106"/>
      <c r="HGV7" s="106"/>
      <c r="HGW7" s="106"/>
      <c r="HGX7" s="106"/>
      <c r="HGY7" s="106"/>
      <c r="HGZ7" s="106"/>
      <c r="HHA7" s="106"/>
      <c r="HHB7" s="106"/>
      <c r="HHC7" s="106"/>
      <c r="HHD7" s="106"/>
      <c r="HHE7" s="106"/>
      <c r="HHF7" s="106"/>
      <c r="HHG7" s="106"/>
      <c r="HHH7" s="106"/>
      <c r="HHI7" s="106"/>
      <c r="HHJ7" s="106"/>
      <c r="HHK7" s="106"/>
      <c r="HHL7" s="106"/>
      <c r="HHM7" s="106"/>
      <c r="HHN7" s="106"/>
      <c r="HHO7" s="106"/>
      <c r="HHP7" s="106"/>
      <c r="HHQ7" s="106"/>
      <c r="HHR7" s="106"/>
      <c r="HHS7" s="106"/>
      <c r="HHT7" s="106"/>
      <c r="HHU7" s="106"/>
      <c r="HHV7" s="106"/>
      <c r="HHW7" s="106"/>
      <c r="HHX7" s="106"/>
      <c r="HHY7" s="106"/>
      <c r="HHZ7" s="106"/>
      <c r="HIA7" s="106"/>
      <c r="HIB7" s="106"/>
      <c r="HIC7" s="106"/>
      <c r="HID7" s="106"/>
      <c r="HIE7" s="106"/>
      <c r="HIF7" s="106"/>
      <c r="HIG7" s="106"/>
      <c r="HIH7" s="106"/>
      <c r="HII7" s="106"/>
      <c r="HIJ7" s="106"/>
      <c r="HIK7" s="106"/>
      <c r="HIL7" s="106"/>
      <c r="HIM7" s="106"/>
      <c r="HIN7" s="106"/>
      <c r="HIO7" s="106"/>
      <c r="HIP7" s="106"/>
      <c r="HIQ7" s="106"/>
      <c r="HIR7" s="106"/>
      <c r="HIS7" s="106"/>
      <c r="HIT7" s="106"/>
      <c r="HIU7" s="106"/>
      <c r="HIV7" s="106"/>
      <c r="HIW7" s="106"/>
      <c r="HIX7" s="106"/>
      <c r="HIY7" s="106"/>
      <c r="HIZ7" s="106"/>
      <c r="HJA7" s="106"/>
      <c r="HJB7" s="106"/>
      <c r="HJC7" s="106"/>
      <c r="HJD7" s="106"/>
      <c r="HJE7" s="106"/>
      <c r="HJF7" s="106"/>
      <c r="HJG7" s="106"/>
      <c r="HJH7" s="106"/>
      <c r="HJI7" s="106"/>
      <c r="HJJ7" s="106"/>
      <c r="HJK7" s="106"/>
      <c r="HJL7" s="106"/>
      <c r="HJM7" s="106"/>
      <c r="HJN7" s="106"/>
      <c r="HJO7" s="106"/>
      <c r="HJP7" s="106"/>
      <c r="HJQ7" s="106"/>
      <c r="HJR7" s="106"/>
      <c r="HJS7" s="106"/>
      <c r="HJT7" s="106"/>
      <c r="HJU7" s="106"/>
      <c r="HJV7" s="106"/>
      <c r="HJW7" s="106"/>
      <c r="HJX7" s="106"/>
      <c r="HJY7" s="106"/>
      <c r="HJZ7" s="106"/>
      <c r="HKA7" s="106"/>
      <c r="HKB7" s="106"/>
      <c r="HKC7" s="106"/>
      <c r="HKD7" s="106"/>
      <c r="HKE7" s="106"/>
      <c r="HKF7" s="106"/>
      <c r="HKG7" s="106"/>
      <c r="HKH7" s="106"/>
      <c r="HKI7" s="106"/>
      <c r="HKJ7" s="106"/>
      <c r="HKK7" s="106"/>
      <c r="HKL7" s="106"/>
      <c r="HKM7" s="106"/>
      <c r="HKN7" s="106"/>
      <c r="HKO7" s="106"/>
      <c r="HKP7" s="106"/>
      <c r="HKQ7" s="106"/>
      <c r="HKR7" s="106"/>
      <c r="HKS7" s="106"/>
      <c r="HKT7" s="106"/>
      <c r="HKU7" s="106"/>
      <c r="HKV7" s="106"/>
      <c r="HKW7" s="106"/>
      <c r="HKX7" s="106"/>
      <c r="HKY7" s="106"/>
      <c r="HKZ7" s="106"/>
      <c r="HLA7" s="106"/>
      <c r="HLB7" s="106"/>
      <c r="HLC7" s="106"/>
      <c r="HLD7" s="106"/>
      <c r="HLE7" s="106"/>
      <c r="HLF7" s="106"/>
      <c r="HLG7" s="106"/>
      <c r="HLH7" s="106"/>
      <c r="HLI7" s="106"/>
      <c r="HLJ7" s="106"/>
      <c r="HLK7" s="106"/>
      <c r="HLL7" s="106"/>
      <c r="HLM7" s="106"/>
      <c r="HLN7" s="106"/>
      <c r="HLO7" s="106"/>
      <c r="HLP7" s="106"/>
      <c r="HLQ7" s="106"/>
      <c r="HLR7" s="106"/>
      <c r="HLS7" s="106"/>
      <c r="HLT7" s="106"/>
      <c r="HLU7" s="106"/>
      <c r="HLV7" s="106"/>
      <c r="HLW7" s="106"/>
      <c r="HLX7" s="106"/>
      <c r="HLY7" s="106"/>
      <c r="HLZ7" s="106"/>
      <c r="HMA7" s="106"/>
      <c r="HMB7" s="106"/>
      <c r="HMC7" s="106"/>
      <c r="HMD7" s="106"/>
      <c r="HME7" s="106"/>
      <c r="HMF7" s="106"/>
      <c r="HMG7" s="106"/>
      <c r="HMH7" s="106"/>
      <c r="HMI7" s="106"/>
      <c r="HMJ7" s="106"/>
      <c r="HMK7" s="106"/>
      <c r="HML7" s="106"/>
      <c r="HMM7" s="106"/>
      <c r="HMN7" s="106"/>
      <c r="HMO7" s="106"/>
      <c r="HMP7" s="106"/>
      <c r="HMQ7" s="106"/>
      <c r="HMR7" s="106"/>
      <c r="HMS7" s="106"/>
      <c r="HMT7" s="106"/>
      <c r="HMU7" s="106"/>
      <c r="HMV7" s="106"/>
      <c r="HMW7" s="106"/>
      <c r="HMX7" s="106"/>
      <c r="HMY7" s="106"/>
      <c r="HMZ7" s="106"/>
      <c r="HNA7" s="106"/>
      <c r="HNB7" s="106"/>
      <c r="HNC7" s="106"/>
      <c r="HND7" s="106"/>
      <c r="HNE7" s="106"/>
      <c r="HNF7" s="106"/>
      <c r="HNG7" s="106"/>
      <c r="HNH7" s="106"/>
      <c r="HNI7" s="106"/>
      <c r="HNJ7" s="106"/>
      <c r="HNK7" s="106"/>
      <c r="HNL7" s="106"/>
      <c r="HNM7" s="106"/>
      <c r="HNN7" s="106"/>
      <c r="HNO7" s="106"/>
      <c r="HNP7" s="106"/>
      <c r="HNQ7" s="106"/>
      <c r="HNR7" s="106"/>
      <c r="HNS7" s="106"/>
      <c r="HNT7" s="106"/>
      <c r="HNU7" s="106"/>
      <c r="HNV7" s="106"/>
      <c r="HNW7" s="106"/>
      <c r="HNX7" s="106"/>
      <c r="HNY7" s="106"/>
      <c r="HNZ7" s="106"/>
      <c r="HOA7" s="106"/>
      <c r="HOB7" s="106"/>
      <c r="HOC7" s="106"/>
      <c r="HOD7" s="106"/>
      <c r="HOE7" s="106"/>
      <c r="HOF7" s="106"/>
      <c r="HOG7" s="106"/>
      <c r="HOH7" s="106"/>
      <c r="HOI7" s="106"/>
      <c r="HOJ7" s="106"/>
      <c r="HOK7" s="106"/>
      <c r="HOL7" s="106"/>
      <c r="HOM7" s="106"/>
      <c r="HON7" s="106"/>
      <c r="HOO7" s="106"/>
      <c r="HOP7" s="106"/>
      <c r="HOQ7" s="106"/>
      <c r="HOR7" s="106"/>
      <c r="HOS7" s="106"/>
      <c r="HOT7" s="106"/>
      <c r="HOU7" s="106"/>
      <c r="HOV7" s="106"/>
      <c r="HOW7" s="106"/>
      <c r="HOX7" s="106"/>
      <c r="HOY7" s="106"/>
      <c r="HOZ7" s="106"/>
      <c r="HPA7" s="106"/>
      <c r="HPB7" s="106"/>
      <c r="HPC7" s="106"/>
      <c r="HPD7" s="106"/>
      <c r="HPE7" s="106"/>
      <c r="HPF7" s="106"/>
      <c r="HPG7" s="106"/>
      <c r="HPH7" s="106"/>
      <c r="HPI7" s="106"/>
      <c r="HPJ7" s="106"/>
      <c r="HPK7" s="106"/>
      <c r="HPL7" s="106"/>
      <c r="HPM7" s="106"/>
      <c r="HPN7" s="106"/>
      <c r="HPO7" s="106"/>
      <c r="HPP7" s="106"/>
      <c r="HPQ7" s="106"/>
      <c r="HPR7" s="106"/>
      <c r="HPS7" s="106"/>
      <c r="HPT7" s="106"/>
      <c r="HPU7" s="106"/>
      <c r="HPV7" s="106"/>
      <c r="HPW7" s="106"/>
      <c r="HPX7" s="106"/>
      <c r="HPY7" s="106"/>
      <c r="HPZ7" s="106"/>
      <c r="HQA7" s="106"/>
      <c r="HQB7" s="106"/>
      <c r="HQC7" s="106"/>
      <c r="HQD7" s="106"/>
      <c r="HQE7" s="106"/>
      <c r="HQF7" s="106"/>
      <c r="HQG7" s="106"/>
      <c r="HQH7" s="106"/>
      <c r="HQI7" s="106"/>
      <c r="HQJ7" s="106"/>
      <c r="HQK7" s="106"/>
      <c r="HQL7" s="106"/>
      <c r="HQM7" s="106"/>
      <c r="HQN7" s="106"/>
      <c r="HQO7" s="106"/>
      <c r="HQP7" s="106"/>
      <c r="HQQ7" s="106"/>
      <c r="HQR7" s="106"/>
      <c r="HQS7" s="106"/>
      <c r="HQT7" s="106"/>
      <c r="HQU7" s="106"/>
      <c r="HQV7" s="106"/>
      <c r="HQW7" s="106"/>
      <c r="HQX7" s="106"/>
      <c r="HQY7" s="106"/>
      <c r="HQZ7" s="106"/>
      <c r="HRA7" s="106"/>
      <c r="HRB7" s="106"/>
      <c r="HRC7" s="106"/>
      <c r="HRD7" s="106"/>
      <c r="HRE7" s="106"/>
      <c r="HRF7" s="106"/>
      <c r="HRG7" s="106"/>
      <c r="HRH7" s="106"/>
      <c r="HRI7" s="106"/>
      <c r="HRJ7" s="106"/>
      <c r="HRK7" s="106"/>
      <c r="HRL7" s="106"/>
      <c r="HRM7" s="106"/>
      <c r="HRN7" s="106"/>
      <c r="HRO7" s="106"/>
      <c r="HRP7" s="106"/>
      <c r="HRQ7" s="106"/>
      <c r="HRR7" s="106"/>
      <c r="HRS7" s="106"/>
      <c r="HRT7" s="106"/>
      <c r="HRU7" s="106"/>
      <c r="HRV7" s="106"/>
      <c r="HRW7" s="106"/>
      <c r="HRX7" s="106"/>
      <c r="HRY7" s="106"/>
      <c r="HRZ7" s="106"/>
      <c r="HSA7" s="106"/>
      <c r="HSB7" s="106"/>
      <c r="HSC7" s="106"/>
      <c r="HSD7" s="106"/>
      <c r="HSE7" s="106"/>
      <c r="HSF7" s="106"/>
      <c r="HSG7" s="106"/>
      <c r="HSH7" s="106"/>
      <c r="HSI7" s="106"/>
      <c r="HSJ7" s="106"/>
      <c r="HSK7" s="106"/>
      <c r="HSL7" s="106"/>
      <c r="HSM7" s="106"/>
      <c r="HSN7" s="106"/>
      <c r="HSO7" s="106"/>
      <c r="HSP7" s="106"/>
      <c r="HSQ7" s="106"/>
      <c r="HSR7" s="106"/>
      <c r="HSS7" s="106"/>
      <c r="HST7" s="106"/>
      <c r="HSU7" s="106"/>
      <c r="HSV7" s="106"/>
      <c r="HSW7" s="106"/>
      <c r="HSX7" s="106"/>
      <c r="HSY7" s="106"/>
      <c r="HSZ7" s="106"/>
      <c r="HTA7" s="106"/>
      <c r="HTB7" s="106"/>
      <c r="HTC7" s="106"/>
      <c r="HTD7" s="106"/>
      <c r="HTE7" s="106"/>
      <c r="HTF7" s="106"/>
      <c r="HTG7" s="106"/>
      <c r="HTH7" s="106"/>
      <c r="HTI7" s="106"/>
      <c r="HTJ7" s="106"/>
      <c r="HTK7" s="106"/>
      <c r="HTL7" s="106"/>
      <c r="HTM7" s="106"/>
      <c r="HTN7" s="106"/>
      <c r="HTO7" s="106"/>
      <c r="HTP7" s="106"/>
      <c r="HTQ7" s="106"/>
      <c r="HTR7" s="106"/>
      <c r="HTS7" s="106"/>
      <c r="HTT7" s="106"/>
      <c r="HTU7" s="106"/>
      <c r="HTV7" s="106"/>
      <c r="HTW7" s="106"/>
      <c r="HTX7" s="106"/>
      <c r="HTY7" s="106"/>
      <c r="HTZ7" s="106"/>
      <c r="HUA7" s="106"/>
      <c r="HUB7" s="106"/>
      <c r="HUC7" s="106"/>
      <c r="HUD7" s="106"/>
      <c r="HUE7" s="106"/>
      <c r="HUF7" s="106"/>
      <c r="HUG7" s="106"/>
      <c r="HUH7" s="106"/>
      <c r="HUI7" s="106"/>
      <c r="HUJ7" s="106"/>
      <c r="HUK7" s="106"/>
      <c r="HUL7" s="106"/>
      <c r="HUM7" s="106"/>
      <c r="HUN7" s="106"/>
      <c r="HUO7" s="106"/>
      <c r="HUP7" s="106"/>
      <c r="HUQ7" s="106"/>
      <c r="HUR7" s="106"/>
      <c r="HUS7" s="106"/>
      <c r="HUT7" s="106"/>
      <c r="HUU7" s="106"/>
      <c r="HUV7" s="106"/>
      <c r="HUW7" s="106"/>
      <c r="HUX7" s="106"/>
      <c r="HUY7" s="106"/>
      <c r="HUZ7" s="106"/>
      <c r="HVA7" s="106"/>
      <c r="HVB7" s="106"/>
      <c r="HVC7" s="106"/>
      <c r="HVD7" s="106"/>
      <c r="HVE7" s="106"/>
      <c r="HVF7" s="106"/>
      <c r="HVG7" s="106"/>
      <c r="HVH7" s="106"/>
      <c r="HVI7" s="106"/>
      <c r="HVJ7" s="106"/>
      <c r="HVK7" s="106"/>
      <c r="HVL7" s="106"/>
      <c r="HVM7" s="106"/>
      <c r="HVN7" s="106"/>
      <c r="HVO7" s="106"/>
      <c r="HVP7" s="106"/>
      <c r="HVQ7" s="106"/>
      <c r="HVR7" s="106"/>
      <c r="HVS7" s="106"/>
      <c r="HVT7" s="106"/>
      <c r="HVU7" s="106"/>
      <c r="HVV7" s="106"/>
      <c r="HVW7" s="106"/>
      <c r="HVX7" s="106"/>
      <c r="HVY7" s="106"/>
      <c r="HVZ7" s="106"/>
      <c r="HWA7" s="106"/>
      <c r="HWB7" s="106"/>
      <c r="HWC7" s="106"/>
      <c r="HWD7" s="106"/>
      <c r="HWE7" s="106"/>
      <c r="HWF7" s="106"/>
      <c r="HWG7" s="106"/>
      <c r="HWH7" s="106"/>
      <c r="HWI7" s="106"/>
      <c r="HWJ7" s="106"/>
      <c r="HWK7" s="106"/>
      <c r="HWL7" s="106"/>
      <c r="HWM7" s="106"/>
      <c r="HWN7" s="106"/>
      <c r="HWO7" s="106"/>
      <c r="HWP7" s="106"/>
      <c r="HWQ7" s="106"/>
      <c r="HWR7" s="106"/>
      <c r="HWS7" s="106"/>
      <c r="HWT7" s="106"/>
      <c r="HWU7" s="106"/>
      <c r="HWV7" s="106"/>
      <c r="HWW7" s="106"/>
      <c r="HWX7" s="106"/>
      <c r="HWY7" s="106"/>
      <c r="HWZ7" s="106"/>
      <c r="HXA7" s="106"/>
      <c r="HXB7" s="106"/>
      <c r="HXC7" s="106"/>
      <c r="HXD7" s="106"/>
      <c r="HXE7" s="106"/>
      <c r="HXF7" s="106"/>
      <c r="HXG7" s="106"/>
      <c r="HXH7" s="106"/>
      <c r="HXI7" s="106"/>
      <c r="HXJ7" s="106"/>
      <c r="HXK7" s="106"/>
      <c r="HXL7" s="106"/>
      <c r="HXM7" s="106"/>
      <c r="HXN7" s="106"/>
      <c r="HXO7" s="106"/>
      <c r="HXP7" s="106"/>
      <c r="HXQ7" s="106"/>
      <c r="HXR7" s="106"/>
      <c r="HXS7" s="106"/>
      <c r="HXT7" s="106"/>
      <c r="HXU7" s="106"/>
      <c r="HXV7" s="106"/>
      <c r="HXW7" s="106"/>
      <c r="HXX7" s="106"/>
      <c r="HXY7" s="106"/>
      <c r="HXZ7" s="106"/>
      <c r="HYA7" s="106"/>
      <c r="HYB7" s="106"/>
      <c r="HYC7" s="106"/>
      <c r="HYD7" s="106"/>
      <c r="HYE7" s="106"/>
      <c r="HYF7" s="106"/>
      <c r="HYG7" s="106"/>
      <c r="HYH7" s="106"/>
      <c r="HYI7" s="106"/>
      <c r="HYJ7" s="106"/>
      <c r="HYK7" s="106"/>
      <c r="HYL7" s="106"/>
      <c r="HYM7" s="106"/>
      <c r="HYN7" s="106"/>
      <c r="HYO7" s="106"/>
      <c r="HYP7" s="106"/>
      <c r="HYQ7" s="106"/>
      <c r="HYR7" s="106"/>
      <c r="HYS7" s="106"/>
      <c r="HYT7" s="106"/>
      <c r="HYU7" s="106"/>
      <c r="HYV7" s="106"/>
      <c r="HYW7" s="106"/>
      <c r="HYX7" s="106"/>
      <c r="HYY7" s="106"/>
      <c r="HYZ7" s="106"/>
      <c r="HZA7" s="106"/>
      <c r="HZB7" s="106"/>
      <c r="HZC7" s="106"/>
      <c r="HZD7" s="106"/>
      <c r="HZE7" s="106"/>
      <c r="HZF7" s="106"/>
      <c r="HZG7" s="106"/>
      <c r="HZH7" s="106"/>
      <c r="HZI7" s="106"/>
      <c r="HZJ7" s="106"/>
      <c r="HZK7" s="106"/>
      <c r="HZL7" s="106"/>
      <c r="HZM7" s="106"/>
      <c r="HZN7" s="106"/>
      <c r="HZO7" s="106"/>
      <c r="HZP7" s="106"/>
      <c r="HZQ7" s="106"/>
      <c r="HZR7" s="106"/>
      <c r="HZS7" s="106"/>
      <c r="HZT7" s="106"/>
      <c r="HZU7" s="106"/>
      <c r="HZV7" s="106"/>
      <c r="HZW7" s="106"/>
      <c r="HZX7" s="106"/>
      <c r="HZY7" s="106"/>
      <c r="HZZ7" s="106"/>
      <c r="IAA7" s="106"/>
      <c r="IAB7" s="106"/>
      <c r="IAC7" s="106"/>
      <c r="IAD7" s="106"/>
      <c r="IAE7" s="106"/>
      <c r="IAF7" s="106"/>
      <c r="IAG7" s="106"/>
      <c r="IAH7" s="106"/>
      <c r="IAI7" s="106"/>
      <c r="IAJ7" s="106"/>
      <c r="IAK7" s="106"/>
      <c r="IAL7" s="106"/>
      <c r="IAM7" s="106"/>
      <c r="IAN7" s="106"/>
      <c r="IAO7" s="106"/>
      <c r="IAP7" s="106"/>
      <c r="IAQ7" s="106"/>
      <c r="IAR7" s="106"/>
      <c r="IAS7" s="106"/>
      <c r="IAT7" s="106"/>
      <c r="IAU7" s="106"/>
      <c r="IAV7" s="106"/>
      <c r="IAW7" s="106"/>
      <c r="IAX7" s="106"/>
      <c r="IAY7" s="106"/>
      <c r="IAZ7" s="106"/>
      <c r="IBA7" s="106"/>
      <c r="IBB7" s="106"/>
      <c r="IBC7" s="106"/>
      <c r="IBD7" s="106"/>
      <c r="IBE7" s="106"/>
      <c r="IBF7" s="106"/>
      <c r="IBG7" s="106"/>
      <c r="IBH7" s="106"/>
      <c r="IBI7" s="106"/>
      <c r="IBJ7" s="106"/>
      <c r="IBK7" s="106"/>
      <c r="IBL7" s="106"/>
      <c r="IBM7" s="106"/>
      <c r="IBN7" s="106"/>
      <c r="IBO7" s="106"/>
      <c r="IBP7" s="106"/>
      <c r="IBQ7" s="106"/>
      <c r="IBR7" s="106"/>
      <c r="IBS7" s="106"/>
      <c r="IBT7" s="106"/>
      <c r="IBU7" s="106"/>
      <c r="IBV7" s="106"/>
      <c r="IBW7" s="106"/>
      <c r="IBX7" s="106"/>
      <c r="IBY7" s="106"/>
      <c r="IBZ7" s="106"/>
      <c r="ICA7" s="106"/>
      <c r="ICB7" s="106"/>
      <c r="ICC7" s="106"/>
      <c r="ICD7" s="106"/>
      <c r="ICE7" s="106"/>
      <c r="ICF7" s="106"/>
      <c r="ICG7" s="106"/>
      <c r="ICH7" s="106"/>
      <c r="ICI7" s="106"/>
      <c r="ICJ7" s="106"/>
      <c r="ICK7" s="106"/>
      <c r="ICL7" s="106"/>
      <c r="ICM7" s="106"/>
      <c r="ICN7" s="106"/>
      <c r="ICO7" s="106"/>
      <c r="ICP7" s="106"/>
      <c r="ICQ7" s="106"/>
      <c r="ICR7" s="106"/>
      <c r="ICS7" s="106"/>
      <c r="ICT7" s="106"/>
      <c r="ICU7" s="106"/>
      <c r="ICV7" s="106"/>
      <c r="ICW7" s="106"/>
      <c r="ICX7" s="106"/>
      <c r="ICY7" s="106"/>
      <c r="ICZ7" s="106"/>
      <c r="IDA7" s="106"/>
      <c r="IDB7" s="106"/>
      <c r="IDC7" s="106"/>
      <c r="IDD7" s="106"/>
      <c r="IDE7" s="106"/>
      <c r="IDF7" s="106"/>
      <c r="IDG7" s="106"/>
      <c r="IDH7" s="106"/>
      <c r="IDI7" s="106"/>
      <c r="IDJ7" s="106"/>
      <c r="IDK7" s="106"/>
      <c r="IDL7" s="106"/>
      <c r="IDM7" s="106"/>
      <c r="IDN7" s="106"/>
      <c r="IDO7" s="106"/>
      <c r="IDP7" s="106"/>
      <c r="IDQ7" s="106"/>
      <c r="IDR7" s="106"/>
      <c r="IDS7" s="106"/>
      <c r="IDT7" s="106"/>
      <c r="IDU7" s="106"/>
      <c r="IDV7" s="106"/>
      <c r="IDW7" s="106"/>
      <c r="IDX7" s="106"/>
      <c r="IDY7" s="106"/>
      <c r="IDZ7" s="106"/>
      <c r="IEA7" s="106"/>
      <c r="IEB7" s="106"/>
      <c r="IEC7" s="106"/>
      <c r="IED7" s="106"/>
      <c r="IEE7" s="106"/>
      <c r="IEF7" s="106"/>
      <c r="IEG7" s="106"/>
      <c r="IEH7" s="106"/>
      <c r="IEI7" s="106"/>
      <c r="IEJ7" s="106"/>
      <c r="IEK7" s="106"/>
      <c r="IEL7" s="106"/>
      <c r="IEM7" s="106"/>
      <c r="IEN7" s="106"/>
      <c r="IEO7" s="106"/>
      <c r="IEP7" s="106"/>
      <c r="IEQ7" s="106"/>
      <c r="IER7" s="106"/>
      <c r="IES7" s="106"/>
      <c r="IET7" s="106"/>
      <c r="IEU7" s="106"/>
      <c r="IEV7" s="106"/>
      <c r="IEW7" s="106"/>
      <c r="IEX7" s="106"/>
      <c r="IEY7" s="106"/>
      <c r="IEZ7" s="106"/>
      <c r="IFA7" s="106"/>
      <c r="IFB7" s="106"/>
      <c r="IFC7" s="106"/>
      <c r="IFD7" s="106"/>
      <c r="IFE7" s="106"/>
      <c r="IFF7" s="106"/>
      <c r="IFG7" s="106"/>
      <c r="IFH7" s="106"/>
      <c r="IFI7" s="106"/>
      <c r="IFJ7" s="106"/>
      <c r="IFK7" s="106"/>
      <c r="IFL7" s="106"/>
      <c r="IFM7" s="106"/>
      <c r="IFN7" s="106"/>
      <c r="IFO7" s="106"/>
      <c r="IFP7" s="106"/>
      <c r="IFQ7" s="106"/>
      <c r="IFR7" s="106"/>
      <c r="IFS7" s="106"/>
      <c r="IFT7" s="106"/>
      <c r="IFU7" s="106"/>
      <c r="IFV7" s="106"/>
      <c r="IFW7" s="106"/>
      <c r="IFX7" s="106"/>
      <c r="IFY7" s="106"/>
      <c r="IFZ7" s="106"/>
      <c r="IGA7" s="106"/>
      <c r="IGB7" s="106"/>
      <c r="IGC7" s="106"/>
      <c r="IGD7" s="106"/>
      <c r="IGE7" s="106"/>
      <c r="IGF7" s="106"/>
      <c r="IGG7" s="106"/>
      <c r="IGH7" s="106"/>
      <c r="IGI7" s="106"/>
      <c r="IGJ7" s="106"/>
      <c r="IGK7" s="106"/>
      <c r="IGL7" s="106"/>
      <c r="IGM7" s="106"/>
      <c r="IGN7" s="106"/>
      <c r="IGO7" s="106"/>
      <c r="IGP7" s="106"/>
      <c r="IGQ7" s="106"/>
      <c r="IGR7" s="106"/>
      <c r="IGS7" s="106"/>
      <c r="IGT7" s="106"/>
      <c r="IGU7" s="106"/>
      <c r="IGV7" s="106"/>
      <c r="IGW7" s="106"/>
      <c r="IGX7" s="106"/>
      <c r="IGY7" s="106"/>
      <c r="IGZ7" s="106"/>
      <c r="IHA7" s="106"/>
      <c r="IHB7" s="106"/>
      <c r="IHC7" s="106"/>
      <c r="IHD7" s="106"/>
      <c r="IHE7" s="106"/>
      <c r="IHF7" s="106"/>
      <c r="IHG7" s="106"/>
      <c r="IHH7" s="106"/>
      <c r="IHI7" s="106"/>
      <c r="IHJ7" s="106"/>
      <c r="IHK7" s="106"/>
      <c r="IHL7" s="106"/>
      <c r="IHM7" s="106"/>
      <c r="IHN7" s="106"/>
      <c r="IHO7" s="106"/>
      <c r="IHP7" s="106"/>
      <c r="IHQ7" s="106"/>
      <c r="IHR7" s="106"/>
      <c r="IHS7" s="106"/>
      <c r="IHT7" s="106"/>
      <c r="IHU7" s="106"/>
      <c r="IHV7" s="106"/>
      <c r="IHW7" s="106"/>
      <c r="IHX7" s="106"/>
      <c r="IHY7" s="106"/>
      <c r="IHZ7" s="106"/>
      <c r="IIA7" s="106"/>
      <c r="IIB7" s="106"/>
      <c r="IIC7" s="106"/>
      <c r="IID7" s="106"/>
      <c r="IIE7" s="106"/>
      <c r="IIF7" s="106"/>
      <c r="IIG7" s="106"/>
      <c r="IIH7" s="106"/>
      <c r="III7" s="106"/>
      <c r="IIJ7" s="106"/>
      <c r="IIK7" s="106"/>
      <c r="IIL7" s="106"/>
      <c r="IIM7" s="106"/>
      <c r="IIN7" s="106"/>
      <c r="IIO7" s="106"/>
      <c r="IIP7" s="106"/>
      <c r="IIQ7" s="106"/>
      <c r="IIR7" s="106"/>
      <c r="IIS7" s="106"/>
      <c r="IIT7" s="106"/>
      <c r="IIU7" s="106"/>
      <c r="IIV7" s="106"/>
      <c r="IIW7" s="106"/>
      <c r="IIX7" s="106"/>
      <c r="IIY7" s="106"/>
      <c r="IIZ7" s="106"/>
      <c r="IJA7" s="106"/>
      <c r="IJB7" s="106"/>
      <c r="IJC7" s="106"/>
      <c r="IJD7" s="106"/>
      <c r="IJE7" s="106"/>
      <c r="IJF7" s="106"/>
      <c r="IJG7" s="106"/>
      <c r="IJH7" s="106"/>
      <c r="IJI7" s="106"/>
      <c r="IJJ7" s="106"/>
      <c r="IJK7" s="106"/>
      <c r="IJL7" s="106"/>
      <c r="IJM7" s="106"/>
      <c r="IJN7" s="106"/>
      <c r="IJO7" s="106"/>
      <c r="IJP7" s="106"/>
      <c r="IJQ7" s="106"/>
      <c r="IJR7" s="106"/>
      <c r="IJS7" s="106"/>
      <c r="IJT7" s="106"/>
      <c r="IJU7" s="106"/>
      <c r="IJV7" s="106"/>
      <c r="IJW7" s="106"/>
      <c r="IJX7" s="106"/>
      <c r="IJY7" s="106"/>
      <c r="IJZ7" s="106"/>
      <c r="IKA7" s="106"/>
      <c r="IKB7" s="106"/>
      <c r="IKC7" s="106"/>
      <c r="IKD7" s="106"/>
      <c r="IKE7" s="106"/>
      <c r="IKF7" s="106"/>
      <c r="IKG7" s="106"/>
      <c r="IKH7" s="106"/>
      <c r="IKI7" s="106"/>
      <c r="IKJ7" s="106"/>
      <c r="IKK7" s="106"/>
      <c r="IKL7" s="106"/>
      <c r="IKM7" s="106"/>
      <c r="IKN7" s="106"/>
      <c r="IKO7" s="106"/>
      <c r="IKP7" s="106"/>
      <c r="IKQ7" s="106"/>
      <c r="IKR7" s="106"/>
      <c r="IKS7" s="106"/>
      <c r="IKT7" s="106"/>
      <c r="IKU7" s="106"/>
      <c r="IKV7" s="106"/>
      <c r="IKW7" s="106"/>
      <c r="IKX7" s="106"/>
      <c r="IKY7" s="106"/>
      <c r="IKZ7" s="106"/>
      <c r="ILA7" s="106"/>
      <c r="ILB7" s="106"/>
      <c r="ILC7" s="106"/>
      <c r="ILD7" s="106"/>
      <c r="ILE7" s="106"/>
      <c r="ILF7" s="106"/>
      <c r="ILG7" s="106"/>
      <c r="ILH7" s="106"/>
      <c r="ILI7" s="106"/>
      <c r="ILJ7" s="106"/>
      <c r="ILK7" s="106"/>
      <c r="ILL7" s="106"/>
      <c r="ILM7" s="106"/>
      <c r="ILN7" s="106"/>
      <c r="ILO7" s="106"/>
      <c r="ILP7" s="106"/>
      <c r="ILQ7" s="106"/>
      <c r="ILR7" s="106"/>
      <c r="ILS7" s="106"/>
      <c r="ILT7" s="106"/>
      <c r="ILU7" s="106"/>
      <c r="ILV7" s="106"/>
      <c r="ILW7" s="106"/>
      <c r="ILX7" s="106"/>
      <c r="ILY7" s="106"/>
      <c r="ILZ7" s="106"/>
      <c r="IMA7" s="106"/>
      <c r="IMB7" s="106"/>
      <c r="IMC7" s="106"/>
      <c r="IMD7" s="106"/>
      <c r="IME7" s="106"/>
      <c r="IMF7" s="106"/>
      <c r="IMG7" s="106"/>
      <c r="IMH7" s="106"/>
      <c r="IMI7" s="106"/>
      <c r="IMJ7" s="106"/>
      <c r="IMK7" s="106"/>
      <c r="IML7" s="106"/>
      <c r="IMM7" s="106"/>
      <c r="IMN7" s="106"/>
      <c r="IMO7" s="106"/>
      <c r="IMP7" s="106"/>
      <c r="IMQ7" s="106"/>
      <c r="IMR7" s="106"/>
      <c r="IMS7" s="106"/>
      <c r="IMT7" s="106"/>
      <c r="IMU7" s="106"/>
      <c r="IMV7" s="106"/>
      <c r="IMW7" s="106"/>
      <c r="IMX7" s="106"/>
      <c r="IMY7" s="106"/>
      <c r="IMZ7" s="106"/>
      <c r="INA7" s="106"/>
      <c r="INB7" s="106"/>
      <c r="INC7" s="106"/>
      <c r="IND7" s="106"/>
      <c r="INE7" s="106"/>
      <c r="INF7" s="106"/>
      <c r="ING7" s="106"/>
      <c r="INH7" s="106"/>
      <c r="INI7" s="106"/>
      <c r="INJ7" s="106"/>
      <c r="INK7" s="106"/>
      <c r="INL7" s="106"/>
      <c r="INM7" s="106"/>
      <c r="INN7" s="106"/>
      <c r="INO7" s="106"/>
      <c r="INP7" s="106"/>
      <c r="INQ7" s="106"/>
      <c r="INR7" s="106"/>
      <c r="INS7" s="106"/>
      <c r="INT7" s="106"/>
      <c r="INU7" s="106"/>
      <c r="INV7" s="106"/>
      <c r="INW7" s="106"/>
      <c r="INX7" s="106"/>
      <c r="INY7" s="106"/>
      <c r="INZ7" s="106"/>
      <c r="IOA7" s="106"/>
      <c r="IOB7" s="106"/>
      <c r="IOC7" s="106"/>
      <c r="IOD7" s="106"/>
      <c r="IOE7" s="106"/>
      <c r="IOF7" s="106"/>
      <c r="IOG7" s="106"/>
      <c r="IOH7" s="106"/>
      <c r="IOI7" s="106"/>
      <c r="IOJ7" s="106"/>
      <c r="IOK7" s="106"/>
      <c r="IOL7" s="106"/>
      <c r="IOM7" s="106"/>
      <c r="ION7" s="106"/>
      <c r="IOO7" s="106"/>
      <c r="IOP7" s="106"/>
      <c r="IOQ7" s="106"/>
      <c r="IOR7" s="106"/>
      <c r="IOS7" s="106"/>
      <c r="IOT7" s="106"/>
      <c r="IOU7" s="106"/>
      <c r="IOV7" s="106"/>
      <c r="IOW7" s="106"/>
      <c r="IOX7" s="106"/>
      <c r="IOY7" s="106"/>
      <c r="IOZ7" s="106"/>
      <c r="IPA7" s="106"/>
      <c r="IPB7" s="106"/>
      <c r="IPC7" s="106"/>
      <c r="IPD7" s="106"/>
      <c r="IPE7" s="106"/>
      <c r="IPF7" s="106"/>
      <c r="IPG7" s="106"/>
      <c r="IPH7" s="106"/>
      <c r="IPI7" s="106"/>
      <c r="IPJ7" s="106"/>
      <c r="IPK7" s="106"/>
      <c r="IPL7" s="106"/>
      <c r="IPM7" s="106"/>
      <c r="IPN7" s="106"/>
      <c r="IPO7" s="106"/>
      <c r="IPP7" s="106"/>
      <c r="IPQ7" s="106"/>
      <c r="IPR7" s="106"/>
      <c r="IPS7" s="106"/>
      <c r="IPT7" s="106"/>
      <c r="IPU7" s="106"/>
      <c r="IPV7" s="106"/>
      <c r="IPW7" s="106"/>
      <c r="IPX7" s="106"/>
      <c r="IPY7" s="106"/>
      <c r="IPZ7" s="106"/>
      <c r="IQA7" s="106"/>
      <c r="IQB7" s="106"/>
      <c r="IQC7" s="106"/>
      <c r="IQD7" s="106"/>
      <c r="IQE7" s="106"/>
      <c r="IQF7" s="106"/>
      <c r="IQG7" s="106"/>
      <c r="IQH7" s="106"/>
      <c r="IQI7" s="106"/>
      <c r="IQJ7" s="106"/>
      <c r="IQK7" s="106"/>
      <c r="IQL7" s="106"/>
      <c r="IQM7" s="106"/>
      <c r="IQN7" s="106"/>
      <c r="IQO7" s="106"/>
      <c r="IQP7" s="106"/>
      <c r="IQQ7" s="106"/>
      <c r="IQR7" s="106"/>
      <c r="IQS7" s="106"/>
      <c r="IQT7" s="106"/>
      <c r="IQU7" s="106"/>
      <c r="IQV7" s="106"/>
      <c r="IQW7" s="106"/>
      <c r="IQX7" s="106"/>
      <c r="IQY7" s="106"/>
      <c r="IQZ7" s="106"/>
      <c r="IRA7" s="106"/>
      <c r="IRB7" s="106"/>
      <c r="IRC7" s="106"/>
      <c r="IRD7" s="106"/>
      <c r="IRE7" s="106"/>
      <c r="IRF7" s="106"/>
      <c r="IRG7" s="106"/>
      <c r="IRH7" s="106"/>
      <c r="IRI7" s="106"/>
      <c r="IRJ7" s="106"/>
      <c r="IRK7" s="106"/>
      <c r="IRL7" s="106"/>
      <c r="IRM7" s="106"/>
      <c r="IRN7" s="106"/>
      <c r="IRO7" s="106"/>
      <c r="IRP7" s="106"/>
      <c r="IRQ7" s="106"/>
      <c r="IRR7" s="106"/>
      <c r="IRS7" s="106"/>
      <c r="IRT7" s="106"/>
      <c r="IRU7" s="106"/>
      <c r="IRV7" s="106"/>
      <c r="IRW7" s="106"/>
      <c r="IRX7" s="106"/>
      <c r="IRY7" s="106"/>
      <c r="IRZ7" s="106"/>
      <c r="ISA7" s="106"/>
      <c r="ISB7" s="106"/>
      <c r="ISC7" s="106"/>
      <c r="ISD7" s="106"/>
      <c r="ISE7" s="106"/>
      <c r="ISF7" s="106"/>
      <c r="ISG7" s="106"/>
      <c r="ISH7" s="106"/>
      <c r="ISI7" s="106"/>
      <c r="ISJ7" s="106"/>
      <c r="ISK7" s="106"/>
      <c r="ISL7" s="106"/>
      <c r="ISM7" s="106"/>
      <c r="ISN7" s="106"/>
      <c r="ISO7" s="106"/>
      <c r="ISP7" s="106"/>
      <c r="ISQ7" s="106"/>
      <c r="ISR7" s="106"/>
      <c r="ISS7" s="106"/>
      <c r="IST7" s="106"/>
      <c r="ISU7" s="106"/>
      <c r="ISV7" s="106"/>
      <c r="ISW7" s="106"/>
      <c r="ISX7" s="106"/>
      <c r="ISY7" s="106"/>
      <c r="ISZ7" s="106"/>
      <c r="ITA7" s="106"/>
      <c r="ITB7" s="106"/>
      <c r="ITC7" s="106"/>
      <c r="ITD7" s="106"/>
      <c r="ITE7" s="106"/>
      <c r="ITF7" s="106"/>
      <c r="ITG7" s="106"/>
      <c r="ITH7" s="106"/>
      <c r="ITI7" s="106"/>
      <c r="ITJ7" s="106"/>
      <c r="ITK7" s="106"/>
      <c r="ITL7" s="106"/>
      <c r="ITM7" s="106"/>
      <c r="ITN7" s="106"/>
      <c r="ITO7" s="106"/>
      <c r="ITP7" s="106"/>
      <c r="ITQ7" s="106"/>
      <c r="ITR7" s="106"/>
      <c r="ITS7" s="106"/>
      <c r="ITT7" s="106"/>
      <c r="ITU7" s="106"/>
      <c r="ITV7" s="106"/>
      <c r="ITW7" s="106"/>
      <c r="ITX7" s="106"/>
      <c r="ITY7" s="106"/>
      <c r="ITZ7" s="106"/>
      <c r="IUA7" s="106"/>
      <c r="IUB7" s="106"/>
      <c r="IUC7" s="106"/>
      <c r="IUD7" s="106"/>
      <c r="IUE7" s="106"/>
      <c r="IUF7" s="106"/>
      <c r="IUG7" s="106"/>
      <c r="IUH7" s="106"/>
      <c r="IUI7" s="106"/>
      <c r="IUJ7" s="106"/>
      <c r="IUK7" s="106"/>
      <c r="IUL7" s="106"/>
      <c r="IUM7" s="106"/>
      <c r="IUN7" s="106"/>
      <c r="IUO7" s="106"/>
      <c r="IUP7" s="106"/>
      <c r="IUQ7" s="106"/>
      <c r="IUR7" s="106"/>
      <c r="IUS7" s="106"/>
      <c r="IUT7" s="106"/>
      <c r="IUU7" s="106"/>
      <c r="IUV7" s="106"/>
      <c r="IUW7" s="106"/>
      <c r="IUX7" s="106"/>
      <c r="IUY7" s="106"/>
      <c r="IUZ7" s="106"/>
      <c r="IVA7" s="106"/>
      <c r="IVB7" s="106"/>
      <c r="IVC7" s="106"/>
      <c r="IVD7" s="106"/>
      <c r="IVE7" s="106"/>
      <c r="IVF7" s="106"/>
      <c r="IVG7" s="106"/>
      <c r="IVH7" s="106"/>
      <c r="IVI7" s="106"/>
      <c r="IVJ7" s="106"/>
      <c r="IVK7" s="106"/>
      <c r="IVL7" s="106"/>
      <c r="IVM7" s="106"/>
      <c r="IVN7" s="106"/>
      <c r="IVO7" s="106"/>
      <c r="IVP7" s="106"/>
      <c r="IVQ7" s="106"/>
      <c r="IVR7" s="106"/>
      <c r="IVS7" s="106"/>
      <c r="IVT7" s="106"/>
      <c r="IVU7" s="106"/>
      <c r="IVV7" s="106"/>
      <c r="IVW7" s="106"/>
      <c r="IVX7" s="106"/>
      <c r="IVY7" s="106"/>
      <c r="IVZ7" s="106"/>
      <c r="IWA7" s="106"/>
      <c r="IWB7" s="106"/>
      <c r="IWC7" s="106"/>
      <c r="IWD7" s="106"/>
      <c r="IWE7" s="106"/>
      <c r="IWF7" s="106"/>
      <c r="IWG7" s="106"/>
      <c r="IWH7" s="106"/>
      <c r="IWI7" s="106"/>
      <c r="IWJ7" s="106"/>
      <c r="IWK7" s="106"/>
      <c r="IWL7" s="106"/>
      <c r="IWM7" s="106"/>
      <c r="IWN7" s="106"/>
      <c r="IWO7" s="106"/>
      <c r="IWP7" s="106"/>
      <c r="IWQ7" s="106"/>
      <c r="IWR7" s="106"/>
      <c r="IWS7" s="106"/>
      <c r="IWT7" s="106"/>
      <c r="IWU7" s="106"/>
      <c r="IWV7" s="106"/>
      <c r="IWW7" s="106"/>
      <c r="IWX7" s="106"/>
      <c r="IWY7" s="106"/>
      <c r="IWZ7" s="106"/>
      <c r="IXA7" s="106"/>
      <c r="IXB7" s="106"/>
      <c r="IXC7" s="106"/>
      <c r="IXD7" s="106"/>
      <c r="IXE7" s="106"/>
      <c r="IXF7" s="106"/>
      <c r="IXG7" s="106"/>
      <c r="IXH7" s="106"/>
      <c r="IXI7" s="106"/>
      <c r="IXJ7" s="106"/>
      <c r="IXK7" s="106"/>
      <c r="IXL7" s="106"/>
      <c r="IXM7" s="106"/>
      <c r="IXN7" s="106"/>
      <c r="IXO7" s="106"/>
      <c r="IXP7" s="106"/>
      <c r="IXQ7" s="106"/>
      <c r="IXR7" s="106"/>
      <c r="IXS7" s="106"/>
      <c r="IXT7" s="106"/>
      <c r="IXU7" s="106"/>
      <c r="IXV7" s="106"/>
      <c r="IXW7" s="106"/>
      <c r="IXX7" s="106"/>
      <c r="IXY7" s="106"/>
      <c r="IXZ7" s="106"/>
      <c r="IYA7" s="106"/>
      <c r="IYB7" s="106"/>
      <c r="IYC7" s="106"/>
      <c r="IYD7" s="106"/>
      <c r="IYE7" s="106"/>
      <c r="IYF7" s="106"/>
      <c r="IYG7" s="106"/>
      <c r="IYH7" s="106"/>
      <c r="IYI7" s="106"/>
      <c r="IYJ7" s="106"/>
      <c r="IYK7" s="106"/>
      <c r="IYL7" s="106"/>
      <c r="IYM7" s="106"/>
      <c r="IYN7" s="106"/>
      <c r="IYO7" s="106"/>
      <c r="IYP7" s="106"/>
      <c r="IYQ7" s="106"/>
      <c r="IYR7" s="106"/>
      <c r="IYS7" s="106"/>
      <c r="IYT7" s="106"/>
      <c r="IYU7" s="106"/>
      <c r="IYV7" s="106"/>
      <c r="IYW7" s="106"/>
      <c r="IYX7" s="106"/>
      <c r="IYY7" s="106"/>
      <c r="IYZ7" s="106"/>
      <c r="IZA7" s="106"/>
      <c r="IZB7" s="106"/>
      <c r="IZC7" s="106"/>
      <c r="IZD7" s="106"/>
      <c r="IZE7" s="106"/>
      <c r="IZF7" s="106"/>
      <c r="IZG7" s="106"/>
      <c r="IZH7" s="106"/>
      <c r="IZI7" s="106"/>
      <c r="IZJ7" s="106"/>
      <c r="IZK7" s="106"/>
      <c r="IZL7" s="106"/>
      <c r="IZM7" s="106"/>
      <c r="IZN7" s="106"/>
      <c r="IZO7" s="106"/>
      <c r="IZP7" s="106"/>
      <c r="IZQ7" s="106"/>
      <c r="IZR7" s="106"/>
      <c r="IZS7" s="106"/>
      <c r="IZT7" s="106"/>
      <c r="IZU7" s="106"/>
      <c r="IZV7" s="106"/>
      <c r="IZW7" s="106"/>
      <c r="IZX7" s="106"/>
      <c r="IZY7" s="106"/>
      <c r="IZZ7" s="106"/>
      <c r="JAA7" s="106"/>
      <c r="JAB7" s="106"/>
      <c r="JAC7" s="106"/>
      <c r="JAD7" s="106"/>
      <c r="JAE7" s="106"/>
      <c r="JAF7" s="106"/>
      <c r="JAG7" s="106"/>
      <c r="JAH7" s="106"/>
      <c r="JAI7" s="106"/>
      <c r="JAJ7" s="106"/>
      <c r="JAK7" s="106"/>
      <c r="JAL7" s="106"/>
      <c r="JAM7" s="106"/>
      <c r="JAN7" s="106"/>
      <c r="JAO7" s="106"/>
      <c r="JAP7" s="106"/>
      <c r="JAQ7" s="106"/>
      <c r="JAR7" s="106"/>
      <c r="JAS7" s="106"/>
      <c r="JAT7" s="106"/>
      <c r="JAU7" s="106"/>
      <c r="JAV7" s="106"/>
      <c r="JAW7" s="106"/>
      <c r="JAX7" s="106"/>
      <c r="JAY7" s="106"/>
      <c r="JAZ7" s="106"/>
      <c r="JBA7" s="106"/>
      <c r="JBB7" s="106"/>
      <c r="JBC7" s="106"/>
      <c r="JBD7" s="106"/>
      <c r="JBE7" s="106"/>
      <c r="JBF7" s="106"/>
      <c r="JBG7" s="106"/>
      <c r="JBH7" s="106"/>
      <c r="JBI7" s="106"/>
      <c r="JBJ7" s="106"/>
      <c r="JBK7" s="106"/>
      <c r="JBL7" s="106"/>
      <c r="JBM7" s="106"/>
      <c r="JBN7" s="106"/>
      <c r="JBO7" s="106"/>
      <c r="JBP7" s="106"/>
      <c r="JBQ7" s="106"/>
      <c r="JBR7" s="106"/>
      <c r="JBS7" s="106"/>
      <c r="JBT7" s="106"/>
      <c r="JBU7" s="106"/>
      <c r="JBV7" s="106"/>
      <c r="JBW7" s="106"/>
      <c r="JBX7" s="106"/>
      <c r="JBY7" s="106"/>
      <c r="JBZ7" s="106"/>
      <c r="JCA7" s="106"/>
      <c r="JCB7" s="106"/>
      <c r="JCC7" s="106"/>
      <c r="JCD7" s="106"/>
      <c r="JCE7" s="106"/>
      <c r="JCF7" s="106"/>
      <c r="JCG7" s="106"/>
      <c r="JCH7" s="106"/>
      <c r="JCI7" s="106"/>
      <c r="JCJ7" s="106"/>
      <c r="JCK7" s="106"/>
      <c r="JCL7" s="106"/>
      <c r="JCM7" s="106"/>
      <c r="JCN7" s="106"/>
      <c r="JCO7" s="106"/>
      <c r="JCP7" s="106"/>
      <c r="JCQ7" s="106"/>
      <c r="JCR7" s="106"/>
      <c r="JCS7" s="106"/>
      <c r="JCT7" s="106"/>
      <c r="JCU7" s="106"/>
      <c r="JCV7" s="106"/>
      <c r="JCW7" s="106"/>
      <c r="JCX7" s="106"/>
      <c r="JCY7" s="106"/>
      <c r="JCZ7" s="106"/>
      <c r="JDA7" s="106"/>
      <c r="JDB7" s="106"/>
      <c r="JDC7" s="106"/>
      <c r="JDD7" s="106"/>
      <c r="JDE7" s="106"/>
      <c r="JDF7" s="106"/>
      <c r="JDG7" s="106"/>
      <c r="JDH7" s="106"/>
      <c r="JDI7" s="106"/>
      <c r="JDJ7" s="106"/>
      <c r="JDK7" s="106"/>
      <c r="JDL7" s="106"/>
      <c r="JDM7" s="106"/>
      <c r="JDN7" s="106"/>
      <c r="JDO7" s="106"/>
      <c r="JDP7" s="106"/>
      <c r="JDQ7" s="106"/>
      <c r="JDR7" s="106"/>
      <c r="JDS7" s="106"/>
      <c r="JDT7" s="106"/>
      <c r="JDU7" s="106"/>
      <c r="JDV7" s="106"/>
      <c r="JDW7" s="106"/>
      <c r="JDX7" s="106"/>
      <c r="JDY7" s="106"/>
      <c r="JDZ7" s="106"/>
      <c r="JEA7" s="106"/>
      <c r="JEB7" s="106"/>
      <c r="JEC7" s="106"/>
      <c r="JED7" s="106"/>
      <c r="JEE7" s="106"/>
      <c r="JEF7" s="106"/>
      <c r="JEG7" s="106"/>
      <c r="JEH7" s="106"/>
      <c r="JEI7" s="106"/>
      <c r="JEJ7" s="106"/>
      <c r="JEK7" s="106"/>
      <c r="JEL7" s="106"/>
      <c r="JEM7" s="106"/>
      <c r="JEN7" s="106"/>
      <c r="JEO7" s="106"/>
      <c r="JEP7" s="106"/>
      <c r="JEQ7" s="106"/>
      <c r="JER7" s="106"/>
      <c r="JES7" s="106"/>
      <c r="JET7" s="106"/>
      <c r="JEU7" s="106"/>
      <c r="JEV7" s="106"/>
      <c r="JEW7" s="106"/>
      <c r="JEX7" s="106"/>
      <c r="JEY7" s="106"/>
      <c r="JEZ7" s="106"/>
      <c r="JFA7" s="106"/>
      <c r="JFB7" s="106"/>
      <c r="JFC7" s="106"/>
      <c r="JFD7" s="106"/>
      <c r="JFE7" s="106"/>
      <c r="JFF7" s="106"/>
      <c r="JFG7" s="106"/>
      <c r="JFH7" s="106"/>
      <c r="JFI7" s="106"/>
      <c r="JFJ7" s="106"/>
      <c r="JFK7" s="106"/>
      <c r="JFL7" s="106"/>
      <c r="JFM7" s="106"/>
      <c r="JFN7" s="106"/>
      <c r="JFO7" s="106"/>
      <c r="JFP7" s="106"/>
      <c r="JFQ7" s="106"/>
      <c r="JFR7" s="106"/>
      <c r="JFS7" s="106"/>
      <c r="JFT7" s="106"/>
      <c r="JFU7" s="106"/>
      <c r="JFV7" s="106"/>
      <c r="JFW7" s="106"/>
      <c r="JFX7" s="106"/>
      <c r="JFY7" s="106"/>
      <c r="JFZ7" s="106"/>
      <c r="JGA7" s="106"/>
      <c r="JGB7" s="106"/>
      <c r="JGC7" s="106"/>
      <c r="JGD7" s="106"/>
      <c r="JGE7" s="106"/>
      <c r="JGF7" s="106"/>
      <c r="JGG7" s="106"/>
      <c r="JGH7" s="106"/>
      <c r="JGI7" s="106"/>
      <c r="JGJ7" s="106"/>
      <c r="JGK7" s="106"/>
      <c r="JGL7" s="106"/>
      <c r="JGM7" s="106"/>
      <c r="JGN7" s="106"/>
      <c r="JGO7" s="106"/>
      <c r="JGP7" s="106"/>
      <c r="JGQ7" s="106"/>
      <c r="JGR7" s="106"/>
      <c r="JGS7" s="106"/>
      <c r="JGT7" s="106"/>
      <c r="JGU7" s="106"/>
      <c r="JGV7" s="106"/>
      <c r="JGW7" s="106"/>
      <c r="JGX7" s="106"/>
      <c r="JGY7" s="106"/>
      <c r="JGZ7" s="106"/>
      <c r="JHA7" s="106"/>
      <c r="JHB7" s="106"/>
      <c r="JHC7" s="106"/>
      <c r="JHD7" s="106"/>
      <c r="JHE7" s="106"/>
      <c r="JHF7" s="106"/>
      <c r="JHG7" s="106"/>
      <c r="JHH7" s="106"/>
      <c r="JHI7" s="106"/>
      <c r="JHJ7" s="106"/>
      <c r="JHK7" s="106"/>
      <c r="JHL7" s="106"/>
      <c r="JHM7" s="106"/>
      <c r="JHN7" s="106"/>
      <c r="JHO7" s="106"/>
      <c r="JHP7" s="106"/>
      <c r="JHQ7" s="106"/>
      <c r="JHR7" s="106"/>
      <c r="JHS7" s="106"/>
      <c r="JHT7" s="106"/>
      <c r="JHU7" s="106"/>
      <c r="JHV7" s="106"/>
      <c r="JHW7" s="106"/>
      <c r="JHX7" s="106"/>
      <c r="JHY7" s="106"/>
      <c r="JHZ7" s="106"/>
      <c r="JIA7" s="106"/>
      <c r="JIB7" s="106"/>
      <c r="JIC7" s="106"/>
      <c r="JID7" s="106"/>
      <c r="JIE7" s="106"/>
      <c r="JIF7" s="106"/>
      <c r="JIG7" s="106"/>
      <c r="JIH7" s="106"/>
      <c r="JII7" s="106"/>
      <c r="JIJ7" s="106"/>
      <c r="JIK7" s="106"/>
      <c r="JIL7" s="106"/>
      <c r="JIM7" s="106"/>
      <c r="JIN7" s="106"/>
      <c r="JIO7" s="106"/>
      <c r="JIP7" s="106"/>
      <c r="JIQ7" s="106"/>
      <c r="JIR7" s="106"/>
      <c r="JIS7" s="106"/>
      <c r="JIT7" s="106"/>
      <c r="JIU7" s="106"/>
      <c r="JIV7" s="106"/>
      <c r="JIW7" s="106"/>
      <c r="JIX7" s="106"/>
      <c r="JIY7" s="106"/>
      <c r="JIZ7" s="106"/>
      <c r="JJA7" s="106"/>
      <c r="JJB7" s="106"/>
      <c r="JJC7" s="106"/>
      <c r="JJD7" s="106"/>
      <c r="JJE7" s="106"/>
      <c r="JJF7" s="106"/>
      <c r="JJG7" s="106"/>
      <c r="JJH7" s="106"/>
      <c r="JJI7" s="106"/>
      <c r="JJJ7" s="106"/>
      <c r="JJK7" s="106"/>
      <c r="JJL7" s="106"/>
      <c r="JJM7" s="106"/>
      <c r="JJN7" s="106"/>
      <c r="JJO7" s="106"/>
      <c r="JJP7" s="106"/>
      <c r="JJQ7" s="106"/>
      <c r="JJR7" s="106"/>
      <c r="JJS7" s="106"/>
      <c r="JJT7" s="106"/>
      <c r="JJU7" s="106"/>
      <c r="JJV7" s="106"/>
      <c r="JJW7" s="106"/>
      <c r="JJX7" s="106"/>
      <c r="JJY7" s="106"/>
      <c r="JJZ7" s="106"/>
      <c r="JKA7" s="106"/>
      <c r="JKB7" s="106"/>
      <c r="JKC7" s="106"/>
      <c r="JKD7" s="106"/>
      <c r="JKE7" s="106"/>
      <c r="JKF7" s="106"/>
      <c r="JKG7" s="106"/>
      <c r="JKH7" s="106"/>
      <c r="JKI7" s="106"/>
      <c r="JKJ7" s="106"/>
      <c r="JKK7" s="106"/>
      <c r="JKL7" s="106"/>
      <c r="JKM7" s="106"/>
      <c r="JKN7" s="106"/>
      <c r="JKO7" s="106"/>
      <c r="JKP7" s="106"/>
      <c r="JKQ7" s="106"/>
      <c r="JKR7" s="106"/>
      <c r="JKS7" s="106"/>
      <c r="JKT7" s="106"/>
      <c r="JKU7" s="106"/>
      <c r="JKV7" s="106"/>
      <c r="JKW7" s="106"/>
      <c r="JKX7" s="106"/>
      <c r="JKY7" s="106"/>
      <c r="JKZ7" s="106"/>
      <c r="JLA7" s="106"/>
      <c r="JLB7" s="106"/>
      <c r="JLC7" s="106"/>
      <c r="JLD7" s="106"/>
      <c r="JLE7" s="106"/>
      <c r="JLF7" s="106"/>
      <c r="JLG7" s="106"/>
      <c r="JLH7" s="106"/>
      <c r="JLI7" s="106"/>
      <c r="JLJ7" s="106"/>
      <c r="JLK7" s="106"/>
      <c r="JLL7" s="106"/>
      <c r="JLM7" s="106"/>
      <c r="JLN7" s="106"/>
      <c r="JLO7" s="106"/>
      <c r="JLP7" s="106"/>
      <c r="JLQ7" s="106"/>
      <c r="JLR7" s="106"/>
      <c r="JLS7" s="106"/>
      <c r="JLT7" s="106"/>
      <c r="JLU7" s="106"/>
      <c r="JLV7" s="106"/>
      <c r="JLW7" s="106"/>
      <c r="JLX7" s="106"/>
      <c r="JLY7" s="106"/>
      <c r="JLZ7" s="106"/>
      <c r="JMA7" s="106"/>
      <c r="JMB7" s="106"/>
      <c r="JMC7" s="106"/>
      <c r="JMD7" s="106"/>
      <c r="JME7" s="106"/>
      <c r="JMF7" s="106"/>
      <c r="JMG7" s="106"/>
      <c r="JMH7" s="106"/>
      <c r="JMI7" s="106"/>
      <c r="JMJ7" s="106"/>
      <c r="JMK7" s="106"/>
      <c r="JML7" s="106"/>
      <c r="JMM7" s="106"/>
      <c r="JMN7" s="106"/>
      <c r="JMO7" s="106"/>
      <c r="JMP7" s="106"/>
      <c r="JMQ7" s="106"/>
      <c r="JMR7" s="106"/>
      <c r="JMS7" s="106"/>
      <c r="JMT7" s="106"/>
      <c r="JMU7" s="106"/>
      <c r="JMV7" s="106"/>
      <c r="JMW7" s="106"/>
      <c r="JMX7" s="106"/>
      <c r="JMY7" s="106"/>
      <c r="JMZ7" s="106"/>
      <c r="JNA7" s="106"/>
      <c r="JNB7" s="106"/>
      <c r="JNC7" s="106"/>
      <c r="JND7" s="106"/>
      <c r="JNE7" s="106"/>
      <c r="JNF7" s="106"/>
      <c r="JNG7" s="106"/>
      <c r="JNH7" s="106"/>
      <c r="JNI7" s="106"/>
      <c r="JNJ7" s="106"/>
      <c r="JNK7" s="106"/>
      <c r="JNL7" s="106"/>
      <c r="JNM7" s="106"/>
      <c r="JNN7" s="106"/>
      <c r="JNO7" s="106"/>
      <c r="JNP7" s="106"/>
      <c r="JNQ7" s="106"/>
      <c r="JNR7" s="106"/>
      <c r="JNS7" s="106"/>
      <c r="JNT7" s="106"/>
      <c r="JNU7" s="106"/>
      <c r="JNV7" s="106"/>
      <c r="JNW7" s="106"/>
      <c r="JNX7" s="106"/>
      <c r="JNY7" s="106"/>
      <c r="JNZ7" s="106"/>
      <c r="JOA7" s="106"/>
      <c r="JOB7" s="106"/>
      <c r="JOC7" s="106"/>
      <c r="JOD7" s="106"/>
      <c r="JOE7" s="106"/>
      <c r="JOF7" s="106"/>
      <c r="JOG7" s="106"/>
      <c r="JOH7" s="106"/>
      <c r="JOI7" s="106"/>
      <c r="JOJ7" s="106"/>
      <c r="JOK7" s="106"/>
      <c r="JOL7" s="106"/>
      <c r="JOM7" s="106"/>
      <c r="JON7" s="106"/>
      <c r="JOO7" s="106"/>
      <c r="JOP7" s="106"/>
      <c r="JOQ7" s="106"/>
      <c r="JOR7" s="106"/>
      <c r="JOS7" s="106"/>
      <c r="JOT7" s="106"/>
      <c r="JOU7" s="106"/>
      <c r="JOV7" s="106"/>
      <c r="JOW7" s="106"/>
      <c r="JOX7" s="106"/>
      <c r="JOY7" s="106"/>
      <c r="JOZ7" s="106"/>
      <c r="JPA7" s="106"/>
      <c r="JPB7" s="106"/>
      <c r="JPC7" s="106"/>
      <c r="JPD7" s="106"/>
      <c r="JPE7" s="106"/>
      <c r="JPF7" s="106"/>
      <c r="JPG7" s="106"/>
      <c r="JPH7" s="106"/>
      <c r="JPI7" s="106"/>
      <c r="JPJ7" s="106"/>
      <c r="JPK7" s="106"/>
      <c r="JPL7" s="106"/>
      <c r="JPM7" s="106"/>
      <c r="JPN7" s="106"/>
      <c r="JPO7" s="106"/>
      <c r="JPP7" s="106"/>
      <c r="JPQ7" s="106"/>
      <c r="JPR7" s="106"/>
      <c r="JPS7" s="106"/>
      <c r="JPT7" s="106"/>
      <c r="JPU7" s="106"/>
      <c r="JPV7" s="106"/>
      <c r="JPW7" s="106"/>
      <c r="JPX7" s="106"/>
      <c r="JPY7" s="106"/>
      <c r="JPZ7" s="106"/>
      <c r="JQA7" s="106"/>
      <c r="JQB7" s="106"/>
      <c r="JQC7" s="106"/>
      <c r="JQD7" s="106"/>
      <c r="JQE7" s="106"/>
      <c r="JQF7" s="106"/>
      <c r="JQG7" s="106"/>
      <c r="JQH7" s="106"/>
      <c r="JQI7" s="106"/>
      <c r="JQJ7" s="106"/>
      <c r="JQK7" s="106"/>
      <c r="JQL7" s="106"/>
      <c r="JQM7" s="106"/>
      <c r="JQN7" s="106"/>
      <c r="JQO7" s="106"/>
      <c r="JQP7" s="106"/>
      <c r="JQQ7" s="106"/>
      <c r="JQR7" s="106"/>
      <c r="JQS7" s="106"/>
      <c r="JQT7" s="106"/>
      <c r="JQU7" s="106"/>
      <c r="JQV7" s="106"/>
      <c r="JQW7" s="106"/>
      <c r="JQX7" s="106"/>
      <c r="JQY7" s="106"/>
      <c r="JQZ7" s="106"/>
      <c r="JRA7" s="106"/>
      <c r="JRB7" s="106"/>
      <c r="JRC7" s="106"/>
      <c r="JRD7" s="106"/>
      <c r="JRE7" s="106"/>
      <c r="JRF7" s="106"/>
      <c r="JRG7" s="106"/>
      <c r="JRH7" s="106"/>
      <c r="JRI7" s="106"/>
      <c r="JRJ7" s="106"/>
      <c r="JRK7" s="106"/>
      <c r="JRL7" s="106"/>
      <c r="JRM7" s="106"/>
      <c r="JRN7" s="106"/>
      <c r="JRO7" s="106"/>
      <c r="JRP7" s="106"/>
      <c r="JRQ7" s="106"/>
      <c r="JRR7" s="106"/>
      <c r="JRS7" s="106"/>
      <c r="JRT7" s="106"/>
      <c r="JRU7" s="106"/>
      <c r="JRV7" s="106"/>
      <c r="JRW7" s="106"/>
      <c r="JRX7" s="106"/>
      <c r="JRY7" s="106"/>
      <c r="JRZ7" s="106"/>
      <c r="JSA7" s="106"/>
      <c r="JSB7" s="106"/>
      <c r="JSC7" s="106"/>
      <c r="JSD7" s="106"/>
      <c r="JSE7" s="106"/>
      <c r="JSF7" s="106"/>
      <c r="JSG7" s="106"/>
      <c r="JSH7" s="106"/>
      <c r="JSI7" s="106"/>
      <c r="JSJ7" s="106"/>
      <c r="JSK7" s="106"/>
      <c r="JSL7" s="106"/>
      <c r="JSM7" s="106"/>
      <c r="JSN7" s="106"/>
      <c r="JSO7" s="106"/>
      <c r="JSP7" s="106"/>
      <c r="JSQ7" s="106"/>
      <c r="JSR7" s="106"/>
      <c r="JSS7" s="106"/>
      <c r="JST7" s="106"/>
      <c r="JSU7" s="106"/>
      <c r="JSV7" s="106"/>
      <c r="JSW7" s="106"/>
      <c r="JSX7" s="106"/>
      <c r="JSY7" s="106"/>
      <c r="JSZ7" s="106"/>
      <c r="JTA7" s="106"/>
      <c r="JTB7" s="106"/>
      <c r="JTC7" s="106"/>
      <c r="JTD7" s="106"/>
      <c r="JTE7" s="106"/>
      <c r="JTF7" s="106"/>
      <c r="JTG7" s="106"/>
      <c r="JTH7" s="106"/>
      <c r="JTI7" s="106"/>
      <c r="JTJ7" s="106"/>
      <c r="JTK7" s="106"/>
      <c r="JTL7" s="106"/>
      <c r="JTM7" s="106"/>
      <c r="JTN7" s="106"/>
      <c r="JTO7" s="106"/>
      <c r="JTP7" s="106"/>
      <c r="JTQ7" s="106"/>
      <c r="JTR7" s="106"/>
      <c r="JTS7" s="106"/>
      <c r="JTT7" s="106"/>
      <c r="JTU7" s="106"/>
      <c r="JTV7" s="106"/>
      <c r="JTW7" s="106"/>
      <c r="JTX7" s="106"/>
      <c r="JTY7" s="106"/>
      <c r="JTZ7" s="106"/>
      <c r="JUA7" s="106"/>
      <c r="JUB7" s="106"/>
      <c r="JUC7" s="106"/>
      <c r="JUD7" s="106"/>
      <c r="JUE7" s="106"/>
      <c r="JUF7" s="106"/>
      <c r="JUG7" s="106"/>
      <c r="JUH7" s="106"/>
      <c r="JUI7" s="106"/>
      <c r="JUJ7" s="106"/>
      <c r="JUK7" s="106"/>
      <c r="JUL7" s="106"/>
      <c r="JUM7" s="106"/>
      <c r="JUN7" s="106"/>
      <c r="JUO7" s="106"/>
      <c r="JUP7" s="106"/>
      <c r="JUQ7" s="106"/>
      <c r="JUR7" s="106"/>
      <c r="JUS7" s="106"/>
      <c r="JUT7" s="106"/>
      <c r="JUU7" s="106"/>
      <c r="JUV7" s="106"/>
      <c r="JUW7" s="106"/>
      <c r="JUX7" s="106"/>
      <c r="JUY7" s="106"/>
      <c r="JUZ7" s="106"/>
      <c r="JVA7" s="106"/>
      <c r="JVB7" s="106"/>
      <c r="JVC7" s="106"/>
      <c r="JVD7" s="106"/>
      <c r="JVE7" s="106"/>
      <c r="JVF7" s="106"/>
      <c r="JVG7" s="106"/>
      <c r="JVH7" s="106"/>
      <c r="JVI7" s="106"/>
      <c r="JVJ7" s="106"/>
      <c r="JVK7" s="106"/>
      <c r="JVL7" s="106"/>
      <c r="JVM7" s="106"/>
      <c r="JVN7" s="106"/>
      <c r="JVO7" s="106"/>
      <c r="JVP7" s="106"/>
      <c r="JVQ7" s="106"/>
      <c r="JVR7" s="106"/>
      <c r="JVS7" s="106"/>
      <c r="JVT7" s="106"/>
      <c r="JVU7" s="106"/>
      <c r="JVV7" s="106"/>
      <c r="JVW7" s="106"/>
      <c r="JVX7" s="106"/>
      <c r="JVY7" s="106"/>
      <c r="JVZ7" s="106"/>
      <c r="JWA7" s="106"/>
      <c r="JWB7" s="106"/>
      <c r="JWC7" s="106"/>
      <c r="JWD7" s="106"/>
      <c r="JWE7" s="106"/>
      <c r="JWF7" s="106"/>
      <c r="JWG7" s="106"/>
      <c r="JWH7" s="106"/>
      <c r="JWI7" s="106"/>
      <c r="JWJ7" s="106"/>
      <c r="JWK7" s="106"/>
      <c r="JWL7" s="106"/>
      <c r="JWM7" s="106"/>
      <c r="JWN7" s="106"/>
      <c r="JWO7" s="106"/>
      <c r="JWP7" s="106"/>
      <c r="JWQ7" s="106"/>
      <c r="JWR7" s="106"/>
      <c r="JWS7" s="106"/>
      <c r="JWT7" s="106"/>
      <c r="JWU7" s="106"/>
      <c r="JWV7" s="106"/>
      <c r="JWW7" s="106"/>
      <c r="JWX7" s="106"/>
      <c r="JWY7" s="106"/>
      <c r="JWZ7" s="106"/>
      <c r="JXA7" s="106"/>
      <c r="JXB7" s="106"/>
      <c r="JXC7" s="106"/>
      <c r="JXD7" s="106"/>
      <c r="JXE7" s="106"/>
      <c r="JXF7" s="106"/>
      <c r="JXG7" s="106"/>
      <c r="JXH7" s="106"/>
      <c r="JXI7" s="106"/>
      <c r="JXJ7" s="106"/>
      <c r="JXK7" s="106"/>
      <c r="JXL7" s="106"/>
      <c r="JXM7" s="106"/>
      <c r="JXN7" s="106"/>
      <c r="JXO7" s="106"/>
      <c r="JXP7" s="106"/>
      <c r="JXQ7" s="106"/>
      <c r="JXR7" s="106"/>
      <c r="JXS7" s="106"/>
      <c r="JXT7" s="106"/>
      <c r="JXU7" s="106"/>
      <c r="JXV7" s="106"/>
      <c r="JXW7" s="106"/>
      <c r="JXX7" s="106"/>
      <c r="JXY7" s="106"/>
      <c r="JXZ7" s="106"/>
      <c r="JYA7" s="106"/>
      <c r="JYB7" s="106"/>
      <c r="JYC7" s="106"/>
      <c r="JYD7" s="106"/>
      <c r="JYE7" s="106"/>
      <c r="JYF7" s="106"/>
      <c r="JYG7" s="106"/>
      <c r="JYH7" s="106"/>
      <c r="JYI7" s="106"/>
      <c r="JYJ7" s="106"/>
      <c r="JYK7" s="106"/>
      <c r="JYL7" s="106"/>
      <c r="JYM7" s="106"/>
      <c r="JYN7" s="106"/>
      <c r="JYO7" s="106"/>
      <c r="JYP7" s="106"/>
      <c r="JYQ7" s="106"/>
      <c r="JYR7" s="106"/>
      <c r="JYS7" s="106"/>
      <c r="JYT7" s="106"/>
      <c r="JYU7" s="106"/>
      <c r="JYV7" s="106"/>
      <c r="JYW7" s="106"/>
      <c r="JYX7" s="106"/>
      <c r="JYY7" s="106"/>
      <c r="JYZ7" s="106"/>
      <c r="JZA7" s="106"/>
      <c r="JZB7" s="106"/>
      <c r="JZC7" s="106"/>
      <c r="JZD7" s="106"/>
      <c r="JZE7" s="106"/>
      <c r="JZF7" s="106"/>
      <c r="JZG7" s="106"/>
      <c r="JZH7" s="106"/>
      <c r="JZI7" s="106"/>
      <c r="JZJ7" s="106"/>
      <c r="JZK7" s="106"/>
      <c r="JZL7" s="106"/>
      <c r="JZM7" s="106"/>
      <c r="JZN7" s="106"/>
      <c r="JZO7" s="106"/>
      <c r="JZP7" s="106"/>
      <c r="JZQ7" s="106"/>
      <c r="JZR7" s="106"/>
      <c r="JZS7" s="106"/>
      <c r="JZT7" s="106"/>
      <c r="JZU7" s="106"/>
      <c r="JZV7" s="106"/>
      <c r="JZW7" s="106"/>
      <c r="JZX7" s="106"/>
      <c r="JZY7" s="106"/>
      <c r="JZZ7" s="106"/>
      <c r="KAA7" s="106"/>
      <c r="KAB7" s="106"/>
      <c r="KAC7" s="106"/>
      <c r="KAD7" s="106"/>
      <c r="KAE7" s="106"/>
      <c r="KAF7" s="106"/>
      <c r="KAG7" s="106"/>
      <c r="KAH7" s="106"/>
      <c r="KAI7" s="106"/>
      <c r="KAJ7" s="106"/>
      <c r="KAK7" s="106"/>
      <c r="KAL7" s="106"/>
      <c r="KAM7" s="106"/>
      <c r="KAN7" s="106"/>
      <c r="KAO7" s="106"/>
      <c r="KAP7" s="106"/>
      <c r="KAQ7" s="106"/>
      <c r="KAR7" s="106"/>
      <c r="KAS7" s="106"/>
      <c r="KAT7" s="106"/>
      <c r="KAU7" s="106"/>
      <c r="KAV7" s="106"/>
      <c r="KAW7" s="106"/>
      <c r="KAX7" s="106"/>
      <c r="KAY7" s="106"/>
      <c r="KAZ7" s="106"/>
      <c r="KBA7" s="106"/>
      <c r="KBB7" s="106"/>
      <c r="KBC7" s="106"/>
      <c r="KBD7" s="106"/>
      <c r="KBE7" s="106"/>
      <c r="KBF7" s="106"/>
      <c r="KBG7" s="106"/>
      <c r="KBH7" s="106"/>
      <c r="KBI7" s="106"/>
      <c r="KBJ7" s="106"/>
      <c r="KBK7" s="106"/>
      <c r="KBL7" s="106"/>
      <c r="KBM7" s="106"/>
      <c r="KBN7" s="106"/>
      <c r="KBO7" s="106"/>
      <c r="KBP7" s="106"/>
      <c r="KBQ7" s="106"/>
      <c r="KBR7" s="106"/>
      <c r="KBS7" s="106"/>
      <c r="KBT7" s="106"/>
      <c r="KBU7" s="106"/>
      <c r="KBV7" s="106"/>
      <c r="KBW7" s="106"/>
      <c r="KBX7" s="106"/>
      <c r="KBY7" s="106"/>
      <c r="KBZ7" s="106"/>
      <c r="KCA7" s="106"/>
      <c r="KCB7" s="106"/>
      <c r="KCC7" s="106"/>
      <c r="KCD7" s="106"/>
      <c r="KCE7" s="106"/>
      <c r="KCF7" s="106"/>
      <c r="KCG7" s="106"/>
      <c r="KCH7" s="106"/>
      <c r="KCI7" s="106"/>
      <c r="KCJ7" s="106"/>
      <c r="KCK7" s="106"/>
      <c r="KCL7" s="106"/>
      <c r="KCM7" s="106"/>
      <c r="KCN7" s="106"/>
      <c r="KCO7" s="106"/>
      <c r="KCP7" s="106"/>
      <c r="KCQ7" s="106"/>
      <c r="KCR7" s="106"/>
      <c r="KCS7" s="106"/>
      <c r="KCT7" s="106"/>
      <c r="KCU7" s="106"/>
      <c r="KCV7" s="106"/>
      <c r="KCW7" s="106"/>
      <c r="KCX7" s="106"/>
      <c r="KCY7" s="106"/>
      <c r="KCZ7" s="106"/>
      <c r="KDA7" s="106"/>
      <c r="KDB7" s="106"/>
      <c r="KDC7" s="106"/>
      <c r="KDD7" s="106"/>
      <c r="KDE7" s="106"/>
      <c r="KDF7" s="106"/>
      <c r="KDG7" s="106"/>
      <c r="KDH7" s="106"/>
      <c r="KDI7" s="106"/>
      <c r="KDJ7" s="106"/>
      <c r="KDK7" s="106"/>
      <c r="KDL7" s="106"/>
      <c r="KDM7" s="106"/>
      <c r="KDN7" s="106"/>
      <c r="KDO7" s="106"/>
      <c r="KDP7" s="106"/>
      <c r="KDQ7" s="106"/>
      <c r="KDR7" s="106"/>
      <c r="KDS7" s="106"/>
      <c r="KDT7" s="106"/>
      <c r="KDU7" s="106"/>
      <c r="KDV7" s="106"/>
      <c r="KDW7" s="106"/>
      <c r="KDX7" s="106"/>
      <c r="KDY7" s="106"/>
      <c r="KDZ7" s="106"/>
      <c r="KEA7" s="106"/>
      <c r="KEB7" s="106"/>
      <c r="KEC7" s="106"/>
      <c r="KED7" s="106"/>
      <c r="KEE7" s="106"/>
      <c r="KEF7" s="106"/>
      <c r="KEG7" s="106"/>
      <c r="KEH7" s="106"/>
      <c r="KEI7" s="106"/>
      <c r="KEJ7" s="106"/>
      <c r="KEK7" s="106"/>
      <c r="KEL7" s="106"/>
      <c r="KEM7" s="106"/>
      <c r="KEN7" s="106"/>
      <c r="KEO7" s="106"/>
      <c r="KEP7" s="106"/>
      <c r="KEQ7" s="106"/>
      <c r="KER7" s="106"/>
      <c r="KES7" s="106"/>
      <c r="KET7" s="106"/>
      <c r="KEU7" s="106"/>
      <c r="KEV7" s="106"/>
      <c r="KEW7" s="106"/>
      <c r="KEX7" s="106"/>
      <c r="KEY7" s="106"/>
      <c r="KEZ7" s="106"/>
      <c r="KFA7" s="106"/>
      <c r="KFB7" s="106"/>
      <c r="KFC7" s="106"/>
      <c r="KFD7" s="106"/>
      <c r="KFE7" s="106"/>
      <c r="KFF7" s="106"/>
      <c r="KFG7" s="106"/>
      <c r="KFH7" s="106"/>
      <c r="KFI7" s="106"/>
      <c r="KFJ7" s="106"/>
      <c r="KFK7" s="106"/>
      <c r="KFL7" s="106"/>
      <c r="KFM7" s="106"/>
      <c r="KFN7" s="106"/>
      <c r="KFO7" s="106"/>
      <c r="KFP7" s="106"/>
      <c r="KFQ7" s="106"/>
      <c r="KFR7" s="106"/>
      <c r="KFS7" s="106"/>
      <c r="KFT7" s="106"/>
      <c r="KFU7" s="106"/>
      <c r="KFV7" s="106"/>
      <c r="KFW7" s="106"/>
      <c r="KFX7" s="106"/>
      <c r="KFY7" s="106"/>
      <c r="KFZ7" s="106"/>
      <c r="KGA7" s="106"/>
      <c r="KGB7" s="106"/>
      <c r="KGC7" s="106"/>
      <c r="KGD7" s="106"/>
      <c r="KGE7" s="106"/>
      <c r="KGF7" s="106"/>
      <c r="KGG7" s="106"/>
      <c r="KGH7" s="106"/>
      <c r="KGI7" s="106"/>
      <c r="KGJ7" s="106"/>
      <c r="KGK7" s="106"/>
      <c r="KGL7" s="106"/>
      <c r="KGM7" s="106"/>
      <c r="KGN7" s="106"/>
      <c r="KGO7" s="106"/>
      <c r="KGP7" s="106"/>
      <c r="KGQ7" s="106"/>
      <c r="KGR7" s="106"/>
      <c r="KGS7" s="106"/>
      <c r="KGT7" s="106"/>
      <c r="KGU7" s="106"/>
      <c r="KGV7" s="106"/>
      <c r="KGW7" s="106"/>
      <c r="KGX7" s="106"/>
      <c r="KGY7" s="106"/>
      <c r="KGZ7" s="106"/>
      <c r="KHA7" s="106"/>
      <c r="KHB7" s="106"/>
      <c r="KHC7" s="106"/>
      <c r="KHD7" s="106"/>
      <c r="KHE7" s="106"/>
      <c r="KHF7" s="106"/>
      <c r="KHG7" s="106"/>
      <c r="KHH7" s="106"/>
      <c r="KHI7" s="106"/>
      <c r="KHJ7" s="106"/>
      <c r="KHK7" s="106"/>
      <c r="KHL7" s="106"/>
      <c r="KHM7" s="106"/>
      <c r="KHN7" s="106"/>
      <c r="KHO7" s="106"/>
      <c r="KHP7" s="106"/>
      <c r="KHQ7" s="106"/>
      <c r="KHR7" s="106"/>
      <c r="KHS7" s="106"/>
      <c r="KHT7" s="106"/>
      <c r="KHU7" s="106"/>
      <c r="KHV7" s="106"/>
      <c r="KHW7" s="106"/>
      <c r="KHX7" s="106"/>
      <c r="KHY7" s="106"/>
      <c r="KHZ7" s="106"/>
      <c r="KIA7" s="106"/>
      <c r="KIB7" s="106"/>
      <c r="KIC7" s="106"/>
      <c r="KID7" s="106"/>
      <c r="KIE7" s="106"/>
      <c r="KIF7" s="106"/>
      <c r="KIG7" s="106"/>
      <c r="KIH7" s="106"/>
      <c r="KII7" s="106"/>
      <c r="KIJ7" s="106"/>
      <c r="KIK7" s="106"/>
      <c r="KIL7" s="106"/>
      <c r="KIM7" s="106"/>
      <c r="KIN7" s="106"/>
      <c r="KIO7" s="106"/>
      <c r="KIP7" s="106"/>
      <c r="KIQ7" s="106"/>
      <c r="KIR7" s="106"/>
      <c r="KIS7" s="106"/>
      <c r="KIT7" s="106"/>
      <c r="KIU7" s="106"/>
      <c r="KIV7" s="106"/>
      <c r="KIW7" s="106"/>
      <c r="KIX7" s="106"/>
      <c r="KIY7" s="106"/>
      <c r="KIZ7" s="106"/>
      <c r="KJA7" s="106"/>
      <c r="KJB7" s="106"/>
      <c r="KJC7" s="106"/>
      <c r="KJD7" s="106"/>
      <c r="KJE7" s="106"/>
      <c r="KJF7" s="106"/>
      <c r="KJG7" s="106"/>
      <c r="KJH7" s="106"/>
      <c r="KJI7" s="106"/>
      <c r="KJJ7" s="106"/>
      <c r="KJK7" s="106"/>
      <c r="KJL7" s="106"/>
      <c r="KJM7" s="106"/>
      <c r="KJN7" s="106"/>
      <c r="KJO7" s="106"/>
      <c r="KJP7" s="106"/>
      <c r="KJQ7" s="106"/>
      <c r="KJR7" s="106"/>
      <c r="KJS7" s="106"/>
      <c r="KJT7" s="106"/>
      <c r="KJU7" s="106"/>
      <c r="KJV7" s="106"/>
      <c r="KJW7" s="106"/>
      <c r="KJX7" s="106"/>
      <c r="KJY7" s="106"/>
      <c r="KJZ7" s="106"/>
      <c r="KKA7" s="106"/>
      <c r="KKB7" s="106"/>
      <c r="KKC7" s="106"/>
      <c r="KKD7" s="106"/>
      <c r="KKE7" s="106"/>
      <c r="KKF7" s="106"/>
      <c r="KKG7" s="106"/>
      <c r="KKH7" s="106"/>
      <c r="KKI7" s="106"/>
      <c r="KKJ7" s="106"/>
      <c r="KKK7" s="106"/>
      <c r="KKL7" s="106"/>
      <c r="KKM7" s="106"/>
      <c r="KKN7" s="106"/>
      <c r="KKO7" s="106"/>
      <c r="KKP7" s="106"/>
      <c r="KKQ7" s="106"/>
      <c r="KKR7" s="106"/>
      <c r="KKS7" s="106"/>
      <c r="KKT7" s="106"/>
      <c r="KKU7" s="106"/>
      <c r="KKV7" s="106"/>
      <c r="KKW7" s="106"/>
      <c r="KKX7" s="106"/>
      <c r="KKY7" s="106"/>
      <c r="KKZ7" s="106"/>
      <c r="KLA7" s="106"/>
      <c r="KLB7" s="106"/>
      <c r="KLC7" s="106"/>
      <c r="KLD7" s="106"/>
      <c r="KLE7" s="106"/>
      <c r="KLF7" s="106"/>
      <c r="KLG7" s="106"/>
      <c r="KLH7" s="106"/>
      <c r="KLI7" s="106"/>
      <c r="KLJ7" s="106"/>
      <c r="KLK7" s="106"/>
      <c r="KLL7" s="106"/>
      <c r="KLM7" s="106"/>
      <c r="KLN7" s="106"/>
      <c r="KLO7" s="106"/>
      <c r="KLP7" s="106"/>
      <c r="KLQ7" s="106"/>
      <c r="KLR7" s="106"/>
      <c r="KLS7" s="106"/>
      <c r="KLT7" s="106"/>
      <c r="KLU7" s="106"/>
      <c r="KLV7" s="106"/>
      <c r="KLW7" s="106"/>
      <c r="KLX7" s="106"/>
      <c r="KLY7" s="106"/>
      <c r="KLZ7" s="106"/>
      <c r="KMA7" s="106"/>
      <c r="KMB7" s="106"/>
      <c r="KMC7" s="106"/>
      <c r="KMD7" s="106"/>
      <c r="KME7" s="106"/>
      <c r="KMF7" s="106"/>
      <c r="KMG7" s="106"/>
      <c r="KMH7" s="106"/>
      <c r="KMI7" s="106"/>
      <c r="KMJ7" s="106"/>
      <c r="KMK7" s="106"/>
      <c r="KML7" s="106"/>
      <c r="KMM7" s="106"/>
      <c r="KMN7" s="106"/>
      <c r="KMO7" s="106"/>
      <c r="KMP7" s="106"/>
      <c r="KMQ7" s="106"/>
      <c r="KMR7" s="106"/>
      <c r="KMS7" s="106"/>
      <c r="KMT7" s="106"/>
      <c r="KMU7" s="106"/>
      <c r="KMV7" s="106"/>
      <c r="KMW7" s="106"/>
      <c r="KMX7" s="106"/>
      <c r="KMY7" s="106"/>
      <c r="KMZ7" s="106"/>
      <c r="KNA7" s="106"/>
      <c r="KNB7" s="106"/>
      <c r="KNC7" s="106"/>
      <c r="KND7" s="106"/>
      <c r="KNE7" s="106"/>
      <c r="KNF7" s="106"/>
      <c r="KNG7" s="106"/>
      <c r="KNH7" s="106"/>
      <c r="KNI7" s="106"/>
      <c r="KNJ7" s="106"/>
      <c r="KNK7" s="106"/>
      <c r="KNL7" s="106"/>
      <c r="KNM7" s="106"/>
      <c r="KNN7" s="106"/>
      <c r="KNO7" s="106"/>
      <c r="KNP7" s="106"/>
      <c r="KNQ7" s="106"/>
      <c r="KNR7" s="106"/>
      <c r="KNS7" s="106"/>
      <c r="KNT7" s="106"/>
      <c r="KNU7" s="106"/>
      <c r="KNV7" s="106"/>
      <c r="KNW7" s="106"/>
      <c r="KNX7" s="106"/>
      <c r="KNY7" s="106"/>
      <c r="KNZ7" s="106"/>
      <c r="KOA7" s="106"/>
      <c r="KOB7" s="106"/>
      <c r="KOC7" s="106"/>
      <c r="KOD7" s="106"/>
      <c r="KOE7" s="106"/>
      <c r="KOF7" s="106"/>
      <c r="KOG7" s="106"/>
      <c r="KOH7" s="106"/>
      <c r="KOI7" s="106"/>
      <c r="KOJ7" s="106"/>
      <c r="KOK7" s="106"/>
      <c r="KOL7" s="106"/>
      <c r="KOM7" s="106"/>
      <c r="KON7" s="106"/>
      <c r="KOO7" s="106"/>
      <c r="KOP7" s="106"/>
      <c r="KOQ7" s="106"/>
      <c r="KOR7" s="106"/>
      <c r="KOS7" s="106"/>
      <c r="KOT7" s="106"/>
      <c r="KOU7" s="106"/>
      <c r="KOV7" s="106"/>
      <c r="KOW7" s="106"/>
      <c r="KOX7" s="106"/>
      <c r="KOY7" s="106"/>
      <c r="KOZ7" s="106"/>
      <c r="KPA7" s="106"/>
      <c r="KPB7" s="106"/>
      <c r="KPC7" s="106"/>
      <c r="KPD7" s="106"/>
      <c r="KPE7" s="106"/>
      <c r="KPF7" s="106"/>
      <c r="KPG7" s="106"/>
      <c r="KPH7" s="106"/>
      <c r="KPI7" s="106"/>
      <c r="KPJ7" s="106"/>
      <c r="KPK7" s="106"/>
      <c r="KPL7" s="106"/>
      <c r="KPM7" s="106"/>
      <c r="KPN7" s="106"/>
      <c r="KPO7" s="106"/>
      <c r="KPP7" s="106"/>
      <c r="KPQ7" s="106"/>
      <c r="KPR7" s="106"/>
      <c r="KPS7" s="106"/>
      <c r="KPT7" s="106"/>
      <c r="KPU7" s="106"/>
      <c r="KPV7" s="106"/>
      <c r="KPW7" s="106"/>
      <c r="KPX7" s="106"/>
      <c r="KPY7" s="106"/>
      <c r="KPZ7" s="106"/>
      <c r="KQA7" s="106"/>
      <c r="KQB7" s="106"/>
      <c r="KQC7" s="106"/>
      <c r="KQD7" s="106"/>
      <c r="KQE7" s="106"/>
      <c r="KQF7" s="106"/>
      <c r="KQG7" s="106"/>
      <c r="KQH7" s="106"/>
      <c r="KQI7" s="106"/>
      <c r="KQJ7" s="106"/>
      <c r="KQK7" s="106"/>
      <c r="KQL7" s="106"/>
      <c r="KQM7" s="106"/>
      <c r="KQN7" s="106"/>
      <c r="KQO7" s="106"/>
      <c r="KQP7" s="106"/>
      <c r="KQQ7" s="106"/>
      <c r="KQR7" s="106"/>
      <c r="KQS7" s="106"/>
      <c r="KQT7" s="106"/>
      <c r="KQU7" s="106"/>
      <c r="KQV7" s="106"/>
      <c r="KQW7" s="106"/>
      <c r="KQX7" s="106"/>
      <c r="KQY7" s="106"/>
      <c r="KQZ7" s="106"/>
      <c r="KRA7" s="106"/>
      <c r="KRB7" s="106"/>
      <c r="KRC7" s="106"/>
      <c r="KRD7" s="106"/>
      <c r="KRE7" s="106"/>
      <c r="KRF7" s="106"/>
      <c r="KRG7" s="106"/>
      <c r="KRH7" s="106"/>
      <c r="KRI7" s="106"/>
      <c r="KRJ7" s="106"/>
      <c r="KRK7" s="106"/>
      <c r="KRL7" s="106"/>
      <c r="KRM7" s="106"/>
      <c r="KRN7" s="106"/>
      <c r="KRO7" s="106"/>
      <c r="KRP7" s="106"/>
      <c r="KRQ7" s="106"/>
      <c r="KRR7" s="106"/>
      <c r="KRS7" s="106"/>
      <c r="KRT7" s="106"/>
      <c r="KRU7" s="106"/>
      <c r="KRV7" s="106"/>
      <c r="KRW7" s="106"/>
      <c r="KRX7" s="106"/>
      <c r="KRY7" s="106"/>
      <c r="KRZ7" s="106"/>
      <c r="KSA7" s="106"/>
      <c r="KSB7" s="106"/>
      <c r="KSC7" s="106"/>
      <c r="KSD7" s="106"/>
      <c r="KSE7" s="106"/>
      <c r="KSF7" s="106"/>
      <c r="KSG7" s="106"/>
      <c r="KSH7" s="106"/>
      <c r="KSI7" s="106"/>
      <c r="KSJ7" s="106"/>
      <c r="KSK7" s="106"/>
      <c r="KSL7" s="106"/>
      <c r="KSM7" s="106"/>
      <c r="KSN7" s="106"/>
      <c r="KSO7" s="106"/>
      <c r="KSP7" s="106"/>
      <c r="KSQ7" s="106"/>
      <c r="KSR7" s="106"/>
      <c r="KSS7" s="106"/>
      <c r="KST7" s="106"/>
      <c r="KSU7" s="106"/>
      <c r="KSV7" s="106"/>
      <c r="KSW7" s="106"/>
      <c r="KSX7" s="106"/>
      <c r="KSY7" s="106"/>
      <c r="KSZ7" s="106"/>
      <c r="KTA7" s="106"/>
      <c r="KTB7" s="106"/>
      <c r="KTC7" s="106"/>
      <c r="KTD7" s="106"/>
      <c r="KTE7" s="106"/>
      <c r="KTF7" s="106"/>
      <c r="KTG7" s="106"/>
      <c r="KTH7" s="106"/>
      <c r="KTI7" s="106"/>
      <c r="KTJ7" s="106"/>
      <c r="KTK7" s="106"/>
      <c r="KTL7" s="106"/>
      <c r="KTM7" s="106"/>
      <c r="KTN7" s="106"/>
      <c r="KTO7" s="106"/>
      <c r="KTP7" s="106"/>
      <c r="KTQ7" s="106"/>
      <c r="KTR7" s="106"/>
      <c r="KTS7" s="106"/>
      <c r="KTT7" s="106"/>
      <c r="KTU7" s="106"/>
      <c r="KTV7" s="106"/>
      <c r="KTW7" s="106"/>
      <c r="KTX7" s="106"/>
      <c r="KTY7" s="106"/>
      <c r="KTZ7" s="106"/>
      <c r="KUA7" s="106"/>
      <c r="KUB7" s="106"/>
      <c r="KUC7" s="106"/>
      <c r="KUD7" s="106"/>
      <c r="KUE7" s="106"/>
      <c r="KUF7" s="106"/>
      <c r="KUG7" s="106"/>
      <c r="KUH7" s="106"/>
      <c r="KUI7" s="106"/>
      <c r="KUJ7" s="106"/>
      <c r="KUK7" s="106"/>
      <c r="KUL7" s="106"/>
      <c r="KUM7" s="106"/>
      <c r="KUN7" s="106"/>
      <c r="KUO7" s="106"/>
      <c r="KUP7" s="106"/>
      <c r="KUQ7" s="106"/>
      <c r="KUR7" s="106"/>
      <c r="KUS7" s="106"/>
      <c r="KUT7" s="106"/>
      <c r="KUU7" s="106"/>
      <c r="KUV7" s="106"/>
      <c r="KUW7" s="106"/>
      <c r="KUX7" s="106"/>
      <c r="KUY7" s="106"/>
      <c r="KUZ7" s="106"/>
      <c r="KVA7" s="106"/>
      <c r="KVB7" s="106"/>
      <c r="KVC7" s="106"/>
      <c r="KVD7" s="106"/>
      <c r="KVE7" s="106"/>
      <c r="KVF7" s="106"/>
      <c r="KVG7" s="106"/>
      <c r="KVH7" s="106"/>
      <c r="KVI7" s="106"/>
      <c r="KVJ7" s="106"/>
      <c r="KVK7" s="106"/>
      <c r="KVL7" s="106"/>
      <c r="KVM7" s="106"/>
      <c r="KVN7" s="106"/>
      <c r="KVO7" s="106"/>
      <c r="KVP7" s="106"/>
      <c r="KVQ7" s="106"/>
      <c r="KVR7" s="106"/>
      <c r="KVS7" s="106"/>
      <c r="KVT7" s="106"/>
      <c r="KVU7" s="106"/>
      <c r="KVV7" s="106"/>
      <c r="KVW7" s="106"/>
      <c r="KVX7" s="106"/>
      <c r="KVY7" s="106"/>
      <c r="KVZ7" s="106"/>
      <c r="KWA7" s="106"/>
      <c r="KWB7" s="106"/>
      <c r="KWC7" s="106"/>
      <c r="KWD7" s="106"/>
      <c r="KWE7" s="106"/>
      <c r="KWF7" s="106"/>
      <c r="KWG7" s="106"/>
      <c r="KWH7" s="106"/>
      <c r="KWI7" s="106"/>
      <c r="KWJ7" s="106"/>
      <c r="KWK7" s="106"/>
      <c r="KWL7" s="106"/>
      <c r="KWM7" s="106"/>
      <c r="KWN7" s="106"/>
      <c r="KWO7" s="106"/>
      <c r="KWP7" s="106"/>
      <c r="KWQ7" s="106"/>
      <c r="KWR7" s="106"/>
      <c r="KWS7" s="106"/>
      <c r="KWT7" s="106"/>
      <c r="KWU7" s="106"/>
      <c r="KWV7" s="106"/>
      <c r="KWW7" s="106"/>
      <c r="KWX7" s="106"/>
      <c r="KWY7" s="106"/>
      <c r="KWZ7" s="106"/>
      <c r="KXA7" s="106"/>
      <c r="KXB7" s="106"/>
      <c r="KXC7" s="106"/>
      <c r="KXD7" s="106"/>
      <c r="KXE7" s="106"/>
      <c r="KXF7" s="106"/>
      <c r="KXG7" s="106"/>
      <c r="KXH7" s="106"/>
      <c r="KXI7" s="106"/>
      <c r="KXJ7" s="106"/>
      <c r="KXK7" s="106"/>
      <c r="KXL7" s="106"/>
      <c r="KXM7" s="106"/>
      <c r="KXN7" s="106"/>
      <c r="KXO7" s="106"/>
      <c r="KXP7" s="106"/>
      <c r="KXQ7" s="106"/>
      <c r="KXR7" s="106"/>
      <c r="KXS7" s="106"/>
      <c r="KXT7" s="106"/>
      <c r="KXU7" s="106"/>
      <c r="KXV7" s="106"/>
      <c r="KXW7" s="106"/>
      <c r="KXX7" s="106"/>
      <c r="KXY7" s="106"/>
      <c r="KXZ7" s="106"/>
      <c r="KYA7" s="106"/>
      <c r="KYB7" s="106"/>
      <c r="KYC7" s="106"/>
      <c r="KYD7" s="106"/>
      <c r="KYE7" s="106"/>
      <c r="KYF7" s="106"/>
      <c r="KYG7" s="106"/>
      <c r="KYH7" s="106"/>
      <c r="KYI7" s="106"/>
      <c r="KYJ7" s="106"/>
      <c r="KYK7" s="106"/>
      <c r="KYL7" s="106"/>
      <c r="KYM7" s="106"/>
      <c r="KYN7" s="106"/>
      <c r="KYO7" s="106"/>
      <c r="KYP7" s="106"/>
      <c r="KYQ7" s="106"/>
      <c r="KYR7" s="106"/>
      <c r="KYS7" s="106"/>
      <c r="KYT7" s="106"/>
      <c r="KYU7" s="106"/>
      <c r="KYV7" s="106"/>
      <c r="KYW7" s="106"/>
      <c r="KYX7" s="106"/>
      <c r="KYY7" s="106"/>
      <c r="KYZ7" s="106"/>
      <c r="KZA7" s="106"/>
      <c r="KZB7" s="106"/>
      <c r="KZC7" s="106"/>
      <c r="KZD7" s="106"/>
      <c r="KZE7" s="106"/>
      <c r="KZF7" s="106"/>
      <c r="KZG7" s="106"/>
      <c r="KZH7" s="106"/>
      <c r="KZI7" s="106"/>
      <c r="KZJ7" s="106"/>
      <c r="KZK7" s="106"/>
      <c r="KZL7" s="106"/>
      <c r="KZM7" s="106"/>
      <c r="KZN7" s="106"/>
      <c r="KZO7" s="106"/>
      <c r="KZP7" s="106"/>
      <c r="KZQ7" s="106"/>
      <c r="KZR7" s="106"/>
      <c r="KZS7" s="106"/>
      <c r="KZT7" s="106"/>
      <c r="KZU7" s="106"/>
      <c r="KZV7" s="106"/>
      <c r="KZW7" s="106"/>
      <c r="KZX7" s="106"/>
      <c r="KZY7" s="106"/>
      <c r="KZZ7" s="106"/>
      <c r="LAA7" s="106"/>
      <c r="LAB7" s="106"/>
      <c r="LAC7" s="106"/>
      <c r="LAD7" s="106"/>
      <c r="LAE7" s="106"/>
      <c r="LAF7" s="106"/>
      <c r="LAG7" s="106"/>
      <c r="LAH7" s="106"/>
      <c r="LAI7" s="106"/>
      <c r="LAJ7" s="106"/>
      <c r="LAK7" s="106"/>
      <c r="LAL7" s="106"/>
      <c r="LAM7" s="106"/>
      <c r="LAN7" s="106"/>
      <c r="LAO7" s="106"/>
      <c r="LAP7" s="106"/>
      <c r="LAQ7" s="106"/>
      <c r="LAR7" s="106"/>
      <c r="LAS7" s="106"/>
      <c r="LAT7" s="106"/>
      <c r="LAU7" s="106"/>
      <c r="LAV7" s="106"/>
      <c r="LAW7" s="106"/>
      <c r="LAX7" s="106"/>
      <c r="LAY7" s="106"/>
      <c r="LAZ7" s="106"/>
      <c r="LBA7" s="106"/>
      <c r="LBB7" s="106"/>
      <c r="LBC7" s="106"/>
      <c r="LBD7" s="106"/>
      <c r="LBE7" s="106"/>
      <c r="LBF7" s="106"/>
      <c r="LBG7" s="106"/>
      <c r="LBH7" s="106"/>
      <c r="LBI7" s="106"/>
      <c r="LBJ7" s="106"/>
      <c r="LBK7" s="106"/>
      <c r="LBL7" s="106"/>
      <c r="LBM7" s="106"/>
      <c r="LBN7" s="106"/>
      <c r="LBO7" s="106"/>
      <c r="LBP7" s="106"/>
      <c r="LBQ7" s="106"/>
      <c r="LBR7" s="106"/>
      <c r="LBS7" s="106"/>
      <c r="LBT7" s="106"/>
      <c r="LBU7" s="106"/>
      <c r="LBV7" s="106"/>
      <c r="LBW7" s="106"/>
      <c r="LBX7" s="106"/>
      <c r="LBY7" s="106"/>
      <c r="LBZ7" s="106"/>
      <c r="LCA7" s="106"/>
      <c r="LCB7" s="106"/>
      <c r="LCC7" s="106"/>
      <c r="LCD7" s="106"/>
      <c r="LCE7" s="106"/>
      <c r="LCF7" s="106"/>
      <c r="LCG7" s="106"/>
      <c r="LCH7" s="106"/>
      <c r="LCI7" s="106"/>
      <c r="LCJ7" s="106"/>
      <c r="LCK7" s="106"/>
      <c r="LCL7" s="106"/>
      <c r="LCM7" s="106"/>
      <c r="LCN7" s="106"/>
      <c r="LCO7" s="106"/>
      <c r="LCP7" s="106"/>
      <c r="LCQ7" s="106"/>
      <c r="LCR7" s="106"/>
      <c r="LCS7" s="106"/>
      <c r="LCT7" s="106"/>
      <c r="LCU7" s="106"/>
      <c r="LCV7" s="106"/>
      <c r="LCW7" s="106"/>
      <c r="LCX7" s="106"/>
      <c r="LCY7" s="106"/>
      <c r="LCZ7" s="106"/>
      <c r="LDA7" s="106"/>
      <c r="LDB7" s="106"/>
      <c r="LDC7" s="106"/>
      <c r="LDD7" s="106"/>
      <c r="LDE7" s="106"/>
      <c r="LDF7" s="106"/>
      <c r="LDG7" s="106"/>
      <c r="LDH7" s="106"/>
      <c r="LDI7" s="106"/>
      <c r="LDJ7" s="106"/>
      <c r="LDK7" s="106"/>
      <c r="LDL7" s="106"/>
      <c r="LDM7" s="106"/>
      <c r="LDN7" s="106"/>
      <c r="LDO7" s="106"/>
      <c r="LDP7" s="106"/>
      <c r="LDQ7" s="106"/>
      <c r="LDR7" s="106"/>
      <c r="LDS7" s="106"/>
      <c r="LDT7" s="106"/>
      <c r="LDU7" s="106"/>
      <c r="LDV7" s="106"/>
      <c r="LDW7" s="106"/>
      <c r="LDX7" s="106"/>
      <c r="LDY7" s="106"/>
      <c r="LDZ7" s="106"/>
      <c r="LEA7" s="106"/>
      <c r="LEB7" s="106"/>
      <c r="LEC7" s="106"/>
      <c r="LED7" s="106"/>
      <c r="LEE7" s="106"/>
      <c r="LEF7" s="106"/>
      <c r="LEG7" s="106"/>
      <c r="LEH7" s="106"/>
      <c r="LEI7" s="106"/>
      <c r="LEJ7" s="106"/>
      <c r="LEK7" s="106"/>
      <c r="LEL7" s="106"/>
      <c r="LEM7" s="106"/>
      <c r="LEN7" s="106"/>
      <c r="LEO7" s="106"/>
      <c r="LEP7" s="106"/>
      <c r="LEQ7" s="106"/>
      <c r="LER7" s="106"/>
      <c r="LES7" s="106"/>
      <c r="LET7" s="106"/>
      <c r="LEU7" s="106"/>
      <c r="LEV7" s="106"/>
      <c r="LEW7" s="106"/>
      <c r="LEX7" s="106"/>
      <c r="LEY7" s="106"/>
      <c r="LEZ7" s="106"/>
      <c r="LFA7" s="106"/>
      <c r="LFB7" s="106"/>
      <c r="LFC7" s="106"/>
      <c r="LFD7" s="106"/>
      <c r="LFE7" s="106"/>
      <c r="LFF7" s="106"/>
      <c r="LFG7" s="106"/>
      <c r="LFH7" s="106"/>
      <c r="LFI7" s="106"/>
      <c r="LFJ7" s="106"/>
      <c r="LFK7" s="106"/>
      <c r="LFL7" s="106"/>
      <c r="LFM7" s="106"/>
      <c r="LFN7" s="106"/>
      <c r="LFO7" s="106"/>
      <c r="LFP7" s="106"/>
      <c r="LFQ7" s="106"/>
      <c r="LFR7" s="106"/>
      <c r="LFS7" s="106"/>
      <c r="LFT7" s="106"/>
      <c r="LFU7" s="106"/>
      <c r="LFV7" s="106"/>
      <c r="LFW7" s="106"/>
      <c r="LFX7" s="106"/>
      <c r="LFY7" s="106"/>
      <c r="LFZ7" s="106"/>
      <c r="LGA7" s="106"/>
      <c r="LGB7" s="106"/>
      <c r="LGC7" s="106"/>
      <c r="LGD7" s="106"/>
      <c r="LGE7" s="106"/>
      <c r="LGF7" s="106"/>
      <c r="LGG7" s="106"/>
      <c r="LGH7" s="106"/>
      <c r="LGI7" s="106"/>
      <c r="LGJ7" s="106"/>
      <c r="LGK7" s="106"/>
      <c r="LGL7" s="106"/>
      <c r="LGM7" s="106"/>
      <c r="LGN7" s="106"/>
      <c r="LGO7" s="106"/>
      <c r="LGP7" s="106"/>
      <c r="LGQ7" s="106"/>
      <c r="LGR7" s="106"/>
      <c r="LGS7" s="106"/>
      <c r="LGT7" s="106"/>
      <c r="LGU7" s="106"/>
      <c r="LGV7" s="106"/>
      <c r="LGW7" s="106"/>
      <c r="LGX7" s="106"/>
      <c r="LGY7" s="106"/>
      <c r="LGZ7" s="106"/>
      <c r="LHA7" s="106"/>
      <c r="LHB7" s="106"/>
      <c r="LHC7" s="106"/>
      <c r="LHD7" s="106"/>
      <c r="LHE7" s="106"/>
      <c r="LHF7" s="106"/>
      <c r="LHG7" s="106"/>
      <c r="LHH7" s="106"/>
      <c r="LHI7" s="106"/>
      <c r="LHJ7" s="106"/>
      <c r="LHK7" s="106"/>
      <c r="LHL7" s="106"/>
      <c r="LHM7" s="106"/>
      <c r="LHN7" s="106"/>
      <c r="LHO7" s="106"/>
      <c r="LHP7" s="106"/>
      <c r="LHQ7" s="106"/>
      <c r="LHR7" s="106"/>
      <c r="LHS7" s="106"/>
      <c r="LHT7" s="106"/>
      <c r="LHU7" s="106"/>
      <c r="LHV7" s="106"/>
      <c r="LHW7" s="106"/>
      <c r="LHX7" s="106"/>
      <c r="LHY7" s="106"/>
      <c r="LHZ7" s="106"/>
      <c r="LIA7" s="106"/>
      <c r="LIB7" s="106"/>
      <c r="LIC7" s="106"/>
      <c r="LID7" s="106"/>
      <c r="LIE7" s="106"/>
      <c r="LIF7" s="106"/>
      <c r="LIG7" s="106"/>
      <c r="LIH7" s="106"/>
      <c r="LII7" s="106"/>
      <c r="LIJ7" s="106"/>
      <c r="LIK7" s="106"/>
      <c r="LIL7" s="106"/>
      <c r="LIM7" s="106"/>
      <c r="LIN7" s="106"/>
      <c r="LIO7" s="106"/>
      <c r="LIP7" s="106"/>
      <c r="LIQ7" s="106"/>
      <c r="LIR7" s="106"/>
      <c r="LIS7" s="106"/>
      <c r="LIT7" s="106"/>
      <c r="LIU7" s="106"/>
      <c r="LIV7" s="106"/>
      <c r="LIW7" s="106"/>
      <c r="LIX7" s="106"/>
      <c r="LIY7" s="106"/>
      <c r="LIZ7" s="106"/>
      <c r="LJA7" s="106"/>
      <c r="LJB7" s="106"/>
      <c r="LJC7" s="106"/>
      <c r="LJD7" s="106"/>
      <c r="LJE7" s="106"/>
      <c r="LJF7" s="106"/>
      <c r="LJG7" s="106"/>
      <c r="LJH7" s="106"/>
      <c r="LJI7" s="106"/>
      <c r="LJJ7" s="106"/>
      <c r="LJK7" s="106"/>
      <c r="LJL7" s="106"/>
      <c r="LJM7" s="106"/>
      <c r="LJN7" s="106"/>
      <c r="LJO7" s="106"/>
      <c r="LJP7" s="106"/>
      <c r="LJQ7" s="106"/>
      <c r="LJR7" s="106"/>
      <c r="LJS7" s="106"/>
      <c r="LJT7" s="106"/>
      <c r="LJU7" s="106"/>
      <c r="LJV7" s="106"/>
      <c r="LJW7" s="106"/>
      <c r="LJX7" s="106"/>
      <c r="LJY7" s="106"/>
      <c r="LJZ7" s="106"/>
      <c r="LKA7" s="106"/>
      <c r="LKB7" s="106"/>
      <c r="LKC7" s="106"/>
      <c r="LKD7" s="106"/>
      <c r="LKE7" s="106"/>
      <c r="LKF7" s="106"/>
      <c r="LKG7" s="106"/>
      <c r="LKH7" s="106"/>
      <c r="LKI7" s="106"/>
      <c r="LKJ7" s="106"/>
      <c r="LKK7" s="106"/>
      <c r="LKL7" s="106"/>
      <c r="LKM7" s="106"/>
      <c r="LKN7" s="106"/>
      <c r="LKO7" s="106"/>
      <c r="LKP7" s="106"/>
      <c r="LKQ7" s="106"/>
      <c r="LKR7" s="106"/>
      <c r="LKS7" s="106"/>
      <c r="LKT7" s="106"/>
      <c r="LKU7" s="106"/>
      <c r="LKV7" s="106"/>
      <c r="LKW7" s="106"/>
      <c r="LKX7" s="106"/>
      <c r="LKY7" s="106"/>
      <c r="LKZ7" s="106"/>
      <c r="LLA7" s="106"/>
      <c r="LLB7" s="106"/>
      <c r="LLC7" s="106"/>
      <c r="LLD7" s="106"/>
      <c r="LLE7" s="106"/>
      <c r="LLF7" s="106"/>
      <c r="LLG7" s="106"/>
      <c r="LLH7" s="106"/>
      <c r="LLI7" s="106"/>
      <c r="LLJ7" s="106"/>
      <c r="LLK7" s="106"/>
      <c r="LLL7" s="106"/>
      <c r="LLM7" s="106"/>
      <c r="LLN7" s="106"/>
      <c r="LLO7" s="106"/>
      <c r="LLP7" s="106"/>
      <c r="LLQ7" s="106"/>
      <c r="LLR7" s="106"/>
      <c r="LLS7" s="106"/>
      <c r="LLT7" s="106"/>
      <c r="LLU7" s="106"/>
      <c r="LLV7" s="106"/>
      <c r="LLW7" s="106"/>
      <c r="LLX7" s="106"/>
      <c r="LLY7" s="106"/>
      <c r="LLZ7" s="106"/>
      <c r="LMA7" s="106"/>
      <c r="LMB7" s="106"/>
      <c r="LMC7" s="106"/>
      <c r="LMD7" s="106"/>
      <c r="LME7" s="106"/>
      <c r="LMF7" s="106"/>
      <c r="LMG7" s="106"/>
      <c r="LMH7" s="106"/>
      <c r="LMI7" s="106"/>
      <c r="LMJ7" s="106"/>
      <c r="LMK7" s="106"/>
      <c r="LML7" s="106"/>
      <c r="LMM7" s="106"/>
      <c r="LMN7" s="106"/>
      <c r="LMO7" s="106"/>
      <c r="LMP7" s="106"/>
      <c r="LMQ7" s="106"/>
      <c r="LMR7" s="106"/>
      <c r="LMS7" s="106"/>
      <c r="LMT7" s="106"/>
      <c r="LMU7" s="106"/>
      <c r="LMV7" s="106"/>
      <c r="LMW7" s="106"/>
      <c r="LMX7" s="106"/>
      <c r="LMY7" s="106"/>
      <c r="LMZ7" s="106"/>
      <c r="LNA7" s="106"/>
      <c r="LNB7" s="106"/>
      <c r="LNC7" s="106"/>
      <c r="LND7" s="106"/>
      <c r="LNE7" s="106"/>
      <c r="LNF7" s="106"/>
      <c r="LNG7" s="106"/>
      <c r="LNH7" s="106"/>
      <c r="LNI7" s="106"/>
      <c r="LNJ7" s="106"/>
      <c r="LNK7" s="106"/>
      <c r="LNL7" s="106"/>
      <c r="LNM7" s="106"/>
      <c r="LNN7" s="106"/>
      <c r="LNO7" s="106"/>
      <c r="LNP7" s="106"/>
      <c r="LNQ7" s="106"/>
      <c r="LNR7" s="106"/>
      <c r="LNS7" s="106"/>
      <c r="LNT7" s="106"/>
      <c r="LNU7" s="106"/>
      <c r="LNV7" s="106"/>
      <c r="LNW7" s="106"/>
      <c r="LNX7" s="106"/>
      <c r="LNY7" s="106"/>
      <c r="LNZ7" s="106"/>
      <c r="LOA7" s="106"/>
      <c r="LOB7" s="106"/>
      <c r="LOC7" s="106"/>
      <c r="LOD7" s="106"/>
      <c r="LOE7" s="106"/>
      <c r="LOF7" s="106"/>
      <c r="LOG7" s="106"/>
      <c r="LOH7" s="106"/>
      <c r="LOI7" s="106"/>
      <c r="LOJ7" s="106"/>
      <c r="LOK7" s="106"/>
      <c r="LOL7" s="106"/>
      <c r="LOM7" s="106"/>
      <c r="LON7" s="106"/>
      <c r="LOO7" s="106"/>
      <c r="LOP7" s="106"/>
      <c r="LOQ7" s="106"/>
      <c r="LOR7" s="106"/>
      <c r="LOS7" s="106"/>
      <c r="LOT7" s="106"/>
      <c r="LOU7" s="106"/>
      <c r="LOV7" s="106"/>
      <c r="LOW7" s="106"/>
      <c r="LOX7" s="106"/>
      <c r="LOY7" s="106"/>
      <c r="LOZ7" s="106"/>
      <c r="LPA7" s="106"/>
      <c r="LPB7" s="106"/>
      <c r="LPC7" s="106"/>
      <c r="LPD7" s="106"/>
      <c r="LPE7" s="106"/>
      <c r="LPF7" s="106"/>
      <c r="LPG7" s="106"/>
      <c r="LPH7" s="106"/>
      <c r="LPI7" s="106"/>
      <c r="LPJ7" s="106"/>
      <c r="LPK7" s="106"/>
      <c r="LPL7" s="106"/>
      <c r="LPM7" s="106"/>
      <c r="LPN7" s="106"/>
      <c r="LPO7" s="106"/>
      <c r="LPP7" s="106"/>
      <c r="LPQ7" s="106"/>
      <c r="LPR7" s="106"/>
      <c r="LPS7" s="106"/>
      <c r="LPT7" s="106"/>
      <c r="LPU7" s="106"/>
      <c r="LPV7" s="106"/>
      <c r="LPW7" s="106"/>
      <c r="LPX7" s="106"/>
      <c r="LPY7" s="106"/>
      <c r="LPZ7" s="106"/>
      <c r="LQA7" s="106"/>
      <c r="LQB7" s="106"/>
      <c r="LQC7" s="106"/>
      <c r="LQD7" s="106"/>
      <c r="LQE7" s="106"/>
      <c r="LQF7" s="106"/>
      <c r="LQG7" s="106"/>
      <c r="LQH7" s="106"/>
      <c r="LQI7" s="106"/>
      <c r="LQJ7" s="106"/>
      <c r="LQK7" s="106"/>
      <c r="LQL7" s="106"/>
      <c r="LQM7" s="106"/>
      <c r="LQN7" s="106"/>
      <c r="LQO7" s="106"/>
      <c r="LQP7" s="106"/>
      <c r="LQQ7" s="106"/>
      <c r="LQR7" s="106"/>
      <c r="LQS7" s="106"/>
      <c r="LQT7" s="106"/>
      <c r="LQU7" s="106"/>
      <c r="LQV7" s="106"/>
      <c r="LQW7" s="106"/>
      <c r="LQX7" s="106"/>
      <c r="LQY7" s="106"/>
      <c r="LQZ7" s="106"/>
      <c r="LRA7" s="106"/>
      <c r="LRB7" s="106"/>
      <c r="LRC7" s="106"/>
      <c r="LRD7" s="106"/>
      <c r="LRE7" s="106"/>
      <c r="LRF7" s="106"/>
      <c r="LRG7" s="106"/>
      <c r="LRH7" s="106"/>
      <c r="LRI7" s="106"/>
      <c r="LRJ7" s="106"/>
      <c r="LRK7" s="106"/>
      <c r="LRL7" s="106"/>
      <c r="LRM7" s="106"/>
      <c r="LRN7" s="106"/>
      <c r="LRO7" s="106"/>
      <c r="LRP7" s="106"/>
      <c r="LRQ7" s="106"/>
      <c r="LRR7" s="106"/>
      <c r="LRS7" s="106"/>
      <c r="LRT7" s="106"/>
      <c r="LRU7" s="106"/>
      <c r="LRV7" s="106"/>
      <c r="LRW7" s="106"/>
      <c r="LRX7" s="106"/>
      <c r="LRY7" s="106"/>
      <c r="LRZ7" s="106"/>
      <c r="LSA7" s="106"/>
      <c r="LSB7" s="106"/>
      <c r="LSC7" s="106"/>
      <c r="LSD7" s="106"/>
      <c r="LSE7" s="106"/>
      <c r="LSF7" s="106"/>
      <c r="LSG7" s="106"/>
      <c r="LSH7" s="106"/>
      <c r="LSI7" s="106"/>
      <c r="LSJ7" s="106"/>
      <c r="LSK7" s="106"/>
      <c r="LSL7" s="106"/>
      <c r="LSM7" s="106"/>
      <c r="LSN7" s="106"/>
      <c r="LSO7" s="106"/>
      <c r="LSP7" s="106"/>
      <c r="LSQ7" s="106"/>
      <c r="LSR7" s="106"/>
      <c r="LSS7" s="106"/>
      <c r="LST7" s="106"/>
      <c r="LSU7" s="106"/>
      <c r="LSV7" s="106"/>
      <c r="LSW7" s="106"/>
      <c r="LSX7" s="106"/>
      <c r="LSY7" s="106"/>
      <c r="LSZ7" s="106"/>
      <c r="LTA7" s="106"/>
      <c r="LTB7" s="106"/>
      <c r="LTC7" s="106"/>
      <c r="LTD7" s="106"/>
      <c r="LTE7" s="106"/>
      <c r="LTF7" s="106"/>
      <c r="LTG7" s="106"/>
      <c r="LTH7" s="106"/>
      <c r="LTI7" s="106"/>
      <c r="LTJ7" s="106"/>
      <c r="LTK7" s="106"/>
      <c r="LTL7" s="106"/>
      <c r="LTM7" s="106"/>
      <c r="LTN7" s="106"/>
      <c r="LTO7" s="106"/>
      <c r="LTP7" s="106"/>
      <c r="LTQ7" s="106"/>
      <c r="LTR7" s="106"/>
      <c r="LTS7" s="106"/>
      <c r="LTT7" s="106"/>
      <c r="LTU7" s="106"/>
      <c r="LTV7" s="106"/>
      <c r="LTW7" s="106"/>
      <c r="LTX7" s="106"/>
      <c r="LTY7" s="106"/>
      <c r="LTZ7" s="106"/>
      <c r="LUA7" s="106"/>
      <c r="LUB7" s="106"/>
      <c r="LUC7" s="106"/>
      <c r="LUD7" s="106"/>
      <c r="LUE7" s="106"/>
      <c r="LUF7" s="106"/>
      <c r="LUG7" s="106"/>
      <c r="LUH7" s="106"/>
      <c r="LUI7" s="106"/>
      <c r="LUJ7" s="106"/>
      <c r="LUK7" s="106"/>
      <c r="LUL7" s="106"/>
      <c r="LUM7" s="106"/>
      <c r="LUN7" s="106"/>
      <c r="LUO7" s="106"/>
      <c r="LUP7" s="106"/>
      <c r="LUQ7" s="106"/>
      <c r="LUR7" s="106"/>
      <c r="LUS7" s="106"/>
      <c r="LUT7" s="106"/>
      <c r="LUU7" s="106"/>
      <c r="LUV7" s="106"/>
      <c r="LUW7" s="106"/>
      <c r="LUX7" s="106"/>
      <c r="LUY7" s="106"/>
      <c r="LUZ7" s="106"/>
      <c r="LVA7" s="106"/>
      <c r="LVB7" s="106"/>
      <c r="LVC7" s="106"/>
      <c r="LVD7" s="106"/>
      <c r="LVE7" s="106"/>
      <c r="LVF7" s="106"/>
      <c r="LVG7" s="106"/>
      <c r="LVH7" s="106"/>
      <c r="LVI7" s="106"/>
      <c r="LVJ7" s="106"/>
      <c r="LVK7" s="106"/>
      <c r="LVL7" s="106"/>
      <c r="LVM7" s="106"/>
      <c r="LVN7" s="106"/>
      <c r="LVO7" s="106"/>
      <c r="LVP7" s="106"/>
      <c r="LVQ7" s="106"/>
      <c r="LVR7" s="106"/>
      <c r="LVS7" s="106"/>
      <c r="LVT7" s="106"/>
      <c r="LVU7" s="106"/>
      <c r="LVV7" s="106"/>
      <c r="LVW7" s="106"/>
      <c r="LVX7" s="106"/>
      <c r="LVY7" s="106"/>
      <c r="LVZ7" s="106"/>
      <c r="LWA7" s="106"/>
      <c r="LWB7" s="106"/>
      <c r="LWC7" s="106"/>
      <c r="LWD7" s="106"/>
      <c r="LWE7" s="106"/>
      <c r="LWF7" s="106"/>
      <c r="LWG7" s="106"/>
      <c r="LWH7" s="106"/>
      <c r="LWI7" s="106"/>
      <c r="LWJ7" s="106"/>
      <c r="LWK7" s="106"/>
      <c r="LWL7" s="106"/>
      <c r="LWM7" s="106"/>
      <c r="LWN7" s="106"/>
      <c r="LWO7" s="106"/>
      <c r="LWP7" s="106"/>
      <c r="LWQ7" s="106"/>
      <c r="LWR7" s="106"/>
      <c r="LWS7" s="106"/>
      <c r="LWT7" s="106"/>
      <c r="LWU7" s="106"/>
      <c r="LWV7" s="106"/>
      <c r="LWW7" s="106"/>
      <c r="LWX7" s="106"/>
      <c r="LWY7" s="106"/>
      <c r="LWZ7" s="106"/>
      <c r="LXA7" s="106"/>
      <c r="LXB7" s="106"/>
      <c r="LXC7" s="106"/>
      <c r="LXD7" s="106"/>
      <c r="LXE7" s="106"/>
      <c r="LXF7" s="106"/>
      <c r="LXG7" s="106"/>
      <c r="LXH7" s="106"/>
      <c r="LXI7" s="106"/>
      <c r="LXJ7" s="106"/>
      <c r="LXK7" s="106"/>
      <c r="LXL7" s="106"/>
      <c r="LXM7" s="106"/>
      <c r="LXN7" s="106"/>
      <c r="LXO7" s="106"/>
      <c r="LXP7" s="106"/>
      <c r="LXQ7" s="106"/>
      <c r="LXR7" s="106"/>
      <c r="LXS7" s="106"/>
      <c r="LXT7" s="106"/>
      <c r="LXU7" s="106"/>
      <c r="LXV7" s="106"/>
      <c r="LXW7" s="106"/>
      <c r="LXX7" s="106"/>
      <c r="LXY7" s="106"/>
      <c r="LXZ7" s="106"/>
      <c r="LYA7" s="106"/>
      <c r="LYB7" s="106"/>
      <c r="LYC7" s="106"/>
      <c r="LYD7" s="106"/>
      <c r="LYE7" s="106"/>
      <c r="LYF7" s="106"/>
      <c r="LYG7" s="106"/>
      <c r="LYH7" s="106"/>
      <c r="LYI7" s="106"/>
      <c r="LYJ7" s="106"/>
      <c r="LYK7" s="106"/>
      <c r="LYL7" s="106"/>
      <c r="LYM7" s="106"/>
      <c r="LYN7" s="106"/>
      <c r="LYO7" s="106"/>
      <c r="LYP7" s="106"/>
      <c r="LYQ7" s="106"/>
      <c r="LYR7" s="106"/>
      <c r="LYS7" s="106"/>
      <c r="LYT7" s="106"/>
      <c r="LYU7" s="106"/>
      <c r="LYV7" s="106"/>
      <c r="LYW7" s="106"/>
      <c r="LYX7" s="106"/>
      <c r="LYY7" s="106"/>
      <c r="LYZ7" s="106"/>
      <c r="LZA7" s="106"/>
      <c r="LZB7" s="106"/>
      <c r="LZC7" s="106"/>
      <c r="LZD7" s="106"/>
      <c r="LZE7" s="106"/>
      <c r="LZF7" s="106"/>
      <c r="LZG7" s="106"/>
      <c r="LZH7" s="106"/>
      <c r="LZI7" s="106"/>
      <c r="LZJ7" s="106"/>
      <c r="LZK7" s="106"/>
      <c r="LZL7" s="106"/>
      <c r="LZM7" s="106"/>
      <c r="LZN7" s="106"/>
      <c r="LZO7" s="106"/>
      <c r="LZP7" s="106"/>
      <c r="LZQ7" s="106"/>
      <c r="LZR7" s="106"/>
      <c r="LZS7" s="106"/>
      <c r="LZT7" s="106"/>
      <c r="LZU7" s="106"/>
      <c r="LZV7" s="106"/>
      <c r="LZW7" s="106"/>
      <c r="LZX7" s="106"/>
      <c r="LZY7" s="106"/>
      <c r="LZZ7" s="106"/>
      <c r="MAA7" s="106"/>
      <c r="MAB7" s="106"/>
      <c r="MAC7" s="106"/>
      <c r="MAD7" s="106"/>
      <c r="MAE7" s="106"/>
      <c r="MAF7" s="106"/>
      <c r="MAG7" s="106"/>
      <c r="MAH7" s="106"/>
      <c r="MAI7" s="106"/>
      <c r="MAJ7" s="106"/>
      <c r="MAK7" s="106"/>
      <c r="MAL7" s="106"/>
      <c r="MAM7" s="106"/>
      <c r="MAN7" s="106"/>
      <c r="MAO7" s="106"/>
      <c r="MAP7" s="106"/>
      <c r="MAQ7" s="106"/>
      <c r="MAR7" s="106"/>
      <c r="MAS7" s="106"/>
      <c r="MAT7" s="106"/>
      <c r="MAU7" s="106"/>
      <c r="MAV7" s="106"/>
      <c r="MAW7" s="106"/>
      <c r="MAX7" s="106"/>
      <c r="MAY7" s="106"/>
      <c r="MAZ7" s="106"/>
      <c r="MBA7" s="106"/>
      <c r="MBB7" s="106"/>
      <c r="MBC7" s="106"/>
      <c r="MBD7" s="106"/>
      <c r="MBE7" s="106"/>
      <c r="MBF7" s="106"/>
      <c r="MBG7" s="106"/>
      <c r="MBH7" s="106"/>
      <c r="MBI7" s="106"/>
      <c r="MBJ7" s="106"/>
      <c r="MBK7" s="106"/>
      <c r="MBL7" s="106"/>
      <c r="MBM7" s="106"/>
      <c r="MBN7" s="106"/>
      <c r="MBO7" s="106"/>
      <c r="MBP7" s="106"/>
      <c r="MBQ7" s="106"/>
      <c r="MBR7" s="106"/>
      <c r="MBS7" s="106"/>
      <c r="MBT7" s="106"/>
      <c r="MBU7" s="106"/>
      <c r="MBV7" s="106"/>
      <c r="MBW7" s="106"/>
      <c r="MBX7" s="106"/>
      <c r="MBY7" s="106"/>
      <c r="MBZ7" s="106"/>
      <c r="MCA7" s="106"/>
      <c r="MCB7" s="106"/>
      <c r="MCC7" s="106"/>
      <c r="MCD7" s="106"/>
      <c r="MCE7" s="106"/>
      <c r="MCF7" s="106"/>
      <c r="MCG7" s="106"/>
      <c r="MCH7" s="106"/>
      <c r="MCI7" s="106"/>
      <c r="MCJ7" s="106"/>
      <c r="MCK7" s="106"/>
      <c r="MCL7" s="106"/>
      <c r="MCM7" s="106"/>
      <c r="MCN7" s="106"/>
      <c r="MCO7" s="106"/>
      <c r="MCP7" s="106"/>
      <c r="MCQ7" s="106"/>
      <c r="MCR7" s="106"/>
      <c r="MCS7" s="106"/>
      <c r="MCT7" s="106"/>
      <c r="MCU7" s="106"/>
      <c r="MCV7" s="106"/>
      <c r="MCW7" s="106"/>
      <c r="MCX7" s="106"/>
      <c r="MCY7" s="106"/>
      <c r="MCZ7" s="106"/>
      <c r="MDA7" s="106"/>
      <c r="MDB7" s="106"/>
      <c r="MDC7" s="106"/>
      <c r="MDD7" s="106"/>
      <c r="MDE7" s="106"/>
      <c r="MDF7" s="106"/>
      <c r="MDG7" s="106"/>
      <c r="MDH7" s="106"/>
      <c r="MDI7" s="106"/>
      <c r="MDJ7" s="106"/>
      <c r="MDK7" s="106"/>
      <c r="MDL7" s="106"/>
      <c r="MDM7" s="106"/>
      <c r="MDN7" s="106"/>
      <c r="MDO7" s="106"/>
      <c r="MDP7" s="106"/>
      <c r="MDQ7" s="106"/>
      <c r="MDR7" s="106"/>
      <c r="MDS7" s="106"/>
      <c r="MDT7" s="106"/>
      <c r="MDU7" s="106"/>
      <c r="MDV7" s="106"/>
      <c r="MDW7" s="106"/>
      <c r="MDX7" s="106"/>
      <c r="MDY7" s="106"/>
      <c r="MDZ7" s="106"/>
      <c r="MEA7" s="106"/>
      <c r="MEB7" s="106"/>
      <c r="MEC7" s="106"/>
      <c r="MED7" s="106"/>
      <c r="MEE7" s="106"/>
      <c r="MEF7" s="106"/>
      <c r="MEG7" s="106"/>
      <c r="MEH7" s="106"/>
      <c r="MEI7" s="106"/>
      <c r="MEJ7" s="106"/>
      <c r="MEK7" s="106"/>
      <c r="MEL7" s="106"/>
      <c r="MEM7" s="106"/>
      <c r="MEN7" s="106"/>
      <c r="MEO7" s="106"/>
      <c r="MEP7" s="106"/>
      <c r="MEQ7" s="106"/>
      <c r="MER7" s="106"/>
      <c r="MES7" s="106"/>
      <c r="MET7" s="106"/>
      <c r="MEU7" s="106"/>
      <c r="MEV7" s="106"/>
      <c r="MEW7" s="106"/>
      <c r="MEX7" s="106"/>
      <c r="MEY7" s="106"/>
      <c r="MEZ7" s="106"/>
      <c r="MFA7" s="106"/>
      <c r="MFB7" s="106"/>
      <c r="MFC7" s="106"/>
      <c r="MFD7" s="106"/>
      <c r="MFE7" s="106"/>
      <c r="MFF7" s="106"/>
      <c r="MFG7" s="106"/>
      <c r="MFH7" s="106"/>
      <c r="MFI7" s="106"/>
      <c r="MFJ7" s="106"/>
      <c r="MFK7" s="106"/>
      <c r="MFL7" s="106"/>
      <c r="MFM7" s="106"/>
      <c r="MFN7" s="106"/>
      <c r="MFO7" s="106"/>
      <c r="MFP7" s="106"/>
      <c r="MFQ7" s="106"/>
      <c r="MFR7" s="106"/>
      <c r="MFS7" s="106"/>
      <c r="MFT7" s="106"/>
      <c r="MFU7" s="106"/>
      <c r="MFV7" s="106"/>
      <c r="MFW7" s="106"/>
      <c r="MFX7" s="106"/>
      <c r="MFY7" s="106"/>
      <c r="MFZ7" s="106"/>
      <c r="MGA7" s="106"/>
      <c r="MGB7" s="106"/>
      <c r="MGC7" s="106"/>
      <c r="MGD7" s="106"/>
      <c r="MGE7" s="106"/>
      <c r="MGF7" s="106"/>
      <c r="MGG7" s="106"/>
      <c r="MGH7" s="106"/>
      <c r="MGI7" s="106"/>
      <c r="MGJ7" s="106"/>
      <c r="MGK7" s="106"/>
      <c r="MGL7" s="106"/>
      <c r="MGM7" s="106"/>
      <c r="MGN7" s="106"/>
      <c r="MGO7" s="106"/>
      <c r="MGP7" s="106"/>
      <c r="MGQ7" s="106"/>
      <c r="MGR7" s="106"/>
      <c r="MGS7" s="106"/>
      <c r="MGT7" s="106"/>
      <c r="MGU7" s="106"/>
      <c r="MGV7" s="106"/>
      <c r="MGW7" s="106"/>
      <c r="MGX7" s="106"/>
      <c r="MGY7" s="106"/>
      <c r="MGZ7" s="106"/>
      <c r="MHA7" s="106"/>
      <c r="MHB7" s="106"/>
      <c r="MHC7" s="106"/>
      <c r="MHD7" s="106"/>
      <c r="MHE7" s="106"/>
      <c r="MHF7" s="106"/>
      <c r="MHG7" s="106"/>
      <c r="MHH7" s="106"/>
      <c r="MHI7" s="106"/>
      <c r="MHJ7" s="106"/>
      <c r="MHK7" s="106"/>
      <c r="MHL7" s="106"/>
      <c r="MHM7" s="106"/>
      <c r="MHN7" s="106"/>
      <c r="MHO7" s="106"/>
      <c r="MHP7" s="106"/>
      <c r="MHQ7" s="106"/>
      <c r="MHR7" s="106"/>
      <c r="MHS7" s="106"/>
      <c r="MHT7" s="106"/>
      <c r="MHU7" s="106"/>
      <c r="MHV7" s="106"/>
      <c r="MHW7" s="106"/>
      <c r="MHX7" s="106"/>
      <c r="MHY7" s="106"/>
      <c r="MHZ7" s="106"/>
      <c r="MIA7" s="106"/>
      <c r="MIB7" s="106"/>
      <c r="MIC7" s="106"/>
      <c r="MID7" s="106"/>
      <c r="MIE7" s="106"/>
      <c r="MIF7" s="106"/>
      <c r="MIG7" s="106"/>
      <c r="MIH7" s="106"/>
      <c r="MII7" s="106"/>
      <c r="MIJ7" s="106"/>
      <c r="MIK7" s="106"/>
      <c r="MIL7" s="106"/>
      <c r="MIM7" s="106"/>
      <c r="MIN7" s="106"/>
      <c r="MIO7" s="106"/>
      <c r="MIP7" s="106"/>
      <c r="MIQ7" s="106"/>
      <c r="MIR7" s="106"/>
      <c r="MIS7" s="106"/>
      <c r="MIT7" s="106"/>
      <c r="MIU7" s="106"/>
      <c r="MIV7" s="106"/>
      <c r="MIW7" s="106"/>
      <c r="MIX7" s="106"/>
      <c r="MIY7" s="106"/>
      <c r="MIZ7" s="106"/>
      <c r="MJA7" s="106"/>
      <c r="MJB7" s="106"/>
      <c r="MJC7" s="106"/>
      <c r="MJD7" s="106"/>
      <c r="MJE7" s="106"/>
      <c r="MJF7" s="106"/>
      <c r="MJG7" s="106"/>
      <c r="MJH7" s="106"/>
      <c r="MJI7" s="106"/>
      <c r="MJJ7" s="106"/>
      <c r="MJK7" s="106"/>
      <c r="MJL7" s="106"/>
      <c r="MJM7" s="106"/>
      <c r="MJN7" s="106"/>
      <c r="MJO7" s="106"/>
      <c r="MJP7" s="106"/>
      <c r="MJQ7" s="106"/>
      <c r="MJR7" s="106"/>
      <c r="MJS7" s="106"/>
      <c r="MJT7" s="106"/>
      <c r="MJU7" s="106"/>
      <c r="MJV7" s="106"/>
      <c r="MJW7" s="106"/>
      <c r="MJX7" s="106"/>
      <c r="MJY7" s="106"/>
      <c r="MJZ7" s="106"/>
      <c r="MKA7" s="106"/>
      <c r="MKB7" s="106"/>
      <c r="MKC7" s="106"/>
      <c r="MKD7" s="106"/>
      <c r="MKE7" s="106"/>
      <c r="MKF7" s="106"/>
      <c r="MKG7" s="106"/>
      <c r="MKH7" s="106"/>
      <c r="MKI7" s="106"/>
      <c r="MKJ7" s="106"/>
      <c r="MKK7" s="106"/>
      <c r="MKL7" s="106"/>
      <c r="MKM7" s="106"/>
      <c r="MKN7" s="106"/>
      <c r="MKO7" s="106"/>
      <c r="MKP7" s="106"/>
      <c r="MKQ7" s="106"/>
      <c r="MKR7" s="106"/>
      <c r="MKS7" s="106"/>
      <c r="MKT7" s="106"/>
      <c r="MKU7" s="106"/>
      <c r="MKV7" s="106"/>
      <c r="MKW7" s="106"/>
      <c r="MKX7" s="106"/>
      <c r="MKY7" s="106"/>
      <c r="MKZ7" s="106"/>
      <c r="MLA7" s="106"/>
      <c r="MLB7" s="106"/>
      <c r="MLC7" s="106"/>
      <c r="MLD7" s="106"/>
      <c r="MLE7" s="106"/>
      <c r="MLF7" s="106"/>
      <c r="MLG7" s="106"/>
      <c r="MLH7" s="106"/>
      <c r="MLI7" s="106"/>
      <c r="MLJ7" s="106"/>
      <c r="MLK7" s="106"/>
      <c r="MLL7" s="106"/>
      <c r="MLM7" s="106"/>
      <c r="MLN7" s="106"/>
      <c r="MLO7" s="106"/>
      <c r="MLP7" s="106"/>
      <c r="MLQ7" s="106"/>
      <c r="MLR7" s="106"/>
      <c r="MLS7" s="106"/>
      <c r="MLT7" s="106"/>
      <c r="MLU7" s="106"/>
      <c r="MLV7" s="106"/>
      <c r="MLW7" s="106"/>
      <c r="MLX7" s="106"/>
      <c r="MLY7" s="106"/>
      <c r="MLZ7" s="106"/>
      <c r="MMA7" s="106"/>
      <c r="MMB7" s="106"/>
      <c r="MMC7" s="106"/>
      <c r="MMD7" s="106"/>
      <c r="MME7" s="106"/>
      <c r="MMF7" s="106"/>
      <c r="MMG7" s="106"/>
      <c r="MMH7" s="106"/>
      <c r="MMI7" s="106"/>
      <c r="MMJ7" s="106"/>
      <c r="MMK7" s="106"/>
      <c r="MML7" s="106"/>
      <c r="MMM7" s="106"/>
      <c r="MMN7" s="106"/>
      <c r="MMO7" s="106"/>
      <c r="MMP7" s="106"/>
      <c r="MMQ7" s="106"/>
      <c r="MMR7" s="106"/>
      <c r="MMS7" s="106"/>
      <c r="MMT7" s="106"/>
      <c r="MMU7" s="106"/>
      <c r="MMV7" s="106"/>
      <c r="MMW7" s="106"/>
      <c r="MMX7" s="106"/>
      <c r="MMY7" s="106"/>
      <c r="MMZ7" s="106"/>
      <c r="MNA7" s="106"/>
      <c r="MNB7" s="106"/>
      <c r="MNC7" s="106"/>
      <c r="MND7" s="106"/>
      <c r="MNE7" s="106"/>
      <c r="MNF7" s="106"/>
      <c r="MNG7" s="106"/>
      <c r="MNH7" s="106"/>
      <c r="MNI7" s="106"/>
      <c r="MNJ7" s="106"/>
      <c r="MNK7" s="106"/>
      <c r="MNL7" s="106"/>
      <c r="MNM7" s="106"/>
      <c r="MNN7" s="106"/>
      <c r="MNO7" s="106"/>
      <c r="MNP7" s="106"/>
      <c r="MNQ7" s="106"/>
      <c r="MNR7" s="106"/>
      <c r="MNS7" s="106"/>
      <c r="MNT7" s="106"/>
      <c r="MNU7" s="106"/>
      <c r="MNV7" s="106"/>
      <c r="MNW7" s="106"/>
      <c r="MNX7" s="106"/>
      <c r="MNY7" s="106"/>
      <c r="MNZ7" s="106"/>
      <c r="MOA7" s="106"/>
      <c r="MOB7" s="106"/>
      <c r="MOC7" s="106"/>
      <c r="MOD7" s="106"/>
      <c r="MOE7" s="106"/>
      <c r="MOF7" s="106"/>
      <c r="MOG7" s="106"/>
      <c r="MOH7" s="106"/>
      <c r="MOI7" s="106"/>
      <c r="MOJ7" s="106"/>
      <c r="MOK7" s="106"/>
      <c r="MOL7" s="106"/>
      <c r="MOM7" s="106"/>
      <c r="MON7" s="106"/>
      <c r="MOO7" s="106"/>
      <c r="MOP7" s="106"/>
      <c r="MOQ7" s="106"/>
      <c r="MOR7" s="106"/>
      <c r="MOS7" s="106"/>
      <c r="MOT7" s="106"/>
      <c r="MOU7" s="106"/>
      <c r="MOV7" s="106"/>
      <c r="MOW7" s="106"/>
      <c r="MOX7" s="106"/>
      <c r="MOY7" s="106"/>
      <c r="MOZ7" s="106"/>
      <c r="MPA7" s="106"/>
      <c r="MPB7" s="106"/>
      <c r="MPC7" s="106"/>
      <c r="MPD7" s="106"/>
      <c r="MPE7" s="106"/>
      <c r="MPF7" s="106"/>
      <c r="MPG7" s="106"/>
      <c r="MPH7" s="106"/>
      <c r="MPI7" s="106"/>
      <c r="MPJ7" s="106"/>
      <c r="MPK7" s="106"/>
      <c r="MPL7" s="106"/>
      <c r="MPM7" s="106"/>
      <c r="MPN7" s="106"/>
      <c r="MPO7" s="106"/>
      <c r="MPP7" s="106"/>
      <c r="MPQ7" s="106"/>
      <c r="MPR7" s="106"/>
      <c r="MPS7" s="106"/>
      <c r="MPT7" s="106"/>
      <c r="MPU7" s="106"/>
      <c r="MPV7" s="106"/>
      <c r="MPW7" s="106"/>
      <c r="MPX7" s="106"/>
      <c r="MPY7" s="106"/>
      <c r="MPZ7" s="106"/>
      <c r="MQA7" s="106"/>
      <c r="MQB7" s="106"/>
      <c r="MQC7" s="106"/>
      <c r="MQD7" s="106"/>
      <c r="MQE7" s="106"/>
      <c r="MQF7" s="106"/>
      <c r="MQG7" s="106"/>
      <c r="MQH7" s="106"/>
      <c r="MQI7" s="106"/>
      <c r="MQJ7" s="106"/>
      <c r="MQK7" s="106"/>
      <c r="MQL7" s="106"/>
      <c r="MQM7" s="106"/>
      <c r="MQN7" s="106"/>
      <c r="MQO7" s="106"/>
      <c r="MQP7" s="106"/>
      <c r="MQQ7" s="106"/>
      <c r="MQR7" s="106"/>
      <c r="MQS7" s="106"/>
      <c r="MQT7" s="106"/>
      <c r="MQU7" s="106"/>
      <c r="MQV7" s="106"/>
      <c r="MQW7" s="106"/>
      <c r="MQX7" s="106"/>
      <c r="MQY7" s="106"/>
      <c r="MQZ7" s="106"/>
      <c r="MRA7" s="106"/>
      <c r="MRB7" s="106"/>
      <c r="MRC7" s="106"/>
      <c r="MRD7" s="106"/>
      <c r="MRE7" s="106"/>
      <c r="MRF7" s="106"/>
      <c r="MRG7" s="106"/>
      <c r="MRH7" s="106"/>
      <c r="MRI7" s="106"/>
      <c r="MRJ7" s="106"/>
      <c r="MRK7" s="106"/>
      <c r="MRL7" s="106"/>
      <c r="MRM7" s="106"/>
      <c r="MRN7" s="106"/>
      <c r="MRO7" s="106"/>
      <c r="MRP7" s="106"/>
      <c r="MRQ7" s="106"/>
      <c r="MRR7" s="106"/>
      <c r="MRS7" s="106"/>
      <c r="MRT7" s="106"/>
      <c r="MRU7" s="106"/>
      <c r="MRV7" s="106"/>
      <c r="MRW7" s="106"/>
      <c r="MRX7" s="106"/>
      <c r="MRY7" s="106"/>
      <c r="MRZ7" s="106"/>
      <c r="MSA7" s="106"/>
      <c r="MSB7" s="106"/>
      <c r="MSC7" s="106"/>
      <c r="MSD7" s="106"/>
      <c r="MSE7" s="106"/>
      <c r="MSF7" s="106"/>
      <c r="MSG7" s="106"/>
      <c r="MSH7" s="106"/>
      <c r="MSI7" s="106"/>
      <c r="MSJ7" s="106"/>
      <c r="MSK7" s="106"/>
      <c r="MSL7" s="106"/>
      <c r="MSM7" s="106"/>
      <c r="MSN7" s="106"/>
      <c r="MSO7" s="106"/>
      <c r="MSP7" s="106"/>
      <c r="MSQ7" s="106"/>
      <c r="MSR7" s="106"/>
      <c r="MSS7" s="106"/>
      <c r="MST7" s="106"/>
      <c r="MSU7" s="106"/>
      <c r="MSV7" s="106"/>
      <c r="MSW7" s="106"/>
      <c r="MSX7" s="106"/>
      <c r="MSY7" s="106"/>
      <c r="MSZ7" s="106"/>
      <c r="MTA7" s="106"/>
      <c r="MTB7" s="106"/>
      <c r="MTC7" s="106"/>
      <c r="MTD7" s="106"/>
      <c r="MTE7" s="106"/>
      <c r="MTF7" s="106"/>
      <c r="MTG7" s="106"/>
      <c r="MTH7" s="106"/>
      <c r="MTI7" s="106"/>
      <c r="MTJ7" s="106"/>
      <c r="MTK7" s="106"/>
      <c r="MTL7" s="106"/>
      <c r="MTM7" s="106"/>
      <c r="MTN7" s="106"/>
      <c r="MTO7" s="106"/>
      <c r="MTP7" s="106"/>
      <c r="MTQ7" s="106"/>
      <c r="MTR7" s="106"/>
      <c r="MTS7" s="106"/>
      <c r="MTT7" s="106"/>
      <c r="MTU7" s="106"/>
      <c r="MTV7" s="106"/>
      <c r="MTW7" s="106"/>
      <c r="MTX7" s="106"/>
      <c r="MTY7" s="106"/>
      <c r="MTZ7" s="106"/>
      <c r="MUA7" s="106"/>
      <c r="MUB7" s="106"/>
      <c r="MUC7" s="106"/>
      <c r="MUD7" s="106"/>
      <c r="MUE7" s="106"/>
      <c r="MUF7" s="106"/>
      <c r="MUG7" s="106"/>
      <c r="MUH7" s="106"/>
      <c r="MUI7" s="106"/>
      <c r="MUJ7" s="106"/>
      <c r="MUK7" s="106"/>
      <c r="MUL7" s="106"/>
      <c r="MUM7" s="106"/>
      <c r="MUN7" s="106"/>
      <c r="MUO7" s="106"/>
      <c r="MUP7" s="106"/>
      <c r="MUQ7" s="106"/>
      <c r="MUR7" s="106"/>
      <c r="MUS7" s="106"/>
      <c r="MUT7" s="106"/>
      <c r="MUU7" s="106"/>
      <c r="MUV7" s="106"/>
      <c r="MUW7" s="106"/>
      <c r="MUX7" s="106"/>
      <c r="MUY7" s="106"/>
      <c r="MUZ7" s="106"/>
      <c r="MVA7" s="106"/>
      <c r="MVB7" s="106"/>
      <c r="MVC7" s="106"/>
      <c r="MVD7" s="106"/>
      <c r="MVE7" s="106"/>
      <c r="MVF7" s="106"/>
      <c r="MVG7" s="106"/>
      <c r="MVH7" s="106"/>
      <c r="MVI7" s="106"/>
      <c r="MVJ7" s="106"/>
      <c r="MVK7" s="106"/>
      <c r="MVL7" s="106"/>
      <c r="MVM7" s="106"/>
      <c r="MVN7" s="106"/>
      <c r="MVO7" s="106"/>
      <c r="MVP7" s="106"/>
      <c r="MVQ7" s="106"/>
      <c r="MVR7" s="106"/>
      <c r="MVS7" s="106"/>
      <c r="MVT7" s="106"/>
      <c r="MVU7" s="106"/>
      <c r="MVV7" s="106"/>
      <c r="MVW7" s="106"/>
      <c r="MVX7" s="106"/>
      <c r="MVY7" s="106"/>
      <c r="MVZ7" s="106"/>
      <c r="MWA7" s="106"/>
      <c r="MWB7" s="106"/>
      <c r="MWC7" s="106"/>
      <c r="MWD7" s="106"/>
      <c r="MWE7" s="106"/>
      <c r="MWF7" s="106"/>
      <c r="MWG7" s="106"/>
      <c r="MWH7" s="106"/>
      <c r="MWI7" s="106"/>
      <c r="MWJ7" s="106"/>
      <c r="MWK7" s="106"/>
      <c r="MWL7" s="106"/>
      <c r="MWM7" s="106"/>
      <c r="MWN7" s="106"/>
      <c r="MWO7" s="106"/>
      <c r="MWP7" s="106"/>
      <c r="MWQ7" s="106"/>
      <c r="MWR7" s="106"/>
      <c r="MWS7" s="106"/>
      <c r="MWT7" s="106"/>
      <c r="MWU7" s="106"/>
      <c r="MWV7" s="106"/>
      <c r="MWW7" s="106"/>
      <c r="MWX7" s="106"/>
      <c r="MWY7" s="106"/>
      <c r="MWZ7" s="106"/>
      <c r="MXA7" s="106"/>
      <c r="MXB7" s="106"/>
      <c r="MXC7" s="106"/>
      <c r="MXD7" s="106"/>
      <c r="MXE7" s="106"/>
      <c r="MXF7" s="106"/>
      <c r="MXG7" s="106"/>
      <c r="MXH7" s="106"/>
      <c r="MXI7" s="106"/>
      <c r="MXJ7" s="106"/>
      <c r="MXK7" s="106"/>
      <c r="MXL7" s="106"/>
      <c r="MXM7" s="106"/>
      <c r="MXN7" s="106"/>
      <c r="MXO7" s="106"/>
      <c r="MXP7" s="106"/>
      <c r="MXQ7" s="106"/>
      <c r="MXR7" s="106"/>
      <c r="MXS7" s="106"/>
      <c r="MXT7" s="106"/>
      <c r="MXU7" s="106"/>
      <c r="MXV7" s="106"/>
      <c r="MXW7" s="106"/>
      <c r="MXX7" s="106"/>
      <c r="MXY7" s="106"/>
      <c r="MXZ7" s="106"/>
      <c r="MYA7" s="106"/>
      <c r="MYB7" s="106"/>
      <c r="MYC7" s="106"/>
      <c r="MYD7" s="106"/>
      <c r="MYE7" s="106"/>
      <c r="MYF7" s="106"/>
      <c r="MYG7" s="106"/>
      <c r="MYH7" s="106"/>
      <c r="MYI7" s="106"/>
      <c r="MYJ7" s="106"/>
      <c r="MYK7" s="106"/>
      <c r="MYL7" s="106"/>
      <c r="MYM7" s="106"/>
      <c r="MYN7" s="106"/>
      <c r="MYO7" s="106"/>
      <c r="MYP7" s="106"/>
      <c r="MYQ7" s="106"/>
      <c r="MYR7" s="106"/>
      <c r="MYS7" s="106"/>
      <c r="MYT7" s="106"/>
      <c r="MYU7" s="106"/>
      <c r="MYV7" s="106"/>
      <c r="MYW7" s="106"/>
      <c r="MYX7" s="106"/>
      <c r="MYY7" s="106"/>
      <c r="MYZ7" s="106"/>
      <c r="MZA7" s="106"/>
      <c r="MZB7" s="106"/>
      <c r="MZC7" s="106"/>
      <c r="MZD7" s="106"/>
      <c r="MZE7" s="106"/>
      <c r="MZF7" s="106"/>
      <c r="MZG7" s="106"/>
      <c r="MZH7" s="106"/>
      <c r="MZI7" s="106"/>
      <c r="MZJ7" s="106"/>
      <c r="MZK7" s="106"/>
      <c r="MZL7" s="106"/>
      <c r="MZM7" s="106"/>
      <c r="MZN7" s="106"/>
      <c r="MZO7" s="106"/>
      <c r="MZP7" s="106"/>
      <c r="MZQ7" s="106"/>
      <c r="MZR7" s="106"/>
      <c r="MZS7" s="106"/>
      <c r="MZT7" s="106"/>
      <c r="MZU7" s="106"/>
      <c r="MZV7" s="106"/>
      <c r="MZW7" s="106"/>
      <c r="MZX7" s="106"/>
      <c r="MZY7" s="106"/>
      <c r="MZZ7" s="106"/>
      <c r="NAA7" s="106"/>
      <c r="NAB7" s="106"/>
      <c r="NAC7" s="106"/>
      <c r="NAD7" s="106"/>
      <c r="NAE7" s="106"/>
      <c r="NAF7" s="106"/>
      <c r="NAG7" s="106"/>
      <c r="NAH7" s="106"/>
      <c r="NAI7" s="106"/>
      <c r="NAJ7" s="106"/>
      <c r="NAK7" s="106"/>
      <c r="NAL7" s="106"/>
      <c r="NAM7" s="106"/>
      <c r="NAN7" s="106"/>
      <c r="NAO7" s="106"/>
      <c r="NAP7" s="106"/>
      <c r="NAQ7" s="106"/>
      <c r="NAR7" s="106"/>
      <c r="NAS7" s="106"/>
      <c r="NAT7" s="106"/>
      <c r="NAU7" s="106"/>
      <c r="NAV7" s="106"/>
      <c r="NAW7" s="106"/>
      <c r="NAX7" s="106"/>
      <c r="NAY7" s="106"/>
      <c r="NAZ7" s="106"/>
      <c r="NBA7" s="106"/>
      <c r="NBB7" s="106"/>
      <c r="NBC7" s="106"/>
      <c r="NBD7" s="106"/>
      <c r="NBE7" s="106"/>
      <c r="NBF7" s="106"/>
      <c r="NBG7" s="106"/>
      <c r="NBH7" s="106"/>
      <c r="NBI7" s="106"/>
      <c r="NBJ7" s="106"/>
      <c r="NBK7" s="106"/>
      <c r="NBL7" s="106"/>
      <c r="NBM7" s="106"/>
      <c r="NBN7" s="106"/>
      <c r="NBO7" s="106"/>
      <c r="NBP7" s="106"/>
      <c r="NBQ7" s="106"/>
      <c r="NBR7" s="106"/>
      <c r="NBS7" s="106"/>
      <c r="NBT7" s="106"/>
      <c r="NBU7" s="106"/>
      <c r="NBV7" s="106"/>
      <c r="NBW7" s="106"/>
      <c r="NBX7" s="106"/>
      <c r="NBY7" s="106"/>
      <c r="NBZ7" s="106"/>
      <c r="NCA7" s="106"/>
      <c r="NCB7" s="106"/>
      <c r="NCC7" s="106"/>
      <c r="NCD7" s="106"/>
      <c r="NCE7" s="106"/>
      <c r="NCF7" s="106"/>
      <c r="NCG7" s="106"/>
      <c r="NCH7" s="106"/>
      <c r="NCI7" s="106"/>
      <c r="NCJ7" s="106"/>
      <c r="NCK7" s="106"/>
      <c r="NCL7" s="106"/>
      <c r="NCM7" s="106"/>
      <c r="NCN7" s="106"/>
      <c r="NCO7" s="106"/>
      <c r="NCP7" s="106"/>
      <c r="NCQ7" s="106"/>
      <c r="NCR7" s="106"/>
      <c r="NCS7" s="106"/>
      <c r="NCT7" s="106"/>
      <c r="NCU7" s="106"/>
      <c r="NCV7" s="106"/>
      <c r="NCW7" s="106"/>
      <c r="NCX7" s="106"/>
      <c r="NCY7" s="106"/>
      <c r="NCZ7" s="106"/>
      <c r="NDA7" s="106"/>
      <c r="NDB7" s="106"/>
      <c r="NDC7" s="106"/>
      <c r="NDD7" s="106"/>
      <c r="NDE7" s="106"/>
      <c r="NDF7" s="106"/>
      <c r="NDG7" s="106"/>
      <c r="NDH7" s="106"/>
      <c r="NDI7" s="106"/>
      <c r="NDJ7" s="106"/>
      <c r="NDK7" s="106"/>
      <c r="NDL7" s="106"/>
      <c r="NDM7" s="106"/>
      <c r="NDN7" s="106"/>
      <c r="NDO7" s="106"/>
      <c r="NDP7" s="106"/>
      <c r="NDQ7" s="106"/>
      <c r="NDR7" s="106"/>
      <c r="NDS7" s="106"/>
      <c r="NDT7" s="106"/>
      <c r="NDU7" s="106"/>
      <c r="NDV7" s="106"/>
      <c r="NDW7" s="106"/>
      <c r="NDX7" s="106"/>
      <c r="NDY7" s="106"/>
      <c r="NDZ7" s="106"/>
      <c r="NEA7" s="106"/>
      <c r="NEB7" s="106"/>
      <c r="NEC7" s="106"/>
      <c r="NED7" s="106"/>
      <c r="NEE7" s="106"/>
      <c r="NEF7" s="106"/>
      <c r="NEG7" s="106"/>
      <c r="NEH7" s="106"/>
      <c r="NEI7" s="106"/>
      <c r="NEJ7" s="106"/>
      <c r="NEK7" s="106"/>
      <c r="NEL7" s="106"/>
      <c r="NEM7" s="106"/>
      <c r="NEN7" s="106"/>
      <c r="NEO7" s="106"/>
      <c r="NEP7" s="106"/>
      <c r="NEQ7" s="106"/>
      <c r="NER7" s="106"/>
      <c r="NES7" s="106"/>
      <c r="NET7" s="106"/>
      <c r="NEU7" s="106"/>
      <c r="NEV7" s="106"/>
      <c r="NEW7" s="106"/>
      <c r="NEX7" s="106"/>
      <c r="NEY7" s="106"/>
      <c r="NEZ7" s="106"/>
      <c r="NFA7" s="106"/>
      <c r="NFB7" s="106"/>
      <c r="NFC7" s="106"/>
      <c r="NFD7" s="106"/>
      <c r="NFE7" s="106"/>
      <c r="NFF7" s="106"/>
      <c r="NFG7" s="106"/>
      <c r="NFH7" s="106"/>
      <c r="NFI7" s="106"/>
      <c r="NFJ7" s="106"/>
      <c r="NFK7" s="106"/>
      <c r="NFL7" s="106"/>
      <c r="NFM7" s="106"/>
      <c r="NFN7" s="106"/>
      <c r="NFO7" s="106"/>
      <c r="NFP7" s="106"/>
      <c r="NFQ7" s="106"/>
      <c r="NFR7" s="106"/>
      <c r="NFS7" s="106"/>
      <c r="NFT7" s="106"/>
      <c r="NFU7" s="106"/>
      <c r="NFV7" s="106"/>
      <c r="NFW7" s="106"/>
      <c r="NFX7" s="106"/>
      <c r="NFY7" s="106"/>
      <c r="NFZ7" s="106"/>
      <c r="NGA7" s="106"/>
      <c r="NGB7" s="106"/>
      <c r="NGC7" s="106"/>
      <c r="NGD7" s="106"/>
      <c r="NGE7" s="106"/>
      <c r="NGF7" s="106"/>
      <c r="NGG7" s="106"/>
      <c r="NGH7" s="106"/>
      <c r="NGI7" s="106"/>
      <c r="NGJ7" s="106"/>
      <c r="NGK7" s="106"/>
      <c r="NGL7" s="106"/>
      <c r="NGM7" s="106"/>
      <c r="NGN7" s="106"/>
      <c r="NGO7" s="106"/>
      <c r="NGP7" s="106"/>
      <c r="NGQ7" s="106"/>
      <c r="NGR7" s="106"/>
      <c r="NGS7" s="106"/>
      <c r="NGT7" s="106"/>
      <c r="NGU7" s="106"/>
      <c r="NGV7" s="106"/>
      <c r="NGW7" s="106"/>
      <c r="NGX7" s="106"/>
      <c r="NGY7" s="106"/>
      <c r="NGZ7" s="106"/>
      <c r="NHA7" s="106"/>
      <c r="NHB7" s="106"/>
      <c r="NHC7" s="106"/>
      <c r="NHD7" s="106"/>
      <c r="NHE7" s="106"/>
      <c r="NHF7" s="106"/>
      <c r="NHG7" s="106"/>
      <c r="NHH7" s="106"/>
      <c r="NHI7" s="106"/>
      <c r="NHJ7" s="106"/>
      <c r="NHK7" s="106"/>
      <c r="NHL7" s="106"/>
      <c r="NHM7" s="106"/>
      <c r="NHN7" s="106"/>
      <c r="NHO7" s="106"/>
      <c r="NHP7" s="106"/>
      <c r="NHQ7" s="106"/>
      <c r="NHR7" s="106"/>
      <c r="NHS7" s="106"/>
      <c r="NHT7" s="106"/>
      <c r="NHU7" s="106"/>
      <c r="NHV7" s="106"/>
      <c r="NHW7" s="106"/>
      <c r="NHX7" s="106"/>
      <c r="NHY7" s="106"/>
      <c r="NHZ7" s="106"/>
      <c r="NIA7" s="106"/>
      <c r="NIB7" s="106"/>
      <c r="NIC7" s="106"/>
      <c r="NID7" s="106"/>
      <c r="NIE7" s="106"/>
      <c r="NIF7" s="106"/>
      <c r="NIG7" s="106"/>
      <c r="NIH7" s="106"/>
      <c r="NII7" s="106"/>
      <c r="NIJ7" s="106"/>
      <c r="NIK7" s="106"/>
      <c r="NIL7" s="106"/>
      <c r="NIM7" s="106"/>
      <c r="NIN7" s="106"/>
      <c r="NIO7" s="106"/>
      <c r="NIP7" s="106"/>
      <c r="NIQ7" s="106"/>
      <c r="NIR7" s="106"/>
      <c r="NIS7" s="106"/>
      <c r="NIT7" s="106"/>
      <c r="NIU7" s="106"/>
      <c r="NIV7" s="106"/>
      <c r="NIW7" s="106"/>
      <c r="NIX7" s="106"/>
      <c r="NIY7" s="106"/>
      <c r="NIZ7" s="106"/>
      <c r="NJA7" s="106"/>
      <c r="NJB7" s="106"/>
      <c r="NJC7" s="106"/>
      <c r="NJD7" s="106"/>
      <c r="NJE7" s="106"/>
      <c r="NJF7" s="106"/>
      <c r="NJG7" s="106"/>
      <c r="NJH7" s="106"/>
      <c r="NJI7" s="106"/>
      <c r="NJJ7" s="106"/>
      <c r="NJK7" s="106"/>
      <c r="NJL7" s="106"/>
      <c r="NJM7" s="106"/>
      <c r="NJN7" s="106"/>
      <c r="NJO7" s="106"/>
      <c r="NJP7" s="106"/>
      <c r="NJQ7" s="106"/>
      <c r="NJR7" s="106"/>
      <c r="NJS7" s="106"/>
      <c r="NJT7" s="106"/>
      <c r="NJU7" s="106"/>
      <c r="NJV7" s="106"/>
      <c r="NJW7" s="106"/>
      <c r="NJX7" s="106"/>
      <c r="NJY7" s="106"/>
      <c r="NJZ7" s="106"/>
      <c r="NKA7" s="106"/>
      <c r="NKB7" s="106"/>
      <c r="NKC7" s="106"/>
      <c r="NKD7" s="106"/>
      <c r="NKE7" s="106"/>
      <c r="NKF7" s="106"/>
      <c r="NKG7" s="106"/>
      <c r="NKH7" s="106"/>
      <c r="NKI7" s="106"/>
      <c r="NKJ7" s="106"/>
      <c r="NKK7" s="106"/>
      <c r="NKL7" s="106"/>
      <c r="NKM7" s="106"/>
      <c r="NKN7" s="106"/>
      <c r="NKO7" s="106"/>
      <c r="NKP7" s="106"/>
      <c r="NKQ7" s="106"/>
      <c r="NKR7" s="106"/>
      <c r="NKS7" s="106"/>
      <c r="NKT7" s="106"/>
      <c r="NKU7" s="106"/>
      <c r="NKV7" s="106"/>
      <c r="NKW7" s="106"/>
      <c r="NKX7" s="106"/>
      <c r="NKY7" s="106"/>
      <c r="NKZ7" s="106"/>
      <c r="NLA7" s="106"/>
      <c r="NLB7" s="106"/>
      <c r="NLC7" s="106"/>
      <c r="NLD7" s="106"/>
      <c r="NLE7" s="106"/>
      <c r="NLF7" s="106"/>
      <c r="NLG7" s="106"/>
      <c r="NLH7" s="106"/>
      <c r="NLI7" s="106"/>
      <c r="NLJ7" s="106"/>
      <c r="NLK7" s="106"/>
      <c r="NLL7" s="106"/>
      <c r="NLM7" s="106"/>
      <c r="NLN7" s="106"/>
      <c r="NLO7" s="106"/>
      <c r="NLP7" s="106"/>
      <c r="NLQ7" s="106"/>
      <c r="NLR7" s="106"/>
      <c r="NLS7" s="106"/>
      <c r="NLT7" s="106"/>
      <c r="NLU7" s="106"/>
      <c r="NLV7" s="106"/>
      <c r="NLW7" s="106"/>
      <c r="NLX7" s="106"/>
      <c r="NLY7" s="106"/>
      <c r="NLZ7" s="106"/>
      <c r="NMA7" s="106"/>
      <c r="NMB7" s="106"/>
      <c r="NMC7" s="106"/>
      <c r="NMD7" s="106"/>
      <c r="NME7" s="106"/>
      <c r="NMF7" s="106"/>
      <c r="NMG7" s="106"/>
      <c r="NMH7" s="106"/>
      <c r="NMI7" s="106"/>
      <c r="NMJ7" s="106"/>
      <c r="NMK7" s="106"/>
      <c r="NML7" s="106"/>
      <c r="NMM7" s="106"/>
      <c r="NMN7" s="106"/>
      <c r="NMO7" s="106"/>
      <c r="NMP7" s="106"/>
      <c r="NMQ7" s="106"/>
      <c r="NMR7" s="106"/>
      <c r="NMS7" s="106"/>
      <c r="NMT7" s="106"/>
      <c r="NMU7" s="106"/>
      <c r="NMV7" s="106"/>
      <c r="NMW7" s="106"/>
      <c r="NMX7" s="106"/>
      <c r="NMY7" s="106"/>
      <c r="NMZ7" s="106"/>
      <c r="NNA7" s="106"/>
      <c r="NNB7" s="106"/>
      <c r="NNC7" s="106"/>
      <c r="NND7" s="106"/>
      <c r="NNE7" s="106"/>
      <c r="NNF7" s="106"/>
      <c r="NNG7" s="106"/>
      <c r="NNH7" s="106"/>
      <c r="NNI7" s="106"/>
      <c r="NNJ7" s="106"/>
      <c r="NNK7" s="106"/>
      <c r="NNL7" s="106"/>
      <c r="NNM7" s="106"/>
      <c r="NNN7" s="106"/>
      <c r="NNO7" s="106"/>
      <c r="NNP7" s="106"/>
      <c r="NNQ7" s="106"/>
      <c r="NNR7" s="106"/>
      <c r="NNS7" s="106"/>
      <c r="NNT7" s="106"/>
      <c r="NNU7" s="106"/>
      <c r="NNV7" s="106"/>
      <c r="NNW7" s="106"/>
      <c r="NNX7" s="106"/>
      <c r="NNY7" s="106"/>
      <c r="NNZ7" s="106"/>
      <c r="NOA7" s="106"/>
      <c r="NOB7" s="106"/>
      <c r="NOC7" s="106"/>
      <c r="NOD7" s="106"/>
      <c r="NOE7" s="106"/>
      <c r="NOF7" s="106"/>
      <c r="NOG7" s="106"/>
      <c r="NOH7" s="106"/>
      <c r="NOI7" s="106"/>
      <c r="NOJ7" s="106"/>
      <c r="NOK7" s="106"/>
      <c r="NOL7" s="106"/>
      <c r="NOM7" s="106"/>
      <c r="NON7" s="106"/>
      <c r="NOO7" s="106"/>
      <c r="NOP7" s="106"/>
      <c r="NOQ7" s="106"/>
      <c r="NOR7" s="106"/>
      <c r="NOS7" s="106"/>
      <c r="NOT7" s="106"/>
      <c r="NOU7" s="106"/>
      <c r="NOV7" s="106"/>
      <c r="NOW7" s="106"/>
      <c r="NOX7" s="106"/>
      <c r="NOY7" s="106"/>
      <c r="NOZ7" s="106"/>
      <c r="NPA7" s="106"/>
      <c r="NPB7" s="106"/>
      <c r="NPC7" s="106"/>
      <c r="NPD7" s="106"/>
      <c r="NPE7" s="106"/>
      <c r="NPF7" s="106"/>
      <c r="NPG7" s="106"/>
      <c r="NPH7" s="106"/>
      <c r="NPI7" s="106"/>
      <c r="NPJ7" s="106"/>
      <c r="NPK7" s="106"/>
      <c r="NPL7" s="106"/>
      <c r="NPM7" s="106"/>
      <c r="NPN7" s="106"/>
      <c r="NPO7" s="106"/>
      <c r="NPP7" s="106"/>
      <c r="NPQ7" s="106"/>
      <c r="NPR7" s="106"/>
      <c r="NPS7" s="106"/>
      <c r="NPT7" s="106"/>
      <c r="NPU7" s="106"/>
      <c r="NPV7" s="106"/>
      <c r="NPW7" s="106"/>
      <c r="NPX7" s="106"/>
      <c r="NPY7" s="106"/>
      <c r="NPZ7" s="106"/>
      <c r="NQA7" s="106"/>
      <c r="NQB7" s="106"/>
      <c r="NQC7" s="106"/>
      <c r="NQD7" s="106"/>
      <c r="NQE7" s="106"/>
      <c r="NQF7" s="106"/>
      <c r="NQG7" s="106"/>
      <c r="NQH7" s="106"/>
      <c r="NQI7" s="106"/>
      <c r="NQJ7" s="106"/>
      <c r="NQK7" s="106"/>
      <c r="NQL7" s="106"/>
      <c r="NQM7" s="106"/>
      <c r="NQN7" s="106"/>
      <c r="NQO7" s="106"/>
      <c r="NQP7" s="106"/>
      <c r="NQQ7" s="106"/>
      <c r="NQR7" s="106"/>
      <c r="NQS7" s="106"/>
      <c r="NQT7" s="106"/>
      <c r="NQU7" s="106"/>
      <c r="NQV7" s="106"/>
      <c r="NQW7" s="106"/>
      <c r="NQX7" s="106"/>
      <c r="NQY7" s="106"/>
      <c r="NQZ7" s="106"/>
      <c r="NRA7" s="106"/>
      <c r="NRB7" s="106"/>
      <c r="NRC7" s="106"/>
      <c r="NRD7" s="106"/>
      <c r="NRE7" s="106"/>
      <c r="NRF7" s="106"/>
      <c r="NRG7" s="106"/>
      <c r="NRH7" s="106"/>
      <c r="NRI7" s="106"/>
      <c r="NRJ7" s="106"/>
      <c r="NRK7" s="106"/>
      <c r="NRL7" s="106"/>
      <c r="NRM7" s="106"/>
      <c r="NRN7" s="106"/>
      <c r="NRO7" s="106"/>
      <c r="NRP7" s="106"/>
      <c r="NRQ7" s="106"/>
      <c r="NRR7" s="106"/>
      <c r="NRS7" s="106"/>
      <c r="NRT7" s="106"/>
      <c r="NRU7" s="106"/>
      <c r="NRV7" s="106"/>
      <c r="NRW7" s="106"/>
      <c r="NRX7" s="106"/>
      <c r="NRY7" s="106"/>
      <c r="NRZ7" s="106"/>
      <c r="NSA7" s="106"/>
      <c r="NSB7" s="106"/>
      <c r="NSC7" s="106"/>
      <c r="NSD7" s="106"/>
      <c r="NSE7" s="106"/>
      <c r="NSF7" s="106"/>
      <c r="NSG7" s="106"/>
      <c r="NSH7" s="106"/>
      <c r="NSI7" s="106"/>
      <c r="NSJ7" s="106"/>
      <c r="NSK7" s="106"/>
      <c r="NSL7" s="106"/>
      <c r="NSM7" s="106"/>
      <c r="NSN7" s="106"/>
      <c r="NSO7" s="106"/>
      <c r="NSP7" s="106"/>
      <c r="NSQ7" s="106"/>
      <c r="NSR7" s="106"/>
      <c r="NSS7" s="106"/>
      <c r="NST7" s="106"/>
      <c r="NSU7" s="106"/>
      <c r="NSV7" s="106"/>
      <c r="NSW7" s="106"/>
      <c r="NSX7" s="106"/>
      <c r="NSY7" s="106"/>
      <c r="NSZ7" s="106"/>
      <c r="NTA7" s="106"/>
      <c r="NTB7" s="106"/>
      <c r="NTC7" s="106"/>
      <c r="NTD7" s="106"/>
      <c r="NTE7" s="106"/>
      <c r="NTF7" s="106"/>
      <c r="NTG7" s="106"/>
      <c r="NTH7" s="106"/>
      <c r="NTI7" s="106"/>
      <c r="NTJ7" s="106"/>
      <c r="NTK7" s="106"/>
      <c r="NTL7" s="106"/>
      <c r="NTM7" s="106"/>
      <c r="NTN7" s="106"/>
      <c r="NTO7" s="106"/>
      <c r="NTP7" s="106"/>
      <c r="NTQ7" s="106"/>
      <c r="NTR7" s="106"/>
      <c r="NTS7" s="106"/>
      <c r="NTT7" s="106"/>
      <c r="NTU7" s="106"/>
      <c r="NTV7" s="106"/>
      <c r="NTW7" s="106"/>
      <c r="NTX7" s="106"/>
      <c r="NTY7" s="106"/>
      <c r="NTZ7" s="106"/>
      <c r="NUA7" s="106"/>
      <c r="NUB7" s="106"/>
      <c r="NUC7" s="106"/>
      <c r="NUD7" s="106"/>
      <c r="NUE7" s="106"/>
      <c r="NUF7" s="106"/>
      <c r="NUG7" s="106"/>
      <c r="NUH7" s="106"/>
      <c r="NUI7" s="106"/>
      <c r="NUJ7" s="106"/>
      <c r="NUK7" s="106"/>
      <c r="NUL7" s="106"/>
      <c r="NUM7" s="106"/>
      <c r="NUN7" s="106"/>
      <c r="NUO7" s="106"/>
      <c r="NUP7" s="106"/>
      <c r="NUQ7" s="106"/>
      <c r="NUR7" s="106"/>
      <c r="NUS7" s="106"/>
      <c r="NUT7" s="106"/>
      <c r="NUU7" s="106"/>
      <c r="NUV7" s="106"/>
      <c r="NUW7" s="106"/>
      <c r="NUX7" s="106"/>
      <c r="NUY7" s="106"/>
      <c r="NUZ7" s="106"/>
      <c r="NVA7" s="106"/>
      <c r="NVB7" s="106"/>
      <c r="NVC7" s="106"/>
      <c r="NVD7" s="106"/>
      <c r="NVE7" s="106"/>
      <c r="NVF7" s="106"/>
      <c r="NVG7" s="106"/>
      <c r="NVH7" s="106"/>
      <c r="NVI7" s="106"/>
      <c r="NVJ7" s="106"/>
      <c r="NVK7" s="106"/>
      <c r="NVL7" s="106"/>
      <c r="NVM7" s="106"/>
      <c r="NVN7" s="106"/>
      <c r="NVO7" s="106"/>
      <c r="NVP7" s="106"/>
      <c r="NVQ7" s="106"/>
      <c r="NVR7" s="106"/>
      <c r="NVS7" s="106"/>
      <c r="NVT7" s="106"/>
      <c r="NVU7" s="106"/>
      <c r="NVV7" s="106"/>
      <c r="NVW7" s="106"/>
      <c r="NVX7" s="106"/>
      <c r="NVY7" s="106"/>
      <c r="NVZ7" s="106"/>
      <c r="NWA7" s="106"/>
      <c r="NWB7" s="106"/>
      <c r="NWC7" s="106"/>
      <c r="NWD7" s="106"/>
      <c r="NWE7" s="106"/>
      <c r="NWF7" s="106"/>
      <c r="NWG7" s="106"/>
      <c r="NWH7" s="106"/>
      <c r="NWI7" s="106"/>
      <c r="NWJ7" s="106"/>
      <c r="NWK7" s="106"/>
      <c r="NWL7" s="106"/>
      <c r="NWM7" s="106"/>
      <c r="NWN7" s="106"/>
      <c r="NWO7" s="106"/>
      <c r="NWP7" s="106"/>
      <c r="NWQ7" s="106"/>
      <c r="NWR7" s="106"/>
      <c r="NWS7" s="106"/>
      <c r="NWT7" s="106"/>
      <c r="NWU7" s="106"/>
      <c r="NWV7" s="106"/>
      <c r="NWW7" s="106"/>
      <c r="NWX7" s="106"/>
      <c r="NWY7" s="106"/>
      <c r="NWZ7" s="106"/>
      <c r="NXA7" s="106"/>
      <c r="NXB7" s="106"/>
      <c r="NXC7" s="106"/>
      <c r="NXD7" s="106"/>
      <c r="NXE7" s="106"/>
      <c r="NXF7" s="106"/>
      <c r="NXG7" s="106"/>
      <c r="NXH7" s="106"/>
      <c r="NXI7" s="106"/>
      <c r="NXJ7" s="106"/>
      <c r="NXK7" s="106"/>
      <c r="NXL7" s="106"/>
      <c r="NXM7" s="106"/>
      <c r="NXN7" s="106"/>
      <c r="NXO7" s="106"/>
      <c r="NXP7" s="106"/>
      <c r="NXQ7" s="106"/>
      <c r="NXR7" s="106"/>
      <c r="NXS7" s="106"/>
      <c r="NXT7" s="106"/>
      <c r="NXU7" s="106"/>
      <c r="NXV7" s="106"/>
      <c r="NXW7" s="106"/>
      <c r="NXX7" s="106"/>
      <c r="NXY7" s="106"/>
      <c r="NXZ7" s="106"/>
      <c r="NYA7" s="106"/>
      <c r="NYB7" s="106"/>
      <c r="NYC7" s="106"/>
      <c r="NYD7" s="106"/>
      <c r="NYE7" s="106"/>
      <c r="NYF7" s="106"/>
      <c r="NYG7" s="106"/>
      <c r="NYH7" s="106"/>
      <c r="NYI7" s="106"/>
      <c r="NYJ7" s="106"/>
      <c r="NYK7" s="106"/>
      <c r="NYL7" s="106"/>
      <c r="NYM7" s="106"/>
      <c r="NYN7" s="106"/>
      <c r="NYO7" s="106"/>
      <c r="NYP7" s="106"/>
      <c r="NYQ7" s="106"/>
      <c r="NYR7" s="106"/>
      <c r="NYS7" s="106"/>
      <c r="NYT7" s="106"/>
      <c r="NYU7" s="106"/>
      <c r="NYV7" s="106"/>
      <c r="NYW7" s="106"/>
      <c r="NYX7" s="106"/>
      <c r="NYY7" s="106"/>
      <c r="NYZ7" s="106"/>
      <c r="NZA7" s="106"/>
      <c r="NZB7" s="106"/>
      <c r="NZC7" s="106"/>
      <c r="NZD7" s="106"/>
      <c r="NZE7" s="106"/>
      <c r="NZF7" s="106"/>
      <c r="NZG7" s="106"/>
      <c r="NZH7" s="106"/>
      <c r="NZI7" s="106"/>
      <c r="NZJ7" s="106"/>
      <c r="NZK7" s="106"/>
      <c r="NZL7" s="106"/>
      <c r="NZM7" s="106"/>
      <c r="NZN7" s="106"/>
      <c r="NZO7" s="106"/>
      <c r="NZP7" s="106"/>
      <c r="NZQ7" s="106"/>
      <c r="NZR7" s="106"/>
      <c r="NZS7" s="106"/>
      <c r="NZT7" s="106"/>
      <c r="NZU7" s="106"/>
      <c r="NZV7" s="106"/>
      <c r="NZW7" s="106"/>
      <c r="NZX7" s="106"/>
      <c r="NZY7" s="106"/>
      <c r="NZZ7" s="106"/>
      <c r="OAA7" s="106"/>
      <c r="OAB7" s="106"/>
      <c r="OAC7" s="106"/>
      <c r="OAD7" s="106"/>
      <c r="OAE7" s="106"/>
      <c r="OAF7" s="106"/>
      <c r="OAG7" s="106"/>
      <c r="OAH7" s="106"/>
      <c r="OAI7" s="106"/>
      <c r="OAJ7" s="106"/>
      <c r="OAK7" s="106"/>
      <c r="OAL7" s="106"/>
      <c r="OAM7" s="106"/>
      <c r="OAN7" s="106"/>
      <c r="OAO7" s="106"/>
      <c r="OAP7" s="106"/>
      <c r="OAQ7" s="106"/>
      <c r="OAR7" s="106"/>
      <c r="OAS7" s="106"/>
      <c r="OAT7" s="106"/>
      <c r="OAU7" s="106"/>
      <c r="OAV7" s="106"/>
      <c r="OAW7" s="106"/>
      <c r="OAX7" s="106"/>
      <c r="OAY7" s="106"/>
      <c r="OAZ7" s="106"/>
      <c r="OBA7" s="106"/>
      <c r="OBB7" s="106"/>
      <c r="OBC7" s="106"/>
      <c r="OBD7" s="106"/>
      <c r="OBE7" s="106"/>
      <c r="OBF7" s="106"/>
      <c r="OBG7" s="106"/>
      <c r="OBH7" s="106"/>
      <c r="OBI7" s="106"/>
      <c r="OBJ7" s="106"/>
      <c r="OBK7" s="106"/>
      <c r="OBL7" s="106"/>
      <c r="OBM7" s="106"/>
      <c r="OBN7" s="106"/>
      <c r="OBO7" s="106"/>
      <c r="OBP7" s="106"/>
      <c r="OBQ7" s="106"/>
      <c r="OBR7" s="106"/>
      <c r="OBS7" s="106"/>
      <c r="OBT7" s="106"/>
      <c r="OBU7" s="106"/>
      <c r="OBV7" s="106"/>
      <c r="OBW7" s="106"/>
      <c r="OBX7" s="106"/>
      <c r="OBY7" s="106"/>
      <c r="OBZ7" s="106"/>
      <c r="OCA7" s="106"/>
      <c r="OCB7" s="106"/>
      <c r="OCC7" s="106"/>
      <c r="OCD7" s="106"/>
      <c r="OCE7" s="106"/>
      <c r="OCF7" s="106"/>
      <c r="OCG7" s="106"/>
      <c r="OCH7" s="106"/>
      <c r="OCI7" s="106"/>
      <c r="OCJ7" s="106"/>
      <c r="OCK7" s="106"/>
      <c r="OCL7" s="106"/>
      <c r="OCM7" s="106"/>
      <c r="OCN7" s="106"/>
      <c r="OCO7" s="106"/>
      <c r="OCP7" s="106"/>
      <c r="OCQ7" s="106"/>
      <c r="OCR7" s="106"/>
      <c r="OCS7" s="106"/>
      <c r="OCT7" s="106"/>
      <c r="OCU7" s="106"/>
      <c r="OCV7" s="106"/>
      <c r="OCW7" s="106"/>
      <c r="OCX7" s="106"/>
      <c r="OCY7" s="106"/>
      <c r="OCZ7" s="106"/>
      <c r="ODA7" s="106"/>
      <c r="ODB7" s="106"/>
      <c r="ODC7" s="106"/>
      <c r="ODD7" s="106"/>
      <c r="ODE7" s="106"/>
      <c r="ODF7" s="106"/>
      <c r="ODG7" s="106"/>
      <c r="ODH7" s="106"/>
      <c r="ODI7" s="106"/>
      <c r="ODJ7" s="106"/>
      <c r="ODK7" s="106"/>
      <c r="ODL7" s="106"/>
      <c r="ODM7" s="106"/>
      <c r="ODN7" s="106"/>
      <c r="ODO7" s="106"/>
      <c r="ODP7" s="106"/>
      <c r="ODQ7" s="106"/>
      <c r="ODR7" s="106"/>
      <c r="ODS7" s="106"/>
      <c r="ODT7" s="106"/>
      <c r="ODU7" s="106"/>
      <c r="ODV7" s="106"/>
      <c r="ODW7" s="106"/>
      <c r="ODX7" s="106"/>
      <c r="ODY7" s="106"/>
      <c r="ODZ7" s="106"/>
      <c r="OEA7" s="106"/>
      <c r="OEB7" s="106"/>
      <c r="OEC7" s="106"/>
      <c r="OED7" s="106"/>
      <c r="OEE7" s="106"/>
      <c r="OEF7" s="106"/>
      <c r="OEG7" s="106"/>
      <c r="OEH7" s="106"/>
      <c r="OEI7" s="106"/>
      <c r="OEJ7" s="106"/>
      <c r="OEK7" s="106"/>
      <c r="OEL7" s="106"/>
      <c r="OEM7" s="106"/>
      <c r="OEN7" s="106"/>
      <c r="OEO7" s="106"/>
      <c r="OEP7" s="106"/>
      <c r="OEQ7" s="106"/>
      <c r="OER7" s="106"/>
      <c r="OES7" s="106"/>
      <c r="OET7" s="106"/>
      <c r="OEU7" s="106"/>
      <c r="OEV7" s="106"/>
      <c r="OEW7" s="106"/>
      <c r="OEX7" s="106"/>
      <c r="OEY7" s="106"/>
      <c r="OEZ7" s="106"/>
      <c r="OFA7" s="106"/>
      <c r="OFB7" s="106"/>
      <c r="OFC7" s="106"/>
      <c r="OFD7" s="106"/>
      <c r="OFE7" s="106"/>
      <c r="OFF7" s="106"/>
      <c r="OFG7" s="106"/>
      <c r="OFH7" s="106"/>
      <c r="OFI7" s="106"/>
      <c r="OFJ7" s="106"/>
      <c r="OFK7" s="106"/>
      <c r="OFL7" s="106"/>
      <c r="OFM7" s="106"/>
      <c r="OFN7" s="106"/>
      <c r="OFO7" s="106"/>
      <c r="OFP7" s="106"/>
      <c r="OFQ7" s="106"/>
      <c r="OFR7" s="106"/>
      <c r="OFS7" s="106"/>
      <c r="OFT7" s="106"/>
      <c r="OFU7" s="106"/>
      <c r="OFV7" s="106"/>
      <c r="OFW7" s="106"/>
      <c r="OFX7" s="106"/>
      <c r="OFY7" s="106"/>
      <c r="OFZ7" s="106"/>
      <c r="OGA7" s="106"/>
      <c r="OGB7" s="106"/>
      <c r="OGC7" s="106"/>
      <c r="OGD7" s="106"/>
      <c r="OGE7" s="106"/>
      <c r="OGF7" s="106"/>
      <c r="OGG7" s="106"/>
      <c r="OGH7" s="106"/>
      <c r="OGI7" s="106"/>
      <c r="OGJ7" s="106"/>
      <c r="OGK7" s="106"/>
      <c r="OGL7" s="106"/>
      <c r="OGM7" s="106"/>
      <c r="OGN7" s="106"/>
      <c r="OGO7" s="106"/>
      <c r="OGP7" s="106"/>
      <c r="OGQ7" s="106"/>
      <c r="OGR7" s="106"/>
      <c r="OGS7" s="106"/>
      <c r="OGT7" s="106"/>
      <c r="OGU7" s="106"/>
      <c r="OGV7" s="106"/>
      <c r="OGW7" s="106"/>
      <c r="OGX7" s="106"/>
      <c r="OGY7" s="106"/>
      <c r="OGZ7" s="106"/>
      <c r="OHA7" s="106"/>
      <c r="OHB7" s="106"/>
      <c r="OHC7" s="106"/>
      <c r="OHD7" s="106"/>
      <c r="OHE7" s="106"/>
      <c r="OHF7" s="106"/>
      <c r="OHG7" s="106"/>
      <c r="OHH7" s="106"/>
      <c r="OHI7" s="106"/>
      <c r="OHJ7" s="106"/>
      <c r="OHK7" s="106"/>
      <c r="OHL7" s="106"/>
      <c r="OHM7" s="106"/>
      <c r="OHN7" s="106"/>
      <c r="OHO7" s="106"/>
      <c r="OHP7" s="106"/>
      <c r="OHQ7" s="106"/>
      <c r="OHR7" s="106"/>
      <c r="OHS7" s="106"/>
      <c r="OHT7" s="106"/>
      <c r="OHU7" s="106"/>
      <c r="OHV7" s="106"/>
      <c r="OHW7" s="106"/>
      <c r="OHX7" s="106"/>
      <c r="OHY7" s="106"/>
      <c r="OHZ7" s="106"/>
      <c r="OIA7" s="106"/>
      <c r="OIB7" s="106"/>
      <c r="OIC7" s="106"/>
      <c r="OID7" s="106"/>
      <c r="OIE7" s="106"/>
      <c r="OIF7" s="106"/>
      <c r="OIG7" s="106"/>
      <c r="OIH7" s="106"/>
      <c r="OII7" s="106"/>
      <c r="OIJ7" s="106"/>
      <c r="OIK7" s="106"/>
      <c r="OIL7" s="106"/>
      <c r="OIM7" s="106"/>
      <c r="OIN7" s="106"/>
      <c r="OIO7" s="106"/>
      <c r="OIP7" s="106"/>
      <c r="OIQ7" s="106"/>
      <c r="OIR7" s="106"/>
      <c r="OIS7" s="106"/>
      <c r="OIT7" s="106"/>
      <c r="OIU7" s="106"/>
      <c r="OIV7" s="106"/>
      <c r="OIW7" s="106"/>
      <c r="OIX7" s="106"/>
      <c r="OIY7" s="106"/>
      <c r="OIZ7" s="106"/>
      <c r="OJA7" s="106"/>
      <c r="OJB7" s="106"/>
      <c r="OJC7" s="106"/>
      <c r="OJD7" s="106"/>
      <c r="OJE7" s="106"/>
      <c r="OJF7" s="106"/>
      <c r="OJG7" s="106"/>
      <c r="OJH7" s="106"/>
      <c r="OJI7" s="106"/>
      <c r="OJJ7" s="106"/>
      <c r="OJK7" s="106"/>
      <c r="OJL7" s="106"/>
      <c r="OJM7" s="106"/>
      <c r="OJN7" s="106"/>
      <c r="OJO7" s="106"/>
      <c r="OJP7" s="106"/>
      <c r="OJQ7" s="106"/>
      <c r="OJR7" s="106"/>
      <c r="OJS7" s="106"/>
      <c r="OJT7" s="106"/>
      <c r="OJU7" s="106"/>
      <c r="OJV7" s="106"/>
      <c r="OJW7" s="106"/>
      <c r="OJX7" s="106"/>
      <c r="OJY7" s="106"/>
      <c r="OJZ7" s="106"/>
      <c r="OKA7" s="106"/>
      <c r="OKB7" s="106"/>
      <c r="OKC7" s="106"/>
      <c r="OKD7" s="106"/>
      <c r="OKE7" s="106"/>
      <c r="OKF7" s="106"/>
      <c r="OKG7" s="106"/>
      <c r="OKH7" s="106"/>
      <c r="OKI7" s="106"/>
      <c r="OKJ7" s="106"/>
      <c r="OKK7" s="106"/>
      <c r="OKL7" s="106"/>
      <c r="OKM7" s="106"/>
      <c r="OKN7" s="106"/>
      <c r="OKO7" s="106"/>
      <c r="OKP7" s="106"/>
      <c r="OKQ7" s="106"/>
      <c r="OKR7" s="106"/>
      <c r="OKS7" s="106"/>
      <c r="OKT7" s="106"/>
      <c r="OKU7" s="106"/>
      <c r="OKV7" s="106"/>
      <c r="OKW7" s="106"/>
      <c r="OKX7" s="106"/>
      <c r="OKY7" s="106"/>
      <c r="OKZ7" s="106"/>
      <c r="OLA7" s="106"/>
      <c r="OLB7" s="106"/>
      <c r="OLC7" s="106"/>
      <c r="OLD7" s="106"/>
      <c r="OLE7" s="106"/>
      <c r="OLF7" s="106"/>
      <c r="OLG7" s="106"/>
      <c r="OLH7" s="106"/>
      <c r="OLI7" s="106"/>
      <c r="OLJ7" s="106"/>
      <c r="OLK7" s="106"/>
      <c r="OLL7" s="106"/>
      <c r="OLM7" s="106"/>
      <c r="OLN7" s="106"/>
      <c r="OLO7" s="106"/>
      <c r="OLP7" s="106"/>
      <c r="OLQ7" s="106"/>
      <c r="OLR7" s="106"/>
      <c r="OLS7" s="106"/>
      <c r="OLT7" s="106"/>
      <c r="OLU7" s="106"/>
      <c r="OLV7" s="106"/>
      <c r="OLW7" s="106"/>
      <c r="OLX7" s="106"/>
      <c r="OLY7" s="106"/>
      <c r="OLZ7" s="106"/>
      <c r="OMA7" s="106"/>
      <c r="OMB7" s="106"/>
      <c r="OMC7" s="106"/>
      <c r="OMD7" s="106"/>
      <c r="OME7" s="106"/>
      <c r="OMF7" s="106"/>
      <c r="OMG7" s="106"/>
      <c r="OMH7" s="106"/>
      <c r="OMI7" s="106"/>
      <c r="OMJ7" s="106"/>
      <c r="OMK7" s="106"/>
      <c r="OML7" s="106"/>
      <c r="OMM7" s="106"/>
      <c r="OMN7" s="106"/>
      <c r="OMO7" s="106"/>
      <c r="OMP7" s="106"/>
      <c r="OMQ7" s="106"/>
      <c r="OMR7" s="106"/>
      <c r="OMS7" s="106"/>
      <c r="OMT7" s="106"/>
      <c r="OMU7" s="106"/>
      <c r="OMV7" s="106"/>
      <c r="OMW7" s="106"/>
      <c r="OMX7" s="106"/>
      <c r="OMY7" s="106"/>
      <c r="OMZ7" s="106"/>
      <c r="ONA7" s="106"/>
      <c r="ONB7" s="106"/>
      <c r="ONC7" s="106"/>
      <c r="OND7" s="106"/>
      <c r="ONE7" s="106"/>
      <c r="ONF7" s="106"/>
      <c r="ONG7" s="106"/>
      <c r="ONH7" s="106"/>
      <c r="ONI7" s="106"/>
      <c r="ONJ7" s="106"/>
      <c r="ONK7" s="106"/>
      <c r="ONL7" s="106"/>
      <c r="ONM7" s="106"/>
      <c r="ONN7" s="106"/>
      <c r="ONO7" s="106"/>
      <c r="ONP7" s="106"/>
      <c r="ONQ7" s="106"/>
      <c r="ONR7" s="106"/>
      <c r="ONS7" s="106"/>
      <c r="ONT7" s="106"/>
      <c r="ONU7" s="106"/>
      <c r="ONV7" s="106"/>
      <c r="ONW7" s="106"/>
      <c r="ONX7" s="106"/>
      <c r="ONY7" s="106"/>
      <c r="ONZ7" s="106"/>
      <c r="OOA7" s="106"/>
      <c r="OOB7" s="106"/>
      <c r="OOC7" s="106"/>
      <c r="OOD7" s="106"/>
      <c r="OOE7" s="106"/>
      <c r="OOF7" s="106"/>
      <c r="OOG7" s="106"/>
      <c r="OOH7" s="106"/>
      <c r="OOI7" s="106"/>
      <c r="OOJ7" s="106"/>
      <c r="OOK7" s="106"/>
      <c r="OOL7" s="106"/>
      <c r="OOM7" s="106"/>
      <c r="OON7" s="106"/>
      <c r="OOO7" s="106"/>
      <c r="OOP7" s="106"/>
      <c r="OOQ7" s="106"/>
      <c r="OOR7" s="106"/>
      <c r="OOS7" s="106"/>
      <c r="OOT7" s="106"/>
      <c r="OOU7" s="106"/>
      <c r="OOV7" s="106"/>
      <c r="OOW7" s="106"/>
      <c r="OOX7" s="106"/>
      <c r="OOY7" s="106"/>
      <c r="OOZ7" s="106"/>
      <c r="OPA7" s="106"/>
      <c r="OPB7" s="106"/>
      <c r="OPC7" s="106"/>
      <c r="OPD7" s="106"/>
      <c r="OPE7" s="106"/>
      <c r="OPF7" s="106"/>
      <c r="OPG7" s="106"/>
      <c r="OPH7" s="106"/>
      <c r="OPI7" s="106"/>
      <c r="OPJ7" s="106"/>
      <c r="OPK7" s="106"/>
      <c r="OPL7" s="106"/>
      <c r="OPM7" s="106"/>
      <c r="OPN7" s="106"/>
      <c r="OPO7" s="106"/>
      <c r="OPP7" s="106"/>
      <c r="OPQ7" s="106"/>
      <c r="OPR7" s="106"/>
      <c r="OPS7" s="106"/>
      <c r="OPT7" s="106"/>
      <c r="OPU7" s="106"/>
      <c r="OPV7" s="106"/>
      <c r="OPW7" s="106"/>
      <c r="OPX7" s="106"/>
      <c r="OPY7" s="106"/>
      <c r="OPZ7" s="106"/>
      <c r="OQA7" s="106"/>
      <c r="OQB7" s="106"/>
      <c r="OQC7" s="106"/>
      <c r="OQD7" s="106"/>
      <c r="OQE7" s="106"/>
      <c r="OQF7" s="106"/>
      <c r="OQG7" s="106"/>
      <c r="OQH7" s="106"/>
      <c r="OQI7" s="106"/>
      <c r="OQJ7" s="106"/>
      <c r="OQK7" s="106"/>
      <c r="OQL7" s="106"/>
      <c r="OQM7" s="106"/>
      <c r="OQN7" s="106"/>
      <c r="OQO7" s="106"/>
      <c r="OQP7" s="106"/>
      <c r="OQQ7" s="106"/>
      <c r="OQR7" s="106"/>
      <c r="OQS7" s="106"/>
      <c r="OQT7" s="106"/>
      <c r="OQU7" s="106"/>
      <c r="OQV7" s="106"/>
      <c r="OQW7" s="106"/>
      <c r="OQX7" s="106"/>
      <c r="OQY7" s="106"/>
      <c r="OQZ7" s="106"/>
      <c r="ORA7" s="106"/>
      <c r="ORB7" s="106"/>
      <c r="ORC7" s="106"/>
      <c r="ORD7" s="106"/>
      <c r="ORE7" s="106"/>
      <c r="ORF7" s="106"/>
      <c r="ORG7" s="106"/>
      <c r="ORH7" s="106"/>
      <c r="ORI7" s="106"/>
      <c r="ORJ7" s="106"/>
      <c r="ORK7" s="106"/>
      <c r="ORL7" s="106"/>
      <c r="ORM7" s="106"/>
      <c r="ORN7" s="106"/>
      <c r="ORO7" s="106"/>
      <c r="ORP7" s="106"/>
      <c r="ORQ7" s="106"/>
      <c r="ORR7" s="106"/>
      <c r="ORS7" s="106"/>
      <c r="ORT7" s="106"/>
      <c r="ORU7" s="106"/>
      <c r="ORV7" s="106"/>
      <c r="ORW7" s="106"/>
      <c r="ORX7" s="106"/>
      <c r="ORY7" s="106"/>
      <c r="ORZ7" s="106"/>
      <c r="OSA7" s="106"/>
      <c r="OSB7" s="106"/>
      <c r="OSC7" s="106"/>
      <c r="OSD7" s="106"/>
      <c r="OSE7" s="106"/>
      <c r="OSF7" s="106"/>
      <c r="OSG7" s="106"/>
      <c r="OSH7" s="106"/>
      <c r="OSI7" s="106"/>
      <c r="OSJ7" s="106"/>
      <c r="OSK7" s="106"/>
      <c r="OSL7" s="106"/>
      <c r="OSM7" s="106"/>
      <c r="OSN7" s="106"/>
      <c r="OSO7" s="106"/>
      <c r="OSP7" s="106"/>
      <c r="OSQ7" s="106"/>
      <c r="OSR7" s="106"/>
      <c r="OSS7" s="106"/>
      <c r="OST7" s="106"/>
      <c r="OSU7" s="106"/>
      <c r="OSV7" s="106"/>
      <c r="OSW7" s="106"/>
      <c r="OSX7" s="106"/>
      <c r="OSY7" s="106"/>
      <c r="OSZ7" s="106"/>
      <c r="OTA7" s="106"/>
      <c r="OTB7" s="106"/>
      <c r="OTC7" s="106"/>
      <c r="OTD7" s="106"/>
      <c r="OTE7" s="106"/>
      <c r="OTF7" s="106"/>
      <c r="OTG7" s="106"/>
      <c r="OTH7" s="106"/>
      <c r="OTI7" s="106"/>
      <c r="OTJ7" s="106"/>
      <c r="OTK7" s="106"/>
      <c r="OTL7" s="106"/>
      <c r="OTM7" s="106"/>
      <c r="OTN7" s="106"/>
      <c r="OTO7" s="106"/>
      <c r="OTP7" s="106"/>
      <c r="OTQ7" s="106"/>
      <c r="OTR7" s="106"/>
      <c r="OTS7" s="106"/>
      <c r="OTT7" s="106"/>
      <c r="OTU7" s="106"/>
      <c r="OTV7" s="106"/>
      <c r="OTW7" s="106"/>
      <c r="OTX7" s="106"/>
      <c r="OTY7" s="106"/>
      <c r="OTZ7" s="106"/>
      <c r="OUA7" s="106"/>
      <c r="OUB7" s="106"/>
      <c r="OUC7" s="106"/>
      <c r="OUD7" s="106"/>
      <c r="OUE7" s="106"/>
      <c r="OUF7" s="106"/>
      <c r="OUG7" s="106"/>
      <c r="OUH7" s="106"/>
      <c r="OUI7" s="106"/>
      <c r="OUJ7" s="106"/>
      <c r="OUK7" s="106"/>
      <c r="OUL7" s="106"/>
      <c r="OUM7" s="106"/>
      <c r="OUN7" s="106"/>
      <c r="OUO7" s="106"/>
      <c r="OUP7" s="106"/>
      <c r="OUQ7" s="106"/>
      <c r="OUR7" s="106"/>
      <c r="OUS7" s="106"/>
      <c r="OUT7" s="106"/>
      <c r="OUU7" s="106"/>
      <c r="OUV7" s="106"/>
      <c r="OUW7" s="106"/>
      <c r="OUX7" s="106"/>
      <c r="OUY7" s="106"/>
      <c r="OUZ7" s="106"/>
      <c r="OVA7" s="106"/>
      <c r="OVB7" s="106"/>
      <c r="OVC7" s="106"/>
      <c r="OVD7" s="106"/>
      <c r="OVE7" s="106"/>
      <c r="OVF7" s="106"/>
      <c r="OVG7" s="106"/>
      <c r="OVH7" s="106"/>
      <c r="OVI7" s="106"/>
      <c r="OVJ7" s="106"/>
      <c r="OVK7" s="106"/>
      <c r="OVL7" s="106"/>
      <c r="OVM7" s="106"/>
      <c r="OVN7" s="106"/>
      <c r="OVO7" s="106"/>
      <c r="OVP7" s="106"/>
      <c r="OVQ7" s="106"/>
      <c r="OVR7" s="106"/>
      <c r="OVS7" s="106"/>
      <c r="OVT7" s="106"/>
      <c r="OVU7" s="106"/>
      <c r="OVV7" s="106"/>
      <c r="OVW7" s="106"/>
      <c r="OVX7" s="106"/>
      <c r="OVY7" s="106"/>
      <c r="OVZ7" s="106"/>
      <c r="OWA7" s="106"/>
      <c r="OWB7" s="106"/>
      <c r="OWC7" s="106"/>
      <c r="OWD7" s="106"/>
      <c r="OWE7" s="106"/>
      <c r="OWF7" s="106"/>
      <c r="OWG7" s="106"/>
      <c r="OWH7" s="106"/>
      <c r="OWI7" s="106"/>
      <c r="OWJ7" s="106"/>
      <c r="OWK7" s="106"/>
      <c r="OWL7" s="106"/>
      <c r="OWM7" s="106"/>
      <c r="OWN7" s="106"/>
      <c r="OWO7" s="106"/>
      <c r="OWP7" s="106"/>
      <c r="OWQ7" s="106"/>
      <c r="OWR7" s="106"/>
      <c r="OWS7" s="106"/>
      <c r="OWT7" s="106"/>
      <c r="OWU7" s="106"/>
      <c r="OWV7" s="106"/>
      <c r="OWW7" s="106"/>
      <c r="OWX7" s="106"/>
      <c r="OWY7" s="106"/>
      <c r="OWZ7" s="106"/>
      <c r="OXA7" s="106"/>
      <c r="OXB7" s="106"/>
      <c r="OXC7" s="106"/>
      <c r="OXD7" s="106"/>
      <c r="OXE7" s="106"/>
      <c r="OXF7" s="106"/>
      <c r="OXG7" s="106"/>
      <c r="OXH7" s="106"/>
      <c r="OXI7" s="106"/>
      <c r="OXJ7" s="106"/>
      <c r="OXK7" s="106"/>
      <c r="OXL7" s="106"/>
      <c r="OXM7" s="106"/>
      <c r="OXN7" s="106"/>
      <c r="OXO7" s="106"/>
      <c r="OXP7" s="106"/>
      <c r="OXQ7" s="106"/>
      <c r="OXR7" s="106"/>
      <c r="OXS7" s="106"/>
      <c r="OXT7" s="106"/>
      <c r="OXU7" s="106"/>
      <c r="OXV7" s="106"/>
      <c r="OXW7" s="106"/>
      <c r="OXX7" s="106"/>
      <c r="OXY7" s="106"/>
      <c r="OXZ7" s="106"/>
      <c r="OYA7" s="106"/>
      <c r="OYB7" s="106"/>
      <c r="OYC7" s="106"/>
      <c r="OYD7" s="106"/>
      <c r="OYE7" s="106"/>
      <c r="OYF7" s="106"/>
      <c r="OYG7" s="106"/>
      <c r="OYH7" s="106"/>
      <c r="OYI7" s="106"/>
      <c r="OYJ7" s="106"/>
      <c r="OYK7" s="106"/>
      <c r="OYL7" s="106"/>
      <c r="OYM7" s="106"/>
      <c r="OYN7" s="106"/>
      <c r="OYO7" s="106"/>
      <c r="OYP7" s="106"/>
      <c r="OYQ7" s="106"/>
      <c r="OYR7" s="106"/>
      <c r="OYS7" s="106"/>
      <c r="OYT7" s="106"/>
      <c r="OYU7" s="106"/>
      <c r="OYV7" s="106"/>
      <c r="OYW7" s="106"/>
      <c r="OYX7" s="106"/>
      <c r="OYY7" s="106"/>
      <c r="OYZ7" s="106"/>
      <c r="OZA7" s="106"/>
      <c r="OZB7" s="106"/>
      <c r="OZC7" s="106"/>
      <c r="OZD7" s="106"/>
      <c r="OZE7" s="106"/>
      <c r="OZF7" s="106"/>
      <c r="OZG7" s="106"/>
      <c r="OZH7" s="106"/>
      <c r="OZI7" s="106"/>
      <c r="OZJ7" s="106"/>
      <c r="OZK7" s="106"/>
      <c r="OZL7" s="106"/>
      <c r="OZM7" s="106"/>
      <c r="OZN7" s="106"/>
      <c r="OZO7" s="106"/>
      <c r="OZP7" s="106"/>
      <c r="OZQ7" s="106"/>
      <c r="OZR7" s="106"/>
      <c r="OZS7" s="106"/>
      <c r="OZT7" s="106"/>
      <c r="OZU7" s="106"/>
      <c r="OZV7" s="106"/>
      <c r="OZW7" s="106"/>
      <c r="OZX7" s="106"/>
      <c r="OZY7" s="106"/>
      <c r="OZZ7" s="106"/>
      <c r="PAA7" s="106"/>
      <c r="PAB7" s="106"/>
      <c r="PAC7" s="106"/>
      <c r="PAD7" s="106"/>
      <c r="PAE7" s="106"/>
      <c r="PAF7" s="106"/>
      <c r="PAG7" s="106"/>
      <c r="PAH7" s="106"/>
      <c r="PAI7" s="106"/>
      <c r="PAJ7" s="106"/>
      <c r="PAK7" s="106"/>
      <c r="PAL7" s="106"/>
      <c r="PAM7" s="106"/>
      <c r="PAN7" s="106"/>
      <c r="PAO7" s="106"/>
      <c r="PAP7" s="106"/>
      <c r="PAQ7" s="106"/>
      <c r="PAR7" s="106"/>
      <c r="PAS7" s="106"/>
      <c r="PAT7" s="106"/>
      <c r="PAU7" s="106"/>
      <c r="PAV7" s="106"/>
      <c r="PAW7" s="106"/>
      <c r="PAX7" s="106"/>
      <c r="PAY7" s="106"/>
      <c r="PAZ7" s="106"/>
      <c r="PBA7" s="106"/>
      <c r="PBB7" s="106"/>
      <c r="PBC7" s="106"/>
      <c r="PBD7" s="106"/>
      <c r="PBE7" s="106"/>
      <c r="PBF7" s="106"/>
      <c r="PBG7" s="106"/>
      <c r="PBH7" s="106"/>
      <c r="PBI7" s="106"/>
      <c r="PBJ7" s="106"/>
      <c r="PBK7" s="106"/>
      <c r="PBL7" s="106"/>
      <c r="PBM7" s="106"/>
      <c r="PBN7" s="106"/>
      <c r="PBO7" s="106"/>
      <c r="PBP7" s="106"/>
      <c r="PBQ7" s="106"/>
      <c r="PBR7" s="106"/>
      <c r="PBS7" s="106"/>
      <c r="PBT7" s="106"/>
      <c r="PBU7" s="106"/>
      <c r="PBV7" s="106"/>
      <c r="PBW7" s="106"/>
      <c r="PBX7" s="106"/>
      <c r="PBY7" s="106"/>
      <c r="PBZ7" s="106"/>
      <c r="PCA7" s="106"/>
      <c r="PCB7" s="106"/>
      <c r="PCC7" s="106"/>
      <c r="PCD7" s="106"/>
      <c r="PCE7" s="106"/>
      <c r="PCF7" s="106"/>
      <c r="PCG7" s="106"/>
      <c r="PCH7" s="106"/>
      <c r="PCI7" s="106"/>
      <c r="PCJ7" s="106"/>
      <c r="PCK7" s="106"/>
      <c r="PCL7" s="106"/>
      <c r="PCM7" s="106"/>
      <c r="PCN7" s="106"/>
      <c r="PCO7" s="106"/>
      <c r="PCP7" s="106"/>
      <c r="PCQ7" s="106"/>
      <c r="PCR7" s="106"/>
      <c r="PCS7" s="106"/>
      <c r="PCT7" s="106"/>
      <c r="PCU7" s="106"/>
      <c r="PCV7" s="106"/>
      <c r="PCW7" s="106"/>
      <c r="PCX7" s="106"/>
      <c r="PCY7" s="106"/>
      <c r="PCZ7" s="106"/>
      <c r="PDA7" s="106"/>
      <c r="PDB7" s="106"/>
      <c r="PDC7" s="106"/>
      <c r="PDD7" s="106"/>
      <c r="PDE7" s="106"/>
      <c r="PDF7" s="106"/>
      <c r="PDG7" s="106"/>
      <c r="PDH7" s="106"/>
      <c r="PDI7" s="106"/>
      <c r="PDJ7" s="106"/>
      <c r="PDK7" s="106"/>
      <c r="PDL7" s="106"/>
      <c r="PDM7" s="106"/>
      <c r="PDN7" s="106"/>
      <c r="PDO7" s="106"/>
      <c r="PDP7" s="106"/>
      <c r="PDQ7" s="106"/>
      <c r="PDR7" s="106"/>
      <c r="PDS7" s="106"/>
      <c r="PDT7" s="106"/>
      <c r="PDU7" s="106"/>
      <c r="PDV7" s="106"/>
      <c r="PDW7" s="106"/>
      <c r="PDX7" s="106"/>
      <c r="PDY7" s="106"/>
      <c r="PDZ7" s="106"/>
      <c r="PEA7" s="106"/>
      <c r="PEB7" s="106"/>
      <c r="PEC7" s="106"/>
      <c r="PED7" s="106"/>
      <c r="PEE7" s="106"/>
      <c r="PEF7" s="106"/>
      <c r="PEG7" s="106"/>
      <c r="PEH7" s="106"/>
      <c r="PEI7" s="106"/>
      <c r="PEJ7" s="106"/>
      <c r="PEK7" s="106"/>
      <c r="PEL7" s="106"/>
      <c r="PEM7" s="106"/>
      <c r="PEN7" s="106"/>
      <c r="PEO7" s="106"/>
      <c r="PEP7" s="106"/>
      <c r="PEQ7" s="106"/>
      <c r="PER7" s="106"/>
      <c r="PES7" s="106"/>
      <c r="PET7" s="106"/>
      <c r="PEU7" s="106"/>
      <c r="PEV7" s="106"/>
      <c r="PEW7" s="106"/>
      <c r="PEX7" s="106"/>
      <c r="PEY7" s="106"/>
      <c r="PEZ7" s="106"/>
      <c r="PFA7" s="106"/>
      <c r="PFB7" s="106"/>
      <c r="PFC7" s="106"/>
      <c r="PFD7" s="106"/>
      <c r="PFE7" s="106"/>
      <c r="PFF7" s="106"/>
      <c r="PFG7" s="106"/>
      <c r="PFH7" s="106"/>
      <c r="PFI7" s="106"/>
      <c r="PFJ7" s="106"/>
      <c r="PFK7" s="106"/>
      <c r="PFL7" s="106"/>
      <c r="PFM7" s="106"/>
      <c r="PFN7" s="106"/>
      <c r="PFO7" s="106"/>
      <c r="PFP7" s="106"/>
      <c r="PFQ7" s="106"/>
      <c r="PFR7" s="106"/>
      <c r="PFS7" s="106"/>
      <c r="PFT7" s="106"/>
      <c r="PFU7" s="106"/>
      <c r="PFV7" s="106"/>
      <c r="PFW7" s="106"/>
      <c r="PFX7" s="106"/>
      <c r="PFY7" s="106"/>
      <c r="PFZ7" s="106"/>
      <c r="PGA7" s="106"/>
      <c r="PGB7" s="106"/>
      <c r="PGC7" s="106"/>
      <c r="PGD7" s="106"/>
      <c r="PGE7" s="106"/>
      <c r="PGF7" s="106"/>
      <c r="PGG7" s="106"/>
      <c r="PGH7" s="106"/>
      <c r="PGI7" s="106"/>
      <c r="PGJ7" s="106"/>
      <c r="PGK7" s="106"/>
      <c r="PGL7" s="106"/>
      <c r="PGM7" s="106"/>
      <c r="PGN7" s="106"/>
      <c r="PGO7" s="106"/>
      <c r="PGP7" s="106"/>
      <c r="PGQ7" s="106"/>
      <c r="PGR7" s="106"/>
      <c r="PGS7" s="106"/>
      <c r="PGT7" s="106"/>
      <c r="PGU7" s="106"/>
      <c r="PGV7" s="106"/>
      <c r="PGW7" s="106"/>
      <c r="PGX7" s="106"/>
      <c r="PGY7" s="106"/>
      <c r="PGZ7" s="106"/>
      <c r="PHA7" s="106"/>
      <c r="PHB7" s="106"/>
      <c r="PHC7" s="106"/>
      <c r="PHD7" s="106"/>
      <c r="PHE7" s="106"/>
      <c r="PHF7" s="106"/>
      <c r="PHG7" s="106"/>
      <c r="PHH7" s="106"/>
      <c r="PHI7" s="106"/>
      <c r="PHJ7" s="106"/>
      <c r="PHK7" s="106"/>
      <c r="PHL7" s="106"/>
      <c r="PHM7" s="106"/>
      <c r="PHN7" s="106"/>
      <c r="PHO7" s="106"/>
      <c r="PHP7" s="106"/>
      <c r="PHQ7" s="106"/>
      <c r="PHR7" s="106"/>
      <c r="PHS7" s="106"/>
      <c r="PHT7" s="106"/>
      <c r="PHU7" s="106"/>
      <c r="PHV7" s="106"/>
      <c r="PHW7" s="106"/>
      <c r="PHX7" s="106"/>
      <c r="PHY7" s="106"/>
      <c r="PHZ7" s="106"/>
      <c r="PIA7" s="106"/>
      <c r="PIB7" s="106"/>
      <c r="PIC7" s="106"/>
      <c r="PID7" s="106"/>
      <c r="PIE7" s="106"/>
      <c r="PIF7" s="106"/>
      <c r="PIG7" s="106"/>
      <c r="PIH7" s="106"/>
      <c r="PII7" s="106"/>
      <c r="PIJ7" s="106"/>
      <c r="PIK7" s="106"/>
      <c r="PIL7" s="106"/>
      <c r="PIM7" s="106"/>
      <c r="PIN7" s="106"/>
      <c r="PIO7" s="106"/>
      <c r="PIP7" s="106"/>
      <c r="PIQ7" s="106"/>
      <c r="PIR7" s="106"/>
      <c r="PIS7" s="106"/>
      <c r="PIT7" s="106"/>
      <c r="PIU7" s="106"/>
      <c r="PIV7" s="106"/>
      <c r="PIW7" s="106"/>
      <c r="PIX7" s="106"/>
      <c r="PIY7" s="106"/>
      <c r="PIZ7" s="106"/>
      <c r="PJA7" s="106"/>
      <c r="PJB7" s="106"/>
      <c r="PJC7" s="106"/>
      <c r="PJD7" s="106"/>
      <c r="PJE7" s="106"/>
      <c r="PJF7" s="106"/>
      <c r="PJG7" s="106"/>
      <c r="PJH7" s="106"/>
      <c r="PJI7" s="106"/>
      <c r="PJJ7" s="106"/>
      <c r="PJK7" s="106"/>
      <c r="PJL7" s="106"/>
      <c r="PJM7" s="106"/>
      <c r="PJN7" s="106"/>
      <c r="PJO7" s="106"/>
      <c r="PJP7" s="106"/>
      <c r="PJQ7" s="106"/>
      <c r="PJR7" s="106"/>
      <c r="PJS7" s="106"/>
      <c r="PJT7" s="106"/>
      <c r="PJU7" s="106"/>
      <c r="PJV7" s="106"/>
      <c r="PJW7" s="106"/>
      <c r="PJX7" s="106"/>
      <c r="PJY7" s="106"/>
      <c r="PJZ7" s="106"/>
      <c r="PKA7" s="106"/>
      <c r="PKB7" s="106"/>
      <c r="PKC7" s="106"/>
      <c r="PKD7" s="106"/>
      <c r="PKE7" s="106"/>
      <c r="PKF7" s="106"/>
      <c r="PKG7" s="106"/>
      <c r="PKH7" s="106"/>
      <c r="PKI7" s="106"/>
      <c r="PKJ7" s="106"/>
      <c r="PKK7" s="106"/>
      <c r="PKL7" s="106"/>
      <c r="PKM7" s="106"/>
      <c r="PKN7" s="106"/>
      <c r="PKO7" s="106"/>
      <c r="PKP7" s="106"/>
      <c r="PKQ7" s="106"/>
      <c r="PKR7" s="106"/>
      <c r="PKS7" s="106"/>
      <c r="PKT7" s="106"/>
      <c r="PKU7" s="106"/>
      <c r="PKV7" s="106"/>
      <c r="PKW7" s="106"/>
      <c r="PKX7" s="106"/>
      <c r="PKY7" s="106"/>
      <c r="PKZ7" s="106"/>
      <c r="PLA7" s="106"/>
      <c r="PLB7" s="106"/>
      <c r="PLC7" s="106"/>
      <c r="PLD7" s="106"/>
      <c r="PLE7" s="106"/>
      <c r="PLF7" s="106"/>
      <c r="PLG7" s="106"/>
      <c r="PLH7" s="106"/>
      <c r="PLI7" s="106"/>
      <c r="PLJ7" s="106"/>
      <c r="PLK7" s="106"/>
      <c r="PLL7" s="106"/>
      <c r="PLM7" s="106"/>
      <c r="PLN7" s="106"/>
      <c r="PLO7" s="106"/>
      <c r="PLP7" s="106"/>
      <c r="PLQ7" s="106"/>
      <c r="PLR7" s="106"/>
      <c r="PLS7" s="106"/>
      <c r="PLT7" s="106"/>
      <c r="PLU7" s="106"/>
      <c r="PLV7" s="106"/>
      <c r="PLW7" s="106"/>
      <c r="PLX7" s="106"/>
      <c r="PLY7" s="106"/>
      <c r="PLZ7" s="106"/>
      <c r="PMA7" s="106"/>
      <c r="PMB7" s="106"/>
      <c r="PMC7" s="106"/>
      <c r="PMD7" s="106"/>
      <c r="PME7" s="106"/>
      <c r="PMF7" s="106"/>
      <c r="PMG7" s="106"/>
      <c r="PMH7" s="106"/>
      <c r="PMI7" s="106"/>
      <c r="PMJ7" s="106"/>
      <c r="PMK7" s="106"/>
      <c r="PML7" s="106"/>
      <c r="PMM7" s="106"/>
      <c r="PMN7" s="106"/>
      <c r="PMO7" s="106"/>
      <c r="PMP7" s="106"/>
      <c r="PMQ7" s="106"/>
      <c r="PMR7" s="106"/>
      <c r="PMS7" s="106"/>
      <c r="PMT7" s="106"/>
      <c r="PMU7" s="106"/>
      <c r="PMV7" s="106"/>
      <c r="PMW7" s="106"/>
      <c r="PMX7" s="106"/>
      <c r="PMY7" s="106"/>
      <c r="PMZ7" s="106"/>
      <c r="PNA7" s="106"/>
      <c r="PNB7" s="106"/>
      <c r="PNC7" s="106"/>
      <c r="PND7" s="106"/>
      <c r="PNE7" s="106"/>
      <c r="PNF7" s="106"/>
      <c r="PNG7" s="106"/>
      <c r="PNH7" s="106"/>
      <c r="PNI7" s="106"/>
      <c r="PNJ7" s="106"/>
      <c r="PNK7" s="106"/>
      <c r="PNL7" s="106"/>
      <c r="PNM7" s="106"/>
      <c r="PNN7" s="106"/>
      <c r="PNO7" s="106"/>
      <c r="PNP7" s="106"/>
      <c r="PNQ7" s="106"/>
      <c r="PNR7" s="106"/>
      <c r="PNS7" s="106"/>
      <c r="PNT7" s="106"/>
      <c r="PNU7" s="106"/>
      <c r="PNV7" s="106"/>
      <c r="PNW7" s="106"/>
      <c r="PNX7" s="106"/>
      <c r="PNY7" s="106"/>
      <c r="PNZ7" s="106"/>
      <c r="POA7" s="106"/>
      <c r="POB7" s="106"/>
      <c r="POC7" s="106"/>
      <c r="POD7" s="106"/>
      <c r="POE7" s="106"/>
      <c r="POF7" s="106"/>
      <c r="POG7" s="106"/>
      <c r="POH7" s="106"/>
      <c r="POI7" s="106"/>
      <c r="POJ7" s="106"/>
      <c r="POK7" s="106"/>
      <c r="POL7" s="106"/>
      <c r="POM7" s="106"/>
      <c r="PON7" s="106"/>
      <c r="POO7" s="106"/>
      <c r="POP7" s="106"/>
      <c r="POQ7" s="106"/>
      <c r="POR7" s="106"/>
      <c r="POS7" s="106"/>
      <c r="POT7" s="106"/>
      <c r="POU7" s="106"/>
      <c r="POV7" s="106"/>
      <c r="POW7" s="106"/>
      <c r="POX7" s="106"/>
      <c r="POY7" s="106"/>
      <c r="POZ7" s="106"/>
      <c r="PPA7" s="106"/>
      <c r="PPB7" s="106"/>
      <c r="PPC7" s="106"/>
      <c r="PPD7" s="106"/>
      <c r="PPE7" s="106"/>
      <c r="PPF7" s="106"/>
      <c r="PPG7" s="106"/>
      <c r="PPH7" s="106"/>
      <c r="PPI7" s="106"/>
      <c r="PPJ7" s="106"/>
      <c r="PPK7" s="106"/>
      <c r="PPL7" s="106"/>
      <c r="PPM7" s="106"/>
      <c r="PPN7" s="106"/>
      <c r="PPO7" s="106"/>
      <c r="PPP7" s="106"/>
      <c r="PPQ7" s="106"/>
      <c r="PPR7" s="106"/>
      <c r="PPS7" s="106"/>
      <c r="PPT7" s="106"/>
      <c r="PPU7" s="106"/>
      <c r="PPV7" s="106"/>
      <c r="PPW7" s="106"/>
      <c r="PPX7" s="106"/>
      <c r="PPY7" s="106"/>
      <c r="PPZ7" s="106"/>
      <c r="PQA7" s="106"/>
      <c r="PQB7" s="106"/>
      <c r="PQC7" s="106"/>
      <c r="PQD7" s="106"/>
      <c r="PQE7" s="106"/>
      <c r="PQF7" s="106"/>
      <c r="PQG7" s="106"/>
      <c r="PQH7" s="106"/>
      <c r="PQI7" s="106"/>
      <c r="PQJ7" s="106"/>
      <c r="PQK7" s="106"/>
      <c r="PQL7" s="106"/>
      <c r="PQM7" s="106"/>
      <c r="PQN7" s="106"/>
      <c r="PQO7" s="106"/>
      <c r="PQP7" s="106"/>
      <c r="PQQ7" s="106"/>
      <c r="PQR7" s="106"/>
      <c r="PQS7" s="106"/>
      <c r="PQT7" s="106"/>
      <c r="PQU7" s="106"/>
      <c r="PQV7" s="106"/>
      <c r="PQW7" s="106"/>
      <c r="PQX7" s="106"/>
      <c r="PQY7" s="106"/>
      <c r="PQZ7" s="106"/>
      <c r="PRA7" s="106"/>
      <c r="PRB7" s="106"/>
      <c r="PRC7" s="106"/>
      <c r="PRD7" s="106"/>
      <c r="PRE7" s="106"/>
      <c r="PRF7" s="106"/>
      <c r="PRG7" s="106"/>
      <c r="PRH7" s="106"/>
      <c r="PRI7" s="106"/>
      <c r="PRJ7" s="106"/>
      <c r="PRK7" s="106"/>
      <c r="PRL7" s="106"/>
      <c r="PRM7" s="106"/>
      <c r="PRN7" s="106"/>
      <c r="PRO7" s="106"/>
      <c r="PRP7" s="106"/>
      <c r="PRQ7" s="106"/>
      <c r="PRR7" s="106"/>
      <c r="PRS7" s="106"/>
      <c r="PRT7" s="106"/>
      <c r="PRU7" s="106"/>
      <c r="PRV7" s="106"/>
      <c r="PRW7" s="106"/>
      <c r="PRX7" s="106"/>
      <c r="PRY7" s="106"/>
      <c r="PRZ7" s="106"/>
      <c r="PSA7" s="106"/>
      <c r="PSB7" s="106"/>
      <c r="PSC7" s="106"/>
      <c r="PSD7" s="106"/>
      <c r="PSE7" s="106"/>
      <c r="PSF7" s="106"/>
      <c r="PSG7" s="106"/>
      <c r="PSH7" s="106"/>
      <c r="PSI7" s="106"/>
      <c r="PSJ7" s="106"/>
      <c r="PSK7" s="106"/>
      <c r="PSL7" s="106"/>
      <c r="PSM7" s="106"/>
      <c r="PSN7" s="106"/>
      <c r="PSO7" s="106"/>
      <c r="PSP7" s="106"/>
      <c r="PSQ7" s="106"/>
      <c r="PSR7" s="106"/>
      <c r="PSS7" s="106"/>
      <c r="PST7" s="106"/>
      <c r="PSU7" s="106"/>
      <c r="PSV7" s="106"/>
      <c r="PSW7" s="106"/>
      <c r="PSX7" s="106"/>
      <c r="PSY7" s="106"/>
      <c r="PSZ7" s="106"/>
      <c r="PTA7" s="106"/>
      <c r="PTB7" s="106"/>
      <c r="PTC7" s="106"/>
      <c r="PTD7" s="106"/>
      <c r="PTE7" s="106"/>
      <c r="PTF7" s="106"/>
      <c r="PTG7" s="106"/>
      <c r="PTH7" s="106"/>
      <c r="PTI7" s="106"/>
      <c r="PTJ7" s="106"/>
      <c r="PTK7" s="106"/>
      <c r="PTL7" s="106"/>
      <c r="PTM7" s="106"/>
      <c r="PTN7" s="106"/>
      <c r="PTO7" s="106"/>
      <c r="PTP7" s="106"/>
      <c r="PTQ7" s="106"/>
      <c r="PTR7" s="106"/>
      <c r="PTS7" s="106"/>
      <c r="PTT7" s="106"/>
      <c r="PTU7" s="106"/>
      <c r="PTV7" s="106"/>
      <c r="PTW7" s="106"/>
      <c r="PTX7" s="106"/>
      <c r="PTY7" s="106"/>
      <c r="PTZ7" s="106"/>
      <c r="PUA7" s="106"/>
      <c r="PUB7" s="106"/>
      <c r="PUC7" s="106"/>
      <c r="PUD7" s="106"/>
      <c r="PUE7" s="106"/>
      <c r="PUF7" s="106"/>
      <c r="PUG7" s="106"/>
      <c r="PUH7" s="106"/>
      <c r="PUI7" s="106"/>
      <c r="PUJ7" s="106"/>
      <c r="PUK7" s="106"/>
      <c r="PUL7" s="106"/>
      <c r="PUM7" s="106"/>
      <c r="PUN7" s="106"/>
      <c r="PUO7" s="106"/>
      <c r="PUP7" s="106"/>
      <c r="PUQ7" s="106"/>
      <c r="PUR7" s="106"/>
      <c r="PUS7" s="106"/>
      <c r="PUT7" s="106"/>
      <c r="PUU7" s="106"/>
      <c r="PUV7" s="106"/>
      <c r="PUW7" s="106"/>
      <c r="PUX7" s="106"/>
      <c r="PUY7" s="106"/>
      <c r="PUZ7" s="106"/>
      <c r="PVA7" s="106"/>
      <c r="PVB7" s="106"/>
      <c r="PVC7" s="106"/>
      <c r="PVD7" s="106"/>
      <c r="PVE7" s="106"/>
      <c r="PVF7" s="106"/>
      <c r="PVG7" s="106"/>
      <c r="PVH7" s="106"/>
      <c r="PVI7" s="106"/>
      <c r="PVJ7" s="106"/>
      <c r="PVK7" s="106"/>
      <c r="PVL7" s="106"/>
      <c r="PVM7" s="106"/>
      <c r="PVN7" s="106"/>
      <c r="PVO7" s="106"/>
      <c r="PVP7" s="106"/>
      <c r="PVQ7" s="106"/>
      <c r="PVR7" s="106"/>
      <c r="PVS7" s="106"/>
      <c r="PVT7" s="106"/>
      <c r="PVU7" s="106"/>
      <c r="PVV7" s="106"/>
      <c r="PVW7" s="106"/>
      <c r="PVX7" s="106"/>
      <c r="PVY7" s="106"/>
      <c r="PVZ7" s="106"/>
      <c r="PWA7" s="106"/>
      <c r="PWB7" s="106"/>
      <c r="PWC7" s="106"/>
      <c r="PWD7" s="106"/>
      <c r="PWE7" s="106"/>
      <c r="PWF7" s="106"/>
      <c r="PWG7" s="106"/>
      <c r="PWH7" s="106"/>
      <c r="PWI7" s="106"/>
      <c r="PWJ7" s="106"/>
      <c r="PWK7" s="106"/>
      <c r="PWL7" s="106"/>
      <c r="PWM7" s="106"/>
      <c r="PWN7" s="106"/>
      <c r="PWO7" s="106"/>
      <c r="PWP7" s="106"/>
      <c r="PWQ7" s="106"/>
      <c r="PWR7" s="106"/>
      <c r="PWS7" s="106"/>
      <c r="PWT7" s="106"/>
      <c r="PWU7" s="106"/>
      <c r="PWV7" s="106"/>
      <c r="PWW7" s="106"/>
      <c r="PWX7" s="106"/>
      <c r="PWY7" s="106"/>
      <c r="PWZ7" s="106"/>
      <c r="PXA7" s="106"/>
      <c r="PXB7" s="106"/>
      <c r="PXC7" s="106"/>
      <c r="PXD7" s="106"/>
      <c r="PXE7" s="106"/>
      <c r="PXF7" s="106"/>
      <c r="PXG7" s="106"/>
      <c r="PXH7" s="106"/>
      <c r="PXI7" s="106"/>
      <c r="PXJ7" s="106"/>
      <c r="PXK7" s="106"/>
      <c r="PXL7" s="106"/>
      <c r="PXM7" s="106"/>
      <c r="PXN7" s="106"/>
      <c r="PXO7" s="106"/>
      <c r="PXP7" s="106"/>
      <c r="PXQ7" s="106"/>
      <c r="PXR7" s="106"/>
      <c r="PXS7" s="106"/>
      <c r="PXT7" s="106"/>
      <c r="PXU7" s="106"/>
      <c r="PXV7" s="106"/>
      <c r="PXW7" s="106"/>
      <c r="PXX7" s="106"/>
      <c r="PXY7" s="106"/>
      <c r="PXZ7" s="106"/>
      <c r="PYA7" s="106"/>
      <c r="PYB7" s="106"/>
      <c r="PYC7" s="106"/>
      <c r="PYD7" s="106"/>
      <c r="PYE7" s="106"/>
      <c r="PYF7" s="106"/>
      <c r="PYG7" s="106"/>
      <c r="PYH7" s="106"/>
      <c r="PYI7" s="106"/>
      <c r="PYJ7" s="106"/>
      <c r="PYK7" s="106"/>
      <c r="PYL7" s="106"/>
      <c r="PYM7" s="106"/>
      <c r="PYN7" s="106"/>
      <c r="PYO7" s="106"/>
      <c r="PYP7" s="106"/>
      <c r="PYQ7" s="106"/>
      <c r="PYR7" s="106"/>
      <c r="PYS7" s="106"/>
      <c r="PYT7" s="106"/>
      <c r="PYU7" s="106"/>
      <c r="PYV7" s="106"/>
      <c r="PYW7" s="106"/>
      <c r="PYX7" s="106"/>
      <c r="PYY7" s="106"/>
      <c r="PYZ7" s="106"/>
      <c r="PZA7" s="106"/>
      <c r="PZB7" s="106"/>
      <c r="PZC7" s="106"/>
      <c r="PZD7" s="106"/>
      <c r="PZE7" s="106"/>
      <c r="PZF7" s="106"/>
      <c r="PZG7" s="106"/>
      <c r="PZH7" s="106"/>
      <c r="PZI7" s="106"/>
      <c r="PZJ7" s="106"/>
      <c r="PZK7" s="106"/>
      <c r="PZL7" s="106"/>
      <c r="PZM7" s="106"/>
      <c r="PZN7" s="106"/>
      <c r="PZO7" s="106"/>
      <c r="PZP7" s="106"/>
      <c r="PZQ7" s="106"/>
      <c r="PZR7" s="106"/>
      <c r="PZS7" s="106"/>
      <c r="PZT7" s="106"/>
      <c r="PZU7" s="106"/>
      <c r="PZV7" s="106"/>
      <c r="PZW7" s="106"/>
      <c r="PZX7" s="106"/>
      <c r="PZY7" s="106"/>
      <c r="PZZ7" s="106"/>
      <c r="QAA7" s="106"/>
      <c r="QAB7" s="106"/>
      <c r="QAC7" s="106"/>
      <c r="QAD7" s="106"/>
      <c r="QAE7" s="106"/>
      <c r="QAF7" s="106"/>
      <c r="QAG7" s="106"/>
      <c r="QAH7" s="106"/>
      <c r="QAI7" s="106"/>
      <c r="QAJ7" s="106"/>
      <c r="QAK7" s="106"/>
      <c r="QAL7" s="106"/>
      <c r="QAM7" s="106"/>
      <c r="QAN7" s="106"/>
      <c r="QAO7" s="106"/>
      <c r="QAP7" s="106"/>
      <c r="QAQ7" s="106"/>
      <c r="QAR7" s="106"/>
      <c r="QAS7" s="106"/>
      <c r="QAT7" s="106"/>
      <c r="QAU7" s="106"/>
      <c r="QAV7" s="106"/>
      <c r="QAW7" s="106"/>
      <c r="QAX7" s="106"/>
      <c r="QAY7" s="106"/>
      <c r="QAZ7" s="106"/>
      <c r="QBA7" s="106"/>
      <c r="QBB7" s="106"/>
      <c r="QBC7" s="106"/>
      <c r="QBD7" s="106"/>
      <c r="QBE7" s="106"/>
      <c r="QBF7" s="106"/>
      <c r="QBG7" s="106"/>
      <c r="QBH7" s="106"/>
      <c r="QBI7" s="106"/>
      <c r="QBJ7" s="106"/>
      <c r="QBK7" s="106"/>
      <c r="QBL7" s="106"/>
      <c r="QBM7" s="106"/>
      <c r="QBN7" s="106"/>
      <c r="QBO7" s="106"/>
      <c r="QBP7" s="106"/>
      <c r="QBQ7" s="106"/>
      <c r="QBR7" s="106"/>
      <c r="QBS7" s="106"/>
      <c r="QBT7" s="106"/>
      <c r="QBU7" s="106"/>
      <c r="QBV7" s="106"/>
      <c r="QBW7" s="106"/>
      <c r="QBX7" s="106"/>
      <c r="QBY7" s="106"/>
      <c r="QBZ7" s="106"/>
      <c r="QCA7" s="106"/>
      <c r="QCB7" s="106"/>
      <c r="QCC7" s="106"/>
      <c r="QCD7" s="106"/>
      <c r="QCE7" s="106"/>
      <c r="QCF7" s="106"/>
      <c r="QCG7" s="106"/>
      <c r="QCH7" s="106"/>
      <c r="QCI7" s="106"/>
      <c r="QCJ7" s="106"/>
      <c r="QCK7" s="106"/>
      <c r="QCL7" s="106"/>
      <c r="QCM7" s="106"/>
      <c r="QCN7" s="106"/>
      <c r="QCO7" s="106"/>
      <c r="QCP7" s="106"/>
      <c r="QCQ7" s="106"/>
      <c r="QCR7" s="106"/>
      <c r="QCS7" s="106"/>
      <c r="QCT7" s="106"/>
      <c r="QCU7" s="106"/>
      <c r="QCV7" s="106"/>
      <c r="QCW7" s="106"/>
      <c r="QCX7" s="106"/>
      <c r="QCY7" s="106"/>
      <c r="QCZ7" s="106"/>
      <c r="QDA7" s="106"/>
      <c r="QDB7" s="106"/>
      <c r="QDC7" s="106"/>
      <c r="QDD7" s="106"/>
      <c r="QDE7" s="106"/>
      <c r="QDF7" s="106"/>
      <c r="QDG7" s="106"/>
      <c r="QDH7" s="106"/>
      <c r="QDI7" s="106"/>
      <c r="QDJ7" s="106"/>
      <c r="QDK7" s="106"/>
      <c r="QDL7" s="106"/>
      <c r="QDM7" s="106"/>
      <c r="QDN7" s="106"/>
      <c r="QDO7" s="106"/>
      <c r="QDP7" s="106"/>
      <c r="QDQ7" s="106"/>
      <c r="QDR7" s="106"/>
      <c r="QDS7" s="106"/>
      <c r="QDT7" s="106"/>
      <c r="QDU7" s="106"/>
      <c r="QDV7" s="106"/>
      <c r="QDW7" s="106"/>
      <c r="QDX7" s="106"/>
      <c r="QDY7" s="106"/>
      <c r="QDZ7" s="106"/>
      <c r="QEA7" s="106"/>
      <c r="QEB7" s="106"/>
      <c r="QEC7" s="106"/>
      <c r="QED7" s="106"/>
      <c r="QEE7" s="106"/>
      <c r="QEF7" s="106"/>
      <c r="QEG7" s="106"/>
      <c r="QEH7" s="106"/>
      <c r="QEI7" s="106"/>
      <c r="QEJ7" s="106"/>
      <c r="QEK7" s="106"/>
      <c r="QEL7" s="106"/>
      <c r="QEM7" s="106"/>
      <c r="QEN7" s="106"/>
      <c r="QEO7" s="106"/>
      <c r="QEP7" s="106"/>
      <c r="QEQ7" s="106"/>
      <c r="QER7" s="106"/>
      <c r="QES7" s="106"/>
      <c r="QET7" s="106"/>
      <c r="QEU7" s="106"/>
      <c r="QEV7" s="106"/>
      <c r="QEW7" s="106"/>
      <c r="QEX7" s="106"/>
      <c r="QEY7" s="106"/>
      <c r="QEZ7" s="106"/>
      <c r="QFA7" s="106"/>
      <c r="QFB7" s="106"/>
      <c r="QFC7" s="106"/>
      <c r="QFD7" s="106"/>
      <c r="QFE7" s="106"/>
      <c r="QFF7" s="106"/>
      <c r="QFG7" s="106"/>
      <c r="QFH7" s="106"/>
      <c r="QFI7" s="106"/>
      <c r="QFJ7" s="106"/>
      <c r="QFK7" s="106"/>
      <c r="QFL7" s="106"/>
      <c r="QFM7" s="106"/>
      <c r="QFN7" s="106"/>
      <c r="QFO7" s="106"/>
      <c r="QFP7" s="106"/>
      <c r="QFQ7" s="106"/>
      <c r="QFR7" s="106"/>
      <c r="QFS7" s="106"/>
      <c r="QFT7" s="106"/>
      <c r="QFU7" s="106"/>
      <c r="QFV7" s="106"/>
      <c r="QFW7" s="106"/>
      <c r="QFX7" s="106"/>
      <c r="QFY7" s="106"/>
      <c r="QFZ7" s="106"/>
      <c r="QGA7" s="106"/>
      <c r="QGB7" s="106"/>
      <c r="QGC7" s="106"/>
      <c r="QGD7" s="106"/>
      <c r="QGE7" s="106"/>
      <c r="QGF7" s="106"/>
      <c r="QGG7" s="106"/>
      <c r="QGH7" s="106"/>
      <c r="QGI7" s="106"/>
      <c r="QGJ7" s="106"/>
      <c r="QGK7" s="106"/>
      <c r="QGL7" s="106"/>
      <c r="QGM7" s="106"/>
      <c r="QGN7" s="106"/>
      <c r="QGO7" s="106"/>
      <c r="QGP7" s="106"/>
      <c r="QGQ7" s="106"/>
      <c r="QGR7" s="106"/>
      <c r="QGS7" s="106"/>
      <c r="QGT7" s="106"/>
      <c r="QGU7" s="106"/>
      <c r="QGV7" s="106"/>
      <c r="QGW7" s="106"/>
      <c r="QGX7" s="106"/>
      <c r="QGY7" s="106"/>
      <c r="QGZ7" s="106"/>
      <c r="QHA7" s="106"/>
      <c r="QHB7" s="106"/>
      <c r="QHC7" s="106"/>
      <c r="QHD7" s="106"/>
      <c r="QHE7" s="106"/>
      <c r="QHF7" s="106"/>
      <c r="QHG7" s="106"/>
      <c r="QHH7" s="106"/>
      <c r="QHI7" s="106"/>
      <c r="QHJ7" s="106"/>
      <c r="QHK7" s="106"/>
      <c r="QHL7" s="106"/>
      <c r="QHM7" s="106"/>
      <c r="QHN7" s="106"/>
      <c r="QHO7" s="106"/>
      <c r="QHP7" s="106"/>
      <c r="QHQ7" s="106"/>
      <c r="QHR7" s="106"/>
      <c r="QHS7" s="106"/>
      <c r="QHT7" s="106"/>
      <c r="QHU7" s="106"/>
      <c r="QHV7" s="106"/>
      <c r="QHW7" s="106"/>
      <c r="QHX7" s="106"/>
      <c r="QHY7" s="106"/>
      <c r="QHZ7" s="106"/>
      <c r="QIA7" s="106"/>
      <c r="QIB7" s="106"/>
      <c r="QIC7" s="106"/>
      <c r="QID7" s="106"/>
      <c r="QIE7" s="106"/>
      <c r="QIF7" s="106"/>
      <c r="QIG7" s="106"/>
      <c r="QIH7" s="106"/>
      <c r="QII7" s="106"/>
      <c r="QIJ7" s="106"/>
      <c r="QIK7" s="106"/>
      <c r="QIL7" s="106"/>
      <c r="QIM7" s="106"/>
      <c r="QIN7" s="106"/>
      <c r="QIO7" s="106"/>
      <c r="QIP7" s="106"/>
      <c r="QIQ7" s="106"/>
      <c r="QIR7" s="106"/>
      <c r="QIS7" s="106"/>
      <c r="QIT7" s="106"/>
      <c r="QIU7" s="106"/>
      <c r="QIV7" s="106"/>
      <c r="QIW7" s="106"/>
      <c r="QIX7" s="106"/>
      <c r="QIY7" s="106"/>
      <c r="QIZ7" s="106"/>
      <c r="QJA7" s="106"/>
      <c r="QJB7" s="106"/>
      <c r="QJC7" s="106"/>
      <c r="QJD7" s="106"/>
      <c r="QJE7" s="106"/>
      <c r="QJF7" s="106"/>
      <c r="QJG7" s="106"/>
      <c r="QJH7" s="106"/>
      <c r="QJI7" s="106"/>
      <c r="QJJ7" s="106"/>
      <c r="QJK7" s="106"/>
      <c r="QJL7" s="106"/>
      <c r="QJM7" s="106"/>
      <c r="QJN7" s="106"/>
      <c r="QJO7" s="106"/>
      <c r="QJP7" s="106"/>
      <c r="QJQ7" s="106"/>
      <c r="QJR7" s="106"/>
      <c r="QJS7" s="106"/>
      <c r="QJT7" s="106"/>
      <c r="QJU7" s="106"/>
      <c r="QJV7" s="106"/>
      <c r="QJW7" s="106"/>
      <c r="QJX7" s="106"/>
      <c r="QJY7" s="106"/>
      <c r="QJZ7" s="106"/>
      <c r="QKA7" s="106"/>
      <c r="QKB7" s="106"/>
      <c r="QKC7" s="106"/>
      <c r="QKD7" s="106"/>
      <c r="QKE7" s="106"/>
      <c r="QKF7" s="106"/>
      <c r="QKG7" s="106"/>
      <c r="QKH7" s="106"/>
      <c r="QKI7" s="106"/>
      <c r="QKJ7" s="106"/>
      <c r="QKK7" s="106"/>
      <c r="QKL7" s="106"/>
      <c r="QKM7" s="106"/>
      <c r="QKN7" s="106"/>
      <c r="QKO7" s="106"/>
      <c r="QKP7" s="106"/>
      <c r="QKQ7" s="106"/>
      <c r="QKR7" s="106"/>
      <c r="QKS7" s="106"/>
      <c r="QKT7" s="106"/>
      <c r="QKU7" s="106"/>
      <c r="QKV7" s="106"/>
      <c r="QKW7" s="106"/>
      <c r="QKX7" s="106"/>
      <c r="QKY7" s="106"/>
      <c r="QKZ7" s="106"/>
      <c r="QLA7" s="106"/>
      <c r="QLB7" s="106"/>
      <c r="QLC7" s="106"/>
      <c r="QLD7" s="106"/>
      <c r="QLE7" s="106"/>
      <c r="QLF7" s="106"/>
      <c r="QLG7" s="106"/>
      <c r="QLH7" s="106"/>
      <c r="QLI7" s="106"/>
      <c r="QLJ7" s="106"/>
      <c r="QLK7" s="106"/>
      <c r="QLL7" s="106"/>
      <c r="QLM7" s="106"/>
      <c r="QLN7" s="106"/>
      <c r="QLO7" s="106"/>
      <c r="QLP7" s="106"/>
      <c r="QLQ7" s="106"/>
      <c r="QLR7" s="106"/>
      <c r="QLS7" s="106"/>
      <c r="QLT7" s="106"/>
      <c r="QLU7" s="106"/>
      <c r="QLV7" s="106"/>
      <c r="QLW7" s="106"/>
      <c r="QLX7" s="106"/>
      <c r="QLY7" s="106"/>
      <c r="QLZ7" s="106"/>
      <c r="QMA7" s="106"/>
      <c r="QMB7" s="106"/>
      <c r="QMC7" s="106"/>
      <c r="QMD7" s="106"/>
      <c r="QME7" s="106"/>
      <c r="QMF7" s="106"/>
      <c r="QMG7" s="106"/>
      <c r="QMH7" s="106"/>
      <c r="QMI7" s="106"/>
      <c r="QMJ7" s="106"/>
      <c r="QMK7" s="106"/>
      <c r="QML7" s="106"/>
      <c r="QMM7" s="106"/>
      <c r="QMN7" s="106"/>
      <c r="QMO7" s="106"/>
      <c r="QMP7" s="106"/>
      <c r="QMQ7" s="106"/>
      <c r="QMR7" s="106"/>
      <c r="QMS7" s="106"/>
      <c r="QMT7" s="106"/>
      <c r="QMU7" s="106"/>
      <c r="QMV7" s="106"/>
      <c r="QMW7" s="106"/>
      <c r="QMX7" s="106"/>
      <c r="QMY7" s="106"/>
      <c r="QMZ7" s="106"/>
      <c r="QNA7" s="106"/>
      <c r="QNB7" s="106"/>
      <c r="QNC7" s="106"/>
      <c r="QND7" s="106"/>
      <c r="QNE7" s="106"/>
      <c r="QNF7" s="106"/>
      <c r="QNG7" s="106"/>
      <c r="QNH7" s="106"/>
      <c r="QNI7" s="106"/>
      <c r="QNJ7" s="106"/>
      <c r="QNK7" s="106"/>
      <c r="QNL7" s="106"/>
      <c r="QNM7" s="106"/>
      <c r="QNN7" s="106"/>
      <c r="QNO7" s="106"/>
      <c r="QNP7" s="106"/>
      <c r="QNQ7" s="106"/>
      <c r="QNR7" s="106"/>
      <c r="QNS7" s="106"/>
      <c r="QNT7" s="106"/>
      <c r="QNU7" s="106"/>
      <c r="QNV7" s="106"/>
      <c r="QNW7" s="106"/>
      <c r="QNX7" s="106"/>
      <c r="QNY7" s="106"/>
      <c r="QNZ7" s="106"/>
      <c r="QOA7" s="106"/>
      <c r="QOB7" s="106"/>
      <c r="QOC7" s="106"/>
      <c r="QOD7" s="106"/>
      <c r="QOE7" s="106"/>
      <c r="QOF7" s="106"/>
      <c r="QOG7" s="106"/>
      <c r="QOH7" s="106"/>
      <c r="QOI7" s="106"/>
      <c r="QOJ7" s="106"/>
      <c r="QOK7" s="106"/>
      <c r="QOL7" s="106"/>
      <c r="QOM7" s="106"/>
      <c r="QON7" s="106"/>
      <c r="QOO7" s="106"/>
      <c r="QOP7" s="106"/>
      <c r="QOQ7" s="106"/>
      <c r="QOR7" s="106"/>
      <c r="QOS7" s="106"/>
      <c r="QOT7" s="106"/>
      <c r="QOU7" s="106"/>
      <c r="QOV7" s="106"/>
      <c r="QOW7" s="106"/>
      <c r="QOX7" s="106"/>
      <c r="QOY7" s="106"/>
      <c r="QOZ7" s="106"/>
      <c r="QPA7" s="106"/>
      <c r="QPB7" s="106"/>
      <c r="QPC7" s="106"/>
      <c r="QPD7" s="106"/>
      <c r="QPE7" s="106"/>
      <c r="QPF7" s="106"/>
      <c r="QPG7" s="106"/>
      <c r="QPH7" s="106"/>
      <c r="QPI7" s="106"/>
      <c r="QPJ7" s="106"/>
      <c r="QPK7" s="106"/>
      <c r="QPL7" s="106"/>
      <c r="QPM7" s="106"/>
      <c r="QPN7" s="106"/>
      <c r="QPO7" s="106"/>
      <c r="QPP7" s="106"/>
      <c r="QPQ7" s="106"/>
      <c r="QPR7" s="106"/>
      <c r="QPS7" s="106"/>
      <c r="QPT7" s="106"/>
      <c r="QPU7" s="106"/>
      <c r="QPV7" s="106"/>
      <c r="QPW7" s="106"/>
      <c r="QPX7" s="106"/>
      <c r="QPY7" s="106"/>
      <c r="QPZ7" s="106"/>
      <c r="QQA7" s="106"/>
      <c r="QQB7" s="106"/>
      <c r="QQC7" s="106"/>
      <c r="QQD7" s="106"/>
      <c r="QQE7" s="106"/>
      <c r="QQF7" s="106"/>
      <c r="QQG7" s="106"/>
      <c r="QQH7" s="106"/>
      <c r="QQI7" s="106"/>
      <c r="QQJ7" s="106"/>
      <c r="QQK7" s="106"/>
      <c r="QQL7" s="106"/>
      <c r="QQM7" s="106"/>
      <c r="QQN7" s="106"/>
      <c r="QQO7" s="106"/>
      <c r="QQP7" s="106"/>
      <c r="QQQ7" s="106"/>
      <c r="QQR7" s="106"/>
      <c r="QQS7" s="106"/>
      <c r="QQT7" s="106"/>
      <c r="QQU7" s="106"/>
      <c r="QQV7" s="106"/>
      <c r="QQW7" s="106"/>
      <c r="QQX7" s="106"/>
      <c r="QQY7" s="106"/>
      <c r="QQZ7" s="106"/>
      <c r="QRA7" s="106"/>
      <c r="QRB7" s="106"/>
      <c r="QRC7" s="106"/>
      <c r="QRD7" s="106"/>
      <c r="QRE7" s="106"/>
      <c r="QRF7" s="106"/>
      <c r="QRG7" s="106"/>
      <c r="QRH7" s="106"/>
      <c r="QRI7" s="106"/>
      <c r="QRJ7" s="106"/>
      <c r="QRK7" s="106"/>
      <c r="QRL7" s="106"/>
      <c r="QRM7" s="106"/>
      <c r="QRN7" s="106"/>
      <c r="QRO7" s="106"/>
      <c r="QRP7" s="106"/>
      <c r="QRQ7" s="106"/>
      <c r="QRR7" s="106"/>
      <c r="QRS7" s="106"/>
      <c r="QRT7" s="106"/>
      <c r="QRU7" s="106"/>
      <c r="QRV7" s="106"/>
      <c r="QRW7" s="106"/>
      <c r="QRX7" s="106"/>
      <c r="QRY7" s="106"/>
      <c r="QRZ7" s="106"/>
      <c r="QSA7" s="106"/>
      <c r="QSB7" s="106"/>
      <c r="QSC7" s="106"/>
      <c r="QSD7" s="106"/>
      <c r="QSE7" s="106"/>
      <c r="QSF7" s="106"/>
      <c r="QSG7" s="106"/>
      <c r="QSH7" s="106"/>
      <c r="QSI7" s="106"/>
      <c r="QSJ7" s="106"/>
      <c r="QSK7" s="106"/>
      <c r="QSL7" s="106"/>
      <c r="QSM7" s="106"/>
      <c r="QSN7" s="106"/>
      <c r="QSO7" s="106"/>
      <c r="QSP7" s="106"/>
      <c r="QSQ7" s="106"/>
      <c r="QSR7" s="106"/>
      <c r="QSS7" s="106"/>
      <c r="QST7" s="106"/>
      <c r="QSU7" s="106"/>
      <c r="QSV7" s="106"/>
      <c r="QSW7" s="106"/>
      <c r="QSX7" s="106"/>
      <c r="QSY7" s="106"/>
      <c r="QSZ7" s="106"/>
      <c r="QTA7" s="106"/>
      <c r="QTB7" s="106"/>
      <c r="QTC7" s="106"/>
      <c r="QTD7" s="106"/>
      <c r="QTE7" s="106"/>
      <c r="QTF7" s="106"/>
      <c r="QTG7" s="106"/>
      <c r="QTH7" s="106"/>
      <c r="QTI7" s="106"/>
      <c r="QTJ7" s="106"/>
      <c r="QTK7" s="106"/>
      <c r="QTL7" s="106"/>
      <c r="QTM7" s="106"/>
      <c r="QTN7" s="106"/>
      <c r="QTO7" s="106"/>
      <c r="QTP7" s="106"/>
      <c r="QTQ7" s="106"/>
      <c r="QTR7" s="106"/>
      <c r="QTS7" s="106"/>
      <c r="QTT7" s="106"/>
      <c r="QTU7" s="106"/>
      <c r="QTV7" s="106"/>
      <c r="QTW7" s="106"/>
      <c r="QTX7" s="106"/>
      <c r="QTY7" s="106"/>
      <c r="QTZ7" s="106"/>
      <c r="QUA7" s="106"/>
      <c r="QUB7" s="106"/>
      <c r="QUC7" s="106"/>
      <c r="QUD7" s="106"/>
      <c r="QUE7" s="106"/>
      <c r="QUF7" s="106"/>
      <c r="QUG7" s="106"/>
      <c r="QUH7" s="106"/>
      <c r="QUI7" s="106"/>
      <c r="QUJ7" s="106"/>
      <c r="QUK7" s="106"/>
      <c r="QUL7" s="106"/>
      <c r="QUM7" s="106"/>
      <c r="QUN7" s="106"/>
      <c r="QUO7" s="106"/>
      <c r="QUP7" s="106"/>
      <c r="QUQ7" s="106"/>
      <c r="QUR7" s="106"/>
      <c r="QUS7" s="106"/>
      <c r="QUT7" s="106"/>
      <c r="QUU7" s="106"/>
      <c r="QUV7" s="106"/>
      <c r="QUW7" s="106"/>
      <c r="QUX7" s="106"/>
      <c r="QUY7" s="106"/>
      <c r="QUZ7" s="106"/>
      <c r="QVA7" s="106"/>
      <c r="QVB7" s="106"/>
      <c r="QVC7" s="106"/>
      <c r="QVD7" s="106"/>
      <c r="QVE7" s="106"/>
      <c r="QVF7" s="106"/>
      <c r="QVG7" s="106"/>
      <c r="QVH7" s="106"/>
      <c r="QVI7" s="106"/>
      <c r="QVJ7" s="106"/>
      <c r="QVK7" s="106"/>
      <c r="QVL7" s="106"/>
      <c r="QVM7" s="106"/>
      <c r="QVN7" s="106"/>
      <c r="QVO7" s="106"/>
      <c r="QVP7" s="106"/>
      <c r="QVQ7" s="106"/>
      <c r="QVR7" s="106"/>
      <c r="QVS7" s="106"/>
      <c r="QVT7" s="106"/>
      <c r="QVU7" s="106"/>
      <c r="QVV7" s="106"/>
      <c r="QVW7" s="106"/>
      <c r="QVX7" s="106"/>
      <c r="QVY7" s="106"/>
      <c r="QVZ7" s="106"/>
      <c r="QWA7" s="106"/>
      <c r="QWB7" s="106"/>
      <c r="QWC7" s="106"/>
      <c r="QWD7" s="106"/>
      <c r="QWE7" s="106"/>
      <c r="QWF7" s="106"/>
      <c r="QWG7" s="106"/>
      <c r="QWH7" s="106"/>
      <c r="QWI7" s="106"/>
      <c r="QWJ7" s="106"/>
      <c r="QWK7" s="106"/>
      <c r="QWL7" s="106"/>
      <c r="QWM7" s="106"/>
      <c r="QWN7" s="106"/>
      <c r="QWO7" s="106"/>
      <c r="QWP7" s="106"/>
      <c r="QWQ7" s="106"/>
      <c r="QWR7" s="106"/>
      <c r="QWS7" s="106"/>
      <c r="QWT7" s="106"/>
      <c r="QWU7" s="106"/>
      <c r="QWV7" s="106"/>
      <c r="QWW7" s="106"/>
      <c r="QWX7" s="106"/>
      <c r="QWY7" s="106"/>
      <c r="QWZ7" s="106"/>
      <c r="QXA7" s="106"/>
      <c r="QXB7" s="106"/>
      <c r="QXC7" s="106"/>
      <c r="QXD7" s="106"/>
      <c r="QXE7" s="106"/>
      <c r="QXF7" s="106"/>
      <c r="QXG7" s="106"/>
      <c r="QXH7" s="106"/>
      <c r="QXI7" s="106"/>
      <c r="QXJ7" s="106"/>
      <c r="QXK7" s="106"/>
      <c r="QXL7" s="106"/>
      <c r="QXM7" s="106"/>
      <c r="QXN7" s="106"/>
      <c r="QXO7" s="106"/>
      <c r="QXP7" s="106"/>
      <c r="QXQ7" s="106"/>
      <c r="QXR7" s="106"/>
      <c r="QXS7" s="106"/>
      <c r="QXT7" s="106"/>
      <c r="QXU7" s="106"/>
      <c r="QXV7" s="106"/>
      <c r="QXW7" s="106"/>
      <c r="QXX7" s="106"/>
      <c r="QXY7" s="106"/>
      <c r="QXZ7" s="106"/>
      <c r="QYA7" s="106"/>
      <c r="QYB7" s="106"/>
      <c r="QYC7" s="106"/>
      <c r="QYD7" s="106"/>
      <c r="QYE7" s="106"/>
      <c r="QYF7" s="106"/>
      <c r="QYG7" s="106"/>
      <c r="QYH7" s="106"/>
      <c r="QYI7" s="106"/>
      <c r="QYJ7" s="106"/>
      <c r="QYK7" s="106"/>
      <c r="QYL7" s="106"/>
      <c r="QYM7" s="106"/>
      <c r="QYN7" s="106"/>
      <c r="QYO7" s="106"/>
      <c r="QYP7" s="106"/>
      <c r="QYQ7" s="106"/>
      <c r="QYR7" s="106"/>
      <c r="QYS7" s="106"/>
      <c r="QYT7" s="106"/>
      <c r="QYU7" s="106"/>
      <c r="QYV7" s="106"/>
      <c r="QYW7" s="106"/>
      <c r="QYX7" s="106"/>
      <c r="QYY7" s="106"/>
      <c r="QYZ7" s="106"/>
      <c r="QZA7" s="106"/>
      <c r="QZB7" s="106"/>
      <c r="QZC7" s="106"/>
      <c r="QZD7" s="106"/>
      <c r="QZE7" s="106"/>
      <c r="QZF7" s="106"/>
      <c r="QZG7" s="106"/>
      <c r="QZH7" s="106"/>
      <c r="QZI7" s="106"/>
      <c r="QZJ7" s="106"/>
      <c r="QZK7" s="106"/>
      <c r="QZL7" s="106"/>
      <c r="QZM7" s="106"/>
      <c r="QZN7" s="106"/>
      <c r="QZO7" s="106"/>
      <c r="QZP7" s="106"/>
      <c r="QZQ7" s="106"/>
      <c r="QZR7" s="106"/>
      <c r="QZS7" s="106"/>
      <c r="QZT7" s="106"/>
      <c r="QZU7" s="106"/>
      <c r="QZV7" s="106"/>
      <c r="QZW7" s="106"/>
      <c r="QZX7" s="106"/>
      <c r="QZY7" s="106"/>
      <c r="QZZ7" s="106"/>
      <c r="RAA7" s="106"/>
      <c r="RAB7" s="106"/>
      <c r="RAC7" s="106"/>
      <c r="RAD7" s="106"/>
      <c r="RAE7" s="106"/>
      <c r="RAF7" s="106"/>
      <c r="RAG7" s="106"/>
      <c r="RAH7" s="106"/>
      <c r="RAI7" s="106"/>
      <c r="RAJ7" s="106"/>
      <c r="RAK7" s="106"/>
      <c r="RAL7" s="106"/>
      <c r="RAM7" s="106"/>
      <c r="RAN7" s="106"/>
      <c r="RAO7" s="106"/>
      <c r="RAP7" s="106"/>
      <c r="RAQ7" s="106"/>
      <c r="RAR7" s="106"/>
      <c r="RAS7" s="106"/>
      <c r="RAT7" s="106"/>
      <c r="RAU7" s="106"/>
      <c r="RAV7" s="106"/>
      <c r="RAW7" s="106"/>
      <c r="RAX7" s="106"/>
      <c r="RAY7" s="106"/>
      <c r="RAZ7" s="106"/>
      <c r="RBA7" s="106"/>
      <c r="RBB7" s="106"/>
      <c r="RBC7" s="106"/>
      <c r="RBD7" s="106"/>
      <c r="RBE7" s="106"/>
      <c r="RBF7" s="106"/>
      <c r="RBG7" s="106"/>
      <c r="RBH7" s="106"/>
      <c r="RBI7" s="106"/>
      <c r="RBJ7" s="106"/>
      <c r="RBK7" s="106"/>
      <c r="RBL7" s="106"/>
      <c r="RBM7" s="106"/>
      <c r="RBN7" s="106"/>
      <c r="RBO7" s="106"/>
      <c r="RBP7" s="106"/>
      <c r="RBQ7" s="106"/>
      <c r="RBR7" s="106"/>
      <c r="RBS7" s="106"/>
      <c r="RBT7" s="106"/>
      <c r="RBU7" s="106"/>
      <c r="RBV7" s="106"/>
      <c r="RBW7" s="106"/>
      <c r="RBX7" s="106"/>
      <c r="RBY7" s="106"/>
      <c r="RBZ7" s="106"/>
      <c r="RCA7" s="106"/>
      <c r="RCB7" s="106"/>
      <c r="RCC7" s="106"/>
      <c r="RCD7" s="106"/>
      <c r="RCE7" s="106"/>
      <c r="RCF7" s="106"/>
      <c r="RCG7" s="106"/>
      <c r="RCH7" s="106"/>
      <c r="RCI7" s="106"/>
      <c r="RCJ7" s="106"/>
      <c r="RCK7" s="106"/>
      <c r="RCL7" s="106"/>
      <c r="RCM7" s="106"/>
      <c r="RCN7" s="106"/>
      <c r="RCO7" s="106"/>
      <c r="RCP7" s="106"/>
      <c r="RCQ7" s="106"/>
      <c r="RCR7" s="106"/>
      <c r="RCS7" s="106"/>
      <c r="RCT7" s="106"/>
      <c r="RCU7" s="106"/>
      <c r="RCV7" s="106"/>
      <c r="RCW7" s="106"/>
      <c r="RCX7" s="106"/>
      <c r="RCY7" s="106"/>
      <c r="RCZ7" s="106"/>
      <c r="RDA7" s="106"/>
      <c r="RDB7" s="106"/>
      <c r="RDC7" s="106"/>
      <c r="RDD7" s="106"/>
      <c r="RDE7" s="106"/>
      <c r="RDF7" s="106"/>
      <c r="RDG7" s="106"/>
      <c r="RDH7" s="106"/>
      <c r="RDI7" s="106"/>
      <c r="RDJ7" s="106"/>
      <c r="RDK7" s="106"/>
      <c r="RDL7" s="106"/>
      <c r="RDM7" s="106"/>
      <c r="RDN7" s="106"/>
      <c r="RDO7" s="106"/>
      <c r="RDP7" s="106"/>
      <c r="RDQ7" s="106"/>
      <c r="RDR7" s="106"/>
      <c r="RDS7" s="106"/>
      <c r="RDT7" s="106"/>
      <c r="RDU7" s="106"/>
      <c r="RDV7" s="106"/>
      <c r="RDW7" s="106"/>
      <c r="RDX7" s="106"/>
      <c r="RDY7" s="106"/>
      <c r="RDZ7" s="106"/>
      <c r="REA7" s="106"/>
      <c r="REB7" s="106"/>
      <c r="REC7" s="106"/>
      <c r="RED7" s="106"/>
      <c r="REE7" s="106"/>
      <c r="REF7" s="106"/>
      <c r="REG7" s="106"/>
      <c r="REH7" s="106"/>
      <c r="REI7" s="106"/>
      <c r="REJ7" s="106"/>
      <c r="REK7" s="106"/>
      <c r="REL7" s="106"/>
      <c r="REM7" s="106"/>
      <c r="REN7" s="106"/>
      <c r="REO7" s="106"/>
      <c r="REP7" s="106"/>
      <c r="REQ7" s="106"/>
      <c r="RER7" s="106"/>
      <c r="RES7" s="106"/>
      <c r="RET7" s="106"/>
      <c r="REU7" s="106"/>
      <c r="REV7" s="106"/>
      <c r="REW7" s="106"/>
      <c r="REX7" s="106"/>
      <c r="REY7" s="106"/>
      <c r="REZ7" s="106"/>
      <c r="RFA7" s="106"/>
      <c r="RFB7" s="106"/>
      <c r="RFC7" s="106"/>
      <c r="RFD7" s="106"/>
      <c r="RFE7" s="106"/>
      <c r="RFF7" s="106"/>
      <c r="RFG7" s="106"/>
      <c r="RFH7" s="106"/>
      <c r="RFI7" s="106"/>
      <c r="RFJ7" s="106"/>
      <c r="RFK7" s="106"/>
      <c r="RFL7" s="106"/>
      <c r="RFM7" s="106"/>
      <c r="RFN7" s="106"/>
      <c r="RFO7" s="106"/>
      <c r="RFP7" s="106"/>
      <c r="RFQ7" s="106"/>
      <c r="RFR7" s="106"/>
      <c r="RFS7" s="106"/>
      <c r="RFT7" s="106"/>
      <c r="RFU7" s="106"/>
      <c r="RFV7" s="106"/>
      <c r="RFW7" s="106"/>
      <c r="RFX7" s="106"/>
      <c r="RFY7" s="106"/>
      <c r="RFZ7" s="106"/>
      <c r="RGA7" s="106"/>
      <c r="RGB7" s="106"/>
      <c r="RGC7" s="106"/>
      <c r="RGD7" s="106"/>
      <c r="RGE7" s="106"/>
      <c r="RGF7" s="106"/>
      <c r="RGG7" s="106"/>
      <c r="RGH7" s="106"/>
      <c r="RGI7" s="106"/>
      <c r="RGJ7" s="106"/>
      <c r="RGK7" s="106"/>
      <c r="RGL7" s="106"/>
      <c r="RGM7" s="106"/>
      <c r="RGN7" s="106"/>
      <c r="RGO7" s="106"/>
      <c r="RGP7" s="106"/>
      <c r="RGQ7" s="106"/>
      <c r="RGR7" s="106"/>
      <c r="RGS7" s="106"/>
      <c r="RGT7" s="106"/>
      <c r="RGU7" s="106"/>
      <c r="RGV7" s="106"/>
      <c r="RGW7" s="106"/>
      <c r="RGX7" s="106"/>
      <c r="RGY7" s="106"/>
      <c r="RGZ7" s="106"/>
      <c r="RHA7" s="106"/>
      <c r="RHB7" s="106"/>
      <c r="RHC7" s="106"/>
      <c r="RHD7" s="106"/>
      <c r="RHE7" s="106"/>
      <c r="RHF7" s="106"/>
      <c r="RHG7" s="106"/>
      <c r="RHH7" s="106"/>
      <c r="RHI7" s="106"/>
      <c r="RHJ7" s="106"/>
      <c r="RHK7" s="106"/>
      <c r="RHL7" s="106"/>
      <c r="RHM7" s="106"/>
      <c r="RHN7" s="106"/>
      <c r="RHO7" s="106"/>
      <c r="RHP7" s="106"/>
      <c r="RHQ7" s="106"/>
      <c r="RHR7" s="106"/>
      <c r="RHS7" s="106"/>
      <c r="RHT7" s="106"/>
      <c r="RHU7" s="106"/>
      <c r="RHV7" s="106"/>
      <c r="RHW7" s="106"/>
      <c r="RHX7" s="106"/>
      <c r="RHY7" s="106"/>
      <c r="RHZ7" s="106"/>
      <c r="RIA7" s="106"/>
      <c r="RIB7" s="106"/>
      <c r="RIC7" s="106"/>
      <c r="RID7" s="106"/>
      <c r="RIE7" s="106"/>
      <c r="RIF7" s="106"/>
      <c r="RIG7" s="106"/>
      <c r="RIH7" s="106"/>
      <c r="RII7" s="106"/>
      <c r="RIJ7" s="106"/>
      <c r="RIK7" s="106"/>
      <c r="RIL7" s="106"/>
      <c r="RIM7" s="106"/>
      <c r="RIN7" s="106"/>
      <c r="RIO7" s="106"/>
      <c r="RIP7" s="106"/>
      <c r="RIQ7" s="106"/>
      <c r="RIR7" s="106"/>
      <c r="RIS7" s="106"/>
      <c r="RIT7" s="106"/>
      <c r="RIU7" s="106"/>
      <c r="RIV7" s="106"/>
      <c r="RIW7" s="106"/>
      <c r="RIX7" s="106"/>
      <c r="RIY7" s="106"/>
      <c r="RIZ7" s="106"/>
      <c r="RJA7" s="106"/>
      <c r="RJB7" s="106"/>
      <c r="RJC7" s="106"/>
      <c r="RJD7" s="106"/>
      <c r="RJE7" s="106"/>
      <c r="RJF7" s="106"/>
      <c r="RJG7" s="106"/>
      <c r="RJH7" s="106"/>
      <c r="RJI7" s="106"/>
      <c r="RJJ7" s="106"/>
      <c r="RJK7" s="106"/>
      <c r="RJL7" s="106"/>
      <c r="RJM7" s="106"/>
      <c r="RJN7" s="106"/>
      <c r="RJO7" s="106"/>
      <c r="RJP7" s="106"/>
      <c r="RJQ7" s="106"/>
      <c r="RJR7" s="106"/>
      <c r="RJS7" s="106"/>
      <c r="RJT7" s="106"/>
      <c r="RJU7" s="106"/>
      <c r="RJV7" s="106"/>
      <c r="RJW7" s="106"/>
      <c r="RJX7" s="106"/>
      <c r="RJY7" s="106"/>
      <c r="RJZ7" s="106"/>
      <c r="RKA7" s="106"/>
      <c r="RKB7" s="106"/>
      <c r="RKC7" s="106"/>
      <c r="RKD7" s="106"/>
      <c r="RKE7" s="106"/>
      <c r="RKF7" s="106"/>
      <c r="RKG7" s="106"/>
      <c r="RKH7" s="106"/>
      <c r="RKI7" s="106"/>
      <c r="RKJ7" s="106"/>
      <c r="RKK7" s="106"/>
      <c r="RKL7" s="106"/>
      <c r="RKM7" s="106"/>
      <c r="RKN7" s="106"/>
      <c r="RKO7" s="106"/>
      <c r="RKP7" s="106"/>
      <c r="RKQ7" s="106"/>
      <c r="RKR7" s="106"/>
      <c r="RKS7" s="106"/>
      <c r="RKT7" s="106"/>
      <c r="RKU7" s="106"/>
      <c r="RKV7" s="106"/>
      <c r="RKW7" s="106"/>
      <c r="RKX7" s="106"/>
      <c r="RKY7" s="106"/>
      <c r="RKZ7" s="106"/>
      <c r="RLA7" s="106"/>
      <c r="RLB7" s="106"/>
      <c r="RLC7" s="106"/>
      <c r="RLD7" s="106"/>
      <c r="RLE7" s="106"/>
      <c r="RLF7" s="106"/>
      <c r="RLG7" s="106"/>
      <c r="RLH7" s="106"/>
      <c r="RLI7" s="106"/>
      <c r="RLJ7" s="106"/>
      <c r="RLK7" s="106"/>
      <c r="RLL7" s="106"/>
      <c r="RLM7" s="106"/>
      <c r="RLN7" s="106"/>
      <c r="RLO7" s="106"/>
      <c r="RLP7" s="106"/>
      <c r="RLQ7" s="106"/>
      <c r="RLR7" s="106"/>
      <c r="RLS7" s="106"/>
      <c r="RLT7" s="106"/>
      <c r="RLU7" s="106"/>
      <c r="RLV7" s="106"/>
      <c r="RLW7" s="106"/>
      <c r="RLX7" s="106"/>
      <c r="RLY7" s="106"/>
      <c r="RLZ7" s="106"/>
      <c r="RMA7" s="106"/>
      <c r="RMB7" s="106"/>
      <c r="RMC7" s="106"/>
      <c r="RMD7" s="106"/>
      <c r="RME7" s="106"/>
      <c r="RMF7" s="106"/>
      <c r="RMG7" s="106"/>
      <c r="RMH7" s="106"/>
      <c r="RMI7" s="106"/>
      <c r="RMJ7" s="106"/>
      <c r="RMK7" s="106"/>
      <c r="RML7" s="106"/>
      <c r="RMM7" s="106"/>
      <c r="RMN7" s="106"/>
      <c r="RMO7" s="106"/>
      <c r="RMP7" s="106"/>
      <c r="RMQ7" s="106"/>
      <c r="RMR7" s="106"/>
      <c r="RMS7" s="106"/>
      <c r="RMT7" s="106"/>
      <c r="RMU7" s="106"/>
      <c r="RMV7" s="106"/>
      <c r="RMW7" s="106"/>
      <c r="RMX7" s="106"/>
      <c r="RMY7" s="106"/>
      <c r="RMZ7" s="106"/>
      <c r="RNA7" s="106"/>
      <c r="RNB7" s="106"/>
      <c r="RNC7" s="106"/>
      <c r="RND7" s="106"/>
      <c r="RNE7" s="106"/>
      <c r="RNF7" s="106"/>
      <c r="RNG7" s="106"/>
      <c r="RNH7" s="106"/>
      <c r="RNI7" s="106"/>
      <c r="RNJ7" s="106"/>
      <c r="RNK7" s="106"/>
      <c r="RNL7" s="106"/>
      <c r="RNM7" s="106"/>
      <c r="RNN7" s="106"/>
      <c r="RNO7" s="106"/>
      <c r="RNP7" s="106"/>
      <c r="RNQ7" s="106"/>
      <c r="RNR7" s="106"/>
      <c r="RNS7" s="106"/>
      <c r="RNT7" s="106"/>
      <c r="RNU7" s="106"/>
      <c r="RNV7" s="106"/>
      <c r="RNW7" s="106"/>
      <c r="RNX7" s="106"/>
      <c r="RNY7" s="106"/>
      <c r="RNZ7" s="106"/>
      <c r="ROA7" s="106"/>
      <c r="ROB7" s="106"/>
      <c r="ROC7" s="106"/>
      <c r="ROD7" s="106"/>
      <c r="ROE7" s="106"/>
      <c r="ROF7" s="106"/>
      <c r="ROG7" s="106"/>
      <c r="ROH7" s="106"/>
      <c r="ROI7" s="106"/>
      <c r="ROJ7" s="106"/>
      <c r="ROK7" s="106"/>
      <c r="ROL7" s="106"/>
      <c r="ROM7" s="106"/>
      <c r="RON7" s="106"/>
      <c r="ROO7" s="106"/>
      <c r="ROP7" s="106"/>
      <c r="ROQ7" s="106"/>
      <c r="ROR7" s="106"/>
      <c r="ROS7" s="106"/>
      <c r="ROT7" s="106"/>
      <c r="ROU7" s="106"/>
      <c r="ROV7" s="106"/>
      <c r="ROW7" s="106"/>
      <c r="ROX7" s="106"/>
      <c r="ROY7" s="106"/>
      <c r="ROZ7" s="106"/>
      <c r="RPA7" s="106"/>
      <c r="RPB7" s="106"/>
      <c r="RPC7" s="106"/>
      <c r="RPD7" s="106"/>
      <c r="RPE7" s="106"/>
      <c r="RPF7" s="106"/>
      <c r="RPG7" s="106"/>
      <c r="RPH7" s="106"/>
      <c r="RPI7" s="106"/>
      <c r="RPJ7" s="106"/>
      <c r="RPK7" s="106"/>
      <c r="RPL7" s="106"/>
      <c r="RPM7" s="106"/>
      <c r="RPN7" s="106"/>
      <c r="RPO7" s="106"/>
      <c r="RPP7" s="106"/>
      <c r="RPQ7" s="106"/>
      <c r="RPR7" s="106"/>
      <c r="RPS7" s="106"/>
      <c r="RPT7" s="106"/>
      <c r="RPU7" s="106"/>
      <c r="RPV7" s="106"/>
      <c r="RPW7" s="106"/>
      <c r="RPX7" s="106"/>
      <c r="RPY7" s="106"/>
      <c r="RPZ7" s="106"/>
      <c r="RQA7" s="106"/>
      <c r="RQB7" s="106"/>
      <c r="RQC7" s="106"/>
      <c r="RQD7" s="106"/>
      <c r="RQE7" s="106"/>
      <c r="RQF7" s="106"/>
      <c r="RQG7" s="106"/>
      <c r="RQH7" s="106"/>
      <c r="RQI7" s="106"/>
      <c r="RQJ7" s="106"/>
      <c r="RQK7" s="106"/>
      <c r="RQL7" s="106"/>
      <c r="RQM7" s="106"/>
      <c r="RQN7" s="106"/>
      <c r="RQO7" s="106"/>
      <c r="RQP7" s="106"/>
      <c r="RQQ7" s="106"/>
      <c r="RQR7" s="106"/>
      <c r="RQS7" s="106"/>
      <c r="RQT7" s="106"/>
      <c r="RQU7" s="106"/>
      <c r="RQV7" s="106"/>
      <c r="RQW7" s="106"/>
      <c r="RQX7" s="106"/>
      <c r="RQY7" s="106"/>
      <c r="RQZ7" s="106"/>
      <c r="RRA7" s="106"/>
      <c r="RRB7" s="106"/>
      <c r="RRC7" s="106"/>
      <c r="RRD7" s="106"/>
      <c r="RRE7" s="106"/>
      <c r="RRF7" s="106"/>
      <c r="RRG7" s="106"/>
      <c r="RRH7" s="106"/>
      <c r="RRI7" s="106"/>
      <c r="RRJ7" s="106"/>
      <c r="RRK7" s="106"/>
      <c r="RRL7" s="106"/>
      <c r="RRM7" s="106"/>
      <c r="RRN7" s="106"/>
      <c r="RRO7" s="106"/>
      <c r="RRP7" s="106"/>
      <c r="RRQ7" s="106"/>
      <c r="RRR7" s="106"/>
      <c r="RRS7" s="106"/>
      <c r="RRT7" s="106"/>
      <c r="RRU7" s="106"/>
      <c r="RRV7" s="106"/>
      <c r="RRW7" s="106"/>
      <c r="RRX7" s="106"/>
      <c r="RRY7" s="106"/>
      <c r="RRZ7" s="106"/>
      <c r="RSA7" s="106"/>
      <c r="RSB7" s="106"/>
      <c r="RSC7" s="106"/>
      <c r="RSD7" s="106"/>
      <c r="RSE7" s="106"/>
      <c r="RSF7" s="106"/>
      <c r="RSG7" s="106"/>
      <c r="RSH7" s="106"/>
      <c r="RSI7" s="106"/>
      <c r="RSJ7" s="106"/>
      <c r="RSK7" s="106"/>
      <c r="RSL7" s="106"/>
      <c r="RSM7" s="106"/>
      <c r="RSN7" s="106"/>
      <c r="RSO7" s="106"/>
      <c r="RSP7" s="106"/>
      <c r="RSQ7" s="106"/>
      <c r="RSR7" s="106"/>
      <c r="RSS7" s="106"/>
      <c r="RST7" s="106"/>
      <c r="RSU7" s="106"/>
      <c r="RSV7" s="106"/>
      <c r="RSW7" s="106"/>
      <c r="RSX7" s="106"/>
      <c r="RSY7" s="106"/>
      <c r="RSZ7" s="106"/>
      <c r="RTA7" s="106"/>
      <c r="RTB7" s="106"/>
      <c r="RTC7" s="106"/>
      <c r="RTD7" s="106"/>
      <c r="RTE7" s="106"/>
      <c r="RTF7" s="106"/>
      <c r="RTG7" s="106"/>
      <c r="RTH7" s="106"/>
      <c r="RTI7" s="106"/>
      <c r="RTJ7" s="106"/>
      <c r="RTK7" s="106"/>
      <c r="RTL7" s="106"/>
      <c r="RTM7" s="106"/>
      <c r="RTN7" s="106"/>
      <c r="RTO7" s="106"/>
      <c r="RTP7" s="106"/>
      <c r="RTQ7" s="106"/>
      <c r="RTR7" s="106"/>
      <c r="RTS7" s="106"/>
      <c r="RTT7" s="106"/>
      <c r="RTU7" s="106"/>
      <c r="RTV7" s="106"/>
      <c r="RTW7" s="106"/>
      <c r="RTX7" s="106"/>
      <c r="RTY7" s="106"/>
      <c r="RTZ7" s="106"/>
      <c r="RUA7" s="106"/>
      <c r="RUB7" s="106"/>
      <c r="RUC7" s="106"/>
      <c r="RUD7" s="106"/>
      <c r="RUE7" s="106"/>
      <c r="RUF7" s="106"/>
      <c r="RUG7" s="106"/>
      <c r="RUH7" s="106"/>
      <c r="RUI7" s="106"/>
      <c r="RUJ7" s="106"/>
      <c r="RUK7" s="106"/>
      <c r="RUL7" s="106"/>
      <c r="RUM7" s="106"/>
      <c r="RUN7" s="106"/>
      <c r="RUO7" s="106"/>
      <c r="RUP7" s="106"/>
      <c r="RUQ7" s="106"/>
      <c r="RUR7" s="106"/>
      <c r="RUS7" s="106"/>
      <c r="RUT7" s="106"/>
      <c r="RUU7" s="106"/>
      <c r="RUV7" s="106"/>
      <c r="RUW7" s="106"/>
      <c r="RUX7" s="106"/>
      <c r="RUY7" s="106"/>
      <c r="RUZ7" s="106"/>
      <c r="RVA7" s="106"/>
      <c r="RVB7" s="106"/>
      <c r="RVC7" s="106"/>
      <c r="RVD7" s="106"/>
      <c r="RVE7" s="106"/>
      <c r="RVF7" s="106"/>
      <c r="RVG7" s="106"/>
      <c r="RVH7" s="106"/>
      <c r="RVI7" s="106"/>
      <c r="RVJ7" s="106"/>
      <c r="RVK7" s="106"/>
      <c r="RVL7" s="106"/>
      <c r="RVM7" s="106"/>
      <c r="RVN7" s="106"/>
      <c r="RVO7" s="106"/>
      <c r="RVP7" s="106"/>
      <c r="RVQ7" s="106"/>
      <c r="RVR7" s="106"/>
      <c r="RVS7" s="106"/>
      <c r="RVT7" s="106"/>
      <c r="RVU7" s="106"/>
      <c r="RVV7" s="106"/>
      <c r="RVW7" s="106"/>
      <c r="RVX7" s="106"/>
      <c r="RVY7" s="106"/>
      <c r="RVZ7" s="106"/>
      <c r="RWA7" s="106"/>
      <c r="RWB7" s="106"/>
      <c r="RWC7" s="106"/>
      <c r="RWD7" s="106"/>
      <c r="RWE7" s="106"/>
      <c r="RWF7" s="106"/>
      <c r="RWG7" s="106"/>
      <c r="RWH7" s="106"/>
      <c r="RWI7" s="106"/>
      <c r="RWJ7" s="106"/>
      <c r="RWK7" s="106"/>
      <c r="RWL7" s="106"/>
      <c r="RWM7" s="106"/>
      <c r="RWN7" s="106"/>
      <c r="RWO7" s="106"/>
      <c r="RWP7" s="106"/>
      <c r="RWQ7" s="106"/>
      <c r="RWR7" s="106"/>
      <c r="RWS7" s="106"/>
      <c r="RWT7" s="106"/>
      <c r="RWU7" s="106"/>
      <c r="RWV7" s="106"/>
      <c r="RWW7" s="106"/>
      <c r="RWX7" s="106"/>
      <c r="RWY7" s="106"/>
      <c r="RWZ7" s="106"/>
      <c r="RXA7" s="106"/>
      <c r="RXB7" s="106"/>
      <c r="RXC7" s="106"/>
      <c r="RXD7" s="106"/>
      <c r="RXE7" s="106"/>
      <c r="RXF7" s="106"/>
      <c r="RXG7" s="106"/>
      <c r="RXH7" s="106"/>
      <c r="RXI7" s="106"/>
      <c r="RXJ7" s="106"/>
      <c r="RXK7" s="106"/>
      <c r="RXL7" s="106"/>
      <c r="RXM7" s="106"/>
      <c r="RXN7" s="106"/>
      <c r="RXO7" s="106"/>
      <c r="RXP7" s="106"/>
      <c r="RXQ7" s="106"/>
      <c r="RXR7" s="106"/>
      <c r="RXS7" s="106"/>
      <c r="RXT7" s="106"/>
      <c r="RXU7" s="106"/>
      <c r="RXV7" s="106"/>
      <c r="RXW7" s="106"/>
      <c r="RXX7" s="106"/>
      <c r="RXY7" s="106"/>
      <c r="RXZ7" s="106"/>
      <c r="RYA7" s="106"/>
      <c r="RYB7" s="106"/>
      <c r="RYC7" s="106"/>
      <c r="RYD7" s="106"/>
      <c r="RYE7" s="106"/>
      <c r="RYF7" s="106"/>
      <c r="RYG7" s="106"/>
      <c r="RYH7" s="106"/>
      <c r="RYI7" s="106"/>
      <c r="RYJ7" s="106"/>
      <c r="RYK7" s="106"/>
      <c r="RYL7" s="106"/>
      <c r="RYM7" s="106"/>
      <c r="RYN7" s="106"/>
      <c r="RYO7" s="106"/>
      <c r="RYP7" s="106"/>
      <c r="RYQ7" s="106"/>
      <c r="RYR7" s="106"/>
      <c r="RYS7" s="106"/>
      <c r="RYT7" s="106"/>
      <c r="RYU7" s="106"/>
      <c r="RYV7" s="106"/>
      <c r="RYW7" s="106"/>
      <c r="RYX7" s="106"/>
      <c r="RYY7" s="106"/>
      <c r="RYZ7" s="106"/>
      <c r="RZA7" s="106"/>
      <c r="RZB7" s="106"/>
      <c r="RZC7" s="106"/>
      <c r="RZD7" s="106"/>
      <c r="RZE7" s="106"/>
      <c r="RZF7" s="106"/>
      <c r="RZG7" s="106"/>
      <c r="RZH7" s="106"/>
      <c r="RZI7" s="106"/>
      <c r="RZJ7" s="106"/>
      <c r="RZK7" s="106"/>
      <c r="RZL7" s="106"/>
      <c r="RZM7" s="106"/>
      <c r="RZN7" s="106"/>
      <c r="RZO7" s="106"/>
      <c r="RZP7" s="106"/>
      <c r="RZQ7" s="106"/>
      <c r="RZR7" s="106"/>
      <c r="RZS7" s="106"/>
      <c r="RZT7" s="106"/>
      <c r="RZU7" s="106"/>
      <c r="RZV7" s="106"/>
      <c r="RZW7" s="106"/>
      <c r="RZX7" s="106"/>
      <c r="RZY7" s="106"/>
      <c r="RZZ7" s="106"/>
      <c r="SAA7" s="106"/>
      <c r="SAB7" s="106"/>
      <c r="SAC7" s="106"/>
      <c r="SAD7" s="106"/>
      <c r="SAE7" s="106"/>
      <c r="SAF7" s="106"/>
      <c r="SAG7" s="106"/>
      <c r="SAH7" s="106"/>
      <c r="SAI7" s="106"/>
      <c r="SAJ7" s="106"/>
      <c r="SAK7" s="106"/>
      <c r="SAL7" s="106"/>
      <c r="SAM7" s="106"/>
      <c r="SAN7" s="106"/>
      <c r="SAO7" s="106"/>
      <c r="SAP7" s="106"/>
      <c r="SAQ7" s="106"/>
      <c r="SAR7" s="106"/>
      <c r="SAS7" s="106"/>
      <c r="SAT7" s="106"/>
      <c r="SAU7" s="106"/>
      <c r="SAV7" s="106"/>
      <c r="SAW7" s="106"/>
      <c r="SAX7" s="106"/>
      <c r="SAY7" s="106"/>
      <c r="SAZ7" s="106"/>
      <c r="SBA7" s="106"/>
      <c r="SBB7" s="106"/>
      <c r="SBC7" s="106"/>
      <c r="SBD7" s="106"/>
      <c r="SBE7" s="106"/>
      <c r="SBF7" s="106"/>
      <c r="SBG7" s="106"/>
      <c r="SBH7" s="106"/>
      <c r="SBI7" s="106"/>
      <c r="SBJ7" s="106"/>
      <c r="SBK7" s="106"/>
      <c r="SBL7" s="106"/>
      <c r="SBM7" s="106"/>
      <c r="SBN7" s="106"/>
      <c r="SBO7" s="106"/>
      <c r="SBP7" s="106"/>
      <c r="SBQ7" s="106"/>
      <c r="SBR7" s="106"/>
      <c r="SBS7" s="106"/>
      <c r="SBT7" s="106"/>
      <c r="SBU7" s="106"/>
      <c r="SBV7" s="106"/>
      <c r="SBW7" s="106"/>
      <c r="SBX7" s="106"/>
      <c r="SBY7" s="106"/>
      <c r="SBZ7" s="106"/>
      <c r="SCA7" s="106"/>
      <c r="SCB7" s="106"/>
      <c r="SCC7" s="106"/>
      <c r="SCD7" s="106"/>
      <c r="SCE7" s="106"/>
      <c r="SCF7" s="106"/>
      <c r="SCG7" s="106"/>
      <c r="SCH7" s="106"/>
      <c r="SCI7" s="106"/>
      <c r="SCJ7" s="106"/>
      <c r="SCK7" s="106"/>
      <c r="SCL7" s="106"/>
      <c r="SCM7" s="106"/>
      <c r="SCN7" s="106"/>
      <c r="SCO7" s="106"/>
      <c r="SCP7" s="106"/>
      <c r="SCQ7" s="106"/>
      <c r="SCR7" s="106"/>
      <c r="SCS7" s="106"/>
      <c r="SCT7" s="106"/>
      <c r="SCU7" s="106"/>
      <c r="SCV7" s="106"/>
      <c r="SCW7" s="106"/>
      <c r="SCX7" s="106"/>
      <c r="SCY7" s="106"/>
      <c r="SCZ7" s="106"/>
      <c r="SDA7" s="106"/>
      <c r="SDB7" s="106"/>
      <c r="SDC7" s="106"/>
      <c r="SDD7" s="106"/>
      <c r="SDE7" s="106"/>
      <c r="SDF7" s="106"/>
      <c r="SDG7" s="106"/>
      <c r="SDH7" s="106"/>
      <c r="SDI7" s="106"/>
      <c r="SDJ7" s="106"/>
      <c r="SDK7" s="106"/>
      <c r="SDL7" s="106"/>
      <c r="SDM7" s="106"/>
      <c r="SDN7" s="106"/>
      <c r="SDO7" s="106"/>
      <c r="SDP7" s="106"/>
      <c r="SDQ7" s="106"/>
      <c r="SDR7" s="106"/>
      <c r="SDS7" s="106"/>
      <c r="SDT7" s="106"/>
      <c r="SDU7" s="106"/>
      <c r="SDV7" s="106"/>
      <c r="SDW7" s="106"/>
      <c r="SDX7" s="106"/>
      <c r="SDY7" s="106"/>
      <c r="SDZ7" s="106"/>
      <c r="SEA7" s="106"/>
      <c r="SEB7" s="106"/>
      <c r="SEC7" s="106"/>
      <c r="SED7" s="106"/>
      <c r="SEE7" s="106"/>
      <c r="SEF7" s="106"/>
      <c r="SEG7" s="106"/>
      <c r="SEH7" s="106"/>
      <c r="SEI7" s="106"/>
      <c r="SEJ7" s="106"/>
      <c r="SEK7" s="106"/>
      <c r="SEL7" s="106"/>
      <c r="SEM7" s="106"/>
      <c r="SEN7" s="106"/>
      <c r="SEO7" s="106"/>
      <c r="SEP7" s="106"/>
      <c r="SEQ7" s="106"/>
      <c r="SER7" s="106"/>
      <c r="SES7" s="106"/>
      <c r="SET7" s="106"/>
      <c r="SEU7" s="106"/>
      <c r="SEV7" s="106"/>
      <c r="SEW7" s="106"/>
      <c r="SEX7" s="106"/>
      <c r="SEY7" s="106"/>
      <c r="SEZ7" s="106"/>
      <c r="SFA7" s="106"/>
      <c r="SFB7" s="106"/>
      <c r="SFC7" s="106"/>
      <c r="SFD7" s="106"/>
      <c r="SFE7" s="106"/>
      <c r="SFF7" s="106"/>
      <c r="SFG7" s="106"/>
      <c r="SFH7" s="106"/>
      <c r="SFI7" s="106"/>
      <c r="SFJ7" s="106"/>
      <c r="SFK7" s="106"/>
      <c r="SFL7" s="106"/>
      <c r="SFM7" s="106"/>
      <c r="SFN7" s="106"/>
      <c r="SFO7" s="106"/>
      <c r="SFP7" s="106"/>
      <c r="SFQ7" s="106"/>
      <c r="SFR7" s="106"/>
      <c r="SFS7" s="106"/>
      <c r="SFT7" s="106"/>
      <c r="SFU7" s="106"/>
      <c r="SFV7" s="106"/>
      <c r="SFW7" s="106"/>
      <c r="SFX7" s="106"/>
      <c r="SFY7" s="106"/>
      <c r="SFZ7" s="106"/>
      <c r="SGA7" s="106"/>
      <c r="SGB7" s="106"/>
      <c r="SGC7" s="106"/>
      <c r="SGD7" s="106"/>
      <c r="SGE7" s="106"/>
      <c r="SGF7" s="106"/>
      <c r="SGG7" s="106"/>
      <c r="SGH7" s="106"/>
      <c r="SGI7" s="106"/>
      <c r="SGJ7" s="106"/>
      <c r="SGK7" s="106"/>
      <c r="SGL7" s="106"/>
      <c r="SGM7" s="106"/>
      <c r="SGN7" s="106"/>
      <c r="SGO7" s="106"/>
      <c r="SGP7" s="106"/>
      <c r="SGQ7" s="106"/>
      <c r="SGR7" s="106"/>
      <c r="SGS7" s="106"/>
      <c r="SGT7" s="106"/>
      <c r="SGU7" s="106"/>
      <c r="SGV7" s="106"/>
      <c r="SGW7" s="106"/>
      <c r="SGX7" s="106"/>
      <c r="SGY7" s="106"/>
      <c r="SGZ7" s="106"/>
      <c r="SHA7" s="106"/>
      <c r="SHB7" s="106"/>
      <c r="SHC7" s="106"/>
      <c r="SHD7" s="106"/>
      <c r="SHE7" s="106"/>
      <c r="SHF7" s="106"/>
      <c r="SHG7" s="106"/>
      <c r="SHH7" s="106"/>
      <c r="SHI7" s="106"/>
      <c r="SHJ7" s="106"/>
      <c r="SHK7" s="106"/>
      <c r="SHL7" s="106"/>
      <c r="SHM7" s="106"/>
      <c r="SHN7" s="106"/>
      <c r="SHO7" s="106"/>
      <c r="SHP7" s="106"/>
      <c r="SHQ7" s="106"/>
      <c r="SHR7" s="106"/>
      <c r="SHS7" s="106"/>
      <c r="SHT7" s="106"/>
      <c r="SHU7" s="106"/>
      <c r="SHV7" s="106"/>
      <c r="SHW7" s="106"/>
      <c r="SHX7" s="106"/>
      <c r="SHY7" s="106"/>
      <c r="SHZ7" s="106"/>
      <c r="SIA7" s="106"/>
      <c r="SIB7" s="106"/>
      <c r="SIC7" s="106"/>
      <c r="SID7" s="106"/>
      <c r="SIE7" s="106"/>
      <c r="SIF7" s="106"/>
      <c r="SIG7" s="106"/>
      <c r="SIH7" s="106"/>
      <c r="SII7" s="106"/>
      <c r="SIJ7" s="106"/>
      <c r="SIK7" s="106"/>
      <c r="SIL7" s="106"/>
      <c r="SIM7" s="106"/>
      <c r="SIN7" s="106"/>
      <c r="SIO7" s="106"/>
      <c r="SIP7" s="106"/>
      <c r="SIQ7" s="106"/>
      <c r="SIR7" s="106"/>
      <c r="SIS7" s="106"/>
      <c r="SIT7" s="106"/>
      <c r="SIU7" s="106"/>
      <c r="SIV7" s="106"/>
      <c r="SIW7" s="106"/>
      <c r="SIX7" s="106"/>
      <c r="SIY7" s="106"/>
      <c r="SIZ7" s="106"/>
      <c r="SJA7" s="106"/>
      <c r="SJB7" s="106"/>
      <c r="SJC7" s="106"/>
      <c r="SJD7" s="106"/>
      <c r="SJE7" s="106"/>
      <c r="SJF7" s="106"/>
      <c r="SJG7" s="106"/>
      <c r="SJH7" s="106"/>
      <c r="SJI7" s="106"/>
      <c r="SJJ7" s="106"/>
      <c r="SJK7" s="106"/>
      <c r="SJL7" s="106"/>
      <c r="SJM7" s="106"/>
      <c r="SJN7" s="106"/>
      <c r="SJO7" s="106"/>
      <c r="SJP7" s="106"/>
      <c r="SJQ7" s="106"/>
      <c r="SJR7" s="106"/>
      <c r="SJS7" s="106"/>
      <c r="SJT7" s="106"/>
      <c r="SJU7" s="106"/>
      <c r="SJV7" s="106"/>
      <c r="SJW7" s="106"/>
      <c r="SJX7" s="106"/>
      <c r="SJY7" s="106"/>
      <c r="SJZ7" s="106"/>
      <c r="SKA7" s="106"/>
      <c r="SKB7" s="106"/>
      <c r="SKC7" s="106"/>
      <c r="SKD7" s="106"/>
      <c r="SKE7" s="106"/>
      <c r="SKF7" s="106"/>
      <c r="SKG7" s="106"/>
      <c r="SKH7" s="106"/>
      <c r="SKI7" s="106"/>
      <c r="SKJ7" s="106"/>
      <c r="SKK7" s="106"/>
      <c r="SKL7" s="106"/>
      <c r="SKM7" s="106"/>
      <c r="SKN7" s="106"/>
      <c r="SKO7" s="106"/>
      <c r="SKP7" s="106"/>
      <c r="SKQ7" s="106"/>
      <c r="SKR7" s="106"/>
      <c r="SKS7" s="106"/>
      <c r="SKT7" s="106"/>
      <c r="SKU7" s="106"/>
      <c r="SKV7" s="106"/>
      <c r="SKW7" s="106"/>
      <c r="SKX7" s="106"/>
      <c r="SKY7" s="106"/>
      <c r="SKZ7" s="106"/>
      <c r="SLA7" s="106"/>
      <c r="SLB7" s="106"/>
      <c r="SLC7" s="106"/>
      <c r="SLD7" s="106"/>
      <c r="SLE7" s="106"/>
      <c r="SLF7" s="106"/>
      <c r="SLG7" s="106"/>
      <c r="SLH7" s="106"/>
      <c r="SLI7" s="106"/>
      <c r="SLJ7" s="106"/>
      <c r="SLK7" s="106"/>
      <c r="SLL7" s="106"/>
      <c r="SLM7" s="106"/>
      <c r="SLN7" s="106"/>
      <c r="SLO7" s="106"/>
      <c r="SLP7" s="106"/>
      <c r="SLQ7" s="106"/>
      <c r="SLR7" s="106"/>
      <c r="SLS7" s="106"/>
      <c r="SLT7" s="106"/>
      <c r="SLU7" s="106"/>
      <c r="SLV7" s="106"/>
      <c r="SLW7" s="106"/>
      <c r="SLX7" s="106"/>
      <c r="SLY7" s="106"/>
      <c r="SLZ7" s="106"/>
      <c r="SMA7" s="106"/>
      <c r="SMB7" s="106"/>
      <c r="SMC7" s="106"/>
      <c r="SMD7" s="106"/>
      <c r="SME7" s="106"/>
      <c r="SMF7" s="106"/>
      <c r="SMG7" s="106"/>
      <c r="SMH7" s="106"/>
      <c r="SMI7" s="106"/>
      <c r="SMJ7" s="106"/>
      <c r="SMK7" s="106"/>
      <c r="SML7" s="106"/>
      <c r="SMM7" s="106"/>
      <c r="SMN7" s="106"/>
      <c r="SMO7" s="106"/>
      <c r="SMP7" s="106"/>
      <c r="SMQ7" s="106"/>
      <c r="SMR7" s="106"/>
      <c r="SMS7" s="106"/>
      <c r="SMT7" s="106"/>
      <c r="SMU7" s="106"/>
      <c r="SMV7" s="106"/>
      <c r="SMW7" s="106"/>
      <c r="SMX7" s="106"/>
      <c r="SMY7" s="106"/>
      <c r="SMZ7" s="106"/>
      <c r="SNA7" s="106"/>
      <c r="SNB7" s="106"/>
      <c r="SNC7" s="106"/>
      <c r="SND7" s="106"/>
      <c r="SNE7" s="106"/>
      <c r="SNF7" s="106"/>
      <c r="SNG7" s="106"/>
      <c r="SNH7" s="106"/>
      <c r="SNI7" s="106"/>
      <c r="SNJ7" s="106"/>
      <c r="SNK7" s="106"/>
      <c r="SNL7" s="106"/>
      <c r="SNM7" s="106"/>
      <c r="SNN7" s="106"/>
      <c r="SNO7" s="106"/>
      <c r="SNP7" s="106"/>
      <c r="SNQ7" s="106"/>
      <c r="SNR7" s="106"/>
      <c r="SNS7" s="106"/>
      <c r="SNT7" s="106"/>
      <c r="SNU7" s="106"/>
      <c r="SNV7" s="106"/>
      <c r="SNW7" s="106"/>
      <c r="SNX7" s="106"/>
      <c r="SNY7" s="106"/>
      <c r="SNZ7" s="106"/>
      <c r="SOA7" s="106"/>
      <c r="SOB7" s="106"/>
      <c r="SOC7" s="106"/>
      <c r="SOD7" s="106"/>
      <c r="SOE7" s="106"/>
      <c r="SOF7" s="106"/>
      <c r="SOG7" s="106"/>
      <c r="SOH7" s="106"/>
      <c r="SOI7" s="106"/>
      <c r="SOJ7" s="106"/>
      <c r="SOK7" s="106"/>
      <c r="SOL7" s="106"/>
      <c r="SOM7" s="106"/>
      <c r="SON7" s="106"/>
      <c r="SOO7" s="106"/>
      <c r="SOP7" s="106"/>
      <c r="SOQ7" s="106"/>
      <c r="SOR7" s="106"/>
      <c r="SOS7" s="106"/>
      <c r="SOT7" s="106"/>
      <c r="SOU7" s="106"/>
      <c r="SOV7" s="106"/>
      <c r="SOW7" s="106"/>
      <c r="SOX7" s="106"/>
      <c r="SOY7" s="106"/>
      <c r="SOZ7" s="106"/>
      <c r="SPA7" s="106"/>
      <c r="SPB7" s="106"/>
      <c r="SPC7" s="106"/>
      <c r="SPD7" s="106"/>
      <c r="SPE7" s="106"/>
      <c r="SPF7" s="106"/>
      <c r="SPG7" s="106"/>
      <c r="SPH7" s="106"/>
      <c r="SPI7" s="106"/>
      <c r="SPJ7" s="106"/>
      <c r="SPK7" s="106"/>
      <c r="SPL7" s="106"/>
      <c r="SPM7" s="106"/>
      <c r="SPN7" s="106"/>
      <c r="SPO7" s="106"/>
      <c r="SPP7" s="106"/>
      <c r="SPQ7" s="106"/>
      <c r="SPR7" s="106"/>
      <c r="SPS7" s="106"/>
      <c r="SPT7" s="106"/>
      <c r="SPU7" s="106"/>
      <c r="SPV7" s="106"/>
      <c r="SPW7" s="106"/>
      <c r="SPX7" s="106"/>
      <c r="SPY7" s="106"/>
      <c r="SPZ7" s="106"/>
      <c r="SQA7" s="106"/>
      <c r="SQB7" s="106"/>
      <c r="SQC7" s="106"/>
      <c r="SQD7" s="106"/>
      <c r="SQE7" s="106"/>
      <c r="SQF7" s="106"/>
      <c r="SQG7" s="106"/>
      <c r="SQH7" s="106"/>
      <c r="SQI7" s="106"/>
      <c r="SQJ7" s="106"/>
      <c r="SQK7" s="106"/>
      <c r="SQL7" s="106"/>
      <c r="SQM7" s="106"/>
      <c r="SQN7" s="106"/>
      <c r="SQO7" s="106"/>
      <c r="SQP7" s="106"/>
      <c r="SQQ7" s="106"/>
      <c r="SQR7" s="106"/>
      <c r="SQS7" s="106"/>
      <c r="SQT7" s="106"/>
      <c r="SQU7" s="106"/>
      <c r="SQV7" s="106"/>
      <c r="SQW7" s="106"/>
      <c r="SQX7" s="106"/>
      <c r="SQY7" s="106"/>
      <c r="SQZ7" s="106"/>
      <c r="SRA7" s="106"/>
      <c r="SRB7" s="106"/>
      <c r="SRC7" s="106"/>
      <c r="SRD7" s="106"/>
      <c r="SRE7" s="106"/>
      <c r="SRF7" s="106"/>
      <c r="SRG7" s="106"/>
      <c r="SRH7" s="106"/>
      <c r="SRI7" s="106"/>
      <c r="SRJ7" s="106"/>
      <c r="SRK7" s="106"/>
      <c r="SRL7" s="106"/>
      <c r="SRM7" s="106"/>
      <c r="SRN7" s="106"/>
      <c r="SRO7" s="106"/>
      <c r="SRP7" s="106"/>
      <c r="SRQ7" s="106"/>
      <c r="SRR7" s="106"/>
      <c r="SRS7" s="106"/>
      <c r="SRT7" s="106"/>
      <c r="SRU7" s="106"/>
      <c r="SRV7" s="106"/>
      <c r="SRW7" s="106"/>
      <c r="SRX7" s="106"/>
      <c r="SRY7" s="106"/>
      <c r="SRZ7" s="106"/>
      <c r="SSA7" s="106"/>
      <c r="SSB7" s="106"/>
      <c r="SSC7" s="106"/>
      <c r="SSD7" s="106"/>
      <c r="SSE7" s="106"/>
      <c r="SSF7" s="106"/>
      <c r="SSG7" s="106"/>
      <c r="SSH7" s="106"/>
      <c r="SSI7" s="106"/>
      <c r="SSJ7" s="106"/>
      <c r="SSK7" s="106"/>
      <c r="SSL7" s="106"/>
      <c r="SSM7" s="106"/>
      <c r="SSN7" s="106"/>
      <c r="SSO7" s="106"/>
      <c r="SSP7" s="106"/>
      <c r="SSQ7" s="106"/>
      <c r="SSR7" s="106"/>
      <c r="SSS7" s="106"/>
      <c r="SST7" s="106"/>
      <c r="SSU7" s="106"/>
      <c r="SSV7" s="106"/>
      <c r="SSW7" s="106"/>
      <c r="SSX7" s="106"/>
      <c r="SSY7" s="106"/>
      <c r="SSZ7" s="106"/>
      <c r="STA7" s="106"/>
      <c r="STB7" s="106"/>
      <c r="STC7" s="106"/>
      <c r="STD7" s="106"/>
      <c r="STE7" s="106"/>
      <c r="STF7" s="106"/>
      <c r="STG7" s="106"/>
      <c r="STH7" s="106"/>
      <c r="STI7" s="106"/>
      <c r="STJ7" s="106"/>
      <c r="STK7" s="106"/>
      <c r="STL7" s="106"/>
      <c r="STM7" s="106"/>
      <c r="STN7" s="106"/>
      <c r="STO7" s="106"/>
      <c r="STP7" s="106"/>
      <c r="STQ7" s="106"/>
      <c r="STR7" s="106"/>
      <c r="STS7" s="106"/>
      <c r="STT7" s="106"/>
      <c r="STU7" s="106"/>
      <c r="STV7" s="106"/>
      <c r="STW7" s="106"/>
      <c r="STX7" s="106"/>
      <c r="STY7" s="106"/>
      <c r="STZ7" s="106"/>
      <c r="SUA7" s="106"/>
      <c r="SUB7" s="106"/>
      <c r="SUC7" s="106"/>
      <c r="SUD7" s="106"/>
      <c r="SUE7" s="106"/>
      <c r="SUF7" s="106"/>
      <c r="SUG7" s="106"/>
      <c r="SUH7" s="106"/>
      <c r="SUI7" s="106"/>
      <c r="SUJ7" s="106"/>
      <c r="SUK7" s="106"/>
      <c r="SUL7" s="106"/>
      <c r="SUM7" s="106"/>
      <c r="SUN7" s="106"/>
      <c r="SUO7" s="106"/>
      <c r="SUP7" s="106"/>
      <c r="SUQ7" s="106"/>
      <c r="SUR7" s="106"/>
      <c r="SUS7" s="106"/>
      <c r="SUT7" s="106"/>
      <c r="SUU7" s="106"/>
      <c r="SUV7" s="106"/>
      <c r="SUW7" s="106"/>
      <c r="SUX7" s="106"/>
      <c r="SUY7" s="106"/>
      <c r="SUZ7" s="106"/>
      <c r="SVA7" s="106"/>
      <c r="SVB7" s="106"/>
      <c r="SVC7" s="106"/>
      <c r="SVD7" s="106"/>
      <c r="SVE7" s="106"/>
      <c r="SVF7" s="106"/>
      <c r="SVG7" s="106"/>
      <c r="SVH7" s="106"/>
      <c r="SVI7" s="106"/>
      <c r="SVJ7" s="106"/>
      <c r="SVK7" s="106"/>
      <c r="SVL7" s="106"/>
      <c r="SVM7" s="106"/>
      <c r="SVN7" s="106"/>
      <c r="SVO7" s="106"/>
      <c r="SVP7" s="106"/>
      <c r="SVQ7" s="106"/>
      <c r="SVR7" s="106"/>
      <c r="SVS7" s="106"/>
      <c r="SVT7" s="106"/>
      <c r="SVU7" s="106"/>
      <c r="SVV7" s="106"/>
      <c r="SVW7" s="106"/>
      <c r="SVX7" s="106"/>
      <c r="SVY7" s="106"/>
      <c r="SVZ7" s="106"/>
      <c r="SWA7" s="106"/>
      <c r="SWB7" s="106"/>
      <c r="SWC7" s="106"/>
      <c r="SWD7" s="106"/>
      <c r="SWE7" s="106"/>
      <c r="SWF7" s="106"/>
      <c r="SWG7" s="106"/>
      <c r="SWH7" s="106"/>
      <c r="SWI7" s="106"/>
      <c r="SWJ7" s="106"/>
      <c r="SWK7" s="106"/>
      <c r="SWL7" s="106"/>
      <c r="SWM7" s="106"/>
      <c r="SWN7" s="106"/>
      <c r="SWO7" s="106"/>
      <c r="SWP7" s="106"/>
      <c r="SWQ7" s="106"/>
      <c r="SWR7" s="106"/>
      <c r="SWS7" s="106"/>
      <c r="SWT7" s="106"/>
      <c r="SWU7" s="106"/>
      <c r="SWV7" s="106"/>
      <c r="SWW7" s="106"/>
      <c r="SWX7" s="106"/>
      <c r="SWY7" s="106"/>
      <c r="SWZ7" s="106"/>
      <c r="SXA7" s="106"/>
      <c r="SXB7" s="106"/>
      <c r="SXC7" s="106"/>
      <c r="SXD7" s="106"/>
      <c r="SXE7" s="106"/>
      <c r="SXF7" s="106"/>
      <c r="SXG7" s="106"/>
      <c r="SXH7" s="106"/>
      <c r="SXI7" s="106"/>
      <c r="SXJ7" s="106"/>
      <c r="SXK7" s="106"/>
      <c r="SXL7" s="106"/>
      <c r="SXM7" s="106"/>
      <c r="SXN7" s="106"/>
      <c r="SXO7" s="106"/>
      <c r="SXP7" s="106"/>
      <c r="SXQ7" s="106"/>
      <c r="SXR7" s="106"/>
      <c r="SXS7" s="106"/>
      <c r="SXT7" s="106"/>
      <c r="SXU7" s="106"/>
      <c r="SXV7" s="106"/>
      <c r="SXW7" s="106"/>
      <c r="SXX7" s="106"/>
      <c r="SXY7" s="106"/>
      <c r="SXZ7" s="106"/>
      <c r="SYA7" s="106"/>
      <c r="SYB7" s="106"/>
      <c r="SYC7" s="106"/>
      <c r="SYD7" s="106"/>
      <c r="SYE7" s="106"/>
      <c r="SYF7" s="106"/>
      <c r="SYG7" s="106"/>
      <c r="SYH7" s="106"/>
      <c r="SYI7" s="106"/>
      <c r="SYJ7" s="106"/>
      <c r="SYK7" s="106"/>
      <c r="SYL7" s="106"/>
      <c r="SYM7" s="106"/>
      <c r="SYN7" s="106"/>
      <c r="SYO7" s="106"/>
      <c r="SYP7" s="106"/>
      <c r="SYQ7" s="106"/>
      <c r="SYR7" s="106"/>
      <c r="SYS7" s="106"/>
      <c r="SYT7" s="106"/>
      <c r="SYU7" s="106"/>
      <c r="SYV7" s="106"/>
      <c r="SYW7" s="106"/>
      <c r="SYX7" s="106"/>
      <c r="SYY7" s="106"/>
      <c r="SYZ7" s="106"/>
      <c r="SZA7" s="106"/>
      <c r="SZB7" s="106"/>
      <c r="SZC7" s="106"/>
      <c r="SZD7" s="106"/>
      <c r="SZE7" s="106"/>
      <c r="SZF7" s="106"/>
      <c r="SZG7" s="106"/>
      <c r="SZH7" s="106"/>
      <c r="SZI7" s="106"/>
      <c r="SZJ7" s="106"/>
      <c r="SZK7" s="106"/>
      <c r="SZL7" s="106"/>
      <c r="SZM7" s="106"/>
      <c r="SZN7" s="106"/>
      <c r="SZO7" s="106"/>
      <c r="SZP7" s="106"/>
      <c r="SZQ7" s="106"/>
      <c r="SZR7" s="106"/>
      <c r="SZS7" s="106"/>
      <c r="SZT7" s="106"/>
      <c r="SZU7" s="106"/>
      <c r="SZV7" s="106"/>
      <c r="SZW7" s="106"/>
      <c r="SZX7" s="106"/>
      <c r="SZY7" s="106"/>
      <c r="SZZ7" s="106"/>
      <c r="TAA7" s="106"/>
      <c r="TAB7" s="106"/>
      <c r="TAC7" s="106"/>
      <c r="TAD7" s="106"/>
      <c r="TAE7" s="106"/>
      <c r="TAF7" s="106"/>
      <c r="TAG7" s="106"/>
      <c r="TAH7" s="106"/>
      <c r="TAI7" s="106"/>
      <c r="TAJ7" s="106"/>
      <c r="TAK7" s="106"/>
      <c r="TAL7" s="106"/>
      <c r="TAM7" s="106"/>
      <c r="TAN7" s="106"/>
      <c r="TAO7" s="106"/>
      <c r="TAP7" s="106"/>
      <c r="TAQ7" s="106"/>
      <c r="TAR7" s="106"/>
      <c r="TAS7" s="106"/>
      <c r="TAT7" s="106"/>
      <c r="TAU7" s="106"/>
      <c r="TAV7" s="106"/>
      <c r="TAW7" s="106"/>
      <c r="TAX7" s="106"/>
      <c r="TAY7" s="106"/>
      <c r="TAZ7" s="106"/>
      <c r="TBA7" s="106"/>
      <c r="TBB7" s="106"/>
      <c r="TBC7" s="106"/>
      <c r="TBD7" s="106"/>
      <c r="TBE7" s="106"/>
      <c r="TBF7" s="106"/>
      <c r="TBG7" s="106"/>
      <c r="TBH7" s="106"/>
      <c r="TBI7" s="106"/>
      <c r="TBJ7" s="106"/>
      <c r="TBK7" s="106"/>
      <c r="TBL7" s="106"/>
      <c r="TBM7" s="106"/>
      <c r="TBN7" s="106"/>
      <c r="TBO7" s="106"/>
      <c r="TBP7" s="106"/>
      <c r="TBQ7" s="106"/>
      <c r="TBR7" s="106"/>
      <c r="TBS7" s="106"/>
      <c r="TBT7" s="106"/>
      <c r="TBU7" s="106"/>
      <c r="TBV7" s="106"/>
      <c r="TBW7" s="106"/>
      <c r="TBX7" s="106"/>
      <c r="TBY7" s="106"/>
      <c r="TBZ7" s="106"/>
      <c r="TCA7" s="106"/>
      <c r="TCB7" s="106"/>
      <c r="TCC7" s="106"/>
      <c r="TCD7" s="106"/>
      <c r="TCE7" s="106"/>
      <c r="TCF7" s="106"/>
      <c r="TCG7" s="106"/>
      <c r="TCH7" s="106"/>
      <c r="TCI7" s="106"/>
      <c r="TCJ7" s="106"/>
      <c r="TCK7" s="106"/>
      <c r="TCL7" s="106"/>
      <c r="TCM7" s="106"/>
      <c r="TCN7" s="106"/>
      <c r="TCO7" s="106"/>
      <c r="TCP7" s="106"/>
      <c r="TCQ7" s="106"/>
      <c r="TCR7" s="106"/>
      <c r="TCS7" s="106"/>
      <c r="TCT7" s="106"/>
      <c r="TCU7" s="106"/>
      <c r="TCV7" s="106"/>
      <c r="TCW7" s="106"/>
      <c r="TCX7" s="106"/>
      <c r="TCY7" s="106"/>
      <c r="TCZ7" s="106"/>
      <c r="TDA7" s="106"/>
      <c r="TDB7" s="106"/>
      <c r="TDC7" s="106"/>
      <c r="TDD7" s="106"/>
      <c r="TDE7" s="106"/>
      <c r="TDF7" s="106"/>
      <c r="TDG7" s="106"/>
      <c r="TDH7" s="106"/>
      <c r="TDI7" s="106"/>
      <c r="TDJ7" s="106"/>
      <c r="TDK7" s="106"/>
      <c r="TDL7" s="106"/>
      <c r="TDM7" s="106"/>
      <c r="TDN7" s="106"/>
      <c r="TDO7" s="106"/>
      <c r="TDP7" s="106"/>
      <c r="TDQ7" s="106"/>
      <c r="TDR7" s="106"/>
      <c r="TDS7" s="106"/>
      <c r="TDT7" s="106"/>
      <c r="TDU7" s="106"/>
      <c r="TDV7" s="106"/>
      <c r="TDW7" s="106"/>
      <c r="TDX7" s="106"/>
      <c r="TDY7" s="106"/>
      <c r="TDZ7" s="106"/>
      <c r="TEA7" s="106"/>
      <c r="TEB7" s="106"/>
      <c r="TEC7" s="106"/>
      <c r="TED7" s="106"/>
      <c r="TEE7" s="106"/>
      <c r="TEF7" s="106"/>
      <c r="TEG7" s="106"/>
      <c r="TEH7" s="106"/>
      <c r="TEI7" s="106"/>
      <c r="TEJ7" s="106"/>
      <c r="TEK7" s="106"/>
      <c r="TEL7" s="106"/>
      <c r="TEM7" s="106"/>
      <c r="TEN7" s="106"/>
      <c r="TEO7" s="106"/>
      <c r="TEP7" s="106"/>
      <c r="TEQ7" s="106"/>
      <c r="TER7" s="106"/>
      <c r="TES7" s="106"/>
      <c r="TET7" s="106"/>
      <c r="TEU7" s="106"/>
      <c r="TEV7" s="106"/>
      <c r="TEW7" s="106"/>
      <c r="TEX7" s="106"/>
      <c r="TEY7" s="106"/>
      <c r="TEZ7" s="106"/>
      <c r="TFA7" s="106"/>
      <c r="TFB7" s="106"/>
      <c r="TFC7" s="106"/>
      <c r="TFD7" s="106"/>
      <c r="TFE7" s="106"/>
      <c r="TFF7" s="106"/>
      <c r="TFG7" s="106"/>
      <c r="TFH7" s="106"/>
      <c r="TFI7" s="106"/>
      <c r="TFJ7" s="106"/>
      <c r="TFK7" s="106"/>
      <c r="TFL7" s="106"/>
      <c r="TFM7" s="106"/>
      <c r="TFN7" s="106"/>
      <c r="TFO7" s="106"/>
      <c r="TFP7" s="106"/>
      <c r="TFQ7" s="106"/>
      <c r="TFR7" s="106"/>
      <c r="TFS7" s="106"/>
      <c r="TFT7" s="106"/>
      <c r="TFU7" s="106"/>
      <c r="TFV7" s="106"/>
      <c r="TFW7" s="106"/>
      <c r="TFX7" s="106"/>
      <c r="TFY7" s="106"/>
      <c r="TFZ7" s="106"/>
      <c r="TGA7" s="106"/>
      <c r="TGB7" s="106"/>
      <c r="TGC7" s="106"/>
      <c r="TGD7" s="106"/>
      <c r="TGE7" s="106"/>
      <c r="TGF7" s="106"/>
      <c r="TGG7" s="106"/>
      <c r="TGH7" s="106"/>
      <c r="TGI7" s="106"/>
      <c r="TGJ7" s="106"/>
      <c r="TGK7" s="106"/>
      <c r="TGL7" s="106"/>
      <c r="TGM7" s="106"/>
      <c r="TGN7" s="106"/>
      <c r="TGO7" s="106"/>
      <c r="TGP7" s="106"/>
      <c r="TGQ7" s="106"/>
      <c r="TGR7" s="106"/>
      <c r="TGS7" s="106"/>
      <c r="TGT7" s="106"/>
      <c r="TGU7" s="106"/>
      <c r="TGV7" s="106"/>
      <c r="TGW7" s="106"/>
      <c r="TGX7" s="106"/>
      <c r="TGY7" s="106"/>
      <c r="TGZ7" s="106"/>
      <c r="THA7" s="106"/>
      <c r="THB7" s="106"/>
      <c r="THC7" s="106"/>
      <c r="THD7" s="106"/>
      <c r="THE7" s="106"/>
      <c r="THF7" s="106"/>
      <c r="THG7" s="106"/>
      <c r="THH7" s="106"/>
      <c r="THI7" s="106"/>
      <c r="THJ7" s="106"/>
      <c r="THK7" s="106"/>
      <c r="THL7" s="106"/>
      <c r="THM7" s="106"/>
      <c r="THN7" s="106"/>
      <c r="THO7" s="106"/>
      <c r="THP7" s="106"/>
      <c r="THQ7" s="106"/>
      <c r="THR7" s="106"/>
      <c r="THS7" s="106"/>
      <c r="THT7" s="106"/>
      <c r="THU7" s="106"/>
      <c r="THV7" s="106"/>
      <c r="THW7" s="106"/>
      <c r="THX7" s="106"/>
      <c r="THY7" s="106"/>
      <c r="THZ7" s="106"/>
      <c r="TIA7" s="106"/>
      <c r="TIB7" s="106"/>
      <c r="TIC7" s="106"/>
      <c r="TID7" s="106"/>
      <c r="TIE7" s="106"/>
      <c r="TIF7" s="106"/>
      <c r="TIG7" s="106"/>
      <c r="TIH7" s="106"/>
      <c r="TII7" s="106"/>
      <c r="TIJ7" s="106"/>
      <c r="TIK7" s="106"/>
      <c r="TIL7" s="106"/>
      <c r="TIM7" s="106"/>
      <c r="TIN7" s="106"/>
      <c r="TIO7" s="106"/>
      <c r="TIP7" s="106"/>
      <c r="TIQ7" s="106"/>
      <c r="TIR7" s="106"/>
      <c r="TIS7" s="106"/>
      <c r="TIT7" s="106"/>
      <c r="TIU7" s="106"/>
      <c r="TIV7" s="106"/>
      <c r="TIW7" s="106"/>
      <c r="TIX7" s="106"/>
      <c r="TIY7" s="106"/>
      <c r="TIZ7" s="106"/>
      <c r="TJA7" s="106"/>
      <c r="TJB7" s="106"/>
      <c r="TJC7" s="106"/>
      <c r="TJD7" s="106"/>
      <c r="TJE7" s="106"/>
      <c r="TJF7" s="106"/>
      <c r="TJG7" s="106"/>
      <c r="TJH7" s="106"/>
      <c r="TJI7" s="106"/>
      <c r="TJJ7" s="106"/>
      <c r="TJK7" s="106"/>
      <c r="TJL7" s="106"/>
      <c r="TJM7" s="106"/>
      <c r="TJN7" s="106"/>
      <c r="TJO7" s="106"/>
      <c r="TJP7" s="106"/>
      <c r="TJQ7" s="106"/>
      <c r="TJR7" s="106"/>
      <c r="TJS7" s="106"/>
      <c r="TJT7" s="106"/>
      <c r="TJU7" s="106"/>
      <c r="TJV7" s="106"/>
      <c r="TJW7" s="106"/>
      <c r="TJX7" s="106"/>
      <c r="TJY7" s="106"/>
      <c r="TJZ7" s="106"/>
      <c r="TKA7" s="106"/>
      <c r="TKB7" s="106"/>
      <c r="TKC7" s="106"/>
      <c r="TKD7" s="106"/>
      <c r="TKE7" s="106"/>
      <c r="TKF7" s="106"/>
      <c r="TKG7" s="106"/>
      <c r="TKH7" s="106"/>
      <c r="TKI7" s="106"/>
      <c r="TKJ7" s="106"/>
      <c r="TKK7" s="106"/>
      <c r="TKL7" s="106"/>
      <c r="TKM7" s="106"/>
      <c r="TKN7" s="106"/>
      <c r="TKO7" s="106"/>
      <c r="TKP7" s="106"/>
      <c r="TKQ7" s="106"/>
      <c r="TKR7" s="106"/>
      <c r="TKS7" s="106"/>
      <c r="TKT7" s="106"/>
      <c r="TKU7" s="106"/>
      <c r="TKV7" s="106"/>
      <c r="TKW7" s="106"/>
      <c r="TKX7" s="106"/>
      <c r="TKY7" s="106"/>
      <c r="TKZ7" s="106"/>
      <c r="TLA7" s="106"/>
      <c r="TLB7" s="106"/>
      <c r="TLC7" s="106"/>
      <c r="TLD7" s="106"/>
      <c r="TLE7" s="106"/>
      <c r="TLF7" s="106"/>
      <c r="TLG7" s="106"/>
      <c r="TLH7" s="106"/>
      <c r="TLI7" s="106"/>
      <c r="TLJ7" s="106"/>
      <c r="TLK7" s="106"/>
      <c r="TLL7" s="106"/>
      <c r="TLM7" s="106"/>
      <c r="TLN7" s="106"/>
      <c r="TLO7" s="106"/>
      <c r="TLP7" s="106"/>
      <c r="TLQ7" s="106"/>
      <c r="TLR7" s="106"/>
      <c r="TLS7" s="106"/>
      <c r="TLT7" s="106"/>
      <c r="TLU7" s="106"/>
      <c r="TLV7" s="106"/>
      <c r="TLW7" s="106"/>
      <c r="TLX7" s="106"/>
      <c r="TLY7" s="106"/>
      <c r="TLZ7" s="106"/>
      <c r="TMA7" s="106"/>
      <c r="TMB7" s="106"/>
      <c r="TMC7" s="106"/>
      <c r="TMD7" s="106"/>
      <c r="TME7" s="106"/>
      <c r="TMF7" s="106"/>
      <c r="TMG7" s="106"/>
      <c r="TMH7" s="106"/>
      <c r="TMI7" s="106"/>
      <c r="TMJ7" s="106"/>
      <c r="TMK7" s="106"/>
      <c r="TML7" s="106"/>
      <c r="TMM7" s="106"/>
      <c r="TMN7" s="106"/>
      <c r="TMO7" s="106"/>
      <c r="TMP7" s="106"/>
      <c r="TMQ7" s="106"/>
      <c r="TMR7" s="106"/>
      <c r="TMS7" s="106"/>
      <c r="TMT7" s="106"/>
      <c r="TMU7" s="106"/>
      <c r="TMV7" s="106"/>
      <c r="TMW7" s="106"/>
      <c r="TMX7" s="106"/>
      <c r="TMY7" s="106"/>
      <c r="TMZ7" s="106"/>
      <c r="TNA7" s="106"/>
      <c r="TNB7" s="106"/>
      <c r="TNC7" s="106"/>
      <c r="TND7" s="106"/>
      <c r="TNE7" s="106"/>
      <c r="TNF7" s="106"/>
      <c r="TNG7" s="106"/>
      <c r="TNH7" s="106"/>
      <c r="TNI7" s="106"/>
      <c r="TNJ7" s="106"/>
      <c r="TNK7" s="106"/>
      <c r="TNL7" s="106"/>
      <c r="TNM7" s="106"/>
      <c r="TNN7" s="106"/>
      <c r="TNO7" s="106"/>
      <c r="TNP7" s="106"/>
      <c r="TNQ7" s="106"/>
      <c r="TNR7" s="106"/>
      <c r="TNS7" s="106"/>
      <c r="TNT7" s="106"/>
      <c r="TNU7" s="106"/>
      <c r="TNV7" s="106"/>
      <c r="TNW7" s="106"/>
      <c r="TNX7" s="106"/>
      <c r="TNY7" s="106"/>
      <c r="TNZ7" s="106"/>
      <c r="TOA7" s="106"/>
      <c r="TOB7" s="106"/>
      <c r="TOC7" s="106"/>
      <c r="TOD7" s="106"/>
      <c r="TOE7" s="106"/>
      <c r="TOF7" s="106"/>
      <c r="TOG7" s="106"/>
      <c r="TOH7" s="106"/>
      <c r="TOI7" s="106"/>
      <c r="TOJ7" s="106"/>
      <c r="TOK7" s="106"/>
      <c r="TOL7" s="106"/>
      <c r="TOM7" s="106"/>
      <c r="TON7" s="106"/>
      <c r="TOO7" s="106"/>
      <c r="TOP7" s="106"/>
      <c r="TOQ7" s="106"/>
      <c r="TOR7" s="106"/>
      <c r="TOS7" s="106"/>
      <c r="TOT7" s="106"/>
      <c r="TOU7" s="106"/>
      <c r="TOV7" s="106"/>
      <c r="TOW7" s="106"/>
      <c r="TOX7" s="106"/>
      <c r="TOY7" s="106"/>
      <c r="TOZ7" s="106"/>
      <c r="TPA7" s="106"/>
      <c r="TPB7" s="106"/>
      <c r="TPC7" s="106"/>
      <c r="TPD7" s="106"/>
      <c r="TPE7" s="106"/>
      <c r="TPF7" s="106"/>
      <c r="TPG7" s="106"/>
      <c r="TPH7" s="106"/>
      <c r="TPI7" s="106"/>
      <c r="TPJ7" s="106"/>
      <c r="TPK7" s="106"/>
      <c r="TPL7" s="106"/>
      <c r="TPM7" s="106"/>
      <c r="TPN7" s="106"/>
      <c r="TPO7" s="106"/>
      <c r="TPP7" s="106"/>
      <c r="TPQ7" s="106"/>
      <c r="TPR7" s="106"/>
      <c r="TPS7" s="106"/>
      <c r="TPT7" s="106"/>
      <c r="TPU7" s="106"/>
      <c r="TPV7" s="106"/>
      <c r="TPW7" s="106"/>
      <c r="TPX7" s="106"/>
      <c r="TPY7" s="106"/>
      <c r="TPZ7" s="106"/>
      <c r="TQA7" s="106"/>
      <c r="TQB7" s="106"/>
      <c r="TQC7" s="106"/>
      <c r="TQD7" s="106"/>
      <c r="TQE7" s="106"/>
      <c r="TQF7" s="106"/>
      <c r="TQG7" s="106"/>
      <c r="TQH7" s="106"/>
      <c r="TQI7" s="106"/>
      <c r="TQJ7" s="106"/>
      <c r="TQK7" s="106"/>
      <c r="TQL7" s="106"/>
      <c r="TQM7" s="106"/>
      <c r="TQN7" s="106"/>
      <c r="TQO7" s="106"/>
      <c r="TQP7" s="106"/>
      <c r="TQQ7" s="106"/>
      <c r="TQR7" s="106"/>
      <c r="TQS7" s="106"/>
      <c r="TQT7" s="106"/>
      <c r="TQU7" s="106"/>
      <c r="TQV7" s="106"/>
      <c r="TQW7" s="106"/>
      <c r="TQX7" s="106"/>
      <c r="TQY7" s="106"/>
      <c r="TQZ7" s="106"/>
      <c r="TRA7" s="106"/>
      <c r="TRB7" s="106"/>
      <c r="TRC7" s="106"/>
      <c r="TRD7" s="106"/>
      <c r="TRE7" s="106"/>
      <c r="TRF7" s="106"/>
      <c r="TRG7" s="106"/>
      <c r="TRH7" s="106"/>
      <c r="TRI7" s="106"/>
      <c r="TRJ7" s="106"/>
      <c r="TRK7" s="106"/>
      <c r="TRL7" s="106"/>
      <c r="TRM7" s="106"/>
      <c r="TRN7" s="106"/>
      <c r="TRO7" s="106"/>
      <c r="TRP7" s="106"/>
      <c r="TRQ7" s="106"/>
      <c r="TRR7" s="106"/>
      <c r="TRS7" s="106"/>
      <c r="TRT7" s="106"/>
      <c r="TRU7" s="106"/>
      <c r="TRV7" s="106"/>
      <c r="TRW7" s="106"/>
      <c r="TRX7" s="106"/>
      <c r="TRY7" s="106"/>
      <c r="TRZ7" s="106"/>
      <c r="TSA7" s="106"/>
      <c r="TSB7" s="106"/>
      <c r="TSC7" s="106"/>
      <c r="TSD7" s="106"/>
      <c r="TSE7" s="106"/>
      <c r="TSF7" s="106"/>
      <c r="TSG7" s="106"/>
      <c r="TSH7" s="106"/>
      <c r="TSI7" s="106"/>
      <c r="TSJ7" s="106"/>
      <c r="TSK7" s="106"/>
      <c r="TSL7" s="106"/>
      <c r="TSM7" s="106"/>
      <c r="TSN7" s="106"/>
      <c r="TSO7" s="106"/>
      <c r="TSP7" s="106"/>
      <c r="TSQ7" s="106"/>
      <c r="TSR7" s="106"/>
      <c r="TSS7" s="106"/>
      <c r="TST7" s="106"/>
      <c r="TSU7" s="106"/>
      <c r="TSV7" s="106"/>
      <c r="TSW7" s="106"/>
      <c r="TSX7" s="106"/>
      <c r="TSY7" s="106"/>
      <c r="TSZ7" s="106"/>
      <c r="TTA7" s="106"/>
      <c r="TTB7" s="106"/>
      <c r="TTC7" s="106"/>
      <c r="TTD7" s="106"/>
      <c r="TTE7" s="106"/>
      <c r="TTF7" s="106"/>
      <c r="TTG7" s="106"/>
      <c r="TTH7" s="106"/>
      <c r="TTI7" s="106"/>
      <c r="TTJ7" s="106"/>
      <c r="TTK7" s="106"/>
      <c r="TTL7" s="106"/>
      <c r="TTM7" s="106"/>
      <c r="TTN7" s="106"/>
      <c r="TTO7" s="106"/>
      <c r="TTP7" s="106"/>
      <c r="TTQ7" s="106"/>
      <c r="TTR7" s="106"/>
      <c r="TTS7" s="106"/>
      <c r="TTT7" s="106"/>
      <c r="TTU7" s="106"/>
      <c r="TTV7" s="106"/>
      <c r="TTW7" s="106"/>
      <c r="TTX7" s="106"/>
      <c r="TTY7" s="106"/>
      <c r="TTZ7" s="106"/>
      <c r="TUA7" s="106"/>
      <c r="TUB7" s="106"/>
      <c r="TUC7" s="106"/>
      <c r="TUD7" s="106"/>
      <c r="TUE7" s="106"/>
      <c r="TUF7" s="106"/>
      <c r="TUG7" s="106"/>
      <c r="TUH7" s="106"/>
      <c r="TUI7" s="106"/>
      <c r="TUJ7" s="106"/>
      <c r="TUK7" s="106"/>
      <c r="TUL7" s="106"/>
      <c r="TUM7" s="106"/>
      <c r="TUN7" s="106"/>
      <c r="TUO7" s="106"/>
      <c r="TUP7" s="106"/>
      <c r="TUQ7" s="106"/>
      <c r="TUR7" s="106"/>
      <c r="TUS7" s="106"/>
      <c r="TUT7" s="106"/>
      <c r="TUU7" s="106"/>
      <c r="TUV7" s="106"/>
      <c r="TUW7" s="106"/>
      <c r="TUX7" s="106"/>
      <c r="TUY7" s="106"/>
      <c r="TUZ7" s="106"/>
      <c r="TVA7" s="106"/>
      <c r="TVB7" s="106"/>
      <c r="TVC7" s="106"/>
      <c r="TVD7" s="106"/>
      <c r="TVE7" s="106"/>
      <c r="TVF7" s="106"/>
      <c r="TVG7" s="106"/>
      <c r="TVH7" s="106"/>
      <c r="TVI7" s="106"/>
      <c r="TVJ7" s="106"/>
      <c r="TVK7" s="106"/>
      <c r="TVL7" s="106"/>
      <c r="TVM7" s="106"/>
      <c r="TVN7" s="106"/>
      <c r="TVO7" s="106"/>
      <c r="TVP7" s="106"/>
      <c r="TVQ7" s="106"/>
      <c r="TVR7" s="106"/>
      <c r="TVS7" s="106"/>
      <c r="TVT7" s="106"/>
      <c r="TVU7" s="106"/>
      <c r="TVV7" s="106"/>
      <c r="TVW7" s="106"/>
      <c r="TVX7" s="106"/>
      <c r="TVY7" s="106"/>
      <c r="TVZ7" s="106"/>
      <c r="TWA7" s="106"/>
      <c r="TWB7" s="106"/>
      <c r="TWC7" s="106"/>
      <c r="TWD7" s="106"/>
      <c r="TWE7" s="106"/>
      <c r="TWF7" s="106"/>
      <c r="TWG7" s="106"/>
      <c r="TWH7" s="106"/>
      <c r="TWI7" s="106"/>
      <c r="TWJ7" s="106"/>
      <c r="TWK7" s="106"/>
      <c r="TWL7" s="106"/>
      <c r="TWM7" s="106"/>
      <c r="TWN7" s="106"/>
      <c r="TWO7" s="106"/>
      <c r="TWP7" s="106"/>
      <c r="TWQ7" s="106"/>
      <c r="TWR7" s="106"/>
      <c r="TWS7" s="106"/>
      <c r="TWT7" s="106"/>
      <c r="TWU7" s="106"/>
      <c r="TWV7" s="106"/>
      <c r="TWW7" s="106"/>
      <c r="TWX7" s="106"/>
      <c r="TWY7" s="106"/>
      <c r="TWZ7" s="106"/>
      <c r="TXA7" s="106"/>
      <c r="TXB7" s="106"/>
      <c r="TXC7" s="106"/>
      <c r="TXD7" s="106"/>
      <c r="TXE7" s="106"/>
      <c r="TXF7" s="106"/>
      <c r="TXG7" s="106"/>
      <c r="TXH7" s="106"/>
      <c r="TXI7" s="106"/>
      <c r="TXJ7" s="106"/>
      <c r="TXK7" s="106"/>
      <c r="TXL7" s="106"/>
      <c r="TXM7" s="106"/>
      <c r="TXN7" s="106"/>
      <c r="TXO7" s="106"/>
      <c r="TXP7" s="106"/>
      <c r="TXQ7" s="106"/>
      <c r="TXR7" s="106"/>
      <c r="TXS7" s="106"/>
      <c r="TXT7" s="106"/>
      <c r="TXU7" s="106"/>
      <c r="TXV7" s="106"/>
      <c r="TXW7" s="106"/>
      <c r="TXX7" s="106"/>
      <c r="TXY7" s="106"/>
      <c r="TXZ7" s="106"/>
      <c r="TYA7" s="106"/>
      <c r="TYB7" s="106"/>
      <c r="TYC7" s="106"/>
      <c r="TYD7" s="106"/>
      <c r="TYE7" s="106"/>
      <c r="TYF7" s="106"/>
      <c r="TYG7" s="106"/>
      <c r="TYH7" s="106"/>
      <c r="TYI7" s="106"/>
      <c r="TYJ7" s="106"/>
      <c r="TYK7" s="106"/>
      <c r="TYL7" s="106"/>
      <c r="TYM7" s="106"/>
      <c r="TYN7" s="106"/>
      <c r="TYO7" s="106"/>
      <c r="TYP7" s="106"/>
      <c r="TYQ7" s="106"/>
      <c r="TYR7" s="106"/>
      <c r="TYS7" s="106"/>
      <c r="TYT7" s="106"/>
      <c r="TYU7" s="106"/>
      <c r="TYV7" s="106"/>
      <c r="TYW7" s="106"/>
      <c r="TYX7" s="106"/>
      <c r="TYY7" s="106"/>
      <c r="TYZ7" s="106"/>
      <c r="TZA7" s="106"/>
      <c r="TZB7" s="106"/>
      <c r="TZC7" s="106"/>
      <c r="TZD7" s="106"/>
      <c r="TZE7" s="106"/>
      <c r="TZF7" s="106"/>
      <c r="TZG7" s="106"/>
      <c r="TZH7" s="106"/>
      <c r="TZI7" s="106"/>
      <c r="TZJ7" s="106"/>
      <c r="TZK7" s="106"/>
      <c r="TZL7" s="106"/>
      <c r="TZM7" s="106"/>
      <c r="TZN7" s="106"/>
      <c r="TZO7" s="106"/>
      <c r="TZP7" s="106"/>
      <c r="TZQ7" s="106"/>
      <c r="TZR7" s="106"/>
      <c r="TZS7" s="106"/>
      <c r="TZT7" s="106"/>
      <c r="TZU7" s="106"/>
      <c r="TZV7" s="106"/>
      <c r="TZW7" s="106"/>
      <c r="TZX7" s="106"/>
      <c r="TZY7" s="106"/>
      <c r="TZZ7" s="106"/>
      <c r="UAA7" s="106"/>
      <c r="UAB7" s="106"/>
      <c r="UAC7" s="106"/>
      <c r="UAD7" s="106"/>
      <c r="UAE7" s="106"/>
      <c r="UAF7" s="106"/>
      <c r="UAG7" s="106"/>
      <c r="UAH7" s="106"/>
      <c r="UAI7" s="106"/>
      <c r="UAJ7" s="106"/>
      <c r="UAK7" s="106"/>
      <c r="UAL7" s="106"/>
      <c r="UAM7" s="106"/>
      <c r="UAN7" s="106"/>
      <c r="UAO7" s="106"/>
      <c r="UAP7" s="106"/>
      <c r="UAQ7" s="106"/>
      <c r="UAR7" s="106"/>
      <c r="UAS7" s="106"/>
      <c r="UAT7" s="106"/>
      <c r="UAU7" s="106"/>
      <c r="UAV7" s="106"/>
      <c r="UAW7" s="106"/>
      <c r="UAX7" s="106"/>
      <c r="UAY7" s="106"/>
      <c r="UAZ7" s="106"/>
      <c r="UBA7" s="106"/>
      <c r="UBB7" s="106"/>
      <c r="UBC7" s="106"/>
      <c r="UBD7" s="106"/>
      <c r="UBE7" s="106"/>
      <c r="UBF7" s="106"/>
      <c r="UBG7" s="106"/>
      <c r="UBH7" s="106"/>
      <c r="UBI7" s="106"/>
      <c r="UBJ7" s="106"/>
      <c r="UBK7" s="106"/>
      <c r="UBL7" s="106"/>
      <c r="UBM7" s="106"/>
      <c r="UBN7" s="106"/>
      <c r="UBO7" s="106"/>
      <c r="UBP7" s="106"/>
      <c r="UBQ7" s="106"/>
      <c r="UBR7" s="106"/>
      <c r="UBS7" s="106"/>
      <c r="UBT7" s="106"/>
      <c r="UBU7" s="106"/>
      <c r="UBV7" s="106"/>
      <c r="UBW7" s="106"/>
      <c r="UBX7" s="106"/>
      <c r="UBY7" s="106"/>
      <c r="UBZ7" s="106"/>
      <c r="UCA7" s="106"/>
      <c r="UCB7" s="106"/>
      <c r="UCC7" s="106"/>
      <c r="UCD7" s="106"/>
      <c r="UCE7" s="106"/>
      <c r="UCF7" s="106"/>
      <c r="UCG7" s="106"/>
      <c r="UCH7" s="106"/>
      <c r="UCI7" s="106"/>
      <c r="UCJ7" s="106"/>
      <c r="UCK7" s="106"/>
      <c r="UCL7" s="106"/>
      <c r="UCM7" s="106"/>
      <c r="UCN7" s="106"/>
      <c r="UCO7" s="106"/>
      <c r="UCP7" s="106"/>
      <c r="UCQ7" s="106"/>
      <c r="UCR7" s="106"/>
      <c r="UCS7" s="106"/>
      <c r="UCT7" s="106"/>
      <c r="UCU7" s="106"/>
      <c r="UCV7" s="106"/>
      <c r="UCW7" s="106"/>
      <c r="UCX7" s="106"/>
      <c r="UCY7" s="106"/>
      <c r="UCZ7" s="106"/>
      <c r="UDA7" s="106"/>
      <c r="UDB7" s="106"/>
      <c r="UDC7" s="106"/>
      <c r="UDD7" s="106"/>
      <c r="UDE7" s="106"/>
      <c r="UDF7" s="106"/>
      <c r="UDG7" s="106"/>
      <c r="UDH7" s="106"/>
      <c r="UDI7" s="106"/>
      <c r="UDJ7" s="106"/>
      <c r="UDK7" s="106"/>
      <c r="UDL7" s="106"/>
      <c r="UDM7" s="106"/>
      <c r="UDN7" s="106"/>
      <c r="UDO7" s="106"/>
      <c r="UDP7" s="106"/>
      <c r="UDQ7" s="106"/>
      <c r="UDR7" s="106"/>
      <c r="UDS7" s="106"/>
      <c r="UDT7" s="106"/>
      <c r="UDU7" s="106"/>
      <c r="UDV7" s="106"/>
      <c r="UDW7" s="106"/>
      <c r="UDX7" s="106"/>
      <c r="UDY7" s="106"/>
      <c r="UDZ7" s="106"/>
      <c r="UEA7" s="106"/>
      <c r="UEB7" s="106"/>
      <c r="UEC7" s="106"/>
      <c r="UED7" s="106"/>
      <c r="UEE7" s="106"/>
      <c r="UEF7" s="106"/>
      <c r="UEG7" s="106"/>
      <c r="UEH7" s="106"/>
      <c r="UEI7" s="106"/>
      <c r="UEJ7" s="106"/>
      <c r="UEK7" s="106"/>
      <c r="UEL7" s="106"/>
      <c r="UEM7" s="106"/>
      <c r="UEN7" s="106"/>
      <c r="UEO7" s="106"/>
      <c r="UEP7" s="106"/>
      <c r="UEQ7" s="106"/>
      <c r="UER7" s="106"/>
      <c r="UES7" s="106"/>
      <c r="UET7" s="106"/>
      <c r="UEU7" s="106"/>
      <c r="UEV7" s="106"/>
      <c r="UEW7" s="106"/>
      <c r="UEX7" s="106"/>
      <c r="UEY7" s="106"/>
      <c r="UEZ7" s="106"/>
      <c r="UFA7" s="106"/>
      <c r="UFB7" s="106"/>
      <c r="UFC7" s="106"/>
      <c r="UFD7" s="106"/>
      <c r="UFE7" s="106"/>
      <c r="UFF7" s="106"/>
      <c r="UFG7" s="106"/>
      <c r="UFH7" s="106"/>
      <c r="UFI7" s="106"/>
      <c r="UFJ7" s="106"/>
      <c r="UFK7" s="106"/>
      <c r="UFL7" s="106"/>
      <c r="UFM7" s="106"/>
      <c r="UFN7" s="106"/>
      <c r="UFO7" s="106"/>
      <c r="UFP7" s="106"/>
      <c r="UFQ7" s="106"/>
      <c r="UFR7" s="106"/>
      <c r="UFS7" s="106"/>
      <c r="UFT7" s="106"/>
      <c r="UFU7" s="106"/>
      <c r="UFV7" s="106"/>
      <c r="UFW7" s="106"/>
      <c r="UFX7" s="106"/>
      <c r="UFY7" s="106"/>
      <c r="UFZ7" s="106"/>
      <c r="UGA7" s="106"/>
      <c r="UGB7" s="106"/>
      <c r="UGC7" s="106"/>
      <c r="UGD7" s="106"/>
      <c r="UGE7" s="106"/>
      <c r="UGF7" s="106"/>
      <c r="UGG7" s="106"/>
      <c r="UGH7" s="106"/>
      <c r="UGI7" s="106"/>
      <c r="UGJ7" s="106"/>
      <c r="UGK7" s="106"/>
      <c r="UGL7" s="106"/>
      <c r="UGM7" s="106"/>
      <c r="UGN7" s="106"/>
      <c r="UGO7" s="106"/>
      <c r="UGP7" s="106"/>
      <c r="UGQ7" s="106"/>
      <c r="UGR7" s="106"/>
      <c r="UGS7" s="106"/>
      <c r="UGT7" s="106"/>
      <c r="UGU7" s="106"/>
      <c r="UGV7" s="106"/>
      <c r="UGW7" s="106"/>
      <c r="UGX7" s="106"/>
      <c r="UGY7" s="106"/>
      <c r="UGZ7" s="106"/>
      <c r="UHA7" s="106"/>
      <c r="UHB7" s="106"/>
      <c r="UHC7" s="106"/>
      <c r="UHD7" s="106"/>
      <c r="UHE7" s="106"/>
      <c r="UHF7" s="106"/>
      <c r="UHG7" s="106"/>
      <c r="UHH7" s="106"/>
      <c r="UHI7" s="106"/>
      <c r="UHJ7" s="106"/>
      <c r="UHK7" s="106"/>
      <c r="UHL7" s="106"/>
      <c r="UHM7" s="106"/>
      <c r="UHN7" s="106"/>
      <c r="UHO7" s="106"/>
      <c r="UHP7" s="106"/>
      <c r="UHQ7" s="106"/>
      <c r="UHR7" s="106"/>
      <c r="UHS7" s="106"/>
      <c r="UHT7" s="106"/>
      <c r="UHU7" s="106"/>
      <c r="UHV7" s="106"/>
      <c r="UHW7" s="106"/>
      <c r="UHX7" s="106"/>
      <c r="UHY7" s="106"/>
      <c r="UHZ7" s="106"/>
      <c r="UIA7" s="106"/>
      <c r="UIB7" s="106"/>
      <c r="UIC7" s="106"/>
      <c r="UID7" s="106"/>
      <c r="UIE7" s="106"/>
      <c r="UIF7" s="106"/>
      <c r="UIG7" s="106"/>
      <c r="UIH7" s="106"/>
      <c r="UII7" s="106"/>
      <c r="UIJ7" s="106"/>
      <c r="UIK7" s="106"/>
      <c r="UIL7" s="106"/>
      <c r="UIM7" s="106"/>
      <c r="UIN7" s="106"/>
      <c r="UIO7" s="106"/>
      <c r="UIP7" s="106"/>
      <c r="UIQ7" s="106"/>
      <c r="UIR7" s="106"/>
      <c r="UIS7" s="106"/>
      <c r="UIT7" s="106"/>
      <c r="UIU7" s="106"/>
      <c r="UIV7" s="106"/>
      <c r="UIW7" s="106"/>
      <c r="UIX7" s="106"/>
      <c r="UIY7" s="106"/>
      <c r="UIZ7" s="106"/>
      <c r="UJA7" s="106"/>
      <c r="UJB7" s="106"/>
      <c r="UJC7" s="106"/>
      <c r="UJD7" s="106"/>
      <c r="UJE7" s="106"/>
      <c r="UJF7" s="106"/>
      <c r="UJG7" s="106"/>
      <c r="UJH7" s="106"/>
      <c r="UJI7" s="106"/>
      <c r="UJJ7" s="106"/>
      <c r="UJK7" s="106"/>
      <c r="UJL7" s="106"/>
      <c r="UJM7" s="106"/>
      <c r="UJN7" s="106"/>
      <c r="UJO7" s="106"/>
      <c r="UJP7" s="106"/>
      <c r="UJQ7" s="106"/>
      <c r="UJR7" s="106"/>
      <c r="UJS7" s="106"/>
      <c r="UJT7" s="106"/>
      <c r="UJU7" s="106"/>
      <c r="UJV7" s="106"/>
      <c r="UJW7" s="106"/>
      <c r="UJX7" s="106"/>
      <c r="UJY7" s="106"/>
      <c r="UJZ7" s="106"/>
      <c r="UKA7" s="106"/>
      <c r="UKB7" s="106"/>
      <c r="UKC7" s="106"/>
      <c r="UKD7" s="106"/>
      <c r="UKE7" s="106"/>
      <c r="UKF7" s="106"/>
      <c r="UKG7" s="106"/>
      <c r="UKH7" s="106"/>
      <c r="UKI7" s="106"/>
      <c r="UKJ7" s="106"/>
      <c r="UKK7" s="106"/>
      <c r="UKL7" s="106"/>
      <c r="UKM7" s="106"/>
      <c r="UKN7" s="106"/>
      <c r="UKO7" s="106"/>
      <c r="UKP7" s="106"/>
      <c r="UKQ7" s="106"/>
      <c r="UKR7" s="106"/>
      <c r="UKS7" s="106"/>
      <c r="UKT7" s="106"/>
      <c r="UKU7" s="106"/>
      <c r="UKV7" s="106"/>
      <c r="UKW7" s="106"/>
      <c r="UKX7" s="106"/>
      <c r="UKY7" s="106"/>
      <c r="UKZ7" s="106"/>
      <c r="ULA7" s="106"/>
      <c r="ULB7" s="106"/>
      <c r="ULC7" s="106"/>
      <c r="ULD7" s="106"/>
      <c r="ULE7" s="106"/>
      <c r="ULF7" s="106"/>
      <c r="ULG7" s="106"/>
      <c r="ULH7" s="106"/>
      <c r="ULI7" s="106"/>
      <c r="ULJ7" s="106"/>
      <c r="ULK7" s="106"/>
      <c r="ULL7" s="106"/>
      <c r="ULM7" s="106"/>
      <c r="ULN7" s="106"/>
      <c r="ULO7" s="106"/>
      <c r="ULP7" s="106"/>
      <c r="ULQ7" s="106"/>
      <c r="ULR7" s="106"/>
      <c r="ULS7" s="106"/>
      <c r="ULT7" s="106"/>
      <c r="ULU7" s="106"/>
      <c r="ULV7" s="106"/>
      <c r="ULW7" s="106"/>
      <c r="ULX7" s="106"/>
      <c r="ULY7" s="106"/>
      <c r="ULZ7" s="106"/>
      <c r="UMA7" s="106"/>
      <c r="UMB7" s="106"/>
      <c r="UMC7" s="106"/>
      <c r="UMD7" s="106"/>
      <c r="UME7" s="106"/>
      <c r="UMF7" s="106"/>
      <c r="UMG7" s="106"/>
      <c r="UMH7" s="106"/>
      <c r="UMI7" s="106"/>
      <c r="UMJ7" s="106"/>
      <c r="UMK7" s="106"/>
      <c r="UML7" s="106"/>
      <c r="UMM7" s="106"/>
      <c r="UMN7" s="106"/>
      <c r="UMO7" s="106"/>
      <c r="UMP7" s="106"/>
      <c r="UMQ7" s="106"/>
      <c r="UMR7" s="106"/>
      <c r="UMS7" s="106"/>
      <c r="UMT7" s="106"/>
      <c r="UMU7" s="106"/>
      <c r="UMV7" s="106"/>
      <c r="UMW7" s="106"/>
      <c r="UMX7" s="106"/>
      <c r="UMY7" s="106"/>
      <c r="UMZ7" s="106"/>
      <c r="UNA7" s="106"/>
      <c r="UNB7" s="106"/>
      <c r="UNC7" s="106"/>
      <c r="UND7" s="106"/>
      <c r="UNE7" s="106"/>
      <c r="UNF7" s="106"/>
      <c r="UNG7" s="106"/>
      <c r="UNH7" s="106"/>
      <c r="UNI7" s="106"/>
      <c r="UNJ7" s="106"/>
      <c r="UNK7" s="106"/>
      <c r="UNL7" s="106"/>
      <c r="UNM7" s="106"/>
      <c r="UNN7" s="106"/>
      <c r="UNO7" s="106"/>
      <c r="UNP7" s="106"/>
      <c r="UNQ7" s="106"/>
      <c r="UNR7" s="106"/>
      <c r="UNS7" s="106"/>
      <c r="UNT7" s="106"/>
      <c r="UNU7" s="106"/>
      <c r="UNV7" s="106"/>
      <c r="UNW7" s="106"/>
      <c r="UNX7" s="106"/>
      <c r="UNY7" s="106"/>
      <c r="UNZ7" s="106"/>
      <c r="UOA7" s="106"/>
      <c r="UOB7" s="106"/>
      <c r="UOC7" s="106"/>
      <c r="UOD7" s="106"/>
      <c r="UOE7" s="106"/>
      <c r="UOF7" s="106"/>
      <c r="UOG7" s="106"/>
      <c r="UOH7" s="106"/>
      <c r="UOI7" s="106"/>
      <c r="UOJ7" s="106"/>
      <c r="UOK7" s="106"/>
      <c r="UOL7" s="106"/>
      <c r="UOM7" s="106"/>
      <c r="UON7" s="106"/>
      <c r="UOO7" s="106"/>
      <c r="UOP7" s="106"/>
      <c r="UOQ7" s="106"/>
      <c r="UOR7" s="106"/>
      <c r="UOS7" s="106"/>
      <c r="UOT7" s="106"/>
      <c r="UOU7" s="106"/>
      <c r="UOV7" s="106"/>
      <c r="UOW7" s="106"/>
      <c r="UOX7" s="106"/>
      <c r="UOY7" s="106"/>
      <c r="UOZ7" s="106"/>
      <c r="UPA7" s="106"/>
      <c r="UPB7" s="106"/>
      <c r="UPC7" s="106"/>
      <c r="UPD7" s="106"/>
      <c r="UPE7" s="106"/>
      <c r="UPF7" s="106"/>
      <c r="UPG7" s="106"/>
      <c r="UPH7" s="106"/>
      <c r="UPI7" s="106"/>
      <c r="UPJ7" s="106"/>
      <c r="UPK7" s="106"/>
      <c r="UPL7" s="106"/>
      <c r="UPM7" s="106"/>
      <c r="UPN7" s="106"/>
      <c r="UPO7" s="106"/>
      <c r="UPP7" s="106"/>
      <c r="UPQ7" s="106"/>
      <c r="UPR7" s="106"/>
      <c r="UPS7" s="106"/>
      <c r="UPT7" s="106"/>
      <c r="UPU7" s="106"/>
      <c r="UPV7" s="106"/>
      <c r="UPW7" s="106"/>
      <c r="UPX7" s="106"/>
      <c r="UPY7" s="106"/>
      <c r="UPZ7" s="106"/>
      <c r="UQA7" s="106"/>
      <c r="UQB7" s="106"/>
      <c r="UQC7" s="106"/>
      <c r="UQD7" s="106"/>
      <c r="UQE7" s="106"/>
      <c r="UQF7" s="106"/>
      <c r="UQG7" s="106"/>
      <c r="UQH7" s="106"/>
      <c r="UQI7" s="106"/>
      <c r="UQJ7" s="106"/>
      <c r="UQK7" s="106"/>
      <c r="UQL7" s="106"/>
      <c r="UQM7" s="106"/>
      <c r="UQN7" s="106"/>
      <c r="UQO7" s="106"/>
      <c r="UQP7" s="106"/>
      <c r="UQQ7" s="106"/>
      <c r="UQR7" s="106"/>
      <c r="UQS7" s="106"/>
      <c r="UQT7" s="106"/>
      <c r="UQU7" s="106"/>
      <c r="UQV7" s="106"/>
      <c r="UQW7" s="106"/>
      <c r="UQX7" s="106"/>
      <c r="UQY7" s="106"/>
      <c r="UQZ7" s="106"/>
      <c r="URA7" s="106"/>
      <c r="URB7" s="106"/>
      <c r="URC7" s="106"/>
      <c r="URD7" s="106"/>
      <c r="URE7" s="106"/>
      <c r="URF7" s="106"/>
      <c r="URG7" s="106"/>
      <c r="URH7" s="106"/>
      <c r="URI7" s="106"/>
      <c r="URJ7" s="106"/>
      <c r="URK7" s="106"/>
      <c r="URL7" s="106"/>
      <c r="URM7" s="106"/>
      <c r="URN7" s="106"/>
      <c r="URO7" s="106"/>
      <c r="URP7" s="106"/>
      <c r="URQ7" s="106"/>
      <c r="URR7" s="106"/>
      <c r="URS7" s="106"/>
      <c r="URT7" s="106"/>
      <c r="URU7" s="106"/>
      <c r="URV7" s="106"/>
      <c r="URW7" s="106"/>
      <c r="URX7" s="106"/>
      <c r="URY7" s="106"/>
      <c r="URZ7" s="106"/>
      <c r="USA7" s="106"/>
      <c r="USB7" s="106"/>
      <c r="USC7" s="106"/>
      <c r="USD7" s="106"/>
      <c r="USE7" s="106"/>
      <c r="USF7" s="106"/>
      <c r="USG7" s="106"/>
      <c r="USH7" s="106"/>
      <c r="USI7" s="106"/>
      <c r="USJ7" s="106"/>
      <c r="USK7" s="106"/>
      <c r="USL7" s="106"/>
      <c r="USM7" s="106"/>
      <c r="USN7" s="106"/>
      <c r="USO7" s="106"/>
      <c r="USP7" s="106"/>
      <c r="USQ7" s="106"/>
      <c r="USR7" s="106"/>
      <c r="USS7" s="106"/>
      <c r="UST7" s="106"/>
      <c r="USU7" s="106"/>
      <c r="USV7" s="106"/>
      <c r="USW7" s="106"/>
      <c r="USX7" s="106"/>
      <c r="USY7" s="106"/>
      <c r="USZ7" s="106"/>
      <c r="UTA7" s="106"/>
      <c r="UTB7" s="106"/>
      <c r="UTC7" s="106"/>
      <c r="UTD7" s="106"/>
      <c r="UTE7" s="106"/>
      <c r="UTF7" s="106"/>
      <c r="UTG7" s="106"/>
      <c r="UTH7" s="106"/>
      <c r="UTI7" s="106"/>
      <c r="UTJ7" s="106"/>
      <c r="UTK7" s="106"/>
      <c r="UTL7" s="106"/>
      <c r="UTM7" s="106"/>
      <c r="UTN7" s="106"/>
      <c r="UTO7" s="106"/>
      <c r="UTP7" s="106"/>
      <c r="UTQ7" s="106"/>
      <c r="UTR7" s="106"/>
      <c r="UTS7" s="106"/>
      <c r="UTT7" s="106"/>
      <c r="UTU7" s="106"/>
      <c r="UTV7" s="106"/>
      <c r="UTW7" s="106"/>
      <c r="UTX7" s="106"/>
      <c r="UTY7" s="106"/>
      <c r="UTZ7" s="106"/>
      <c r="UUA7" s="106"/>
      <c r="UUB7" s="106"/>
      <c r="UUC7" s="106"/>
      <c r="UUD7" s="106"/>
      <c r="UUE7" s="106"/>
      <c r="UUF7" s="106"/>
      <c r="UUG7" s="106"/>
      <c r="UUH7" s="106"/>
      <c r="UUI7" s="106"/>
      <c r="UUJ7" s="106"/>
      <c r="UUK7" s="106"/>
      <c r="UUL7" s="106"/>
      <c r="UUM7" s="106"/>
      <c r="UUN7" s="106"/>
      <c r="UUO7" s="106"/>
      <c r="UUP7" s="106"/>
      <c r="UUQ7" s="106"/>
      <c r="UUR7" s="106"/>
      <c r="UUS7" s="106"/>
      <c r="UUT7" s="106"/>
      <c r="UUU7" s="106"/>
      <c r="UUV7" s="106"/>
      <c r="UUW7" s="106"/>
      <c r="UUX7" s="106"/>
      <c r="UUY7" s="106"/>
      <c r="UUZ7" s="106"/>
      <c r="UVA7" s="106"/>
      <c r="UVB7" s="106"/>
      <c r="UVC7" s="106"/>
      <c r="UVD7" s="106"/>
      <c r="UVE7" s="106"/>
      <c r="UVF7" s="106"/>
      <c r="UVG7" s="106"/>
      <c r="UVH7" s="106"/>
      <c r="UVI7" s="106"/>
      <c r="UVJ7" s="106"/>
      <c r="UVK7" s="106"/>
      <c r="UVL7" s="106"/>
      <c r="UVM7" s="106"/>
      <c r="UVN7" s="106"/>
      <c r="UVO7" s="106"/>
      <c r="UVP7" s="106"/>
      <c r="UVQ7" s="106"/>
      <c r="UVR7" s="106"/>
      <c r="UVS7" s="106"/>
      <c r="UVT7" s="106"/>
      <c r="UVU7" s="106"/>
      <c r="UVV7" s="106"/>
      <c r="UVW7" s="106"/>
      <c r="UVX7" s="106"/>
      <c r="UVY7" s="106"/>
      <c r="UVZ7" s="106"/>
      <c r="UWA7" s="106"/>
      <c r="UWB7" s="106"/>
      <c r="UWC7" s="106"/>
      <c r="UWD7" s="106"/>
      <c r="UWE7" s="106"/>
      <c r="UWF7" s="106"/>
      <c r="UWG7" s="106"/>
      <c r="UWH7" s="106"/>
      <c r="UWI7" s="106"/>
      <c r="UWJ7" s="106"/>
      <c r="UWK7" s="106"/>
      <c r="UWL7" s="106"/>
      <c r="UWM7" s="106"/>
      <c r="UWN7" s="106"/>
      <c r="UWO7" s="106"/>
      <c r="UWP7" s="106"/>
      <c r="UWQ7" s="106"/>
      <c r="UWR7" s="106"/>
      <c r="UWS7" s="106"/>
      <c r="UWT7" s="106"/>
      <c r="UWU7" s="106"/>
      <c r="UWV7" s="106"/>
      <c r="UWW7" s="106"/>
      <c r="UWX7" s="106"/>
      <c r="UWY7" s="106"/>
      <c r="UWZ7" s="106"/>
      <c r="UXA7" s="106"/>
      <c r="UXB7" s="106"/>
      <c r="UXC7" s="106"/>
      <c r="UXD7" s="106"/>
      <c r="UXE7" s="106"/>
      <c r="UXF7" s="106"/>
      <c r="UXG7" s="106"/>
      <c r="UXH7" s="106"/>
      <c r="UXI7" s="106"/>
      <c r="UXJ7" s="106"/>
      <c r="UXK7" s="106"/>
      <c r="UXL7" s="106"/>
      <c r="UXM7" s="106"/>
      <c r="UXN7" s="106"/>
      <c r="UXO7" s="106"/>
      <c r="UXP7" s="106"/>
      <c r="UXQ7" s="106"/>
      <c r="UXR7" s="106"/>
      <c r="UXS7" s="106"/>
      <c r="UXT7" s="106"/>
      <c r="UXU7" s="106"/>
      <c r="UXV7" s="106"/>
      <c r="UXW7" s="106"/>
      <c r="UXX7" s="106"/>
      <c r="UXY7" s="106"/>
      <c r="UXZ7" s="106"/>
      <c r="UYA7" s="106"/>
      <c r="UYB7" s="106"/>
      <c r="UYC7" s="106"/>
      <c r="UYD7" s="106"/>
      <c r="UYE7" s="106"/>
      <c r="UYF7" s="106"/>
      <c r="UYG7" s="106"/>
      <c r="UYH7" s="106"/>
      <c r="UYI7" s="106"/>
      <c r="UYJ7" s="106"/>
      <c r="UYK7" s="106"/>
      <c r="UYL7" s="106"/>
      <c r="UYM7" s="106"/>
      <c r="UYN7" s="106"/>
      <c r="UYO7" s="106"/>
      <c r="UYP7" s="106"/>
      <c r="UYQ7" s="106"/>
      <c r="UYR7" s="106"/>
      <c r="UYS7" s="106"/>
      <c r="UYT7" s="106"/>
      <c r="UYU7" s="106"/>
      <c r="UYV7" s="106"/>
      <c r="UYW7" s="106"/>
      <c r="UYX7" s="106"/>
      <c r="UYY7" s="106"/>
      <c r="UYZ7" s="106"/>
      <c r="UZA7" s="106"/>
      <c r="UZB7" s="106"/>
      <c r="UZC7" s="106"/>
      <c r="UZD7" s="106"/>
      <c r="UZE7" s="106"/>
      <c r="UZF7" s="106"/>
      <c r="UZG7" s="106"/>
      <c r="UZH7" s="106"/>
      <c r="UZI7" s="106"/>
      <c r="UZJ7" s="106"/>
      <c r="UZK7" s="106"/>
      <c r="UZL7" s="106"/>
      <c r="UZM7" s="106"/>
      <c r="UZN7" s="106"/>
      <c r="UZO7" s="106"/>
      <c r="UZP7" s="106"/>
      <c r="UZQ7" s="106"/>
      <c r="UZR7" s="106"/>
      <c r="UZS7" s="106"/>
      <c r="UZT7" s="106"/>
      <c r="UZU7" s="106"/>
      <c r="UZV7" s="106"/>
      <c r="UZW7" s="106"/>
      <c r="UZX7" s="106"/>
      <c r="UZY7" s="106"/>
      <c r="UZZ7" s="106"/>
      <c r="VAA7" s="106"/>
      <c r="VAB7" s="106"/>
      <c r="VAC7" s="106"/>
      <c r="VAD7" s="106"/>
      <c r="VAE7" s="106"/>
      <c r="VAF7" s="106"/>
      <c r="VAG7" s="106"/>
      <c r="VAH7" s="106"/>
      <c r="VAI7" s="106"/>
      <c r="VAJ7" s="106"/>
      <c r="VAK7" s="106"/>
      <c r="VAL7" s="106"/>
      <c r="VAM7" s="106"/>
      <c r="VAN7" s="106"/>
      <c r="VAO7" s="106"/>
      <c r="VAP7" s="106"/>
      <c r="VAQ7" s="106"/>
      <c r="VAR7" s="106"/>
      <c r="VAS7" s="106"/>
      <c r="VAT7" s="106"/>
      <c r="VAU7" s="106"/>
      <c r="VAV7" s="106"/>
      <c r="VAW7" s="106"/>
      <c r="VAX7" s="106"/>
      <c r="VAY7" s="106"/>
      <c r="VAZ7" s="106"/>
      <c r="VBA7" s="106"/>
      <c r="VBB7" s="106"/>
      <c r="VBC7" s="106"/>
      <c r="VBD7" s="106"/>
      <c r="VBE7" s="106"/>
      <c r="VBF7" s="106"/>
      <c r="VBG7" s="106"/>
      <c r="VBH7" s="106"/>
      <c r="VBI7" s="106"/>
      <c r="VBJ7" s="106"/>
      <c r="VBK7" s="106"/>
      <c r="VBL7" s="106"/>
      <c r="VBM7" s="106"/>
      <c r="VBN7" s="106"/>
      <c r="VBO7" s="106"/>
      <c r="VBP7" s="106"/>
      <c r="VBQ7" s="106"/>
      <c r="VBR7" s="106"/>
      <c r="VBS7" s="106"/>
      <c r="VBT7" s="106"/>
      <c r="VBU7" s="106"/>
      <c r="VBV7" s="106"/>
      <c r="VBW7" s="106"/>
      <c r="VBX7" s="106"/>
      <c r="VBY7" s="106"/>
      <c r="VBZ7" s="106"/>
      <c r="VCA7" s="106"/>
      <c r="VCB7" s="106"/>
      <c r="VCC7" s="106"/>
      <c r="VCD7" s="106"/>
      <c r="VCE7" s="106"/>
      <c r="VCF7" s="106"/>
      <c r="VCG7" s="106"/>
      <c r="VCH7" s="106"/>
      <c r="VCI7" s="106"/>
      <c r="VCJ7" s="106"/>
      <c r="VCK7" s="106"/>
      <c r="VCL7" s="106"/>
      <c r="VCM7" s="106"/>
      <c r="VCN7" s="106"/>
      <c r="VCO7" s="106"/>
      <c r="VCP7" s="106"/>
      <c r="VCQ7" s="106"/>
      <c r="VCR7" s="106"/>
      <c r="VCS7" s="106"/>
      <c r="VCT7" s="106"/>
      <c r="VCU7" s="106"/>
      <c r="VCV7" s="106"/>
      <c r="VCW7" s="106"/>
      <c r="VCX7" s="106"/>
      <c r="VCY7" s="106"/>
      <c r="VCZ7" s="106"/>
      <c r="VDA7" s="106"/>
      <c r="VDB7" s="106"/>
      <c r="VDC7" s="106"/>
      <c r="VDD7" s="106"/>
      <c r="VDE7" s="106"/>
      <c r="VDF7" s="106"/>
      <c r="VDG7" s="106"/>
      <c r="VDH7" s="106"/>
      <c r="VDI7" s="106"/>
      <c r="VDJ7" s="106"/>
      <c r="VDK7" s="106"/>
      <c r="VDL7" s="106"/>
      <c r="VDM7" s="106"/>
      <c r="VDN7" s="106"/>
      <c r="VDO7" s="106"/>
      <c r="VDP7" s="106"/>
      <c r="VDQ7" s="106"/>
      <c r="VDR7" s="106"/>
      <c r="VDS7" s="106"/>
      <c r="VDT7" s="106"/>
      <c r="VDU7" s="106"/>
      <c r="VDV7" s="106"/>
      <c r="VDW7" s="106"/>
      <c r="VDX7" s="106"/>
      <c r="VDY7" s="106"/>
      <c r="VDZ7" s="106"/>
      <c r="VEA7" s="106"/>
      <c r="VEB7" s="106"/>
      <c r="VEC7" s="106"/>
      <c r="VED7" s="106"/>
      <c r="VEE7" s="106"/>
      <c r="VEF7" s="106"/>
      <c r="VEG7" s="106"/>
      <c r="VEH7" s="106"/>
      <c r="VEI7" s="106"/>
      <c r="VEJ7" s="106"/>
      <c r="VEK7" s="106"/>
      <c r="VEL7" s="106"/>
      <c r="VEM7" s="106"/>
      <c r="VEN7" s="106"/>
      <c r="VEO7" s="106"/>
      <c r="VEP7" s="106"/>
      <c r="VEQ7" s="106"/>
      <c r="VER7" s="106"/>
      <c r="VES7" s="106"/>
      <c r="VET7" s="106"/>
      <c r="VEU7" s="106"/>
      <c r="VEV7" s="106"/>
      <c r="VEW7" s="106"/>
      <c r="VEX7" s="106"/>
      <c r="VEY7" s="106"/>
      <c r="VEZ7" s="106"/>
      <c r="VFA7" s="106"/>
      <c r="VFB7" s="106"/>
      <c r="VFC7" s="106"/>
      <c r="VFD7" s="106"/>
      <c r="VFE7" s="106"/>
      <c r="VFF7" s="106"/>
      <c r="VFG7" s="106"/>
      <c r="VFH7" s="106"/>
      <c r="VFI7" s="106"/>
      <c r="VFJ7" s="106"/>
      <c r="VFK7" s="106"/>
      <c r="VFL7" s="106"/>
      <c r="VFM7" s="106"/>
      <c r="VFN7" s="106"/>
      <c r="VFO7" s="106"/>
      <c r="VFP7" s="106"/>
      <c r="VFQ7" s="106"/>
      <c r="VFR7" s="106"/>
      <c r="VFS7" s="106"/>
      <c r="VFT7" s="106"/>
      <c r="VFU7" s="106"/>
      <c r="VFV7" s="106"/>
      <c r="VFW7" s="106"/>
      <c r="VFX7" s="106"/>
      <c r="VFY7" s="106"/>
      <c r="VFZ7" s="106"/>
      <c r="VGA7" s="106"/>
      <c r="VGB7" s="106"/>
      <c r="VGC7" s="106"/>
      <c r="VGD7" s="106"/>
      <c r="VGE7" s="106"/>
      <c r="VGF7" s="106"/>
      <c r="VGG7" s="106"/>
      <c r="VGH7" s="106"/>
      <c r="VGI7" s="106"/>
      <c r="VGJ7" s="106"/>
      <c r="VGK7" s="106"/>
      <c r="VGL7" s="106"/>
      <c r="VGM7" s="106"/>
      <c r="VGN7" s="106"/>
      <c r="VGO7" s="106"/>
      <c r="VGP7" s="106"/>
      <c r="VGQ7" s="106"/>
      <c r="VGR7" s="106"/>
      <c r="VGS7" s="106"/>
      <c r="VGT7" s="106"/>
      <c r="VGU7" s="106"/>
      <c r="VGV7" s="106"/>
      <c r="VGW7" s="106"/>
      <c r="VGX7" s="106"/>
      <c r="VGY7" s="106"/>
      <c r="VGZ7" s="106"/>
      <c r="VHA7" s="106"/>
      <c r="VHB7" s="106"/>
      <c r="VHC7" s="106"/>
      <c r="VHD7" s="106"/>
      <c r="VHE7" s="106"/>
      <c r="VHF7" s="106"/>
      <c r="VHG7" s="106"/>
      <c r="VHH7" s="106"/>
      <c r="VHI7" s="106"/>
      <c r="VHJ7" s="106"/>
      <c r="VHK7" s="106"/>
      <c r="VHL7" s="106"/>
      <c r="VHM7" s="106"/>
      <c r="VHN7" s="106"/>
      <c r="VHO7" s="106"/>
      <c r="VHP7" s="106"/>
      <c r="VHQ7" s="106"/>
      <c r="VHR7" s="106"/>
      <c r="VHS7" s="106"/>
      <c r="VHT7" s="106"/>
      <c r="VHU7" s="106"/>
      <c r="VHV7" s="106"/>
      <c r="VHW7" s="106"/>
      <c r="VHX7" s="106"/>
      <c r="VHY7" s="106"/>
      <c r="VHZ7" s="106"/>
      <c r="VIA7" s="106"/>
      <c r="VIB7" s="106"/>
      <c r="VIC7" s="106"/>
      <c r="VID7" s="106"/>
      <c r="VIE7" s="106"/>
      <c r="VIF7" s="106"/>
      <c r="VIG7" s="106"/>
      <c r="VIH7" s="106"/>
      <c r="VII7" s="106"/>
      <c r="VIJ7" s="106"/>
      <c r="VIK7" s="106"/>
      <c r="VIL7" s="106"/>
      <c r="VIM7" s="106"/>
      <c r="VIN7" s="106"/>
      <c r="VIO7" s="106"/>
      <c r="VIP7" s="106"/>
      <c r="VIQ7" s="106"/>
      <c r="VIR7" s="106"/>
      <c r="VIS7" s="106"/>
      <c r="VIT7" s="106"/>
      <c r="VIU7" s="106"/>
      <c r="VIV7" s="106"/>
      <c r="VIW7" s="106"/>
      <c r="VIX7" s="106"/>
      <c r="VIY7" s="106"/>
      <c r="VIZ7" s="106"/>
      <c r="VJA7" s="106"/>
      <c r="VJB7" s="106"/>
      <c r="VJC7" s="106"/>
      <c r="VJD7" s="106"/>
      <c r="VJE7" s="106"/>
      <c r="VJF7" s="106"/>
      <c r="VJG7" s="106"/>
      <c r="VJH7" s="106"/>
      <c r="VJI7" s="106"/>
      <c r="VJJ7" s="106"/>
      <c r="VJK7" s="106"/>
      <c r="VJL7" s="106"/>
      <c r="VJM7" s="106"/>
      <c r="VJN7" s="106"/>
      <c r="VJO7" s="106"/>
      <c r="VJP7" s="106"/>
      <c r="VJQ7" s="106"/>
      <c r="VJR7" s="106"/>
      <c r="VJS7" s="106"/>
      <c r="VJT7" s="106"/>
      <c r="VJU7" s="106"/>
      <c r="VJV7" s="106"/>
      <c r="VJW7" s="106"/>
      <c r="VJX7" s="106"/>
      <c r="VJY7" s="106"/>
      <c r="VJZ7" s="106"/>
      <c r="VKA7" s="106"/>
      <c r="VKB7" s="106"/>
      <c r="VKC7" s="106"/>
      <c r="VKD7" s="106"/>
      <c r="VKE7" s="106"/>
      <c r="VKF7" s="106"/>
      <c r="VKG7" s="106"/>
      <c r="VKH7" s="106"/>
      <c r="VKI7" s="106"/>
      <c r="VKJ7" s="106"/>
      <c r="VKK7" s="106"/>
      <c r="VKL7" s="106"/>
      <c r="VKM7" s="106"/>
      <c r="VKN7" s="106"/>
      <c r="VKO7" s="106"/>
      <c r="VKP7" s="106"/>
      <c r="VKQ7" s="106"/>
      <c r="VKR7" s="106"/>
      <c r="VKS7" s="106"/>
      <c r="VKT7" s="106"/>
      <c r="VKU7" s="106"/>
      <c r="VKV7" s="106"/>
      <c r="VKW7" s="106"/>
      <c r="VKX7" s="106"/>
      <c r="VKY7" s="106"/>
      <c r="VKZ7" s="106"/>
      <c r="VLA7" s="106"/>
      <c r="VLB7" s="106"/>
      <c r="VLC7" s="106"/>
      <c r="VLD7" s="106"/>
      <c r="VLE7" s="106"/>
      <c r="VLF7" s="106"/>
      <c r="VLG7" s="106"/>
      <c r="VLH7" s="106"/>
      <c r="VLI7" s="106"/>
      <c r="VLJ7" s="106"/>
      <c r="VLK7" s="106"/>
      <c r="VLL7" s="106"/>
      <c r="VLM7" s="106"/>
      <c r="VLN7" s="106"/>
      <c r="VLO7" s="106"/>
      <c r="VLP7" s="106"/>
      <c r="VLQ7" s="106"/>
      <c r="VLR7" s="106"/>
      <c r="VLS7" s="106"/>
      <c r="VLT7" s="106"/>
      <c r="VLU7" s="106"/>
      <c r="VLV7" s="106"/>
      <c r="VLW7" s="106"/>
      <c r="VLX7" s="106"/>
      <c r="VLY7" s="106"/>
      <c r="VLZ7" s="106"/>
      <c r="VMA7" s="106"/>
      <c r="VMB7" s="106"/>
      <c r="VMC7" s="106"/>
      <c r="VMD7" s="106"/>
      <c r="VME7" s="106"/>
      <c r="VMF7" s="106"/>
      <c r="VMG7" s="106"/>
      <c r="VMH7" s="106"/>
      <c r="VMI7" s="106"/>
      <c r="VMJ7" s="106"/>
      <c r="VMK7" s="106"/>
      <c r="VML7" s="106"/>
      <c r="VMM7" s="106"/>
      <c r="VMN7" s="106"/>
      <c r="VMO7" s="106"/>
      <c r="VMP7" s="106"/>
      <c r="VMQ7" s="106"/>
      <c r="VMR7" s="106"/>
      <c r="VMS7" s="106"/>
      <c r="VMT7" s="106"/>
      <c r="VMU7" s="106"/>
      <c r="VMV7" s="106"/>
      <c r="VMW7" s="106"/>
      <c r="VMX7" s="106"/>
      <c r="VMY7" s="106"/>
      <c r="VMZ7" s="106"/>
      <c r="VNA7" s="106"/>
      <c r="VNB7" s="106"/>
      <c r="VNC7" s="106"/>
      <c r="VND7" s="106"/>
      <c r="VNE7" s="106"/>
      <c r="VNF7" s="106"/>
      <c r="VNG7" s="106"/>
      <c r="VNH7" s="106"/>
      <c r="VNI7" s="106"/>
      <c r="VNJ7" s="106"/>
      <c r="VNK7" s="106"/>
      <c r="VNL7" s="106"/>
      <c r="VNM7" s="106"/>
      <c r="VNN7" s="106"/>
      <c r="VNO7" s="106"/>
      <c r="VNP7" s="106"/>
      <c r="VNQ7" s="106"/>
      <c r="VNR7" s="106"/>
      <c r="VNS7" s="106"/>
      <c r="VNT7" s="106"/>
      <c r="VNU7" s="106"/>
      <c r="VNV7" s="106"/>
      <c r="VNW7" s="106"/>
      <c r="VNX7" s="106"/>
      <c r="VNY7" s="106"/>
      <c r="VNZ7" s="106"/>
      <c r="VOA7" s="106"/>
      <c r="VOB7" s="106"/>
      <c r="VOC7" s="106"/>
      <c r="VOD7" s="106"/>
      <c r="VOE7" s="106"/>
      <c r="VOF7" s="106"/>
      <c r="VOG7" s="106"/>
      <c r="VOH7" s="106"/>
      <c r="VOI7" s="106"/>
      <c r="VOJ7" s="106"/>
      <c r="VOK7" s="106"/>
      <c r="VOL7" s="106"/>
      <c r="VOM7" s="106"/>
      <c r="VON7" s="106"/>
      <c r="VOO7" s="106"/>
      <c r="VOP7" s="106"/>
      <c r="VOQ7" s="106"/>
      <c r="VOR7" s="106"/>
      <c r="VOS7" s="106"/>
      <c r="VOT7" s="106"/>
      <c r="VOU7" s="106"/>
      <c r="VOV7" s="106"/>
      <c r="VOW7" s="106"/>
      <c r="VOX7" s="106"/>
      <c r="VOY7" s="106"/>
      <c r="VOZ7" s="106"/>
      <c r="VPA7" s="106"/>
      <c r="VPB7" s="106"/>
      <c r="VPC7" s="106"/>
      <c r="VPD7" s="106"/>
      <c r="VPE7" s="106"/>
      <c r="VPF7" s="106"/>
      <c r="VPG7" s="106"/>
      <c r="VPH7" s="106"/>
      <c r="VPI7" s="106"/>
      <c r="VPJ7" s="106"/>
      <c r="VPK7" s="106"/>
      <c r="VPL7" s="106"/>
      <c r="VPM7" s="106"/>
      <c r="VPN7" s="106"/>
      <c r="VPO7" s="106"/>
      <c r="VPP7" s="106"/>
      <c r="VPQ7" s="106"/>
      <c r="VPR7" s="106"/>
      <c r="VPS7" s="106"/>
      <c r="VPT7" s="106"/>
      <c r="VPU7" s="106"/>
      <c r="VPV7" s="106"/>
      <c r="VPW7" s="106"/>
      <c r="VPX7" s="106"/>
      <c r="VPY7" s="106"/>
      <c r="VPZ7" s="106"/>
      <c r="VQA7" s="106"/>
      <c r="VQB7" s="106"/>
      <c r="VQC7" s="106"/>
      <c r="VQD7" s="106"/>
      <c r="VQE7" s="106"/>
      <c r="VQF7" s="106"/>
      <c r="VQG7" s="106"/>
      <c r="VQH7" s="106"/>
      <c r="VQI7" s="106"/>
      <c r="VQJ7" s="106"/>
      <c r="VQK7" s="106"/>
      <c r="VQL7" s="106"/>
      <c r="VQM7" s="106"/>
      <c r="VQN7" s="106"/>
      <c r="VQO7" s="106"/>
      <c r="VQP7" s="106"/>
      <c r="VQQ7" s="106"/>
      <c r="VQR7" s="106"/>
      <c r="VQS7" s="106"/>
      <c r="VQT7" s="106"/>
      <c r="VQU7" s="106"/>
      <c r="VQV7" s="106"/>
      <c r="VQW7" s="106"/>
      <c r="VQX7" s="106"/>
      <c r="VQY7" s="106"/>
      <c r="VQZ7" s="106"/>
      <c r="VRA7" s="106"/>
      <c r="VRB7" s="106"/>
      <c r="VRC7" s="106"/>
      <c r="VRD7" s="106"/>
      <c r="VRE7" s="106"/>
      <c r="VRF7" s="106"/>
      <c r="VRG7" s="106"/>
      <c r="VRH7" s="106"/>
      <c r="VRI7" s="106"/>
      <c r="VRJ7" s="106"/>
      <c r="VRK7" s="106"/>
      <c r="VRL7" s="106"/>
      <c r="VRM7" s="106"/>
      <c r="VRN7" s="106"/>
      <c r="VRO7" s="106"/>
      <c r="VRP7" s="106"/>
      <c r="VRQ7" s="106"/>
      <c r="VRR7" s="106"/>
      <c r="VRS7" s="106"/>
      <c r="VRT7" s="106"/>
      <c r="VRU7" s="106"/>
      <c r="VRV7" s="106"/>
      <c r="VRW7" s="106"/>
      <c r="VRX7" s="106"/>
      <c r="VRY7" s="106"/>
      <c r="VRZ7" s="106"/>
      <c r="VSA7" s="106"/>
      <c r="VSB7" s="106"/>
      <c r="VSC7" s="106"/>
      <c r="VSD7" s="106"/>
      <c r="VSE7" s="106"/>
      <c r="VSF7" s="106"/>
      <c r="VSG7" s="106"/>
      <c r="VSH7" s="106"/>
      <c r="VSI7" s="106"/>
      <c r="VSJ7" s="106"/>
      <c r="VSK7" s="106"/>
      <c r="VSL7" s="106"/>
      <c r="VSM7" s="106"/>
      <c r="VSN7" s="106"/>
      <c r="VSO7" s="106"/>
      <c r="VSP7" s="106"/>
      <c r="VSQ7" s="106"/>
      <c r="VSR7" s="106"/>
      <c r="VSS7" s="106"/>
      <c r="VST7" s="106"/>
      <c r="VSU7" s="106"/>
      <c r="VSV7" s="106"/>
      <c r="VSW7" s="106"/>
      <c r="VSX7" s="106"/>
      <c r="VSY7" s="106"/>
      <c r="VSZ7" s="106"/>
      <c r="VTA7" s="106"/>
      <c r="VTB7" s="106"/>
      <c r="VTC7" s="106"/>
      <c r="VTD7" s="106"/>
      <c r="VTE7" s="106"/>
      <c r="VTF7" s="106"/>
      <c r="VTG7" s="106"/>
      <c r="VTH7" s="106"/>
      <c r="VTI7" s="106"/>
      <c r="VTJ7" s="106"/>
      <c r="VTK7" s="106"/>
      <c r="VTL7" s="106"/>
      <c r="VTM7" s="106"/>
      <c r="VTN7" s="106"/>
      <c r="VTO7" s="106"/>
      <c r="VTP7" s="106"/>
      <c r="VTQ7" s="106"/>
      <c r="VTR7" s="106"/>
      <c r="VTS7" s="106"/>
      <c r="VTT7" s="106"/>
      <c r="VTU7" s="106"/>
      <c r="VTV7" s="106"/>
      <c r="VTW7" s="106"/>
      <c r="VTX7" s="106"/>
      <c r="VTY7" s="106"/>
      <c r="VTZ7" s="106"/>
      <c r="VUA7" s="106"/>
      <c r="VUB7" s="106"/>
      <c r="VUC7" s="106"/>
      <c r="VUD7" s="106"/>
      <c r="VUE7" s="106"/>
      <c r="VUF7" s="106"/>
      <c r="VUG7" s="106"/>
      <c r="VUH7" s="106"/>
      <c r="VUI7" s="106"/>
      <c r="VUJ7" s="106"/>
      <c r="VUK7" s="106"/>
      <c r="VUL7" s="106"/>
      <c r="VUM7" s="106"/>
      <c r="VUN7" s="106"/>
      <c r="VUO7" s="106"/>
      <c r="VUP7" s="106"/>
      <c r="VUQ7" s="106"/>
      <c r="VUR7" s="106"/>
      <c r="VUS7" s="106"/>
      <c r="VUT7" s="106"/>
      <c r="VUU7" s="106"/>
      <c r="VUV7" s="106"/>
      <c r="VUW7" s="106"/>
      <c r="VUX7" s="106"/>
      <c r="VUY7" s="106"/>
      <c r="VUZ7" s="106"/>
      <c r="VVA7" s="106"/>
      <c r="VVB7" s="106"/>
      <c r="VVC7" s="106"/>
      <c r="VVD7" s="106"/>
      <c r="VVE7" s="106"/>
      <c r="VVF7" s="106"/>
      <c r="VVG7" s="106"/>
      <c r="VVH7" s="106"/>
      <c r="VVI7" s="106"/>
      <c r="VVJ7" s="106"/>
      <c r="VVK7" s="106"/>
      <c r="VVL7" s="106"/>
      <c r="VVM7" s="106"/>
      <c r="VVN7" s="106"/>
      <c r="VVO7" s="106"/>
      <c r="VVP7" s="106"/>
      <c r="VVQ7" s="106"/>
      <c r="VVR7" s="106"/>
      <c r="VVS7" s="106"/>
      <c r="VVT7" s="106"/>
      <c r="VVU7" s="106"/>
      <c r="VVV7" s="106"/>
      <c r="VVW7" s="106"/>
      <c r="VVX7" s="106"/>
      <c r="VVY7" s="106"/>
      <c r="VVZ7" s="106"/>
      <c r="VWA7" s="106"/>
      <c r="VWB7" s="106"/>
      <c r="VWC7" s="106"/>
      <c r="VWD7" s="106"/>
      <c r="VWE7" s="106"/>
      <c r="VWF7" s="106"/>
      <c r="VWG7" s="106"/>
      <c r="VWH7" s="106"/>
      <c r="VWI7" s="106"/>
      <c r="VWJ7" s="106"/>
      <c r="VWK7" s="106"/>
      <c r="VWL7" s="106"/>
      <c r="VWM7" s="106"/>
      <c r="VWN7" s="106"/>
      <c r="VWO7" s="106"/>
      <c r="VWP7" s="106"/>
      <c r="VWQ7" s="106"/>
      <c r="VWR7" s="106"/>
      <c r="VWS7" s="106"/>
      <c r="VWT7" s="106"/>
      <c r="VWU7" s="106"/>
      <c r="VWV7" s="106"/>
      <c r="VWW7" s="106"/>
      <c r="VWX7" s="106"/>
      <c r="VWY7" s="106"/>
      <c r="VWZ7" s="106"/>
      <c r="VXA7" s="106"/>
      <c r="VXB7" s="106"/>
      <c r="VXC7" s="106"/>
      <c r="VXD7" s="106"/>
      <c r="VXE7" s="106"/>
      <c r="VXF7" s="106"/>
      <c r="VXG7" s="106"/>
      <c r="VXH7" s="106"/>
      <c r="VXI7" s="106"/>
      <c r="VXJ7" s="106"/>
      <c r="VXK7" s="106"/>
      <c r="VXL7" s="106"/>
      <c r="VXM7" s="106"/>
      <c r="VXN7" s="106"/>
      <c r="VXO7" s="106"/>
      <c r="VXP7" s="106"/>
      <c r="VXQ7" s="106"/>
      <c r="VXR7" s="106"/>
      <c r="VXS7" s="106"/>
      <c r="VXT7" s="106"/>
      <c r="VXU7" s="106"/>
      <c r="VXV7" s="106"/>
      <c r="VXW7" s="106"/>
      <c r="VXX7" s="106"/>
      <c r="VXY7" s="106"/>
      <c r="VXZ7" s="106"/>
      <c r="VYA7" s="106"/>
      <c r="VYB7" s="106"/>
      <c r="VYC7" s="106"/>
      <c r="VYD7" s="106"/>
      <c r="VYE7" s="106"/>
      <c r="VYF7" s="106"/>
      <c r="VYG7" s="106"/>
      <c r="VYH7" s="106"/>
      <c r="VYI7" s="106"/>
      <c r="VYJ7" s="106"/>
      <c r="VYK7" s="106"/>
      <c r="VYL7" s="106"/>
      <c r="VYM7" s="106"/>
      <c r="VYN7" s="106"/>
      <c r="VYO7" s="106"/>
      <c r="VYP7" s="106"/>
      <c r="VYQ7" s="106"/>
      <c r="VYR7" s="106"/>
      <c r="VYS7" s="106"/>
      <c r="VYT7" s="106"/>
      <c r="VYU7" s="106"/>
      <c r="VYV7" s="106"/>
      <c r="VYW7" s="106"/>
      <c r="VYX7" s="106"/>
      <c r="VYY7" s="106"/>
      <c r="VYZ7" s="106"/>
      <c r="VZA7" s="106"/>
      <c r="VZB7" s="106"/>
      <c r="VZC7" s="106"/>
      <c r="VZD7" s="106"/>
      <c r="VZE7" s="106"/>
      <c r="VZF7" s="106"/>
      <c r="VZG7" s="106"/>
      <c r="VZH7" s="106"/>
      <c r="VZI7" s="106"/>
      <c r="VZJ7" s="106"/>
      <c r="VZK7" s="106"/>
      <c r="VZL7" s="106"/>
      <c r="VZM7" s="106"/>
      <c r="VZN7" s="106"/>
      <c r="VZO7" s="106"/>
      <c r="VZP7" s="106"/>
      <c r="VZQ7" s="106"/>
      <c r="VZR7" s="106"/>
      <c r="VZS7" s="106"/>
      <c r="VZT7" s="106"/>
      <c r="VZU7" s="106"/>
      <c r="VZV7" s="106"/>
      <c r="VZW7" s="106"/>
      <c r="VZX7" s="106"/>
      <c r="VZY7" s="106"/>
      <c r="VZZ7" s="106"/>
      <c r="WAA7" s="106"/>
      <c r="WAB7" s="106"/>
      <c r="WAC7" s="106"/>
      <c r="WAD7" s="106"/>
      <c r="WAE7" s="106"/>
      <c r="WAF7" s="106"/>
      <c r="WAG7" s="106"/>
      <c r="WAH7" s="106"/>
      <c r="WAI7" s="106"/>
      <c r="WAJ7" s="106"/>
      <c r="WAK7" s="106"/>
      <c r="WAL7" s="106"/>
      <c r="WAM7" s="106"/>
      <c r="WAN7" s="106"/>
      <c r="WAO7" s="106"/>
      <c r="WAP7" s="106"/>
      <c r="WAQ7" s="106"/>
      <c r="WAR7" s="106"/>
      <c r="WAS7" s="106"/>
      <c r="WAT7" s="106"/>
      <c r="WAU7" s="106"/>
      <c r="WAV7" s="106"/>
      <c r="WAW7" s="106"/>
      <c r="WAX7" s="106"/>
      <c r="WAY7" s="106"/>
      <c r="WAZ7" s="106"/>
      <c r="WBA7" s="106"/>
      <c r="WBB7" s="106"/>
      <c r="WBC7" s="106"/>
      <c r="WBD7" s="106"/>
      <c r="WBE7" s="106"/>
      <c r="WBF7" s="106"/>
      <c r="WBG7" s="106"/>
      <c r="WBH7" s="106"/>
      <c r="WBI7" s="106"/>
      <c r="WBJ7" s="106"/>
      <c r="WBK7" s="106"/>
      <c r="WBL7" s="106"/>
      <c r="WBM7" s="106"/>
      <c r="WBN7" s="106"/>
      <c r="WBO7" s="106"/>
      <c r="WBP7" s="106"/>
      <c r="WBQ7" s="106"/>
      <c r="WBR7" s="106"/>
      <c r="WBS7" s="106"/>
      <c r="WBT7" s="106"/>
      <c r="WBU7" s="106"/>
      <c r="WBV7" s="106"/>
      <c r="WBW7" s="106"/>
      <c r="WBX7" s="106"/>
      <c r="WBY7" s="106"/>
      <c r="WBZ7" s="106"/>
      <c r="WCA7" s="106"/>
      <c r="WCB7" s="106"/>
      <c r="WCC7" s="106"/>
      <c r="WCD7" s="106"/>
      <c r="WCE7" s="106"/>
      <c r="WCF7" s="106"/>
      <c r="WCG7" s="106"/>
      <c r="WCH7" s="106"/>
      <c r="WCI7" s="106"/>
      <c r="WCJ7" s="106"/>
      <c r="WCK7" s="106"/>
      <c r="WCL7" s="106"/>
      <c r="WCM7" s="106"/>
      <c r="WCN7" s="106"/>
      <c r="WCO7" s="106"/>
      <c r="WCP7" s="106"/>
      <c r="WCQ7" s="106"/>
      <c r="WCR7" s="106"/>
      <c r="WCS7" s="106"/>
      <c r="WCT7" s="106"/>
      <c r="WCU7" s="106"/>
      <c r="WCV7" s="106"/>
      <c r="WCW7" s="106"/>
      <c r="WCX7" s="106"/>
      <c r="WCY7" s="106"/>
      <c r="WCZ7" s="106"/>
      <c r="WDA7" s="106"/>
      <c r="WDB7" s="106"/>
      <c r="WDC7" s="106"/>
      <c r="WDD7" s="106"/>
      <c r="WDE7" s="106"/>
      <c r="WDF7" s="106"/>
      <c r="WDG7" s="106"/>
      <c r="WDH7" s="106"/>
      <c r="WDI7" s="106"/>
      <c r="WDJ7" s="106"/>
      <c r="WDK7" s="106"/>
      <c r="WDL7" s="106"/>
      <c r="WDM7" s="106"/>
      <c r="WDN7" s="106"/>
      <c r="WDO7" s="106"/>
      <c r="WDP7" s="106"/>
      <c r="WDQ7" s="106"/>
      <c r="WDR7" s="106"/>
      <c r="WDS7" s="106"/>
      <c r="WDT7" s="106"/>
      <c r="WDU7" s="106"/>
      <c r="WDV7" s="106"/>
      <c r="WDW7" s="106"/>
      <c r="WDX7" s="106"/>
      <c r="WDY7" s="106"/>
      <c r="WDZ7" s="106"/>
      <c r="WEA7" s="106"/>
      <c r="WEB7" s="106"/>
      <c r="WEC7" s="106"/>
      <c r="WED7" s="106"/>
      <c r="WEE7" s="106"/>
      <c r="WEF7" s="106"/>
      <c r="WEG7" s="106"/>
      <c r="WEH7" s="106"/>
      <c r="WEI7" s="106"/>
      <c r="WEJ7" s="106"/>
      <c r="WEK7" s="106"/>
      <c r="WEL7" s="106"/>
      <c r="WEM7" s="106"/>
      <c r="WEN7" s="106"/>
      <c r="WEO7" s="106"/>
      <c r="WEP7" s="106"/>
      <c r="WEQ7" s="106"/>
      <c r="WER7" s="106"/>
      <c r="WES7" s="106"/>
      <c r="WET7" s="106"/>
      <c r="WEU7" s="106"/>
      <c r="WEV7" s="106"/>
      <c r="WEW7" s="106"/>
      <c r="WEX7" s="106"/>
      <c r="WEY7" s="106"/>
      <c r="WEZ7" s="106"/>
      <c r="WFA7" s="106"/>
      <c r="WFB7" s="106"/>
      <c r="WFC7" s="106"/>
      <c r="WFD7" s="106"/>
      <c r="WFE7" s="106"/>
      <c r="WFF7" s="106"/>
      <c r="WFG7" s="106"/>
      <c r="WFH7" s="106"/>
      <c r="WFI7" s="106"/>
      <c r="WFJ7" s="106"/>
      <c r="WFK7" s="106"/>
      <c r="WFL7" s="106"/>
      <c r="WFM7" s="106"/>
      <c r="WFN7" s="106"/>
      <c r="WFO7" s="106"/>
      <c r="WFP7" s="106"/>
      <c r="WFQ7" s="106"/>
      <c r="WFR7" s="106"/>
      <c r="WFS7" s="106"/>
      <c r="WFT7" s="106"/>
      <c r="WFU7" s="106"/>
      <c r="WFV7" s="106"/>
      <c r="WFW7" s="106"/>
      <c r="WFX7" s="106"/>
      <c r="WFY7" s="106"/>
      <c r="WFZ7" s="106"/>
      <c r="WGA7" s="106"/>
      <c r="WGB7" s="106"/>
      <c r="WGC7" s="106"/>
      <c r="WGD7" s="106"/>
      <c r="WGE7" s="106"/>
      <c r="WGF7" s="106"/>
      <c r="WGG7" s="106"/>
      <c r="WGH7" s="106"/>
      <c r="WGI7" s="106"/>
      <c r="WGJ7" s="106"/>
      <c r="WGK7" s="106"/>
      <c r="WGL7" s="106"/>
      <c r="WGM7" s="106"/>
      <c r="WGN7" s="106"/>
      <c r="WGO7" s="106"/>
      <c r="WGP7" s="106"/>
      <c r="WGQ7" s="106"/>
      <c r="WGR7" s="106"/>
      <c r="WGS7" s="106"/>
      <c r="WGT7" s="106"/>
      <c r="WGU7" s="106"/>
      <c r="WGV7" s="106"/>
      <c r="WGW7" s="106"/>
      <c r="WGX7" s="106"/>
      <c r="WGY7" s="106"/>
      <c r="WGZ7" s="106"/>
      <c r="WHA7" s="106"/>
      <c r="WHB7" s="106"/>
      <c r="WHC7" s="106"/>
      <c r="WHD7" s="106"/>
      <c r="WHE7" s="106"/>
      <c r="WHF7" s="106"/>
      <c r="WHG7" s="106"/>
      <c r="WHH7" s="106"/>
      <c r="WHI7" s="106"/>
      <c r="WHJ7" s="106"/>
      <c r="WHK7" s="106"/>
      <c r="WHL7" s="106"/>
      <c r="WHM7" s="106"/>
      <c r="WHN7" s="106"/>
      <c r="WHO7" s="106"/>
      <c r="WHP7" s="106"/>
      <c r="WHQ7" s="106"/>
      <c r="WHR7" s="106"/>
      <c r="WHS7" s="106"/>
      <c r="WHT7" s="106"/>
      <c r="WHU7" s="106"/>
      <c r="WHV7" s="106"/>
      <c r="WHW7" s="106"/>
      <c r="WHX7" s="106"/>
      <c r="WHY7" s="106"/>
      <c r="WHZ7" s="106"/>
      <c r="WIA7" s="106"/>
      <c r="WIB7" s="106"/>
      <c r="WIC7" s="106"/>
      <c r="WID7" s="106"/>
      <c r="WIE7" s="106"/>
      <c r="WIF7" s="106"/>
      <c r="WIG7" s="106"/>
      <c r="WIH7" s="106"/>
      <c r="WII7" s="106"/>
      <c r="WIJ7" s="106"/>
      <c r="WIK7" s="106"/>
      <c r="WIL7" s="106"/>
      <c r="WIM7" s="106"/>
      <c r="WIN7" s="106"/>
      <c r="WIO7" s="106"/>
      <c r="WIP7" s="106"/>
      <c r="WIQ7" s="106"/>
      <c r="WIR7" s="106"/>
      <c r="WIS7" s="106"/>
      <c r="WIT7" s="106"/>
      <c r="WIU7" s="106"/>
      <c r="WIV7" s="106"/>
      <c r="WIW7" s="106"/>
      <c r="WIX7" s="106"/>
      <c r="WIY7" s="106"/>
      <c r="WIZ7" s="106"/>
      <c r="WJA7" s="106"/>
      <c r="WJB7" s="106"/>
      <c r="WJC7" s="106"/>
      <c r="WJD7" s="106"/>
      <c r="WJE7" s="106"/>
      <c r="WJF7" s="106"/>
      <c r="WJG7" s="106"/>
      <c r="WJH7" s="106"/>
      <c r="WJI7" s="106"/>
      <c r="WJJ7" s="106"/>
      <c r="WJK7" s="106"/>
      <c r="WJL7" s="106"/>
      <c r="WJM7" s="106"/>
      <c r="WJN7" s="106"/>
      <c r="WJO7" s="106"/>
      <c r="WJP7" s="106"/>
      <c r="WJQ7" s="106"/>
      <c r="WJR7" s="106"/>
      <c r="WJS7" s="106"/>
      <c r="WJT7" s="106"/>
      <c r="WJU7" s="106"/>
      <c r="WJV7" s="106"/>
      <c r="WJW7" s="106"/>
      <c r="WJX7" s="106"/>
      <c r="WJY7" s="106"/>
      <c r="WJZ7" s="106"/>
      <c r="WKA7" s="106"/>
      <c r="WKB7" s="106"/>
      <c r="WKC7" s="106"/>
      <c r="WKD7" s="106"/>
      <c r="WKE7" s="106"/>
      <c r="WKF7" s="106"/>
      <c r="WKG7" s="106"/>
      <c r="WKH7" s="106"/>
      <c r="WKI7" s="106"/>
      <c r="WKJ7" s="106"/>
      <c r="WKK7" s="106"/>
      <c r="WKL7" s="106"/>
      <c r="WKM7" s="106"/>
      <c r="WKN7" s="106"/>
      <c r="WKO7" s="106"/>
      <c r="WKP7" s="106"/>
      <c r="WKQ7" s="106"/>
      <c r="WKR7" s="106"/>
      <c r="WKS7" s="106"/>
      <c r="WKT7" s="106"/>
      <c r="WKU7" s="106"/>
      <c r="WKV7" s="106"/>
      <c r="WKW7" s="106"/>
      <c r="WKX7" s="106"/>
      <c r="WKY7" s="106"/>
      <c r="WKZ7" s="106"/>
      <c r="WLA7" s="106"/>
      <c r="WLB7" s="106"/>
      <c r="WLC7" s="106"/>
      <c r="WLD7" s="106"/>
      <c r="WLE7" s="106"/>
      <c r="WLF7" s="106"/>
      <c r="WLG7" s="106"/>
      <c r="WLH7" s="106"/>
      <c r="WLI7" s="106"/>
      <c r="WLJ7" s="106"/>
      <c r="WLK7" s="106"/>
      <c r="WLL7" s="106"/>
      <c r="WLM7" s="106"/>
      <c r="WLN7" s="106"/>
      <c r="WLO7" s="106"/>
      <c r="WLP7" s="106"/>
      <c r="WLQ7" s="106"/>
      <c r="WLR7" s="106"/>
      <c r="WLS7" s="106"/>
      <c r="WLT7" s="106"/>
      <c r="WLU7" s="106"/>
      <c r="WLV7" s="106"/>
      <c r="WLW7" s="106"/>
      <c r="WLX7" s="106"/>
      <c r="WLY7" s="106"/>
      <c r="WLZ7" s="106"/>
      <c r="WMA7" s="106"/>
      <c r="WMB7" s="106"/>
      <c r="WMC7" s="106"/>
      <c r="WMD7" s="106"/>
      <c r="WME7" s="106"/>
      <c r="WMF7" s="106"/>
      <c r="WMG7" s="106"/>
      <c r="WMH7" s="106"/>
      <c r="WMI7" s="106"/>
      <c r="WMJ7" s="106"/>
      <c r="WMK7" s="106"/>
      <c r="WML7" s="106"/>
      <c r="WMM7" s="106"/>
      <c r="WMN7" s="106"/>
      <c r="WMO7" s="106"/>
      <c r="WMP7" s="106"/>
      <c r="WMQ7" s="106"/>
      <c r="WMR7" s="106"/>
      <c r="WMS7" s="106"/>
      <c r="WMT7" s="106"/>
      <c r="WMU7" s="106"/>
      <c r="WMV7" s="106"/>
      <c r="WMW7" s="106"/>
      <c r="WMX7" s="106"/>
      <c r="WMY7" s="106"/>
      <c r="WMZ7" s="106"/>
      <c r="WNA7" s="106"/>
      <c r="WNB7" s="106"/>
      <c r="WNC7" s="106"/>
      <c r="WND7" s="106"/>
      <c r="WNE7" s="106"/>
      <c r="WNF7" s="106"/>
      <c r="WNG7" s="106"/>
      <c r="WNH7" s="106"/>
      <c r="WNI7" s="106"/>
      <c r="WNJ7" s="106"/>
      <c r="WNK7" s="106"/>
      <c r="WNL7" s="106"/>
      <c r="WNM7" s="106"/>
      <c r="WNN7" s="106"/>
      <c r="WNO7" s="106"/>
      <c r="WNP7" s="106"/>
      <c r="WNQ7" s="106"/>
      <c r="WNR7" s="106"/>
      <c r="WNS7" s="106"/>
      <c r="WNT7" s="106"/>
      <c r="WNU7" s="106"/>
      <c r="WNV7" s="106"/>
      <c r="WNW7" s="106"/>
      <c r="WNX7" s="106"/>
      <c r="WNY7" s="106"/>
      <c r="WNZ7" s="106"/>
      <c r="WOA7" s="106"/>
      <c r="WOB7" s="106"/>
      <c r="WOC7" s="106"/>
      <c r="WOD7" s="106"/>
      <c r="WOE7" s="106"/>
      <c r="WOF7" s="106"/>
      <c r="WOG7" s="106"/>
      <c r="WOH7" s="106"/>
      <c r="WOI7" s="106"/>
      <c r="WOJ7" s="106"/>
      <c r="WOK7" s="106"/>
      <c r="WOL7" s="106"/>
      <c r="WOM7" s="106"/>
      <c r="WON7" s="106"/>
      <c r="WOO7" s="106"/>
      <c r="WOP7" s="106"/>
      <c r="WOQ7" s="106"/>
      <c r="WOR7" s="106"/>
      <c r="WOS7" s="106"/>
      <c r="WOT7" s="106"/>
      <c r="WOU7" s="106"/>
      <c r="WOV7" s="106"/>
      <c r="WOW7" s="106"/>
      <c r="WOX7" s="106"/>
      <c r="WOY7" s="106"/>
      <c r="WOZ7" s="106"/>
      <c r="WPA7" s="106"/>
      <c r="WPB7" s="106"/>
      <c r="WPC7" s="106"/>
      <c r="WPD7" s="106"/>
      <c r="WPE7" s="106"/>
      <c r="WPF7" s="106"/>
      <c r="WPG7" s="106"/>
      <c r="WPH7" s="106"/>
      <c r="WPI7" s="106"/>
      <c r="WPJ7" s="106"/>
      <c r="WPK7" s="106"/>
      <c r="WPL7" s="106"/>
      <c r="WPM7" s="106"/>
      <c r="WPN7" s="106"/>
      <c r="WPO7" s="106"/>
      <c r="WPP7" s="106"/>
      <c r="WPQ7" s="106"/>
      <c r="WPR7" s="106"/>
      <c r="WPS7" s="106"/>
      <c r="WPT7" s="106"/>
      <c r="WPU7" s="106"/>
      <c r="WPV7" s="106"/>
      <c r="WPW7" s="106"/>
      <c r="WPX7" s="106"/>
      <c r="WPY7" s="106"/>
      <c r="WPZ7" s="106"/>
      <c r="WQA7" s="106"/>
      <c r="WQB7" s="106"/>
      <c r="WQC7" s="106"/>
      <c r="WQD7" s="106"/>
      <c r="WQE7" s="106"/>
      <c r="WQF7" s="106"/>
      <c r="WQG7" s="106"/>
      <c r="WQH7" s="106"/>
      <c r="WQI7" s="106"/>
      <c r="WQJ7" s="106"/>
      <c r="WQK7" s="106"/>
      <c r="WQL7" s="106"/>
      <c r="WQM7" s="106"/>
      <c r="WQN7" s="106"/>
      <c r="WQO7" s="106"/>
      <c r="WQP7" s="106"/>
      <c r="WQQ7" s="106"/>
      <c r="WQR7" s="106"/>
      <c r="WQS7" s="106"/>
      <c r="WQT7" s="106"/>
      <c r="WQU7" s="106"/>
      <c r="WQV7" s="106"/>
      <c r="WQW7" s="106"/>
      <c r="WQX7" s="106"/>
      <c r="WQY7" s="106"/>
      <c r="WQZ7" s="106"/>
      <c r="WRA7" s="106"/>
      <c r="WRB7" s="106"/>
      <c r="WRC7" s="106"/>
      <c r="WRD7" s="106"/>
      <c r="WRE7" s="106"/>
      <c r="WRF7" s="106"/>
      <c r="WRG7" s="106"/>
      <c r="WRH7" s="106"/>
      <c r="WRI7" s="106"/>
      <c r="WRJ7" s="106"/>
      <c r="WRK7" s="106"/>
      <c r="WRL7" s="106"/>
      <c r="WRM7" s="106"/>
      <c r="WRN7" s="106"/>
      <c r="WRO7" s="106"/>
      <c r="WRP7" s="106"/>
      <c r="WRQ7" s="106"/>
      <c r="WRR7" s="106"/>
      <c r="WRS7" s="106"/>
      <c r="WRT7" s="106"/>
      <c r="WRU7" s="106"/>
      <c r="WRV7" s="106"/>
      <c r="WRW7" s="106"/>
      <c r="WRX7" s="106"/>
      <c r="WRY7" s="106"/>
      <c r="WRZ7" s="106"/>
      <c r="WSA7" s="106"/>
      <c r="WSB7" s="106"/>
      <c r="WSC7" s="106"/>
      <c r="WSD7" s="106"/>
      <c r="WSE7" s="106"/>
      <c r="WSF7" s="106"/>
      <c r="WSG7" s="106"/>
      <c r="WSH7" s="106"/>
      <c r="WSI7" s="106"/>
      <c r="WSJ7" s="106"/>
      <c r="WSK7" s="106"/>
      <c r="WSL7" s="106"/>
      <c r="WSM7" s="106"/>
      <c r="WSN7" s="106"/>
      <c r="WSO7" s="106"/>
      <c r="WSP7" s="106"/>
      <c r="WSQ7" s="106"/>
      <c r="WSR7" s="106"/>
      <c r="WSS7" s="106"/>
      <c r="WST7" s="106"/>
      <c r="WSU7" s="106"/>
      <c r="WSV7" s="106"/>
      <c r="WSW7" s="106"/>
      <c r="WSX7" s="106"/>
      <c r="WSY7" s="106"/>
      <c r="WSZ7" s="106"/>
      <c r="WTA7" s="106"/>
      <c r="WTB7" s="106"/>
      <c r="WTC7" s="106"/>
      <c r="WTD7" s="106"/>
      <c r="WTE7" s="106"/>
      <c r="WTF7" s="106"/>
      <c r="WTG7" s="106"/>
      <c r="WTH7" s="106"/>
      <c r="WTI7" s="106"/>
      <c r="WTJ7" s="106"/>
      <c r="WTK7" s="106"/>
      <c r="WTL7" s="106"/>
      <c r="WTM7" s="106"/>
      <c r="WTN7" s="106"/>
      <c r="WTO7" s="106"/>
      <c r="WTP7" s="106"/>
      <c r="WTQ7" s="106"/>
      <c r="WTR7" s="106"/>
      <c r="WTS7" s="106"/>
      <c r="WTT7" s="106"/>
      <c r="WTU7" s="106"/>
      <c r="WTV7" s="106"/>
      <c r="WTW7" s="106"/>
      <c r="WTX7" s="106"/>
      <c r="WTY7" s="106"/>
      <c r="WTZ7" s="106"/>
      <c r="WUA7" s="106"/>
      <c r="WUB7" s="106"/>
      <c r="WUC7" s="106"/>
      <c r="WUD7" s="106"/>
      <c r="WUE7" s="106"/>
      <c r="WUF7" s="106"/>
      <c r="WUG7" s="106"/>
      <c r="WUH7" s="106"/>
      <c r="WUI7" s="106"/>
      <c r="WUJ7" s="106"/>
      <c r="WUK7" s="106"/>
      <c r="WUL7" s="106"/>
      <c r="WUM7" s="106"/>
      <c r="WUN7" s="106"/>
      <c r="WUO7" s="106"/>
      <c r="WUP7" s="106"/>
      <c r="WUQ7" s="106"/>
      <c r="WUR7" s="106"/>
      <c r="WUS7" s="106"/>
      <c r="WUT7" s="106"/>
      <c r="WUU7" s="106"/>
      <c r="WUV7" s="106"/>
      <c r="WUW7" s="106"/>
      <c r="WUX7" s="106"/>
      <c r="WUY7" s="106"/>
      <c r="WUZ7" s="106"/>
      <c r="WVA7" s="106"/>
      <c r="WVB7" s="106"/>
      <c r="WVC7" s="106"/>
      <c r="WVD7" s="106"/>
      <c r="WVE7" s="106"/>
      <c r="WVF7" s="106"/>
      <c r="WVG7" s="106"/>
      <c r="WVH7" s="106"/>
      <c r="WVI7" s="106"/>
      <c r="WVJ7" s="106"/>
      <c r="WVK7" s="106"/>
      <c r="WVL7" s="106"/>
      <c r="WVM7" s="106"/>
      <c r="WVN7" s="106"/>
      <c r="WVO7" s="106"/>
      <c r="WVP7" s="106"/>
      <c r="WVQ7" s="106"/>
      <c r="WVR7" s="106"/>
      <c r="WVS7" s="106"/>
      <c r="WVT7" s="106"/>
      <c r="WVU7" s="106"/>
      <c r="WVV7" s="106"/>
      <c r="WVW7" s="106"/>
      <c r="WVX7" s="106"/>
      <c r="WVY7" s="106"/>
      <c r="WVZ7" s="106"/>
      <c r="WWA7" s="106"/>
      <c r="WWB7" s="106"/>
      <c r="WWC7" s="106"/>
      <c r="WWD7" s="106"/>
      <c r="WWE7" s="106"/>
      <c r="WWF7" s="106"/>
      <c r="WWG7" s="106"/>
      <c r="WWH7" s="106"/>
      <c r="WWI7" s="106"/>
      <c r="WWJ7" s="106"/>
      <c r="WWK7" s="106"/>
      <c r="WWL7" s="106"/>
      <c r="WWM7" s="106"/>
      <c r="WWN7" s="106"/>
      <c r="WWO7" s="106"/>
      <c r="WWP7" s="106"/>
      <c r="WWQ7" s="106"/>
      <c r="WWR7" s="106"/>
      <c r="WWS7" s="106"/>
      <c r="WWT7" s="106"/>
      <c r="WWU7" s="106"/>
      <c r="WWV7" s="106"/>
      <c r="WWW7" s="106"/>
      <c r="WWX7" s="106"/>
      <c r="WWY7" s="106"/>
      <c r="WWZ7" s="106"/>
      <c r="WXA7" s="106"/>
      <c r="WXB7" s="106"/>
      <c r="WXC7" s="106"/>
      <c r="WXD7" s="106"/>
      <c r="WXE7" s="106"/>
      <c r="WXF7" s="106"/>
      <c r="WXG7" s="106"/>
      <c r="WXH7" s="106"/>
      <c r="WXI7" s="106"/>
      <c r="WXJ7" s="106"/>
      <c r="WXK7" s="106"/>
      <c r="WXL7" s="106"/>
      <c r="WXM7" s="106"/>
      <c r="WXN7" s="106"/>
      <c r="WXO7" s="106"/>
      <c r="WXP7" s="106"/>
      <c r="WXQ7" s="106"/>
      <c r="WXR7" s="106"/>
      <c r="WXS7" s="106"/>
      <c r="WXT7" s="106"/>
      <c r="WXU7" s="106"/>
      <c r="WXV7" s="106"/>
      <c r="WXW7" s="106"/>
      <c r="WXX7" s="106"/>
      <c r="WXY7" s="106"/>
      <c r="WXZ7" s="106"/>
      <c r="WYA7" s="106"/>
      <c r="WYB7" s="106"/>
      <c r="WYC7" s="106"/>
      <c r="WYD7" s="106"/>
      <c r="WYE7" s="106"/>
      <c r="WYF7" s="106"/>
      <c r="WYG7" s="106"/>
      <c r="WYH7" s="106"/>
      <c r="WYI7" s="106"/>
      <c r="WYJ7" s="106"/>
      <c r="WYK7" s="106"/>
      <c r="WYL7" s="106"/>
      <c r="WYM7" s="106"/>
      <c r="WYN7" s="106"/>
      <c r="WYO7" s="106"/>
      <c r="WYP7" s="106"/>
      <c r="WYQ7" s="106"/>
      <c r="WYR7" s="106"/>
      <c r="WYS7" s="106"/>
      <c r="WYT7" s="106"/>
      <c r="WYU7" s="106"/>
      <c r="WYV7" s="106"/>
      <c r="WYW7" s="106"/>
      <c r="WYX7" s="106"/>
      <c r="WYY7" s="106"/>
      <c r="WYZ7" s="106"/>
      <c r="WZA7" s="106"/>
      <c r="WZB7" s="106"/>
      <c r="WZC7" s="106"/>
      <c r="WZD7" s="106"/>
      <c r="WZE7" s="106"/>
      <c r="WZF7" s="106"/>
      <c r="WZG7" s="106"/>
      <c r="WZH7" s="106"/>
      <c r="WZI7" s="106"/>
      <c r="WZJ7" s="106"/>
      <c r="WZK7" s="106"/>
      <c r="WZL7" s="106"/>
      <c r="WZM7" s="106"/>
      <c r="WZN7" s="106"/>
      <c r="WZO7" s="106"/>
      <c r="WZP7" s="106"/>
      <c r="WZQ7" s="106"/>
      <c r="WZR7" s="106"/>
      <c r="WZS7" s="106"/>
      <c r="WZT7" s="106"/>
      <c r="WZU7" s="106"/>
      <c r="WZV7" s="106"/>
      <c r="WZW7" s="106"/>
      <c r="WZX7" s="106"/>
      <c r="WZY7" s="106"/>
      <c r="WZZ7" s="106"/>
      <c r="XAA7" s="106"/>
      <c r="XAB7" s="106"/>
      <c r="XAC7" s="106"/>
      <c r="XAD7" s="106"/>
      <c r="XAE7" s="106"/>
      <c r="XAF7" s="106"/>
      <c r="XAG7" s="106"/>
      <c r="XAH7" s="106"/>
      <c r="XAI7" s="106"/>
      <c r="XAJ7" s="106"/>
      <c r="XAK7" s="106"/>
      <c r="XAL7" s="106"/>
      <c r="XAM7" s="106"/>
      <c r="XAN7" s="106"/>
      <c r="XAO7" s="106"/>
      <c r="XAP7" s="106"/>
      <c r="XAQ7" s="106"/>
      <c r="XAR7" s="106"/>
      <c r="XAS7" s="106"/>
      <c r="XAT7" s="106"/>
      <c r="XAU7" s="106"/>
      <c r="XAV7" s="106"/>
      <c r="XAW7" s="106"/>
      <c r="XAX7" s="106"/>
      <c r="XAY7" s="106"/>
      <c r="XAZ7" s="106"/>
      <c r="XBA7" s="106"/>
      <c r="XBB7" s="106"/>
      <c r="XBC7" s="106"/>
      <c r="XBD7" s="106"/>
      <c r="XBE7" s="106"/>
      <c r="XBF7" s="106"/>
      <c r="XBG7" s="106"/>
      <c r="XBH7" s="106"/>
      <c r="XBI7" s="106"/>
      <c r="XBJ7" s="106"/>
      <c r="XBK7" s="106"/>
      <c r="XBL7" s="106"/>
      <c r="XBM7" s="106"/>
      <c r="XBN7" s="106"/>
      <c r="XBO7" s="106"/>
      <c r="XBP7" s="106"/>
      <c r="XBQ7" s="106"/>
      <c r="XBR7" s="106"/>
      <c r="XBS7" s="106"/>
      <c r="XBT7" s="106"/>
      <c r="XBU7" s="106"/>
      <c r="XBV7" s="106"/>
      <c r="XBW7" s="106"/>
      <c r="XBX7" s="106"/>
      <c r="XBY7" s="106"/>
      <c r="XBZ7" s="106"/>
      <c r="XCA7" s="106"/>
      <c r="XCB7" s="106"/>
      <c r="XCC7" s="106"/>
      <c r="XCD7" s="106"/>
      <c r="XCE7" s="106"/>
      <c r="XCF7" s="106"/>
      <c r="XCG7" s="106"/>
      <c r="XCH7" s="106"/>
      <c r="XCI7" s="106"/>
      <c r="XCJ7" s="106"/>
      <c r="XCK7" s="106"/>
      <c r="XCL7" s="106"/>
      <c r="XCM7" s="106"/>
      <c r="XCN7" s="106"/>
      <c r="XCO7" s="106"/>
      <c r="XCP7" s="106"/>
      <c r="XCQ7" s="106"/>
      <c r="XCR7" s="106"/>
      <c r="XCS7" s="106"/>
      <c r="XCT7" s="106"/>
      <c r="XCU7" s="106"/>
      <c r="XCV7" s="106"/>
      <c r="XCW7" s="106"/>
      <c r="XCX7" s="106"/>
      <c r="XCY7" s="106"/>
      <c r="XCZ7" s="106"/>
      <c r="XDA7" s="106"/>
      <c r="XDB7" s="106"/>
      <c r="XDC7" s="106"/>
      <c r="XDD7" s="106"/>
      <c r="XDE7" s="106"/>
      <c r="XDF7" s="106"/>
      <c r="XDG7" s="106"/>
      <c r="XDH7" s="106"/>
      <c r="XDI7" s="106"/>
      <c r="XDJ7" s="106"/>
      <c r="XDK7" s="106"/>
      <c r="XDL7" s="106"/>
      <c r="XDM7" s="106"/>
      <c r="XDN7" s="106"/>
      <c r="XDO7" s="106"/>
      <c r="XDP7" s="106"/>
      <c r="XDQ7" s="106"/>
      <c r="XDR7" s="106"/>
      <c r="XDS7" s="106"/>
      <c r="XDT7" s="106"/>
      <c r="XDU7" s="106"/>
      <c r="XDV7" s="106"/>
      <c r="XDW7" s="106"/>
      <c r="XDX7" s="106"/>
      <c r="XDY7" s="106"/>
      <c r="XDZ7" s="106"/>
      <c r="XEA7" s="106"/>
      <c r="XEB7" s="106"/>
      <c r="XEC7" s="106"/>
      <c r="XED7" s="106"/>
      <c r="XEE7" s="106"/>
      <c r="XEF7" s="106"/>
      <c r="XEG7" s="106"/>
      <c r="XEH7" s="106"/>
      <c r="XEI7" s="106"/>
      <c r="XEJ7" s="106"/>
      <c r="XEK7" s="106"/>
      <c r="XEL7" s="106"/>
      <c r="XEM7" s="106"/>
      <c r="XEN7" s="106"/>
      <c r="XEO7" s="106"/>
      <c r="XEP7" s="106"/>
      <c r="XEQ7" s="106"/>
      <c r="XER7" s="106"/>
      <c r="XES7" s="106"/>
      <c r="XET7" s="106"/>
      <c r="XEU7" s="106"/>
      <c r="XEV7" s="106"/>
      <c r="XEW7" s="106"/>
      <c r="XEX7" s="106"/>
      <c r="XEY7" s="106"/>
      <c r="XEZ7" s="106"/>
      <c r="XFA7" s="106"/>
      <c r="XFB7" s="106"/>
      <c r="XFC7" s="106"/>
      <c r="XFD7" s="106"/>
    </row>
    <row r="8" spans="1:16384" s="125" customFormat="1" ht="25.5" customHeight="1" x14ac:dyDescent="0.2">
      <c r="A8" s="118" t="s">
        <v>1582</v>
      </c>
      <c r="B8" s="118" t="s">
        <v>1582</v>
      </c>
      <c r="C8" s="118" t="s">
        <v>1582</v>
      </c>
      <c r="D8" s="118" t="s">
        <v>1582</v>
      </c>
      <c r="E8" s="118" t="s">
        <v>1582</v>
      </c>
      <c r="F8" s="124"/>
    </row>
    <row r="9" spans="1:16384" s="113" customFormat="1" ht="51" customHeight="1" x14ac:dyDescent="0.3">
      <c r="A9" s="106"/>
      <c r="B9" s="106"/>
      <c r="C9" s="106"/>
      <c r="D9" s="106"/>
      <c r="E9" s="106"/>
      <c r="F9" s="122" t="s">
        <v>1581</v>
      </c>
      <c r="H9" s="110"/>
      <c r="I9" s="110"/>
      <c r="J9" s="110"/>
      <c r="K9" s="110"/>
      <c r="L9" s="110"/>
      <c r="N9" s="110"/>
      <c r="O9" s="110"/>
      <c r="P9" s="110"/>
      <c r="Q9" s="110"/>
      <c r="R9" s="110"/>
      <c r="T9" s="110"/>
      <c r="U9" s="110"/>
      <c r="V9" s="110"/>
      <c r="W9" s="110"/>
      <c r="X9" s="110"/>
      <c r="Z9" s="110"/>
      <c r="AA9" s="110"/>
      <c r="AB9" s="110"/>
      <c r="AC9" s="110"/>
      <c r="AD9" s="110"/>
      <c r="AF9" s="110"/>
      <c r="AG9" s="110"/>
      <c r="AH9" s="110"/>
      <c r="AI9" s="110"/>
      <c r="AJ9" s="110"/>
      <c r="AL9" s="110"/>
      <c r="AM9" s="110"/>
      <c r="AN9" s="110"/>
      <c r="AO9" s="110"/>
      <c r="AP9" s="110"/>
      <c r="AR9" s="110"/>
      <c r="AS9" s="110"/>
      <c r="AT9" s="110"/>
      <c r="AU9" s="110"/>
      <c r="AV9" s="110"/>
      <c r="AX9" s="110"/>
      <c r="AY9" s="110"/>
      <c r="AZ9" s="110"/>
      <c r="BA9" s="110"/>
      <c r="BB9" s="110"/>
      <c r="BD9" s="110"/>
      <c r="BE9" s="110"/>
      <c r="BF9" s="110"/>
      <c r="BG9" s="110"/>
      <c r="BH9" s="110"/>
      <c r="BJ9" s="110"/>
      <c r="BK9" s="110"/>
      <c r="BL9" s="110"/>
      <c r="BM9" s="110"/>
      <c r="BN9" s="110"/>
      <c r="BP9" s="110"/>
      <c r="BQ9" s="110"/>
      <c r="BR9" s="110"/>
      <c r="BS9" s="110"/>
      <c r="BT9" s="110"/>
      <c r="BV9" s="110"/>
      <c r="BW9" s="110"/>
      <c r="BX9" s="110"/>
      <c r="BY9" s="110"/>
      <c r="BZ9" s="110"/>
      <c r="CB9" s="110"/>
      <c r="CC9" s="110"/>
      <c r="CD9" s="110"/>
      <c r="CE9" s="110"/>
      <c r="CF9" s="110"/>
      <c r="CH9" s="110"/>
      <c r="CI9" s="110"/>
      <c r="CJ9" s="110"/>
      <c r="CK9" s="110"/>
      <c r="CL9" s="110"/>
      <c r="CN9" s="110"/>
      <c r="CO9" s="110"/>
      <c r="CP9" s="110"/>
      <c r="CQ9" s="110"/>
      <c r="CR9" s="110"/>
      <c r="CT9" s="110"/>
      <c r="CU9" s="110"/>
      <c r="CV9" s="110"/>
      <c r="CW9" s="110"/>
      <c r="CX9" s="110"/>
      <c r="CZ9" s="110"/>
      <c r="DA9" s="110"/>
      <c r="DB9" s="110"/>
      <c r="DC9" s="110"/>
      <c r="DD9" s="110"/>
      <c r="DF9" s="110"/>
      <c r="DG9" s="110"/>
      <c r="DH9" s="110"/>
      <c r="DI9" s="110"/>
      <c r="DJ9" s="110"/>
      <c r="DL9" s="110"/>
      <c r="DM9" s="110"/>
      <c r="DN9" s="110"/>
      <c r="DO9" s="110"/>
      <c r="DP9" s="110"/>
      <c r="DR9" s="110"/>
      <c r="DS9" s="110"/>
      <c r="DT9" s="110"/>
      <c r="DU9" s="110"/>
      <c r="DV9" s="110"/>
      <c r="DX9" s="110"/>
      <c r="DY9" s="110"/>
      <c r="DZ9" s="110"/>
      <c r="EA9" s="110"/>
      <c r="EB9" s="110"/>
      <c r="ED9" s="110"/>
      <c r="EE9" s="110"/>
      <c r="EF9" s="110"/>
      <c r="EG9" s="110"/>
      <c r="EH9" s="110"/>
      <c r="EJ9" s="110"/>
      <c r="EK9" s="110"/>
      <c r="EL9" s="110"/>
      <c r="EM9" s="110"/>
      <c r="EN9" s="110"/>
      <c r="EP9" s="110"/>
      <c r="EQ9" s="110"/>
      <c r="ER9" s="110"/>
      <c r="ES9" s="110"/>
      <c r="ET9" s="110"/>
      <c r="EV9" s="110"/>
      <c r="EW9" s="110"/>
      <c r="EX9" s="110"/>
      <c r="EY9" s="110"/>
      <c r="EZ9" s="110"/>
      <c r="FB9" s="110"/>
      <c r="FC9" s="110"/>
      <c r="FD9" s="110"/>
      <c r="FE9" s="110"/>
      <c r="FF9" s="110"/>
      <c r="FH9" s="110"/>
      <c r="FI9" s="110"/>
      <c r="FJ9" s="110"/>
      <c r="FK9" s="110"/>
      <c r="FL9" s="110"/>
      <c r="FN9" s="110"/>
      <c r="FO9" s="110"/>
      <c r="FP9" s="110"/>
      <c r="FQ9" s="110"/>
      <c r="FR9" s="110"/>
      <c r="FT9" s="110"/>
      <c r="FU9" s="110"/>
      <c r="FV9" s="110"/>
      <c r="FW9" s="110"/>
      <c r="FX9" s="110"/>
      <c r="FZ9" s="110"/>
      <c r="GA9" s="110"/>
      <c r="GB9" s="110"/>
      <c r="GC9" s="110"/>
      <c r="GD9" s="110"/>
      <c r="GF9" s="110"/>
      <c r="GG9" s="110"/>
      <c r="GH9" s="110"/>
      <c r="GI9" s="110"/>
      <c r="GJ9" s="110"/>
      <c r="GL9" s="110"/>
      <c r="GM9" s="110"/>
      <c r="GN9" s="110"/>
      <c r="GO9" s="110"/>
      <c r="GP9" s="110"/>
      <c r="GR9" s="110"/>
      <c r="GS9" s="110"/>
      <c r="GT9" s="110"/>
      <c r="GU9" s="110"/>
      <c r="GV9" s="110"/>
      <c r="GX9" s="110"/>
      <c r="GY9" s="110"/>
      <c r="GZ9" s="110"/>
      <c r="HA9" s="110"/>
      <c r="HB9" s="110"/>
      <c r="HD9" s="110"/>
      <c r="HE9" s="110"/>
      <c r="HF9" s="110"/>
      <c r="HG9" s="110"/>
      <c r="HH9" s="110"/>
      <c r="HJ9" s="110"/>
      <c r="HK9" s="110"/>
      <c r="HL9" s="110"/>
      <c r="HM9" s="110"/>
      <c r="HN9" s="110"/>
      <c r="HP9" s="110"/>
      <c r="HQ9" s="110"/>
      <c r="HR9" s="110"/>
      <c r="HS9" s="110"/>
      <c r="HT9" s="110"/>
      <c r="HV9" s="110"/>
      <c r="HW9" s="110"/>
      <c r="HX9" s="110"/>
      <c r="HY9" s="110"/>
      <c r="HZ9" s="110"/>
      <c r="IB9" s="110"/>
      <c r="IC9" s="110"/>
      <c r="ID9" s="110"/>
      <c r="IE9" s="110"/>
      <c r="IF9" s="110"/>
      <c r="IH9" s="110"/>
      <c r="II9" s="110"/>
      <c r="IJ9" s="110"/>
      <c r="IK9" s="110"/>
      <c r="IL9" s="110"/>
      <c r="IN9" s="110"/>
      <c r="IO9" s="110"/>
      <c r="IP9" s="110"/>
      <c r="IQ9" s="110"/>
      <c r="IR9" s="110"/>
      <c r="IT9" s="110"/>
      <c r="IU9" s="110"/>
      <c r="IV9" s="110"/>
      <c r="IW9" s="110"/>
      <c r="IX9" s="110"/>
      <c r="IZ9" s="110"/>
      <c r="JA9" s="110"/>
      <c r="JB9" s="110"/>
      <c r="JC9" s="110"/>
      <c r="JD9" s="110"/>
      <c r="JF9" s="110"/>
      <c r="JG9" s="110"/>
      <c r="JH9" s="110"/>
      <c r="JI9" s="110"/>
      <c r="JJ9" s="110"/>
      <c r="JL9" s="110"/>
      <c r="JM9" s="110"/>
      <c r="JN9" s="110"/>
      <c r="JO9" s="110"/>
      <c r="JP9" s="110"/>
      <c r="JR9" s="110"/>
      <c r="JS9" s="110"/>
      <c r="JT9" s="110"/>
      <c r="JU9" s="110"/>
      <c r="JV9" s="110"/>
      <c r="JX9" s="110"/>
      <c r="JY9" s="110"/>
      <c r="JZ9" s="110"/>
      <c r="KA9" s="110"/>
      <c r="KB9" s="110"/>
      <c r="KD9" s="110"/>
      <c r="KE9" s="110"/>
      <c r="KF9" s="110"/>
      <c r="KG9" s="110"/>
      <c r="KH9" s="110"/>
      <c r="KJ9" s="110"/>
      <c r="KK9" s="110"/>
      <c r="KL9" s="110"/>
      <c r="KM9" s="110"/>
      <c r="KN9" s="110"/>
      <c r="KP9" s="110"/>
      <c r="KQ9" s="110"/>
      <c r="KR9" s="110"/>
      <c r="KS9" s="110"/>
      <c r="KT9" s="110"/>
      <c r="KV9" s="110"/>
      <c r="KW9" s="110"/>
      <c r="KX9" s="110"/>
      <c r="KY9" s="110"/>
      <c r="KZ9" s="110"/>
      <c r="LB9" s="110"/>
      <c r="LC9" s="110"/>
      <c r="LD9" s="110"/>
      <c r="LE9" s="110"/>
      <c r="LF9" s="110"/>
      <c r="LH9" s="110"/>
      <c r="LI9" s="110"/>
      <c r="LJ9" s="110"/>
      <c r="LK9" s="110"/>
      <c r="LL9" s="110"/>
      <c r="LN9" s="110"/>
      <c r="LO9" s="110"/>
      <c r="LP9" s="110"/>
      <c r="LQ9" s="110"/>
      <c r="LR9" s="110"/>
      <c r="LT9" s="110"/>
      <c r="LU9" s="110"/>
      <c r="LV9" s="110"/>
      <c r="LW9" s="110"/>
      <c r="LX9" s="110"/>
      <c r="LZ9" s="110"/>
      <c r="MA9" s="110"/>
      <c r="MB9" s="110"/>
      <c r="MC9" s="110"/>
      <c r="MD9" s="110"/>
      <c r="MF9" s="110"/>
      <c r="MG9" s="110"/>
      <c r="MH9" s="110"/>
      <c r="MI9" s="110"/>
      <c r="MJ9" s="110"/>
      <c r="ML9" s="110"/>
      <c r="MM9" s="110"/>
      <c r="MN9" s="110"/>
      <c r="MO9" s="110"/>
      <c r="MP9" s="110"/>
      <c r="MR9" s="110"/>
      <c r="MS9" s="110"/>
      <c r="MT9" s="110"/>
      <c r="MU9" s="110"/>
      <c r="MV9" s="110"/>
      <c r="MX9" s="110"/>
      <c r="MY9" s="110"/>
      <c r="MZ9" s="110"/>
      <c r="NA9" s="110"/>
      <c r="NB9" s="110"/>
      <c r="ND9" s="110"/>
      <c r="NE9" s="110"/>
      <c r="NF9" s="110"/>
      <c r="NG9" s="110"/>
      <c r="NH9" s="110"/>
      <c r="NJ9" s="110"/>
      <c r="NK9" s="110"/>
      <c r="NL9" s="110"/>
      <c r="NM9" s="110"/>
      <c r="NN9" s="110"/>
      <c r="NP9" s="110"/>
      <c r="NQ9" s="110"/>
      <c r="NR9" s="110"/>
      <c r="NS9" s="110"/>
      <c r="NT9" s="110"/>
      <c r="NV9" s="110"/>
      <c r="NW9" s="110"/>
      <c r="NX9" s="110"/>
      <c r="NY9" s="110"/>
      <c r="NZ9" s="110"/>
      <c r="OB9" s="110"/>
      <c r="OC9" s="110"/>
      <c r="OD9" s="110"/>
      <c r="OE9" s="110"/>
      <c r="OF9" s="110"/>
      <c r="OH9" s="110"/>
      <c r="OI9" s="110"/>
      <c r="OJ9" s="110"/>
      <c r="OK9" s="110"/>
      <c r="OL9" s="110"/>
      <c r="ON9" s="110"/>
      <c r="OO9" s="110"/>
      <c r="OP9" s="110"/>
      <c r="OQ9" s="110"/>
      <c r="OR9" s="110"/>
      <c r="OT9" s="110"/>
      <c r="OU9" s="110"/>
      <c r="OV9" s="110"/>
      <c r="OW9" s="110"/>
      <c r="OX9" s="110"/>
      <c r="OZ9" s="110"/>
      <c r="PA9" s="110"/>
      <c r="PB9" s="110"/>
      <c r="PC9" s="110"/>
      <c r="PD9" s="110"/>
      <c r="PF9" s="110"/>
      <c r="PG9" s="110"/>
      <c r="PH9" s="110"/>
      <c r="PI9" s="110"/>
      <c r="PJ9" s="110"/>
      <c r="PL9" s="110"/>
      <c r="PM9" s="110"/>
      <c r="PN9" s="110"/>
      <c r="PO9" s="110"/>
      <c r="PP9" s="110"/>
      <c r="PR9" s="110"/>
      <c r="PS9" s="110"/>
      <c r="PT9" s="110"/>
      <c r="PU9" s="110"/>
      <c r="PV9" s="110"/>
      <c r="PX9" s="110"/>
      <c r="PY9" s="110"/>
      <c r="PZ9" s="110"/>
      <c r="QA9" s="110"/>
      <c r="QB9" s="110"/>
      <c r="QD9" s="110"/>
      <c r="QE9" s="110"/>
      <c r="QF9" s="110"/>
      <c r="QG9" s="110"/>
      <c r="QH9" s="110"/>
      <c r="QJ9" s="110"/>
      <c r="QK9" s="110"/>
      <c r="QL9" s="110"/>
      <c r="QM9" s="110"/>
      <c r="QN9" s="110"/>
      <c r="QP9" s="110"/>
      <c r="QQ9" s="110"/>
      <c r="QR9" s="110"/>
      <c r="QS9" s="110"/>
      <c r="QT9" s="110"/>
      <c r="QV9" s="110"/>
      <c r="QW9" s="110"/>
      <c r="QX9" s="110"/>
      <c r="QY9" s="110"/>
      <c r="QZ9" s="110"/>
      <c r="RB9" s="110"/>
      <c r="RC9" s="110"/>
      <c r="RD9" s="110"/>
      <c r="RE9" s="110"/>
      <c r="RF9" s="110"/>
      <c r="RH9" s="110"/>
      <c r="RI9" s="110"/>
      <c r="RJ9" s="110"/>
      <c r="RK9" s="110"/>
      <c r="RL9" s="110"/>
      <c r="RN9" s="110"/>
      <c r="RO9" s="110"/>
      <c r="RP9" s="110"/>
      <c r="RQ9" s="110"/>
      <c r="RR9" s="110"/>
      <c r="RT9" s="110"/>
      <c r="RU9" s="110"/>
      <c r="RV9" s="110"/>
      <c r="RW9" s="110"/>
      <c r="RX9" s="110"/>
      <c r="RZ9" s="110"/>
      <c r="SA9" s="110"/>
      <c r="SB9" s="110"/>
      <c r="SC9" s="110"/>
      <c r="SD9" s="110"/>
      <c r="SF9" s="110"/>
      <c r="SG9" s="110"/>
      <c r="SH9" s="110"/>
      <c r="SI9" s="110"/>
      <c r="SJ9" s="110"/>
      <c r="SL9" s="110"/>
      <c r="SM9" s="110"/>
      <c r="SN9" s="110"/>
      <c r="SO9" s="110"/>
      <c r="SP9" s="110"/>
      <c r="SR9" s="110"/>
      <c r="SS9" s="110"/>
      <c r="ST9" s="110"/>
      <c r="SU9" s="110"/>
      <c r="SV9" s="110"/>
      <c r="SX9" s="110"/>
      <c r="SY9" s="110"/>
      <c r="SZ9" s="110"/>
      <c r="TA9" s="110"/>
      <c r="TB9" s="110"/>
      <c r="TD9" s="110"/>
      <c r="TE9" s="110"/>
      <c r="TF9" s="110"/>
      <c r="TG9" s="110"/>
      <c r="TH9" s="110"/>
      <c r="TJ9" s="110"/>
      <c r="TK9" s="110"/>
      <c r="TL9" s="110"/>
      <c r="TM9" s="110"/>
      <c r="TN9" s="110"/>
      <c r="TP9" s="110"/>
      <c r="TQ9" s="110"/>
      <c r="TR9" s="110"/>
      <c r="TS9" s="110"/>
      <c r="TT9" s="110"/>
      <c r="TV9" s="110"/>
      <c r="TW9" s="110"/>
      <c r="TX9" s="110"/>
      <c r="TY9" s="110"/>
      <c r="TZ9" s="110"/>
      <c r="UB9" s="110"/>
      <c r="UC9" s="110"/>
      <c r="UD9" s="110"/>
      <c r="UE9" s="110"/>
      <c r="UF9" s="110"/>
      <c r="UH9" s="110"/>
      <c r="UI9" s="110"/>
      <c r="UJ9" s="110"/>
      <c r="UK9" s="110"/>
      <c r="UL9" s="110"/>
      <c r="UN9" s="110"/>
      <c r="UO9" s="110"/>
      <c r="UP9" s="110"/>
      <c r="UQ9" s="110"/>
      <c r="UR9" s="110"/>
      <c r="UT9" s="110"/>
      <c r="UU9" s="110"/>
      <c r="UV9" s="110"/>
      <c r="UW9" s="110"/>
      <c r="UX9" s="110"/>
      <c r="UZ9" s="110"/>
      <c r="VA9" s="110"/>
      <c r="VB9" s="110"/>
      <c r="VC9" s="110"/>
      <c r="VD9" s="110"/>
      <c r="VF9" s="110"/>
      <c r="VG9" s="110"/>
      <c r="VH9" s="110"/>
      <c r="VI9" s="110"/>
      <c r="VJ9" s="110"/>
      <c r="VL9" s="110"/>
      <c r="VM9" s="110"/>
      <c r="VN9" s="110"/>
      <c r="VO9" s="110"/>
      <c r="VP9" s="110"/>
      <c r="VR9" s="110"/>
      <c r="VS9" s="110"/>
      <c r="VT9" s="110"/>
      <c r="VU9" s="110"/>
      <c r="VV9" s="110"/>
      <c r="VX9" s="110"/>
      <c r="VY9" s="110"/>
      <c r="VZ9" s="110"/>
      <c r="WA9" s="110"/>
      <c r="WB9" s="110"/>
      <c r="WD9" s="110"/>
      <c r="WE9" s="110"/>
      <c r="WF9" s="110"/>
      <c r="WG9" s="110"/>
      <c r="WH9" s="110"/>
      <c r="WJ9" s="110"/>
      <c r="WK9" s="110"/>
      <c r="WL9" s="110"/>
      <c r="WM9" s="110"/>
      <c r="WN9" s="110"/>
      <c r="WP9" s="110"/>
      <c r="WQ9" s="110"/>
      <c r="WR9" s="110"/>
      <c r="WS9" s="110"/>
      <c r="WT9" s="110"/>
      <c r="WV9" s="110"/>
      <c r="WW9" s="110"/>
      <c r="WX9" s="110"/>
      <c r="WY9" s="110"/>
      <c r="WZ9" s="110"/>
      <c r="XB9" s="110"/>
      <c r="XC9" s="110"/>
      <c r="XD9" s="110"/>
      <c r="XE9" s="110"/>
      <c r="XF9" s="110"/>
      <c r="XH9" s="110"/>
      <c r="XI9" s="110"/>
      <c r="XJ9" s="110"/>
      <c r="XK9" s="110"/>
      <c r="XL9" s="110"/>
      <c r="XN9" s="110"/>
      <c r="XO9" s="110"/>
      <c r="XP9" s="110"/>
      <c r="XQ9" s="110"/>
      <c r="XR9" s="110"/>
      <c r="XT9" s="110"/>
      <c r="XU9" s="110"/>
      <c r="XV9" s="110"/>
      <c r="XW9" s="110"/>
      <c r="XX9" s="110"/>
      <c r="XZ9" s="110"/>
      <c r="YA9" s="110"/>
      <c r="YB9" s="110"/>
      <c r="YC9" s="110"/>
      <c r="YD9" s="110"/>
      <c r="YF9" s="110"/>
      <c r="YG9" s="110"/>
      <c r="YH9" s="110"/>
      <c r="YI9" s="110"/>
      <c r="YJ9" s="110"/>
      <c r="YL9" s="110"/>
      <c r="YM9" s="110"/>
      <c r="YN9" s="110"/>
      <c r="YO9" s="110"/>
      <c r="YP9" s="110"/>
      <c r="YR9" s="110"/>
      <c r="YS9" s="110"/>
      <c r="YT9" s="110"/>
      <c r="YU9" s="110"/>
      <c r="YV9" s="110"/>
      <c r="YX9" s="110"/>
      <c r="YY9" s="110"/>
      <c r="YZ9" s="110"/>
      <c r="ZA9" s="110"/>
      <c r="ZB9" s="110"/>
      <c r="ZD9" s="110"/>
      <c r="ZE9" s="110"/>
      <c r="ZF9" s="110"/>
      <c r="ZG9" s="110"/>
      <c r="ZH9" s="110"/>
      <c r="ZJ9" s="110"/>
      <c r="ZK9" s="110"/>
      <c r="ZL9" s="110"/>
      <c r="ZM9" s="110"/>
      <c r="ZN9" s="110"/>
      <c r="ZP9" s="110"/>
      <c r="ZQ9" s="110"/>
      <c r="ZR9" s="110"/>
      <c r="ZS9" s="110"/>
      <c r="ZT9" s="110"/>
      <c r="ZV9" s="110"/>
      <c r="ZW9" s="110"/>
      <c r="ZX9" s="110"/>
      <c r="ZY9" s="110"/>
      <c r="ZZ9" s="110"/>
      <c r="AAB9" s="110"/>
      <c r="AAC9" s="110"/>
      <c r="AAD9" s="110"/>
      <c r="AAE9" s="110"/>
      <c r="AAF9" s="110"/>
      <c r="AAH9" s="110"/>
      <c r="AAI9" s="110"/>
      <c r="AAJ9" s="110"/>
      <c r="AAK9" s="110"/>
      <c r="AAL9" s="110"/>
      <c r="AAN9" s="110"/>
      <c r="AAO9" s="110"/>
      <c r="AAP9" s="110"/>
      <c r="AAQ9" s="110"/>
      <c r="AAR9" s="110"/>
      <c r="AAT9" s="110"/>
      <c r="AAU9" s="110"/>
      <c r="AAV9" s="110"/>
      <c r="AAW9" s="110"/>
      <c r="AAX9" s="110"/>
      <c r="AAZ9" s="110"/>
      <c r="ABA9" s="110"/>
      <c r="ABB9" s="110"/>
      <c r="ABC9" s="110"/>
      <c r="ABD9" s="110"/>
      <c r="ABF9" s="110"/>
      <c r="ABG9" s="110"/>
      <c r="ABH9" s="110"/>
      <c r="ABI9" s="110"/>
      <c r="ABJ9" s="110"/>
      <c r="ABL9" s="110"/>
      <c r="ABM9" s="110"/>
      <c r="ABN9" s="110"/>
      <c r="ABO9" s="110"/>
      <c r="ABP9" s="110"/>
      <c r="ABR9" s="110"/>
      <c r="ABS9" s="110"/>
      <c r="ABT9" s="110"/>
      <c r="ABU9" s="110"/>
      <c r="ABV9" s="110"/>
      <c r="ABX9" s="110"/>
      <c r="ABY9" s="110"/>
      <c r="ABZ9" s="110"/>
      <c r="ACA9" s="110"/>
      <c r="ACB9" s="110"/>
      <c r="ACD9" s="110"/>
      <c r="ACE9" s="110"/>
      <c r="ACF9" s="110"/>
      <c r="ACG9" s="110"/>
      <c r="ACH9" s="110"/>
      <c r="ACJ9" s="110"/>
      <c r="ACK9" s="110"/>
      <c r="ACL9" s="110"/>
      <c r="ACM9" s="110"/>
      <c r="ACN9" s="110"/>
      <c r="ACP9" s="110"/>
      <c r="ACQ9" s="110"/>
      <c r="ACR9" s="110"/>
      <c r="ACS9" s="110"/>
      <c r="ACT9" s="110"/>
      <c r="ACV9" s="110"/>
      <c r="ACW9" s="110"/>
      <c r="ACX9" s="110"/>
      <c r="ACY9" s="110"/>
      <c r="ACZ9" s="110"/>
      <c r="ADB9" s="110"/>
      <c r="ADC9" s="110"/>
      <c r="ADD9" s="110"/>
      <c r="ADE9" s="110"/>
      <c r="ADF9" s="110"/>
      <c r="ADH9" s="110"/>
      <c r="ADI9" s="110"/>
      <c r="ADJ9" s="110"/>
      <c r="ADK9" s="110"/>
      <c r="ADL9" s="110"/>
      <c r="ADN9" s="110"/>
      <c r="ADO9" s="110"/>
      <c r="ADP9" s="110"/>
      <c r="ADQ9" s="110"/>
      <c r="ADR9" s="110"/>
      <c r="ADT9" s="110"/>
      <c r="ADU9" s="110"/>
      <c r="ADV9" s="110"/>
      <c r="ADW9" s="110"/>
      <c r="ADX9" s="110"/>
      <c r="ADZ9" s="110"/>
      <c r="AEA9" s="110"/>
      <c r="AEB9" s="110"/>
      <c r="AEC9" s="110"/>
      <c r="AED9" s="110"/>
      <c r="AEF9" s="110"/>
      <c r="AEG9" s="110"/>
      <c r="AEH9" s="110"/>
      <c r="AEI9" s="110"/>
      <c r="AEJ9" s="110"/>
      <c r="AEL9" s="110"/>
      <c r="AEM9" s="110"/>
      <c r="AEN9" s="110"/>
      <c r="AEO9" s="110"/>
      <c r="AEP9" s="110"/>
      <c r="AER9" s="110"/>
      <c r="AES9" s="110"/>
      <c r="AET9" s="110"/>
      <c r="AEU9" s="110"/>
      <c r="AEV9" s="110"/>
      <c r="AEX9" s="110"/>
      <c r="AEY9" s="110"/>
      <c r="AEZ9" s="110"/>
      <c r="AFA9" s="110"/>
      <c r="AFB9" s="110"/>
      <c r="AFD9" s="110"/>
      <c r="AFE9" s="110"/>
      <c r="AFF9" s="110"/>
      <c r="AFG9" s="110"/>
      <c r="AFH9" s="110"/>
      <c r="AFJ9" s="110"/>
      <c r="AFK9" s="110"/>
      <c r="AFL9" s="110"/>
      <c r="AFM9" s="110"/>
      <c r="AFN9" s="110"/>
      <c r="AFP9" s="110"/>
      <c r="AFQ9" s="110"/>
      <c r="AFR9" s="110"/>
      <c r="AFS9" s="110"/>
      <c r="AFT9" s="110"/>
      <c r="AFV9" s="110"/>
      <c r="AFW9" s="110"/>
      <c r="AFX9" s="110"/>
      <c r="AFY9" s="110"/>
      <c r="AFZ9" s="110"/>
      <c r="AGB9" s="110"/>
      <c r="AGC9" s="110"/>
      <c r="AGD9" s="110"/>
      <c r="AGE9" s="110"/>
      <c r="AGF9" s="110"/>
      <c r="AGH9" s="110"/>
      <c r="AGI9" s="110"/>
      <c r="AGJ9" s="110"/>
      <c r="AGK9" s="110"/>
      <c r="AGL9" s="110"/>
      <c r="AGN9" s="110"/>
      <c r="AGO9" s="110"/>
      <c r="AGP9" s="110"/>
      <c r="AGQ9" s="110"/>
      <c r="AGR9" s="110"/>
      <c r="AGT9" s="110"/>
      <c r="AGU9" s="110"/>
      <c r="AGV9" s="110"/>
      <c r="AGW9" s="110"/>
      <c r="AGX9" s="110"/>
      <c r="AGZ9" s="110"/>
      <c r="AHA9" s="110"/>
      <c r="AHB9" s="110"/>
      <c r="AHC9" s="110"/>
      <c r="AHD9" s="110"/>
      <c r="AHF9" s="110"/>
      <c r="AHG9" s="110"/>
      <c r="AHH9" s="110"/>
      <c r="AHI9" s="110"/>
      <c r="AHJ9" s="110"/>
      <c r="AHL9" s="110"/>
      <c r="AHM9" s="110"/>
      <c r="AHN9" s="110"/>
      <c r="AHO9" s="110"/>
      <c r="AHP9" s="110"/>
      <c r="AHR9" s="110"/>
      <c r="AHS9" s="110"/>
      <c r="AHT9" s="110"/>
      <c r="AHU9" s="110"/>
      <c r="AHV9" s="110"/>
      <c r="AHX9" s="110"/>
      <c r="AHY9" s="110"/>
      <c r="AHZ9" s="110"/>
      <c r="AIA9" s="110"/>
      <c r="AIB9" s="110"/>
      <c r="AID9" s="110"/>
      <c r="AIE9" s="110"/>
      <c r="AIF9" s="110"/>
      <c r="AIG9" s="110"/>
      <c r="AIH9" s="110"/>
      <c r="AIJ9" s="110"/>
      <c r="AIK9" s="110"/>
      <c r="AIL9" s="110"/>
      <c r="AIM9" s="110"/>
      <c r="AIN9" s="110"/>
      <c r="AIP9" s="110"/>
      <c r="AIQ9" s="110"/>
      <c r="AIR9" s="110"/>
      <c r="AIS9" s="110"/>
      <c r="AIT9" s="110"/>
      <c r="AIV9" s="110"/>
      <c r="AIW9" s="110"/>
      <c r="AIX9" s="110"/>
      <c r="AIY9" s="110"/>
      <c r="AIZ9" s="110"/>
      <c r="AJB9" s="110"/>
      <c r="AJC9" s="110"/>
      <c r="AJD9" s="110"/>
      <c r="AJE9" s="110"/>
      <c r="AJF9" s="110"/>
      <c r="AJH9" s="110"/>
      <c r="AJI9" s="110"/>
      <c r="AJJ9" s="110"/>
      <c r="AJK9" s="110"/>
      <c r="AJL9" s="110"/>
      <c r="AJN9" s="110"/>
      <c r="AJO9" s="110"/>
      <c r="AJP9" s="110"/>
      <c r="AJQ9" s="110"/>
      <c r="AJR9" s="110"/>
      <c r="AJT9" s="110"/>
      <c r="AJU9" s="110"/>
      <c r="AJV9" s="110"/>
      <c r="AJW9" s="110"/>
      <c r="AJX9" s="110"/>
      <c r="AJZ9" s="110"/>
      <c r="AKA9" s="110"/>
      <c r="AKB9" s="110"/>
      <c r="AKC9" s="110"/>
      <c r="AKD9" s="110"/>
      <c r="AKF9" s="110"/>
      <c r="AKG9" s="110"/>
      <c r="AKH9" s="110"/>
      <c r="AKI9" s="110"/>
      <c r="AKJ9" s="110"/>
      <c r="AKL9" s="110"/>
      <c r="AKM9" s="110"/>
      <c r="AKN9" s="110"/>
      <c r="AKO9" s="110"/>
      <c r="AKP9" s="110"/>
      <c r="AKR9" s="110"/>
      <c r="AKS9" s="110"/>
      <c r="AKT9" s="110"/>
      <c r="AKU9" s="110"/>
      <c r="AKV9" s="110"/>
      <c r="AKX9" s="110"/>
      <c r="AKY9" s="110"/>
      <c r="AKZ9" s="110"/>
      <c r="ALA9" s="110"/>
      <c r="ALB9" s="110"/>
      <c r="ALD9" s="110"/>
      <c r="ALE9" s="110"/>
      <c r="ALF9" s="110"/>
      <c r="ALG9" s="110"/>
      <c r="ALH9" s="110"/>
      <c r="ALJ9" s="110"/>
      <c r="ALK9" s="110"/>
      <c r="ALL9" s="110"/>
      <c r="ALM9" s="110"/>
      <c r="ALN9" s="110"/>
      <c r="ALP9" s="110"/>
      <c r="ALQ9" s="110"/>
      <c r="ALR9" s="110"/>
      <c r="ALS9" s="110"/>
      <c r="ALT9" s="110"/>
      <c r="ALV9" s="110"/>
      <c r="ALW9" s="110"/>
      <c r="ALX9" s="110"/>
      <c r="ALY9" s="110"/>
      <c r="ALZ9" s="110"/>
      <c r="AMB9" s="110"/>
      <c r="AMC9" s="110"/>
      <c r="AMD9" s="110"/>
      <c r="AME9" s="110"/>
      <c r="AMF9" s="110"/>
      <c r="AMH9" s="110"/>
      <c r="AMI9" s="110"/>
      <c r="AMJ9" s="110"/>
      <c r="AMK9" s="110"/>
      <c r="AML9" s="110"/>
      <c r="AMN9" s="110"/>
      <c r="AMO9" s="110"/>
      <c r="AMP9" s="110"/>
      <c r="AMQ9" s="110"/>
      <c r="AMR9" s="110"/>
      <c r="AMT9" s="110"/>
      <c r="AMU9" s="110"/>
      <c r="AMV9" s="110"/>
      <c r="AMW9" s="110"/>
      <c r="AMX9" s="110"/>
      <c r="AMZ9" s="110"/>
      <c r="ANA9" s="110"/>
      <c r="ANB9" s="110"/>
      <c r="ANC9" s="110"/>
      <c r="AND9" s="110"/>
      <c r="ANF9" s="110"/>
      <c r="ANG9" s="110"/>
      <c r="ANH9" s="110"/>
      <c r="ANI9" s="110"/>
      <c r="ANJ9" s="110"/>
      <c r="ANL9" s="110"/>
      <c r="ANM9" s="110"/>
      <c r="ANN9" s="110"/>
      <c r="ANO9" s="110"/>
      <c r="ANP9" s="110"/>
      <c r="ANR9" s="110"/>
      <c r="ANS9" s="110"/>
      <c r="ANT9" s="110"/>
      <c r="ANU9" s="110"/>
      <c r="ANV9" s="110"/>
      <c r="ANX9" s="110"/>
      <c r="ANY9" s="110"/>
      <c r="ANZ9" s="110"/>
      <c r="AOA9" s="110"/>
      <c r="AOB9" s="110"/>
      <c r="AOD9" s="110"/>
      <c r="AOE9" s="110"/>
      <c r="AOF9" s="110"/>
      <c r="AOG9" s="110"/>
      <c r="AOH9" s="110"/>
      <c r="AOJ9" s="110"/>
      <c r="AOK9" s="110"/>
      <c r="AOL9" s="110"/>
      <c r="AOM9" s="110"/>
      <c r="AON9" s="110"/>
      <c r="AOP9" s="110"/>
      <c r="AOQ9" s="110"/>
      <c r="AOR9" s="110"/>
      <c r="AOS9" s="110"/>
      <c r="AOT9" s="110"/>
      <c r="AOV9" s="110"/>
      <c r="AOW9" s="110"/>
      <c r="AOX9" s="110"/>
      <c r="AOY9" s="110"/>
      <c r="AOZ9" s="110"/>
      <c r="APB9" s="110"/>
      <c r="APC9" s="110"/>
      <c r="APD9" s="110"/>
      <c r="APE9" s="110"/>
      <c r="APF9" s="110"/>
      <c r="APH9" s="110"/>
      <c r="API9" s="110"/>
      <c r="APJ9" s="110"/>
      <c r="APK9" s="110"/>
      <c r="APL9" s="110"/>
      <c r="APN9" s="110"/>
      <c r="APO9" s="110"/>
      <c r="APP9" s="110"/>
      <c r="APQ9" s="110"/>
      <c r="APR9" s="110"/>
      <c r="APT9" s="110"/>
      <c r="APU9" s="110"/>
      <c r="APV9" s="110"/>
      <c r="APW9" s="110"/>
      <c r="APX9" s="110"/>
      <c r="APZ9" s="110"/>
      <c r="AQA9" s="110"/>
      <c r="AQB9" s="110"/>
      <c r="AQC9" s="110"/>
      <c r="AQD9" s="110"/>
      <c r="AQF9" s="110"/>
      <c r="AQG9" s="110"/>
      <c r="AQH9" s="110"/>
      <c r="AQI9" s="110"/>
      <c r="AQJ9" s="110"/>
      <c r="AQL9" s="110"/>
      <c r="AQM9" s="110"/>
      <c r="AQN9" s="110"/>
      <c r="AQO9" s="110"/>
      <c r="AQP9" s="110"/>
      <c r="AQR9" s="110"/>
      <c r="AQS9" s="110"/>
      <c r="AQT9" s="110"/>
      <c r="AQU9" s="110"/>
      <c r="AQV9" s="110"/>
      <c r="AQX9" s="110"/>
      <c r="AQY9" s="110"/>
      <c r="AQZ9" s="110"/>
      <c r="ARA9" s="110"/>
      <c r="ARB9" s="110"/>
      <c r="ARD9" s="110"/>
      <c r="ARE9" s="110"/>
      <c r="ARF9" s="110"/>
      <c r="ARG9" s="110"/>
      <c r="ARH9" s="110"/>
      <c r="ARJ9" s="110"/>
      <c r="ARK9" s="110"/>
      <c r="ARL9" s="110"/>
      <c r="ARM9" s="110"/>
      <c r="ARN9" s="110"/>
      <c r="ARP9" s="110"/>
      <c r="ARQ9" s="110"/>
      <c r="ARR9" s="110"/>
      <c r="ARS9" s="110"/>
      <c r="ART9" s="110"/>
      <c r="ARV9" s="110"/>
      <c r="ARW9" s="110"/>
      <c r="ARX9" s="110"/>
      <c r="ARY9" s="110"/>
      <c r="ARZ9" s="110"/>
      <c r="ASB9" s="110"/>
      <c r="ASC9" s="110"/>
      <c r="ASD9" s="110"/>
      <c r="ASE9" s="110"/>
      <c r="ASF9" s="110"/>
      <c r="ASH9" s="110"/>
      <c r="ASI9" s="110"/>
      <c r="ASJ9" s="110"/>
      <c r="ASK9" s="110"/>
      <c r="ASL9" s="110"/>
      <c r="ASN9" s="110"/>
      <c r="ASO9" s="110"/>
      <c r="ASP9" s="110"/>
      <c r="ASQ9" s="110"/>
      <c r="ASR9" s="110"/>
      <c r="AST9" s="110"/>
      <c r="ASU9" s="110"/>
      <c r="ASV9" s="110"/>
      <c r="ASW9" s="110"/>
      <c r="ASX9" s="110"/>
      <c r="ASZ9" s="110"/>
      <c r="ATA9" s="110"/>
      <c r="ATB9" s="110"/>
      <c r="ATC9" s="110"/>
      <c r="ATD9" s="110"/>
      <c r="ATF9" s="110"/>
      <c r="ATG9" s="110"/>
      <c r="ATH9" s="110"/>
      <c r="ATI9" s="110"/>
      <c r="ATJ9" s="110"/>
      <c r="ATL9" s="110"/>
      <c r="ATM9" s="110"/>
      <c r="ATN9" s="110"/>
      <c r="ATO9" s="110"/>
      <c r="ATP9" s="110"/>
      <c r="ATR9" s="110"/>
      <c r="ATS9" s="110"/>
      <c r="ATT9" s="110"/>
      <c r="ATU9" s="110"/>
      <c r="ATV9" s="110"/>
      <c r="ATX9" s="110"/>
      <c r="ATY9" s="110"/>
      <c r="ATZ9" s="110"/>
      <c r="AUA9" s="110"/>
      <c r="AUB9" s="110"/>
      <c r="AUD9" s="110"/>
      <c r="AUE9" s="110"/>
      <c r="AUF9" s="110"/>
      <c r="AUG9" s="110"/>
      <c r="AUH9" s="110"/>
      <c r="AUJ9" s="110"/>
      <c r="AUK9" s="110"/>
      <c r="AUL9" s="110"/>
      <c r="AUM9" s="110"/>
      <c r="AUN9" s="110"/>
      <c r="AUP9" s="110"/>
      <c r="AUQ9" s="110"/>
      <c r="AUR9" s="110"/>
      <c r="AUS9" s="110"/>
      <c r="AUT9" s="110"/>
      <c r="AUV9" s="110"/>
      <c r="AUW9" s="110"/>
      <c r="AUX9" s="110"/>
      <c r="AUY9" s="110"/>
      <c r="AUZ9" s="110"/>
      <c r="AVB9" s="110"/>
      <c r="AVC9" s="110"/>
      <c r="AVD9" s="110"/>
      <c r="AVE9" s="110"/>
      <c r="AVF9" s="110"/>
      <c r="AVH9" s="110"/>
      <c r="AVI9" s="110"/>
      <c r="AVJ9" s="110"/>
      <c r="AVK9" s="110"/>
      <c r="AVL9" s="110"/>
      <c r="AVN9" s="110"/>
      <c r="AVO9" s="110"/>
      <c r="AVP9" s="110"/>
      <c r="AVQ9" s="110"/>
      <c r="AVR9" s="110"/>
      <c r="AVT9" s="110"/>
      <c r="AVU9" s="110"/>
      <c r="AVV9" s="110"/>
      <c r="AVW9" s="110"/>
      <c r="AVX9" s="110"/>
      <c r="AVZ9" s="110"/>
      <c r="AWA9" s="110"/>
      <c r="AWB9" s="110"/>
      <c r="AWC9" s="110"/>
      <c r="AWD9" s="110"/>
      <c r="AWF9" s="110"/>
      <c r="AWG9" s="110"/>
      <c r="AWH9" s="110"/>
      <c r="AWI9" s="110"/>
      <c r="AWJ9" s="110"/>
      <c r="AWL9" s="110"/>
      <c r="AWM9" s="110"/>
      <c r="AWN9" s="110"/>
      <c r="AWO9" s="110"/>
      <c r="AWP9" s="110"/>
      <c r="AWR9" s="110"/>
      <c r="AWS9" s="110"/>
      <c r="AWT9" s="110"/>
      <c r="AWU9" s="110"/>
      <c r="AWV9" s="110"/>
      <c r="AWX9" s="110"/>
      <c r="AWY9" s="110"/>
      <c r="AWZ9" s="110"/>
      <c r="AXA9" s="110"/>
      <c r="AXB9" s="110"/>
      <c r="AXD9" s="110"/>
      <c r="AXE9" s="110"/>
      <c r="AXF9" s="110"/>
      <c r="AXG9" s="110"/>
      <c r="AXH9" s="110"/>
      <c r="AXJ9" s="110"/>
      <c r="AXK9" s="110"/>
      <c r="AXL9" s="110"/>
      <c r="AXM9" s="110"/>
      <c r="AXN9" s="110"/>
      <c r="AXP9" s="110"/>
      <c r="AXQ9" s="110"/>
      <c r="AXR9" s="110"/>
      <c r="AXS9" s="110"/>
      <c r="AXT9" s="110"/>
      <c r="AXV9" s="110"/>
      <c r="AXW9" s="110"/>
      <c r="AXX9" s="110"/>
      <c r="AXY9" s="110"/>
      <c r="AXZ9" s="110"/>
      <c r="AYB9" s="110"/>
      <c r="AYC9" s="110"/>
      <c r="AYD9" s="110"/>
      <c r="AYE9" s="110"/>
      <c r="AYF9" s="110"/>
      <c r="AYH9" s="110"/>
      <c r="AYI9" s="110"/>
      <c r="AYJ9" s="110"/>
      <c r="AYK9" s="110"/>
      <c r="AYL9" s="110"/>
      <c r="AYN9" s="110"/>
      <c r="AYO9" s="110"/>
      <c r="AYP9" s="110"/>
      <c r="AYQ9" s="110"/>
      <c r="AYR9" s="110"/>
      <c r="AYT9" s="110"/>
      <c r="AYU9" s="110"/>
      <c r="AYV9" s="110"/>
      <c r="AYW9" s="110"/>
      <c r="AYX9" s="110"/>
      <c r="AYZ9" s="110"/>
      <c r="AZA9" s="110"/>
      <c r="AZB9" s="110"/>
      <c r="AZC9" s="110"/>
      <c r="AZD9" s="110"/>
      <c r="AZF9" s="110"/>
      <c r="AZG9" s="110"/>
      <c r="AZH9" s="110"/>
      <c r="AZI9" s="110"/>
      <c r="AZJ9" s="110"/>
      <c r="AZL9" s="110"/>
      <c r="AZM9" s="110"/>
      <c r="AZN9" s="110"/>
      <c r="AZO9" s="110"/>
      <c r="AZP9" s="110"/>
      <c r="AZR9" s="110"/>
      <c r="AZS9" s="110"/>
      <c r="AZT9" s="110"/>
      <c r="AZU9" s="110"/>
      <c r="AZV9" s="110"/>
      <c r="AZX9" s="110"/>
      <c r="AZY9" s="110"/>
      <c r="AZZ9" s="110"/>
      <c r="BAA9" s="110"/>
      <c r="BAB9" s="110"/>
      <c r="BAD9" s="110"/>
      <c r="BAE9" s="110"/>
      <c r="BAF9" s="110"/>
      <c r="BAG9" s="110"/>
      <c r="BAH9" s="110"/>
      <c r="BAJ9" s="110"/>
      <c r="BAK9" s="110"/>
      <c r="BAL9" s="110"/>
      <c r="BAM9" s="110"/>
      <c r="BAN9" s="110"/>
      <c r="BAP9" s="110"/>
      <c r="BAQ9" s="110"/>
      <c r="BAR9" s="110"/>
      <c r="BAS9" s="110"/>
      <c r="BAT9" s="110"/>
      <c r="BAV9" s="110"/>
      <c r="BAW9" s="110"/>
      <c r="BAX9" s="110"/>
      <c r="BAY9" s="110"/>
      <c r="BAZ9" s="110"/>
      <c r="BBB9" s="110"/>
      <c r="BBC9" s="110"/>
      <c r="BBD9" s="110"/>
      <c r="BBE9" s="110"/>
      <c r="BBF9" s="110"/>
      <c r="BBH9" s="110"/>
      <c r="BBI9" s="110"/>
      <c r="BBJ9" s="110"/>
      <c r="BBK9" s="110"/>
      <c r="BBL9" s="110"/>
      <c r="BBN9" s="110"/>
      <c r="BBO9" s="110"/>
      <c r="BBP9" s="110"/>
      <c r="BBQ9" s="110"/>
      <c r="BBR9" s="110"/>
      <c r="BBT9" s="110"/>
      <c r="BBU9" s="110"/>
      <c r="BBV9" s="110"/>
      <c r="BBW9" s="110"/>
      <c r="BBX9" s="110"/>
      <c r="BBZ9" s="110"/>
      <c r="BCA9" s="110"/>
      <c r="BCB9" s="110"/>
      <c r="BCC9" s="110"/>
      <c r="BCD9" s="110"/>
      <c r="BCF9" s="110"/>
      <c r="BCG9" s="110"/>
      <c r="BCH9" s="110"/>
      <c r="BCI9" s="110"/>
      <c r="BCJ9" s="110"/>
      <c r="BCL9" s="110"/>
      <c r="BCM9" s="110"/>
      <c r="BCN9" s="110"/>
      <c r="BCO9" s="110"/>
      <c r="BCP9" s="110"/>
      <c r="BCR9" s="110"/>
      <c r="BCS9" s="110"/>
      <c r="BCT9" s="110"/>
      <c r="BCU9" s="110"/>
      <c r="BCV9" s="110"/>
      <c r="BCX9" s="110"/>
      <c r="BCY9" s="110"/>
      <c r="BCZ9" s="110"/>
      <c r="BDA9" s="110"/>
      <c r="BDB9" s="110"/>
      <c r="BDD9" s="110"/>
      <c r="BDE9" s="110"/>
      <c r="BDF9" s="110"/>
      <c r="BDG9" s="110"/>
      <c r="BDH9" s="110"/>
      <c r="BDJ9" s="110"/>
      <c r="BDK9" s="110"/>
      <c r="BDL9" s="110"/>
      <c r="BDM9" s="110"/>
      <c r="BDN9" s="110"/>
      <c r="BDP9" s="110"/>
      <c r="BDQ9" s="110"/>
      <c r="BDR9" s="110"/>
      <c r="BDS9" s="110"/>
      <c r="BDT9" s="110"/>
      <c r="BDV9" s="110"/>
      <c r="BDW9" s="110"/>
      <c r="BDX9" s="110"/>
      <c r="BDY9" s="110"/>
      <c r="BDZ9" s="110"/>
      <c r="BEB9" s="110"/>
      <c r="BEC9" s="110"/>
      <c r="BED9" s="110"/>
      <c r="BEE9" s="110"/>
      <c r="BEF9" s="110"/>
      <c r="BEH9" s="110"/>
      <c r="BEI9" s="110"/>
      <c r="BEJ9" s="110"/>
      <c r="BEK9" s="110"/>
      <c r="BEL9" s="110"/>
      <c r="BEN9" s="110"/>
      <c r="BEO9" s="110"/>
      <c r="BEP9" s="110"/>
      <c r="BEQ9" s="110"/>
      <c r="BER9" s="110"/>
      <c r="BET9" s="110"/>
      <c r="BEU9" s="110"/>
      <c r="BEV9" s="110"/>
      <c r="BEW9" s="110"/>
      <c r="BEX9" s="110"/>
      <c r="BEZ9" s="110"/>
      <c r="BFA9" s="110"/>
      <c r="BFB9" s="110"/>
      <c r="BFC9" s="110"/>
      <c r="BFD9" s="110"/>
      <c r="BFF9" s="110"/>
      <c r="BFG9" s="110"/>
      <c r="BFH9" s="110"/>
      <c r="BFI9" s="110"/>
      <c r="BFJ9" s="110"/>
      <c r="BFL9" s="110"/>
      <c r="BFM9" s="110"/>
      <c r="BFN9" s="110"/>
      <c r="BFO9" s="110"/>
      <c r="BFP9" s="110"/>
      <c r="BFR9" s="110"/>
      <c r="BFS9" s="110"/>
      <c r="BFT9" s="110"/>
      <c r="BFU9" s="110"/>
      <c r="BFV9" s="110"/>
      <c r="BFX9" s="110"/>
      <c r="BFY9" s="110"/>
      <c r="BFZ9" s="110"/>
      <c r="BGA9" s="110"/>
      <c r="BGB9" s="110"/>
      <c r="BGD9" s="110"/>
      <c r="BGE9" s="110"/>
      <c r="BGF9" s="110"/>
      <c r="BGG9" s="110"/>
      <c r="BGH9" s="110"/>
      <c r="BGJ9" s="110"/>
      <c r="BGK9" s="110"/>
      <c r="BGL9" s="110"/>
      <c r="BGM9" s="110"/>
      <c r="BGN9" s="110"/>
      <c r="BGP9" s="110"/>
      <c r="BGQ9" s="110"/>
      <c r="BGR9" s="110"/>
      <c r="BGS9" s="110"/>
      <c r="BGT9" s="110"/>
      <c r="BGV9" s="110"/>
      <c r="BGW9" s="110"/>
      <c r="BGX9" s="110"/>
      <c r="BGY9" s="110"/>
      <c r="BGZ9" s="110"/>
      <c r="BHB9" s="110"/>
      <c r="BHC9" s="110"/>
      <c r="BHD9" s="110"/>
      <c r="BHE9" s="110"/>
      <c r="BHF9" s="110"/>
      <c r="BHH9" s="110"/>
      <c r="BHI9" s="110"/>
      <c r="BHJ9" s="110"/>
      <c r="BHK9" s="110"/>
      <c r="BHL9" s="110"/>
      <c r="BHN9" s="110"/>
      <c r="BHO9" s="110"/>
      <c r="BHP9" s="110"/>
      <c r="BHQ9" s="110"/>
      <c r="BHR9" s="110"/>
      <c r="BHT9" s="110"/>
      <c r="BHU9" s="110"/>
      <c r="BHV9" s="110"/>
      <c r="BHW9" s="110"/>
      <c r="BHX9" s="110"/>
      <c r="BHZ9" s="110"/>
      <c r="BIA9" s="110"/>
      <c r="BIB9" s="110"/>
      <c r="BIC9" s="110"/>
      <c r="BID9" s="110"/>
      <c r="BIF9" s="110"/>
      <c r="BIG9" s="110"/>
      <c r="BIH9" s="110"/>
      <c r="BII9" s="110"/>
      <c r="BIJ9" s="110"/>
      <c r="BIL9" s="110"/>
      <c r="BIM9" s="110"/>
      <c r="BIN9" s="110"/>
      <c r="BIO9" s="110"/>
      <c r="BIP9" s="110"/>
      <c r="BIR9" s="110"/>
      <c r="BIS9" s="110"/>
      <c r="BIT9" s="110"/>
      <c r="BIU9" s="110"/>
      <c r="BIV9" s="110"/>
      <c r="BIX9" s="110"/>
      <c r="BIY9" s="110"/>
      <c r="BIZ9" s="110"/>
      <c r="BJA9" s="110"/>
      <c r="BJB9" s="110"/>
      <c r="BJD9" s="110"/>
      <c r="BJE9" s="110"/>
      <c r="BJF9" s="110"/>
      <c r="BJG9" s="110"/>
      <c r="BJH9" s="110"/>
      <c r="BJJ9" s="110"/>
      <c r="BJK9" s="110"/>
      <c r="BJL9" s="110"/>
      <c r="BJM9" s="110"/>
      <c r="BJN9" s="110"/>
      <c r="BJP9" s="110"/>
      <c r="BJQ9" s="110"/>
      <c r="BJR9" s="110"/>
      <c r="BJS9" s="110"/>
      <c r="BJT9" s="110"/>
      <c r="BJV9" s="110"/>
      <c r="BJW9" s="110"/>
      <c r="BJX9" s="110"/>
      <c r="BJY9" s="110"/>
      <c r="BJZ9" s="110"/>
      <c r="BKB9" s="110"/>
      <c r="BKC9" s="110"/>
      <c r="BKD9" s="110"/>
      <c r="BKE9" s="110"/>
      <c r="BKF9" s="110"/>
      <c r="BKH9" s="110"/>
      <c r="BKI9" s="110"/>
      <c r="BKJ9" s="110"/>
      <c r="BKK9" s="110"/>
      <c r="BKL9" s="110"/>
      <c r="BKN9" s="110"/>
      <c r="BKO9" s="110"/>
      <c r="BKP9" s="110"/>
      <c r="BKQ9" s="110"/>
      <c r="BKR9" s="110"/>
      <c r="BKT9" s="110"/>
      <c r="BKU9" s="110"/>
      <c r="BKV9" s="110"/>
      <c r="BKW9" s="110"/>
      <c r="BKX9" s="110"/>
      <c r="BKZ9" s="110"/>
      <c r="BLA9" s="110"/>
      <c r="BLB9" s="110"/>
      <c r="BLC9" s="110"/>
      <c r="BLD9" s="110"/>
      <c r="BLF9" s="110"/>
      <c r="BLG9" s="110"/>
      <c r="BLH9" s="110"/>
      <c r="BLI9" s="110"/>
      <c r="BLJ9" s="110"/>
      <c r="BLL9" s="110"/>
      <c r="BLM9" s="110"/>
      <c r="BLN9" s="110"/>
      <c r="BLO9" s="110"/>
      <c r="BLP9" s="110"/>
      <c r="BLR9" s="110"/>
      <c r="BLS9" s="110"/>
      <c r="BLT9" s="110"/>
      <c r="BLU9" s="110"/>
      <c r="BLV9" s="110"/>
      <c r="BLX9" s="110"/>
      <c r="BLY9" s="110"/>
      <c r="BLZ9" s="110"/>
      <c r="BMA9" s="110"/>
      <c r="BMB9" s="110"/>
      <c r="BMD9" s="110"/>
      <c r="BME9" s="110"/>
      <c r="BMF9" s="110"/>
      <c r="BMG9" s="110"/>
      <c r="BMH9" s="110"/>
      <c r="BMJ9" s="110"/>
      <c r="BMK9" s="110"/>
      <c r="BML9" s="110"/>
      <c r="BMM9" s="110"/>
      <c r="BMN9" s="110"/>
      <c r="BMP9" s="110"/>
      <c r="BMQ9" s="110"/>
      <c r="BMR9" s="110"/>
      <c r="BMS9" s="110"/>
      <c r="BMT9" s="110"/>
      <c r="BMV9" s="110"/>
      <c r="BMW9" s="110"/>
      <c r="BMX9" s="110"/>
      <c r="BMY9" s="110"/>
      <c r="BMZ9" s="110"/>
      <c r="BNB9" s="110"/>
      <c r="BNC9" s="110"/>
      <c r="BND9" s="110"/>
      <c r="BNE9" s="110"/>
      <c r="BNF9" s="110"/>
      <c r="BNH9" s="110"/>
      <c r="BNI9" s="110"/>
      <c r="BNJ9" s="110"/>
      <c r="BNK9" s="110"/>
      <c r="BNL9" s="110"/>
      <c r="BNN9" s="110"/>
      <c r="BNO9" s="110"/>
      <c r="BNP9" s="110"/>
      <c r="BNQ9" s="110"/>
      <c r="BNR9" s="110"/>
      <c r="BNT9" s="110"/>
      <c r="BNU9" s="110"/>
      <c r="BNV9" s="110"/>
      <c r="BNW9" s="110"/>
      <c r="BNX9" s="110"/>
      <c r="BNZ9" s="110"/>
      <c r="BOA9" s="110"/>
      <c r="BOB9" s="110"/>
      <c r="BOC9" s="110"/>
      <c r="BOD9" s="110"/>
      <c r="BOF9" s="110"/>
      <c r="BOG9" s="110"/>
      <c r="BOH9" s="110"/>
      <c r="BOI9" s="110"/>
      <c r="BOJ9" s="110"/>
      <c r="BOL9" s="110"/>
      <c r="BOM9" s="110"/>
      <c r="BON9" s="110"/>
      <c r="BOO9" s="110"/>
      <c r="BOP9" s="110"/>
      <c r="BOR9" s="110"/>
      <c r="BOS9" s="110"/>
      <c r="BOT9" s="110"/>
      <c r="BOU9" s="110"/>
      <c r="BOV9" s="110"/>
      <c r="BOX9" s="110"/>
      <c r="BOY9" s="110"/>
      <c r="BOZ9" s="110"/>
      <c r="BPA9" s="110"/>
      <c r="BPB9" s="110"/>
      <c r="BPD9" s="110"/>
      <c r="BPE9" s="110"/>
      <c r="BPF9" s="110"/>
      <c r="BPG9" s="110"/>
      <c r="BPH9" s="110"/>
      <c r="BPJ9" s="110"/>
      <c r="BPK9" s="110"/>
      <c r="BPL9" s="110"/>
      <c r="BPM9" s="110"/>
      <c r="BPN9" s="110"/>
      <c r="BPP9" s="110"/>
      <c r="BPQ9" s="110"/>
      <c r="BPR9" s="110"/>
      <c r="BPS9" s="110"/>
      <c r="BPT9" s="110"/>
      <c r="BPV9" s="110"/>
      <c r="BPW9" s="110"/>
      <c r="BPX9" s="110"/>
      <c r="BPY9" s="110"/>
      <c r="BPZ9" s="110"/>
      <c r="BQB9" s="110"/>
      <c r="BQC9" s="110"/>
      <c r="BQD9" s="110"/>
      <c r="BQE9" s="110"/>
      <c r="BQF9" s="110"/>
      <c r="BQH9" s="110"/>
      <c r="BQI9" s="110"/>
      <c r="BQJ9" s="110"/>
      <c r="BQK9" s="110"/>
      <c r="BQL9" s="110"/>
      <c r="BQN9" s="110"/>
      <c r="BQO9" s="110"/>
      <c r="BQP9" s="110"/>
      <c r="BQQ9" s="110"/>
      <c r="BQR9" s="110"/>
      <c r="BQT9" s="110"/>
      <c r="BQU9" s="110"/>
      <c r="BQV9" s="110"/>
      <c r="BQW9" s="110"/>
      <c r="BQX9" s="110"/>
      <c r="BQZ9" s="110"/>
      <c r="BRA9" s="110"/>
      <c r="BRB9" s="110"/>
      <c r="BRC9" s="110"/>
      <c r="BRD9" s="110"/>
      <c r="BRF9" s="110"/>
      <c r="BRG9" s="110"/>
      <c r="BRH9" s="110"/>
      <c r="BRI9" s="110"/>
      <c r="BRJ9" s="110"/>
      <c r="BRL9" s="110"/>
      <c r="BRM9" s="110"/>
      <c r="BRN9" s="110"/>
      <c r="BRO9" s="110"/>
      <c r="BRP9" s="110"/>
      <c r="BRR9" s="110"/>
      <c r="BRS9" s="110"/>
      <c r="BRT9" s="110"/>
      <c r="BRU9" s="110"/>
      <c r="BRV9" s="110"/>
      <c r="BRX9" s="110"/>
      <c r="BRY9" s="110"/>
      <c r="BRZ9" s="110"/>
      <c r="BSA9" s="110"/>
      <c r="BSB9" s="110"/>
      <c r="BSD9" s="110"/>
      <c r="BSE9" s="110"/>
      <c r="BSF9" s="110"/>
      <c r="BSG9" s="110"/>
      <c r="BSH9" s="110"/>
      <c r="BSJ9" s="110"/>
      <c r="BSK9" s="110"/>
      <c r="BSL9" s="110"/>
      <c r="BSM9" s="110"/>
      <c r="BSN9" s="110"/>
      <c r="BSP9" s="110"/>
      <c r="BSQ9" s="110"/>
      <c r="BSR9" s="110"/>
      <c r="BSS9" s="110"/>
      <c r="BST9" s="110"/>
      <c r="BSV9" s="110"/>
      <c r="BSW9" s="110"/>
      <c r="BSX9" s="110"/>
      <c r="BSY9" s="110"/>
      <c r="BSZ9" s="110"/>
      <c r="BTB9" s="110"/>
      <c r="BTC9" s="110"/>
      <c r="BTD9" s="110"/>
      <c r="BTE9" s="110"/>
      <c r="BTF9" s="110"/>
      <c r="BTH9" s="110"/>
      <c r="BTI9" s="110"/>
      <c r="BTJ9" s="110"/>
      <c r="BTK9" s="110"/>
      <c r="BTL9" s="110"/>
      <c r="BTN9" s="110"/>
      <c r="BTO9" s="110"/>
      <c r="BTP9" s="110"/>
      <c r="BTQ9" s="110"/>
      <c r="BTR9" s="110"/>
      <c r="BTT9" s="110"/>
      <c r="BTU9" s="110"/>
      <c r="BTV9" s="110"/>
      <c r="BTW9" s="110"/>
      <c r="BTX9" s="110"/>
      <c r="BTZ9" s="110"/>
      <c r="BUA9" s="110"/>
      <c r="BUB9" s="110"/>
      <c r="BUC9" s="110"/>
      <c r="BUD9" s="110"/>
      <c r="BUF9" s="110"/>
      <c r="BUG9" s="110"/>
      <c r="BUH9" s="110"/>
      <c r="BUI9" s="110"/>
      <c r="BUJ9" s="110"/>
      <c r="BUL9" s="110"/>
      <c r="BUM9" s="110"/>
      <c r="BUN9" s="110"/>
      <c r="BUO9" s="110"/>
      <c r="BUP9" s="110"/>
      <c r="BUR9" s="110"/>
      <c r="BUS9" s="110"/>
      <c r="BUT9" s="110"/>
      <c r="BUU9" s="110"/>
      <c r="BUV9" s="110"/>
      <c r="BUX9" s="110"/>
      <c r="BUY9" s="110"/>
      <c r="BUZ9" s="110"/>
      <c r="BVA9" s="110"/>
      <c r="BVB9" s="110"/>
      <c r="BVD9" s="110"/>
      <c r="BVE9" s="110"/>
      <c r="BVF9" s="110"/>
      <c r="BVG9" s="110"/>
      <c r="BVH9" s="110"/>
      <c r="BVJ9" s="110"/>
      <c r="BVK9" s="110"/>
      <c r="BVL9" s="110"/>
      <c r="BVM9" s="110"/>
      <c r="BVN9" s="110"/>
      <c r="BVP9" s="110"/>
      <c r="BVQ9" s="110"/>
      <c r="BVR9" s="110"/>
      <c r="BVS9" s="110"/>
      <c r="BVT9" s="110"/>
      <c r="BVV9" s="110"/>
      <c r="BVW9" s="110"/>
      <c r="BVX9" s="110"/>
      <c r="BVY9" s="110"/>
      <c r="BVZ9" s="110"/>
      <c r="BWB9" s="110"/>
      <c r="BWC9" s="110"/>
      <c r="BWD9" s="110"/>
      <c r="BWE9" s="110"/>
      <c r="BWF9" s="110"/>
      <c r="BWH9" s="110"/>
      <c r="BWI9" s="110"/>
      <c r="BWJ9" s="110"/>
      <c r="BWK9" s="110"/>
      <c r="BWL9" s="110"/>
      <c r="BWN9" s="110"/>
      <c r="BWO9" s="110"/>
      <c r="BWP9" s="110"/>
      <c r="BWQ9" s="110"/>
      <c r="BWR9" s="110"/>
      <c r="BWT9" s="110"/>
      <c r="BWU9" s="110"/>
      <c r="BWV9" s="110"/>
      <c r="BWW9" s="110"/>
      <c r="BWX9" s="110"/>
      <c r="BWZ9" s="110"/>
      <c r="BXA9" s="110"/>
      <c r="BXB9" s="110"/>
      <c r="BXC9" s="110"/>
      <c r="BXD9" s="110"/>
      <c r="BXF9" s="110"/>
      <c r="BXG9" s="110"/>
      <c r="BXH9" s="110"/>
      <c r="BXI9" s="110"/>
      <c r="BXJ9" s="110"/>
      <c r="BXL9" s="110"/>
      <c r="BXM9" s="110"/>
      <c r="BXN9" s="110"/>
      <c r="BXO9" s="110"/>
      <c r="BXP9" s="110"/>
      <c r="BXR9" s="110"/>
      <c r="BXS9" s="110"/>
      <c r="BXT9" s="110"/>
      <c r="BXU9" s="110"/>
      <c r="BXV9" s="110"/>
      <c r="BXX9" s="110"/>
      <c r="BXY9" s="110"/>
      <c r="BXZ9" s="110"/>
      <c r="BYA9" s="110"/>
      <c r="BYB9" s="110"/>
      <c r="BYD9" s="110"/>
      <c r="BYE9" s="110"/>
      <c r="BYF9" s="110"/>
      <c r="BYG9" s="110"/>
      <c r="BYH9" s="110"/>
      <c r="BYJ9" s="110"/>
      <c r="BYK9" s="110"/>
      <c r="BYL9" s="110"/>
      <c r="BYM9" s="110"/>
      <c r="BYN9" s="110"/>
      <c r="BYP9" s="110"/>
      <c r="BYQ9" s="110"/>
      <c r="BYR9" s="110"/>
      <c r="BYS9" s="110"/>
      <c r="BYT9" s="110"/>
      <c r="BYV9" s="110"/>
      <c r="BYW9" s="110"/>
      <c r="BYX9" s="110"/>
      <c r="BYY9" s="110"/>
      <c r="BYZ9" s="110"/>
      <c r="BZB9" s="110"/>
      <c r="BZC9" s="110"/>
      <c r="BZD9" s="110"/>
      <c r="BZE9" s="110"/>
      <c r="BZF9" s="110"/>
      <c r="BZH9" s="110"/>
      <c r="BZI9" s="110"/>
      <c r="BZJ9" s="110"/>
      <c r="BZK9" s="110"/>
      <c r="BZL9" s="110"/>
      <c r="BZN9" s="110"/>
      <c r="BZO9" s="110"/>
      <c r="BZP9" s="110"/>
      <c r="BZQ9" s="110"/>
      <c r="BZR9" s="110"/>
      <c r="BZT9" s="110"/>
      <c r="BZU9" s="110"/>
      <c r="BZV9" s="110"/>
      <c r="BZW9" s="110"/>
      <c r="BZX9" s="110"/>
      <c r="BZZ9" s="110"/>
      <c r="CAA9" s="110"/>
      <c r="CAB9" s="110"/>
      <c r="CAC9" s="110"/>
      <c r="CAD9" s="110"/>
      <c r="CAF9" s="110"/>
      <c r="CAG9" s="110"/>
      <c r="CAH9" s="110"/>
      <c r="CAI9" s="110"/>
      <c r="CAJ9" s="110"/>
      <c r="CAL9" s="110"/>
      <c r="CAM9" s="110"/>
      <c r="CAN9" s="110"/>
      <c r="CAO9" s="110"/>
      <c r="CAP9" s="110"/>
      <c r="CAR9" s="110"/>
      <c r="CAS9" s="110"/>
      <c r="CAT9" s="110"/>
      <c r="CAU9" s="110"/>
      <c r="CAV9" s="110"/>
      <c r="CAX9" s="110"/>
      <c r="CAY9" s="110"/>
      <c r="CAZ9" s="110"/>
      <c r="CBA9" s="110"/>
      <c r="CBB9" s="110"/>
      <c r="CBD9" s="110"/>
      <c r="CBE9" s="110"/>
      <c r="CBF9" s="110"/>
      <c r="CBG9" s="110"/>
      <c r="CBH9" s="110"/>
      <c r="CBJ9" s="110"/>
      <c r="CBK9" s="110"/>
      <c r="CBL9" s="110"/>
      <c r="CBM9" s="110"/>
      <c r="CBN9" s="110"/>
      <c r="CBP9" s="110"/>
      <c r="CBQ9" s="110"/>
      <c r="CBR9" s="110"/>
      <c r="CBS9" s="110"/>
      <c r="CBT9" s="110"/>
      <c r="CBV9" s="110"/>
      <c r="CBW9" s="110"/>
      <c r="CBX9" s="110"/>
      <c r="CBY9" s="110"/>
      <c r="CBZ9" s="110"/>
      <c r="CCB9" s="110"/>
      <c r="CCC9" s="110"/>
      <c r="CCD9" s="110"/>
      <c r="CCE9" s="110"/>
      <c r="CCF9" s="110"/>
      <c r="CCH9" s="110"/>
      <c r="CCI9" s="110"/>
      <c r="CCJ9" s="110"/>
      <c r="CCK9" s="110"/>
      <c r="CCL9" s="110"/>
      <c r="CCN9" s="110"/>
      <c r="CCO9" s="110"/>
      <c r="CCP9" s="110"/>
      <c r="CCQ9" s="110"/>
      <c r="CCR9" s="110"/>
      <c r="CCT9" s="110"/>
      <c r="CCU9" s="110"/>
      <c r="CCV9" s="110"/>
      <c r="CCW9" s="110"/>
      <c r="CCX9" s="110"/>
      <c r="CCZ9" s="110"/>
      <c r="CDA9" s="110"/>
      <c r="CDB9" s="110"/>
      <c r="CDC9" s="110"/>
      <c r="CDD9" s="110"/>
      <c r="CDF9" s="110"/>
      <c r="CDG9" s="110"/>
      <c r="CDH9" s="110"/>
      <c r="CDI9" s="110"/>
      <c r="CDJ9" s="110"/>
      <c r="CDL9" s="110"/>
      <c r="CDM9" s="110"/>
      <c r="CDN9" s="110"/>
      <c r="CDO9" s="110"/>
      <c r="CDP9" s="110"/>
      <c r="CDR9" s="110"/>
      <c r="CDS9" s="110"/>
      <c r="CDT9" s="110"/>
      <c r="CDU9" s="110"/>
      <c r="CDV9" s="110"/>
      <c r="CDX9" s="110"/>
      <c r="CDY9" s="110"/>
      <c r="CDZ9" s="110"/>
      <c r="CEA9" s="110"/>
      <c r="CEB9" s="110"/>
      <c r="CED9" s="110"/>
      <c r="CEE9" s="110"/>
      <c r="CEF9" s="110"/>
      <c r="CEG9" s="110"/>
      <c r="CEH9" s="110"/>
      <c r="CEJ9" s="110"/>
      <c r="CEK9" s="110"/>
      <c r="CEL9" s="110"/>
      <c r="CEM9" s="110"/>
      <c r="CEN9" s="110"/>
      <c r="CEP9" s="110"/>
      <c r="CEQ9" s="110"/>
      <c r="CER9" s="110"/>
      <c r="CES9" s="110"/>
      <c r="CET9" s="110"/>
      <c r="CEV9" s="110"/>
      <c r="CEW9" s="110"/>
      <c r="CEX9" s="110"/>
      <c r="CEY9" s="110"/>
      <c r="CEZ9" s="110"/>
      <c r="CFB9" s="110"/>
      <c r="CFC9" s="110"/>
      <c r="CFD9" s="110"/>
      <c r="CFE9" s="110"/>
      <c r="CFF9" s="110"/>
      <c r="CFH9" s="110"/>
      <c r="CFI9" s="110"/>
      <c r="CFJ9" s="110"/>
      <c r="CFK9" s="110"/>
      <c r="CFL9" s="110"/>
      <c r="CFN9" s="110"/>
      <c r="CFO9" s="110"/>
      <c r="CFP9" s="110"/>
      <c r="CFQ9" s="110"/>
      <c r="CFR9" s="110"/>
      <c r="CFT9" s="110"/>
      <c r="CFU9" s="110"/>
      <c r="CFV9" s="110"/>
      <c r="CFW9" s="110"/>
      <c r="CFX9" s="110"/>
      <c r="CFZ9" s="110"/>
      <c r="CGA9" s="110"/>
      <c r="CGB9" s="110"/>
      <c r="CGC9" s="110"/>
      <c r="CGD9" s="110"/>
      <c r="CGF9" s="110"/>
      <c r="CGG9" s="110"/>
      <c r="CGH9" s="110"/>
      <c r="CGI9" s="110"/>
      <c r="CGJ9" s="110"/>
      <c r="CGL9" s="110"/>
      <c r="CGM9" s="110"/>
      <c r="CGN9" s="110"/>
      <c r="CGO9" s="110"/>
      <c r="CGP9" s="110"/>
      <c r="CGR9" s="110"/>
      <c r="CGS9" s="110"/>
      <c r="CGT9" s="110"/>
      <c r="CGU9" s="110"/>
      <c r="CGV9" s="110"/>
      <c r="CGX9" s="110"/>
      <c r="CGY9" s="110"/>
      <c r="CGZ9" s="110"/>
      <c r="CHA9" s="110"/>
      <c r="CHB9" s="110"/>
      <c r="CHD9" s="110"/>
      <c r="CHE9" s="110"/>
      <c r="CHF9" s="110"/>
      <c r="CHG9" s="110"/>
      <c r="CHH9" s="110"/>
      <c r="CHJ9" s="110"/>
      <c r="CHK9" s="110"/>
      <c r="CHL9" s="110"/>
      <c r="CHM9" s="110"/>
      <c r="CHN9" s="110"/>
      <c r="CHP9" s="110"/>
      <c r="CHQ9" s="110"/>
      <c r="CHR9" s="110"/>
      <c r="CHS9" s="110"/>
      <c r="CHT9" s="110"/>
      <c r="CHV9" s="110"/>
      <c r="CHW9" s="110"/>
      <c r="CHX9" s="110"/>
      <c r="CHY9" s="110"/>
      <c r="CHZ9" s="110"/>
      <c r="CIB9" s="110"/>
      <c r="CIC9" s="110"/>
      <c r="CID9" s="110"/>
      <c r="CIE9" s="110"/>
      <c r="CIF9" s="110"/>
      <c r="CIH9" s="110"/>
      <c r="CII9" s="110"/>
      <c r="CIJ9" s="110"/>
      <c r="CIK9" s="110"/>
      <c r="CIL9" s="110"/>
      <c r="CIN9" s="110"/>
      <c r="CIO9" s="110"/>
      <c r="CIP9" s="110"/>
      <c r="CIQ9" s="110"/>
      <c r="CIR9" s="110"/>
      <c r="CIT9" s="110"/>
      <c r="CIU9" s="110"/>
      <c r="CIV9" s="110"/>
      <c r="CIW9" s="110"/>
      <c r="CIX9" s="110"/>
      <c r="CIZ9" s="110"/>
      <c r="CJA9" s="110"/>
      <c r="CJB9" s="110"/>
      <c r="CJC9" s="110"/>
      <c r="CJD9" s="110"/>
      <c r="CJF9" s="110"/>
      <c r="CJG9" s="110"/>
      <c r="CJH9" s="110"/>
      <c r="CJI9" s="110"/>
      <c r="CJJ9" s="110"/>
      <c r="CJL9" s="110"/>
      <c r="CJM9" s="110"/>
      <c r="CJN9" s="110"/>
      <c r="CJO9" s="110"/>
      <c r="CJP9" s="110"/>
      <c r="CJR9" s="110"/>
      <c r="CJS9" s="110"/>
      <c r="CJT9" s="110"/>
      <c r="CJU9" s="110"/>
      <c r="CJV9" s="110"/>
      <c r="CJX9" s="110"/>
      <c r="CJY9" s="110"/>
      <c r="CJZ9" s="110"/>
      <c r="CKA9" s="110"/>
      <c r="CKB9" s="110"/>
      <c r="CKD9" s="110"/>
      <c r="CKE9" s="110"/>
      <c r="CKF9" s="110"/>
      <c r="CKG9" s="110"/>
      <c r="CKH9" s="110"/>
      <c r="CKJ9" s="110"/>
      <c r="CKK9" s="110"/>
      <c r="CKL9" s="110"/>
      <c r="CKM9" s="110"/>
      <c r="CKN9" s="110"/>
      <c r="CKP9" s="110"/>
      <c r="CKQ9" s="110"/>
      <c r="CKR9" s="110"/>
      <c r="CKS9" s="110"/>
      <c r="CKT9" s="110"/>
      <c r="CKV9" s="110"/>
      <c r="CKW9" s="110"/>
      <c r="CKX9" s="110"/>
      <c r="CKY9" s="110"/>
      <c r="CKZ9" s="110"/>
      <c r="CLB9" s="110"/>
      <c r="CLC9" s="110"/>
      <c r="CLD9" s="110"/>
      <c r="CLE9" s="110"/>
      <c r="CLF9" s="110"/>
      <c r="CLH9" s="110"/>
      <c r="CLI9" s="110"/>
      <c r="CLJ9" s="110"/>
      <c r="CLK9" s="110"/>
      <c r="CLL9" s="110"/>
      <c r="CLN9" s="110"/>
      <c r="CLO9" s="110"/>
      <c r="CLP9" s="110"/>
      <c r="CLQ9" s="110"/>
      <c r="CLR9" s="110"/>
      <c r="CLT9" s="110"/>
      <c r="CLU9" s="110"/>
      <c r="CLV9" s="110"/>
      <c r="CLW9" s="110"/>
      <c r="CLX9" s="110"/>
      <c r="CLZ9" s="110"/>
      <c r="CMA9" s="110"/>
      <c r="CMB9" s="110"/>
      <c r="CMC9" s="110"/>
      <c r="CMD9" s="110"/>
      <c r="CMF9" s="110"/>
      <c r="CMG9" s="110"/>
      <c r="CMH9" s="110"/>
      <c r="CMI9" s="110"/>
      <c r="CMJ9" s="110"/>
      <c r="CML9" s="110"/>
      <c r="CMM9" s="110"/>
      <c r="CMN9" s="110"/>
      <c r="CMO9" s="110"/>
      <c r="CMP9" s="110"/>
      <c r="CMR9" s="110"/>
      <c r="CMS9" s="110"/>
      <c r="CMT9" s="110"/>
      <c r="CMU9" s="110"/>
      <c r="CMV9" s="110"/>
      <c r="CMX9" s="110"/>
      <c r="CMY9" s="110"/>
      <c r="CMZ9" s="110"/>
      <c r="CNA9" s="110"/>
      <c r="CNB9" s="110"/>
      <c r="CND9" s="110"/>
      <c r="CNE9" s="110"/>
      <c r="CNF9" s="110"/>
      <c r="CNG9" s="110"/>
      <c r="CNH9" s="110"/>
      <c r="CNJ9" s="110"/>
      <c r="CNK9" s="110"/>
      <c r="CNL9" s="110"/>
      <c r="CNM9" s="110"/>
      <c r="CNN9" s="110"/>
      <c r="CNP9" s="110"/>
      <c r="CNQ9" s="110"/>
      <c r="CNR9" s="110"/>
      <c r="CNS9" s="110"/>
      <c r="CNT9" s="110"/>
      <c r="CNV9" s="110"/>
      <c r="CNW9" s="110"/>
      <c r="CNX9" s="110"/>
      <c r="CNY9" s="110"/>
      <c r="CNZ9" s="110"/>
      <c r="COB9" s="110"/>
      <c r="COC9" s="110"/>
      <c r="COD9" s="110"/>
      <c r="COE9" s="110"/>
      <c r="COF9" s="110"/>
      <c r="COH9" s="110"/>
      <c r="COI9" s="110"/>
      <c r="COJ9" s="110"/>
      <c r="COK9" s="110"/>
      <c r="COL9" s="110"/>
      <c r="CON9" s="110"/>
      <c r="COO9" s="110"/>
      <c r="COP9" s="110"/>
      <c r="COQ9" s="110"/>
      <c r="COR9" s="110"/>
      <c r="COT9" s="110"/>
      <c r="COU9" s="110"/>
      <c r="COV9" s="110"/>
      <c r="COW9" s="110"/>
      <c r="COX9" s="110"/>
      <c r="COZ9" s="110"/>
      <c r="CPA9" s="110"/>
      <c r="CPB9" s="110"/>
      <c r="CPC9" s="110"/>
      <c r="CPD9" s="110"/>
      <c r="CPF9" s="110"/>
      <c r="CPG9" s="110"/>
      <c r="CPH9" s="110"/>
      <c r="CPI9" s="110"/>
      <c r="CPJ9" s="110"/>
      <c r="CPL9" s="110"/>
      <c r="CPM9" s="110"/>
      <c r="CPN9" s="110"/>
      <c r="CPO9" s="110"/>
      <c r="CPP9" s="110"/>
      <c r="CPR9" s="110"/>
      <c r="CPS9" s="110"/>
      <c r="CPT9" s="110"/>
      <c r="CPU9" s="110"/>
      <c r="CPV9" s="110"/>
      <c r="CPX9" s="110"/>
      <c r="CPY9" s="110"/>
      <c r="CPZ9" s="110"/>
      <c r="CQA9" s="110"/>
      <c r="CQB9" s="110"/>
      <c r="CQD9" s="110"/>
      <c r="CQE9" s="110"/>
      <c r="CQF9" s="110"/>
      <c r="CQG9" s="110"/>
      <c r="CQH9" s="110"/>
      <c r="CQJ9" s="110"/>
      <c r="CQK9" s="110"/>
      <c r="CQL9" s="110"/>
      <c r="CQM9" s="110"/>
      <c r="CQN9" s="110"/>
      <c r="CQP9" s="110"/>
      <c r="CQQ9" s="110"/>
      <c r="CQR9" s="110"/>
      <c r="CQS9" s="110"/>
      <c r="CQT9" s="110"/>
      <c r="CQV9" s="110"/>
      <c r="CQW9" s="110"/>
      <c r="CQX9" s="110"/>
      <c r="CQY9" s="110"/>
      <c r="CQZ9" s="110"/>
      <c r="CRB9" s="110"/>
      <c r="CRC9" s="110"/>
      <c r="CRD9" s="110"/>
      <c r="CRE9" s="110"/>
      <c r="CRF9" s="110"/>
      <c r="CRH9" s="110"/>
      <c r="CRI9" s="110"/>
      <c r="CRJ9" s="110"/>
      <c r="CRK9" s="110"/>
      <c r="CRL9" s="110"/>
      <c r="CRN9" s="110"/>
      <c r="CRO9" s="110"/>
      <c r="CRP9" s="110"/>
      <c r="CRQ9" s="110"/>
      <c r="CRR9" s="110"/>
      <c r="CRT9" s="110"/>
      <c r="CRU9" s="110"/>
      <c r="CRV9" s="110"/>
      <c r="CRW9" s="110"/>
      <c r="CRX9" s="110"/>
      <c r="CRZ9" s="110"/>
      <c r="CSA9" s="110"/>
      <c r="CSB9" s="110"/>
      <c r="CSC9" s="110"/>
      <c r="CSD9" s="110"/>
      <c r="CSF9" s="110"/>
      <c r="CSG9" s="110"/>
      <c r="CSH9" s="110"/>
      <c r="CSI9" s="110"/>
      <c r="CSJ9" s="110"/>
      <c r="CSL9" s="110"/>
      <c r="CSM9" s="110"/>
      <c r="CSN9" s="110"/>
      <c r="CSO9" s="110"/>
      <c r="CSP9" s="110"/>
      <c r="CSR9" s="110"/>
      <c r="CSS9" s="110"/>
      <c r="CST9" s="110"/>
      <c r="CSU9" s="110"/>
      <c r="CSV9" s="110"/>
      <c r="CSX9" s="110"/>
      <c r="CSY9" s="110"/>
      <c r="CSZ9" s="110"/>
      <c r="CTA9" s="110"/>
      <c r="CTB9" s="110"/>
      <c r="CTD9" s="110"/>
      <c r="CTE9" s="110"/>
      <c r="CTF9" s="110"/>
      <c r="CTG9" s="110"/>
      <c r="CTH9" s="110"/>
      <c r="CTJ9" s="110"/>
      <c r="CTK9" s="110"/>
      <c r="CTL9" s="110"/>
      <c r="CTM9" s="110"/>
      <c r="CTN9" s="110"/>
      <c r="CTP9" s="110"/>
      <c r="CTQ9" s="110"/>
      <c r="CTR9" s="110"/>
      <c r="CTS9" s="110"/>
      <c r="CTT9" s="110"/>
      <c r="CTV9" s="110"/>
      <c r="CTW9" s="110"/>
      <c r="CTX9" s="110"/>
      <c r="CTY9" s="110"/>
      <c r="CTZ9" s="110"/>
      <c r="CUB9" s="110"/>
      <c r="CUC9" s="110"/>
      <c r="CUD9" s="110"/>
      <c r="CUE9" s="110"/>
      <c r="CUF9" s="110"/>
      <c r="CUH9" s="110"/>
      <c r="CUI9" s="110"/>
      <c r="CUJ9" s="110"/>
      <c r="CUK9" s="110"/>
      <c r="CUL9" s="110"/>
      <c r="CUN9" s="110"/>
      <c r="CUO9" s="110"/>
      <c r="CUP9" s="110"/>
      <c r="CUQ9" s="110"/>
      <c r="CUR9" s="110"/>
      <c r="CUT9" s="110"/>
      <c r="CUU9" s="110"/>
      <c r="CUV9" s="110"/>
      <c r="CUW9" s="110"/>
      <c r="CUX9" s="110"/>
      <c r="CUZ9" s="110"/>
      <c r="CVA9" s="110"/>
      <c r="CVB9" s="110"/>
      <c r="CVC9" s="110"/>
      <c r="CVD9" s="110"/>
      <c r="CVF9" s="110"/>
      <c r="CVG9" s="110"/>
      <c r="CVH9" s="110"/>
      <c r="CVI9" s="110"/>
      <c r="CVJ9" s="110"/>
      <c r="CVL9" s="110"/>
      <c r="CVM9" s="110"/>
      <c r="CVN9" s="110"/>
      <c r="CVO9" s="110"/>
      <c r="CVP9" s="110"/>
      <c r="CVR9" s="110"/>
      <c r="CVS9" s="110"/>
      <c r="CVT9" s="110"/>
      <c r="CVU9" s="110"/>
      <c r="CVV9" s="110"/>
      <c r="CVX9" s="110"/>
      <c r="CVY9" s="110"/>
      <c r="CVZ9" s="110"/>
      <c r="CWA9" s="110"/>
      <c r="CWB9" s="110"/>
      <c r="CWD9" s="110"/>
      <c r="CWE9" s="110"/>
      <c r="CWF9" s="110"/>
      <c r="CWG9" s="110"/>
      <c r="CWH9" s="110"/>
      <c r="CWJ9" s="110"/>
      <c r="CWK9" s="110"/>
      <c r="CWL9" s="110"/>
      <c r="CWM9" s="110"/>
      <c r="CWN9" s="110"/>
      <c r="CWP9" s="110"/>
      <c r="CWQ9" s="110"/>
      <c r="CWR9" s="110"/>
      <c r="CWS9" s="110"/>
      <c r="CWT9" s="110"/>
      <c r="CWV9" s="110"/>
      <c r="CWW9" s="110"/>
      <c r="CWX9" s="110"/>
      <c r="CWY9" s="110"/>
      <c r="CWZ9" s="110"/>
      <c r="CXB9" s="110"/>
      <c r="CXC9" s="110"/>
      <c r="CXD9" s="110"/>
      <c r="CXE9" s="110"/>
      <c r="CXF9" s="110"/>
      <c r="CXH9" s="110"/>
      <c r="CXI9" s="110"/>
      <c r="CXJ9" s="110"/>
      <c r="CXK9" s="110"/>
      <c r="CXL9" s="110"/>
      <c r="CXN9" s="110"/>
      <c r="CXO9" s="110"/>
      <c r="CXP9" s="110"/>
      <c r="CXQ9" s="110"/>
      <c r="CXR9" s="110"/>
      <c r="CXT9" s="110"/>
      <c r="CXU9" s="110"/>
      <c r="CXV9" s="110"/>
      <c r="CXW9" s="110"/>
      <c r="CXX9" s="110"/>
      <c r="CXZ9" s="110"/>
      <c r="CYA9" s="110"/>
      <c r="CYB9" s="110"/>
      <c r="CYC9" s="110"/>
      <c r="CYD9" s="110"/>
      <c r="CYF9" s="110"/>
      <c r="CYG9" s="110"/>
      <c r="CYH9" s="110"/>
      <c r="CYI9" s="110"/>
      <c r="CYJ9" s="110"/>
      <c r="CYL9" s="110"/>
      <c r="CYM9" s="110"/>
      <c r="CYN9" s="110"/>
      <c r="CYO9" s="110"/>
      <c r="CYP9" s="110"/>
      <c r="CYR9" s="110"/>
      <c r="CYS9" s="110"/>
      <c r="CYT9" s="110"/>
      <c r="CYU9" s="110"/>
      <c r="CYV9" s="110"/>
      <c r="CYX9" s="110"/>
      <c r="CYY9" s="110"/>
      <c r="CYZ9" s="110"/>
      <c r="CZA9" s="110"/>
      <c r="CZB9" s="110"/>
      <c r="CZD9" s="110"/>
      <c r="CZE9" s="110"/>
      <c r="CZF9" s="110"/>
      <c r="CZG9" s="110"/>
      <c r="CZH9" s="110"/>
      <c r="CZJ9" s="110"/>
      <c r="CZK9" s="110"/>
      <c r="CZL9" s="110"/>
      <c r="CZM9" s="110"/>
      <c r="CZN9" s="110"/>
      <c r="CZP9" s="110"/>
      <c r="CZQ9" s="110"/>
      <c r="CZR9" s="110"/>
      <c r="CZS9" s="110"/>
      <c r="CZT9" s="110"/>
      <c r="CZV9" s="110"/>
      <c r="CZW9" s="110"/>
      <c r="CZX9" s="110"/>
      <c r="CZY9" s="110"/>
      <c r="CZZ9" s="110"/>
      <c r="DAB9" s="110"/>
      <c r="DAC9" s="110"/>
      <c r="DAD9" s="110"/>
      <c r="DAE9" s="110"/>
      <c r="DAF9" s="110"/>
      <c r="DAH9" s="110"/>
      <c r="DAI9" s="110"/>
      <c r="DAJ9" s="110"/>
      <c r="DAK9" s="110"/>
      <c r="DAL9" s="110"/>
      <c r="DAN9" s="110"/>
      <c r="DAO9" s="110"/>
      <c r="DAP9" s="110"/>
      <c r="DAQ9" s="110"/>
      <c r="DAR9" s="110"/>
      <c r="DAT9" s="110"/>
      <c r="DAU9" s="110"/>
      <c r="DAV9" s="110"/>
      <c r="DAW9" s="110"/>
      <c r="DAX9" s="110"/>
      <c r="DAZ9" s="110"/>
      <c r="DBA9" s="110"/>
      <c r="DBB9" s="110"/>
      <c r="DBC9" s="110"/>
      <c r="DBD9" s="110"/>
      <c r="DBF9" s="110"/>
      <c r="DBG9" s="110"/>
      <c r="DBH9" s="110"/>
      <c r="DBI9" s="110"/>
      <c r="DBJ9" s="110"/>
      <c r="DBL9" s="110"/>
      <c r="DBM9" s="110"/>
      <c r="DBN9" s="110"/>
      <c r="DBO9" s="110"/>
      <c r="DBP9" s="110"/>
      <c r="DBR9" s="110"/>
      <c r="DBS9" s="110"/>
      <c r="DBT9" s="110"/>
      <c r="DBU9" s="110"/>
      <c r="DBV9" s="110"/>
      <c r="DBX9" s="110"/>
      <c r="DBY9" s="110"/>
      <c r="DBZ9" s="110"/>
      <c r="DCA9" s="110"/>
      <c r="DCB9" s="110"/>
      <c r="DCD9" s="110"/>
      <c r="DCE9" s="110"/>
      <c r="DCF9" s="110"/>
      <c r="DCG9" s="110"/>
      <c r="DCH9" s="110"/>
      <c r="DCJ9" s="110"/>
      <c r="DCK9" s="110"/>
      <c r="DCL9" s="110"/>
      <c r="DCM9" s="110"/>
      <c r="DCN9" s="110"/>
      <c r="DCP9" s="110"/>
      <c r="DCQ9" s="110"/>
      <c r="DCR9" s="110"/>
      <c r="DCS9" s="110"/>
      <c r="DCT9" s="110"/>
      <c r="DCV9" s="110"/>
      <c r="DCW9" s="110"/>
      <c r="DCX9" s="110"/>
      <c r="DCY9" s="110"/>
      <c r="DCZ9" s="110"/>
      <c r="DDB9" s="110"/>
      <c r="DDC9" s="110"/>
      <c r="DDD9" s="110"/>
      <c r="DDE9" s="110"/>
      <c r="DDF9" s="110"/>
      <c r="DDH9" s="110"/>
      <c r="DDI9" s="110"/>
      <c r="DDJ9" s="110"/>
      <c r="DDK9" s="110"/>
      <c r="DDL9" s="110"/>
      <c r="DDN9" s="110"/>
      <c r="DDO9" s="110"/>
      <c r="DDP9" s="110"/>
      <c r="DDQ9" s="110"/>
      <c r="DDR9" s="110"/>
      <c r="DDT9" s="110"/>
      <c r="DDU9" s="110"/>
      <c r="DDV9" s="110"/>
      <c r="DDW9" s="110"/>
      <c r="DDX9" s="110"/>
      <c r="DDZ9" s="110"/>
      <c r="DEA9" s="110"/>
      <c r="DEB9" s="110"/>
      <c r="DEC9" s="110"/>
      <c r="DED9" s="110"/>
      <c r="DEF9" s="110"/>
      <c r="DEG9" s="110"/>
      <c r="DEH9" s="110"/>
      <c r="DEI9" s="110"/>
      <c r="DEJ9" s="110"/>
      <c r="DEL9" s="110"/>
      <c r="DEM9" s="110"/>
      <c r="DEN9" s="110"/>
      <c r="DEO9" s="110"/>
      <c r="DEP9" s="110"/>
      <c r="DER9" s="110"/>
      <c r="DES9" s="110"/>
      <c r="DET9" s="110"/>
      <c r="DEU9" s="110"/>
      <c r="DEV9" s="110"/>
      <c r="DEX9" s="110"/>
      <c r="DEY9" s="110"/>
      <c r="DEZ9" s="110"/>
      <c r="DFA9" s="110"/>
      <c r="DFB9" s="110"/>
      <c r="DFD9" s="110"/>
      <c r="DFE9" s="110"/>
      <c r="DFF9" s="110"/>
      <c r="DFG9" s="110"/>
      <c r="DFH9" s="110"/>
      <c r="DFJ9" s="110"/>
      <c r="DFK9" s="110"/>
      <c r="DFL9" s="110"/>
      <c r="DFM9" s="110"/>
      <c r="DFN9" s="110"/>
      <c r="DFP9" s="110"/>
      <c r="DFQ9" s="110"/>
      <c r="DFR9" s="110"/>
      <c r="DFS9" s="110"/>
      <c r="DFT9" s="110"/>
      <c r="DFV9" s="110"/>
      <c r="DFW9" s="110"/>
      <c r="DFX9" s="110"/>
      <c r="DFY9" s="110"/>
      <c r="DFZ9" s="110"/>
      <c r="DGB9" s="110"/>
      <c r="DGC9" s="110"/>
      <c r="DGD9" s="110"/>
      <c r="DGE9" s="110"/>
      <c r="DGF9" s="110"/>
      <c r="DGH9" s="110"/>
      <c r="DGI9" s="110"/>
      <c r="DGJ9" s="110"/>
      <c r="DGK9" s="110"/>
      <c r="DGL9" s="110"/>
      <c r="DGN9" s="110"/>
      <c r="DGO9" s="110"/>
      <c r="DGP9" s="110"/>
      <c r="DGQ9" s="110"/>
      <c r="DGR9" s="110"/>
      <c r="DGT9" s="110"/>
      <c r="DGU9" s="110"/>
      <c r="DGV9" s="110"/>
      <c r="DGW9" s="110"/>
      <c r="DGX9" s="110"/>
      <c r="DGZ9" s="110"/>
      <c r="DHA9" s="110"/>
      <c r="DHB9" s="110"/>
      <c r="DHC9" s="110"/>
      <c r="DHD9" s="110"/>
      <c r="DHF9" s="110"/>
      <c r="DHG9" s="110"/>
      <c r="DHH9" s="110"/>
      <c r="DHI9" s="110"/>
      <c r="DHJ9" s="110"/>
      <c r="DHL9" s="110"/>
      <c r="DHM9" s="110"/>
      <c r="DHN9" s="110"/>
      <c r="DHO9" s="110"/>
      <c r="DHP9" s="110"/>
      <c r="DHR9" s="110"/>
      <c r="DHS9" s="110"/>
      <c r="DHT9" s="110"/>
      <c r="DHU9" s="110"/>
      <c r="DHV9" s="110"/>
      <c r="DHX9" s="110"/>
      <c r="DHY9" s="110"/>
      <c r="DHZ9" s="110"/>
      <c r="DIA9" s="110"/>
      <c r="DIB9" s="110"/>
      <c r="DID9" s="110"/>
      <c r="DIE9" s="110"/>
      <c r="DIF9" s="110"/>
      <c r="DIG9" s="110"/>
      <c r="DIH9" s="110"/>
      <c r="DIJ9" s="110"/>
      <c r="DIK9" s="110"/>
      <c r="DIL9" s="110"/>
      <c r="DIM9" s="110"/>
      <c r="DIN9" s="110"/>
      <c r="DIP9" s="110"/>
      <c r="DIQ9" s="110"/>
      <c r="DIR9" s="110"/>
      <c r="DIS9" s="110"/>
      <c r="DIT9" s="110"/>
      <c r="DIV9" s="110"/>
      <c r="DIW9" s="110"/>
      <c r="DIX9" s="110"/>
      <c r="DIY9" s="110"/>
      <c r="DIZ9" s="110"/>
      <c r="DJB9" s="110"/>
      <c r="DJC9" s="110"/>
      <c r="DJD9" s="110"/>
      <c r="DJE9" s="110"/>
      <c r="DJF9" s="110"/>
      <c r="DJH9" s="110"/>
      <c r="DJI9" s="110"/>
      <c r="DJJ9" s="110"/>
      <c r="DJK9" s="110"/>
      <c r="DJL9" s="110"/>
      <c r="DJN9" s="110"/>
      <c r="DJO9" s="110"/>
      <c r="DJP9" s="110"/>
      <c r="DJQ9" s="110"/>
      <c r="DJR9" s="110"/>
      <c r="DJT9" s="110"/>
      <c r="DJU9" s="110"/>
      <c r="DJV9" s="110"/>
      <c r="DJW9" s="110"/>
      <c r="DJX9" s="110"/>
      <c r="DJZ9" s="110"/>
      <c r="DKA9" s="110"/>
      <c r="DKB9" s="110"/>
      <c r="DKC9" s="110"/>
      <c r="DKD9" s="110"/>
      <c r="DKF9" s="110"/>
      <c r="DKG9" s="110"/>
      <c r="DKH9" s="110"/>
      <c r="DKI9" s="110"/>
      <c r="DKJ9" s="110"/>
      <c r="DKL9" s="110"/>
      <c r="DKM9" s="110"/>
      <c r="DKN9" s="110"/>
      <c r="DKO9" s="110"/>
      <c r="DKP9" s="110"/>
      <c r="DKR9" s="110"/>
      <c r="DKS9" s="110"/>
      <c r="DKT9" s="110"/>
      <c r="DKU9" s="110"/>
      <c r="DKV9" s="110"/>
      <c r="DKX9" s="110"/>
      <c r="DKY9" s="110"/>
      <c r="DKZ9" s="110"/>
      <c r="DLA9" s="110"/>
      <c r="DLB9" s="110"/>
      <c r="DLD9" s="110"/>
      <c r="DLE9" s="110"/>
      <c r="DLF9" s="110"/>
      <c r="DLG9" s="110"/>
      <c r="DLH9" s="110"/>
      <c r="DLJ9" s="110"/>
      <c r="DLK9" s="110"/>
      <c r="DLL9" s="110"/>
      <c r="DLM9" s="110"/>
      <c r="DLN9" s="110"/>
      <c r="DLP9" s="110"/>
      <c r="DLQ9" s="110"/>
      <c r="DLR9" s="110"/>
      <c r="DLS9" s="110"/>
      <c r="DLT9" s="110"/>
      <c r="DLV9" s="110"/>
      <c r="DLW9" s="110"/>
      <c r="DLX9" s="110"/>
      <c r="DLY9" s="110"/>
      <c r="DLZ9" s="110"/>
      <c r="DMB9" s="110"/>
      <c r="DMC9" s="110"/>
      <c r="DMD9" s="110"/>
      <c r="DME9" s="110"/>
      <c r="DMF9" s="110"/>
      <c r="DMH9" s="110"/>
      <c r="DMI9" s="110"/>
      <c r="DMJ9" s="110"/>
      <c r="DMK9" s="110"/>
      <c r="DML9" s="110"/>
      <c r="DMN9" s="110"/>
      <c r="DMO9" s="110"/>
      <c r="DMP9" s="110"/>
      <c r="DMQ9" s="110"/>
      <c r="DMR9" s="110"/>
      <c r="DMT9" s="110"/>
      <c r="DMU9" s="110"/>
      <c r="DMV9" s="110"/>
      <c r="DMW9" s="110"/>
      <c r="DMX9" s="110"/>
      <c r="DMZ9" s="110"/>
      <c r="DNA9" s="110"/>
      <c r="DNB9" s="110"/>
      <c r="DNC9" s="110"/>
      <c r="DND9" s="110"/>
      <c r="DNF9" s="110"/>
      <c r="DNG9" s="110"/>
      <c r="DNH9" s="110"/>
      <c r="DNI9" s="110"/>
      <c r="DNJ9" s="110"/>
      <c r="DNL9" s="110"/>
      <c r="DNM9" s="110"/>
      <c r="DNN9" s="110"/>
      <c r="DNO9" s="110"/>
      <c r="DNP9" s="110"/>
      <c r="DNR9" s="110"/>
      <c r="DNS9" s="110"/>
      <c r="DNT9" s="110"/>
      <c r="DNU9" s="110"/>
      <c r="DNV9" s="110"/>
      <c r="DNX9" s="110"/>
      <c r="DNY9" s="110"/>
      <c r="DNZ9" s="110"/>
      <c r="DOA9" s="110"/>
      <c r="DOB9" s="110"/>
      <c r="DOD9" s="110"/>
      <c r="DOE9" s="110"/>
      <c r="DOF9" s="110"/>
      <c r="DOG9" s="110"/>
      <c r="DOH9" s="110"/>
      <c r="DOJ9" s="110"/>
      <c r="DOK9" s="110"/>
      <c r="DOL9" s="110"/>
      <c r="DOM9" s="110"/>
      <c r="DON9" s="110"/>
      <c r="DOP9" s="110"/>
      <c r="DOQ9" s="110"/>
      <c r="DOR9" s="110"/>
      <c r="DOS9" s="110"/>
      <c r="DOT9" s="110"/>
      <c r="DOV9" s="110"/>
      <c r="DOW9" s="110"/>
      <c r="DOX9" s="110"/>
      <c r="DOY9" s="110"/>
      <c r="DOZ9" s="110"/>
      <c r="DPB9" s="110"/>
      <c r="DPC9" s="110"/>
      <c r="DPD9" s="110"/>
      <c r="DPE9" s="110"/>
      <c r="DPF9" s="110"/>
      <c r="DPH9" s="110"/>
      <c r="DPI9" s="110"/>
      <c r="DPJ9" s="110"/>
      <c r="DPK9" s="110"/>
      <c r="DPL9" s="110"/>
      <c r="DPN9" s="110"/>
      <c r="DPO9" s="110"/>
      <c r="DPP9" s="110"/>
      <c r="DPQ9" s="110"/>
      <c r="DPR9" s="110"/>
      <c r="DPT9" s="110"/>
      <c r="DPU9" s="110"/>
      <c r="DPV9" s="110"/>
      <c r="DPW9" s="110"/>
      <c r="DPX9" s="110"/>
      <c r="DPZ9" s="110"/>
      <c r="DQA9" s="110"/>
      <c r="DQB9" s="110"/>
      <c r="DQC9" s="110"/>
      <c r="DQD9" s="110"/>
      <c r="DQF9" s="110"/>
      <c r="DQG9" s="110"/>
      <c r="DQH9" s="110"/>
      <c r="DQI9" s="110"/>
      <c r="DQJ9" s="110"/>
      <c r="DQL9" s="110"/>
      <c r="DQM9" s="110"/>
      <c r="DQN9" s="110"/>
      <c r="DQO9" s="110"/>
      <c r="DQP9" s="110"/>
      <c r="DQR9" s="110"/>
      <c r="DQS9" s="110"/>
      <c r="DQT9" s="110"/>
      <c r="DQU9" s="110"/>
      <c r="DQV9" s="110"/>
      <c r="DQX9" s="110"/>
      <c r="DQY9" s="110"/>
      <c r="DQZ9" s="110"/>
      <c r="DRA9" s="110"/>
      <c r="DRB9" s="110"/>
      <c r="DRD9" s="110"/>
      <c r="DRE9" s="110"/>
      <c r="DRF9" s="110"/>
      <c r="DRG9" s="110"/>
      <c r="DRH9" s="110"/>
      <c r="DRJ9" s="110"/>
      <c r="DRK9" s="110"/>
      <c r="DRL9" s="110"/>
      <c r="DRM9" s="110"/>
      <c r="DRN9" s="110"/>
      <c r="DRP9" s="110"/>
      <c r="DRQ9" s="110"/>
      <c r="DRR9" s="110"/>
      <c r="DRS9" s="110"/>
      <c r="DRT9" s="110"/>
      <c r="DRV9" s="110"/>
      <c r="DRW9" s="110"/>
      <c r="DRX9" s="110"/>
      <c r="DRY9" s="110"/>
      <c r="DRZ9" s="110"/>
      <c r="DSB9" s="110"/>
      <c r="DSC9" s="110"/>
      <c r="DSD9" s="110"/>
      <c r="DSE9" s="110"/>
      <c r="DSF9" s="110"/>
      <c r="DSH9" s="110"/>
      <c r="DSI9" s="110"/>
      <c r="DSJ9" s="110"/>
      <c r="DSK9" s="110"/>
      <c r="DSL9" s="110"/>
      <c r="DSN9" s="110"/>
      <c r="DSO9" s="110"/>
      <c r="DSP9" s="110"/>
      <c r="DSQ9" s="110"/>
      <c r="DSR9" s="110"/>
      <c r="DST9" s="110"/>
      <c r="DSU9" s="110"/>
      <c r="DSV9" s="110"/>
      <c r="DSW9" s="110"/>
      <c r="DSX9" s="110"/>
      <c r="DSZ9" s="110"/>
      <c r="DTA9" s="110"/>
      <c r="DTB9" s="110"/>
      <c r="DTC9" s="110"/>
      <c r="DTD9" s="110"/>
      <c r="DTF9" s="110"/>
      <c r="DTG9" s="110"/>
      <c r="DTH9" s="110"/>
      <c r="DTI9" s="110"/>
      <c r="DTJ9" s="110"/>
      <c r="DTL9" s="110"/>
      <c r="DTM9" s="110"/>
      <c r="DTN9" s="110"/>
      <c r="DTO9" s="110"/>
      <c r="DTP9" s="110"/>
      <c r="DTR9" s="110"/>
      <c r="DTS9" s="110"/>
      <c r="DTT9" s="110"/>
      <c r="DTU9" s="110"/>
      <c r="DTV9" s="110"/>
      <c r="DTX9" s="110"/>
      <c r="DTY9" s="110"/>
      <c r="DTZ9" s="110"/>
      <c r="DUA9" s="110"/>
      <c r="DUB9" s="110"/>
      <c r="DUD9" s="110"/>
      <c r="DUE9" s="110"/>
      <c r="DUF9" s="110"/>
      <c r="DUG9" s="110"/>
      <c r="DUH9" s="110"/>
      <c r="DUJ9" s="110"/>
      <c r="DUK9" s="110"/>
      <c r="DUL9" s="110"/>
      <c r="DUM9" s="110"/>
      <c r="DUN9" s="110"/>
      <c r="DUP9" s="110"/>
      <c r="DUQ9" s="110"/>
      <c r="DUR9" s="110"/>
      <c r="DUS9" s="110"/>
      <c r="DUT9" s="110"/>
      <c r="DUV9" s="110"/>
      <c r="DUW9" s="110"/>
      <c r="DUX9" s="110"/>
      <c r="DUY9" s="110"/>
      <c r="DUZ9" s="110"/>
      <c r="DVB9" s="110"/>
      <c r="DVC9" s="110"/>
      <c r="DVD9" s="110"/>
      <c r="DVE9" s="110"/>
      <c r="DVF9" s="110"/>
      <c r="DVH9" s="110"/>
      <c r="DVI9" s="110"/>
      <c r="DVJ9" s="110"/>
      <c r="DVK9" s="110"/>
      <c r="DVL9" s="110"/>
      <c r="DVN9" s="110"/>
      <c r="DVO9" s="110"/>
      <c r="DVP9" s="110"/>
      <c r="DVQ9" s="110"/>
      <c r="DVR9" s="110"/>
      <c r="DVT9" s="110"/>
      <c r="DVU9" s="110"/>
      <c r="DVV9" s="110"/>
      <c r="DVW9" s="110"/>
      <c r="DVX9" s="110"/>
      <c r="DVZ9" s="110"/>
      <c r="DWA9" s="110"/>
      <c r="DWB9" s="110"/>
      <c r="DWC9" s="110"/>
      <c r="DWD9" s="110"/>
      <c r="DWF9" s="110"/>
      <c r="DWG9" s="110"/>
      <c r="DWH9" s="110"/>
      <c r="DWI9" s="110"/>
      <c r="DWJ9" s="110"/>
      <c r="DWL9" s="110"/>
      <c r="DWM9" s="110"/>
      <c r="DWN9" s="110"/>
      <c r="DWO9" s="110"/>
      <c r="DWP9" s="110"/>
      <c r="DWR9" s="110"/>
      <c r="DWS9" s="110"/>
      <c r="DWT9" s="110"/>
      <c r="DWU9" s="110"/>
      <c r="DWV9" s="110"/>
      <c r="DWX9" s="110"/>
      <c r="DWY9" s="110"/>
      <c r="DWZ9" s="110"/>
      <c r="DXA9" s="110"/>
      <c r="DXB9" s="110"/>
      <c r="DXD9" s="110"/>
      <c r="DXE9" s="110"/>
      <c r="DXF9" s="110"/>
      <c r="DXG9" s="110"/>
      <c r="DXH9" s="110"/>
      <c r="DXJ9" s="110"/>
      <c r="DXK9" s="110"/>
      <c r="DXL9" s="110"/>
      <c r="DXM9" s="110"/>
      <c r="DXN9" s="110"/>
      <c r="DXP9" s="110"/>
      <c r="DXQ9" s="110"/>
      <c r="DXR9" s="110"/>
      <c r="DXS9" s="110"/>
      <c r="DXT9" s="110"/>
      <c r="DXV9" s="110"/>
      <c r="DXW9" s="110"/>
      <c r="DXX9" s="110"/>
      <c r="DXY9" s="110"/>
      <c r="DXZ9" s="110"/>
      <c r="DYB9" s="110"/>
      <c r="DYC9" s="110"/>
      <c r="DYD9" s="110"/>
      <c r="DYE9" s="110"/>
      <c r="DYF9" s="110"/>
      <c r="DYH9" s="110"/>
      <c r="DYI9" s="110"/>
      <c r="DYJ9" s="110"/>
      <c r="DYK9" s="110"/>
      <c r="DYL9" s="110"/>
      <c r="DYN9" s="110"/>
      <c r="DYO9" s="110"/>
      <c r="DYP9" s="110"/>
      <c r="DYQ9" s="110"/>
      <c r="DYR9" s="110"/>
      <c r="DYT9" s="110"/>
      <c r="DYU9" s="110"/>
      <c r="DYV9" s="110"/>
      <c r="DYW9" s="110"/>
      <c r="DYX9" s="110"/>
      <c r="DYZ9" s="110"/>
      <c r="DZA9" s="110"/>
      <c r="DZB9" s="110"/>
      <c r="DZC9" s="110"/>
      <c r="DZD9" s="110"/>
      <c r="DZF9" s="110"/>
      <c r="DZG9" s="110"/>
      <c r="DZH9" s="110"/>
      <c r="DZI9" s="110"/>
      <c r="DZJ9" s="110"/>
      <c r="DZL9" s="110"/>
      <c r="DZM9" s="110"/>
      <c r="DZN9" s="110"/>
      <c r="DZO9" s="110"/>
      <c r="DZP9" s="110"/>
      <c r="DZR9" s="110"/>
      <c r="DZS9" s="110"/>
      <c r="DZT9" s="110"/>
      <c r="DZU9" s="110"/>
      <c r="DZV9" s="110"/>
      <c r="DZX9" s="110"/>
      <c r="DZY9" s="110"/>
      <c r="DZZ9" s="110"/>
      <c r="EAA9" s="110"/>
      <c r="EAB9" s="110"/>
      <c r="EAD9" s="110"/>
      <c r="EAE9" s="110"/>
      <c r="EAF9" s="110"/>
      <c r="EAG9" s="110"/>
      <c r="EAH9" s="110"/>
      <c r="EAJ9" s="110"/>
      <c r="EAK9" s="110"/>
      <c r="EAL9" s="110"/>
      <c r="EAM9" s="110"/>
      <c r="EAN9" s="110"/>
      <c r="EAP9" s="110"/>
      <c r="EAQ9" s="110"/>
      <c r="EAR9" s="110"/>
      <c r="EAS9" s="110"/>
      <c r="EAT9" s="110"/>
      <c r="EAV9" s="110"/>
      <c r="EAW9" s="110"/>
      <c r="EAX9" s="110"/>
      <c r="EAY9" s="110"/>
      <c r="EAZ9" s="110"/>
      <c r="EBB9" s="110"/>
      <c r="EBC9" s="110"/>
      <c r="EBD9" s="110"/>
      <c r="EBE9" s="110"/>
      <c r="EBF9" s="110"/>
      <c r="EBH9" s="110"/>
      <c r="EBI9" s="110"/>
      <c r="EBJ9" s="110"/>
      <c r="EBK9" s="110"/>
      <c r="EBL9" s="110"/>
      <c r="EBN9" s="110"/>
      <c r="EBO9" s="110"/>
      <c r="EBP9" s="110"/>
      <c r="EBQ9" s="110"/>
      <c r="EBR9" s="110"/>
      <c r="EBT9" s="110"/>
      <c r="EBU9" s="110"/>
      <c r="EBV9" s="110"/>
      <c r="EBW9" s="110"/>
      <c r="EBX9" s="110"/>
      <c r="EBZ9" s="110"/>
      <c r="ECA9" s="110"/>
      <c r="ECB9" s="110"/>
      <c r="ECC9" s="110"/>
      <c r="ECD9" s="110"/>
      <c r="ECF9" s="110"/>
      <c r="ECG9" s="110"/>
      <c r="ECH9" s="110"/>
      <c r="ECI9" s="110"/>
      <c r="ECJ9" s="110"/>
      <c r="ECL9" s="110"/>
      <c r="ECM9" s="110"/>
      <c r="ECN9" s="110"/>
      <c r="ECO9" s="110"/>
      <c r="ECP9" s="110"/>
      <c r="ECR9" s="110"/>
      <c r="ECS9" s="110"/>
      <c r="ECT9" s="110"/>
      <c r="ECU9" s="110"/>
      <c r="ECV9" s="110"/>
      <c r="ECX9" s="110"/>
      <c r="ECY9" s="110"/>
      <c r="ECZ9" s="110"/>
      <c r="EDA9" s="110"/>
      <c r="EDB9" s="110"/>
      <c r="EDD9" s="110"/>
      <c r="EDE9" s="110"/>
      <c r="EDF9" s="110"/>
      <c r="EDG9" s="110"/>
      <c r="EDH9" s="110"/>
      <c r="EDJ9" s="110"/>
      <c r="EDK9" s="110"/>
      <c r="EDL9" s="110"/>
      <c r="EDM9" s="110"/>
      <c r="EDN9" s="110"/>
      <c r="EDP9" s="110"/>
      <c r="EDQ9" s="110"/>
      <c r="EDR9" s="110"/>
      <c r="EDS9" s="110"/>
      <c r="EDT9" s="110"/>
      <c r="EDV9" s="110"/>
      <c r="EDW9" s="110"/>
      <c r="EDX9" s="110"/>
      <c r="EDY9" s="110"/>
      <c r="EDZ9" s="110"/>
      <c r="EEB9" s="110"/>
      <c r="EEC9" s="110"/>
      <c r="EED9" s="110"/>
      <c r="EEE9" s="110"/>
      <c r="EEF9" s="110"/>
      <c r="EEH9" s="110"/>
      <c r="EEI9" s="110"/>
      <c r="EEJ9" s="110"/>
      <c r="EEK9" s="110"/>
      <c r="EEL9" s="110"/>
      <c r="EEN9" s="110"/>
      <c r="EEO9" s="110"/>
      <c r="EEP9" s="110"/>
      <c r="EEQ9" s="110"/>
      <c r="EER9" s="110"/>
      <c r="EET9" s="110"/>
      <c r="EEU9" s="110"/>
      <c r="EEV9" s="110"/>
      <c r="EEW9" s="110"/>
      <c r="EEX9" s="110"/>
      <c r="EEZ9" s="110"/>
      <c r="EFA9" s="110"/>
      <c r="EFB9" s="110"/>
      <c r="EFC9" s="110"/>
      <c r="EFD9" s="110"/>
      <c r="EFF9" s="110"/>
      <c r="EFG9" s="110"/>
      <c r="EFH9" s="110"/>
      <c r="EFI9" s="110"/>
      <c r="EFJ9" s="110"/>
      <c r="EFL9" s="110"/>
      <c r="EFM9" s="110"/>
      <c r="EFN9" s="110"/>
      <c r="EFO9" s="110"/>
      <c r="EFP9" s="110"/>
      <c r="EFR9" s="110"/>
      <c r="EFS9" s="110"/>
      <c r="EFT9" s="110"/>
      <c r="EFU9" s="110"/>
      <c r="EFV9" s="110"/>
      <c r="EFX9" s="110"/>
      <c r="EFY9" s="110"/>
      <c r="EFZ9" s="110"/>
      <c r="EGA9" s="110"/>
      <c r="EGB9" s="110"/>
      <c r="EGD9" s="110"/>
      <c r="EGE9" s="110"/>
      <c r="EGF9" s="110"/>
      <c r="EGG9" s="110"/>
      <c r="EGH9" s="110"/>
      <c r="EGJ9" s="110"/>
      <c r="EGK9" s="110"/>
      <c r="EGL9" s="110"/>
      <c r="EGM9" s="110"/>
      <c r="EGN9" s="110"/>
      <c r="EGP9" s="110"/>
      <c r="EGQ9" s="110"/>
      <c r="EGR9" s="110"/>
      <c r="EGS9" s="110"/>
      <c r="EGT9" s="110"/>
      <c r="EGV9" s="110"/>
      <c r="EGW9" s="110"/>
      <c r="EGX9" s="110"/>
      <c r="EGY9" s="110"/>
      <c r="EGZ9" s="110"/>
      <c r="EHB9" s="110"/>
      <c r="EHC9" s="110"/>
      <c r="EHD9" s="110"/>
      <c r="EHE9" s="110"/>
      <c r="EHF9" s="110"/>
      <c r="EHH9" s="110"/>
      <c r="EHI9" s="110"/>
      <c r="EHJ9" s="110"/>
      <c r="EHK9" s="110"/>
      <c r="EHL9" s="110"/>
      <c r="EHN9" s="110"/>
      <c r="EHO9" s="110"/>
      <c r="EHP9" s="110"/>
      <c r="EHQ9" s="110"/>
      <c r="EHR9" s="110"/>
      <c r="EHT9" s="110"/>
      <c r="EHU9" s="110"/>
      <c r="EHV9" s="110"/>
      <c r="EHW9" s="110"/>
      <c r="EHX9" s="110"/>
      <c r="EHZ9" s="110"/>
      <c r="EIA9" s="110"/>
      <c r="EIB9" s="110"/>
      <c r="EIC9" s="110"/>
      <c r="EID9" s="110"/>
      <c r="EIF9" s="110"/>
      <c r="EIG9" s="110"/>
      <c r="EIH9" s="110"/>
      <c r="EII9" s="110"/>
      <c r="EIJ9" s="110"/>
      <c r="EIL9" s="110"/>
      <c r="EIM9" s="110"/>
      <c r="EIN9" s="110"/>
      <c r="EIO9" s="110"/>
      <c r="EIP9" s="110"/>
      <c r="EIR9" s="110"/>
      <c r="EIS9" s="110"/>
      <c r="EIT9" s="110"/>
      <c r="EIU9" s="110"/>
      <c r="EIV9" s="110"/>
      <c r="EIX9" s="110"/>
      <c r="EIY9" s="110"/>
      <c r="EIZ9" s="110"/>
      <c r="EJA9" s="110"/>
      <c r="EJB9" s="110"/>
      <c r="EJD9" s="110"/>
      <c r="EJE9" s="110"/>
      <c r="EJF9" s="110"/>
      <c r="EJG9" s="110"/>
      <c r="EJH9" s="110"/>
      <c r="EJJ9" s="110"/>
      <c r="EJK9" s="110"/>
      <c r="EJL9" s="110"/>
      <c r="EJM9" s="110"/>
      <c r="EJN9" s="110"/>
      <c r="EJP9" s="110"/>
      <c r="EJQ9" s="110"/>
      <c r="EJR9" s="110"/>
      <c r="EJS9" s="110"/>
      <c r="EJT9" s="110"/>
      <c r="EJV9" s="110"/>
      <c r="EJW9" s="110"/>
      <c r="EJX9" s="110"/>
      <c r="EJY9" s="110"/>
      <c r="EJZ9" s="110"/>
      <c r="EKB9" s="110"/>
      <c r="EKC9" s="110"/>
      <c r="EKD9" s="110"/>
      <c r="EKE9" s="110"/>
      <c r="EKF9" s="110"/>
      <c r="EKH9" s="110"/>
      <c r="EKI9" s="110"/>
      <c r="EKJ9" s="110"/>
      <c r="EKK9" s="110"/>
      <c r="EKL9" s="110"/>
      <c r="EKN9" s="110"/>
      <c r="EKO9" s="110"/>
      <c r="EKP9" s="110"/>
      <c r="EKQ9" s="110"/>
      <c r="EKR9" s="110"/>
      <c r="EKT9" s="110"/>
      <c r="EKU9" s="110"/>
      <c r="EKV9" s="110"/>
      <c r="EKW9" s="110"/>
      <c r="EKX9" s="110"/>
      <c r="EKZ9" s="110"/>
      <c r="ELA9" s="110"/>
      <c r="ELB9" s="110"/>
      <c r="ELC9" s="110"/>
      <c r="ELD9" s="110"/>
      <c r="ELF9" s="110"/>
      <c r="ELG9" s="110"/>
      <c r="ELH9" s="110"/>
      <c r="ELI9" s="110"/>
      <c r="ELJ9" s="110"/>
      <c r="ELL9" s="110"/>
      <c r="ELM9" s="110"/>
      <c r="ELN9" s="110"/>
      <c r="ELO9" s="110"/>
      <c r="ELP9" s="110"/>
      <c r="ELR9" s="110"/>
      <c r="ELS9" s="110"/>
      <c r="ELT9" s="110"/>
      <c r="ELU9" s="110"/>
      <c r="ELV9" s="110"/>
      <c r="ELX9" s="110"/>
      <c r="ELY9" s="110"/>
      <c r="ELZ9" s="110"/>
      <c r="EMA9" s="110"/>
      <c r="EMB9" s="110"/>
      <c r="EMD9" s="110"/>
      <c r="EME9" s="110"/>
      <c r="EMF9" s="110"/>
      <c r="EMG9" s="110"/>
      <c r="EMH9" s="110"/>
      <c r="EMJ9" s="110"/>
      <c r="EMK9" s="110"/>
      <c r="EML9" s="110"/>
      <c r="EMM9" s="110"/>
      <c r="EMN9" s="110"/>
      <c r="EMP9" s="110"/>
      <c r="EMQ9" s="110"/>
      <c r="EMR9" s="110"/>
      <c r="EMS9" s="110"/>
      <c r="EMT9" s="110"/>
      <c r="EMV9" s="110"/>
      <c r="EMW9" s="110"/>
      <c r="EMX9" s="110"/>
      <c r="EMY9" s="110"/>
      <c r="EMZ9" s="110"/>
      <c r="ENB9" s="110"/>
      <c r="ENC9" s="110"/>
      <c r="END9" s="110"/>
      <c r="ENE9" s="110"/>
      <c r="ENF9" s="110"/>
      <c r="ENH9" s="110"/>
      <c r="ENI9" s="110"/>
      <c r="ENJ9" s="110"/>
      <c r="ENK9" s="110"/>
      <c r="ENL9" s="110"/>
      <c r="ENN9" s="110"/>
      <c r="ENO9" s="110"/>
      <c r="ENP9" s="110"/>
      <c r="ENQ9" s="110"/>
      <c r="ENR9" s="110"/>
      <c r="ENT9" s="110"/>
      <c r="ENU9" s="110"/>
      <c r="ENV9" s="110"/>
      <c r="ENW9" s="110"/>
      <c r="ENX9" s="110"/>
      <c r="ENZ9" s="110"/>
      <c r="EOA9" s="110"/>
      <c r="EOB9" s="110"/>
      <c r="EOC9" s="110"/>
      <c r="EOD9" s="110"/>
      <c r="EOF9" s="110"/>
      <c r="EOG9" s="110"/>
      <c r="EOH9" s="110"/>
      <c r="EOI9" s="110"/>
      <c r="EOJ9" s="110"/>
      <c r="EOL9" s="110"/>
      <c r="EOM9" s="110"/>
      <c r="EON9" s="110"/>
      <c r="EOO9" s="110"/>
      <c r="EOP9" s="110"/>
      <c r="EOR9" s="110"/>
      <c r="EOS9" s="110"/>
      <c r="EOT9" s="110"/>
      <c r="EOU9" s="110"/>
      <c r="EOV9" s="110"/>
      <c r="EOX9" s="110"/>
      <c r="EOY9" s="110"/>
      <c r="EOZ9" s="110"/>
      <c r="EPA9" s="110"/>
      <c r="EPB9" s="110"/>
      <c r="EPD9" s="110"/>
      <c r="EPE9" s="110"/>
      <c r="EPF9" s="110"/>
      <c r="EPG9" s="110"/>
      <c r="EPH9" s="110"/>
      <c r="EPJ9" s="110"/>
      <c r="EPK9" s="110"/>
      <c r="EPL9" s="110"/>
      <c r="EPM9" s="110"/>
      <c r="EPN9" s="110"/>
      <c r="EPP9" s="110"/>
      <c r="EPQ9" s="110"/>
      <c r="EPR9" s="110"/>
      <c r="EPS9" s="110"/>
      <c r="EPT9" s="110"/>
      <c r="EPV9" s="110"/>
      <c r="EPW9" s="110"/>
      <c r="EPX9" s="110"/>
      <c r="EPY9" s="110"/>
      <c r="EPZ9" s="110"/>
      <c r="EQB9" s="110"/>
      <c r="EQC9" s="110"/>
      <c r="EQD9" s="110"/>
      <c r="EQE9" s="110"/>
      <c r="EQF9" s="110"/>
      <c r="EQH9" s="110"/>
      <c r="EQI9" s="110"/>
      <c r="EQJ9" s="110"/>
      <c r="EQK9" s="110"/>
      <c r="EQL9" s="110"/>
      <c r="EQN9" s="110"/>
      <c r="EQO9" s="110"/>
      <c r="EQP9" s="110"/>
      <c r="EQQ9" s="110"/>
      <c r="EQR9" s="110"/>
      <c r="EQT9" s="110"/>
      <c r="EQU9" s="110"/>
      <c r="EQV9" s="110"/>
      <c r="EQW9" s="110"/>
      <c r="EQX9" s="110"/>
      <c r="EQZ9" s="110"/>
      <c r="ERA9" s="110"/>
      <c r="ERB9" s="110"/>
      <c r="ERC9" s="110"/>
      <c r="ERD9" s="110"/>
      <c r="ERF9" s="110"/>
      <c r="ERG9" s="110"/>
      <c r="ERH9" s="110"/>
      <c r="ERI9" s="110"/>
      <c r="ERJ9" s="110"/>
      <c r="ERL9" s="110"/>
      <c r="ERM9" s="110"/>
      <c r="ERN9" s="110"/>
      <c r="ERO9" s="110"/>
      <c r="ERP9" s="110"/>
      <c r="ERR9" s="110"/>
      <c r="ERS9" s="110"/>
      <c r="ERT9" s="110"/>
      <c r="ERU9" s="110"/>
      <c r="ERV9" s="110"/>
      <c r="ERX9" s="110"/>
      <c r="ERY9" s="110"/>
      <c r="ERZ9" s="110"/>
      <c r="ESA9" s="110"/>
      <c r="ESB9" s="110"/>
      <c r="ESD9" s="110"/>
      <c r="ESE9" s="110"/>
      <c r="ESF9" s="110"/>
      <c r="ESG9" s="110"/>
      <c r="ESH9" s="110"/>
      <c r="ESJ9" s="110"/>
      <c r="ESK9" s="110"/>
      <c r="ESL9" s="110"/>
      <c r="ESM9" s="110"/>
      <c r="ESN9" s="110"/>
      <c r="ESP9" s="110"/>
      <c r="ESQ9" s="110"/>
      <c r="ESR9" s="110"/>
      <c r="ESS9" s="110"/>
      <c r="EST9" s="110"/>
      <c r="ESV9" s="110"/>
      <c r="ESW9" s="110"/>
      <c r="ESX9" s="110"/>
      <c r="ESY9" s="110"/>
      <c r="ESZ9" s="110"/>
      <c r="ETB9" s="110"/>
      <c r="ETC9" s="110"/>
      <c r="ETD9" s="110"/>
      <c r="ETE9" s="110"/>
      <c r="ETF9" s="110"/>
      <c r="ETH9" s="110"/>
      <c r="ETI9" s="110"/>
      <c r="ETJ9" s="110"/>
      <c r="ETK9" s="110"/>
      <c r="ETL9" s="110"/>
      <c r="ETN9" s="110"/>
      <c r="ETO9" s="110"/>
      <c r="ETP9" s="110"/>
      <c r="ETQ9" s="110"/>
      <c r="ETR9" s="110"/>
      <c r="ETT9" s="110"/>
      <c r="ETU9" s="110"/>
      <c r="ETV9" s="110"/>
      <c r="ETW9" s="110"/>
      <c r="ETX9" s="110"/>
      <c r="ETZ9" s="110"/>
      <c r="EUA9" s="110"/>
      <c r="EUB9" s="110"/>
      <c r="EUC9" s="110"/>
      <c r="EUD9" s="110"/>
      <c r="EUF9" s="110"/>
      <c r="EUG9" s="110"/>
      <c r="EUH9" s="110"/>
      <c r="EUI9" s="110"/>
      <c r="EUJ9" s="110"/>
      <c r="EUL9" s="110"/>
      <c r="EUM9" s="110"/>
      <c r="EUN9" s="110"/>
      <c r="EUO9" s="110"/>
      <c r="EUP9" s="110"/>
      <c r="EUR9" s="110"/>
      <c r="EUS9" s="110"/>
      <c r="EUT9" s="110"/>
      <c r="EUU9" s="110"/>
      <c r="EUV9" s="110"/>
      <c r="EUX9" s="110"/>
      <c r="EUY9" s="110"/>
      <c r="EUZ9" s="110"/>
      <c r="EVA9" s="110"/>
      <c r="EVB9" s="110"/>
      <c r="EVD9" s="110"/>
      <c r="EVE9" s="110"/>
      <c r="EVF9" s="110"/>
      <c r="EVG9" s="110"/>
      <c r="EVH9" s="110"/>
      <c r="EVJ9" s="110"/>
      <c r="EVK9" s="110"/>
      <c r="EVL9" s="110"/>
      <c r="EVM9" s="110"/>
      <c r="EVN9" s="110"/>
      <c r="EVP9" s="110"/>
      <c r="EVQ9" s="110"/>
      <c r="EVR9" s="110"/>
      <c r="EVS9" s="110"/>
      <c r="EVT9" s="110"/>
      <c r="EVV9" s="110"/>
      <c r="EVW9" s="110"/>
      <c r="EVX9" s="110"/>
      <c r="EVY9" s="110"/>
      <c r="EVZ9" s="110"/>
      <c r="EWB9" s="110"/>
      <c r="EWC9" s="110"/>
      <c r="EWD9" s="110"/>
      <c r="EWE9" s="110"/>
      <c r="EWF9" s="110"/>
      <c r="EWH9" s="110"/>
      <c r="EWI9" s="110"/>
      <c r="EWJ9" s="110"/>
      <c r="EWK9" s="110"/>
      <c r="EWL9" s="110"/>
      <c r="EWN9" s="110"/>
      <c r="EWO9" s="110"/>
      <c r="EWP9" s="110"/>
      <c r="EWQ9" s="110"/>
      <c r="EWR9" s="110"/>
      <c r="EWT9" s="110"/>
      <c r="EWU9" s="110"/>
      <c r="EWV9" s="110"/>
      <c r="EWW9" s="110"/>
      <c r="EWX9" s="110"/>
      <c r="EWZ9" s="110"/>
      <c r="EXA9" s="110"/>
      <c r="EXB9" s="110"/>
      <c r="EXC9" s="110"/>
      <c r="EXD9" s="110"/>
      <c r="EXF9" s="110"/>
      <c r="EXG9" s="110"/>
      <c r="EXH9" s="110"/>
      <c r="EXI9" s="110"/>
      <c r="EXJ9" s="110"/>
      <c r="EXL9" s="110"/>
      <c r="EXM9" s="110"/>
      <c r="EXN9" s="110"/>
      <c r="EXO9" s="110"/>
      <c r="EXP9" s="110"/>
      <c r="EXR9" s="110"/>
      <c r="EXS9" s="110"/>
      <c r="EXT9" s="110"/>
      <c r="EXU9" s="110"/>
      <c r="EXV9" s="110"/>
      <c r="EXX9" s="110"/>
      <c r="EXY9" s="110"/>
      <c r="EXZ9" s="110"/>
      <c r="EYA9" s="110"/>
      <c r="EYB9" s="110"/>
      <c r="EYD9" s="110"/>
      <c r="EYE9" s="110"/>
      <c r="EYF9" s="110"/>
      <c r="EYG9" s="110"/>
      <c r="EYH9" s="110"/>
      <c r="EYJ9" s="110"/>
      <c r="EYK9" s="110"/>
      <c r="EYL9" s="110"/>
      <c r="EYM9" s="110"/>
      <c r="EYN9" s="110"/>
      <c r="EYP9" s="110"/>
      <c r="EYQ9" s="110"/>
      <c r="EYR9" s="110"/>
      <c r="EYS9" s="110"/>
      <c r="EYT9" s="110"/>
      <c r="EYV9" s="110"/>
      <c r="EYW9" s="110"/>
      <c r="EYX9" s="110"/>
      <c r="EYY9" s="110"/>
      <c r="EYZ9" s="110"/>
      <c r="EZB9" s="110"/>
      <c r="EZC9" s="110"/>
      <c r="EZD9" s="110"/>
      <c r="EZE9" s="110"/>
      <c r="EZF9" s="110"/>
      <c r="EZH9" s="110"/>
      <c r="EZI9" s="110"/>
      <c r="EZJ9" s="110"/>
      <c r="EZK9" s="110"/>
      <c r="EZL9" s="110"/>
      <c r="EZN9" s="110"/>
      <c r="EZO9" s="110"/>
      <c r="EZP9" s="110"/>
      <c r="EZQ9" s="110"/>
      <c r="EZR9" s="110"/>
      <c r="EZT9" s="110"/>
      <c r="EZU9" s="110"/>
      <c r="EZV9" s="110"/>
      <c r="EZW9" s="110"/>
      <c r="EZX9" s="110"/>
      <c r="EZZ9" s="110"/>
      <c r="FAA9" s="110"/>
      <c r="FAB9" s="110"/>
      <c r="FAC9" s="110"/>
      <c r="FAD9" s="110"/>
      <c r="FAF9" s="110"/>
      <c r="FAG9" s="110"/>
      <c r="FAH9" s="110"/>
      <c r="FAI9" s="110"/>
      <c r="FAJ9" s="110"/>
      <c r="FAL9" s="110"/>
      <c r="FAM9" s="110"/>
      <c r="FAN9" s="110"/>
      <c r="FAO9" s="110"/>
      <c r="FAP9" s="110"/>
      <c r="FAR9" s="110"/>
      <c r="FAS9" s="110"/>
      <c r="FAT9" s="110"/>
      <c r="FAU9" s="110"/>
      <c r="FAV9" s="110"/>
      <c r="FAX9" s="110"/>
      <c r="FAY9" s="110"/>
      <c r="FAZ9" s="110"/>
      <c r="FBA9" s="110"/>
      <c r="FBB9" s="110"/>
      <c r="FBD9" s="110"/>
      <c r="FBE9" s="110"/>
      <c r="FBF9" s="110"/>
      <c r="FBG9" s="110"/>
      <c r="FBH9" s="110"/>
      <c r="FBJ9" s="110"/>
      <c r="FBK9" s="110"/>
      <c r="FBL9" s="110"/>
      <c r="FBM9" s="110"/>
      <c r="FBN9" s="110"/>
      <c r="FBP9" s="110"/>
      <c r="FBQ9" s="110"/>
      <c r="FBR9" s="110"/>
      <c r="FBS9" s="110"/>
      <c r="FBT9" s="110"/>
      <c r="FBV9" s="110"/>
      <c r="FBW9" s="110"/>
      <c r="FBX9" s="110"/>
      <c r="FBY9" s="110"/>
      <c r="FBZ9" s="110"/>
      <c r="FCB9" s="110"/>
      <c r="FCC9" s="110"/>
      <c r="FCD9" s="110"/>
      <c r="FCE9" s="110"/>
      <c r="FCF9" s="110"/>
      <c r="FCH9" s="110"/>
      <c r="FCI9" s="110"/>
      <c r="FCJ9" s="110"/>
      <c r="FCK9" s="110"/>
      <c r="FCL9" s="110"/>
      <c r="FCN9" s="110"/>
      <c r="FCO9" s="110"/>
      <c r="FCP9" s="110"/>
      <c r="FCQ9" s="110"/>
      <c r="FCR9" s="110"/>
      <c r="FCT9" s="110"/>
      <c r="FCU9" s="110"/>
      <c r="FCV9" s="110"/>
      <c r="FCW9" s="110"/>
      <c r="FCX9" s="110"/>
      <c r="FCZ9" s="110"/>
      <c r="FDA9" s="110"/>
      <c r="FDB9" s="110"/>
      <c r="FDC9" s="110"/>
      <c r="FDD9" s="110"/>
      <c r="FDF9" s="110"/>
      <c r="FDG9" s="110"/>
      <c r="FDH9" s="110"/>
      <c r="FDI9" s="110"/>
      <c r="FDJ9" s="110"/>
      <c r="FDL9" s="110"/>
      <c r="FDM9" s="110"/>
      <c r="FDN9" s="110"/>
      <c r="FDO9" s="110"/>
      <c r="FDP9" s="110"/>
      <c r="FDR9" s="110"/>
      <c r="FDS9" s="110"/>
      <c r="FDT9" s="110"/>
      <c r="FDU9" s="110"/>
      <c r="FDV9" s="110"/>
      <c r="FDX9" s="110"/>
      <c r="FDY9" s="110"/>
      <c r="FDZ9" s="110"/>
      <c r="FEA9" s="110"/>
      <c r="FEB9" s="110"/>
      <c r="FED9" s="110"/>
      <c r="FEE9" s="110"/>
      <c r="FEF9" s="110"/>
      <c r="FEG9" s="110"/>
      <c r="FEH9" s="110"/>
      <c r="FEJ9" s="110"/>
      <c r="FEK9" s="110"/>
      <c r="FEL9" s="110"/>
      <c r="FEM9" s="110"/>
      <c r="FEN9" s="110"/>
      <c r="FEP9" s="110"/>
      <c r="FEQ9" s="110"/>
      <c r="FER9" s="110"/>
      <c r="FES9" s="110"/>
      <c r="FET9" s="110"/>
      <c r="FEV9" s="110"/>
      <c r="FEW9" s="110"/>
      <c r="FEX9" s="110"/>
      <c r="FEY9" s="110"/>
      <c r="FEZ9" s="110"/>
      <c r="FFB9" s="110"/>
      <c r="FFC9" s="110"/>
      <c r="FFD9" s="110"/>
      <c r="FFE9" s="110"/>
      <c r="FFF9" s="110"/>
      <c r="FFH9" s="110"/>
      <c r="FFI9" s="110"/>
      <c r="FFJ9" s="110"/>
      <c r="FFK9" s="110"/>
      <c r="FFL9" s="110"/>
      <c r="FFN9" s="110"/>
      <c r="FFO9" s="110"/>
      <c r="FFP9" s="110"/>
      <c r="FFQ9" s="110"/>
      <c r="FFR9" s="110"/>
      <c r="FFT9" s="110"/>
      <c r="FFU9" s="110"/>
      <c r="FFV9" s="110"/>
      <c r="FFW9" s="110"/>
      <c r="FFX9" s="110"/>
      <c r="FFZ9" s="110"/>
      <c r="FGA9" s="110"/>
      <c r="FGB9" s="110"/>
      <c r="FGC9" s="110"/>
      <c r="FGD9" s="110"/>
      <c r="FGF9" s="110"/>
      <c r="FGG9" s="110"/>
      <c r="FGH9" s="110"/>
      <c r="FGI9" s="110"/>
      <c r="FGJ9" s="110"/>
      <c r="FGL9" s="110"/>
      <c r="FGM9" s="110"/>
      <c r="FGN9" s="110"/>
      <c r="FGO9" s="110"/>
      <c r="FGP9" s="110"/>
      <c r="FGR9" s="110"/>
      <c r="FGS9" s="110"/>
      <c r="FGT9" s="110"/>
      <c r="FGU9" s="110"/>
      <c r="FGV9" s="110"/>
      <c r="FGX9" s="110"/>
      <c r="FGY9" s="110"/>
      <c r="FGZ9" s="110"/>
      <c r="FHA9" s="110"/>
      <c r="FHB9" s="110"/>
      <c r="FHD9" s="110"/>
      <c r="FHE9" s="110"/>
      <c r="FHF9" s="110"/>
      <c r="FHG9" s="110"/>
      <c r="FHH9" s="110"/>
      <c r="FHJ9" s="110"/>
      <c r="FHK9" s="110"/>
      <c r="FHL9" s="110"/>
      <c r="FHM9" s="110"/>
      <c r="FHN9" s="110"/>
      <c r="FHP9" s="110"/>
      <c r="FHQ9" s="110"/>
      <c r="FHR9" s="110"/>
      <c r="FHS9" s="110"/>
      <c r="FHT9" s="110"/>
      <c r="FHV9" s="110"/>
      <c r="FHW9" s="110"/>
      <c r="FHX9" s="110"/>
      <c r="FHY9" s="110"/>
      <c r="FHZ9" s="110"/>
      <c r="FIB9" s="110"/>
      <c r="FIC9" s="110"/>
      <c r="FID9" s="110"/>
      <c r="FIE9" s="110"/>
      <c r="FIF9" s="110"/>
      <c r="FIH9" s="110"/>
      <c r="FII9" s="110"/>
      <c r="FIJ9" s="110"/>
      <c r="FIK9" s="110"/>
      <c r="FIL9" s="110"/>
      <c r="FIN9" s="110"/>
      <c r="FIO9" s="110"/>
      <c r="FIP9" s="110"/>
      <c r="FIQ9" s="110"/>
      <c r="FIR9" s="110"/>
      <c r="FIT9" s="110"/>
      <c r="FIU9" s="110"/>
      <c r="FIV9" s="110"/>
      <c r="FIW9" s="110"/>
      <c r="FIX9" s="110"/>
      <c r="FIZ9" s="110"/>
      <c r="FJA9" s="110"/>
      <c r="FJB9" s="110"/>
      <c r="FJC9" s="110"/>
      <c r="FJD9" s="110"/>
      <c r="FJF9" s="110"/>
      <c r="FJG9" s="110"/>
      <c r="FJH9" s="110"/>
      <c r="FJI9" s="110"/>
      <c r="FJJ9" s="110"/>
      <c r="FJL9" s="110"/>
      <c r="FJM9" s="110"/>
      <c r="FJN9" s="110"/>
      <c r="FJO9" s="110"/>
      <c r="FJP9" s="110"/>
      <c r="FJR9" s="110"/>
      <c r="FJS9" s="110"/>
      <c r="FJT9" s="110"/>
      <c r="FJU9" s="110"/>
      <c r="FJV9" s="110"/>
      <c r="FJX9" s="110"/>
      <c r="FJY9" s="110"/>
      <c r="FJZ9" s="110"/>
      <c r="FKA9" s="110"/>
      <c r="FKB9" s="110"/>
      <c r="FKD9" s="110"/>
      <c r="FKE9" s="110"/>
      <c r="FKF9" s="110"/>
      <c r="FKG9" s="110"/>
      <c r="FKH9" s="110"/>
      <c r="FKJ9" s="110"/>
      <c r="FKK9" s="110"/>
      <c r="FKL9" s="110"/>
      <c r="FKM9" s="110"/>
      <c r="FKN9" s="110"/>
      <c r="FKP9" s="110"/>
      <c r="FKQ9" s="110"/>
      <c r="FKR9" s="110"/>
      <c r="FKS9" s="110"/>
      <c r="FKT9" s="110"/>
      <c r="FKV9" s="110"/>
      <c r="FKW9" s="110"/>
      <c r="FKX9" s="110"/>
      <c r="FKY9" s="110"/>
      <c r="FKZ9" s="110"/>
      <c r="FLB9" s="110"/>
      <c r="FLC9" s="110"/>
      <c r="FLD9" s="110"/>
      <c r="FLE9" s="110"/>
      <c r="FLF9" s="110"/>
      <c r="FLH9" s="110"/>
      <c r="FLI9" s="110"/>
      <c r="FLJ9" s="110"/>
      <c r="FLK9" s="110"/>
      <c r="FLL9" s="110"/>
      <c r="FLN9" s="110"/>
      <c r="FLO9" s="110"/>
      <c r="FLP9" s="110"/>
      <c r="FLQ9" s="110"/>
      <c r="FLR9" s="110"/>
      <c r="FLT9" s="110"/>
      <c r="FLU9" s="110"/>
      <c r="FLV9" s="110"/>
      <c r="FLW9" s="110"/>
      <c r="FLX9" s="110"/>
      <c r="FLZ9" s="110"/>
      <c r="FMA9" s="110"/>
      <c r="FMB9" s="110"/>
      <c r="FMC9" s="110"/>
      <c r="FMD9" s="110"/>
      <c r="FMF9" s="110"/>
      <c r="FMG9" s="110"/>
      <c r="FMH9" s="110"/>
      <c r="FMI9" s="110"/>
      <c r="FMJ9" s="110"/>
      <c r="FML9" s="110"/>
      <c r="FMM9" s="110"/>
      <c r="FMN9" s="110"/>
      <c r="FMO9" s="110"/>
      <c r="FMP9" s="110"/>
      <c r="FMR9" s="110"/>
      <c r="FMS9" s="110"/>
      <c r="FMT9" s="110"/>
      <c r="FMU9" s="110"/>
      <c r="FMV9" s="110"/>
      <c r="FMX9" s="110"/>
      <c r="FMY9" s="110"/>
      <c r="FMZ9" s="110"/>
      <c r="FNA9" s="110"/>
      <c r="FNB9" s="110"/>
      <c r="FND9" s="110"/>
      <c r="FNE9" s="110"/>
      <c r="FNF9" s="110"/>
      <c r="FNG9" s="110"/>
      <c r="FNH9" s="110"/>
      <c r="FNJ9" s="110"/>
      <c r="FNK9" s="110"/>
      <c r="FNL9" s="110"/>
      <c r="FNM9" s="110"/>
      <c r="FNN9" s="110"/>
      <c r="FNP9" s="110"/>
      <c r="FNQ9" s="110"/>
      <c r="FNR9" s="110"/>
      <c r="FNS9" s="110"/>
      <c r="FNT9" s="110"/>
      <c r="FNV9" s="110"/>
      <c r="FNW9" s="110"/>
      <c r="FNX9" s="110"/>
      <c r="FNY9" s="110"/>
      <c r="FNZ9" s="110"/>
      <c r="FOB9" s="110"/>
      <c r="FOC9" s="110"/>
      <c r="FOD9" s="110"/>
      <c r="FOE9" s="110"/>
      <c r="FOF9" s="110"/>
      <c r="FOH9" s="110"/>
      <c r="FOI9" s="110"/>
      <c r="FOJ9" s="110"/>
      <c r="FOK9" s="110"/>
      <c r="FOL9" s="110"/>
      <c r="FON9" s="110"/>
      <c r="FOO9" s="110"/>
      <c r="FOP9" s="110"/>
      <c r="FOQ9" s="110"/>
      <c r="FOR9" s="110"/>
      <c r="FOT9" s="110"/>
      <c r="FOU9" s="110"/>
      <c r="FOV9" s="110"/>
      <c r="FOW9" s="110"/>
      <c r="FOX9" s="110"/>
      <c r="FOZ9" s="110"/>
      <c r="FPA9" s="110"/>
      <c r="FPB9" s="110"/>
      <c r="FPC9" s="110"/>
      <c r="FPD9" s="110"/>
      <c r="FPF9" s="110"/>
      <c r="FPG9" s="110"/>
      <c r="FPH9" s="110"/>
      <c r="FPI9" s="110"/>
      <c r="FPJ9" s="110"/>
      <c r="FPL9" s="110"/>
      <c r="FPM9" s="110"/>
      <c r="FPN9" s="110"/>
      <c r="FPO9" s="110"/>
      <c r="FPP9" s="110"/>
      <c r="FPR9" s="110"/>
      <c r="FPS9" s="110"/>
      <c r="FPT9" s="110"/>
      <c r="FPU9" s="110"/>
      <c r="FPV9" s="110"/>
      <c r="FPX9" s="110"/>
      <c r="FPY9" s="110"/>
      <c r="FPZ9" s="110"/>
      <c r="FQA9" s="110"/>
      <c r="FQB9" s="110"/>
      <c r="FQD9" s="110"/>
      <c r="FQE9" s="110"/>
      <c r="FQF9" s="110"/>
      <c r="FQG9" s="110"/>
      <c r="FQH9" s="110"/>
      <c r="FQJ9" s="110"/>
      <c r="FQK9" s="110"/>
      <c r="FQL9" s="110"/>
      <c r="FQM9" s="110"/>
      <c r="FQN9" s="110"/>
      <c r="FQP9" s="110"/>
      <c r="FQQ9" s="110"/>
      <c r="FQR9" s="110"/>
      <c r="FQS9" s="110"/>
      <c r="FQT9" s="110"/>
      <c r="FQV9" s="110"/>
      <c r="FQW9" s="110"/>
      <c r="FQX9" s="110"/>
      <c r="FQY9" s="110"/>
      <c r="FQZ9" s="110"/>
      <c r="FRB9" s="110"/>
      <c r="FRC9" s="110"/>
      <c r="FRD9" s="110"/>
      <c r="FRE9" s="110"/>
      <c r="FRF9" s="110"/>
      <c r="FRH9" s="110"/>
      <c r="FRI9" s="110"/>
      <c r="FRJ9" s="110"/>
      <c r="FRK9" s="110"/>
      <c r="FRL9" s="110"/>
      <c r="FRN9" s="110"/>
      <c r="FRO9" s="110"/>
      <c r="FRP9" s="110"/>
      <c r="FRQ9" s="110"/>
      <c r="FRR9" s="110"/>
      <c r="FRT9" s="110"/>
      <c r="FRU9" s="110"/>
      <c r="FRV9" s="110"/>
      <c r="FRW9" s="110"/>
      <c r="FRX9" s="110"/>
      <c r="FRZ9" s="110"/>
      <c r="FSA9" s="110"/>
      <c r="FSB9" s="110"/>
      <c r="FSC9" s="110"/>
      <c r="FSD9" s="110"/>
      <c r="FSF9" s="110"/>
      <c r="FSG9" s="110"/>
      <c r="FSH9" s="110"/>
      <c r="FSI9" s="110"/>
      <c r="FSJ9" s="110"/>
      <c r="FSL9" s="110"/>
      <c r="FSM9" s="110"/>
      <c r="FSN9" s="110"/>
      <c r="FSO9" s="110"/>
      <c r="FSP9" s="110"/>
      <c r="FSR9" s="110"/>
      <c r="FSS9" s="110"/>
      <c r="FST9" s="110"/>
      <c r="FSU9" s="110"/>
      <c r="FSV9" s="110"/>
      <c r="FSX9" s="110"/>
      <c r="FSY9" s="110"/>
      <c r="FSZ9" s="110"/>
      <c r="FTA9" s="110"/>
      <c r="FTB9" s="110"/>
      <c r="FTD9" s="110"/>
      <c r="FTE9" s="110"/>
      <c r="FTF9" s="110"/>
      <c r="FTG9" s="110"/>
      <c r="FTH9" s="110"/>
      <c r="FTJ9" s="110"/>
      <c r="FTK9" s="110"/>
      <c r="FTL9" s="110"/>
      <c r="FTM9" s="110"/>
      <c r="FTN9" s="110"/>
      <c r="FTP9" s="110"/>
      <c r="FTQ9" s="110"/>
      <c r="FTR9" s="110"/>
      <c r="FTS9" s="110"/>
      <c r="FTT9" s="110"/>
      <c r="FTV9" s="110"/>
      <c r="FTW9" s="110"/>
      <c r="FTX9" s="110"/>
      <c r="FTY9" s="110"/>
      <c r="FTZ9" s="110"/>
      <c r="FUB9" s="110"/>
      <c r="FUC9" s="110"/>
      <c r="FUD9" s="110"/>
      <c r="FUE9" s="110"/>
      <c r="FUF9" s="110"/>
      <c r="FUH9" s="110"/>
      <c r="FUI9" s="110"/>
      <c r="FUJ9" s="110"/>
      <c r="FUK9" s="110"/>
      <c r="FUL9" s="110"/>
      <c r="FUN9" s="110"/>
      <c r="FUO9" s="110"/>
      <c r="FUP9" s="110"/>
      <c r="FUQ9" s="110"/>
      <c r="FUR9" s="110"/>
      <c r="FUT9" s="110"/>
      <c r="FUU9" s="110"/>
      <c r="FUV9" s="110"/>
      <c r="FUW9" s="110"/>
      <c r="FUX9" s="110"/>
      <c r="FUZ9" s="110"/>
      <c r="FVA9" s="110"/>
      <c r="FVB9" s="110"/>
      <c r="FVC9" s="110"/>
      <c r="FVD9" s="110"/>
      <c r="FVF9" s="110"/>
      <c r="FVG9" s="110"/>
      <c r="FVH9" s="110"/>
      <c r="FVI9" s="110"/>
      <c r="FVJ9" s="110"/>
      <c r="FVL9" s="110"/>
      <c r="FVM9" s="110"/>
      <c r="FVN9" s="110"/>
      <c r="FVO9" s="110"/>
      <c r="FVP9" s="110"/>
      <c r="FVR9" s="110"/>
      <c r="FVS9" s="110"/>
      <c r="FVT9" s="110"/>
      <c r="FVU9" s="110"/>
      <c r="FVV9" s="110"/>
      <c r="FVX9" s="110"/>
      <c r="FVY9" s="110"/>
      <c r="FVZ9" s="110"/>
      <c r="FWA9" s="110"/>
      <c r="FWB9" s="110"/>
      <c r="FWD9" s="110"/>
      <c r="FWE9" s="110"/>
      <c r="FWF9" s="110"/>
      <c r="FWG9" s="110"/>
      <c r="FWH9" s="110"/>
      <c r="FWJ9" s="110"/>
      <c r="FWK9" s="110"/>
      <c r="FWL9" s="110"/>
      <c r="FWM9" s="110"/>
      <c r="FWN9" s="110"/>
      <c r="FWP9" s="110"/>
      <c r="FWQ9" s="110"/>
      <c r="FWR9" s="110"/>
      <c r="FWS9" s="110"/>
      <c r="FWT9" s="110"/>
      <c r="FWV9" s="110"/>
      <c r="FWW9" s="110"/>
      <c r="FWX9" s="110"/>
      <c r="FWY9" s="110"/>
      <c r="FWZ9" s="110"/>
      <c r="FXB9" s="110"/>
      <c r="FXC9" s="110"/>
      <c r="FXD9" s="110"/>
      <c r="FXE9" s="110"/>
      <c r="FXF9" s="110"/>
      <c r="FXH9" s="110"/>
      <c r="FXI9" s="110"/>
      <c r="FXJ9" s="110"/>
      <c r="FXK9" s="110"/>
      <c r="FXL9" s="110"/>
      <c r="FXN9" s="110"/>
      <c r="FXO9" s="110"/>
      <c r="FXP9" s="110"/>
      <c r="FXQ9" s="110"/>
      <c r="FXR9" s="110"/>
      <c r="FXT9" s="110"/>
      <c r="FXU9" s="110"/>
      <c r="FXV9" s="110"/>
      <c r="FXW9" s="110"/>
      <c r="FXX9" s="110"/>
      <c r="FXZ9" s="110"/>
      <c r="FYA9" s="110"/>
      <c r="FYB9" s="110"/>
      <c r="FYC9" s="110"/>
      <c r="FYD9" s="110"/>
      <c r="FYF9" s="110"/>
      <c r="FYG9" s="110"/>
      <c r="FYH9" s="110"/>
      <c r="FYI9" s="110"/>
      <c r="FYJ9" s="110"/>
      <c r="FYL9" s="110"/>
      <c r="FYM9" s="110"/>
      <c r="FYN9" s="110"/>
      <c r="FYO9" s="110"/>
      <c r="FYP9" s="110"/>
      <c r="FYR9" s="110"/>
      <c r="FYS9" s="110"/>
      <c r="FYT9" s="110"/>
      <c r="FYU9" s="110"/>
      <c r="FYV9" s="110"/>
      <c r="FYX9" s="110"/>
      <c r="FYY9" s="110"/>
      <c r="FYZ9" s="110"/>
      <c r="FZA9" s="110"/>
      <c r="FZB9" s="110"/>
      <c r="FZD9" s="110"/>
      <c r="FZE9" s="110"/>
      <c r="FZF9" s="110"/>
      <c r="FZG9" s="110"/>
      <c r="FZH9" s="110"/>
      <c r="FZJ9" s="110"/>
      <c r="FZK9" s="110"/>
      <c r="FZL9" s="110"/>
      <c r="FZM9" s="110"/>
      <c r="FZN9" s="110"/>
      <c r="FZP9" s="110"/>
      <c r="FZQ9" s="110"/>
      <c r="FZR9" s="110"/>
      <c r="FZS9" s="110"/>
      <c r="FZT9" s="110"/>
      <c r="FZV9" s="110"/>
      <c r="FZW9" s="110"/>
      <c r="FZX9" s="110"/>
      <c r="FZY9" s="110"/>
      <c r="FZZ9" s="110"/>
      <c r="GAB9" s="110"/>
      <c r="GAC9" s="110"/>
      <c r="GAD9" s="110"/>
      <c r="GAE9" s="110"/>
      <c r="GAF9" s="110"/>
      <c r="GAH9" s="110"/>
      <c r="GAI9" s="110"/>
      <c r="GAJ9" s="110"/>
      <c r="GAK9" s="110"/>
      <c r="GAL9" s="110"/>
      <c r="GAN9" s="110"/>
      <c r="GAO9" s="110"/>
      <c r="GAP9" s="110"/>
      <c r="GAQ9" s="110"/>
      <c r="GAR9" s="110"/>
      <c r="GAT9" s="110"/>
      <c r="GAU9" s="110"/>
      <c r="GAV9" s="110"/>
      <c r="GAW9" s="110"/>
      <c r="GAX9" s="110"/>
      <c r="GAZ9" s="110"/>
      <c r="GBA9" s="110"/>
      <c r="GBB9" s="110"/>
      <c r="GBC9" s="110"/>
      <c r="GBD9" s="110"/>
      <c r="GBF9" s="110"/>
      <c r="GBG9" s="110"/>
      <c r="GBH9" s="110"/>
      <c r="GBI9" s="110"/>
      <c r="GBJ9" s="110"/>
      <c r="GBL9" s="110"/>
      <c r="GBM9" s="110"/>
      <c r="GBN9" s="110"/>
      <c r="GBO9" s="110"/>
      <c r="GBP9" s="110"/>
      <c r="GBR9" s="110"/>
      <c r="GBS9" s="110"/>
      <c r="GBT9" s="110"/>
      <c r="GBU9" s="110"/>
      <c r="GBV9" s="110"/>
      <c r="GBX9" s="110"/>
      <c r="GBY9" s="110"/>
      <c r="GBZ9" s="110"/>
      <c r="GCA9" s="110"/>
      <c r="GCB9" s="110"/>
      <c r="GCD9" s="110"/>
      <c r="GCE9" s="110"/>
      <c r="GCF9" s="110"/>
      <c r="GCG9" s="110"/>
      <c r="GCH9" s="110"/>
      <c r="GCJ9" s="110"/>
      <c r="GCK9" s="110"/>
      <c r="GCL9" s="110"/>
      <c r="GCM9" s="110"/>
      <c r="GCN9" s="110"/>
      <c r="GCP9" s="110"/>
      <c r="GCQ9" s="110"/>
      <c r="GCR9" s="110"/>
      <c r="GCS9" s="110"/>
      <c r="GCT9" s="110"/>
      <c r="GCV9" s="110"/>
      <c r="GCW9" s="110"/>
      <c r="GCX9" s="110"/>
      <c r="GCY9" s="110"/>
      <c r="GCZ9" s="110"/>
      <c r="GDB9" s="110"/>
      <c r="GDC9" s="110"/>
      <c r="GDD9" s="110"/>
      <c r="GDE9" s="110"/>
      <c r="GDF9" s="110"/>
      <c r="GDH9" s="110"/>
      <c r="GDI9" s="110"/>
      <c r="GDJ9" s="110"/>
      <c r="GDK9" s="110"/>
      <c r="GDL9" s="110"/>
      <c r="GDN9" s="110"/>
      <c r="GDO9" s="110"/>
      <c r="GDP9" s="110"/>
      <c r="GDQ9" s="110"/>
      <c r="GDR9" s="110"/>
      <c r="GDT9" s="110"/>
      <c r="GDU9" s="110"/>
      <c r="GDV9" s="110"/>
      <c r="GDW9" s="110"/>
      <c r="GDX9" s="110"/>
      <c r="GDZ9" s="110"/>
      <c r="GEA9" s="110"/>
      <c r="GEB9" s="110"/>
      <c r="GEC9" s="110"/>
      <c r="GED9" s="110"/>
      <c r="GEF9" s="110"/>
      <c r="GEG9" s="110"/>
      <c r="GEH9" s="110"/>
      <c r="GEI9" s="110"/>
      <c r="GEJ9" s="110"/>
      <c r="GEL9" s="110"/>
      <c r="GEM9" s="110"/>
      <c r="GEN9" s="110"/>
      <c r="GEO9" s="110"/>
      <c r="GEP9" s="110"/>
      <c r="GER9" s="110"/>
      <c r="GES9" s="110"/>
      <c r="GET9" s="110"/>
      <c r="GEU9" s="110"/>
      <c r="GEV9" s="110"/>
      <c r="GEX9" s="110"/>
      <c r="GEY9" s="110"/>
      <c r="GEZ9" s="110"/>
      <c r="GFA9" s="110"/>
      <c r="GFB9" s="110"/>
      <c r="GFD9" s="110"/>
      <c r="GFE9" s="110"/>
      <c r="GFF9" s="110"/>
      <c r="GFG9" s="110"/>
      <c r="GFH9" s="110"/>
      <c r="GFJ9" s="110"/>
      <c r="GFK9" s="110"/>
      <c r="GFL9" s="110"/>
      <c r="GFM9" s="110"/>
      <c r="GFN9" s="110"/>
      <c r="GFP9" s="110"/>
      <c r="GFQ9" s="110"/>
      <c r="GFR9" s="110"/>
      <c r="GFS9" s="110"/>
      <c r="GFT9" s="110"/>
      <c r="GFV9" s="110"/>
      <c r="GFW9" s="110"/>
      <c r="GFX9" s="110"/>
      <c r="GFY9" s="110"/>
      <c r="GFZ9" s="110"/>
      <c r="GGB9" s="110"/>
      <c r="GGC9" s="110"/>
      <c r="GGD9" s="110"/>
      <c r="GGE9" s="110"/>
      <c r="GGF9" s="110"/>
      <c r="GGH9" s="110"/>
      <c r="GGI9" s="110"/>
      <c r="GGJ9" s="110"/>
      <c r="GGK9" s="110"/>
      <c r="GGL9" s="110"/>
      <c r="GGN9" s="110"/>
      <c r="GGO9" s="110"/>
      <c r="GGP9" s="110"/>
      <c r="GGQ9" s="110"/>
      <c r="GGR9" s="110"/>
      <c r="GGT9" s="110"/>
      <c r="GGU9" s="110"/>
      <c r="GGV9" s="110"/>
      <c r="GGW9" s="110"/>
      <c r="GGX9" s="110"/>
      <c r="GGZ9" s="110"/>
      <c r="GHA9" s="110"/>
      <c r="GHB9" s="110"/>
      <c r="GHC9" s="110"/>
      <c r="GHD9" s="110"/>
      <c r="GHF9" s="110"/>
      <c r="GHG9" s="110"/>
      <c r="GHH9" s="110"/>
      <c r="GHI9" s="110"/>
      <c r="GHJ9" s="110"/>
      <c r="GHL9" s="110"/>
      <c r="GHM9" s="110"/>
      <c r="GHN9" s="110"/>
      <c r="GHO9" s="110"/>
      <c r="GHP9" s="110"/>
      <c r="GHR9" s="110"/>
      <c r="GHS9" s="110"/>
      <c r="GHT9" s="110"/>
      <c r="GHU9" s="110"/>
      <c r="GHV9" s="110"/>
      <c r="GHX9" s="110"/>
      <c r="GHY9" s="110"/>
      <c r="GHZ9" s="110"/>
      <c r="GIA9" s="110"/>
      <c r="GIB9" s="110"/>
      <c r="GID9" s="110"/>
      <c r="GIE9" s="110"/>
      <c r="GIF9" s="110"/>
      <c r="GIG9" s="110"/>
      <c r="GIH9" s="110"/>
      <c r="GIJ9" s="110"/>
      <c r="GIK9" s="110"/>
      <c r="GIL9" s="110"/>
      <c r="GIM9" s="110"/>
      <c r="GIN9" s="110"/>
      <c r="GIP9" s="110"/>
      <c r="GIQ9" s="110"/>
      <c r="GIR9" s="110"/>
      <c r="GIS9" s="110"/>
      <c r="GIT9" s="110"/>
      <c r="GIV9" s="110"/>
      <c r="GIW9" s="110"/>
      <c r="GIX9" s="110"/>
      <c r="GIY9" s="110"/>
      <c r="GIZ9" s="110"/>
      <c r="GJB9" s="110"/>
      <c r="GJC9" s="110"/>
      <c r="GJD9" s="110"/>
      <c r="GJE9" s="110"/>
      <c r="GJF9" s="110"/>
      <c r="GJH9" s="110"/>
      <c r="GJI9" s="110"/>
      <c r="GJJ9" s="110"/>
      <c r="GJK9" s="110"/>
      <c r="GJL9" s="110"/>
      <c r="GJN9" s="110"/>
      <c r="GJO9" s="110"/>
      <c r="GJP9" s="110"/>
      <c r="GJQ9" s="110"/>
      <c r="GJR9" s="110"/>
      <c r="GJT9" s="110"/>
      <c r="GJU9" s="110"/>
      <c r="GJV9" s="110"/>
      <c r="GJW9" s="110"/>
      <c r="GJX9" s="110"/>
      <c r="GJZ9" s="110"/>
      <c r="GKA9" s="110"/>
      <c r="GKB9" s="110"/>
      <c r="GKC9" s="110"/>
      <c r="GKD9" s="110"/>
      <c r="GKF9" s="110"/>
      <c r="GKG9" s="110"/>
      <c r="GKH9" s="110"/>
      <c r="GKI9" s="110"/>
      <c r="GKJ9" s="110"/>
      <c r="GKL9" s="110"/>
      <c r="GKM9" s="110"/>
      <c r="GKN9" s="110"/>
      <c r="GKO9" s="110"/>
      <c r="GKP9" s="110"/>
      <c r="GKR9" s="110"/>
      <c r="GKS9" s="110"/>
      <c r="GKT9" s="110"/>
      <c r="GKU9" s="110"/>
      <c r="GKV9" s="110"/>
      <c r="GKX9" s="110"/>
      <c r="GKY9" s="110"/>
      <c r="GKZ9" s="110"/>
      <c r="GLA9" s="110"/>
      <c r="GLB9" s="110"/>
      <c r="GLD9" s="110"/>
      <c r="GLE9" s="110"/>
      <c r="GLF9" s="110"/>
      <c r="GLG9" s="110"/>
      <c r="GLH9" s="110"/>
      <c r="GLJ9" s="110"/>
      <c r="GLK9" s="110"/>
      <c r="GLL9" s="110"/>
      <c r="GLM9" s="110"/>
      <c r="GLN9" s="110"/>
      <c r="GLP9" s="110"/>
      <c r="GLQ9" s="110"/>
      <c r="GLR9" s="110"/>
      <c r="GLS9" s="110"/>
      <c r="GLT9" s="110"/>
      <c r="GLV9" s="110"/>
      <c r="GLW9" s="110"/>
      <c r="GLX9" s="110"/>
      <c r="GLY9" s="110"/>
      <c r="GLZ9" s="110"/>
      <c r="GMB9" s="110"/>
      <c r="GMC9" s="110"/>
      <c r="GMD9" s="110"/>
      <c r="GME9" s="110"/>
      <c r="GMF9" s="110"/>
      <c r="GMH9" s="110"/>
      <c r="GMI9" s="110"/>
      <c r="GMJ9" s="110"/>
      <c r="GMK9" s="110"/>
      <c r="GML9" s="110"/>
      <c r="GMN9" s="110"/>
      <c r="GMO9" s="110"/>
      <c r="GMP9" s="110"/>
      <c r="GMQ9" s="110"/>
      <c r="GMR9" s="110"/>
      <c r="GMT9" s="110"/>
      <c r="GMU9" s="110"/>
      <c r="GMV9" s="110"/>
      <c r="GMW9" s="110"/>
      <c r="GMX9" s="110"/>
      <c r="GMZ9" s="110"/>
      <c r="GNA9" s="110"/>
      <c r="GNB9" s="110"/>
      <c r="GNC9" s="110"/>
      <c r="GND9" s="110"/>
      <c r="GNF9" s="110"/>
      <c r="GNG9" s="110"/>
      <c r="GNH9" s="110"/>
      <c r="GNI9" s="110"/>
      <c r="GNJ9" s="110"/>
      <c r="GNL9" s="110"/>
      <c r="GNM9" s="110"/>
      <c r="GNN9" s="110"/>
      <c r="GNO9" s="110"/>
      <c r="GNP9" s="110"/>
      <c r="GNR9" s="110"/>
      <c r="GNS9" s="110"/>
      <c r="GNT9" s="110"/>
      <c r="GNU9" s="110"/>
      <c r="GNV9" s="110"/>
      <c r="GNX9" s="110"/>
      <c r="GNY9" s="110"/>
      <c r="GNZ9" s="110"/>
      <c r="GOA9" s="110"/>
      <c r="GOB9" s="110"/>
      <c r="GOD9" s="110"/>
      <c r="GOE9" s="110"/>
      <c r="GOF9" s="110"/>
      <c r="GOG9" s="110"/>
      <c r="GOH9" s="110"/>
      <c r="GOJ9" s="110"/>
      <c r="GOK9" s="110"/>
      <c r="GOL9" s="110"/>
      <c r="GOM9" s="110"/>
      <c r="GON9" s="110"/>
      <c r="GOP9" s="110"/>
      <c r="GOQ9" s="110"/>
      <c r="GOR9" s="110"/>
      <c r="GOS9" s="110"/>
      <c r="GOT9" s="110"/>
      <c r="GOV9" s="110"/>
      <c r="GOW9" s="110"/>
      <c r="GOX9" s="110"/>
      <c r="GOY9" s="110"/>
      <c r="GOZ9" s="110"/>
      <c r="GPB9" s="110"/>
      <c r="GPC9" s="110"/>
      <c r="GPD9" s="110"/>
      <c r="GPE9" s="110"/>
      <c r="GPF9" s="110"/>
      <c r="GPH9" s="110"/>
      <c r="GPI9" s="110"/>
      <c r="GPJ9" s="110"/>
      <c r="GPK9" s="110"/>
      <c r="GPL9" s="110"/>
      <c r="GPN9" s="110"/>
      <c r="GPO9" s="110"/>
      <c r="GPP9" s="110"/>
      <c r="GPQ9" s="110"/>
      <c r="GPR9" s="110"/>
      <c r="GPT9" s="110"/>
      <c r="GPU9" s="110"/>
      <c r="GPV9" s="110"/>
      <c r="GPW9" s="110"/>
      <c r="GPX9" s="110"/>
      <c r="GPZ9" s="110"/>
      <c r="GQA9" s="110"/>
      <c r="GQB9" s="110"/>
      <c r="GQC9" s="110"/>
      <c r="GQD9" s="110"/>
      <c r="GQF9" s="110"/>
      <c r="GQG9" s="110"/>
      <c r="GQH9" s="110"/>
      <c r="GQI9" s="110"/>
      <c r="GQJ9" s="110"/>
      <c r="GQL9" s="110"/>
      <c r="GQM9" s="110"/>
      <c r="GQN9" s="110"/>
      <c r="GQO9" s="110"/>
      <c r="GQP9" s="110"/>
      <c r="GQR9" s="110"/>
      <c r="GQS9" s="110"/>
      <c r="GQT9" s="110"/>
      <c r="GQU9" s="110"/>
      <c r="GQV9" s="110"/>
      <c r="GQX9" s="110"/>
      <c r="GQY9" s="110"/>
      <c r="GQZ9" s="110"/>
      <c r="GRA9" s="110"/>
      <c r="GRB9" s="110"/>
      <c r="GRD9" s="110"/>
      <c r="GRE9" s="110"/>
      <c r="GRF9" s="110"/>
      <c r="GRG9" s="110"/>
      <c r="GRH9" s="110"/>
      <c r="GRJ9" s="110"/>
      <c r="GRK9" s="110"/>
      <c r="GRL9" s="110"/>
      <c r="GRM9" s="110"/>
      <c r="GRN9" s="110"/>
      <c r="GRP9" s="110"/>
      <c r="GRQ9" s="110"/>
      <c r="GRR9" s="110"/>
      <c r="GRS9" s="110"/>
      <c r="GRT9" s="110"/>
      <c r="GRV9" s="110"/>
      <c r="GRW9" s="110"/>
      <c r="GRX9" s="110"/>
      <c r="GRY9" s="110"/>
      <c r="GRZ9" s="110"/>
      <c r="GSB9" s="110"/>
      <c r="GSC9" s="110"/>
      <c r="GSD9" s="110"/>
      <c r="GSE9" s="110"/>
      <c r="GSF9" s="110"/>
      <c r="GSH9" s="110"/>
      <c r="GSI9" s="110"/>
      <c r="GSJ9" s="110"/>
      <c r="GSK9" s="110"/>
      <c r="GSL9" s="110"/>
      <c r="GSN9" s="110"/>
      <c r="GSO9" s="110"/>
      <c r="GSP9" s="110"/>
      <c r="GSQ9" s="110"/>
      <c r="GSR9" s="110"/>
      <c r="GST9" s="110"/>
      <c r="GSU9" s="110"/>
      <c r="GSV9" s="110"/>
      <c r="GSW9" s="110"/>
      <c r="GSX9" s="110"/>
      <c r="GSZ9" s="110"/>
      <c r="GTA9" s="110"/>
      <c r="GTB9" s="110"/>
      <c r="GTC9" s="110"/>
      <c r="GTD9" s="110"/>
      <c r="GTF9" s="110"/>
      <c r="GTG9" s="110"/>
      <c r="GTH9" s="110"/>
      <c r="GTI9" s="110"/>
      <c r="GTJ9" s="110"/>
      <c r="GTL9" s="110"/>
      <c r="GTM9" s="110"/>
      <c r="GTN9" s="110"/>
      <c r="GTO9" s="110"/>
      <c r="GTP9" s="110"/>
      <c r="GTR9" s="110"/>
      <c r="GTS9" s="110"/>
      <c r="GTT9" s="110"/>
      <c r="GTU9" s="110"/>
      <c r="GTV9" s="110"/>
      <c r="GTX9" s="110"/>
      <c r="GTY9" s="110"/>
      <c r="GTZ9" s="110"/>
      <c r="GUA9" s="110"/>
      <c r="GUB9" s="110"/>
      <c r="GUD9" s="110"/>
      <c r="GUE9" s="110"/>
      <c r="GUF9" s="110"/>
      <c r="GUG9" s="110"/>
      <c r="GUH9" s="110"/>
      <c r="GUJ9" s="110"/>
      <c r="GUK9" s="110"/>
      <c r="GUL9" s="110"/>
      <c r="GUM9" s="110"/>
      <c r="GUN9" s="110"/>
      <c r="GUP9" s="110"/>
      <c r="GUQ9" s="110"/>
      <c r="GUR9" s="110"/>
      <c r="GUS9" s="110"/>
      <c r="GUT9" s="110"/>
      <c r="GUV9" s="110"/>
      <c r="GUW9" s="110"/>
      <c r="GUX9" s="110"/>
      <c r="GUY9" s="110"/>
      <c r="GUZ9" s="110"/>
      <c r="GVB9" s="110"/>
      <c r="GVC9" s="110"/>
      <c r="GVD9" s="110"/>
      <c r="GVE9" s="110"/>
      <c r="GVF9" s="110"/>
      <c r="GVH9" s="110"/>
      <c r="GVI9" s="110"/>
      <c r="GVJ9" s="110"/>
      <c r="GVK9" s="110"/>
      <c r="GVL9" s="110"/>
      <c r="GVN9" s="110"/>
      <c r="GVO9" s="110"/>
      <c r="GVP9" s="110"/>
      <c r="GVQ9" s="110"/>
      <c r="GVR9" s="110"/>
      <c r="GVT9" s="110"/>
      <c r="GVU9" s="110"/>
      <c r="GVV9" s="110"/>
      <c r="GVW9" s="110"/>
      <c r="GVX9" s="110"/>
      <c r="GVZ9" s="110"/>
      <c r="GWA9" s="110"/>
      <c r="GWB9" s="110"/>
      <c r="GWC9" s="110"/>
      <c r="GWD9" s="110"/>
      <c r="GWF9" s="110"/>
      <c r="GWG9" s="110"/>
      <c r="GWH9" s="110"/>
      <c r="GWI9" s="110"/>
      <c r="GWJ9" s="110"/>
      <c r="GWL9" s="110"/>
      <c r="GWM9" s="110"/>
      <c r="GWN9" s="110"/>
      <c r="GWO9" s="110"/>
      <c r="GWP9" s="110"/>
      <c r="GWR9" s="110"/>
      <c r="GWS9" s="110"/>
      <c r="GWT9" s="110"/>
      <c r="GWU9" s="110"/>
      <c r="GWV9" s="110"/>
      <c r="GWX9" s="110"/>
      <c r="GWY9" s="110"/>
      <c r="GWZ9" s="110"/>
      <c r="GXA9" s="110"/>
      <c r="GXB9" s="110"/>
      <c r="GXD9" s="110"/>
      <c r="GXE9" s="110"/>
      <c r="GXF9" s="110"/>
      <c r="GXG9" s="110"/>
      <c r="GXH9" s="110"/>
      <c r="GXJ9" s="110"/>
      <c r="GXK9" s="110"/>
      <c r="GXL9" s="110"/>
      <c r="GXM9" s="110"/>
      <c r="GXN9" s="110"/>
      <c r="GXP9" s="110"/>
      <c r="GXQ9" s="110"/>
      <c r="GXR9" s="110"/>
      <c r="GXS9" s="110"/>
      <c r="GXT9" s="110"/>
      <c r="GXV9" s="110"/>
      <c r="GXW9" s="110"/>
      <c r="GXX9" s="110"/>
      <c r="GXY9" s="110"/>
      <c r="GXZ9" s="110"/>
      <c r="GYB9" s="110"/>
      <c r="GYC9" s="110"/>
      <c r="GYD9" s="110"/>
      <c r="GYE9" s="110"/>
      <c r="GYF9" s="110"/>
      <c r="GYH9" s="110"/>
      <c r="GYI9" s="110"/>
      <c r="GYJ9" s="110"/>
      <c r="GYK9" s="110"/>
      <c r="GYL9" s="110"/>
      <c r="GYN9" s="110"/>
      <c r="GYO9" s="110"/>
      <c r="GYP9" s="110"/>
      <c r="GYQ9" s="110"/>
      <c r="GYR9" s="110"/>
      <c r="GYT9" s="110"/>
      <c r="GYU9" s="110"/>
      <c r="GYV9" s="110"/>
      <c r="GYW9" s="110"/>
      <c r="GYX9" s="110"/>
      <c r="GYZ9" s="110"/>
      <c r="GZA9" s="110"/>
      <c r="GZB9" s="110"/>
      <c r="GZC9" s="110"/>
      <c r="GZD9" s="110"/>
      <c r="GZF9" s="110"/>
      <c r="GZG9" s="110"/>
      <c r="GZH9" s="110"/>
      <c r="GZI9" s="110"/>
      <c r="GZJ9" s="110"/>
      <c r="GZL9" s="110"/>
      <c r="GZM9" s="110"/>
      <c r="GZN9" s="110"/>
      <c r="GZO9" s="110"/>
      <c r="GZP9" s="110"/>
      <c r="GZR9" s="110"/>
      <c r="GZS9" s="110"/>
      <c r="GZT9" s="110"/>
      <c r="GZU9" s="110"/>
      <c r="GZV9" s="110"/>
      <c r="GZX9" s="110"/>
      <c r="GZY9" s="110"/>
      <c r="GZZ9" s="110"/>
      <c r="HAA9" s="110"/>
      <c r="HAB9" s="110"/>
      <c r="HAD9" s="110"/>
      <c r="HAE9" s="110"/>
      <c r="HAF9" s="110"/>
      <c r="HAG9" s="110"/>
      <c r="HAH9" s="110"/>
      <c r="HAJ9" s="110"/>
      <c r="HAK9" s="110"/>
      <c r="HAL9" s="110"/>
      <c r="HAM9" s="110"/>
      <c r="HAN9" s="110"/>
      <c r="HAP9" s="110"/>
      <c r="HAQ9" s="110"/>
      <c r="HAR9" s="110"/>
      <c r="HAS9" s="110"/>
      <c r="HAT9" s="110"/>
      <c r="HAV9" s="110"/>
      <c r="HAW9" s="110"/>
      <c r="HAX9" s="110"/>
      <c r="HAY9" s="110"/>
      <c r="HAZ9" s="110"/>
      <c r="HBB9" s="110"/>
      <c r="HBC9" s="110"/>
      <c r="HBD9" s="110"/>
      <c r="HBE9" s="110"/>
      <c r="HBF9" s="110"/>
      <c r="HBH9" s="110"/>
      <c r="HBI9" s="110"/>
      <c r="HBJ9" s="110"/>
      <c r="HBK9" s="110"/>
      <c r="HBL9" s="110"/>
      <c r="HBN9" s="110"/>
      <c r="HBO9" s="110"/>
      <c r="HBP9" s="110"/>
      <c r="HBQ9" s="110"/>
      <c r="HBR9" s="110"/>
      <c r="HBT9" s="110"/>
      <c r="HBU9" s="110"/>
      <c r="HBV9" s="110"/>
      <c r="HBW9" s="110"/>
      <c r="HBX9" s="110"/>
      <c r="HBZ9" s="110"/>
      <c r="HCA9" s="110"/>
      <c r="HCB9" s="110"/>
      <c r="HCC9" s="110"/>
      <c r="HCD9" s="110"/>
      <c r="HCF9" s="110"/>
      <c r="HCG9" s="110"/>
      <c r="HCH9" s="110"/>
      <c r="HCI9" s="110"/>
      <c r="HCJ9" s="110"/>
      <c r="HCL9" s="110"/>
      <c r="HCM9" s="110"/>
      <c r="HCN9" s="110"/>
      <c r="HCO9" s="110"/>
      <c r="HCP9" s="110"/>
      <c r="HCR9" s="110"/>
      <c r="HCS9" s="110"/>
      <c r="HCT9" s="110"/>
      <c r="HCU9" s="110"/>
      <c r="HCV9" s="110"/>
      <c r="HCX9" s="110"/>
      <c r="HCY9" s="110"/>
      <c r="HCZ9" s="110"/>
      <c r="HDA9" s="110"/>
      <c r="HDB9" s="110"/>
      <c r="HDD9" s="110"/>
      <c r="HDE9" s="110"/>
      <c r="HDF9" s="110"/>
      <c r="HDG9" s="110"/>
      <c r="HDH9" s="110"/>
      <c r="HDJ9" s="110"/>
      <c r="HDK9" s="110"/>
      <c r="HDL9" s="110"/>
      <c r="HDM9" s="110"/>
      <c r="HDN9" s="110"/>
      <c r="HDP9" s="110"/>
      <c r="HDQ9" s="110"/>
      <c r="HDR9" s="110"/>
      <c r="HDS9" s="110"/>
      <c r="HDT9" s="110"/>
      <c r="HDV9" s="110"/>
      <c r="HDW9" s="110"/>
      <c r="HDX9" s="110"/>
      <c r="HDY9" s="110"/>
      <c r="HDZ9" s="110"/>
      <c r="HEB9" s="110"/>
      <c r="HEC9" s="110"/>
      <c r="HED9" s="110"/>
      <c r="HEE9" s="110"/>
      <c r="HEF9" s="110"/>
      <c r="HEH9" s="110"/>
      <c r="HEI9" s="110"/>
      <c r="HEJ9" s="110"/>
      <c r="HEK9" s="110"/>
      <c r="HEL9" s="110"/>
      <c r="HEN9" s="110"/>
      <c r="HEO9" s="110"/>
      <c r="HEP9" s="110"/>
      <c r="HEQ9" s="110"/>
      <c r="HER9" s="110"/>
      <c r="HET9" s="110"/>
      <c r="HEU9" s="110"/>
      <c r="HEV9" s="110"/>
      <c r="HEW9" s="110"/>
      <c r="HEX9" s="110"/>
      <c r="HEZ9" s="110"/>
      <c r="HFA9" s="110"/>
      <c r="HFB9" s="110"/>
      <c r="HFC9" s="110"/>
      <c r="HFD9" s="110"/>
      <c r="HFF9" s="110"/>
      <c r="HFG9" s="110"/>
      <c r="HFH9" s="110"/>
      <c r="HFI9" s="110"/>
      <c r="HFJ9" s="110"/>
      <c r="HFL9" s="110"/>
      <c r="HFM9" s="110"/>
      <c r="HFN9" s="110"/>
      <c r="HFO9" s="110"/>
      <c r="HFP9" s="110"/>
      <c r="HFR9" s="110"/>
      <c r="HFS9" s="110"/>
      <c r="HFT9" s="110"/>
      <c r="HFU9" s="110"/>
      <c r="HFV9" s="110"/>
      <c r="HFX9" s="110"/>
      <c r="HFY9" s="110"/>
      <c r="HFZ9" s="110"/>
      <c r="HGA9" s="110"/>
      <c r="HGB9" s="110"/>
      <c r="HGD9" s="110"/>
      <c r="HGE9" s="110"/>
      <c r="HGF9" s="110"/>
      <c r="HGG9" s="110"/>
      <c r="HGH9" s="110"/>
      <c r="HGJ9" s="110"/>
      <c r="HGK9" s="110"/>
      <c r="HGL9" s="110"/>
      <c r="HGM9" s="110"/>
      <c r="HGN9" s="110"/>
      <c r="HGP9" s="110"/>
      <c r="HGQ9" s="110"/>
      <c r="HGR9" s="110"/>
      <c r="HGS9" s="110"/>
      <c r="HGT9" s="110"/>
      <c r="HGV9" s="110"/>
      <c r="HGW9" s="110"/>
      <c r="HGX9" s="110"/>
      <c r="HGY9" s="110"/>
      <c r="HGZ9" s="110"/>
      <c r="HHB9" s="110"/>
      <c r="HHC9" s="110"/>
      <c r="HHD9" s="110"/>
      <c r="HHE9" s="110"/>
      <c r="HHF9" s="110"/>
      <c r="HHH9" s="110"/>
      <c r="HHI9" s="110"/>
      <c r="HHJ9" s="110"/>
      <c r="HHK9" s="110"/>
      <c r="HHL9" s="110"/>
      <c r="HHN9" s="110"/>
      <c r="HHO9" s="110"/>
      <c r="HHP9" s="110"/>
      <c r="HHQ9" s="110"/>
      <c r="HHR9" s="110"/>
      <c r="HHT9" s="110"/>
      <c r="HHU9" s="110"/>
      <c r="HHV9" s="110"/>
      <c r="HHW9" s="110"/>
      <c r="HHX9" s="110"/>
      <c r="HHZ9" s="110"/>
      <c r="HIA9" s="110"/>
      <c r="HIB9" s="110"/>
      <c r="HIC9" s="110"/>
      <c r="HID9" s="110"/>
      <c r="HIF9" s="110"/>
      <c r="HIG9" s="110"/>
      <c r="HIH9" s="110"/>
      <c r="HII9" s="110"/>
      <c r="HIJ9" s="110"/>
      <c r="HIL9" s="110"/>
      <c r="HIM9" s="110"/>
      <c r="HIN9" s="110"/>
      <c r="HIO9" s="110"/>
      <c r="HIP9" s="110"/>
      <c r="HIR9" s="110"/>
      <c r="HIS9" s="110"/>
      <c r="HIT9" s="110"/>
      <c r="HIU9" s="110"/>
      <c r="HIV9" s="110"/>
      <c r="HIX9" s="110"/>
      <c r="HIY9" s="110"/>
      <c r="HIZ9" s="110"/>
      <c r="HJA9" s="110"/>
      <c r="HJB9" s="110"/>
      <c r="HJD9" s="110"/>
      <c r="HJE9" s="110"/>
      <c r="HJF9" s="110"/>
      <c r="HJG9" s="110"/>
      <c r="HJH9" s="110"/>
      <c r="HJJ9" s="110"/>
      <c r="HJK9" s="110"/>
      <c r="HJL9" s="110"/>
      <c r="HJM9" s="110"/>
      <c r="HJN9" s="110"/>
      <c r="HJP9" s="110"/>
      <c r="HJQ9" s="110"/>
      <c r="HJR9" s="110"/>
      <c r="HJS9" s="110"/>
      <c r="HJT9" s="110"/>
      <c r="HJV9" s="110"/>
      <c r="HJW9" s="110"/>
      <c r="HJX9" s="110"/>
      <c r="HJY9" s="110"/>
      <c r="HJZ9" s="110"/>
      <c r="HKB9" s="110"/>
      <c r="HKC9" s="110"/>
      <c r="HKD9" s="110"/>
      <c r="HKE9" s="110"/>
      <c r="HKF9" s="110"/>
      <c r="HKH9" s="110"/>
      <c r="HKI9" s="110"/>
      <c r="HKJ9" s="110"/>
      <c r="HKK9" s="110"/>
      <c r="HKL9" s="110"/>
      <c r="HKN9" s="110"/>
      <c r="HKO9" s="110"/>
      <c r="HKP9" s="110"/>
      <c r="HKQ9" s="110"/>
      <c r="HKR9" s="110"/>
      <c r="HKT9" s="110"/>
      <c r="HKU9" s="110"/>
      <c r="HKV9" s="110"/>
      <c r="HKW9" s="110"/>
      <c r="HKX9" s="110"/>
      <c r="HKZ9" s="110"/>
      <c r="HLA9" s="110"/>
      <c r="HLB9" s="110"/>
      <c r="HLC9" s="110"/>
      <c r="HLD9" s="110"/>
      <c r="HLF9" s="110"/>
      <c r="HLG9" s="110"/>
      <c r="HLH9" s="110"/>
      <c r="HLI9" s="110"/>
      <c r="HLJ9" s="110"/>
      <c r="HLL9" s="110"/>
      <c r="HLM9" s="110"/>
      <c r="HLN9" s="110"/>
      <c r="HLO9" s="110"/>
      <c r="HLP9" s="110"/>
      <c r="HLR9" s="110"/>
      <c r="HLS9" s="110"/>
      <c r="HLT9" s="110"/>
      <c r="HLU9" s="110"/>
      <c r="HLV9" s="110"/>
      <c r="HLX9" s="110"/>
      <c r="HLY9" s="110"/>
      <c r="HLZ9" s="110"/>
      <c r="HMA9" s="110"/>
      <c r="HMB9" s="110"/>
      <c r="HMD9" s="110"/>
      <c r="HME9" s="110"/>
      <c r="HMF9" s="110"/>
      <c r="HMG9" s="110"/>
      <c r="HMH9" s="110"/>
      <c r="HMJ9" s="110"/>
      <c r="HMK9" s="110"/>
      <c r="HML9" s="110"/>
      <c r="HMM9" s="110"/>
      <c r="HMN9" s="110"/>
      <c r="HMP9" s="110"/>
      <c r="HMQ9" s="110"/>
      <c r="HMR9" s="110"/>
      <c r="HMS9" s="110"/>
      <c r="HMT9" s="110"/>
      <c r="HMV9" s="110"/>
      <c r="HMW9" s="110"/>
      <c r="HMX9" s="110"/>
      <c r="HMY9" s="110"/>
      <c r="HMZ9" s="110"/>
      <c r="HNB9" s="110"/>
      <c r="HNC9" s="110"/>
      <c r="HND9" s="110"/>
      <c r="HNE9" s="110"/>
      <c r="HNF9" s="110"/>
      <c r="HNH9" s="110"/>
      <c r="HNI9" s="110"/>
      <c r="HNJ9" s="110"/>
      <c r="HNK9" s="110"/>
      <c r="HNL9" s="110"/>
      <c r="HNN9" s="110"/>
      <c r="HNO9" s="110"/>
      <c r="HNP9" s="110"/>
      <c r="HNQ9" s="110"/>
      <c r="HNR9" s="110"/>
      <c r="HNT9" s="110"/>
      <c r="HNU9" s="110"/>
      <c r="HNV9" s="110"/>
      <c r="HNW9" s="110"/>
      <c r="HNX9" s="110"/>
      <c r="HNZ9" s="110"/>
      <c r="HOA9" s="110"/>
      <c r="HOB9" s="110"/>
      <c r="HOC9" s="110"/>
      <c r="HOD9" s="110"/>
      <c r="HOF9" s="110"/>
      <c r="HOG9" s="110"/>
      <c r="HOH9" s="110"/>
      <c r="HOI9" s="110"/>
      <c r="HOJ9" s="110"/>
      <c r="HOL9" s="110"/>
      <c r="HOM9" s="110"/>
      <c r="HON9" s="110"/>
      <c r="HOO9" s="110"/>
      <c r="HOP9" s="110"/>
      <c r="HOR9" s="110"/>
      <c r="HOS9" s="110"/>
      <c r="HOT9" s="110"/>
      <c r="HOU9" s="110"/>
      <c r="HOV9" s="110"/>
      <c r="HOX9" s="110"/>
      <c r="HOY9" s="110"/>
      <c r="HOZ9" s="110"/>
      <c r="HPA9" s="110"/>
      <c r="HPB9" s="110"/>
      <c r="HPD9" s="110"/>
      <c r="HPE9" s="110"/>
      <c r="HPF9" s="110"/>
      <c r="HPG9" s="110"/>
      <c r="HPH9" s="110"/>
      <c r="HPJ9" s="110"/>
      <c r="HPK9" s="110"/>
      <c r="HPL9" s="110"/>
      <c r="HPM9" s="110"/>
      <c r="HPN9" s="110"/>
      <c r="HPP9" s="110"/>
      <c r="HPQ9" s="110"/>
      <c r="HPR9" s="110"/>
      <c r="HPS9" s="110"/>
      <c r="HPT9" s="110"/>
      <c r="HPV9" s="110"/>
      <c r="HPW9" s="110"/>
      <c r="HPX9" s="110"/>
      <c r="HPY9" s="110"/>
      <c r="HPZ9" s="110"/>
      <c r="HQB9" s="110"/>
      <c r="HQC9" s="110"/>
      <c r="HQD9" s="110"/>
      <c r="HQE9" s="110"/>
      <c r="HQF9" s="110"/>
      <c r="HQH9" s="110"/>
      <c r="HQI9" s="110"/>
      <c r="HQJ9" s="110"/>
      <c r="HQK9" s="110"/>
      <c r="HQL9" s="110"/>
      <c r="HQN9" s="110"/>
      <c r="HQO9" s="110"/>
      <c r="HQP9" s="110"/>
      <c r="HQQ9" s="110"/>
      <c r="HQR9" s="110"/>
      <c r="HQT9" s="110"/>
      <c r="HQU9" s="110"/>
      <c r="HQV9" s="110"/>
      <c r="HQW9" s="110"/>
      <c r="HQX9" s="110"/>
      <c r="HQZ9" s="110"/>
      <c r="HRA9" s="110"/>
      <c r="HRB9" s="110"/>
      <c r="HRC9" s="110"/>
      <c r="HRD9" s="110"/>
      <c r="HRF9" s="110"/>
      <c r="HRG9" s="110"/>
      <c r="HRH9" s="110"/>
      <c r="HRI9" s="110"/>
      <c r="HRJ9" s="110"/>
      <c r="HRL9" s="110"/>
      <c r="HRM9" s="110"/>
      <c r="HRN9" s="110"/>
      <c r="HRO9" s="110"/>
      <c r="HRP9" s="110"/>
      <c r="HRR9" s="110"/>
      <c r="HRS9" s="110"/>
      <c r="HRT9" s="110"/>
      <c r="HRU9" s="110"/>
      <c r="HRV9" s="110"/>
      <c r="HRX9" s="110"/>
      <c r="HRY9" s="110"/>
      <c r="HRZ9" s="110"/>
      <c r="HSA9" s="110"/>
      <c r="HSB9" s="110"/>
      <c r="HSD9" s="110"/>
      <c r="HSE9" s="110"/>
      <c r="HSF9" s="110"/>
      <c r="HSG9" s="110"/>
      <c r="HSH9" s="110"/>
      <c r="HSJ9" s="110"/>
      <c r="HSK9" s="110"/>
      <c r="HSL9" s="110"/>
      <c r="HSM9" s="110"/>
      <c r="HSN9" s="110"/>
      <c r="HSP9" s="110"/>
      <c r="HSQ9" s="110"/>
      <c r="HSR9" s="110"/>
      <c r="HSS9" s="110"/>
      <c r="HST9" s="110"/>
      <c r="HSV9" s="110"/>
      <c r="HSW9" s="110"/>
      <c r="HSX9" s="110"/>
      <c r="HSY9" s="110"/>
      <c r="HSZ9" s="110"/>
      <c r="HTB9" s="110"/>
      <c r="HTC9" s="110"/>
      <c r="HTD9" s="110"/>
      <c r="HTE9" s="110"/>
      <c r="HTF9" s="110"/>
      <c r="HTH9" s="110"/>
      <c r="HTI9" s="110"/>
      <c r="HTJ9" s="110"/>
      <c r="HTK9" s="110"/>
      <c r="HTL9" s="110"/>
      <c r="HTN9" s="110"/>
      <c r="HTO9" s="110"/>
      <c r="HTP9" s="110"/>
      <c r="HTQ9" s="110"/>
      <c r="HTR9" s="110"/>
      <c r="HTT9" s="110"/>
      <c r="HTU9" s="110"/>
      <c r="HTV9" s="110"/>
      <c r="HTW9" s="110"/>
      <c r="HTX9" s="110"/>
      <c r="HTZ9" s="110"/>
      <c r="HUA9" s="110"/>
      <c r="HUB9" s="110"/>
      <c r="HUC9" s="110"/>
      <c r="HUD9" s="110"/>
      <c r="HUF9" s="110"/>
      <c r="HUG9" s="110"/>
      <c r="HUH9" s="110"/>
      <c r="HUI9" s="110"/>
      <c r="HUJ9" s="110"/>
      <c r="HUL9" s="110"/>
      <c r="HUM9" s="110"/>
      <c r="HUN9" s="110"/>
      <c r="HUO9" s="110"/>
      <c r="HUP9" s="110"/>
      <c r="HUR9" s="110"/>
      <c r="HUS9" s="110"/>
      <c r="HUT9" s="110"/>
      <c r="HUU9" s="110"/>
      <c r="HUV9" s="110"/>
      <c r="HUX9" s="110"/>
      <c r="HUY9" s="110"/>
      <c r="HUZ9" s="110"/>
      <c r="HVA9" s="110"/>
      <c r="HVB9" s="110"/>
      <c r="HVD9" s="110"/>
      <c r="HVE9" s="110"/>
      <c r="HVF9" s="110"/>
      <c r="HVG9" s="110"/>
      <c r="HVH9" s="110"/>
      <c r="HVJ9" s="110"/>
      <c r="HVK9" s="110"/>
      <c r="HVL9" s="110"/>
      <c r="HVM9" s="110"/>
      <c r="HVN9" s="110"/>
      <c r="HVP9" s="110"/>
      <c r="HVQ9" s="110"/>
      <c r="HVR9" s="110"/>
      <c r="HVS9" s="110"/>
      <c r="HVT9" s="110"/>
      <c r="HVV9" s="110"/>
      <c r="HVW9" s="110"/>
      <c r="HVX9" s="110"/>
      <c r="HVY9" s="110"/>
      <c r="HVZ9" s="110"/>
      <c r="HWB9" s="110"/>
      <c r="HWC9" s="110"/>
      <c r="HWD9" s="110"/>
      <c r="HWE9" s="110"/>
      <c r="HWF9" s="110"/>
      <c r="HWH9" s="110"/>
      <c r="HWI9" s="110"/>
      <c r="HWJ9" s="110"/>
      <c r="HWK9" s="110"/>
      <c r="HWL9" s="110"/>
      <c r="HWN9" s="110"/>
      <c r="HWO9" s="110"/>
      <c r="HWP9" s="110"/>
      <c r="HWQ9" s="110"/>
      <c r="HWR9" s="110"/>
      <c r="HWT9" s="110"/>
      <c r="HWU9" s="110"/>
      <c r="HWV9" s="110"/>
      <c r="HWW9" s="110"/>
      <c r="HWX9" s="110"/>
      <c r="HWZ9" s="110"/>
      <c r="HXA9" s="110"/>
      <c r="HXB9" s="110"/>
      <c r="HXC9" s="110"/>
      <c r="HXD9" s="110"/>
      <c r="HXF9" s="110"/>
      <c r="HXG9" s="110"/>
      <c r="HXH9" s="110"/>
      <c r="HXI9" s="110"/>
      <c r="HXJ9" s="110"/>
      <c r="HXL9" s="110"/>
      <c r="HXM9" s="110"/>
      <c r="HXN9" s="110"/>
      <c r="HXO9" s="110"/>
      <c r="HXP9" s="110"/>
      <c r="HXR9" s="110"/>
      <c r="HXS9" s="110"/>
      <c r="HXT9" s="110"/>
      <c r="HXU9" s="110"/>
      <c r="HXV9" s="110"/>
      <c r="HXX9" s="110"/>
      <c r="HXY9" s="110"/>
      <c r="HXZ9" s="110"/>
      <c r="HYA9" s="110"/>
      <c r="HYB9" s="110"/>
      <c r="HYD9" s="110"/>
      <c r="HYE9" s="110"/>
      <c r="HYF9" s="110"/>
      <c r="HYG9" s="110"/>
      <c r="HYH9" s="110"/>
      <c r="HYJ9" s="110"/>
      <c r="HYK9" s="110"/>
      <c r="HYL9" s="110"/>
      <c r="HYM9" s="110"/>
      <c r="HYN9" s="110"/>
      <c r="HYP9" s="110"/>
      <c r="HYQ9" s="110"/>
      <c r="HYR9" s="110"/>
      <c r="HYS9" s="110"/>
      <c r="HYT9" s="110"/>
      <c r="HYV9" s="110"/>
      <c r="HYW9" s="110"/>
      <c r="HYX9" s="110"/>
      <c r="HYY9" s="110"/>
      <c r="HYZ9" s="110"/>
      <c r="HZB9" s="110"/>
      <c r="HZC9" s="110"/>
      <c r="HZD9" s="110"/>
      <c r="HZE9" s="110"/>
      <c r="HZF9" s="110"/>
      <c r="HZH9" s="110"/>
      <c r="HZI9" s="110"/>
      <c r="HZJ9" s="110"/>
      <c r="HZK9" s="110"/>
      <c r="HZL9" s="110"/>
      <c r="HZN9" s="110"/>
      <c r="HZO9" s="110"/>
      <c r="HZP9" s="110"/>
      <c r="HZQ9" s="110"/>
      <c r="HZR9" s="110"/>
      <c r="HZT9" s="110"/>
      <c r="HZU9" s="110"/>
      <c r="HZV9" s="110"/>
      <c r="HZW9" s="110"/>
      <c r="HZX9" s="110"/>
      <c r="HZZ9" s="110"/>
      <c r="IAA9" s="110"/>
      <c r="IAB9" s="110"/>
      <c r="IAC9" s="110"/>
      <c r="IAD9" s="110"/>
      <c r="IAF9" s="110"/>
      <c r="IAG9" s="110"/>
      <c r="IAH9" s="110"/>
      <c r="IAI9" s="110"/>
      <c r="IAJ9" s="110"/>
      <c r="IAL9" s="110"/>
      <c r="IAM9" s="110"/>
      <c r="IAN9" s="110"/>
      <c r="IAO9" s="110"/>
      <c r="IAP9" s="110"/>
      <c r="IAR9" s="110"/>
      <c r="IAS9" s="110"/>
      <c r="IAT9" s="110"/>
      <c r="IAU9" s="110"/>
      <c r="IAV9" s="110"/>
      <c r="IAX9" s="110"/>
      <c r="IAY9" s="110"/>
      <c r="IAZ9" s="110"/>
      <c r="IBA9" s="110"/>
      <c r="IBB9" s="110"/>
      <c r="IBD9" s="110"/>
      <c r="IBE9" s="110"/>
      <c r="IBF9" s="110"/>
      <c r="IBG9" s="110"/>
      <c r="IBH9" s="110"/>
      <c r="IBJ9" s="110"/>
      <c r="IBK9" s="110"/>
      <c r="IBL9" s="110"/>
      <c r="IBM9" s="110"/>
      <c r="IBN9" s="110"/>
      <c r="IBP9" s="110"/>
      <c r="IBQ9" s="110"/>
      <c r="IBR9" s="110"/>
      <c r="IBS9" s="110"/>
      <c r="IBT9" s="110"/>
      <c r="IBV9" s="110"/>
      <c r="IBW9" s="110"/>
      <c r="IBX9" s="110"/>
      <c r="IBY9" s="110"/>
      <c r="IBZ9" s="110"/>
      <c r="ICB9" s="110"/>
      <c r="ICC9" s="110"/>
      <c r="ICD9" s="110"/>
      <c r="ICE9" s="110"/>
      <c r="ICF9" s="110"/>
      <c r="ICH9" s="110"/>
      <c r="ICI9" s="110"/>
      <c r="ICJ9" s="110"/>
      <c r="ICK9" s="110"/>
      <c r="ICL9" s="110"/>
      <c r="ICN9" s="110"/>
      <c r="ICO9" s="110"/>
      <c r="ICP9" s="110"/>
      <c r="ICQ9" s="110"/>
      <c r="ICR9" s="110"/>
      <c r="ICT9" s="110"/>
      <c r="ICU9" s="110"/>
      <c r="ICV9" s="110"/>
      <c r="ICW9" s="110"/>
      <c r="ICX9" s="110"/>
      <c r="ICZ9" s="110"/>
      <c r="IDA9" s="110"/>
      <c r="IDB9" s="110"/>
      <c r="IDC9" s="110"/>
      <c r="IDD9" s="110"/>
      <c r="IDF9" s="110"/>
      <c r="IDG9" s="110"/>
      <c r="IDH9" s="110"/>
      <c r="IDI9" s="110"/>
      <c r="IDJ9" s="110"/>
      <c r="IDL9" s="110"/>
      <c r="IDM9" s="110"/>
      <c r="IDN9" s="110"/>
      <c r="IDO9" s="110"/>
      <c r="IDP9" s="110"/>
      <c r="IDR9" s="110"/>
      <c r="IDS9" s="110"/>
      <c r="IDT9" s="110"/>
      <c r="IDU9" s="110"/>
      <c r="IDV9" s="110"/>
      <c r="IDX9" s="110"/>
      <c r="IDY9" s="110"/>
      <c r="IDZ9" s="110"/>
      <c r="IEA9" s="110"/>
      <c r="IEB9" s="110"/>
      <c r="IED9" s="110"/>
      <c r="IEE9" s="110"/>
      <c r="IEF9" s="110"/>
      <c r="IEG9" s="110"/>
      <c r="IEH9" s="110"/>
      <c r="IEJ9" s="110"/>
      <c r="IEK9" s="110"/>
      <c r="IEL9" s="110"/>
      <c r="IEM9" s="110"/>
      <c r="IEN9" s="110"/>
      <c r="IEP9" s="110"/>
      <c r="IEQ9" s="110"/>
      <c r="IER9" s="110"/>
      <c r="IES9" s="110"/>
      <c r="IET9" s="110"/>
      <c r="IEV9" s="110"/>
      <c r="IEW9" s="110"/>
      <c r="IEX9" s="110"/>
      <c r="IEY9" s="110"/>
      <c r="IEZ9" s="110"/>
      <c r="IFB9" s="110"/>
      <c r="IFC9" s="110"/>
      <c r="IFD9" s="110"/>
      <c r="IFE9" s="110"/>
      <c r="IFF9" s="110"/>
      <c r="IFH9" s="110"/>
      <c r="IFI9" s="110"/>
      <c r="IFJ9" s="110"/>
      <c r="IFK9" s="110"/>
      <c r="IFL9" s="110"/>
      <c r="IFN9" s="110"/>
      <c r="IFO9" s="110"/>
      <c r="IFP9" s="110"/>
      <c r="IFQ9" s="110"/>
      <c r="IFR9" s="110"/>
      <c r="IFT9" s="110"/>
      <c r="IFU9" s="110"/>
      <c r="IFV9" s="110"/>
      <c r="IFW9" s="110"/>
      <c r="IFX9" s="110"/>
      <c r="IFZ9" s="110"/>
      <c r="IGA9" s="110"/>
      <c r="IGB9" s="110"/>
      <c r="IGC9" s="110"/>
      <c r="IGD9" s="110"/>
      <c r="IGF9" s="110"/>
      <c r="IGG9" s="110"/>
      <c r="IGH9" s="110"/>
      <c r="IGI9" s="110"/>
      <c r="IGJ9" s="110"/>
      <c r="IGL9" s="110"/>
      <c r="IGM9" s="110"/>
      <c r="IGN9" s="110"/>
      <c r="IGO9" s="110"/>
      <c r="IGP9" s="110"/>
      <c r="IGR9" s="110"/>
      <c r="IGS9" s="110"/>
      <c r="IGT9" s="110"/>
      <c r="IGU9" s="110"/>
      <c r="IGV9" s="110"/>
      <c r="IGX9" s="110"/>
      <c r="IGY9" s="110"/>
      <c r="IGZ9" s="110"/>
      <c r="IHA9" s="110"/>
      <c r="IHB9" s="110"/>
      <c r="IHD9" s="110"/>
      <c r="IHE9" s="110"/>
      <c r="IHF9" s="110"/>
      <c r="IHG9" s="110"/>
      <c r="IHH9" s="110"/>
      <c r="IHJ9" s="110"/>
      <c r="IHK9" s="110"/>
      <c r="IHL9" s="110"/>
      <c r="IHM9" s="110"/>
      <c r="IHN9" s="110"/>
      <c r="IHP9" s="110"/>
      <c r="IHQ9" s="110"/>
      <c r="IHR9" s="110"/>
      <c r="IHS9" s="110"/>
      <c r="IHT9" s="110"/>
      <c r="IHV9" s="110"/>
      <c r="IHW9" s="110"/>
      <c r="IHX9" s="110"/>
      <c r="IHY9" s="110"/>
      <c r="IHZ9" s="110"/>
      <c r="IIB9" s="110"/>
      <c r="IIC9" s="110"/>
      <c r="IID9" s="110"/>
      <c r="IIE9" s="110"/>
      <c r="IIF9" s="110"/>
      <c r="IIH9" s="110"/>
      <c r="III9" s="110"/>
      <c r="IIJ9" s="110"/>
      <c r="IIK9" s="110"/>
      <c r="IIL9" s="110"/>
      <c r="IIN9" s="110"/>
      <c r="IIO9" s="110"/>
      <c r="IIP9" s="110"/>
      <c r="IIQ9" s="110"/>
      <c r="IIR9" s="110"/>
      <c r="IIT9" s="110"/>
      <c r="IIU9" s="110"/>
      <c r="IIV9" s="110"/>
      <c r="IIW9" s="110"/>
      <c r="IIX9" s="110"/>
      <c r="IIZ9" s="110"/>
      <c r="IJA9" s="110"/>
      <c r="IJB9" s="110"/>
      <c r="IJC9" s="110"/>
      <c r="IJD9" s="110"/>
      <c r="IJF9" s="110"/>
      <c r="IJG9" s="110"/>
      <c r="IJH9" s="110"/>
      <c r="IJI9" s="110"/>
      <c r="IJJ9" s="110"/>
      <c r="IJL9" s="110"/>
      <c r="IJM9" s="110"/>
      <c r="IJN9" s="110"/>
      <c r="IJO9" s="110"/>
      <c r="IJP9" s="110"/>
      <c r="IJR9" s="110"/>
      <c r="IJS9" s="110"/>
      <c r="IJT9" s="110"/>
      <c r="IJU9" s="110"/>
      <c r="IJV9" s="110"/>
      <c r="IJX9" s="110"/>
      <c r="IJY9" s="110"/>
      <c r="IJZ9" s="110"/>
      <c r="IKA9" s="110"/>
      <c r="IKB9" s="110"/>
      <c r="IKD9" s="110"/>
      <c r="IKE9" s="110"/>
      <c r="IKF9" s="110"/>
      <c r="IKG9" s="110"/>
      <c r="IKH9" s="110"/>
      <c r="IKJ9" s="110"/>
      <c r="IKK9" s="110"/>
      <c r="IKL9" s="110"/>
      <c r="IKM9" s="110"/>
      <c r="IKN9" s="110"/>
      <c r="IKP9" s="110"/>
      <c r="IKQ9" s="110"/>
      <c r="IKR9" s="110"/>
      <c r="IKS9" s="110"/>
      <c r="IKT9" s="110"/>
      <c r="IKV9" s="110"/>
      <c r="IKW9" s="110"/>
      <c r="IKX9" s="110"/>
      <c r="IKY9" s="110"/>
      <c r="IKZ9" s="110"/>
      <c r="ILB9" s="110"/>
      <c r="ILC9" s="110"/>
      <c r="ILD9" s="110"/>
      <c r="ILE9" s="110"/>
      <c r="ILF9" s="110"/>
      <c r="ILH9" s="110"/>
      <c r="ILI9" s="110"/>
      <c r="ILJ9" s="110"/>
      <c r="ILK9" s="110"/>
      <c r="ILL9" s="110"/>
      <c r="ILN9" s="110"/>
      <c r="ILO9" s="110"/>
      <c r="ILP9" s="110"/>
      <c r="ILQ9" s="110"/>
      <c r="ILR9" s="110"/>
      <c r="ILT9" s="110"/>
      <c r="ILU9" s="110"/>
      <c r="ILV9" s="110"/>
      <c r="ILW9" s="110"/>
      <c r="ILX9" s="110"/>
      <c r="ILZ9" s="110"/>
      <c r="IMA9" s="110"/>
      <c r="IMB9" s="110"/>
      <c r="IMC9" s="110"/>
      <c r="IMD9" s="110"/>
      <c r="IMF9" s="110"/>
      <c r="IMG9" s="110"/>
      <c r="IMH9" s="110"/>
      <c r="IMI9" s="110"/>
      <c r="IMJ9" s="110"/>
      <c r="IML9" s="110"/>
      <c r="IMM9" s="110"/>
      <c r="IMN9" s="110"/>
      <c r="IMO9" s="110"/>
      <c r="IMP9" s="110"/>
      <c r="IMR9" s="110"/>
      <c r="IMS9" s="110"/>
      <c r="IMT9" s="110"/>
      <c r="IMU9" s="110"/>
      <c r="IMV9" s="110"/>
      <c r="IMX9" s="110"/>
      <c r="IMY9" s="110"/>
      <c r="IMZ9" s="110"/>
      <c r="INA9" s="110"/>
      <c r="INB9" s="110"/>
      <c r="IND9" s="110"/>
      <c r="INE9" s="110"/>
      <c r="INF9" s="110"/>
      <c r="ING9" s="110"/>
      <c r="INH9" s="110"/>
      <c r="INJ9" s="110"/>
      <c r="INK9" s="110"/>
      <c r="INL9" s="110"/>
      <c r="INM9" s="110"/>
      <c r="INN9" s="110"/>
      <c r="INP9" s="110"/>
      <c r="INQ9" s="110"/>
      <c r="INR9" s="110"/>
      <c r="INS9" s="110"/>
      <c r="INT9" s="110"/>
      <c r="INV9" s="110"/>
      <c r="INW9" s="110"/>
      <c r="INX9" s="110"/>
      <c r="INY9" s="110"/>
      <c r="INZ9" s="110"/>
      <c r="IOB9" s="110"/>
      <c r="IOC9" s="110"/>
      <c r="IOD9" s="110"/>
      <c r="IOE9" s="110"/>
      <c r="IOF9" s="110"/>
      <c r="IOH9" s="110"/>
      <c r="IOI9" s="110"/>
      <c r="IOJ9" s="110"/>
      <c r="IOK9" s="110"/>
      <c r="IOL9" s="110"/>
      <c r="ION9" s="110"/>
      <c r="IOO9" s="110"/>
      <c r="IOP9" s="110"/>
      <c r="IOQ9" s="110"/>
      <c r="IOR9" s="110"/>
      <c r="IOT9" s="110"/>
      <c r="IOU9" s="110"/>
      <c r="IOV9" s="110"/>
      <c r="IOW9" s="110"/>
      <c r="IOX9" s="110"/>
      <c r="IOZ9" s="110"/>
      <c r="IPA9" s="110"/>
      <c r="IPB9" s="110"/>
      <c r="IPC9" s="110"/>
      <c r="IPD9" s="110"/>
      <c r="IPF9" s="110"/>
      <c r="IPG9" s="110"/>
      <c r="IPH9" s="110"/>
      <c r="IPI9" s="110"/>
      <c r="IPJ9" s="110"/>
      <c r="IPL9" s="110"/>
      <c r="IPM9" s="110"/>
      <c r="IPN9" s="110"/>
      <c r="IPO9" s="110"/>
      <c r="IPP9" s="110"/>
      <c r="IPR9" s="110"/>
      <c r="IPS9" s="110"/>
      <c r="IPT9" s="110"/>
      <c r="IPU9" s="110"/>
      <c r="IPV9" s="110"/>
      <c r="IPX9" s="110"/>
      <c r="IPY9" s="110"/>
      <c r="IPZ9" s="110"/>
      <c r="IQA9" s="110"/>
      <c r="IQB9" s="110"/>
      <c r="IQD9" s="110"/>
      <c r="IQE9" s="110"/>
      <c r="IQF9" s="110"/>
      <c r="IQG9" s="110"/>
      <c r="IQH9" s="110"/>
      <c r="IQJ9" s="110"/>
      <c r="IQK9" s="110"/>
      <c r="IQL9" s="110"/>
      <c r="IQM9" s="110"/>
      <c r="IQN9" s="110"/>
      <c r="IQP9" s="110"/>
      <c r="IQQ9" s="110"/>
      <c r="IQR9" s="110"/>
      <c r="IQS9" s="110"/>
      <c r="IQT9" s="110"/>
      <c r="IQV9" s="110"/>
      <c r="IQW9" s="110"/>
      <c r="IQX9" s="110"/>
      <c r="IQY9" s="110"/>
      <c r="IQZ9" s="110"/>
      <c r="IRB9" s="110"/>
      <c r="IRC9" s="110"/>
      <c r="IRD9" s="110"/>
      <c r="IRE9" s="110"/>
      <c r="IRF9" s="110"/>
      <c r="IRH9" s="110"/>
      <c r="IRI9" s="110"/>
      <c r="IRJ9" s="110"/>
      <c r="IRK9" s="110"/>
      <c r="IRL9" s="110"/>
      <c r="IRN9" s="110"/>
      <c r="IRO9" s="110"/>
      <c r="IRP9" s="110"/>
      <c r="IRQ9" s="110"/>
      <c r="IRR9" s="110"/>
      <c r="IRT9" s="110"/>
      <c r="IRU9" s="110"/>
      <c r="IRV9" s="110"/>
      <c r="IRW9" s="110"/>
      <c r="IRX9" s="110"/>
      <c r="IRZ9" s="110"/>
      <c r="ISA9" s="110"/>
      <c r="ISB9" s="110"/>
      <c r="ISC9" s="110"/>
      <c r="ISD9" s="110"/>
      <c r="ISF9" s="110"/>
      <c r="ISG9" s="110"/>
      <c r="ISH9" s="110"/>
      <c r="ISI9" s="110"/>
      <c r="ISJ9" s="110"/>
      <c r="ISL9" s="110"/>
      <c r="ISM9" s="110"/>
      <c r="ISN9" s="110"/>
      <c r="ISO9" s="110"/>
      <c r="ISP9" s="110"/>
      <c r="ISR9" s="110"/>
      <c r="ISS9" s="110"/>
      <c r="IST9" s="110"/>
      <c r="ISU9" s="110"/>
      <c r="ISV9" s="110"/>
      <c r="ISX9" s="110"/>
      <c r="ISY9" s="110"/>
      <c r="ISZ9" s="110"/>
      <c r="ITA9" s="110"/>
      <c r="ITB9" s="110"/>
      <c r="ITD9" s="110"/>
      <c r="ITE9" s="110"/>
      <c r="ITF9" s="110"/>
      <c r="ITG9" s="110"/>
      <c r="ITH9" s="110"/>
      <c r="ITJ9" s="110"/>
      <c r="ITK9" s="110"/>
      <c r="ITL9" s="110"/>
      <c r="ITM9" s="110"/>
      <c r="ITN9" s="110"/>
      <c r="ITP9" s="110"/>
      <c r="ITQ9" s="110"/>
      <c r="ITR9" s="110"/>
      <c r="ITS9" s="110"/>
      <c r="ITT9" s="110"/>
      <c r="ITV9" s="110"/>
      <c r="ITW9" s="110"/>
      <c r="ITX9" s="110"/>
      <c r="ITY9" s="110"/>
      <c r="ITZ9" s="110"/>
      <c r="IUB9" s="110"/>
      <c r="IUC9" s="110"/>
      <c r="IUD9" s="110"/>
      <c r="IUE9" s="110"/>
      <c r="IUF9" s="110"/>
      <c r="IUH9" s="110"/>
      <c r="IUI9" s="110"/>
      <c r="IUJ9" s="110"/>
      <c r="IUK9" s="110"/>
      <c r="IUL9" s="110"/>
      <c r="IUN9" s="110"/>
      <c r="IUO9" s="110"/>
      <c r="IUP9" s="110"/>
      <c r="IUQ9" s="110"/>
      <c r="IUR9" s="110"/>
      <c r="IUT9" s="110"/>
      <c r="IUU9" s="110"/>
      <c r="IUV9" s="110"/>
      <c r="IUW9" s="110"/>
      <c r="IUX9" s="110"/>
      <c r="IUZ9" s="110"/>
      <c r="IVA9" s="110"/>
      <c r="IVB9" s="110"/>
      <c r="IVC9" s="110"/>
      <c r="IVD9" s="110"/>
      <c r="IVF9" s="110"/>
      <c r="IVG9" s="110"/>
      <c r="IVH9" s="110"/>
      <c r="IVI9" s="110"/>
      <c r="IVJ9" s="110"/>
      <c r="IVL9" s="110"/>
      <c r="IVM9" s="110"/>
      <c r="IVN9" s="110"/>
      <c r="IVO9" s="110"/>
      <c r="IVP9" s="110"/>
      <c r="IVR9" s="110"/>
      <c r="IVS9" s="110"/>
      <c r="IVT9" s="110"/>
      <c r="IVU9" s="110"/>
      <c r="IVV9" s="110"/>
      <c r="IVX9" s="110"/>
      <c r="IVY9" s="110"/>
      <c r="IVZ9" s="110"/>
      <c r="IWA9" s="110"/>
      <c r="IWB9" s="110"/>
      <c r="IWD9" s="110"/>
      <c r="IWE9" s="110"/>
      <c r="IWF9" s="110"/>
      <c r="IWG9" s="110"/>
      <c r="IWH9" s="110"/>
      <c r="IWJ9" s="110"/>
      <c r="IWK9" s="110"/>
      <c r="IWL9" s="110"/>
      <c r="IWM9" s="110"/>
      <c r="IWN9" s="110"/>
      <c r="IWP9" s="110"/>
      <c r="IWQ9" s="110"/>
      <c r="IWR9" s="110"/>
      <c r="IWS9" s="110"/>
      <c r="IWT9" s="110"/>
      <c r="IWV9" s="110"/>
      <c r="IWW9" s="110"/>
      <c r="IWX9" s="110"/>
      <c r="IWY9" s="110"/>
      <c r="IWZ9" s="110"/>
      <c r="IXB9" s="110"/>
      <c r="IXC9" s="110"/>
      <c r="IXD9" s="110"/>
      <c r="IXE9" s="110"/>
      <c r="IXF9" s="110"/>
      <c r="IXH9" s="110"/>
      <c r="IXI9" s="110"/>
      <c r="IXJ9" s="110"/>
      <c r="IXK9" s="110"/>
      <c r="IXL9" s="110"/>
      <c r="IXN9" s="110"/>
      <c r="IXO9" s="110"/>
      <c r="IXP9" s="110"/>
      <c r="IXQ9" s="110"/>
      <c r="IXR9" s="110"/>
      <c r="IXT9" s="110"/>
      <c r="IXU9" s="110"/>
      <c r="IXV9" s="110"/>
      <c r="IXW9" s="110"/>
      <c r="IXX9" s="110"/>
      <c r="IXZ9" s="110"/>
      <c r="IYA9" s="110"/>
      <c r="IYB9" s="110"/>
      <c r="IYC9" s="110"/>
      <c r="IYD9" s="110"/>
      <c r="IYF9" s="110"/>
      <c r="IYG9" s="110"/>
      <c r="IYH9" s="110"/>
      <c r="IYI9" s="110"/>
      <c r="IYJ9" s="110"/>
      <c r="IYL9" s="110"/>
      <c r="IYM9" s="110"/>
      <c r="IYN9" s="110"/>
      <c r="IYO9" s="110"/>
      <c r="IYP9" s="110"/>
      <c r="IYR9" s="110"/>
      <c r="IYS9" s="110"/>
      <c r="IYT9" s="110"/>
      <c r="IYU9" s="110"/>
      <c r="IYV9" s="110"/>
      <c r="IYX9" s="110"/>
      <c r="IYY9" s="110"/>
      <c r="IYZ9" s="110"/>
      <c r="IZA9" s="110"/>
      <c r="IZB9" s="110"/>
      <c r="IZD9" s="110"/>
      <c r="IZE9" s="110"/>
      <c r="IZF9" s="110"/>
      <c r="IZG9" s="110"/>
      <c r="IZH9" s="110"/>
      <c r="IZJ9" s="110"/>
      <c r="IZK9" s="110"/>
      <c r="IZL9" s="110"/>
      <c r="IZM9" s="110"/>
      <c r="IZN9" s="110"/>
      <c r="IZP9" s="110"/>
      <c r="IZQ9" s="110"/>
      <c r="IZR9" s="110"/>
      <c r="IZS9" s="110"/>
      <c r="IZT9" s="110"/>
      <c r="IZV9" s="110"/>
      <c r="IZW9" s="110"/>
      <c r="IZX9" s="110"/>
      <c r="IZY9" s="110"/>
      <c r="IZZ9" s="110"/>
      <c r="JAB9" s="110"/>
      <c r="JAC9" s="110"/>
      <c r="JAD9" s="110"/>
      <c r="JAE9" s="110"/>
      <c r="JAF9" s="110"/>
      <c r="JAH9" s="110"/>
      <c r="JAI9" s="110"/>
      <c r="JAJ9" s="110"/>
      <c r="JAK9" s="110"/>
      <c r="JAL9" s="110"/>
      <c r="JAN9" s="110"/>
      <c r="JAO9" s="110"/>
      <c r="JAP9" s="110"/>
      <c r="JAQ9" s="110"/>
      <c r="JAR9" s="110"/>
      <c r="JAT9" s="110"/>
      <c r="JAU9" s="110"/>
      <c r="JAV9" s="110"/>
      <c r="JAW9" s="110"/>
      <c r="JAX9" s="110"/>
      <c r="JAZ9" s="110"/>
      <c r="JBA9" s="110"/>
      <c r="JBB9" s="110"/>
      <c r="JBC9" s="110"/>
      <c r="JBD9" s="110"/>
      <c r="JBF9" s="110"/>
      <c r="JBG9" s="110"/>
      <c r="JBH9" s="110"/>
      <c r="JBI9" s="110"/>
      <c r="JBJ9" s="110"/>
      <c r="JBL9" s="110"/>
      <c r="JBM9" s="110"/>
      <c r="JBN9" s="110"/>
      <c r="JBO9" s="110"/>
      <c r="JBP9" s="110"/>
      <c r="JBR9" s="110"/>
      <c r="JBS9" s="110"/>
      <c r="JBT9" s="110"/>
      <c r="JBU9" s="110"/>
      <c r="JBV9" s="110"/>
      <c r="JBX9" s="110"/>
      <c r="JBY9" s="110"/>
      <c r="JBZ9" s="110"/>
      <c r="JCA9" s="110"/>
      <c r="JCB9" s="110"/>
      <c r="JCD9" s="110"/>
      <c r="JCE9" s="110"/>
      <c r="JCF9" s="110"/>
      <c r="JCG9" s="110"/>
      <c r="JCH9" s="110"/>
      <c r="JCJ9" s="110"/>
      <c r="JCK9" s="110"/>
      <c r="JCL9" s="110"/>
      <c r="JCM9" s="110"/>
      <c r="JCN9" s="110"/>
      <c r="JCP9" s="110"/>
      <c r="JCQ9" s="110"/>
      <c r="JCR9" s="110"/>
      <c r="JCS9" s="110"/>
      <c r="JCT9" s="110"/>
      <c r="JCV9" s="110"/>
      <c r="JCW9" s="110"/>
      <c r="JCX9" s="110"/>
      <c r="JCY9" s="110"/>
      <c r="JCZ9" s="110"/>
      <c r="JDB9" s="110"/>
      <c r="JDC9" s="110"/>
      <c r="JDD9" s="110"/>
      <c r="JDE9" s="110"/>
      <c r="JDF9" s="110"/>
      <c r="JDH9" s="110"/>
      <c r="JDI9" s="110"/>
      <c r="JDJ9" s="110"/>
      <c r="JDK9" s="110"/>
      <c r="JDL9" s="110"/>
      <c r="JDN9" s="110"/>
      <c r="JDO9" s="110"/>
      <c r="JDP9" s="110"/>
      <c r="JDQ9" s="110"/>
      <c r="JDR9" s="110"/>
      <c r="JDT9" s="110"/>
      <c r="JDU9" s="110"/>
      <c r="JDV9" s="110"/>
      <c r="JDW9" s="110"/>
      <c r="JDX9" s="110"/>
      <c r="JDZ9" s="110"/>
      <c r="JEA9" s="110"/>
      <c r="JEB9" s="110"/>
      <c r="JEC9" s="110"/>
      <c r="JED9" s="110"/>
      <c r="JEF9" s="110"/>
      <c r="JEG9" s="110"/>
      <c r="JEH9" s="110"/>
      <c r="JEI9" s="110"/>
      <c r="JEJ9" s="110"/>
      <c r="JEL9" s="110"/>
      <c r="JEM9" s="110"/>
      <c r="JEN9" s="110"/>
      <c r="JEO9" s="110"/>
      <c r="JEP9" s="110"/>
      <c r="JER9" s="110"/>
      <c r="JES9" s="110"/>
      <c r="JET9" s="110"/>
      <c r="JEU9" s="110"/>
      <c r="JEV9" s="110"/>
      <c r="JEX9" s="110"/>
      <c r="JEY9" s="110"/>
      <c r="JEZ9" s="110"/>
      <c r="JFA9" s="110"/>
      <c r="JFB9" s="110"/>
      <c r="JFD9" s="110"/>
      <c r="JFE9" s="110"/>
      <c r="JFF9" s="110"/>
      <c r="JFG9" s="110"/>
      <c r="JFH9" s="110"/>
      <c r="JFJ9" s="110"/>
      <c r="JFK9" s="110"/>
      <c r="JFL9" s="110"/>
      <c r="JFM9" s="110"/>
      <c r="JFN9" s="110"/>
      <c r="JFP9" s="110"/>
      <c r="JFQ9" s="110"/>
      <c r="JFR9" s="110"/>
      <c r="JFS9" s="110"/>
      <c r="JFT9" s="110"/>
      <c r="JFV9" s="110"/>
      <c r="JFW9" s="110"/>
      <c r="JFX9" s="110"/>
      <c r="JFY9" s="110"/>
      <c r="JFZ9" s="110"/>
      <c r="JGB9" s="110"/>
      <c r="JGC9" s="110"/>
      <c r="JGD9" s="110"/>
      <c r="JGE9" s="110"/>
      <c r="JGF9" s="110"/>
      <c r="JGH9" s="110"/>
      <c r="JGI9" s="110"/>
      <c r="JGJ9" s="110"/>
      <c r="JGK9" s="110"/>
      <c r="JGL9" s="110"/>
      <c r="JGN9" s="110"/>
      <c r="JGO9" s="110"/>
      <c r="JGP9" s="110"/>
      <c r="JGQ9" s="110"/>
      <c r="JGR9" s="110"/>
      <c r="JGT9" s="110"/>
      <c r="JGU9" s="110"/>
      <c r="JGV9" s="110"/>
      <c r="JGW9" s="110"/>
      <c r="JGX9" s="110"/>
      <c r="JGZ9" s="110"/>
      <c r="JHA9" s="110"/>
      <c r="JHB9" s="110"/>
      <c r="JHC9" s="110"/>
      <c r="JHD9" s="110"/>
      <c r="JHF9" s="110"/>
      <c r="JHG9" s="110"/>
      <c r="JHH9" s="110"/>
      <c r="JHI9" s="110"/>
      <c r="JHJ9" s="110"/>
      <c r="JHL9" s="110"/>
      <c r="JHM9" s="110"/>
      <c r="JHN9" s="110"/>
      <c r="JHO9" s="110"/>
      <c r="JHP9" s="110"/>
      <c r="JHR9" s="110"/>
      <c r="JHS9" s="110"/>
      <c r="JHT9" s="110"/>
      <c r="JHU9" s="110"/>
      <c r="JHV9" s="110"/>
      <c r="JHX9" s="110"/>
      <c r="JHY9" s="110"/>
      <c r="JHZ9" s="110"/>
      <c r="JIA9" s="110"/>
      <c r="JIB9" s="110"/>
      <c r="JID9" s="110"/>
      <c r="JIE9" s="110"/>
      <c r="JIF9" s="110"/>
      <c r="JIG9" s="110"/>
      <c r="JIH9" s="110"/>
      <c r="JIJ9" s="110"/>
      <c r="JIK9" s="110"/>
      <c r="JIL9" s="110"/>
      <c r="JIM9" s="110"/>
      <c r="JIN9" s="110"/>
      <c r="JIP9" s="110"/>
      <c r="JIQ9" s="110"/>
      <c r="JIR9" s="110"/>
      <c r="JIS9" s="110"/>
      <c r="JIT9" s="110"/>
      <c r="JIV9" s="110"/>
      <c r="JIW9" s="110"/>
      <c r="JIX9" s="110"/>
      <c r="JIY9" s="110"/>
      <c r="JIZ9" s="110"/>
      <c r="JJB9" s="110"/>
      <c r="JJC9" s="110"/>
      <c r="JJD9" s="110"/>
      <c r="JJE9" s="110"/>
      <c r="JJF9" s="110"/>
      <c r="JJH9" s="110"/>
      <c r="JJI9" s="110"/>
      <c r="JJJ9" s="110"/>
      <c r="JJK9" s="110"/>
      <c r="JJL9" s="110"/>
      <c r="JJN9" s="110"/>
      <c r="JJO9" s="110"/>
      <c r="JJP9" s="110"/>
      <c r="JJQ9" s="110"/>
      <c r="JJR9" s="110"/>
      <c r="JJT9" s="110"/>
      <c r="JJU9" s="110"/>
      <c r="JJV9" s="110"/>
      <c r="JJW9" s="110"/>
      <c r="JJX9" s="110"/>
      <c r="JJZ9" s="110"/>
      <c r="JKA9" s="110"/>
      <c r="JKB9" s="110"/>
      <c r="JKC9" s="110"/>
      <c r="JKD9" s="110"/>
      <c r="JKF9" s="110"/>
      <c r="JKG9" s="110"/>
      <c r="JKH9" s="110"/>
      <c r="JKI9" s="110"/>
      <c r="JKJ9" s="110"/>
      <c r="JKL9" s="110"/>
      <c r="JKM9" s="110"/>
      <c r="JKN9" s="110"/>
      <c r="JKO9" s="110"/>
      <c r="JKP9" s="110"/>
      <c r="JKR9" s="110"/>
      <c r="JKS9" s="110"/>
      <c r="JKT9" s="110"/>
      <c r="JKU9" s="110"/>
      <c r="JKV9" s="110"/>
      <c r="JKX9" s="110"/>
      <c r="JKY9" s="110"/>
      <c r="JKZ9" s="110"/>
      <c r="JLA9" s="110"/>
      <c r="JLB9" s="110"/>
      <c r="JLD9" s="110"/>
      <c r="JLE9" s="110"/>
      <c r="JLF9" s="110"/>
      <c r="JLG9" s="110"/>
      <c r="JLH9" s="110"/>
      <c r="JLJ9" s="110"/>
      <c r="JLK9" s="110"/>
      <c r="JLL9" s="110"/>
      <c r="JLM9" s="110"/>
      <c r="JLN9" s="110"/>
      <c r="JLP9" s="110"/>
      <c r="JLQ9" s="110"/>
      <c r="JLR9" s="110"/>
      <c r="JLS9" s="110"/>
      <c r="JLT9" s="110"/>
      <c r="JLV9" s="110"/>
      <c r="JLW9" s="110"/>
      <c r="JLX9" s="110"/>
      <c r="JLY9" s="110"/>
      <c r="JLZ9" s="110"/>
      <c r="JMB9" s="110"/>
      <c r="JMC9" s="110"/>
      <c r="JMD9" s="110"/>
      <c r="JME9" s="110"/>
      <c r="JMF9" s="110"/>
      <c r="JMH9" s="110"/>
      <c r="JMI9" s="110"/>
      <c r="JMJ9" s="110"/>
      <c r="JMK9" s="110"/>
      <c r="JML9" s="110"/>
      <c r="JMN9" s="110"/>
      <c r="JMO9" s="110"/>
      <c r="JMP9" s="110"/>
      <c r="JMQ9" s="110"/>
      <c r="JMR9" s="110"/>
      <c r="JMT9" s="110"/>
      <c r="JMU9" s="110"/>
      <c r="JMV9" s="110"/>
      <c r="JMW9" s="110"/>
      <c r="JMX9" s="110"/>
      <c r="JMZ9" s="110"/>
      <c r="JNA9" s="110"/>
      <c r="JNB9" s="110"/>
      <c r="JNC9" s="110"/>
      <c r="JND9" s="110"/>
      <c r="JNF9" s="110"/>
      <c r="JNG9" s="110"/>
      <c r="JNH9" s="110"/>
      <c r="JNI9" s="110"/>
      <c r="JNJ9" s="110"/>
      <c r="JNL9" s="110"/>
      <c r="JNM9" s="110"/>
      <c r="JNN9" s="110"/>
      <c r="JNO9" s="110"/>
      <c r="JNP9" s="110"/>
      <c r="JNR9" s="110"/>
      <c r="JNS9" s="110"/>
      <c r="JNT9" s="110"/>
      <c r="JNU9" s="110"/>
      <c r="JNV9" s="110"/>
      <c r="JNX9" s="110"/>
      <c r="JNY9" s="110"/>
      <c r="JNZ9" s="110"/>
      <c r="JOA9" s="110"/>
      <c r="JOB9" s="110"/>
      <c r="JOD9" s="110"/>
      <c r="JOE9" s="110"/>
      <c r="JOF9" s="110"/>
      <c r="JOG9" s="110"/>
      <c r="JOH9" s="110"/>
      <c r="JOJ9" s="110"/>
      <c r="JOK9" s="110"/>
      <c r="JOL9" s="110"/>
      <c r="JOM9" s="110"/>
      <c r="JON9" s="110"/>
      <c r="JOP9" s="110"/>
      <c r="JOQ9" s="110"/>
      <c r="JOR9" s="110"/>
      <c r="JOS9" s="110"/>
      <c r="JOT9" s="110"/>
      <c r="JOV9" s="110"/>
      <c r="JOW9" s="110"/>
      <c r="JOX9" s="110"/>
      <c r="JOY9" s="110"/>
      <c r="JOZ9" s="110"/>
      <c r="JPB9" s="110"/>
      <c r="JPC9" s="110"/>
      <c r="JPD9" s="110"/>
      <c r="JPE9" s="110"/>
      <c r="JPF9" s="110"/>
      <c r="JPH9" s="110"/>
      <c r="JPI9" s="110"/>
      <c r="JPJ9" s="110"/>
      <c r="JPK9" s="110"/>
      <c r="JPL9" s="110"/>
      <c r="JPN9" s="110"/>
      <c r="JPO9" s="110"/>
      <c r="JPP9" s="110"/>
      <c r="JPQ9" s="110"/>
      <c r="JPR9" s="110"/>
      <c r="JPT9" s="110"/>
      <c r="JPU9" s="110"/>
      <c r="JPV9" s="110"/>
      <c r="JPW9" s="110"/>
      <c r="JPX9" s="110"/>
      <c r="JPZ9" s="110"/>
      <c r="JQA9" s="110"/>
      <c r="JQB9" s="110"/>
      <c r="JQC9" s="110"/>
      <c r="JQD9" s="110"/>
      <c r="JQF9" s="110"/>
      <c r="JQG9" s="110"/>
      <c r="JQH9" s="110"/>
      <c r="JQI9" s="110"/>
      <c r="JQJ9" s="110"/>
      <c r="JQL9" s="110"/>
      <c r="JQM9" s="110"/>
      <c r="JQN9" s="110"/>
      <c r="JQO9" s="110"/>
      <c r="JQP9" s="110"/>
      <c r="JQR9" s="110"/>
      <c r="JQS9" s="110"/>
      <c r="JQT9" s="110"/>
      <c r="JQU9" s="110"/>
      <c r="JQV9" s="110"/>
      <c r="JQX9" s="110"/>
      <c r="JQY9" s="110"/>
      <c r="JQZ9" s="110"/>
      <c r="JRA9" s="110"/>
      <c r="JRB9" s="110"/>
      <c r="JRD9" s="110"/>
      <c r="JRE9" s="110"/>
      <c r="JRF9" s="110"/>
      <c r="JRG9" s="110"/>
      <c r="JRH9" s="110"/>
      <c r="JRJ9" s="110"/>
      <c r="JRK9" s="110"/>
      <c r="JRL9" s="110"/>
      <c r="JRM9" s="110"/>
      <c r="JRN9" s="110"/>
      <c r="JRP9" s="110"/>
      <c r="JRQ9" s="110"/>
      <c r="JRR9" s="110"/>
      <c r="JRS9" s="110"/>
      <c r="JRT9" s="110"/>
      <c r="JRV9" s="110"/>
      <c r="JRW9" s="110"/>
      <c r="JRX9" s="110"/>
      <c r="JRY9" s="110"/>
      <c r="JRZ9" s="110"/>
      <c r="JSB9" s="110"/>
      <c r="JSC9" s="110"/>
      <c r="JSD9" s="110"/>
      <c r="JSE9" s="110"/>
      <c r="JSF9" s="110"/>
      <c r="JSH9" s="110"/>
      <c r="JSI9" s="110"/>
      <c r="JSJ9" s="110"/>
      <c r="JSK9" s="110"/>
      <c r="JSL9" s="110"/>
      <c r="JSN9" s="110"/>
      <c r="JSO9" s="110"/>
      <c r="JSP9" s="110"/>
      <c r="JSQ9" s="110"/>
      <c r="JSR9" s="110"/>
      <c r="JST9" s="110"/>
      <c r="JSU9" s="110"/>
      <c r="JSV9" s="110"/>
      <c r="JSW9" s="110"/>
      <c r="JSX9" s="110"/>
      <c r="JSZ9" s="110"/>
      <c r="JTA9" s="110"/>
      <c r="JTB9" s="110"/>
      <c r="JTC9" s="110"/>
      <c r="JTD9" s="110"/>
      <c r="JTF9" s="110"/>
      <c r="JTG9" s="110"/>
      <c r="JTH9" s="110"/>
      <c r="JTI9" s="110"/>
      <c r="JTJ9" s="110"/>
      <c r="JTL9" s="110"/>
      <c r="JTM9" s="110"/>
      <c r="JTN9" s="110"/>
      <c r="JTO9" s="110"/>
      <c r="JTP9" s="110"/>
      <c r="JTR9" s="110"/>
      <c r="JTS9" s="110"/>
      <c r="JTT9" s="110"/>
      <c r="JTU9" s="110"/>
      <c r="JTV9" s="110"/>
      <c r="JTX9" s="110"/>
      <c r="JTY9" s="110"/>
      <c r="JTZ9" s="110"/>
      <c r="JUA9" s="110"/>
      <c r="JUB9" s="110"/>
      <c r="JUD9" s="110"/>
      <c r="JUE9" s="110"/>
      <c r="JUF9" s="110"/>
      <c r="JUG9" s="110"/>
      <c r="JUH9" s="110"/>
      <c r="JUJ9" s="110"/>
      <c r="JUK9" s="110"/>
      <c r="JUL9" s="110"/>
      <c r="JUM9" s="110"/>
      <c r="JUN9" s="110"/>
      <c r="JUP9" s="110"/>
      <c r="JUQ9" s="110"/>
      <c r="JUR9" s="110"/>
      <c r="JUS9" s="110"/>
      <c r="JUT9" s="110"/>
      <c r="JUV9" s="110"/>
      <c r="JUW9" s="110"/>
      <c r="JUX9" s="110"/>
      <c r="JUY9" s="110"/>
      <c r="JUZ9" s="110"/>
      <c r="JVB9" s="110"/>
      <c r="JVC9" s="110"/>
      <c r="JVD9" s="110"/>
      <c r="JVE9" s="110"/>
      <c r="JVF9" s="110"/>
      <c r="JVH9" s="110"/>
      <c r="JVI9" s="110"/>
      <c r="JVJ9" s="110"/>
      <c r="JVK9" s="110"/>
      <c r="JVL9" s="110"/>
      <c r="JVN9" s="110"/>
      <c r="JVO9" s="110"/>
      <c r="JVP9" s="110"/>
      <c r="JVQ9" s="110"/>
      <c r="JVR9" s="110"/>
      <c r="JVT9" s="110"/>
      <c r="JVU9" s="110"/>
      <c r="JVV9" s="110"/>
      <c r="JVW9" s="110"/>
      <c r="JVX9" s="110"/>
      <c r="JVZ9" s="110"/>
      <c r="JWA9" s="110"/>
      <c r="JWB9" s="110"/>
      <c r="JWC9" s="110"/>
      <c r="JWD9" s="110"/>
      <c r="JWF9" s="110"/>
      <c r="JWG9" s="110"/>
      <c r="JWH9" s="110"/>
      <c r="JWI9" s="110"/>
      <c r="JWJ9" s="110"/>
      <c r="JWL9" s="110"/>
      <c r="JWM9" s="110"/>
      <c r="JWN9" s="110"/>
      <c r="JWO9" s="110"/>
      <c r="JWP9" s="110"/>
      <c r="JWR9" s="110"/>
      <c r="JWS9" s="110"/>
      <c r="JWT9" s="110"/>
      <c r="JWU9" s="110"/>
      <c r="JWV9" s="110"/>
      <c r="JWX9" s="110"/>
      <c r="JWY9" s="110"/>
      <c r="JWZ9" s="110"/>
      <c r="JXA9" s="110"/>
      <c r="JXB9" s="110"/>
      <c r="JXD9" s="110"/>
      <c r="JXE9" s="110"/>
      <c r="JXF9" s="110"/>
      <c r="JXG9" s="110"/>
      <c r="JXH9" s="110"/>
      <c r="JXJ9" s="110"/>
      <c r="JXK9" s="110"/>
      <c r="JXL9" s="110"/>
      <c r="JXM9" s="110"/>
      <c r="JXN9" s="110"/>
      <c r="JXP9" s="110"/>
      <c r="JXQ9" s="110"/>
      <c r="JXR9" s="110"/>
      <c r="JXS9" s="110"/>
      <c r="JXT9" s="110"/>
      <c r="JXV9" s="110"/>
      <c r="JXW9" s="110"/>
      <c r="JXX9" s="110"/>
      <c r="JXY9" s="110"/>
      <c r="JXZ9" s="110"/>
      <c r="JYB9" s="110"/>
      <c r="JYC9" s="110"/>
      <c r="JYD9" s="110"/>
      <c r="JYE9" s="110"/>
      <c r="JYF9" s="110"/>
      <c r="JYH9" s="110"/>
      <c r="JYI9" s="110"/>
      <c r="JYJ9" s="110"/>
      <c r="JYK9" s="110"/>
      <c r="JYL9" s="110"/>
      <c r="JYN9" s="110"/>
      <c r="JYO9" s="110"/>
      <c r="JYP9" s="110"/>
      <c r="JYQ9" s="110"/>
      <c r="JYR9" s="110"/>
      <c r="JYT9" s="110"/>
      <c r="JYU9" s="110"/>
      <c r="JYV9" s="110"/>
      <c r="JYW9" s="110"/>
      <c r="JYX9" s="110"/>
      <c r="JYZ9" s="110"/>
      <c r="JZA9" s="110"/>
      <c r="JZB9" s="110"/>
      <c r="JZC9" s="110"/>
      <c r="JZD9" s="110"/>
      <c r="JZF9" s="110"/>
      <c r="JZG9" s="110"/>
      <c r="JZH9" s="110"/>
      <c r="JZI9" s="110"/>
      <c r="JZJ9" s="110"/>
      <c r="JZL9" s="110"/>
      <c r="JZM9" s="110"/>
      <c r="JZN9" s="110"/>
      <c r="JZO9" s="110"/>
      <c r="JZP9" s="110"/>
      <c r="JZR9" s="110"/>
      <c r="JZS9" s="110"/>
      <c r="JZT9" s="110"/>
      <c r="JZU9" s="110"/>
      <c r="JZV9" s="110"/>
      <c r="JZX9" s="110"/>
      <c r="JZY9" s="110"/>
      <c r="JZZ9" s="110"/>
      <c r="KAA9" s="110"/>
      <c r="KAB9" s="110"/>
      <c r="KAD9" s="110"/>
      <c r="KAE9" s="110"/>
      <c r="KAF9" s="110"/>
      <c r="KAG9" s="110"/>
      <c r="KAH9" s="110"/>
      <c r="KAJ9" s="110"/>
      <c r="KAK9" s="110"/>
      <c r="KAL9" s="110"/>
      <c r="KAM9" s="110"/>
      <c r="KAN9" s="110"/>
      <c r="KAP9" s="110"/>
      <c r="KAQ9" s="110"/>
      <c r="KAR9" s="110"/>
      <c r="KAS9" s="110"/>
      <c r="KAT9" s="110"/>
      <c r="KAV9" s="110"/>
      <c r="KAW9" s="110"/>
      <c r="KAX9" s="110"/>
      <c r="KAY9" s="110"/>
      <c r="KAZ9" s="110"/>
      <c r="KBB9" s="110"/>
      <c r="KBC9" s="110"/>
      <c r="KBD9" s="110"/>
      <c r="KBE9" s="110"/>
      <c r="KBF9" s="110"/>
      <c r="KBH9" s="110"/>
      <c r="KBI9" s="110"/>
      <c r="KBJ9" s="110"/>
      <c r="KBK9" s="110"/>
      <c r="KBL9" s="110"/>
      <c r="KBN9" s="110"/>
      <c r="KBO9" s="110"/>
      <c r="KBP9" s="110"/>
      <c r="KBQ9" s="110"/>
      <c r="KBR9" s="110"/>
      <c r="KBT9" s="110"/>
      <c r="KBU9" s="110"/>
      <c r="KBV9" s="110"/>
      <c r="KBW9" s="110"/>
      <c r="KBX9" s="110"/>
      <c r="KBZ9" s="110"/>
      <c r="KCA9" s="110"/>
      <c r="KCB9" s="110"/>
      <c r="KCC9" s="110"/>
      <c r="KCD9" s="110"/>
      <c r="KCF9" s="110"/>
      <c r="KCG9" s="110"/>
      <c r="KCH9" s="110"/>
      <c r="KCI9" s="110"/>
      <c r="KCJ9" s="110"/>
      <c r="KCL9" s="110"/>
      <c r="KCM9" s="110"/>
      <c r="KCN9" s="110"/>
      <c r="KCO9" s="110"/>
      <c r="KCP9" s="110"/>
      <c r="KCR9" s="110"/>
      <c r="KCS9" s="110"/>
      <c r="KCT9" s="110"/>
      <c r="KCU9" s="110"/>
      <c r="KCV9" s="110"/>
      <c r="KCX9" s="110"/>
      <c r="KCY9" s="110"/>
      <c r="KCZ9" s="110"/>
      <c r="KDA9" s="110"/>
      <c r="KDB9" s="110"/>
      <c r="KDD9" s="110"/>
      <c r="KDE9" s="110"/>
      <c r="KDF9" s="110"/>
      <c r="KDG9" s="110"/>
      <c r="KDH9" s="110"/>
      <c r="KDJ9" s="110"/>
      <c r="KDK9" s="110"/>
      <c r="KDL9" s="110"/>
      <c r="KDM9" s="110"/>
      <c r="KDN9" s="110"/>
      <c r="KDP9" s="110"/>
      <c r="KDQ9" s="110"/>
      <c r="KDR9" s="110"/>
      <c r="KDS9" s="110"/>
      <c r="KDT9" s="110"/>
      <c r="KDV9" s="110"/>
      <c r="KDW9" s="110"/>
      <c r="KDX9" s="110"/>
      <c r="KDY9" s="110"/>
      <c r="KDZ9" s="110"/>
      <c r="KEB9" s="110"/>
      <c r="KEC9" s="110"/>
      <c r="KED9" s="110"/>
      <c r="KEE9" s="110"/>
      <c r="KEF9" s="110"/>
      <c r="KEH9" s="110"/>
      <c r="KEI9" s="110"/>
      <c r="KEJ9" s="110"/>
      <c r="KEK9" s="110"/>
      <c r="KEL9" s="110"/>
      <c r="KEN9" s="110"/>
      <c r="KEO9" s="110"/>
      <c r="KEP9" s="110"/>
      <c r="KEQ9" s="110"/>
      <c r="KER9" s="110"/>
      <c r="KET9" s="110"/>
      <c r="KEU9" s="110"/>
      <c r="KEV9" s="110"/>
      <c r="KEW9" s="110"/>
      <c r="KEX9" s="110"/>
      <c r="KEZ9" s="110"/>
      <c r="KFA9" s="110"/>
      <c r="KFB9" s="110"/>
      <c r="KFC9" s="110"/>
      <c r="KFD9" s="110"/>
      <c r="KFF9" s="110"/>
      <c r="KFG9" s="110"/>
      <c r="KFH9" s="110"/>
      <c r="KFI9" s="110"/>
      <c r="KFJ9" s="110"/>
      <c r="KFL9" s="110"/>
      <c r="KFM9" s="110"/>
      <c r="KFN9" s="110"/>
      <c r="KFO9" s="110"/>
      <c r="KFP9" s="110"/>
      <c r="KFR9" s="110"/>
      <c r="KFS9" s="110"/>
      <c r="KFT9" s="110"/>
      <c r="KFU9" s="110"/>
      <c r="KFV9" s="110"/>
      <c r="KFX9" s="110"/>
      <c r="KFY9" s="110"/>
      <c r="KFZ9" s="110"/>
      <c r="KGA9" s="110"/>
      <c r="KGB9" s="110"/>
      <c r="KGD9" s="110"/>
      <c r="KGE9" s="110"/>
      <c r="KGF9" s="110"/>
      <c r="KGG9" s="110"/>
      <c r="KGH9" s="110"/>
      <c r="KGJ9" s="110"/>
      <c r="KGK9" s="110"/>
      <c r="KGL9" s="110"/>
      <c r="KGM9" s="110"/>
      <c r="KGN9" s="110"/>
      <c r="KGP9" s="110"/>
      <c r="KGQ9" s="110"/>
      <c r="KGR9" s="110"/>
      <c r="KGS9" s="110"/>
      <c r="KGT9" s="110"/>
      <c r="KGV9" s="110"/>
      <c r="KGW9" s="110"/>
      <c r="KGX9" s="110"/>
      <c r="KGY9" s="110"/>
      <c r="KGZ9" s="110"/>
      <c r="KHB9" s="110"/>
      <c r="KHC9" s="110"/>
      <c r="KHD9" s="110"/>
      <c r="KHE9" s="110"/>
      <c r="KHF9" s="110"/>
      <c r="KHH9" s="110"/>
      <c r="KHI9" s="110"/>
      <c r="KHJ9" s="110"/>
      <c r="KHK9" s="110"/>
      <c r="KHL9" s="110"/>
      <c r="KHN9" s="110"/>
      <c r="KHO9" s="110"/>
      <c r="KHP9" s="110"/>
      <c r="KHQ9" s="110"/>
      <c r="KHR9" s="110"/>
      <c r="KHT9" s="110"/>
      <c r="KHU9" s="110"/>
      <c r="KHV9" s="110"/>
      <c r="KHW9" s="110"/>
      <c r="KHX9" s="110"/>
      <c r="KHZ9" s="110"/>
      <c r="KIA9" s="110"/>
      <c r="KIB9" s="110"/>
      <c r="KIC9" s="110"/>
      <c r="KID9" s="110"/>
      <c r="KIF9" s="110"/>
      <c r="KIG9" s="110"/>
      <c r="KIH9" s="110"/>
      <c r="KII9" s="110"/>
      <c r="KIJ9" s="110"/>
      <c r="KIL9" s="110"/>
      <c r="KIM9" s="110"/>
      <c r="KIN9" s="110"/>
      <c r="KIO9" s="110"/>
      <c r="KIP9" s="110"/>
      <c r="KIR9" s="110"/>
      <c r="KIS9" s="110"/>
      <c r="KIT9" s="110"/>
      <c r="KIU9" s="110"/>
      <c r="KIV9" s="110"/>
      <c r="KIX9" s="110"/>
      <c r="KIY9" s="110"/>
      <c r="KIZ9" s="110"/>
      <c r="KJA9" s="110"/>
      <c r="KJB9" s="110"/>
      <c r="KJD9" s="110"/>
      <c r="KJE9" s="110"/>
      <c r="KJF9" s="110"/>
      <c r="KJG9" s="110"/>
      <c r="KJH9" s="110"/>
      <c r="KJJ9" s="110"/>
      <c r="KJK9" s="110"/>
      <c r="KJL9" s="110"/>
      <c r="KJM9" s="110"/>
      <c r="KJN9" s="110"/>
      <c r="KJP9" s="110"/>
      <c r="KJQ9" s="110"/>
      <c r="KJR9" s="110"/>
      <c r="KJS9" s="110"/>
      <c r="KJT9" s="110"/>
      <c r="KJV9" s="110"/>
      <c r="KJW9" s="110"/>
      <c r="KJX9" s="110"/>
      <c r="KJY9" s="110"/>
      <c r="KJZ9" s="110"/>
      <c r="KKB9" s="110"/>
      <c r="KKC9" s="110"/>
      <c r="KKD9" s="110"/>
      <c r="KKE9" s="110"/>
      <c r="KKF9" s="110"/>
      <c r="KKH9" s="110"/>
      <c r="KKI9" s="110"/>
      <c r="KKJ9" s="110"/>
      <c r="KKK9" s="110"/>
      <c r="KKL9" s="110"/>
      <c r="KKN9" s="110"/>
      <c r="KKO9" s="110"/>
      <c r="KKP9" s="110"/>
      <c r="KKQ9" s="110"/>
      <c r="KKR9" s="110"/>
      <c r="KKT9" s="110"/>
      <c r="KKU9" s="110"/>
      <c r="KKV9" s="110"/>
      <c r="KKW9" s="110"/>
      <c r="KKX9" s="110"/>
      <c r="KKZ9" s="110"/>
      <c r="KLA9" s="110"/>
      <c r="KLB9" s="110"/>
      <c r="KLC9" s="110"/>
      <c r="KLD9" s="110"/>
      <c r="KLF9" s="110"/>
      <c r="KLG9" s="110"/>
      <c r="KLH9" s="110"/>
      <c r="KLI9" s="110"/>
      <c r="KLJ9" s="110"/>
      <c r="KLL9" s="110"/>
      <c r="KLM9" s="110"/>
      <c r="KLN9" s="110"/>
      <c r="KLO9" s="110"/>
      <c r="KLP9" s="110"/>
      <c r="KLR9" s="110"/>
      <c r="KLS9" s="110"/>
      <c r="KLT9" s="110"/>
      <c r="KLU9" s="110"/>
      <c r="KLV9" s="110"/>
      <c r="KLX9" s="110"/>
      <c r="KLY9" s="110"/>
      <c r="KLZ9" s="110"/>
      <c r="KMA9" s="110"/>
      <c r="KMB9" s="110"/>
      <c r="KMD9" s="110"/>
      <c r="KME9" s="110"/>
      <c r="KMF9" s="110"/>
      <c r="KMG9" s="110"/>
      <c r="KMH9" s="110"/>
      <c r="KMJ9" s="110"/>
      <c r="KMK9" s="110"/>
      <c r="KML9" s="110"/>
      <c r="KMM9" s="110"/>
      <c r="KMN9" s="110"/>
      <c r="KMP9" s="110"/>
      <c r="KMQ9" s="110"/>
      <c r="KMR9" s="110"/>
      <c r="KMS9" s="110"/>
      <c r="KMT9" s="110"/>
      <c r="KMV9" s="110"/>
      <c r="KMW9" s="110"/>
      <c r="KMX9" s="110"/>
      <c r="KMY9" s="110"/>
      <c r="KMZ9" s="110"/>
      <c r="KNB9" s="110"/>
      <c r="KNC9" s="110"/>
      <c r="KND9" s="110"/>
      <c r="KNE9" s="110"/>
      <c r="KNF9" s="110"/>
      <c r="KNH9" s="110"/>
      <c r="KNI9" s="110"/>
      <c r="KNJ9" s="110"/>
      <c r="KNK9" s="110"/>
      <c r="KNL9" s="110"/>
      <c r="KNN9" s="110"/>
      <c r="KNO9" s="110"/>
      <c r="KNP9" s="110"/>
      <c r="KNQ9" s="110"/>
      <c r="KNR9" s="110"/>
      <c r="KNT9" s="110"/>
      <c r="KNU9" s="110"/>
      <c r="KNV9" s="110"/>
      <c r="KNW9" s="110"/>
      <c r="KNX9" s="110"/>
      <c r="KNZ9" s="110"/>
      <c r="KOA9" s="110"/>
      <c r="KOB9" s="110"/>
      <c r="KOC9" s="110"/>
      <c r="KOD9" s="110"/>
      <c r="KOF9" s="110"/>
      <c r="KOG9" s="110"/>
      <c r="KOH9" s="110"/>
      <c r="KOI9" s="110"/>
      <c r="KOJ9" s="110"/>
      <c r="KOL9" s="110"/>
      <c r="KOM9" s="110"/>
      <c r="KON9" s="110"/>
      <c r="KOO9" s="110"/>
      <c r="KOP9" s="110"/>
      <c r="KOR9" s="110"/>
      <c r="KOS9" s="110"/>
      <c r="KOT9" s="110"/>
      <c r="KOU9" s="110"/>
      <c r="KOV9" s="110"/>
      <c r="KOX9" s="110"/>
      <c r="KOY9" s="110"/>
      <c r="KOZ9" s="110"/>
      <c r="KPA9" s="110"/>
      <c r="KPB9" s="110"/>
      <c r="KPD9" s="110"/>
      <c r="KPE9" s="110"/>
      <c r="KPF9" s="110"/>
      <c r="KPG9" s="110"/>
      <c r="KPH9" s="110"/>
      <c r="KPJ9" s="110"/>
      <c r="KPK9" s="110"/>
      <c r="KPL9" s="110"/>
      <c r="KPM9" s="110"/>
      <c r="KPN9" s="110"/>
      <c r="KPP9" s="110"/>
      <c r="KPQ9" s="110"/>
      <c r="KPR9" s="110"/>
      <c r="KPS9" s="110"/>
      <c r="KPT9" s="110"/>
      <c r="KPV9" s="110"/>
      <c r="KPW9" s="110"/>
      <c r="KPX9" s="110"/>
      <c r="KPY9" s="110"/>
      <c r="KPZ9" s="110"/>
      <c r="KQB9" s="110"/>
      <c r="KQC9" s="110"/>
      <c r="KQD9" s="110"/>
      <c r="KQE9" s="110"/>
      <c r="KQF9" s="110"/>
      <c r="KQH9" s="110"/>
      <c r="KQI9" s="110"/>
      <c r="KQJ9" s="110"/>
      <c r="KQK9" s="110"/>
      <c r="KQL9" s="110"/>
      <c r="KQN9" s="110"/>
      <c r="KQO9" s="110"/>
      <c r="KQP9" s="110"/>
      <c r="KQQ9" s="110"/>
      <c r="KQR9" s="110"/>
      <c r="KQT9" s="110"/>
      <c r="KQU9" s="110"/>
      <c r="KQV9" s="110"/>
      <c r="KQW9" s="110"/>
      <c r="KQX9" s="110"/>
      <c r="KQZ9" s="110"/>
      <c r="KRA9" s="110"/>
      <c r="KRB9" s="110"/>
      <c r="KRC9" s="110"/>
      <c r="KRD9" s="110"/>
      <c r="KRF9" s="110"/>
      <c r="KRG9" s="110"/>
      <c r="KRH9" s="110"/>
      <c r="KRI9" s="110"/>
      <c r="KRJ9" s="110"/>
      <c r="KRL9" s="110"/>
      <c r="KRM9" s="110"/>
      <c r="KRN9" s="110"/>
      <c r="KRO9" s="110"/>
      <c r="KRP9" s="110"/>
      <c r="KRR9" s="110"/>
      <c r="KRS9" s="110"/>
      <c r="KRT9" s="110"/>
      <c r="KRU9" s="110"/>
      <c r="KRV9" s="110"/>
      <c r="KRX9" s="110"/>
      <c r="KRY9" s="110"/>
      <c r="KRZ9" s="110"/>
      <c r="KSA9" s="110"/>
      <c r="KSB9" s="110"/>
      <c r="KSD9" s="110"/>
      <c r="KSE9" s="110"/>
      <c r="KSF9" s="110"/>
      <c r="KSG9" s="110"/>
      <c r="KSH9" s="110"/>
      <c r="KSJ9" s="110"/>
      <c r="KSK9" s="110"/>
      <c r="KSL9" s="110"/>
      <c r="KSM9" s="110"/>
      <c r="KSN9" s="110"/>
      <c r="KSP9" s="110"/>
      <c r="KSQ9" s="110"/>
      <c r="KSR9" s="110"/>
      <c r="KSS9" s="110"/>
      <c r="KST9" s="110"/>
      <c r="KSV9" s="110"/>
      <c r="KSW9" s="110"/>
      <c r="KSX9" s="110"/>
      <c r="KSY9" s="110"/>
      <c r="KSZ9" s="110"/>
      <c r="KTB9" s="110"/>
      <c r="KTC9" s="110"/>
      <c r="KTD9" s="110"/>
      <c r="KTE9" s="110"/>
      <c r="KTF9" s="110"/>
      <c r="KTH9" s="110"/>
      <c r="KTI9" s="110"/>
      <c r="KTJ9" s="110"/>
      <c r="KTK9" s="110"/>
      <c r="KTL9" s="110"/>
      <c r="KTN9" s="110"/>
      <c r="KTO9" s="110"/>
      <c r="KTP9" s="110"/>
      <c r="KTQ9" s="110"/>
      <c r="KTR9" s="110"/>
      <c r="KTT9" s="110"/>
      <c r="KTU9" s="110"/>
      <c r="KTV9" s="110"/>
      <c r="KTW9" s="110"/>
      <c r="KTX9" s="110"/>
      <c r="KTZ9" s="110"/>
      <c r="KUA9" s="110"/>
      <c r="KUB9" s="110"/>
      <c r="KUC9" s="110"/>
      <c r="KUD9" s="110"/>
      <c r="KUF9" s="110"/>
      <c r="KUG9" s="110"/>
      <c r="KUH9" s="110"/>
      <c r="KUI9" s="110"/>
      <c r="KUJ9" s="110"/>
      <c r="KUL9" s="110"/>
      <c r="KUM9" s="110"/>
      <c r="KUN9" s="110"/>
      <c r="KUO9" s="110"/>
      <c r="KUP9" s="110"/>
      <c r="KUR9" s="110"/>
      <c r="KUS9" s="110"/>
      <c r="KUT9" s="110"/>
      <c r="KUU9" s="110"/>
      <c r="KUV9" s="110"/>
      <c r="KUX9" s="110"/>
      <c r="KUY9" s="110"/>
      <c r="KUZ9" s="110"/>
      <c r="KVA9" s="110"/>
      <c r="KVB9" s="110"/>
      <c r="KVD9" s="110"/>
      <c r="KVE9" s="110"/>
      <c r="KVF9" s="110"/>
      <c r="KVG9" s="110"/>
      <c r="KVH9" s="110"/>
      <c r="KVJ9" s="110"/>
      <c r="KVK9" s="110"/>
      <c r="KVL9" s="110"/>
      <c r="KVM9" s="110"/>
      <c r="KVN9" s="110"/>
      <c r="KVP9" s="110"/>
      <c r="KVQ9" s="110"/>
      <c r="KVR9" s="110"/>
      <c r="KVS9" s="110"/>
      <c r="KVT9" s="110"/>
      <c r="KVV9" s="110"/>
      <c r="KVW9" s="110"/>
      <c r="KVX9" s="110"/>
      <c r="KVY9" s="110"/>
      <c r="KVZ9" s="110"/>
      <c r="KWB9" s="110"/>
      <c r="KWC9" s="110"/>
      <c r="KWD9" s="110"/>
      <c r="KWE9" s="110"/>
      <c r="KWF9" s="110"/>
      <c r="KWH9" s="110"/>
      <c r="KWI9" s="110"/>
      <c r="KWJ9" s="110"/>
      <c r="KWK9" s="110"/>
      <c r="KWL9" s="110"/>
      <c r="KWN9" s="110"/>
      <c r="KWO9" s="110"/>
      <c r="KWP9" s="110"/>
      <c r="KWQ9" s="110"/>
      <c r="KWR9" s="110"/>
      <c r="KWT9" s="110"/>
      <c r="KWU9" s="110"/>
      <c r="KWV9" s="110"/>
      <c r="KWW9" s="110"/>
      <c r="KWX9" s="110"/>
      <c r="KWZ9" s="110"/>
      <c r="KXA9" s="110"/>
      <c r="KXB9" s="110"/>
      <c r="KXC9" s="110"/>
      <c r="KXD9" s="110"/>
      <c r="KXF9" s="110"/>
      <c r="KXG9" s="110"/>
      <c r="KXH9" s="110"/>
      <c r="KXI9" s="110"/>
      <c r="KXJ9" s="110"/>
      <c r="KXL9" s="110"/>
      <c r="KXM9" s="110"/>
      <c r="KXN9" s="110"/>
      <c r="KXO9" s="110"/>
      <c r="KXP9" s="110"/>
      <c r="KXR9" s="110"/>
      <c r="KXS9" s="110"/>
      <c r="KXT9" s="110"/>
      <c r="KXU9" s="110"/>
      <c r="KXV9" s="110"/>
      <c r="KXX9" s="110"/>
      <c r="KXY9" s="110"/>
      <c r="KXZ9" s="110"/>
      <c r="KYA9" s="110"/>
      <c r="KYB9" s="110"/>
      <c r="KYD9" s="110"/>
      <c r="KYE9" s="110"/>
      <c r="KYF9" s="110"/>
      <c r="KYG9" s="110"/>
      <c r="KYH9" s="110"/>
      <c r="KYJ9" s="110"/>
      <c r="KYK9" s="110"/>
      <c r="KYL9" s="110"/>
      <c r="KYM9" s="110"/>
      <c r="KYN9" s="110"/>
      <c r="KYP9" s="110"/>
      <c r="KYQ9" s="110"/>
      <c r="KYR9" s="110"/>
      <c r="KYS9" s="110"/>
      <c r="KYT9" s="110"/>
      <c r="KYV9" s="110"/>
      <c r="KYW9" s="110"/>
      <c r="KYX9" s="110"/>
      <c r="KYY9" s="110"/>
      <c r="KYZ9" s="110"/>
      <c r="KZB9" s="110"/>
      <c r="KZC9" s="110"/>
      <c r="KZD9" s="110"/>
      <c r="KZE9" s="110"/>
      <c r="KZF9" s="110"/>
      <c r="KZH9" s="110"/>
      <c r="KZI9" s="110"/>
      <c r="KZJ9" s="110"/>
      <c r="KZK9" s="110"/>
      <c r="KZL9" s="110"/>
      <c r="KZN9" s="110"/>
      <c r="KZO9" s="110"/>
      <c r="KZP9" s="110"/>
      <c r="KZQ9" s="110"/>
      <c r="KZR9" s="110"/>
      <c r="KZT9" s="110"/>
      <c r="KZU9" s="110"/>
      <c r="KZV9" s="110"/>
      <c r="KZW9" s="110"/>
      <c r="KZX9" s="110"/>
      <c r="KZZ9" s="110"/>
      <c r="LAA9" s="110"/>
      <c r="LAB9" s="110"/>
      <c r="LAC9" s="110"/>
      <c r="LAD9" s="110"/>
      <c r="LAF9" s="110"/>
      <c r="LAG9" s="110"/>
      <c r="LAH9" s="110"/>
      <c r="LAI9" s="110"/>
      <c r="LAJ9" s="110"/>
      <c r="LAL9" s="110"/>
      <c r="LAM9" s="110"/>
      <c r="LAN9" s="110"/>
      <c r="LAO9" s="110"/>
      <c r="LAP9" s="110"/>
      <c r="LAR9" s="110"/>
      <c r="LAS9" s="110"/>
      <c r="LAT9" s="110"/>
      <c r="LAU9" s="110"/>
      <c r="LAV9" s="110"/>
      <c r="LAX9" s="110"/>
      <c r="LAY9" s="110"/>
      <c r="LAZ9" s="110"/>
      <c r="LBA9" s="110"/>
      <c r="LBB9" s="110"/>
      <c r="LBD9" s="110"/>
      <c r="LBE9" s="110"/>
      <c r="LBF9" s="110"/>
      <c r="LBG9" s="110"/>
      <c r="LBH9" s="110"/>
      <c r="LBJ9" s="110"/>
      <c r="LBK9" s="110"/>
      <c r="LBL9" s="110"/>
      <c r="LBM9" s="110"/>
      <c r="LBN9" s="110"/>
      <c r="LBP9" s="110"/>
      <c r="LBQ9" s="110"/>
      <c r="LBR9" s="110"/>
      <c r="LBS9" s="110"/>
      <c r="LBT9" s="110"/>
      <c r="LBV9" s="110"/>
      <c r="LBW9" s="110"/>
      <c r="LBX9" s="110"/>
      <c r="LBY9" s="110"/>
      <c r="LBZ9" s="110"/>
      <c r="LCB9" s="110"/>
      <c r="LCC9" s="110"/>
      <c r="LCD9" s="110"/>
      <c r="LCE9" s="110"/>
      <c r="LCF9" s="110"/>
      <c r="LCH9" s="110"/>
      <c r="LCI9" s="110"/>
      <c r="LCJ9" s="110"/>
      <c r="LCK9" s="110"/>
      <c r="LCL9" s="110"/>
      <c r="LCN9" s="110"/>
      <c r="LCO9" s="110"/>
      <c r="LCP9" s="110"/>
      <c r="LCQ9" s="110"/>
      <c r="LCR9" s="110"/>
      <c r="LCT9" s="110"/>
      <c r="LCU9" s="110"/>
      <c r="LCV9" s="110"/>
      <c r="LCW9" s="110"/>
      <c r="LCX9" s="110"/>
      <c r="LCZ9" s="110"/>
      <c r="LDA9" s="110"/>
      <c r="LDB9" s="110"/>
      <c r="LDC9" s="110"/>
      <c r="LDD9" s="110"/>
      <c r="LDF9" s="110"/>
      <c r="LDG9" s="110"/>
      <c r="LDH9" s="110"/>
      <c r="LDI9" s="110"/>
      <c r="LDJ9" s="110"/>
      <c r="LDL9" s="110"/>
      <c r="LDM9" s="110"/>
      <c r="LDN9" s="110"/>
      <c r="LDO9" s="110"/>
      <c r="LDP9" s="110"/>
      <c r="LDR9" s="110"/>
      <c r="LDS9" s="110"/>
      <c r="LDT9" s="110"/>
      <c r="LDU9" s="110"/>
      <c r="LDV9" s="110"/>
      <c r="LDX9" s="110"/>
      <c r="LDY9" s="110"/>
      <c r="LDZ9" s="110"/>
      <c r="LEA9" s="110"/>
      <c r="LEB9" s="110"/>
      <c r="LED9" s="110"/>
      <c r="LEE9" s="110"/>
      <c r="LEF9" s="110"/>
      <c r="LEG9" s="110"/>
      <c r="LEH9" s="110"/>
      <c r="LEJ9" s="110"/>
      <c r="LEK9" s="110"/>
      <c r="LEL9" s="110"/>
      <c r="LEM9" s="110"/>
      <c r="LEN9" s="110"/>
      <c r="LEP9" s="110"/>
      <c r="LEQ9" s="110"/>
      <c r="LER9" s="110"/>
      <c r="LES9" s="110"/>
      <c r="LET9" s="110"/>
      <c r="LEV9" s="110"/>
      <c r="LEW9" s="110"/>
      <c r="LEX9" s="110"/>
      <c r="LEY9" s="110"/>
      <c r="LEZ9" s="110"/>
      <c r="LFB9" s="110"/>
      <c r="LFC9" s="110"/>
      <c r="LFD9" s="110"/>
      <c r="LFE9" s="110"/>
      <c r="LFF9" s="110"/>
      <c r="LFH9" s="110"/>
      <c r="LFI9" s="110"/>
      <c r="LFJ9" s="110"/>
      <c r="LFK9" s="110"/>
      <c r="LFL9" s="110"/>
      <c r="LFN9" s="110"/>
      <c r="LFO9" s="110"/>
      <c r="LFP9" s="110"/>
      <c r="LFQ9" s="110"/>
      <c r="LFR9" s="110"/>
      <c r="LFT9" s="110"/>
      <c r="LFU9" s="110"/>
      <c r="LFV9" s="110"/>
      <c r="LFW9" s="110"/>
      <c r="LFX9" s="110"/>
      <c r="LFZ9" s="110"/>
      <c r="LGA9" s="110"/>
      <c r="LGB9" s="110"/>
      <c r="LGC9" s="110"/>
      <c r="LGD9" s="110"/>
      <c r="LGF9" s="110"/>
      <c r="LGG9" s="110"/>
      <c r="LGH9" s="110"/>
      <c r="LGI9" s="110"/>
      <c r="LGJ9" s="110"/>
      <c r="LGL9" s="110"/>
      <c r="LGM9" s="110"/>
      <c r="LGN9" s="110"/>
      <c r="LGO9" s="110"/>
      <c r="LGP9" s="110"/>
      <c r="LGR9" s="110"/>
      <c r="LGS9" s="110"/>
      <c r="LGT9" s="110"/>
      <c r="LGU9" s="110"/>
      <c r="LGV9" s="110"/>
      <c r="LGX9" s="110"/>
      <c r="LGY9" s="110"/>
      <c r="LGZ9" s="110"/>
      <c r="LHA9" s="110"/>
      <c r="LHB9" s="110"/>
      <c r="LHD9" s="110"/>
      <c r="LHE9" s="110"/>
      <c r="LHF9" s="110"/>
      <c r="LHG9" s="110"/>
      <c r="LHH9" s="110"/>
      <c r="LHJ9" s="110"/>
      <c r="LHK9" s="110"/>
      <c r="LHL9" s="110"/>
      <c r="LHM9" s="110"/>
      <c r="LHN9" s="110"/>
      <c r="LHP9" s="110"/>
      <c r="LHQ9" s="110"/>
      <c r="LHR9" s="110"/>
      <c r="LHS9" s="110"/>
      <c r="LHT9" s="110"/>
      <c r="LHV9" s="110"/>
      <c r="LHW9" s="110"/>
      <c r="LHX9" s="110"/>
      <c r="LHY9" s="110"/>
      <c r="LHZ9" s="110"/>
      <c r="LIB9" s="110"/>
      <c r="LIC9" s="110"/>
      <c r="LID9" s="110"/>
      <c r="LIE9" s="110"/>
      <c r="LIF9" s="110"/>
      <c r="LIH9" s="110"/>
      <c r="LII9" s="110"/>
      <c r="LIJ9" s="110"/>
      <c r="LIK9" s="110"/>
      <c r="LIL9" s="110"/>
      <c r="LIN9" s="110"/>
      <c r="LIO9" s="110"/>
      <c r="LIP9" s="110"/>
      <c r="LIQ9" s="110"/>
      <c r="LIR9" s="110"/>
      <c r="LIT9" s="110"/>
      <c r="LIU9" s="110"/>
      <c r="LIV9" s="110"/>
      <c r="LIW9" s="110"/>
      <c r="LIX9" s="110"/>
      <c r="LIZ9" s="110"/>
      <c r="LJA9" s="110"/>
      <c r="LJB9" s="110"/>
      <c r="LJC9" s="110"/>
      <c r="LJD9" s="110"/>
      <c r="LJF9" s="110"/>
      <c r="LJG9" s="110"/>
      <c r="LJH9" s="110"/>
      <c r="LJI9" s="110"/>
      <c r="LJJ9" s="110"/>
      <c r="LJL9" s="110"/>
      <c r="LJM9" s="110"/>
      <c r="LJN9" s="110"/>
      <c r="LJO9" s="110"/>
      <c r="LJP9" s="110"/>
      <c r="LJR9" s="110"/>
      <c r="LJS9" s="110"/>
      <c r="LJT9" s="110"/>
      <c r="LJU9" s="110"/>
      <c r="LJV9" s="110"/>
      <c r="LJX9" s="110"/>
      <c r="LJY9" s="110"/>
      <c r="LJZ9" s="110"/>
      <c r="LKA9" s="110"/>
      <c r="LKB9" s="110"/>
      <c r="LKD9" s="110"/>
      <c r="LKE9" s="110"/>
      <c r="LKF9" s="110"/>
      <c r="LKG9" s="110"/>
      <c r="LKH9" s="110"/>
      <c r="LKJ9" s="110"/>
      <c r="LKK9" s="110"/>
      <c r="LKL9" s="110"/>
      <c r="LKM9" s="110"/>
      <c r="LKN9" s="110"/>
      <c r="LKP9" s="110"/>
      <c r="LKQ9" s="110"/>
      <c r="LKR9" s="110"/>
      <c r="LKS9" s="110"/>
      <c r="LKT9" s="110"/>
      <c r="LKV9" s="110"/>
      <c r="LKW9" s="110"/>
      <c r="LKX9" s="110"/>
      <c r="LKY9" s="110"/>
      <c r="LKZ9" s="110"/>
      <c r="LLB9" s="110"/>
      <c r="LLC9" s="110"/>
      <c r="LLD9" s="110"/>
      <c r="LLE9" s="110"/>
      <c r="LLF9" s="110"/>
      <c r="LLH9" s="110"/>
      <c r="LLI9" s="110"/>
      <c r="LLJ9" s="110"/>
      <c r="LLK9" s="110"/>
      <c r="LLL9" s="110"/>
      <c r="LLN9" s="110"/>
      <c r="LLO9" s="110"/>
      <c r="LLP9" s="110"/>
      <c r="LLQ9" s="110"/>
      <c r="LLR9" s="110"/>
      <c r="LLT9" s="110"/>
      <c r="LLU9" s="110"/>
      <c r="LLV9" s="110"/>
      <c r="LLW9" s="110"/>
      <c r="LLX9" s="110"/>
      <c r="LLZ9" s="110"/>
      <c r="LMA9" s="110"/>
      <c r="LMB9" s="110"/>
      <c r="LMC9" s="110"/>
      <c r="LMD9" s="110"/>
      <c r="LMF9" s="110"/>
      <c r="LMG9" s="110"/>
      <c r="LMH9" s="110"/>
      <c r="LMI9" s="110"/>
      <c r="LMJ9" s="110"/>
      <c r="LML9" s="110"/>
      <c r="LMM9" s="110"/>
      <c r="LMN9" s="110"/>
      <c r="LMO9" s="110"/>
      <c r="LMP9" s="110"/>
      <c r="LMR9" s="110"/>
      <c r="LMS9" s="110"/>
      <c r="LMT9" s="110"/>
      <c r="LMU9" s="110"/>
      <c r="LMV9" s="110"/>
      <c r="LMX9" s="110"/>
      <c r="LMY9" s="110"/>
      <c r="LMZ9" s="110"/>
      <c r="LNA9" s="110"/>
      <c r="LNB9" s="110"/>
      <c r="LND9" s="110"/>
      <c r="LNE9" s="110"/>
      <c r="LNF9" s="110"/>
      <c r="LNG9" s="110"/>
      <c r="LNH9" s="110"/>
      <c r="LNJ9" s="110"/>
      <c r="LNK9" s="110"/>
      <c r="LNL9" s="110"/>
      <c r="LNM9" s="110"/>
      <c r="LNN9" s="110"/>
      <c r="LNP9" s="110"/>
      <c r="LNQ9" s="110"/>
      <c r="LNR9" s="110"/>
      <c r="LNS9" s="110"/>
      <c r="LNT9" s="110"/>
      <c r="LNV9" s="110"/>
      <c r="LNW9" s="110"/>
      <c r="LNX9" s="110"/>
      <c r="LNY9" s="110"/>
      <c r="LNZ9" s="110"/>
      <c r="LOB9" s="110"/>
      <c r="LOC9" s="110"/>
      <c r="LOD9" s="110"/>
      <c r="LOE9" s="110"/>
      <c r="LOF9" s="110"/>
      <c r="LOH9" s="110"/>
      <c r="LOI9" s="110"/>
      <c r="LOJ9" s="110"/>
      <c r="LOK9" s="110"/>
      <c r="LOL9" s="110"/>
      <c r="LON9" s="110"/>
      <c r="LOO9" s="110"/>
      <c r="LOP9" s="110"/>
      <c r="LOQ9" s="110"/>
      <c r="LOR9" s="110"/>
      <c r="LOT9" s="110"/>
      <c r="LOU9" s="110"/>
      <c r="LOV9" s="110"/>
      <c r="LOW9" s="110"/>
      <c r="LOX9" s="110"/>
      <c r="LOZ9" s="110"/>
      <c r="LPA9" s="110"/>
      <c r="LPB9" s="110"/>
      <c r="LPC9" s="110"/>
      <c r="LPD9" s="110"/>
      <c r="LPF9" s="110"/>
      <c r="LPG9" s="110"/>
      <c r="LPH9" s="110"/>
      <c r="LPI9" s="110"/>
      <c r="LPJ9" s="110"/>
      <c r="LPL9" s="110"/>
      <c r="LPM9" s="110"/>
      <c r="LPN9" s="110"/>
      <c r="LPO9" s="110"/>
      <c r="LPP9" s="110"/>
      <c r="LPR9" s="110"/>
      <c r="LPS9" s="110"/>
      <c r="LPT9" s="110"/>
      <c r="LPU9" s="110"/>
      <c r="LPV9" s="110"/>
      <c r="LPX9" s="110"/>
      <c r="LPY9" s="110"/>
      <c r="LPZ9" s="110"/>
      <c r="LQA9" s="110"/>
      <c r="LQB9" s="110"/>
      <c r="LQD9" s="110"/>
      <c r="LQE9" s="110"/>
      <c r="LQF9" s="110"/>
      <c r="LQG9" s="110"/>
      <c r="LQH9" s="110"/>
      <c r="LQJ9" s="110"/>
      <c r="LQK9" s="110"/>
      <c r="LQL9" s="110"/>
      <c r="LQM9" s="110"/>
      <c r="LQN9" s="110"/>
      <c r="LQP9" s="110"/>
      <c r="LQQ9" s="110"/>
      <c r="LQR9" s="110"/>
      <c r="LQS9" s="110"/>
      <c r="LQT9" s="110"/>
      <c r="LQV9" s="110"/>
      <c r="LQW9" s="110"/>
      <c r="LQX9" s="110"/>
      <c r="LQY9" s="110"/>
      <c r="LQZ9" s="110"/>
      <c r="LRB9" s="110"/>
      <c r="LRC9" s="110"/>
      <c r="LRD9" s="110"/>
      <c r="LRE9" s="110"/>
      <c r="LRF9" s="110"/>
      <c r="LRH9" s="110"/>
      <c r="LRI9" s="110"/>
      <c r="LRJ9" s="110"/>
      <c r="LRK9" s="110"/>
      <c r="LRL9" s="110"/>
      <c r="LRN9" s="110"/>
      <c r="LRO9" s="110"/>
      <c r="LRP9" s="110"/>
      <c r="LRQ9" s="110"/>
      <c r="LRR9" s="110"/>
      <c r="LRT9" s="110"/>
      <c r="LRU9" s="110"/>
      <c r="LRV9" s="110"/>
      <c r="LRW9" s="110"/>
      <c r="LRX9" s="110"/>
      <c r="LRZ9" s="110"/>
      <c r="LSA9" s="110"/>
      <c r="LSB9" s="110"/>
      <c r="LSC9" s="110"/>
      <c r="LSD9" s="110"/>
      <c r="LSF9" s="110"/>
      <c r="LSG9" s="110"/>
      <c r="LSH9" s="110"/>
      <c r="LSI9" s="110"/>
      <c r="LSJ9" s="110"/>
      <c r="LSL9" s="110"/>
      <c r="LSM9" s="110"/>
      <c r="LSN9" s="110"/>
      <c r="LSO9" s="110"/>
      <c r="LSP9" s="110"/>
      <c r="LSR9" s="110"/>
      <c r="LSS9" s="110"/>
      <c r="LST9" s="110"/>
      <c r="LSU9" s="110"/>
      <c r="LSV9" s="110"/>
      <c r="LSX9" s="110"/>
      <c r="LSY9" s="110"/>
      <c r="LSZ9" s="110"/>
      <c r="LTA9" s="110"/>
      <c r="LTB9" s="110"/>
      <c r="LTD9" s="110"/>
      <c r="LTE9" s="110"/>
      <c r="LTF9" s="110"/>
      <c r="LTG9" s="110"/>
      <c r="LTH9" s="110"/>
      <c r="LTJ9" s="110"/>
      <c r="LTK9" s="110"/>
      <c r="LTL9" s="110"/>
      <c r="LTM9" s="110"/>
      <c r="LTN9" s="110"/>
      <c r="LTP9" s="110"/>
      <c r="LTQ9" s="110"/>
      <c r="LTR9" s="110"/>
      <c r="LTS9" s="110"/>
      <c r="LTT9" s="110"/>
      <c r="LTV9" s="110"/>
      <c r="LTW9" s="110"/>
      <c r="LTX9" s="110"/>
      <c r="LTY9" s="110"/>
      <c r="LTZ9" s="110"/>
      <c r="LUB9" s="110"/>
      <c r="LUC9" s="110"/>
      <c r="LUD9" s="110"/>
      <c r="LUE9" s="110"/>
      <c r="LUF9" s="110"/>
      <c r="LUH9" s="110"/>
      <c r="LUI9" s="110"/>
      <c r="LUJ9" s="110"/>
      <c r="LUK9" s="110"/>
      <c r="LUL9" s="110"/>
      <c r="LUN9" s="110"/>
      <c r="LUO9" s="110"/>
      <c r="LUP9" s="110"/>
      <c r="LUQ9" s="110"/>
      <c r="LUR9" s="110"/>
      <c r="LUT9" s="110"/>
      <c r="LUU9" s="110"/>
      <c r="LUV9" s="110"/>
      <c r="LUW9" s="110"/>
      <c r="LUX9" s="110"/>
      <c r="LUZ9" s="110"/>
      <c r="LVA9" s="110"/>
      <c r="LVB9" s="110"/>
      <c r="LVC9" s="110"/>
      <c r="LVD9" s="110"/>
      <c r="LVF9" s="110"/>
      <c r="LVG9" s="110"/>
      <c r="LVH9" s="110"/>
      <c r="LVI9" s="110"/>
      <c r="LVJ9" s="110"/>
      <c r="LVL9" s="110"/>
      <c r="LVM9" s="110"/>
      <c r="LVN9" s="110"/>
      <c r="LVO9" s="110"/>
      <c r="LVP9" s="110"/>
      <c r="LVR9" s="110"/>
      <c r="LVS9" s="110"/>
      <c r="LVT9" s="110"/>
      <c r="LVU9" s="110"/>
      <c r="LVV9" s="110"/>
      <c r="LVX9" s="110"/>
      <c r="LVY9" s="110"/>
      <c r="LVZ9" s="110"/>
      <c r="LWA9" s="110"/>
      <c r="LWB9" s="110"/>
      <c r="LWD9" s="110"/>
      <c r="LWE9" s="110"/>
      <c r="LWF9" s="110"/>
      <c r="LWG9" s="110"/>
      <c r="LWH9" s="110"/>
      <c r="LWJ9" s="110"/>
      <c r="LWK9" s="110"/>
      <c r="LWL9" s="110"/>
      <c r="LWM9" s="110"/>
      <c r="LWN9" s="110"/>
      <c r="LWP9" s="110"/>
      <c r="LWQ9" s="110"/>
      <c r="LWR9" s="110"/>
      <c r="LWS9" s="110"/>
      <c r="LWT9" s="110"/>
      <c r="LWV9" s="110"/>
      <c r="LWW9" s="110"/>
      <c r="LWX9" s="110"/>
      <c r="LWY9" s="110"/>
      <c r="LWZ9" s="110"/>
      <c r="LXB9" s="110"/>
      <c r="LXC9" s="110"/>
      <c r="LXD9" s="110"/>
      <c r="LXE9" s="110"/>
      <c r="LXF9" s="110"/>
      <c r="LXH9" s="110"/>
      <c r="LXI9" s="110"/>
      <c r="LXJ9" s="110"/>
      <c r="LXK9" s="110"/>
      <c r="LXL9" s="110"/>
      <c r="LXN9" s="110"/>
      <c r="LXO9" s="110"/>
      <c r="LXP9" s="110"/>
      <c r="LXQ9" s="110"/>
      <c r="LXR9" s="110"/>
      <c r="LXT9" s="110"/>
      <c r="LXU9" s="110"/>
      <c r="LXV9" s="110"/>
      <c r="LXW9" s="110"/>
      <c r="LXX9" s="110"/>
      <c r="LXZ9" s="110"/>
      <c r="LYA9" s="110"/>
      <c r="LYB9" s="110"/>
      <c r="LYC9" s="110"/>
      <c r="LYD9" s="110"/>
      <c r="LYF9" s="110"/>
      <c r="LYG9" s="110"/>
      <c r="LYH9" s="110"/>
      <c r="LYI9" s="110"/>
      <c r="LYJ9" s="110"/>
      <c r="LYL9" s="110"/>
      <c r="LYM9" s="110"/>
      <c r="LYN9" s="110"/>
      <c r="LYO9" s="110"/>
      <c r="LYP9" s="110"/>
      <c r="LYR9" s="110"/>
      <c r="LYS9" s="110"/>
      <c r="LYT9" s="110"/>
      <c r="LYU9" s="110"/>
      <c r="LYV9" s="110"/>
      <c r="LYX9" s="110"/>
      <c r="LYY9" s="110"/>
      <c r="LYZ9" s="110"/>
      <c r="LZA9" s="110"/>
      <c r="LZB9" s="110"/>
      <c r="LZD9" s="110"/>
      <c r="LZE9" s="110"/>
      <c r="LZF9" s="110"/>
      <c r="LZG9" s="110"/>
      <c r="LZH9" s="110"/>
      <c r="LZJ9" s="110"/>
      <c r="LZK9" s="110"/>
      <c r="LZL9" s="110"/>
      <c r="LZM9" s="110"/>
      <c r="LZN9" s="110"/>
      <c r="LZP9" s="110"/>
      <c r="LZQ9" s="110"/>
      <c r="LZR9" s="110"/>
      <c r="LZS9" s="110"/>
      <c r="LZT9" s="110"/>
      <c r="LZV9" s="110"/>
      <c r="LZW9" s="110"/>
      <c r="LZX9" s="110"/>
      <c r="LZY9" s="110"/>
      <c r="LZZ9" s="110"/>
      <c r="MAB9" s="110"/>
      <c r="MAC9" s="110"/>
      <c r="MAD9" s="110"/>
      <c r="MAE9" s="110"/>
      <c r="MAF9" s="110"/>
      <c r="MAH9" s="110"/>
      <c r="MAI9" s="110"/>
      <c r="MAJ9" s="110"/>
      <c r="MAK9" s="110"/>
      <c r="MAL9" s="110"/>
      <c r="MAN9" s="110"/>
      <c r="MAO9" s="110"/>
      <c r="MAP9" s="110"/>
      <c r="MAQ9" s="110"/>
      <c r="MAR9" s="110"/>
      <c r="MAT9" s="110"/>
      <c r="MAU9" s="110"/>
      <c r="MAV9" s="110"/>
      <c r="MAW9" s="110"/>
      <c r="MAX9" s="110"/>
      <c r="MAZ9" s="110"/>
      <c r="MBA9" s="110"/>
      <c r="MBB9" s="110"/>
      <c r="MBC9" s="110"/>
      <c r="MBD9" s="110"/>
      <c r="MBF9" s="110"/>
      <c r="MBG9" s="110"/>
      <c r="MBH9" s="110"/>
      <c r="MBI9" s="110"/>
      <c r="MBJ9" s="110"/>
      <c r="MBL9" s="110"/>
      <c r="MBM9" s="110"/>
      <c r="MBN9" s="110"/>
      <c r="MBO9" s="110"/>
      <c r="MBP9" s="110"/>
      <c r="MBR9" s="110"/>
      <c r="MBS9" s="110"/>
      <c r="MBT9" s="110"/>
      <c r="MBU9" s="110"/>
      <c r="MBV9" s="110"/>
      <c r="MBX9" s="110"/>
      <c r="MBY9" s="110"/>
      <c r="MBZ9" s="110"/>
      <c r="MCA9" s="110"/>
      <c r="MCB9" s="110"/>
      <c r="MCD9" s="110"/>
      <c r="MCE9" s="110"/>
      <c r="MCF9" s="110"/>
      <c r="MCG9" s="110"/>
      <c r="MCH9" s="110"/>
      <c r="MCJ9" s="110"/>
      <c r="MCK9" s="110"/>
      <c r="MCL9" s="110"/>
      <c r="MCM9" s="110"/>
      <c r="MCN9" s="110"/>
      <c r="MCP9" s="110"/>
      <c r="MCQ9" s="110"/>
      <c r="MCR9" s="110"/>
      <c r="MCS9" s="110"/>
      <c r="MCT9" s="110"/>
      <c r="MCV9" s="110"/>
      <c r="MCW9" s="110"/>
      <c r="MCX9" s="110"/>
      <c r="MCY9" s="110"/>
      <c r="MCZ9" s="110"/>
      <c r="MDB9" s="110"/>
      <c r="MDC9" s="110"/>
      <c r="MDD9" s="110"/>
      <c r="MDE9" s="110"/>
      <c r="MDF9" s="110"/>
      <c r="MDH9" s="110"/>
      <c r="MDI9" s="110"/>
      <c r="MDJ9" s="110"/>
      <c r="MDK9" s="110"/>
      <c r="MDL9" s="110"/>
      <c r="MDN9" s="110"/>
      <c r="MDO9" s="110"/>
      <c r="MDP9" s="110"/>
      <c r="MDQ9" s="110"/>
      <c r="MDR9" s="110"/>
      <c r="MDT9" s="110"/>
      <c r="MDU9" s="110"/>
      <c r="MDV9" s="110"/>
      <c r="MDW9" s="110"/>
      <c r="MDX9" s="110"/>
      <c r="MDZ9" s="110"/>
      <c r="MEA9" s="110"/>
      <c r="MEB9" s="110"/>
      <c r="MEC9" s="110"/>
      <c r="MED9" s="110"/>
      <c r="MEF9" s="110"/>
      <c r="MEG9" s="110"/>
      <c r="MEH9" s="110"/>
      <c r="MEI9" s="110"/>
      <c r="MEJ9" s="110"/>
      <c r="MEL9" s="110"/>
      <c r="MEM9" s="110"/>
      <c r="MEN9" s="110"/>
      <c r="MEO9" s="110"/>
      <c r="MEP9" s="110"/>
      <c r="MER9" s="110"/>
      <c r="MES9" s="110"/>
      <c r="MET9" s="110"/>
      <c r="MEU9" s="110"/>
      <c r="MEV9" s="110"/>
      <c r="MEX9" s="110"/>
      <c r="MEY9" s="110"/>
      <c r="MEZ9" s="110"/>
      <c r="MFA9" s="110"/>
      <c r="MFB9" s="110"/>
      <c r="MFD9" s="110"/>
      <c r="MFE9" s="110"/>
      <c r="MFF9" s="110"/>
      <c r="MFG9" s="110"/>
      <c r="MFH9" s="110"/>
      <c r="MFJ9" s="110"/>
      <c r="MFK9" s="110"/>
      <c r="MFL9" s="110"/>
      <c r="MFM9" s="110"/>
      <c r="MFN9" s="110"/>
      <c r="MFP9" s="110"/>
      <c r="MFQ9" s="110"/>
      <c r="MFR9" s="110"/>
      <c r="MFS9" s="110"/>
      <c r="MFT9" s="110"/>
      <c r="MFV9" s="110"/>
      <c r="MFW9" s="110"/>
      <c r="MFX9" s="110"/>
      <c r="MFY9" s="110"/>
      <c r="MFZ9" s="110"/>
      <c r="MGB9" s="110"/>
      <c r="MGC9" s="110"/>
      <c r="MGD9" s="110"/>
      <c r="MGE9" s="110"/>
      <c r="MGF9" s="110"/>
      <c r="MGH9" s="110"/>
      <c r="MGI9" s="110"/>
      <c r="MGJ9" s="110"/>
      <c r="MGK9" s="110"/>
      <c r="MGL9" s="110"/>
      <c r="MGN9" s="110"/>
      <c r="MGO9" s="110"/>
      <c r="MGP9" s="110"/>
      <c r="MGQ9" s="110"/>
      <c r="MGR9" s="110"/>
      <c r="MGT9" s="110"/>
      <c r="MGU9" s="110"/>
      <c r="MGV9" s="110"/>
      <c r="MGW9" s="110"/>
      <c r="MGX9" s="110"/>
      <c r="MGZ9" s="110"/>
      <c r="MHA9" s="110"/>
      <c r="MHB9" s="110"/>
      <c r="MHC9" s="110"/>
      <c r="MHD9" s="110"/>
      <c r="MHF9" s="110"/>
      <c r="MHG9" s="110"/>
      <c r="MHH9" s="110"/>
      <c r="MHI9" s="110"/>
      <c r="MHJ9" s="110"/>
      <c r="MHL9" s="110"/>
      <c r="MHM9" s="110"/>
      <c r="MHN9" s="110"/>
      <c r="MHO9" s="110"/>
      <c r="MHP9" s="110"/>
      <c r="MHR9" s="110"/>
      <c r="MHS9" s="110"/>
      <c r="MHT9" s="110"/>
      <c r="MHU9" s="110"/>
      <c r="MHV9" s="110"/>
      <c r="MHX9" s="110"/>
      <c r="MHY9" s="110"/>
      <c r="MHZ9" s="110"/>
      <c r="MIA9" s="110"/>
      <c r="MIB9" s="110"/>
      <c r="MID9" s="110"/>
      <c r="MIE9" s="110"/>
      <c r="MIF9" s="110"/>
      <c r="MIG9" s="110"/>
      <c r="MIH9" s="110"/>
      <c r="MIJ9" s="110"/>
      <c r="MIK9" s="110"/>
      <c r="MIL9" s="110"/>
      <c r="MIM9" s="110"/>
      <c r="MIN9" s="110"/>
      <c r="MIP9" s="110"/>
      <c r="MIQ9" s="110"/>
      <c r="MIR9" s="110"/>
      <c r="MIS9" s="110"/>
      <c r="MIT9" s="110"/>
      <c r="MIV9" s="110"/>
      <c r="MIW9" s="110"/>
      <c r="MIX9" s="110"/>
      <c r="MIY9" s="110"/>
      <c r="MIZ9" s="110"/>
      <c r="MJB9" s="110"/>
      <c r="MJC9" s="110"/>
      <c r="MJD9" s="110"/>
      <c r="MJE9" s="110"/>
      <c r="MJF9" s="110"/>
      <c r="MJH9" s="110"/>
      <c r="MJI9" s="110"/>
      <c r="MJJ9" s="110"/>
      <c r="MJK9" s="110"/>
      <c r="MJL9" s="110"/>
      <c r="MJN9" s="110"/>
      <c r="MJO9" s="110"/>
      <c r="MJP9" s="110"/>
      <c r="MJQ9" s="110"/>
      <c r="MJR9" s="110"/>
      <c r="MJT9" s="110"/>
      <c r="MJU9" s="110"/>
      <c r="MJV9" s="110"/>
      <c r="MJW9" s="110"/>
      <c r="MJX9" s="110"/>
      <c r="MJZ9" s="110"/>
      <c r="MKA9" s="110"/>
      <c r="MKB9" s="110"/>
      <c r="MKC9" s="110"/>
      <c r="MKD9" s="110"/>
      <c r="MKF9" s="110"/>
      <c r="MKG9" s="110"/>
      <c r="MKH9" s="110"/>
      <c r="MKI9" s="110"/>
      <c r="MKJ9" s="110"/>
      <c r="MKL9" s="110"/>
      <c r="MKM9" s="110"/>
      <c r="MKN9" s="110"/>
      <c r="MKO9" s="110"/>
      <c r="MKP9" s="110"/>
      <c r="MKR9" s="110"/>
      <c r="MKS9" s="110"/>
      <c r="MKT9" s="110"/>
      <c r="MKU9" s="110"/>
      <c r="MKV9" s="110"/>
      <c r="MKX9" s="110"/>
      <c r="MKY9" s="110"/>
      <c r="MKZ9" s="110"/>
      <c r="MLA9" s="110"/>
      <c r="MLB9" s="110"/>
      <c r="MLD9" s="110"/>
      <c r="MLE9" s="110"/>
      <c r="MLF9" s="110"/>
      <c r="MLG9" s="110"/>
      <c r="MLH9" s="110"/>
      <c r="MLJ9" s="110"/>
      <c r="MLK9" s="110"/>
      <c r="MLL9" s="110"/>
      <c r="MLM9" s="110"/>
      <c r="MLN9" s="110"/>
      <c r="MLP9" s="110"/>
      <c r="MLQ9" s="110"/>
      <c r="MLR9" s="110"/>
      <c r="MLS9" s="110"/>
      <c r="MLT9" s="110"/>
      <c r="MLV9" s="110"/>
      <c r="MLW9" s="110"/>
      <c r="MLX9" s="110"/>
      <c r="MLY9" s="110"/>
      <c r="MLZ9" s="110"/>
      <c r="MMB9" s="110"/>
      <c r="MMC9" s="110"/>
      <c r="MMD9" s="110"/>
      <c r="MME9" s="110"/>
      <c r="MMF9" s="110"/>
      <c r="MMH9" s="110"/>
      <c r="MMI9" s="110"/>
      <c r="MMJ9" s="110"/>
      <c r="MMK9" s="110"/>
      <c r="MML9" s="110"/>
      <c r="MMN9" s="110"/>
      <c r="MMO9" s="110"/>
      <c r="MMP9" s="110"/>
      <c r="MMQ9" s="110"/>
      <c r="MMR9" s="110"/>
      <c r="MMT9" s="110"/>
      <c r="MMU9" s="110"/>
      <c r="MMV9" s="110"/>
      <c r="MMW9" s="110"/>
      <c r="MMX9" s="110"/>
      <c r="MMZ9" s="110"/>
      <c r="MNA9" s="110"/>
      <c r="MNB9" s="110"/>
      <c r="MNC9" s="110"/>
      <c r="MND9" s="110"/>
      <c r="MNF9" s="110"/>
      <c r="MNG9" s="110"/>
      <c r="MNH9" s="110"/>
      <c r="MNI9" s="110"/>
      <c r="MNJ9" s="110"/>
      <c r="MNL9" s="110"/>
      <c r="MNM9" s="110"/>
      <c r="MNN9" s="110"/>
      <c r="MNO9" s="110"/>
      <c r="MNP9" s="110"/>
      <c r="MNR9" s="110"/>
      <c r="MNS9" s="110"/>
      <c r="MNT9" s="110"/>
      <c r="MNU9" s="110"/>
      <c r="MNV9" s="110"/>
      <c r="MNX9" s="110"/>
      <c r="MNY9" s="110"/>
      <c r="MNZ9" s="110"/>
      <c r="MOA9" s="110"/>
      <c r="MOB9" s="110"/>
      <c r="MOD9" s="110"/>
      <c r="MOE9" s="110"/>
      <c r="MOF9" s="110"/>
      <c r="MOG9" s="110"/>
      <c r="MOH9" s="110"/>
      <c r="MOJ9" s="110"/>
      <c r="MOK9" s="110"/>
      <c r="MOL9" s="110"/>
      <c r="MOM9" s="110"/>
      <c r="MON9" s="110"/>
      <c r="MOP9" s="110"/>
      <c r="MOQ9" s="110"/>
      <c r="MOR9" s="110"/>
      <c r="MOS9" s="110"/>
      <c r="MOT9" s="110"/>
      <c r="MOV9" s="110"/>
      <c r="MOW9" s="110"/>
      <c r="MOX9" s="110"/>
      <c r="MOY9" s="110"/>
      <c r="MOZ9" s="110"/>
      <c r="MPB9" s="110"/>
      <c r="MPC9" s="110"/>
      <c r="MPD9" s="110"/>
      <c r="MPE9" s="110"/>
      <c r="MPF9" s="110"/>
      <c r="MPH9" s="110"/>
      <c r="MPI9" s="110"/>
      <c r="MPJ9" s="110"/>
      <c r="MPK9" s="110"/>
      <c r="MPL9" s="110"/>
      <c r="MPN9" s="110"/>
      <c r="MPO9" s="110"/>
      <c r="MPP9" s="110"/>
      <c r="MPQ9" s="110"/>
      <c r="MPR9" s="110"/>
      <c r="MPT9" s="110"/>
      <c r="MPU9" s="110"/>
      <c r="MPV9" s="110"/>
      <c r="MPW9" s="110"/>
      <c r="MPX9" s="110"/>
      <c r="MPZ9" s="110"/>
      <c r="MQA9" s="110"/>
      <c r="MQB9" s="110"/>
      <c r="MQC9" s="110"/>
      <c r="MQD9" s="110"/>
      <c r="MQF9" s="110"/>
      <c r="MQG9" s="110"/>
      <c r="MQH9" s="110"/>
      <c r="MQI9" s="110"/>
      <c r="MQJ9" s="110"/>
      <c r="MQL9" s="110"/>
      <c r="MQM9" s="110"/>
      <c r="MQN9" s="110"/>
      <c r="MQO9" s="110"/>
      <c r="MQP9" s="110"/>
      <c r="MQR9" s="110"/>
      <c r="MQS9" s="110"/>
      <c r="MQT9" s="110"/>
      <c r="MQU9" s="110"/>
      <c r="MQV9" s="110"/>
      <c r="MQX9" s="110"/>
      <c r="MQY9" s="110"/>
      <c r="MQZ9" s="110"/>
      <c r="MRA9" s="110"/>
      <c r="MRB9" s="110"/>
      <c r="MRD9" s="110"/>
      <c r="MRE9" s="110"/>
      <c r="MRF9" s="110"/>
      <c r="MRG9" s="110"/>
      <c r="MRH9" s="110"/>
      <c r="MRJ9" s="110"/>
      <c r="MRK9" s="110"/>
      <c r="MRL9" s="110"/>
      <c r="MRM9" s="110"/>
      <c r="MRN9" s="110"/>
      <c r="MRP9" s="110"/>
      <c r="MRQ9" s="110"/>
      <c r="MRR9" s="110"/>
      <c r="MRS9" s="110"/>
      <c r="MRT9" s="110"/>
      <c r="MRV9" s="110"/>
      <c r="MRW9" s="110"/>
      <c r="MRX9" s="110"/>
      <c r="MRY9" s="110"/>
      <c r="MRZ9" s="110"/>
      <c r="MSB9" s="110"/>
      <c r="MSC9" s="110"/>
      <c r="MSD9" s="110"/>
      <c r="MSE9" s="110"/>
      <c r="MSF9" s="110"/>
      <c r="MSH9" s="110"/>
      <c r="MSI9" s="110"/>
      <c r="MSJ9" s="110"/>
      <c r="MSK9" s="110"/>
      <c r="MSL9" s="110"/>
      <c r="MSN9" s="110"/>
      <c r="MSO9" s="110"/>
      <c r="MSP9" s="110"/>
      <c r="MSQ9" s="110"/>
      <c r="MSR9" s="110"/>
      <c r="MST9" s="110"/>
      <c r="MSU9" s="110"/>
      <c r="MSV9" s="110"/>
      <c r="MSW9" s="110"/>
      <c r="MSX9" s="110"/>
      <c r="MSZ9" s="110"/>
      <c r="MTA9" s="110"/>
      <c r="MTB9" s="110"/>
      <c r="MTC9" s="110"/>
      <c r="MTD9" s="110"/>
      <c r="MTF9" s="110"/>
      <c r="MTG9" s="110"/>
      <c r="MTH9" s="110"/>
      <c r="MTI9" s="110"/>
      <c r="MTJ9" s="110"/>
      <c r="MTL9" s="110"/>
      <c r="MTM9" s="110"/>
      <c r="MTN9" s="110"/>
      <c r="MTO9" s="110"/>
      <c r="MTP9" s="110"/>
      <c r="MTR9" s="110"/>
      <c r="MTS9" s="110"/>
      <c r="MTT9" s="110"/>
      <c r="MTU9" s="110"/>
      <c r="MTV9" s="110"/>
      <c r="MTX9" s="110"/>
      <c r="MTY9" s="110"/>
      <c r="MTZ9" s="110"/>
      <c r="MUA9" s="110"/>
      <c r="MUB9" s="110"/>
      <c r="MUD9" s="110"/>
      <c r="MUE9" s="110"/>
      <c r="MUF9" s="110"/>
      <c r="MUG9" s="110"/>
      <c r="MUH9" s="110"/>
      <c r="MUJ9" s="110"/>
      <c r="MUK9" s="110"/>
      <c r="MUL9" s="110"/>
      <c r="MUM9" s="110"/>
      <c r="MUN9" s="110"/>
      <c r="MUP9" s="110"/>
      <c r="MUQ9" s="110"/>
      <c r="MUR9" s="110"/>
      <c r="MUS9" s="110"/>
      <c r="MUT9" s="110"/>
      <c r="MUV9" s="110"/>
      <c r="MUW9" s="110"/>
      <c r="MUX9" s="110"/>
      <c r="MUY9" s="110"/>
      <c r="MUZ9" s="110"/>
      <c r="MVB9" s="110"/>
      <c r="MVC9" s="110"/>
      <c r="MVD9" s="110"/>
      <c r="MVE9" s="110"/>
      <c r="MVF9" s="110"/>
      <c r="MVH9" s="110"/>
      <c r="MVI9" s="110"/>
      <c r="MVJ9" s="110"/>
      <c r="MVK9" s="110"/>
      <c r="MVL9" s="110"/>
      <c r="MVN9" s="110"/>
      <c r="MVO9" s="110"/>
      <c r="MVP9" s="110"/>
      <c r="MVQ9" s="110"/>
      <c r="MVR9" s="110"/>
      <c r="MVT9" s="110"/>
      <c r="MVU9" s="110"/>
      <c r="MVV9" s="110"/>
      <c r="MVW9" s="110"/>
      <c r="MVX9" s="110"/>
      <c r="MVZ9" s="110"/>
      <c r="MWA9" s="110"/>
      <c r="MWB9" s="110"/>
      <c r="MWC9" s="110"/>
      <c r="MWD9" s="110"/>
      <c r="MWF9" s="110"/>
      <c r="MWG9" s="110"/>
      <c r="MWH9" s="110"/>
      <c r="MWI9" s="110"/>
      <c r="MWJ9" s="110"/>
      <c r="MWL9" s="110"/>
      <c r="MWM9" s="110"/>
      <c r="MWN9" s="110"/>
      <c r="MWO9" s="110"/>
      <c r="MWP9" s="110"/>
      <c r="MWR9" s="110"/>
      <c r="MWS9" s="110"/>
      <c r="MWT9" s="110"/>
      <c r="MWU9" s="110"/>
      <c r="MWV9" s="110"/>
      <c r="MWX9" s="110"/>
      <c r="MWY9" s="110"/>
      <c r="MWZ9" s="110"/>
      <c r="MXA9" s="110"/>
      <c r="MXB9" s="110"/>
      <c r="MXD9" s="110"/>
      <c r="MXE9" s="110"/>
      <c r="MXF9" s="110"/>
      <c r="MXG9" s="110"/>
      <c r="MXH9" s="110"/>
      <c r="MXJ9" s="110"/>
      <c r="MXK9" s="110"/>
      <c r="MXL9" s="110"/>
      <c r="MXM9" s="110"/>
      <c r="MXN9" s="110"/>
      <c r="MXP9" s="110"/>
      <c r="MXQ9" s="110"/>
      <c r="MXR9" s="110"/>
      <c r="MXS9" s="110"/>
      <c r="MXT9" s="110"/>
      <c r="MXV9" s="110"/>
      <c r="MXW9" s="110"/>
      <c r="MXX9" s="110"/>
      <c r="MXY9" s="110"/>
      <c r="MXZ9" s="110"/>
      <c r="MYB9" s="110"/>
      <c r="MYC9" s="110"/>
      <c r="MYD9" s="110"/>
      <c r="MYE9" s="110"/>
      <c r="MYF9" s="110"/>
      <c r="MYH9" s="110"/>
      <c r="MYI9" s="110"/>
      <c r="MYJ9" s="110"/>
      <c r="MYK9" s="110"/>
      <c r="MYL9" s="110"/>
      <c r="MYN9" s="110"/>
      <c r="MYO9" s="110"/>
      <c r="MYP9" s="110"/>
      <c r="MYQ9" s="110"/>
      <c r="MYR9" s="110"/>
      <c r="MYT9" s="110"/>
      <c r="MYU9" s="110"/>
      <c r="MYV9" s="110"/>
      <c r="MYW9" s="110"/>
      <c r="MYX9" s="110"/>
      <c r="MYZ9" s="110"/>
      <c r="MZA9" s="110"/>
      <c r="MZB9" s="110"/>
      <c r="MZC9" s="110"/>
      <c r="MZD9" s="110"/>
      <c r="MZF9" s="110"/>
      <c r="MZG9" s="110"/>
      <c r="MZH9" s="110"/>
      <c r="MZI9" s="110"/>
      <c r="MZJ9" s="110"/>
      <c r="MZL9" s="110"/>
      <c r="MZM9" s="110"/>
      <c r="MZN9" s="110"/>
      <c r="MZO9" s="110"/>
      <c r="MZP9" s="110"/>
      <c r="MZR9" s="110"/>
      <c r="MZS9" s="110"/>
      <c r="MZT9" s="110"/>
      <c r="MZU9" s="110"/>
      <c r="MZV9" s="110"/>
      <c r="MZX9" s="110"/>
      <c r="MZY9" s="110"/>
      <c r="MZZ9" s="110"/>
      <c r="NAA9" s="110"/>
      <c r="NAB9" s="110"/>
      <c r="NAD9" s="110"/>
      <c r="NAE9" s="110"/>
      <c r="NAF9" s="110"/>
      <c r="NAG9" s="110"/>
      <c r="NAH9" s="110"/>
      <c r="NAJ9" s="110"/>
      <c r="NAK9" s="110"/>
      <c r="NAL9" s="110"/>
      <c r="NAM9" s="110"/>
      <c r="NAN9" s="110"/>
      <c r="NAP9" s="110"/>
      <c r="NAQ9" s="110"/>
      <c r="NAR9" s="110"/>
      <c r="NAS9" s="110"/>
      <c r="NAT9" s="110"/>
      <c r="NAV9" s="110"/>
      <c r="NAW9" s="110"/>
      <c r="NAX9" s="110"/>
      <c r="NAY9" s="110"/>
      <c r="NAZ9" s="110"/>
      <c r="NBB9" s="110"/>
      <c r="NBC9" s="110"/>
      <c r="NBD9" s="110"/>
      <c r="NBE9" s="110"/>
      <c r="NBF9" s="110"/>
      <c r="NBH9" s="110"/>
      <c r="NBI9" s="110"/>
      <c r="NBJ9" s="110"/>
      <c r="NBK9" s="110"/>
      <c r="NBL9" s="110"/>
      <c r="NBN9" s="110"/>
      <c r="NBO9" s="110"/>
      <c r="NBP9" s="110"/>
      <c r="NBQ9" s="110"/>
      <c r="NBR9" s="110"/>
      <c r="NBT9" s="110"/>
      <c r="NBU9" s="110"/>
      <c r="NBV9" s="110"/>
      <c r="NBW9" s="110"/>
      <c r="NBX9" s="110"/>
      <c r="NBZ9" s="110"/>
      <c r="NCA9" s="110"/>
      <c r="NCB9" s="110"/>
      <c r="NCC9" s="110"/>
      <c r="NCD9" s="110"/>
      <c r="NCF9" s="110"/>
      <c r="NCG9" s="110"/>
      <c r="NCH9" s="110"/>
      <c r="NCI9" s="110"/>
      <c r="NCJ9" s="110"/>
      <c r="NCL9" s="110"/>
      <c r="NCM9" s="110"/>
      <c r="NCN9" s="110"/>
      <c r="NCO9" s="110"/>
      <c r="NCP9" s="110"/>
      <c r="NCR9" s="110"/>
      <c r="NCS9" s="110"/>
      <c r="NCT9" s="110"/>
      <c r="NCU9" s="110"/>
      <c r="NCV9" s="110"/>
      <c r="NCX9" s="110"/>
      <c r="NCY9" s="110"/>
      <c r="NCZ9" s="110"/>
      <c r="NDA9" s="110"/>
      <c r="NDB9" s="110"/>
      <c r="NDD9" s="110"/>
      <c r="NDE9" s="110"/>
      <c r="NDF9" s="110"/>
      <c r="NDG9" s="110"/>
      <c r="NDH9" s="110"/>
      <c r="NDJ9" s="110"/>
      <c r="NDK9" s="110"/>
      <c r="NDL9" s="110"/>
      <c r="NDM9" s="110"/>
      <c r="NDN9" s="110"/>
      <c r="NDP9" s="110"/>
      <c r="NDQ9" s="110"/>
      <c r="NDR9" s="110"/>
      <c r="NDS9" s="110"/>
      <c r="NDT9" s="110"/>
      <c r="NDV9" s="110"/>
      <c r="NDW9" s="110"/>
      <c r="NDX9" s="110"/>
      <c r="NDY9" s="110"/>
      <c r="NDZ9" s="110"/>
      <c r="NEB9" s="110"/>
      <c r="NEC9" s="110"/>
      <c r="NED9" s="110"/>
      <c r="NEE9" s="110"/>
      <c r="NEF9" s="110"/>
      <c r="NEH9" s="110"/>
      <c r="NEI9" s="110"/>
      <c r="NEJ9" s="110"/>
      <c r="NEK9" s="110"/>
      <c r="NEL9" s="110"/>
      <c r="NEN9" s="110"/>
      <c r="NEO9" s="110"/>
      <c r="NEP9" s="110"/>
      <c r="NEQ9" s="110"/>
      <c r="NER9" s="110"/>
      <c r="NET9" s="110"/>
      <c r="NEU9" s="110"/>
      <c r="NEV9" s="110"/>
      <c r="NEW9" s="110"/>
      <c r="NEX9" s="110"/>
      <c r="NEZ9" s="110"/>
      <c r="NFA9" s="110"/>
      <c r="NFB9" s="110"/>
      <c r="NFC9" s="110"/>
      <c r="NFD9" s="110"/>
      <c r="NFF9" s="110"/>
      <c r="NFG9" s="110"/>
      <c r="NFH9" s="110"/>
      <c r="NFI9" s="110"/>
      <c r="NFJ9" s="110"/>
      <c r="NFL9" s="110"/>
      <c r="NFM9" s="110"/>
      <c r="NFN9" s="110"/>
      <c r="NFO9" s="110"/>
      <c r="NFP9" s="110"/>
      <c r="NFR9" s="110"/>
      <c r="NFS9" s="110"/>
      <c r="NFT9" s="110"/>
      <c r="NFU9" s="110"/>
      <c r="NFV9" s="110"/>
      <c r="NFX9" s="110"/>
      <c r="NFY9" s="110"/>
      <c r="NFZ9" s="110"/>
      <c r="NGA9" s="110"/>
      <c r="NGB9" s="110"/>
      <c r="NGD9" s="110"/>
      <c r="NGE9" s="110"/>
      <c r="NGF9" s="110"/>
      <c r="NGG9" s="110"/>
      <c r="NGH9" s="110"/>
      <c r="NGJ9" s="110"/>
      <c r="NGK9" s="110"/>
      <c r="NGL9" s="110"/>
      <c r="NGM9" s="110"/>
      <c r="NGN9" s="110"/>
      <c r="NGP9" s="110"/>
      <c r="NGQ9" s="110"/>
      <c r="NGR9" s="110"/>
      <c r="NGS9" s="110"/>
      <c r="NGT9" s="110"/>
      <c r="NGV9" s="110"/>
      <c r="NGW9" s="110"/>
      <c r="NGX9" s="110"/>
      <c r="NGY9" s="110"/>
      <c r="NGZ9" s="110"/>
      <c r="NHB9" s="110"/>
      <c r="NHC9" s="110"/>
      <c r="NHD9" s="110"/>
      <c r="NHE9" s="110"/>
      <c r="NHF9" s="110"/>
      <c r="NHH9" s="110"/>
      <c r="NHI9" s="110"/>
      <c r="NHJ9" s="110"/>
      <c r="NHK9" s="110"/>
      <c r="NHL9" s="110"/>
      <c r="NHN9" s="110"/>
      <c r="NHO9" s="110"/>
      <c r="NHP9" s="110"/>
      <c r="NHQ9" s="110"/>
      <c r="NHR9" s="110"/>
      <c r="NHT9" s="110"/>
      <c r="NHU9" s="110"/>
      <c r="NHV9" s="110"/>
      <c r="NHW9" s="110"/>
      <c r="NHX9" s="110"/>
      <c r="NHZ9" s="110"/>
      <c r="NIA9" s="110"/>
      <c r="NIB9" s="110"/>
      <c r="NIC9" s="110"/>
      <c r="NID9" s="110"/>
      <c r="NIF9" s="110"/>
      <c r="NIG9" s="110"/>
      <c r="NIH9" s="110"/>
      <c r="NII9" s="110"/>
      <c r="NIJ9" s="110"/>
      <c r="NIL9" s="110"/>
      <c r="NIM9" s="110"/>
      <c r="NIN9" s="110"/>
      <c r="NIO9" s="110"/>
      <c r="NIP9" s="110"/>
      <c r="NIR9" s="110"/>
      <c r="NIS9" s="110"/>
      <c r="NIT9" s="110"/>
      <c r="NIU9" s="110"/>
      <c r="NIV9" s="110"/>
      <c r="NIX9" s="110"/>
      <c r="NIY9" s="110"/>
      <c r="NIZ9" s="110"/>
      <c r="NJA9" s="110"/>
      <c r="NJB9" s="110"/>
      <c r="NJD9" s="110"/>
      <c r="NJE9" s="110"/>
      <c r="NJF9" s="110"/>
      <c r="NJG9" s="110"/>
      <c r="NJH9" s="110"/>
      <c r="NJJ9" s="110"/>
      <c r="NJK9" s="110"/>
      <c r="NJL9" s="110"/>
      <c r="NJM9" s="110"/>
      <c r="NJN9" s="110"/>
      <c r="NJP9" s="110"/>
      <c r="NJQ9" s="110"/>
      <c r="NJR9" s="110"/>
      <c r="NJS9" s="110"/>
      <c r="NJT9" s="110"/>
      <c r="NJV9" s="110"/>
      <c r="NJW9" s="110"/>
      <c r="NJX9" s="110"/>
      <c r="NJY9" s="110"/>
      <c r="NJZ9" s="110"/>
      <c r="NKB9" s="110"/>
      <c r="NKC9" s="110"/>
      <c r="NKD9" s="110"/>
      <c r="NKE9" s="110"/>
      <c r="NKF9" s="110"/>
      <c r="NKH9" s="110"/>
      <c r="NKI9" s="110"/>
      <c r="NKJ9" s="110"/>
      <c r="NKK9" s="110"/>
      <c r="NKL9" s="110"/>
      <c r="NKN9" s="110"/>
      <c r="NKO9" s="110"/>
      <c r="NKP9" s="110"/>
      <c r="NKQ9" s="110"/>
      <c r="NKR9" s="110"/>
      <c r="NKT9" s="110"/>
      <c r="NKU9" s="110"/>
      <c r="NKV9" s="110"/>
      <c r="NKW9" s="110"/>
      <c r="NKX9" s="110"/>
      <c r="NKZ9" s="110"/>
      <c r="NLA9" s="110"/>
      <c r="NLB9" s="110"/>
      <c r="NLC9" s="110"/>
      <c r="NLD9" s="110"/>
      <c r="NLF9" s="110"/>
      <c r="NLG9" s="110"/>
      <c r="NLH9" s="110"/>
      <c r="NLI9" s="110"/>
      <c r="NLJ9" s="110"/>
      <c r="NLL9" s="110"/>
      <c r="NLM9" s="110"/>
      <c r="NLN9" s="110"/>
      <c r="NLO9" s="110"/>
      <c r="NLP9" s="110"/>
      <c r="NLR9" s="110"/>
      <c r="NLS9" s="110"/>
      <c r="NLT9" s="110"/>
      <c r="NLU9" s="110"/>
      <c r="NLV9" s="110"/>
      <c r="NLX9" s="110"/>
      <c r="NLY9" s="110"/>
      <c r="NLZ9" s="110"/>
      <c r="NMA9" s="110"/>
      <c r="NMB9" s="110"/>
      <c r="NMD9" s="110"/>
      <c r="NME9" s="110"/>
      <c r="NMF9" s="110"/>
      <c r="NMG9" s="110"/>
      <c r="NMH9" s="110"/>
      <c r="NMJ9" s="110"/>
      <c r="NMK9" s="110"/>
      <c r="NML9" s="110"/>
      <c r="NMM9" s="110"/>
      <c r="NMN9" s="110"/>
      <c r="NMP9" s="110"/>
      <c r="NMQ9" s="110"/>
      <c r="NMR9" s="110"/>
      <c r="NMS9" s="110"/>
      <c r="NMT9" s="110"/>
      <c r="NMV9" s="110"/>
      <c r="NMW9" s="110"/>
      <c r="NMX9" s="110"/>
      <c r="NMY9" s="110"/>
      <c r="NMZ9" s="110"/>
      <c r="NNB9" s="110"/>
      <c r="NNC9" s="110"/>
      <c r="NND9" s="110"/>
      <c r="NNE9" s="110"/>
      <c r="NNF9" s="110"/>
      <c r="NNH9" s="110"/>
      <c r="NNI9" s="110"/>
      <c r="NNJ9" s="110"/>
      <c r="NNK9" s="110"/>
      <c r="NNL9" s="110"/>
      <c r="NNN9" s="110"/>
      <c r="NNO9" s="110"/>
      <c r="NNP9" s="110"/>
      <c r="NNQ9" s="110"/>
      <c r="NNR9" s="110"/>
      <c r="NNT9" s="110"/>
      <c r="NNU9" s="110"/>
      <c r="NNV9" s="110"/>
      <c r="NNW9" s="110"/>
      <c r="NNX9" s="110"/>
      <c r="NNZ9" s="110"/>
      <c r="NOA9" s="110"/>
      <c r="NOB9" s="110"/>
      <c r="NOC9" s="110"/>
      <c r="NOD9" s="110"/>
      <c r="NOF9" s="110"/>
      <c r="NOG9" s="110"/>
      <c r="NOH9" s="110"/>
      <c r="NOI9" s="110"/>
      <c r="NOJ9" s="110"/>
      <c r="NOL9" s="110"/>
      <c r="NOM9" s="110"/>
      <c r="NON9" s="110"/>
      <c r="NOO9" s="110"/>
      <c r="NOP9" s="110"/>
      <c r="NOR9" s="110"/>
      <c r="NOS9" s="110"/>
      <c r="NOT9" s="110"/>
      <c r="NOU9" s="110"/>
      <c r="NOV9" s="110"/>
      <c r="NOX9" s="110"/>
      <c r="NOY9" s="110"/>
      <c r="NOZ9" s="110"/>
      <c r="NPA9" s="110"/>
      <c r="NPB9" s="110"/>
      <c r="NPD9" s="110"/>
      <c r="NPE9" s="110"/>
      <c r="NPF9" s="110"/>
      <c r="NPG9" s="110"/>
      <c r="NPH9" s="110"/>
      <c r="NPJ9" s="110"/>
      <c r="NPK9" s="110"/>
      <c r="NPL9" s="110"/>
      <c r="NPM9" s="110"/>
      <c r="NPN9" s="110"/>
      <c r="NPP9" s="110"/>
      <c r="NPQ9" s="110"/>
      <c r="NPR9" s="110"/>
      <c r="NPS9" s="110"/>
      <c r="NPT9" s="110"/>
      <c r="NPV9" s="110"/>
      <c r="NPW9" s="110"/>
      <c r="NPX9" s="110"/>
      <c r="NPY9" s="110"/>
      <c r="NPZ9" s="110"/>
      <c r="NQB9" s="110"/>
      <c r="NQC9" s="110"/>
      <c r="NQD9" s="110"/>
      <c r="NQE9" s="110"/>
      <c r="NQF9" s="110"/>
      <c r="NQH9" s="110"/>
      <c r="NQI9" s="110"/>
      <c r="NQJ9" s="110"/>
      <c r="NQK9" s="110"/>
      <c r="NQL9" s="110"/>
      <c r="NQN9" s="110"/>
      <c r="NQO9" s="110"/>
      <c r="NQP9" s="110"/>
      <c r="NQQ9" s="110"/>
      <c r="NQR9" s="110"/>
      <c r="NQT9" s="110"/>
      <c r="NQU9" s="110"/>
      <c r="NQV9" s="110"/>
      <c r="NQW9" s="110"/>
      <c r="NQX9" s="110"/>
      <c r="NQZ9" s="110"/>
      <c r="NRA9" s="110"/>
      <c r="NRB9" s="110"/>
      <c r="NRC9" s="110"/>
      <c r="NRD9" s="110"/>
      <c r="NRF9" s="110"/>
      <c r="NRG9" s="110"/>
      <c r="NRH9" s="110"/>
      <c r="NRI9" s="110"/>
      <c r="NRJ9" s="110"/>
      <c r="NRL9" s="110"/>
      <c r="NRM9" s="110"/>
      <c r="NRN9" s="110"/>
      <c r="NRO9" s="110"/>
      <c r="NRP9" s="110"/>
      <c r="NRR9" s="110"/>
      <c r="NRS9" s="110"/>
      <c r="NRT9" s="110"/>
      <c r="NRU9" s="110"/>
      <c r="NRV9" s="110"/>
      <c r="NRX9" s="110"/>
      <c r="NRY9" s="110"/>
      <c r="NRZ9" s="110"/>
      <c r="NSA9" s="110"/>
      <c r="NSB9" s="110"/>
      <c r="NSD9" s="110"/>
      <c r="NSE9" s="110"/>
      <c r="NSF9" s="110"/>
      <c r="NSG9" s="110"/>
      <c r="NSH9" s="110"/>
      <c r="NSJ9" s="110"/>
      <c r="NSK9" s="110"/>
      <c r="NSL9" s="110"/>
      <c r="NSM9" s="110"/>
      <c r="NSN9" s="110"/>
      <c r="NSP9" s="110"/>
      <c r="NSQ9" s="110"/>
      <c r="NSR9" s="110"/>
      <c r="NSS9" s="110"/>
      <c r="NST9" s="110"/>
      <c r="NSV9" s="110"/>
      <c r="NSW9" s="110"/>
      <c r="NSX9" s="110"/>
      <c r="NSY9" s="110"/>
      <c r="NSZ9" s="110"/>
      <c r="NTB9" s="110"/>
      <c r="NTC9" s="110"/>
      <c r="NTD9" s="110"/>
      <c r="NTE9" s="110"/>
      <c r="NTF9" s="110"/>
      <c r="NTH9" s="110"/>
      <c r="NTI9" s="110"/>
      <c r="NTJ9" s="110"/>
      <c r="NTK9" s="110"/>
      <c r="NTL9" s="110"/>
      <c r="NTN9" s="110"/>
      <c r="NTO9" s="110"/>
      <c r="NTP9" s="110"/>
      <c r="NTQ9" s="110"/>
      <c r="NTR9" s="110"/>
      <c r="NTT9" s="110"/>
      <c r="NTU9" s="110"/>
      <c r="NTV9" s="110"/>
      <c r="NTW9" s="110"/>
      <c r="NTX9" s="110"/>
      <c r="NTZ9" s="110"/>
      <c r="NUA9" s="110"/>
      <c r="NUB9" s="110"/>
      <c r="NUC9" s="110"/>
      <c r="NUD9" s="110"/>
      <c r="NUF9" s="110"/>
      <c r="NUG9" s="110"/>
      <c r="NUH9" s="110"/>
      <c r="NUI9" s="110"/>
      <c r="NUJ9" s="110"/>
      <c r="NUL9" s="110"/>
      <c r="NUM9" s="110"/>
      <c r="NUN9" s="110"/>
      <c r="NUO9" s="110"/>
      <c r="NUP9" s="110"/>
      <c r="NUR9" s="110"/>
      <c r="NUS9" s="110"/>
      <c r="NUT9" s="110"/>
      <c r="NUU9" s="110"/>
      <c r="NUV9" s="110"/>
      <c r="NUX9" s="110"/>
      <c r="NUY9" s="110"/>
      <c r="NUZ9" s="110"/>
      <c r="NVA9" s="110"/>
      <c r="NVB9" s="110"/>
      <c r="NVD9" s="110"/>
      <c r="NVE9" s="110"/>
      <c r="NVF9" s="110"/>
      <c r="NVG9" s="110"/>
      <c r="NVH9" s="110"/>
      <c r="NVJ9" s="110"/>
      <c r="NVK9" s="110"/>
      <c r="NVL9" s="110"/>
      <c r="NVM9" s="110"/>
      <c r="NVN9" s="110"/>
      <c r="NVP9" s="110"/>
      <c r="NVQ9" s="110"/>
      <c r="NVR9" s="110"/>
      <c r="NVS9" s="110"/>
      <c r="NVT9" s="110"/>
      <c r="NVV9" s="110"/>
      <c r="NVW9" s="110"/>
      <c r="NVX9" s="110"/>
      <c r="NVY9" s="110"/>
      <c r="NVZ9" s="110"/>
      <c r="NWB9" s="110"/>
      <c r="NWC9" s="110"/>
      <c r="NWD9" s="110"/>
      <c r="NWE9" s="110"/>
      <c r="NWF9" s="110"/>
      <c r="NWH9" s="110"/>
      <c r="NWI9" s="110"/>
      <c r="NWJ9" s="110"/>
      <c r="NWK9" s="110"/>
      <c r="NWL9" s="110"/>
      <c r="NWN9" s="110"/>
      <c r="NWO9" s="110"/>
      <c r="NWP9" s="110"/>
      <c r="NWQ9" s="110"/>
      <c r="NWR9" s="110"/>
      <c r="NWT9" s="110"/>
      <c r="NWU9" s="110"/>
      <c r="NWV9" s="110"/>
      <c r="NWW9" s="110"/>
      <c r="NWX9" s="110"/>
      <c r="NWZ9" s="110"/>
      <c r="NXA9" s="110"/>
      <c r="NXB9" s="110"/>
      <c r="NXC9" s="110"/>
      <c r="NXD9" s="110"/>
      <c r="NXF9" s="110"/>
      <c r="NXG9" s="110"/>
      <c r="NXH9" s="110"/>
      <c r="NXI9" s="110"/>
      <c r="NXJ9" s="110"/>
      <c r="NXL9" s="110"/>
      <c r="NXM9" s="110"/>
      <c r="NXN9" s="110"/>
      <c r="NXO9" s="110"/>
      <c r="NXP9" s="110"/>
      <c r="NXR9" s="110"/>
      <c r="NXS9" s="110"/>
      <c r="NXT9" s="110"/>
      <c r="NXU9" s="110"/>
      <c r="NXV9" s="110"/>
      <c r="NXX9" s="110"/>
      <c r="NXY9" s="110"/>
      <c r="NXZ9" s="110"/>
      <c r="NYA9" s="110"/>
      <c r="NYB9" s="110"/>
      <c r="NYD9" s="110"/>
      <c r="NYE9" s="110"/>
      <c r="NYF9" s="110"/>
      <c r="NYG9" s="110"/>
      <c r="NYH9" s="110"/>
      <c r="NYJ9" s="110"/>
      <c r="NYK9" s="110"/>
      <c r="NYL9" s="110"/>
      <c r="NYM9" s="110"/>
      <c r="NYN9" s="110"/>
      <c r="NYP9" s="110"/>
      <c r="NYQ9" s="110"/>
      <c r="NYR9" s="110"/>
      <c r="NYS9" s="110"/>
      <c r="NYT9" s="110"/>
      <c r="NYV9" s="110"/>
      <c r="NYW9" s="110"/>
      <c r="NYX9" s="110"/>
      <c r="NYY9" s="110"/>
      <c r="NYZ9" s="110"/>
      <c r="NZB9" s="110"/>
      <c r="NZC9" s="110"/>
      <c r="NZD9" s="110"/>
      <c r="NZE9" s="110"/>
      <c r="NZF9" s="110"/>
      <c r="NZH9" s="110"/>
      <c r="NZI9" s="110"/>
      <c r="NZJ9" s="110"/>
      <c r="NZK9" s="110"/>
      <c r="NZL9" s="110"/>
      <c r="NZN9" s="110"/>
      <c r="NZO9" s="110"/>
      <c r="NZP9" s="110"/>
      <c r="NZQ9" s="110"/>
      <c r="NZR9" s="110"/>
      <c r="NZT9" s="110"/>
      <c r="NZU9" s="110"/>
      <c r="NZV9" s="110"/>
      <c r="NZW9" s="110"/>
      <c r="NZX9" s="110"/>
      <c r="NZZ9" s="110"/>
      <c r="OAA9" s="110"/>
      <c r="OAB9" s="110"/>
      <c r="OAC9" s="110"/>
      <c r="OAD9" s="110"/>
      <c r="OAF9" s="110"/>
      <c r="OAG9" s="110"/>
      <c r="OAH9" s="110"/>
      <c r="OAI9" s="110"/>
      <c r="OAJ9" s="110"/>
      <c r="OAL9" s="110"/>
      <c r="OAM9" s="110"/>
      <c r="OAN9" s="110"/>
      <c r="OAO9" s="110"/>
      <c r="OAP9" s="110"/>
      <c r="OAR9" s="110"/>
      <c r="OAS9" s="110"/>
      <c r="OAT9" s="110"/>
      <c r="OAU9" s="110"/>
      <c r="OAV9" s="110"/>
      <c r="OAX9" s="110"/>
      <c r="OAY9" s="110"/>
      <c r="OAZ9" s="110"/>
      <c r="OBA9" s="110"/>
      <c r="OBB9" s="110"/>
      <c r="OBD9" s="110"/>
      <c r="OBE9" s="110"/>
      <c r="OBF9" s="110"/>
      <c r="OBG9" s="110"/>
      <c r="OBH9" s="110"/>
      <c r="OBJ9" s="110"/>
      <c r="OBK9" s="110"/>
      <c r="OBL9" s="110"/>
      <c r="OBM9" s="110"/>
      <c r="OBN9" s="110"/>
      <c r="OBP9" s="110"/>
      <c r="OBQ9" s="110"/>
      <c r="OBR9" s="110"/>
      <c r="OBS9" s="110"/>
      <c r="OBT9" s="110"/>
      <c r="OBV9" s="110"/>
      <c r="OBW9" s="110"/>
      <c r="OBX9" s="110"/>
      <c r="OBY9" s="110"/>
      <c r="OBZ9" s="110"/>
      <c r="OCB9" s="110"/>
      <c r="OCC9" s="110"/>
      <c r="OCD9" s="110"/>
      <c r="OCE9" s="110"/>
      <c r="OCF9" s="110"/>
      <c r="OCH9" s="110"/>
      <c r="OCI9" s="110"/>
      <c r="OCJ9" s="110"/>
      <c r="OCK9" s="110"/>
      <c r="OCL9" s="110"/>
      <c r="OCN9" s="110"/>
      <c r="OCO9" s="110"/>
      <c r="OCP9" s="110"/>
      <c r="OCQ9" s="110"/>
      <c r="OCR9" s="110"/>
      <c r="OCT9" s="110"/>
      <c r="OCU9" s="110"/>
      <c r="OCV9" s="110"/>
      <c r="OCW9" s="110"/>
      <c r="OCX9" s="110"/>
      <c r="OCZ9" s="110"/>
      <c r="ODA9" s="110"/>
      <c r="ODB9" s="110"/>
      <c r="ODC9" s="110"/>
      <c r="ODD9" s="110"/>
      <c r="ODF9" s="110"/>
      <c r="ODG9" s="110"/>
      <c r="ODH9" s="110"/>
      <c r="ODI9" s="110"/>
      <c r="ODJ9" s="110"/>
      <c r="ODL9" s="110"/>
      <c r="ODM9" s="110"/>
      <c r="ODN9" s="110"/>
      <c r="ODO9" s="110"/>
      <c r="ODP9" s="110"/>
      <c r="ODR9" s="110"/>
      <c r="ODS9" s="110"/>
      <c r="ODT9" s="110"/>
      <c r="ODU9" s="110"/>
      <c r="ODV9" s="110"/>
      <c r="ODX9" s="110"/>
      <c r="ODY9" s="110"/>
      <c r="ODZ9" s="110"/>
      <c r="OEA9" s="110"/>
      <c r="OEB9" s="110"/>
      <c r="OED9" s="110"/>
      <c r="OEE9" s="110"/>
      <c r="OEF9" s="110"/>
      <c r="OEG9" s="110"/>
      <c r="OEH9" s="110"/>
      <c r="OEJ9" s="110"/>
      <c r="OEK9" s="110"/>
      <c r="OEL9" s="110"/>
      <c r="OEM9" s="110"/>
      <c r="OEN9" s="110"/>
      <c r="OEP9" s="110"/>
      <c r="OEQ9" s="110"/>
      <c r="OER9" s="110"/>
      <c r="OES9" s="110"/>
      <c r="OET9" s="110"/>
      <c r="OEV9" s="110"/>
      <c r="OEW9" s="110"/>
      <c r="OEX9" s="110"/>
      <c r="OEY9" s="110"/>
      <c r="OEZ9" s="110"/>
      <c r="OFB9" s="110"/>
      <c r="OFC9" s="110"/>
      <c r="OFD9" s="110"/>
      <c r="OFE9" s="110"/>
      <c r="OFF9" s="110"/>
      <c r="OFH9" s="110"/>
      <c r="OFI9" s="110"/>
      <c r="OFJ9" s="110"/>
      <c r="OFK9" s="110"/>
      <c r="OFL9" s="110"/>
      <c r="OFN9" s="110"/>
      <c r="OFO9" s="110"/>
      <c r="OFP9" s="110"/>
      <c r="OFQ9" s="110"/>
      <c r="OFR9" s="110"/>
      <c r="OFT9" s="110"/>
      <c r="OFU9" s="110"/>
      <c r="OFV9" s="110"/>
      <c r="OFW9" s="110"/>
      <c r="OFX9" s="110"/>
      <c r="OFZ9" s="110"/>
      <c r="OGA9" s="110"/>
      <c r="OGB9" s="110"/>
      <c r="OGC9" s="110"/>
      <c r="OGD9" s="110"/>
      <c r="OGF9" s="110"/>
      <c r="OGG9" s="110"/>
      <c r="OGH9" s="110"/>
      <c r="OGI9" s="110"/>
      <c r="OGJ9" s="110"/>
      <c r="OGL9" s="110"/>
      <c r="OGM9" s="110"/>
      <c r="OGN9" s="110"/>
      <c r="OGO9" s="110"/>
      <c r="OGP9" s="110"/>
      <c r="OGR9" s="110"/>
      <c r="OGS9" s="110"/>
      <c r="OGT9" s="110"/>
      <c r="OGU9" s="110"/>
      <c r="OGV9" s="110"/>
      <c r="OGX9" s="110"/>
      <c r="OGY9" s="110"/>
      <c r="OGZ9" s="110"/>
      <c r="OHA9" s="110"/>
      <c r="OHB9" s="110"/>
      <c r="OHD9" s="110"/>
      <c r="OHE9" s="110"/>
      <c r="OHF9" s="110"/>
      <c r="OHG9" s="110"/>
      <c r="OHH9" s="110"/>
      <c r="OHJ9" s="110"/>
      <c r="OHK9" s="110"/>
      <c r="OHL9" s="110"/>
      <c r="OHM9" s="110"/>
      <c r="OHN9" s="110"/>
      <c r="OHP9" s="110"/>
      <c r="OHQ9" s="110"/>
      <c r="OHR9" s="110"/>
      <c r="OHS9" s="110"/>
      <c r="OHT9" s="110"/>
      <c r="OHV9" s="110"/>
      <c r="OHW9" s="110"/>
      <c r="OHX9" s="110"/>
      <c r="OHY9" s="110"/>
      <c r="OHZ9" s="110"/>
      <c r="OIB9" s="110"/>
      <c r="OIC9" s="110"/>
      <c r="OID9" s="110"/>
      <c r="OIE9" s="110"/>
      <c r="OIF9" s="110"/>
      <c r="OIH9" s="110"/>
      <c r="OII9" s="110"/>
      <c r="OIJ9" s="110"/>
      <c r="OIK9" s="110"/>
      <c r="OIL9" s="110"/>
      <c r="OIN9" s="110"/>
      <c r="OIO9" s="110"/>
      <c r="OIP9" s="110"/>
      <c r="OIQ9" s="110"/>
      <c r="OIR9" s="110"/>
      <c r="OIT9" s="110"/>
      <c r="OIU9" s="110"/>
      <c r="OIV9" s="110"/>
      <c r="OIW9" s="110"/>
      <c r="OIX9" s="110"/>
      <c r="OIZ9" s="110"/>
      <c r="OJA9" s="110"/>
      <c r="OJB9" s="110"/>
      <c r="OJC9" s="110"/>
      <c r="OJD9" s="110"/>
      <c r="OJF9" s="110"/>
      <c r="OJG9" s="110"/>
      <c r="OJH9" s="110"/>
      <c r="OJI9" s="110"/>
      <c r="OJJ9" s="110"/>
      <c r="OJL9" s="110"/>
      <c r="OJM9" s="110"/>
      <c r="OJN9" s="110"/>
      <c r="OJO9" s="110"/>
      <c r="OJP9" s="110"/>
      <c r="OJR9" s="110"/>
      <c r="OJS9" s="110"/>
      <c r="OJT9" s="110"/>
      <c r="OJU9" s="110"/>
      <c r="OJV9" s="110"/>
      <c r="OJX9" s="110"/>
      <c r="OJY9" s="110"/>
      <c r="OJZ9" s="110"/>
      <c r="OKA9" s="110"/>
      <c r="OKB9" s="110"/>
      <c r="OKD9" s="110"/>
      <c r="OKE9" s="110"/>
      <c r="OKF9" s="110"/>
      <c r="OKG9" s="110"/>
      <c r="OKH9" s="110"/>
      <c r="OKJ9" s="110"/>
      <c r="OKK9" s="110"/>
      <c r="OKL9" s="110"/>
      <c r="OKM9" s="110"/>
      <c r="OKN9" s="110"/>
      <c r="OKP9" s="110"/>
      <c r="OKQ9" s="110"/>
      <c r="OKR9" s="110"/>
      <c r="OKS9" s="110"/>
      <c r="OKT9" s="110"/>
      <c r="OKV9" s="110"/>
      <c r="OKW9" s="110"/>
      <c r="OKX9" s="110"/>
      <c r="OKY9" s="110"/>
      <c r="OKZ9" s="110"/>
      <c r="OLB9" s="110"/>
      <c r="OLC9" s="110"/>
      <c r="OLD9" s="110"/>
      <c r="OLE9" s="110"/>
      <c r="OLF9" s="110"/>
      <c r="OLH9" s="110"/>
      <c r="OLI9" s="110"/>
      <c r="OLJ9" s="110"/>
      <c r="OLK9" s="110"/>
      <c r="OLL9" s="110"/>
      <c r="OLN9" s="110"/>
      <c r="OLO9" s="110"/>
      <c r="OLP9" s="110"/>
      <c r="OLQ9" s="110"/>
      <c r="OLR9" s="110"/>
      <c r="OLT9" s="110"/>
      <c r="OLU9" s="110"/>
      <c r="OLV9" s="110"/>
      <c r="OLW9" s="110"/>
      <c r="OLX9" s="110"/>
      <c r="OLZ9" s="110"/>
      <c r="OMA9" s="110"/>
      <c r="OMB9" s="110"/>
      <c r="OMC9" s="110"/>
      <c r="OMD9" s="110"/>
      <c r="OMF9" s="110"/>
      <c r="OMG9" s="110"/>
      <c r="OMH9" s="110"/>
      <c r="OMI9" s="110"/>
      <c r="OMJ9" s="110"/>
      <c r="OML9" s="110"/>
      <c r="OMM9" s="110"/>
      <c r="OMN9" s="110"/>
      <c r="OMO9" s="110"/>
      <c r="OMP9" s="110"/>
      <c r="OMR9" s="110"/>
      <c r="OMS9" s="110"/>
      <c r="OMT9" s="110"/>
      <c r="OMU9" s="110"/>
      <c r="OMV9" s="110"/>
      <c r="OMX9" s="110"/>
      <c r="OMY9" s="110"/>
      <c r="OMZ9" s="110"/>
      <c r="ONA9" s="110"/>
      <c r="ONB9" s="110"/>
      <c r="OND9" s="110"/>
      <c r="ONE9" s="110"/>
      <c r="ONF9" s="110"/>
      <c r="ONG9" s="110"/>
      <c r="ONH9" s="110"/>
      <c r="ONJ9" s="110"/>
      <c r="ONK9" s="110"/>
      <c r="ONL9" s="110"/>
      <c r="ONM9" s="110"/>
      <c r="ONN9" s="110"/>
      <c r="ONP9" s="110"/>
      <c r="ONQ9" s="110"/>
      <c r="ONR9" s="110"/>
      <c r="ONS9" s="110"/>
      <c r="ONT9" s="110"/>
      <c r="ONV9" s="110"/>
      <c r="ONW9" s="110"/>
      <c r="ONX9" s="110"/>
      <c r="ONY9" s="110"/>
      <c r="ONZ9" s="110"/>
      <c r="OOB9" s="110"/>
      <c r="OOC9" s="110"/>
      <c r="OOD9" s="110"/>
      <c r="OOE9" s="110"/>
      <c r="OOF9" s="110"/>
      <c r="OOH9" s="110"/>
      <c r="OOI9" s="110"/>
      <c r="OOJ9" s="110"/>
      <c r="OOK9" s="110"/>
      <c r="OOL9" s="110"/>
      <c r="OON9" s="110"/>
      <c r="OOO9" s="110"/>
      <c r="OOP9" s="110"/>
      <c r="OOQ9" s="110"/>
      <c r="OOR9" s="110"/>
      <c r="OOT9" s="110"/>
      <c r="OOU9" s="110"/>
      <c r="OOV9" s="110"/>
      <c r="OOW9" s="110"/>
      <c r="OOX9" s="110"/>
      <c r="OOZ9" s="110"/>
      <c r="OPA9" s="110"/>
      <c r="OPB9" s="110"/>
      <c r="OPC9" s="110"/>
      <c r="OPD9" s="110"/>
      <c r="OPF9" s="110"/>
      <c r="OPG9" s="110"/>
      <c r="OPH9" s="110"/>
      <c r="OPI9" s="110"/>
      <c r="OPJ9" s="110"/>
      <c r="OPL9" s="110"/>
      <c r="OPM9" s="110"/>
      <c r="OPN9" s="110"/>
      <c r="OPO9" s="110"/>
      <c r="OPP9" s="110"/>
      <c r="OPR9" s="110"/>
      <c r="OPS9" s="110"/>
      <c r="OPT9" s="110"/>
      <c r="OPU9" s="110"/>
      <c r="OPV9" s="110"/>
      <c r="OPX9" s="110"/>
      <c r="OPY9" s="110"/>
      <c r="OPZ9" s="110"/>
      <c r="OQA9" s="110"/>
      <c r="OQB9" s="110"/>
      <c r="OQD9" s="110"/>
      <c r="OQE9" s="110"/>
      <c r="OQF9" s="110"/>
      <c r="OQG9" s="110"/>
      <c r="OQH9" s="110"/>
      <c r="OQJ9" s="110"/>
      <c r="OQK9" s="110"/>
      <c r="OQL9" s="110"/>
      <c r="OQM9" s="110"/>
      <c r="OQN9" s="110"/>
      <c r="OQP9" s="110"/>
      <c r="OQQ9" s="110"/>
      <c r="OQR9" s="110"/>
      <c r="OQS9" s="110"/>
      <c r="OQT9" s="110"/>
      <c r="OQV9" s="110"/>
      <c r="OQW9" s="110"/>
      <c r="OQX9" s="110"/>
      <c r="OQY9" s="110"/>
      <c r="OQZ9" s="110"/>
      <c r="ORB9" s="110"/>
      <c r="ORC9" s="110"/>
      <c r="ORD9" s="110"/>
      <c r="ORE9" s="110"/>
      <c r="ORF9" s="110"/>
      <c r="ORH9" s="110"/>
      <c r="ORI9" s="110"/>
      <c r="ORJ9" s="110"/>
      <c r="ORK9" s="110"/>
      <c r="ORL9" s="110"/>
      <c r="ORN9" s="110"/>
      <c r="ORO9" s="110"/>
      <c r="ORP9" s="110"/>
      <c r="ORQ9" s="110"/>
      <c r="ORR9" s="110"/>
      <c r="ORT9" s="110"/>
      <c r="ORU9" s="110"/>
      <c r="ORV9" s="110"/>
      <c r="ORW9" s="110"/>
      <c r="ORX9" s="110"/>
      <c r="ORZ9" s="110"/>
      <c r="OSA9" s="110"/>
      <c r="OSB9" s="110"/>
      <c r="OSC9" s="110"/>
      <c r="OSD9" s="110"/>
      <c r="OSF9" s="110"/>
      <c r="OSG9" s="110"/>
      <c r="OSH9" s="110"/>
      <c r="OSI9" s="110"/>
      <c r="OSJ9" s="110"/>
      <c r="OSL9" s="110"/>
      <c r="OSM9" s="110"/>
      <c r="OSN9" s="110"/>
      <c r="OSO9" s="110"/>
      <c r="OSP9" s="110"/>
      <c r="OSR9" s="110"/>
      <c r="OSS9" s="110"/>
      <c r="OST9" s="110"/>
      <c r="OSU9" s="110"/>
      <c r="OSV9" s="110"/>
      <c r="OSX9" s="110"/>
      <c r="OSY9" s="110"/>
      <c r="OSZ9" s="110"/>
      <c r="OTA9" s="110"/>
      <c r="OTB9" s="110"/>
      <c r="OTD9" s="110"/>
      <c r="OTE9" s="110"/>
      <c r="OTF9" s="110"/>
      <c r="OTG9" s="110"/>
      <c r="OTH9" s="110"/>
      <c r="OTJ9" s="110"/>
      <c r="OTK9" s="110"/>
      <c r="OTL9" s="110"/>
      <c r="OTM9" s="110"/>
      <c r="OTN9" s="110"/>
      <c r="OTP9" s="110"/>
      <c r="OTQ9" s="110"/>
      <c r="OTR9" s="110"/>
      <c r="OTS9" s="110"/>
      <c r="OTT9" s="110"/>
      <c r="OTV9" s="110"/>
      <c r="OTW9" s="110"/>
      <c r="OTX9" s="110"/>
      <c r="OTY9" s="110"/>
      <c r="OTZ9" s="110"/>
      <c r="OUB9" s="110"/>
      <c r="OUC9" s="110"/>
      <c r="OUD9" s="110"/>
      <c r="OUE9" s="110"/>
      <c r="OUF9" s="110"/>
      <c r="OUH9" s="110"/>
      <c r="OUI9" s="110"/>
      <c r="OUJ9" s="110"/>
      <c r="OUK9" s="110"/>
      <c r="OUL9" s="110"/>
      <c r="OUN9" s="110"/>
      <c r="OUO9" s="110"/>
      <c r="OUP9" s="110"/>
      <c r="OUQ9" s="110"/>
      <c r="OUR9" s="110"/>
      <c r="OUT9" s="110"/>
      <c r="OUU9" s="110"/>
      <c r="OUV9" s="110"/>
      <c r="OUW9" s="110"/>
      <c r="OUX9" s="110"/>
      <c r="OUZ9" s="110"/>
      <c r="OVA9" s="110"/>
      <c r="OVB9" s="110"/>
      <c r="OVC9" s="110"/>
      <c r="OVD9" s="110"/>
      <c r="OVF9" s="110"/>
      <c r="OVG9" s="110"/>
      <c r="OVH9" s="110"/>
      <c r="OVI9" s="110"/>
      <c r="OVJ9" s="110"/>
      <c r="OVL9" s="110"/>
      <c r="OVM9" s="110"/>
      <c r="OVN9" s="110"/>
      <c r="OVO9" s="110"/>
      <c r="OVP9" s="110"/>
      <c r="OVR9" s="110"/>
      <c r="OVS9" s="110"/>
      <c r="OVT9" s="110"/>
      <c r="OVU9" s="110"/>
      <c r="OVV9" s="110"/>
      <c r="OVX9" s="110"/>
      <c r="OVY9" s="110"/>
      <c r="OVZ9" s="110"/>
      <c r="OWA9" s="110"/>
      <c r="OWB9" s="110"/>
      <c r="OWD9" s="110"/>
      <c r="OWE9" s="110"/>
      <c r="OWF9" s="110"/>
      <c r="OWG9" s="110"/>
      <c r="OWH9" s="110"/>
      <c r="OWJ9" s="110"/>
      <c r="OWK9" s="110"/>
      <c r="OWL9" s="110"/>
      <c r="OWM9" s="110"/>
      <c r="OWN9" s="110"/>
      <c r="OWP9" s="110"/>
      <c r="OWQ9" s="110"/>
      <c r="OWR9" s="110"/>
      <c r="OWS9" s="110"/>
      <c r="OWT9" s="110"/>
      <c r="OWV9" s="110"/>
      <c r="OWW9" s="110"/>
      <c r="OWX9" s="110"/>
      <c r="OWY9" s="110"/>
      <c r="OWZ9" s="110"/>
      <c r="OXB9" s="110"/>
      <c r="OXC9" s="110"/>
      <c r="OXD9" s="110"/>
      <c r="OXE9" s="110"/>
      <c r="OXF9" s="110"/>
      <c r="OXH9" s="110"/>
      <c r="OXI9" s="110"/>
      <c r="OXJ9" s="110"/>
      <c r="OXK9" s="110"/>
      <c r="OXL9" s="110"/>
      <c r="OXN9" s="110"/>
      <c r="OXO9" s="110"/>
      <c r="OXP9" s="110"/>
      <c r="OXQ9" s="110"/>
      <c r="OXR9" s="110"/>
      <c r="OXT9" s="110"/>
      <c r="OXU9" s="110"/>
      <c r="OXV9" s="110"/>
      <c r="OXW9" s="110"/>
      <c r="OXX9" s="110"/>
      <c r="OXZ9" s="110"/>
      <c r="OYA9" s="110"/>
      <c r="OYB9" s="110"/>
      <c r="OYC9" s="110"/>
      <c r="OYD9" s="110"/>
      <c r="OYF9" s="110"/>
      <c r="OYG9" s="110"/>
      <c r="OYH9" s="110"/>
      <c r="OYI9" s="110"/>
      <c r="OYJ9" s="110"/>
      <c r="OYL9" s="110"/>
      <c r="OYM9" s="110"/>
      <c r="OYN9" s="110"/>
      <c r="OYO9" s="110"/>
      <c r="OYP9" s="110"/>
      <c r="OYR9" s="110"/>
      <c r="OYS9" s="110"/>
      <c r="OYT9" s="110"/>
      <c r="OYU9" s="110"/>
      <c r="OYV9" s="110"/>
      <c r="OYX9" s="110"/>
      <c r="OYY9" s="110"/>
      <c r="OYZ9" s="110"/>
      <c r="OZA9" s="110"/>
      <c r="OZB9" s="110"/>
      <c r="OZD9" s="110"/>
      <c r="OZE9" s="110"/>
      <c r="OZF9" s="110"/>
      <c r="OZG9" s="110"/>
      <c r="OZH9" s="110"/>
      <c r="OZJ9" s="110"/>
      <c r="OZK9" s="110"/>
      <c r="OZL9" s="110"/>
      <c r="OZM9" s="110"/>
      <c r="OZN9" s="110"/>
      <c r="OZP9" s="110"/>
      <c r="OZQ9" s="110"/>
      <c r="OZR9" s="110"/>
      <c r="OZS9" s="110"/>
      <c r="OZT9" s="110"/>
      <c r="OZV9" s="110"/>
      <c r="OZW9" s="110"/>
      <c r="OZX9" s="110"/>
      <c r="OZY9" s="110"/>
      <c r="OZZ9" s="110"/>
      <c r="PAB9" s="110"/>
      <c r="PAC9" s="110"/>
      <c r="PAD9" s="110"/>
      <c r="PAE9" s="110"/>
      <c r="PAF9" s="110"/>
      <c r="PAH9" s="110"/>
      <c r="PAI9" s="110"/>
      <c r="PAJ9" s="110"/>
      <c r="PAK9" s="110"/>
      <c r="PAL9" s="110"/>
      <c r="PAN9" s="110"/>
      <c r="PAO9" s="110"/>
      <c r="PAP9" s="110"/>
      <c r="PAQ9" s="110"/>
      <c r="PAR9" s="110"/>
      <c r="PAT9" s="110"/>
      <c r="PAU9" s="110"/>
      <c r="PAV9" s="110"/>
      <c r="PAW9" s="110"/>
      <c r="PAX9" s="110"/>
      <c r="PAZ9" s="110"/>
      <c r="PBA9" s="110"/>
      <c r="PBB9" s="110"/>
      <c r="PBC9" s="110"/>
      <c r="PBD9" s="110"/>
      <c r="PBF9" s="110"/>
      <c r="PBG9" s="110"/>
      <c r="PBH9" s="110"/>
      <c r="PBI9" s="110"/>
      <c r="PBJ9" s="110"/>
      <c r="PBL9" s="110"/>
      <c r="PBM9" s="110"/>
      <c r="PBN9" s="110"/>
      <c r="PBO9" s="110"/>
      <c r="PBP9" s="110"/>
      <c r="PBR9" s="110"/>
      <c r="PBS9" s="110"/>
      <c r="PBT9" s="110"/>
      <c r="PBU9" s="110"/>
      <c r="PBV9" s="110"/>
      <c r="PBX9" s="110"/>
      <c r="PBY9" s="110"/>
      <c r="PBZ9" s="110"/>
      <c r="PCA9" s="110"/>
      <c r="PCB9" s="110"/>
      <c r="PCD9" s="110"/>
      <c r="PCE9" s="110"/>
      <c r="PCF9" s="110"/>
      <c r="PCG9" s="110"/>
      <c r="PCH9" s="110"/>
      <c r="PCJ9" s="110"/>
      <c r="PCK9" s="110"/>
      <c r="PCL9" s="110"/>
      <c r="PCM9" s="110"/>
      <c r="PCN9" s="110"/>
      <c r="PCP9" s="110"/>
      <c r="PCQ9" s="110"/>
      <c r="PCR9" s="110"/>
      <c r="PCS9" s="110"/>
      <c r="PCT9" s="110"/>
      <c r="PCV9" s="110"/>
      <c r="PCW9" s="110"/>
      <c r="PCX9" s="110"/>
      <c r="PCY9" s="110"/>
      <c r="PCZ9" s="110"/>
      <c r="PDB9" s="110"/>
      <c r="PDC9" s="110"/>
      <c r="PDD9" s="110"/>
      <c r="PDE9" s="110"/>
      <c r="PDF9" s="110"/>
      <c r="PDH9" s="110"/>
      <c r="PDI9" s="110"/>
      <c r="PDJ9" s="110"/>
      <c r="PDK9" s="110"/>
      <c r="PDL9" s="110"/>
      <c r="PDN9" s="110"/>
      <c r="PDO9" s="110"/>
      <c r="PDP9" s="110"/>
      <c r="PDQ9" s="110"/>
      <c r="PDR9" s="110"/>
      <c r="PDT9" s="110"/>
      <c r="PDU9" s="110"/>
      <c r="PDV9" s="110"/>
      <c r="PDW9" s="110"/>
      <c r="PDX9" s="110"/>
      <c r="PDZ9" s="110"/>
      <c r="PEA9" s="110"/>
      <c r="PEB9" s="110"/>
      <c r="PEC9" s="110"/>
      <c r="PED9" s="110"/>
      <c r="PEF9" s="110"/>
      <c r="PEG9" s="110"/>
      <c r="PEH9" s="110"/>
      <c r="PEI9" s="110"/>
      <c r="PEJ9" s="110"/>
      <c r="PEL9" s="110"/>
      <c r="PEM9" s="110"/>
      <c r="PEN9" s="110"/>
      <c r="PEO9" s="110"/>
      <c r="PEP9" s="110"/>
      <c r="PER9" s="110"/>
      <c r="PES9" s="110"/>
      <c r="PET9" s="110"/>
      <c r="PEU9" s="110"/>
      <c r="PEV9" s="110"/>
      <c r="PEX9" s="110"/>
      <c r="PEY9" s="110"/>
      <c r="PEZ9" s="110"/>
      <c r="PFA9" s="110"/>
      <c r="PFB9" s="110"/>
      <c r="PFD9" s="110"/>
      <c r="PFE9" s="110"/>
      <c r="PFF9" s="110"/>
      <c r="PFG9" s="110"/>
      <c r="PFH9" s="110"/>
      <c r="PFJ9" s="110"/>
      <c r="PFK9" s="110"/>
      <c r="PFL9" s="110"/>
      <c r="PFM9" s="110"/>
      <c r="PFN9" s="110"/>
      <c r="PFP9" s="110"/>
      <c r="PFQ9" s="110"/>
      <c r="PFR9" s="110"/>
      <c r="PFS9" s="110"/>
      <c r="PFT9" s="110"/>
      <c r="PFV9" s="110"/>
      <c r="PFW9" s="110"/>
      <c r="PFX9" s="110"/>
      <c r="PFY9" s="110"/>
      <c r="PFZ9" s="110"/>
      <c r="PGB9" s="110"/>
      <c r="PGC9" s="110"/>
      <c r="PGD9" s="110"/>
      <c r="PGE9" s="110"/>
      <c r="PGF9" s="110"/>
      <c r="PGH9" s="110"/>
      <c r="PGI9" s="110"/>
      <c r="PGJ9" s="110"/>
      <c r="PGK9" s="110"/>
      <c r="PGL9" s="110"/>
      <c r="PGN9" s="110"/>
      <c r="PGO9" s="110"/>
      <c r="PGP9" s="110"/>
      <c r="PGQ9" s="110"/>
      <c r="PGR9" s="110"/>
      <c r="PGT9" s="110"/>
      <c r="PGU9" s="110"/>
      <c r="PGV9" s="110"/>
      <c r="PGW9" s="110"/>
      <c r="PGX9" s="110"/>
      <c r="PGZ9" s="110"/>
      <c r="PHA9" s="110"/>
      <c r="PHB9" s="110"/>
      <c r="PHC9" s="110"/>
      <c r="PHD9" s="110"/>
      <c r="PHF9" s="110"/>
      <c r="PHG9" s="110"/>
      <c r="PHH9" s="110"/>
      <c r="PHI9" s="110"/>
      <c r="PHJ9" s="110"/>
      <c r="PHL9" s="110"/>
      <c r="PHM9" s="110"/>
      <c r="PHN9" s="110"/>
      <c r="PHO9" s="110"/>
      <c r="PHP9" s="110"/>
      <c r="PHR9" s="110"/>
      <c r="PHS9" s="110"/>
      <c r="PHT9" s="110"/>
      <c r="PHU9" s="110"/>
      <c r="PHV9" s="110"/>
      <c r="PHX9" s="110"/>
      <c r="PHY9" s="110"/>
      <c r="PHZ9" s="110"/>
      <c r="PIA9" s="110"/>
      <c r="PIB9" s="110"/>
      <c r="PID9" s="110"/>
      <c r="PIE9" s="110"/>
      <c r="PIF9" s="110"/>
      <c r="PIG9" s="110"/>
      <c r="PIH9" s="110"/>
      <c r="PIJ9" s="110"/>
      <c r="PIK9" s="110"/>
      <c r="PIL9" s="110"/>
      <c r="PIM9" s="110"/>
      <c r="PIN9" s="110"/>
      <c r="PIP9" s="110"/>
      <c r="PIQ9" s="110"/>
      <c r="PIR9" s="110"/>
      <c r="PIS9" s="110"/>
      <c r="PIT9" s="110"/>
      <c r="PIV9" s="110"/>
      <c r="PIW9" s="110"/>
      <c r="PIX9" s="110"/>
      <c r="PIY9" s="110"/>
      <c r="PIZ9" s="110"/>
      <c r="PJB9" s="110"/>
      <c r="PJC9" s="110"/>
      <c r="PJD9" s="110"/>
      <c r="PJE9" s="110"/>
      <c r="PJF9" s="110"/>
      <c r="PJH9" s="110"/>
      <c r="PJI9" s="110"/>
      <c r="PJJ9" s="110"/>
      <c r="PJK9" s="110"/>
      <c r="PJL9" s="110"/>
      <c r="PJN9" s="110"/>
      <c r="PJO9" s="110"/>
      <c r="PJP9" s="110"/>
      <c r="PJQ9" s="110"/>
      <c r="PJR9" s="110"/>
      <c r="PJT9" s="110"/>
      <c r="PJU9" s="110"/>
      <c r="PJV9" s="110"/>
      <c r="PJW9" s="110"/>
      <c r="PJX9" s="110"/>
      <c r="PJZ9" s="110"/>
      <c r="PKA9" s="110"/>
      <c r="PKB9" s="110"/>
      <c r="PKC9" s="110"/>
      <c r="PKD9" s="110"/>
      <c r="PKF9" s="110"/>
      <c r="PKG9" s="110"/>
      <c r="PKH9" s="110"/>
      <c r="PKI9" s="110"/>
      <c r="PKJ9" s="110"/>
      <c r="PKL9" s="110"/>
      <c r="PKM9" s="110"/>
      <c r="PKN9" s="110"/>
      <c r="PKO9" s="110"/>
      <c r="PKP9" s="110"/>
      <c r="PKR9" s="110"/>
      <c r="PKS9" s="110"/>
      <c r="PKT9" s="110"/>
      <c r="PKU9" s="110"/>
      <c r="PKV9" s="110"/>
      <c r="PKX9" s="110"/>
      <c r="PKY9" s="110"/>
      <c r="PKZ9" s="110"/>
      <c r="PLA9" s="110"/>
      <c r="PLB9" s="110"/>
      <c r="PLD9" s="110"/>
      <c r="PLE9" s="110"/>
      <c r="PLF9" s="110"/>
      <c r="PLG9" s="110"/>
      <c r="PLH9" s="110"/>
      <c r="PLJ9" s="110"/>
      <c r="PLK9" s="110"/>
      <c r="PLL9" s="110"/>
      <c r="PLM9" s="110"/>
      <c r="PLN9" s="110"/>
      <c r="PLP9" s="110"/>
      <c r="PLQ9" s="110"/>
      <c r="PLR9" s="110"/>
      <c r="PLS9" s="110"/>
      <c r="PLT9" s="110"/>
      <c r="PLV9" s="110"/>
      <c r="PLW9" s="110"/>
      <c r="PLX9" s="110"/>
      <c r="PLY9" s="110"/>
      <c r="PLZ9" s="110"/>
      <c r="PMB9" s="110"/>
      <c r="PMC9" s="110"/>
      <c r="PMD9" s="110"/>
      <c r="PME9" s="110"/>
      <c r="PMF9" s="110"/>
      <c r="PMH9" s="110"/>
      <c r="PMI9" s="110"/>
      <c r="PMJ9" s="110"/>
      <c r="PMK9" s="110"/>
      <c r="PML9" s="110"/>
      <c r="PMN9" s="110"/>
      <c r="PMO9" s="110"/>
      <c r="PMP9" s="110"/>
      <c r="PMQ9" s="110"/>
      <c r="PMR9" s="110"/>
      <c r="PMT9" s="110"/>
      <c r="PMU9" s="110"/>
      <c r="PMV9" s="110"/>
      <c r="PMW9" s="110"/>
      <c r="PMX9" s="110"/>
      <c r="PMZ9" s="110"/>
      <c r="PNA9" s="110"/>
      <c r="PNB9" s="110"/>
      <c r="PNC9" s="110"/>
      <c r="PND9" s="110"/>
      <c r="PNF9" s="110"/>
      <c r="PNG9" s="110"/>
      <c r="PNH9" s="110"/>
      <c r="PNI9" s="110"/>
      <c r="PNJ9" s="110"/>
      <c r="PNL9" s="110"/>
      <c r="PNM9" s="110"/>
      <c r="PNN9" s="110"/>
      <c r="PNO9" s="110"/>
      <c r="PNP9" s="110"/>
      <c r="PNR9" s="110"/>
      <c r="PNS9" s="110"/>
      <c r="PNT9" s="110"/>
      <c r="PNU9" s="110"/>
      <c r="PNV9" s="110"/>
      <c r="PNX9" s="110"/>
      <c r="PNY9" s="110"/>
      <c r="PNZ9" s="110"/>
      <c r="POA9" s="110"/>
      <c r="POB9" s="110"/>
      <c r="POD9" s="110"/>
      <c r="POE9" s="110"/>
      <c r="POF9" s="110"/>
      <c r="POG9" s="110"/>
      <c r="POH9" s="110"/>
      <c r="POJ9" s="110"/>
      <c r="POK9" s="110"/>
      <c r="POL9" s="110"/>
      <c r="POM9" s="110"/>
      <c r="PON9" s="110"/>
      <c r="POP9" s="110"/>
      <c r="POQ9" s="110"/>
      <c r="POR9" s="110"/>
      <c r="POS9" s="110"/>
      <c r="POT9" s="110"/>
      <c r="POV9" s="110"/>
      <c r="POW9" s="110"/>
      <c r="POX9" s="110"/>
      <c r="POY9" s="110"/>
      <c r="POZ9" s="110"/>
      <c r="PPB9" s="110"/>
      <c r="PPC9" s="110"/>
      <c r="PPD9" s="110"/>
      <c r="PPE9" s="110"/>
      <c r="PPF9" s="110"/>
      <c r="PPH9" s="110"/>
      <c r="PPI9" s="110"/>
      <c r="PPJ9" s="110"/>
      <c r="PPK9" s="110"/>
      <c r="PPL9" s="110"/>
      <c r="PPN9" s="110"/>
      <c r="PPO9" s="110"/>
      <c r="PPP9" s="110"/>
      <c r="PPQ9" s="110"/>
      <c r="PPR9" s="110"/>
      <c r="PPT9" s="110"/>
      <c r="PPU9" s="110"/>
      <c r="PPV9" s="110"/>
      <c r="PPW9" s="110"/>
      <c r="PPX9" s="110"/>
      <c r="PPZ9" s="110"/>
      <c r="PQA9" s="110"/>
      <c r="PQB9" s="110"/>
      <c r="PQC9" s="110"/>
      <c r="PQD9" s="110"/>
      <c r="PQF9" s="110"/>
      <c r="PQG9" s="110"/>
      <c r="PQH9" s="110"/>
      <c r="PQI9" s="110"/>
      <c r="PQJ9" s="110"/>
      <c r="PQL9" s="110"/>
      <c r="PQM9" s="110"/>
      <c r="PQN9" s="110"/>
      <c r="PQO9" s="110"/>
      <c r="PQP9" s="110"/>
      <c r="PQR9" s="110"/>
      <c r="PQS9" s="110"/>
      <c r="PQT9" s="110"/>
      <c r="PQU9" s="110"/>
      <c r="PQV9" s="110"/>
      <c r="PQX9" s="110"/>
      <c r="PQY9" s="110"/>
      <c r="PQZ9" s="110"/>
      <c r="PRA9" s="110"/>
      <c r="PRB9" s="110"/>
      <c r="PRD9" s="110"/>
      <c r="PRE9" s="110"/>
      <c r="PRF9" s="110"/>
      <c r="PRG9" s="110"/>
      <c r="PRH9" s="110"/>
      <c r="PRJ9" s="110"/>
      <c r="PRK9" s="110"/>
      <c r="PRL9" s="110"/>
      <c r="PRM9" s="110"/>
      <c r="PRN9" s="110"/>
      <c r="PRP9" s="110"/>
      <c r="PRQ9" s="110"/>
      <c r="PRR9" s="110"/>
      <c r="PRS9" s="110"/>
      <c r="PRT9" s="110"/>
      <c r="PRV9" s="110"/>
      <c r="PRW9" s="110"/>
      <c r="PRX9" s="110"/>
      <c r="PRY9" s="110"/>
      <c r="PRZ9" s="110"/>
      <c r="PSB9" s="110"/>
      <c r="PSC9" s="110"/>
      <c r="PSD9" s="110"/>
      <c r="PSE9" s="110"/>
      <c r="PSF9" s="110"/>
      <c r="PSH9" s="110"/>
      <c r="PSI9" s="110"/>
      <c r="PSJ9" s="110"/>
      <c r="PSK9" s="110"/>
      <c r="PSL9" s="110"/>
      <c r="PSN9" s="110"/>
      <c r="PSO9" s="110"/>
      <c r="PSP9" s="110"/>
      <c r="PSQ9" s="110"/>
      <c r="PSR9" s="110"/>
      <c r="PST9" s="110"/>
      <c r="PSU9" s="110"/>
      <c r="PSV9" s="110"/>
      <c r="PSW9" s="110"/>
      <c r="PSX9" s="110"/>
      <c r="PSZ9" s="110"/>
      <c r="PTA9" s="110"/>
      <c r="PTB9" s="110"/>
      <c r="PTC9" s="110"/>
      <c r="PTD9" s="110"/>
      <c r="PTF9" s="110"/>
      <c r="PTG9" s="110"/>
      <c r="PTH9" s="110"/>
      <c r="PTI9" s="110"/>
      <c r="PTJ9" s="110"/>
      <c r="PTL9" s="110"/>
      <c r="PTM9" s="110"/>
      <c r="PTN9" s="110"/>
      <c r="PTO9" s="110"/>
      <c r="PTP9" s="110"/>
      <c r="PTR9" s="110"/>
      <c r="PTS9" s="110"/>
      <c r="PTT9" s="110"/>
      <c r="PTU9" s="110"/>
      <c r="PTV9" s="110"/>
      <c r="PTX9" s="110"/>
      <c r="PTY9" s="110"/>
      <c r="PTZ9" s="110"/>
      <c r="PUA9" s="110"/>
      <c r="PUB9" s="110"/>
      <c r="PUD9" s="110"/>
      <c r="PUE9" s="110"/>
      <c r="PUF9" s="110"/>
      <c r="PUG9" s="110"/>
      <c r="PUH9" s="110"/>
      <c r="PUJ9" s="110"/>
      <c r="PUK9" s="110"/>
      <c r="PUL9" s="110"/>
      <c r="PUM9" s="110"/>
      <c r="PUN9" s="110"/>
      <c r="PUP9" s="110"/>
      <c r="PUQ9" s="110"/>
      <c r="PUR9" s="110"/>
      <c r="PUS9" s="110"/>
      <c r="PUT9" s="110"/>
      <c r="PUV9" s="110"/>
      <c r="PUW9" s="110"/>
      <c r="PUX9" s="110"/>
      <c r="PUY9" s="110"/>
      <c r="PUZ9" s="110"/>
      <c r="PVB9" s="110"/>
      <c r="PVC9" s="110"/>
      <c r="PVD9" s="110"/>
      <c r="PVE9" s="110"/>
      <c r="PVF9" s="110"/>
      <c r="PVH9" s="110"/>
      <c r="PVI9" s="110"/>
      <c r="PVJ9" s="110"/>
      <c r="PVK9" s="110"/>
      <c r="PVL9" s="110"/>
      <c r="PVN9" s="110"/>
      <c r="PVO9" s="110"/>
      <c r="PVP9" s="110"/>
      <c r="PVQ9" s="110"/>
      <c r="PVR9" s="110"/>
      <c r="PVT9" s="110"/>
      <c r="PVU9" s="110"/>
      <c r="PVV9" s="110"/>
      <c r="PVW9" s="110"/>
      <c r="PVX9" s="110"/>
      <c r="PVZ9" s="110"/>
      <c r="PWA9" s="110"/>
      <c r="PWB9" s="110"/>
      <c r="PWC9" s="110"/>
      <c r="PWD9" s="110"/>
      <c r="PWF9" s="110"/>
      <c r="PWG9" s="110"/>
      <c r="PWH9" s="110"/>
      <c r="PWI9" s="110"/>
      <c r="PWJ9" s="110"/>
      <c r="PWL9" s="110"/>
      <c r="PWM9" s="110"/>
      <c r="PWN9" s="110"/>
      <c r="PWO9" s="110"/>
      <c r="PWP9" s="110"/>
      <c r="PWR9" s="110"/>
      <c r="PWS9" s="110"/>
      <c r="PWT9" s="110"/>
      <c r="PWU9" s="110"/>
      <c r="PWV9" s="110"/>
      <c r="PWX9" s="110"/>
      <c r="PWY9" s="110"/>
      <c r="PWZ9" s="110"/>
      <c r="PXA9" s="110"/>
      <c r="PXB9" s="110"/>
      <c r="PXD9" s="110"/>
      <c r="PXE9" s="110"/>
      <c r="PXF9" s="110"/>
      <c r="PXG9" s="110"/>
      <c r="PXH9" s="110"/>
      <c r="PXJ9" s="110"/>
      <c r="PXK9" s="110"/>
      <c r="PXL9" s="110"/>
      <c r="PXM9" s="110"/>
      <c r="PXN9" s="110"/>
      <c r="PXP9" s="110"/>
      <c r="PXQ9" s="110"/>
      <c r="PXR9" s="110"/>
      <c r="PXS9" s="110"/>
      <c r="PXT9" s="110"/>
      <c r="PXV9" s="110"/>
      <c r="PXW9" s="110"/>
      <c r="PXX9" s="110"/>
      <c r="PXY9" s="110"/>
      <c r="PXZ9" s="110"/>
      <c r="PYB9" s="110"/>
      <c r="PYC9" s="110"/>
      <c r="PYD9" s="110"/>
      <c r="PYE9" s="110"/>
      <c r="PYF9" s="110"/>
      <c r="PYH9" s="110"/>
      <c r="PYI9" s="110"/>
      <c r="PYJ9" s="110"/>
      <c r="PYK9" s="110"/>
      <c r="PYL9" s="110"/>
      <c r="PYN9" s="110"/>
      <c r="PYO9" s="110"/>
      <c r="PYP9" s="110"/>
      <c r="PYQ9" s="110"/>
      <c r="PYR9" s="110"/>
      <c r="PYT9" s="110"/>
      <c r="PYU9" s="110"/>
      <c r="PYV9" s="110"/>
      <c r="PYW9" s="110"/>
      <c r="PYX9" s="110"/>
      <c r="PYZ9" s="110"/>
      <c r="PZA9" s="110"/>
      <c r="PZB9" s="110"/>
      <c r="PZC9" s="110"/>
      <c r="PZD9" s="110"/>
      <c r="PZF9" s="110"/>
      <c r="PZG9" s="110"/>
      <c r="PZH9" s="110"/>
      <c r="PZI9" s="110"/>
      <c r="PZJ9" s="110"/>
      <c r="PZL9" s="110"/>
      <c r="PZM9" s="110"/>
      <c r="PZN9" s="110"/>
      <c r="PZO9" s="110"/>
      <c r="PZP9" s="110"/>
      <c r="PZR9" s="110"/>
      <c r="PZS9" s="110"/>
      <c r="PZT9" s="110"/>
      <c r="PZU9" s="110"/>
      <c r="PZV9" s="110"/>
      <c r="PZX9" s="110"/>
      <c r="PZY9" s="110"/>
      <c r="PZZ9" s="110"/>
      <c r="QAA9" s="110"/>
      <c r="QAB9" s="110"/>
      <c r="QAD9" s="110"/>
      <c r="QAE9" s="110"/>
      <c r="QAF9" s="110"/>
      <c r="QAG9" s="110"/>
      <c r="QAH9" s="110"/>
      <c r="QAJ9" s="110"/>
      <c r="QAK9" s="110"/>
      <c r="QAL9" s="110"/>
      <c r="QAM9" s="110"/>
      <c r="QAN9" s="110"/>
      <c r="QAP9" s="110"/>
      <c r="QAQ9" s="110"/>
      <c r="QAR9" s="110"/>
      <c r="QAS9" s="110"/>
      <c r="QAT9" s="110"/>
      <c r="QAV9" s="110"/>
      <c r="QAW9" s="110"/>
      <c r="QAX9" s="110"/>
      <c r="QAY9" s="110"/>
      <c r="QAZ9" s="110"/>
      <c r="QBB9" s="110"/>
      <c r="QBC9" s="110"/>
      <c r="QBD9" s="110"/>
      <c r="QBE9" s="110"/>
      <c r="QBF9" s="110"/>
      <c r="QBH9" s="110"/>
      <c r="QBI9" s="110"/>
      <c r="QBJ9" s="110"/>
      <c r="QBK9" s="110"/>
      <c r="QBL9" s="110"/>
      <c r="QBN9" s="110"/>
      <c r="QBO9" s="110"/>
      <c r="QBP9" s="110"/>
      <c r="QBQ9" s="110"/>
      <c r="QBR9" s="110"/>
      <c r="QBT9" s="110"/>
      <c r="QBU9" s="110"/>
      <c r="QBV9" s="110"/>
      <c r="QBW9" s="110"/>
      <c r="QBX9" s="110"/>
      <c r="QBZ9" s="110"/>
      <c r="QCA9" s="110"/>
      <c r="QCB9" s="110"/>
      <c r="QCC9" s="110"/>
      <c r="QCD9" s="110"/>
      <c r="QCF9" s="110"/>
      <c r="QCG9" s="110"/>
      <c r="QCH9" s="110"/>
      <c r="QCI9" s="110"/>
      <c r="QCJ9" s="110"/>
      <c r="QCL9" s="110"/>
      <c r="QCM9" s="110"/>
      <c r="QCN9" s="110"/>
      <c r="QCO9" s="110"/>
      <c r="QCP9" s="110"/>
      <c r="QCR9" s="110"/>
      <c r="QCS9" s="110"/>
      <c r="QCT9" s="110"/>
      <c r="QCU9" s="110"/>
      <c r="QCV9" s="110"/>
      <c r="QCX9" s="110"/>
      <c r="QCY9" s="110"/>
      <c r="QCZ9" s="110"/>
      <c r="QDA9" s="110"/>
      <c r="QDB9" s="110"/>
      <c r="QDD9" s="110"/>
      <c r="QDE9" s="110"/>
      <c r="QDF9" s="110"/>
      <c r="QDG9" s="110"/>
      <c r="QDH9" s="110"/>
      <c r="QDJ9" s="110"/>
      <c r="QDK9" s="110"/>
      <c r="QDL9" s="110"/>
      <c r="QDM9" s="110"/>
      <c r="QDN9" s="110"/>
      <c r="QDP9" s="110"/>
      <c r="QDQ9" s="110"/>
      <c r="QDR9" s="110"/>
      <c r="QDS9" s="110"/>
      <c r="QDT9" s="110"/>
      <c r="QDV9" s="110"/>
      <c r="QDW9" s="110"/>
      <c r="QDX9" s="110"/>
      <c r="QDY9" s="110"/>
      <c r="QDZ9" s="110"/>
      <c r="QEB9" s="110"/>
      <c r="QEC9" s="110"/>
      <c r="QED9" s="110"/>
      <c r="QEE9" s="110"/>
      <c r="QEF9" s="110"/>
      <c r="QEH9" s="110"/>
      <c r="QEI9" s="110"/>
      <c r="QEJ9" s="110"/>
      <c r="QEK9" s="110"/>
      <c r="QEL9" s="110"/>
      <c r="QEN9" s="110"/>
      <c r="QEO9" s="110"/>
      <c r="QEP9" s="110"/>
      <c r="QEQ9" s="110"/>
      <c r="QER9" s="110"/>
      <c r="QET9" s="110"/>
      <c r="QEU9" s="110"/>
      <c r="QEV9" s="110"/>
      <c r="QEW9" s="110"/>
      <c r="QEX9" s="110"/>
      <c r="QEZ9" s="110"/>
      <c r="QFA9" s="110"/>
      <c r="QFB9" s="110"/>
      <c r="QFC9" s="110"/>
      <c r="QFD9" s="110"/>
      <c r="QFF9" s="110"/>
      <c r="QFG9" s="110"/>
      <c r="QFH9" s="110"/>
      <c r="QFI9" s="110"/>
      <c r="QFJ9" s="110"/>
      <c r="QFL9" s="110"/>
      <c r="QFM9" s="110"/>
      <c r="QFN9" s="110"/>
      <c r="QFO9" s="110"/>
      <c r="QFP9" s="110"/>
      <c r="QFR9" s="110"/>
      <c r="QFS9" s="110"/>
      <c r="QFT9" s="110"/>
      <c r="QFU9" s="110"/>
      <c r="QFV9" s="110"/>
      <c r="QFX9" s="110"/>
      <c r="QFY9" s="110"/>
      <c r="QFZ9" s="110"/>
      <c r="QGA9" s="110"/>
      <c r="QGB9" s="110"/>
      <c r="QGD9" s="110"/>
      <c r="QGE9" s="110"/>
      <c r="QGF9" s="110"/>
      <c r="QGG9" s="110"/>
      <c r="QGH9" s="110"/>
      <c r="QGJ9" s="110"/>
      <c r="QGK9" s="110"/>
      <c r="QGL9" s="110"/>
      <c r="QGM9" s="110"/>
      <c r="QGN9" s="110"/>
      <c r="QGP9" s="110"/>
      <c r="QGQ9" s="110"/>
      <c r="QGR9" s="110"/>
      <c r="QGS9" s="110"/>
      <c r="QGT9" s="110"/>
      <c r="QGV9" s="110"/>
      <c r="QGW9" s="110"/>
      <c r="QGX9" s="110"/>
      <c r="QGY9" s="110"/>
      <c r="QGZ9" s="110"/>
      <c r="QHB9" s="110"/>
      <c r="QHC9" s="110"/>
      <c r="QHD9" s="110"/>
      <c r="QHE9" s="110"/>
      <c r="QHF9" s="110"/>
      <c r="QHH9" s="110"/>
      <c r="QHI9" s="110"/>
      <c r="QHJ9" s="110"/>
      <c r="QHK9" s="110"/>
      <c r="QHL9" s="110"/>
      <c r="QHN9" s="110"/>
      <c r="QHO9" s="110"/>
      <c r="QHP9" s="110"/>
      <c r="QHQ9" s="110"/>
      <c r="QHR9" s="110"/>
      <c r="QHT9" s="110"/>
      <c r="QHU9" s="110"/>
      <c r="QHV9" s="110"/>
      <c r="QHW9" s="110"/>
      <c r="QHX9" s="110"/>
      <c r="QHZ9" s="110"/>
      <c r="QIA9" s="110"/>
      <c r="QIB9" s="110"/>
      <c r="QIC9" s="110"/>
      <c r="QID9" s="110"/>
      <c r="QIF9" s="110"/>
      <c r="QIG9" s="110"/>
      <c r="QIH9" s="110"/>
      <c r="QII9" s="110"/>
      <c r="QIJ9" s="110"/>
      <c r="QIL9" s="110"/>
      <c r="QIM9" s="110"/>
      <c r="QIN9" s="110"/>
      <c r="QIO9" s="110"/>
      <c r="QIP9" s="110"/>
      <c r="QIR9" s="110"/>
      <c r="QIS9" s="110"/>
      <c r="QIT9" s="110"/>
      <c r="QIU9" s="110"/>
      <c r="QIV9" s="110"/>
      <c r="QIX9" s="110"/>
      <c r="QIY9" s="110"/>
      <c r="QIZ9" s="110"/>
      <c r="QJA9" s="110"/>
      <c r="QJB9" s="110"/>
      <c r="QJD9" s="110"/>
      <c r="QJE9" s="110"/>
      <c r="QJF9" s="110"/>
      <c r="QJG9" s="110"/>
      <c r="QJH9" s="110"/>
      <c r="QJJ9" s="110"/>
      <c r="QJK9" s="110"/>
      <c r="QJL9" s="110"/>
      <c r="QJM9" s="110"/>
      <c r="QJN9" s="110"/>
      <c r="QJP9" s="110"/>
      <c r="QJQ9" s="110"/>
      <c r="QJR9" s="110"/>
      <c r="QJS9" s="110"/>
      <c r="QJT9" s="110"/>
      <c r="QJV9" s="110"/>
      <c r="QJW9" s="110"/>
      <c r="QJX9" s="110"/>
      <c r="QJY9" s="110"/>
      <c r="QJZ9" s="110"/>
      <c r="QKB9" s="110"/>
      <c r="QKC9" s="110"/>
      <c r="QKD9" s="110"/>
      <c r="QKE9" s="110"/>
      <c r="QKF9" s="110"/>
      <c r="QKH9" s="110"/>
      <c r="QKI9" s="110"/>
      <c r="QKJ9" s="110"/>
      <c r="QKK9" s="110"/>
      <c r="QKL9" s="110"/>
      <c r="QKN9" s="110"/>
      <c r="QKO9" s="110"/>
      <c r="QKP9" s="110"/>
      <c r="QKQ9" s="110"/>
      <c r="QKR9" s="110"/>
      <c r="QKT9" s="110"/>
      <c r="QKU9" s="110"/>
      <c r="QKV9" s="110"/>
      <c r="QKW9" s="110"/>
      <c r="QKX9" s="110"/>
      <c r="QKZ9" s="110"/>
      <c r="QLA9" s="110"/>
      <c r="QLB9" s="110"/>
      <c r="QLC9" s="110"/>
      <c r="QLD9" s="110"/>
      <c r="QLF9" s="110"/>
      <c r="QLG9" s="110"/>
      <c r="QLH9" s="110"/>
      <c r="QLI9" s="110"/>
      <c r="QLJ9" s="110"/>
      <c r="QLL9" s="110"/>
      <c r="QLM9" s="110"/>
      <c r="QLN9" s="110"/>
      <c r="QLO9" s="110"/>
      <c r="QLP9" s="110"/>
      <c r="QLR9" s="110"/>
      <c r="QLS9" s="110"/>
      <c r="QLT9" s="110"/>
      <c r="QLU9" s="110"/>
      <c r="QLV9" s="110"/>
      <c r="QLX9" s="110"/>
      <c r="QLY9" s="110"/>
      <c r="QLZ9" s="110"/>
      <c r="QMA9" s="110"/>
      <c r="QMB9" s="110"/>
      <c r="QMD9" s="110"/>
      <c r="QME9" s="110"/>
      <c r="QMF9" s="110"/>
      <c r="QMG9" s="110"/>
      <c r="QMH9" s="110"/>
      <c r="QMJ9" s="110"/>
      <c r="QMK9" s="110"/>
      <c r="QML9" s="110"/>
      <c r="QMM9" s="110"/>
      <c r="QMN9" s="110"/>
      <c r="QMP9" s="110"/>
      <c r="QMQ9" s="110"/>
      <c r="QMR9" s="110"/>
      <c r="QMS9" s="110"/>
      <c r="QMT9" s="110"/>
      <c r="QMV9" s="110"/>
      <c r="QMW9" s="110"/>
      <c r="QMX9" s="110"/>
      <c r="QMY9" s="110"/>
      <c r="QMZ9" s="110"/>
      <c r="QNB9" s="110"/>
      <c r="QNC9" s="110"/>
      <c r="QND9" s="110"/>
      <c r="QNE9" s="110"/>
      <c r="QNF9" s="110"/>
      <c r="QNH9" s="110"/>
      <c r="QNI9" s="110"/>
      <c r="QNJ9" s="110"/>
      <c r="QNK9" s="110"/>
      <c r="QNL9" s="110"/>
      <c r="QNN9" s="110"/>
      <c r="QNO9" s="110"/>
      <c r="QNP9" s="110"/>
      <c r="QNQ9" s="110"/>
      <c r="QNR9" s="110"/>
      <c r="QNT9" s="110"/>
      <c r="QNU9" s="110"/>
      <c r="QNV9" s="110"/>
      <c r="QNW9" s="110"/>
      <c r="QNX9" s="110"/>
      <c r="QNZ9" s="110"/>
      <c r="QOA9" s="110"/>
      <c r="QOB9" s="110"/>
      <c r="QOC9" s="110"/>
      <c r="QOD9" s="110"/>
      <c r="QOF9" s="110"/>
      <c r="QOG9" s="110"/>
      <c r="QOH9" s="110"/>
      <c r="QOI9" s="110"/>
      <c r="QOJ9" s="110"/>
      <c r="QOL9" s="110"/>
      <c r="QOM9" s="110"/>
      <c r="QON9" s="110"/>
      <c r="QOO9" s="110"/>
      <c r="QOP9" s="110"/>
      <c r="QOR9" s="110"/>
      <c r="QOS9" s="110"/>
      <c r="QOT9" s="110"/>
      <c r="QOU9" s="110"/>
      <c r="QOV9" s="110"/>
      <c r="QOX9" s="110"/>
      <c r="QOY9" s="110"/>
      <c r="QOZ9" s="110"/>
      <c r="QPA9" s="110"/>
      <c r="QPB9" s="110"/>
      <c r="QPD9" s="110"/>
      <c r="QPE9" s="110"/>
      <c r="QPF9" s="110"/>
      <c r="QPG9" s="110"/>
      <c r="QPH9" s="110"/>
      <c r="QPJ9" s="110"/>
      <c r="QPK9" s="110"/>
      <c r="QPL9" s="110"/>
      <c r="QPM9" s="110"/>
      <c r="QPN9" s="110"/>
      <c r="QPP9" s="110"/>
      <c r="QPQ9" s="110"/>
      <c r="QPR9" s="110"/>
      <c r="QPS9" s="110"/>
      <c r="QPT9" s="110"/>
      <c r="QPV9" s="110"/>
      <c r="QPW9" s="110"/>
      <c r="QPX9" s="110"/>
      <c r="QPY9" s="110"/>
      <c r="QPZ9" s="110"/>
      <c r="QQB9" s="110"/>
      <c r="QQC9" s="110"/>
      <c r="QQD9" s="110"/>
      <c r="QQE9" s="110"/>
      <c r="QQF9" s="110"/>
      <c r="QQH9" s="110"/>
      <c r="QQI9" s="110"/>
      <c r="QQJ9" s="110"/>
      <c r="QQK9" s="110"/>
      <c r="QQL9" s="110"/>
      <c r="QQN9" s="110"/>
      <c r="QQO9" s="110"/>
      <c r="QQP9" s="110"/>
      <c r="QQQ9" s="110"/>
      <c r="QQR9" s="110"/>
      <c r="QQT9" s="110"/>
      <c r="QQU9" s="110"/>
      <c r="QQV9" s="110"/>
      <c r="QQW9" s="110"/>
      <c r="QQX9" s="110"/>
      <c r="QQZ9" s="110"/>
      <c r="QRA9" s="110"/>
      <c r="QRB9" s="110"/>
      <c r="QRC9" s="110"/>
      <c r="QRD9" s="110"/>
      <c r="QRF9" s="110"/>
      <c r="QRG9" s="110"/>
      <c r="QRH9" s="110"/>
      <c r="QRI9" s="110"/>
      <c r="QRJ9" s="110"/>
      <c r="QRL9" s="110"/>
      <c r="QRM9" s="110"/>
      <c r="QRN9" s="110"/>
      <c r="QRO9" s="110"/>
      <c r="QRP9" s="110"/>
      <c r="QRR9" s="110"/>
      <c r="QRS9" s="110"/>
      <c r="QRT9" s="110"/>
      <c r="QRU9" s="110"/>
      <c r="QRV9" s="110"/>
      <c r="QRX9" s="110"/>
      <c r="QRY9" s="110"/>
      <c r="QRZ9" s="110"/>
      <c r="QSA9" s="110"/>
      <c r="QSB9" s="110"/>
      <c r="QSD9" s="110"/>
      <c r="QSE9" s="110"/>
      <c r="QSF9" s="110"/>
      <c r="QSG9" s="110"/>
      <c r="QSH9" s="110"/>
      <c r="QSJ9" s="110"/>
      <c r="QSK9" s="110"/>
      <c r="QSL9" s="110"/>
      <c r="QSM9" s="110"/>
      <c r="QSN9" s="110"/>
      <c r="QSP9" s="110"/>
      <c r="QSQ9" s="110"/>
      <c r="QSR9" s="110"/>
      <c r="QSS9" s="110"/>
      <c r="QST9" s="110"/>
      <c r="QSV9" s="110"/>
      <c r="QSW9" s="110"/>
      <c r="QSX9" s="110"/>
      <c r="QSY9" s="110"/>
      <c r="QSZ9" s="110"/>
      <c r="QTB9" s="110"/>
      <c r="QTC9" s="110"/>
      <c r="QTD9" s="110"/>
      <c r="QTE9" s="110"/>
      <c r="QTF9" s="110"/>
      <c r="QTH9" s="110"/>
      <c r="QTI9" s="110"/>
      <c r="QTJ9" s="110"/>
      <c r="QTK9" s="110"/>
      <c r="QTL9" s="110"/>
      <c r="QTN9" s="110"/>
      <c r="QTO9" s="110"/>
      <c r="QTP9" s="110"/>
      <c r="QTQ9" s="110"/>
      <c r="QTR9" s="110"/>
      <c r="QTT9" s="110"/>
      <c r="QTU9" s="110"/>
      <c r="QTV9" s="110"/>
      <c r="QTW9" s="110"/>
      <c r="QTX9" s="110"/>
      <c r="QTZ9" s="110"/>
      <c r="QUA9" s="110"/>
      <c r="QUB9" s="110"/>
      <c r="QUC9" s="110"/>
      <c r="QUD9" s="110"/>
      <c r="QUF9" s="110"/>
      <c r="QUG9" s="110"/>
      <c r="QUH9" s="110"/>
      <c r="QUI9" s="110"/>
      <c r="QUJ9" s="110"/>
      <c r="QUL9" s="110"/>
      <c r="QUM9" s="110"/>
      <c r="QUN9" s="110"/>
      <c r="QUO9" s="110"/>
      <c r="QUP9" s="110"/>
      <c r="QUR9" s="110"/>
      <c r="QUS9" s="110"/>
      <c r="QUT9" s="110"/>
      <c r="QUU9" s="110"/>
      <c r="QUV9" s="110"/>
      <c r="QUX9" s="110"/>
      <c r="QUY9" s="110"/>
      <c r="QUZ9" s="110"/>
      <c r="QVA9" s="110"/>
      <c r="QVB9" s="110"/>
      <c r="QVD9" s="110"/>
      <c r="QVE9" s="110"/>
      <c r="QVF9" s="110"/>
      <c r="QVG9" s="110"/>
      <c r="QVH9" s="110"/>
      <c r="QVJ9" s="110"/>
      <c r="QVK9" s="110"/>
      <c r="QVL9" s="110"/>
      <c r="QVM9" s="110"/>
      <c r="QVN9" s="110"/>
      <c r="QVP9" s="110"/>
      <c r="QVQ9" s="110"/>
      <c r="QVR9" s="110"/>
      <c r="QVS9" s="110"/>
      <c r="QVT9" s="110"/>
      <c r="QVV9" s="110"/>
      <c r="QVW9" s="110"/>
      <c r="QVX9" s="110"/>
      <c r="QVY9" s="110"/>
      <c r="QVZ9" s="110"/>
      <c r="QWB9" s="110"/>
      <c r="QWC9" s="110"/>
      <c r="QWD9" s="110"/>
      <c r="QWE9" s="110"/>
      <c r="QWF9" s="110"/>
      <c r="QWH9" s="110"/>
      <c r="QWI9" s="110"/>
      <c r="QWJ9" s="110"/>
      <c r="QWK9" s="110"/>
      <c r="QWL9" s="110"/>
      <c r="QWN9" s="110"/>
      <c r="QWO9" s="110"/>
      <c r="QWP9" s="110"/>
      <c r="QWQ9" s="110"/>
      <c r="QWR9" s="110"/>
      <c r="QWT9" s="110"/>
      <c r="QWU9" s="110"/>
      <c r="QWV9" s="110"/>
      <c r="QWW9" s="110"/>
      <c r="QWX9" s="110"/>
      <c r="QWZ9" s="110"/>
      <c r="QXA9" s="110"/>
      <c r="QXB9" s="110"/>
      <c r="QXC9" s="110"/>
      <c r="QXD9" s="110"/>
      <c r="QXF9" s="110"/>
      <c r="QXG9" s="110"/>
      <c r="QXH9" s="110"/>
      <c r="QXI9" s="110"/>
      <c r="QXJ9" s="110"/>
      <c r="QXL9" s="110"/>
      <c r="QXM9" s="110"/>
      <c r="QXN9" s="110"/>
      <c r="QXO9" s="110"/>
      <c r="QXP9" s="110"/>
      <c r="QXR9" s="110"/>
      <c r="QXS9" s="110"/>
      <c r="QXT9" s="110"/>
      <c r="QXU9" s="110"/>
      <c r="QXV9" s="110"/>
      <c r="QXX9" s="110"/>
      <c r="QXY9" s="110"/>
      <c r="QXZ9" s="110"/>
      <c r="QYA9" s="110"/>
      <c r="QYB9" s="110"/>
      <c r="QYD9" s="110"/>
      <c r="QYE9" s="110"/>
      <c r="QYF9" s="110"/>
      <c r="QYG9" s="110"/>
      <c r="QYH9" s="110"/>
      <c r="QYJ9" s="110"/>
      <c r="QYK9" s="110"/>
      <c r="QYL9" s="110"/>
      <c r="QYM9" s="110"/>
      <c r="QYN9" s="110"/>
      <c r="QYP9" s="110"/>
      <c r="QYQ9" s="110"/>
      <c r="QYR9" s="110"/>
      <c r="QYS9" s="110"/>
      <c r="QYT9" s="110"/>
      <c r="QYV9" s="110"/>
      <c r="QYW9" s="110"/>
      <c r="QYX9" s="110"/>
      <c r="QYY9" s="110"/>
      <c r="QYZ9" s="110"/>
      <c r="QZB9" s="110"/>
      <c r="QZC9" s="110"/>
      <c r="QZD9" s="110"/>
      <c r="QZE9" s="110"/>
      <c r="QZF9" s="110"/>
      <c r="QZH9" s="110"/>
      <c r="QZI9" s="110"/>
      <c r="QZJ9" s="110"/>
      <c r="QZK9" s="110"/>
      <c r="QZL9" s="110"/>
      <c r="QZN9" s="110"/>
      <c r="QZO9" s="110"/>
      <c r="QZP9" s="110"/>
      <c r="QZQ9" s="110"/>
      <c r="QZR9" s="110"/>
      <c r="QZT9" s="110"/>
      <c r="QZU9" s="110"/>
      <c r="QZV9" s="110"/>
      <c r="QZW9" s="110"/>
      <c r="QZX9" s="110"/>
      <c r="QZZ9" s="110"/>
      <c r="RAA9" s="110"/>
      <c r="RAB9" s="110"/>
      <c r="RAC9" s="110"/>
      <c r="RAD9" s="110"/>
      <c r="RAF9" s="110"/>
      <c r="RAG9" s="110"/>
      <c r="RAH9" s="110"/>
      <c r="RAI9" s="110"/>
      <c r="RAJ9" s="110"/>
      <c r="RAL9" s="110"/>
      <c r="RAM9" s="110"/>
      <c r="RAN9" s="110"/>
      <c r="RAO9" s="110"/>
      <c r="RAP9" s="110"/>
      <c r="RAR9" s="110"/>
      <c r="RAS9" s="110"/>
      <c r="RAT9" s="110"/>
      <c r="RAU9" s="110"/>
      <c r="RAV9" s="110"/>
      <c r="RAX9" s="110"/>
      <c r="RAY9" s="110"/>
      <c r="RAZ9" s="110"/>
      <c r="RBA9" s="110"/>
      <c r="RBB9" s="110"/>
      <c r="RBD9" s="110"/>
      <c r="RBE9" s="110"/>
      <c r="RBF9" s="110"/>
      <c r="RBG9" s="110"/>
      <c r="RBH9" s="110"/>
      <c r="RBJ9" s="110"/>
      <c r="RBK9" s="110"/>
      <c r="RBL9" s="110"/>
      <c r="RBM9" s="110"/>
      <c r="RBN9" s="110"/>
      <c r="RBP9" s="110"/>
      <c r="RBQ9" s="110"/>
      <c r="RBR9" s="110"/>
      <c r="RBS9" s="110"/>
      <c r="RBT9" s="110"/>
      <c r="RBV9" s="110"/>
      <c r="RBW9" s="110"/>
      <c r="RBX9" s="110"/>
      <c r="RBY9" s="110"/>
      <c r="RBZ9" s="110"/>
      <c r="RCB9" s="110"/>
      <c r="RCC9" s="110"/>
      <c r="RCD9" s="110"/>
      <c r="RCE9" s="110"/>
      <c r="RCF9" s="110"/>
      <c r="RCH9" s="110"/>
      <c r="RCI9" s="110"/>
      <c r="RCJ9" s="110"/>
      <c r="RCK9" s="110"/>
      <c r="RCL9" s="110"/>
      <c r="RCN9" s="110"/>
      <c r="RCO9" s="110"/>
      <c r="RCP9" s="110"/>
      <c r="RCQ9" s="110"/>
      <c r="RCR9" s="110"/>
      <c r="RCT9" s="110"/>
      <c r="RCU9" s="110"/>
      <c r="RCV9" s="110"/>
      <c r="RCW9" s="110"/>
      <c r="RCX9" s="110"/>
      <c r="RCZ9" s="110"/>
      <c r="RDA9" s="110"/>
      <c r="RDB9" s="110"/>
      <c r="RDC9" s="110"/>
      <c r="RDD9" s="110"/>
      <c r="RDF9" s="110"/>
      <c r="RDG9" s="110"/>
      <c r="RDH9" s="110"/>
      <c r="RDI9" s="110"/>
      <c r="RDJ9" s="110"/>
      <c r="RDL9" s="110"/>
      <c r="RDM9" s="110"/>
      <c r="RDN9" s="110"/>
      <c r="RDO9" s="110"/>
      <c r="RDP9" s="110"/>
      <c r="RDR9" s="110"/>
      <c r="RDS9" s="110"/>
      <c r="RDT9" s="110"/>
      <c r="RDU9" s="110"/>
      <c r="RDV9" s="110"/>
      <c r="RDX9" s="110"/>
      <c r="RDY9" s="110"/>
      <c r="RDZ9" s="110"/>
      <c r="REA9" s="110"/>
      <c r="REB9" s="110"/>
      <c r="RED9" s="110"/>
      <c r="REE9" s="110"/>
      <c r="REF9" s="110"/>
      <c r="REG9" s="110"/>
      <c r="REH9" s="110"/>
      <c r="REJ9" s="110"/>
      <c r="REK9" s="110"/>
      <c r="REL9" s="110"/>
      <c r="REM9" s="110"/>
      <c r="REN9" s="110"/>
      <c r="REP9" s="110"/>
      <c r="REQ9" s="110"/>
      <c r="RER9" s="110"/>
      <c r="RES9" s="110"/>
      <c r="RET9" s="110"/>
      <c r="REV9" s="110"/>
      <c r="REW9" s="110"/>
      <c r="REX9" s="110"/>
      <c r="REY9" s="110"/>
      <c r="REZ9" s="110"/>
      <c r="RFB9" s="110"/>
      <c r="RFC9" s="110"/>
      <c r="RFD9" s="110"/>
      <c r="RFE9" s="110"/>
      <c r="RFF9" s="110"/>
      <c r="RFH9" s="110"/>
      <c r="RFI9" s="110"/>
      <c r="RFJ9" s="110"/>
      <c r="RFK9" s="110"/>
      <c r="RFL9" s="110"/>
      <c r="RFN9" s="110"/>
      <c r="RFO9" s="110"/>
      <c r="RFP9" s="110"/>
      <c r="RFQ9" s="110"/>
      <c r="RFR9" s="110"/>
      <c r="RFT9" s="110"/>
      <c r="RFU9" s="110"/>
      <c r="RFV9" s="110"/>
      <c r="RFW9" s="110"/>
      <c r="RFX9" s="110"/>
      <c r="RFZ9" s="110"/>
      <c r="RGA9" s="110"/>
      <c r="RGB9" s="110"/>
      <c r="RGC9" s="110"/>
      <c r="RGD9" s="110"/>
      <c r="RGF9" s="110"/>
      <c r="RGG9" s="110"/>
      <c r="RGH9" s="110"/>
      <c r="RGI9" s="110"/>
      <c r="RGJ9" s="110"/>
      <c r="RGL9" s="110"/>
      <c r="RGM9" s="110"/>
      <c r="RGN9" s="110"/>
      <c r="RGO9" s="110"/>
      <c r="RGP9" s="110"/>
      <c r="RGR9" s="110"/>
      <c r="RGS9" s="110"/>
      <c r="RGT9" s="110"/>
      <c r="RGU9" s="110"/>
      <c r="RGV9" s="110"/>
      <c r="RGX9" s="110"/>
      <c r="RGY9" s="110"/>
      <c r="RGZ9" s="110"/>
      <c r="RHA9" s="110"/>
      <c r="RHB9" s="110"/>
      <c r="RHD9" s="110"/>
      <c r="RHE9" s="110"/>
      <c r="RHF9" s="110"/>
      <c r="RHG9" s="110"/>
      <c r="RHH9" s="110"/>
      <c r="RHJ9" s="110"/>
      <c r="RHK9" s="110"/>
      <c r="RHL9" s="110"/>
      <c r="RHM9" s="110"/>
      <c r="RHN9" s="110"/>
      <c r="RHP9" s="110"/>
      <c r="RHQ9" s="110"/>
      <c r="RHR9" s="110"/>
      <c r="RHS9" s="110"/>
      <c r="RHT9" s="110"/>
      <c r="RHV9" s="110"/>
      <c r="RHW9" s="110"/>
      <c r="RHX9" s="110"/>
      <c r="RHY9" s="110"/>
      <c r="RHZ9" s="110"/>
      <c r="RIB9" s="110"/>
      <c r="RIC9" s="110"/>
      <c r="RID9" s="110"/>
      <c r="RIE9" s="110"/>
      <c r="RIF9" s="110"/>
      <c r="RIH9" s="110"/>
      <c r="RII9" s="110"/>
      <c r="RIJ9" s="110"/>
      <c r="RIK9" s="110"/>
      <c r="RIL9" s="110"/>
      <c r="RIN9" s="110"/>
      <c r="RIO9" s="110"/>
      <c r="RIP9" s="110"/>
      <c r="RIQ9" s="110"/>
      <c r="RIR9" s="110"/>
      <c r="RIT9" s="110"/>
      <c r="RIU9" s="110"/>
      <c r="RIV9" s="110"/>
      <c r="RIW9" s="110"/>
      <c r="RIX9" s="110"/>
      <c r="RIZ9" s="110"/>
      <c r="RJA9" s="110"/>
      <c r="RJB9" s="110"/>
      <c r="RJC9" s="110"/>
      <c r="RJD9" s="110"/>
      <c r="RJF9" s="110"/>
      <c r="RJG9" s="110"/>
      <c r="RJH9" s="110"/>
      <c r="RJI9" s="110"/>
      <c r="RJJ9" s="110"/>
      <c r="RJL9" s="110"/>
      <c r="RJM9" s="110"/>
      <c r="RJN9" s="110"/>
      <c r="RJO9" s="110"/>
      <c r="RJP9" s="110"/>
      <c r="RJR9" s="110"/>
      <c r="RJS9" s="110"/>
      <c r="RJT9" s="110"/>
      <c r="RJU9" s="110"/>
      <c r="RJV9" s="110"/>
      <c r="RJX9" s="110"/>
      <c r="RJY9" s="110"/>
      <c r="RJZ9" s="110"/>
      <c r="RKA9" s="110"/>
      <c r="RKB9" s="110"/>
      <c r="RKD9" s="110"/>
      <c r="RKE9" s="110"/>
      <c r="RKF9" s="110"/>
      <c r="RKG9" s="110"/>
      <c r="RKH9" s="110"/>
      <c r="RKJ9" s="110"/>
      <c r="RKK9" s="110"/>
      <c r="RKL9" s="110"/>
      <c r="RKM9" s="110"/>
      <c r="RKN9" s="110"/>
      <c r="RKP9" s="110"/>
      <c r="RKQ9" s="110"/>
      <c r="RKR9" s="110"/>
      <c r="RKS9" s="110"/>
      <c r="RKT9" s="110"/>
      <c r="RKV9" s="110"/>
      <c r="RKW9" s="110"/>
      <c r="RKX9" s="110"/>
      <c r="RKY9" s="110"/>
      <c r="RKZ9" s="110"/>
      <c r="RLB9" s="110"/>
      <c r="RLC9" s="110"/>
      <c r="RLD9" s="110"/>
      <c r="RLE9" s="110"/>
      <c r="RLF9" s="110"/>
      <c r="RLH9" s="110"/>
      <c r="RLI9" s="110"/>
      <c r="RLJ9" s="110"/>
      <c r="RLK9" s="110"/>
      <c r="RLL9" s="110"/>
      <c r="RLN9" s="110"/>
      <c r="RLO9" s="110"/>
      <c r="RLP9" s="110"/>
      <c r="RLQ9" s="110"/>
      <c r="RLR9" s="110"/>
      <c r="RLT9" s="110"/>
      <c r="RLU9" s="110"/>
      <c r="RLV9" s="110"/>
      <c r="RLW9" s="110"/>
      <c r="RLX9" s="110"/>
      <c r="RLZ9" s="110"/>
      <c r="RMA9" s="110"/>
      <c r="RMB9" s="110"/>
      <c r="RMC9" s="110"/>
      <c r="RMD9" s="110"/>
      <c r="RMF9" s="110"/>
      <c r="RMG9" s="110"/>
      <c r="RMH9" s="110"/>
      <c r="RMI9" s="110"/>
      <c r="RMJ9" s="110"/>
      <c r="RML9" s="110"/>
      <c r="RMM9" s="110"/>
      <c r="RMN9" s="110"/>
      <c r="RMO9" s="110"/>
      <c r="RMP9" s="110"/>
      <c r="RMR9" s="110"/>
      <c r="RMS9" s="110"/>
      <c r="RMT9" s="110"/>
      <c r="RMU9" s="110"/>
      <c r="RMV9" s="110"/>
      <c r="RMX9" s="110"/>
      <c r="RMY9" s="110"/>
      <c r="RMZ9" s="110"/>
      <c r="RNA9" s="110"/>
      <c r="RNB9" s="110"/>
      <c r="RND9" s="110"/>
      <c r="RNE9" s="110"/>
      <c r="RNF9" s="110"/>
      <c r="RNG9" s="110"/>
      <c r="RNH9" s="110"/>
      <c r="RNJ9" s="110"/>
      <c r="RNK9" s="110"/>
      <c r="RNL9" s="110"/>
      <c r="RNM9" s="110"/>
      <c r="RNN9" s="110"/>
      <c r="RNP9" s="110"/>
      <c r="RNQ9" s="110"/>
      <c r="RNR9" s="110"/>
      <c r="RNS9" s="110"/>
      <c r="RNT9" s="110"/>
      <c r="RNV9" s="110"/>
      <c r="RNW9" s="110"/>
      <c r="RNX9" s="110"/>
      <c r="RNY9" s="110"/>
      <c r="RNZ9" s="110"/>
      <c r="ROB9" s="110"/>
      <c r="ROC9" s="110"/>
      <c r="ROD9" s="110"/>
      <c r="ROE9" s="110"/>
      <c r="ROF9" s="110"/>
      <c r="ROH9" s="110"/>
      <c r="ROI9" s="110"/>
      <c r="ROJ9" s="110"/>
      <c r="ROK9" s="110"/>
      <c r="ROL9" s="110"/>
      <c r="RON9" s="110"/>
      <c r="ROO9" s="110"/>
      <c r="ROP9" s="110"/>
      <c r="ROQ9" s="110"/>
      <c r="ROR9" s="110"/>
      <c r="ROT9" s="110"/>
      <c r="ROU9" s="110"/>
      <c r="ROV9" s="110"/>
      <c r="ROW9" s="110"/>
      <c r="ROX9" s="110"/>
      <c r="ROZ9" s="110"/>
      <c r="RPA9" s="110"/>
      <c r="RPB9" s="110"/>
      <c r="RPC9" s="110"/>
      <c r="RPD9" s="110"/>
      <c r="RPF9" s="110"/>
      <c r="RPG9" s="110"/>
      <c r="RPH9" s="110"/>
      <c r="RPI9" s="110"/>
      <c r="RPJ9" s="110"/>
      <c r="RPL9" s="110"/>
      <c r="RPM9" s="110"/>
      <c r="RPN9" s="110"/>
      <c r="RPO9" s="110"/>
      <c r="RPP9" s="110"/>
      <c r="RPR9" s="110"/>
      <c r="RPS9" s="110"/>
      <c r="RPT9" s="110"/>
      <c r="RPU9" s="110"/>
      <c r="RPV9" s="110"/>
      <c r="RPX9" s="110"/>
      <c r="RPY9" s="110"/>
      <c r="RPZ9" s="110"/>
      <c r="RQA9" s="110"/>
      <c r="RQB9" s="110"/>
      <c r="RQD9" s="110"/>
      <c r="RQE9" s="110"/>
      <c r="RQF9" s="110"/>
      <c r="RQG9" s="110"/>
      <c r="RQH9" s="110"/>
      <c r="RQJ9" s="110"/>
      <c r="RQK9" s="110"/>
      <c r="RQL9" s="110"/>
      <c r="RQM9" s="110"/>
      <c r="RQN9" s="110"/>
      <c r="RQP9" s="110"/>
      <c r="RQQ9" s="110"/>
      <c r="RQR9" s="110"/>
      <c r="RQS9" s="110"/>
      <c r="RQT9" s="110"/>
      <c r="RQV9" s="110"/>
      <c r="RQW9" s="110"/>
      <c r="RQX9" s="110"/>
      <c r="RQY9" s="110"/>
      <c r="RQZ9" s="110"/>
      <c r="RRB9" s="110"/>
      <c r="RRC9" s="110"/>
      <c r="RRD9" s="110"/>
      <c r="RRE9" s="110"/>
      <c r="RRF9" s="110"/>
      <c r="RRH9" s="110"/>
      <c r="RRI9" s="110"/>
      <c r="RRJ9" s="110"/>
      <c r="RRK9" s="110"/>
      <c r="RRL9" s="110"/>
      <c r="RRN9" s="110"/>
      <c r="RRO9" s="110"/>
      <c r="RRP9" s="110"/>
      <c r="RRQ9" s="110"/>
      <c r="RRR9" s="110"/>
      <c r="RRT9" s="110"/>
      <c r="RRU9" s="110"/>
      <c r="RRV9" s="110"/>
      <c r="RRW9" s="110"/>
      <c r="RRX9" s="110"/>
      <c r="RRZ9" s="110"/>
      <c r="RSA9" s="110"/>
      <c r="RSB9" s="110"/>
      <c r="RSC9" s="110"/>
      <c r="RSD9" s="110"/>
      <c r="RSF9" s="110"/>
      <c r="RSG9" s="110"/>
      <c r="RSH9" s="110"/>
      <c r="RSI9" s="110"/>
      <c r="RSJ9" s="110"/>
      <c r="RSL9" s="110"/>
      <c r="RSM9" s="110"/>
      <c r="RSN9" s="110"/>
      <c r="RSO9" s="110"/>
      <c r="RSP9" s="110"/>
      <c r="RSR9" s="110"/>
      <c r="RSS9" s="110"/>
      <c r="RST9" s="110"/>
      <c r="RSU9" s="110"/>
      <c r="RSV9" s="110"/>
      <c r="RSX9" s="110"/>
      <c r="RSY9" s="110"/>
      <c r="RSZ9" s="110"/>
      <c r="RTA9" s="110"/>
      <c r="RTB9" s="110"/>
      <c r="RTD9" s="110"/>
      <c r="RTE9" s="110"/>
      <c r="RTF9" s="110"/>
      <c r="RTG9" s="110"/>
      <c r="RTH9" s="110"/>
      <c r="RTJ9" s="110"/>
      <c r="RTK9" s="110"/>
      <c r="RTL9" s="110"/>
      <c r="RTM9" s="110"/>
      <c r="RTN9" s="110"/>
      <c r="RTP9" s="110"/>
      <c r="RTQ9" s="110"/>
      <c r="RTR9" s="110"/>
      <c r="RTS9" s="110"/>
      <c r="RTT9" s="110"/>
      <c r="RTV9" s="110"/>
      <c r="RTW9" s="110"/>
      <c r="RTX9" s="110"/>
      <c r="RTY9" s="110"/>
      <c r="RTZ9" s="110"/>
      <c r="RUB9" s="110"/>
      <c r="RUC9" s="110"/>
      <c r="RUD9" s="110"/>
      <c r="RUE9" s="110"/>
      <c r="RUF9" s="110"/>
      <c r="RUH9" s="110"/>
      <c r="RUI9" s="110"/>
      <c r="RUJ9" s="110"/>
      <c r="RUK9" s="110"/>
      <c r="RUL9" s="110"/>
      <c r="RUN9" s="110"/>
      <c r="RUO9" s="110"/>
      <c r="RUP9" s="110"/>
      <c r="RUQ9" s="110"/>
      <c r="RUR9" s="110"/>
      <c r="RUT9" s="110"/>
      <c r="RUU9" s="110"/>
      <c r="RUV9" s="110"/>
      <c r="RUW9" s="110"/>
      <c r="RUX9" s="110"/>
      <c r="RUZ9" s="110"/>
      <c r="RVA9" s="110"/>
      <c r="RVB9" s="110"/>
      <c r="RVC9" s="110"/>
      <c r="RVD9" s="110"/>
      <c r="RVF9" s="110"/>
      <c r="RVG9" s="110"/>
      <c r="RVH9" s="110"/>
      <c r="RVI9" s="110"/>
      <c r="RVJ9" s="110"/>
      <c r="RVL9" s="110"/>
      <c r="RVM9" s="110"/>
      <c r="RVN9" s="110"/>
      <c r="RVO9" s="110"/>
      <c r="RVP9" s="110"/>
      <c r="RVR9" s="110"/>
      <c r="RVS9" s="110"/>
      <c r="RVT9" s="110"/>
      <c r="RVU9" s="110"/>
      <c r="RVV9" s="110"/>
      <c r="RVX9" s="110"/>
      <c r="RVY9" s="110"/>
      <c r="RVZ9" s="110"/>
      <c r="RWA9" s="110"/>
      <c r="RWB9" s="110"/>
      <c r="RWD9" s="110"/>
      <c r="RWE9" s="110"/>
      <c r="RWF9" s="110"/>
      <c r="RWG9" s="110"/>
      <c r="RWH9" s="110"/>
      <c r="RWJ9" s="110"/>
      <c r="RWK9" s="110"/>
      <c r="RWL9" s="110"/>
      <c r="RWM9" s="110"/>
      <c r="RWN9" s="110"/>
      <c r="RWP9" s="110"/>
      <c r="RWQ9" s="110"/>
      <c r="RWR9" s="110"/>
      <c r="RWS9" s="110"/>
      <c r="RWT9" s="110"/>
      <c r="RWV9" s="110"/>
      <c r="RWW9" s="110"/>
      <c r="RWX9" s="110"/>
      <c r="RWY9" s="110"/>
      <c r="RWZ9" s="110"/>
      <c r="RXB9" s="110"/>
      <c r="RXC9" s="110"/>
      <c r="RXD9" s="110"/>
      <c r="RXE9" s="110"/>
      <c r="RXF9" s="110"/>
      <c r="RXH9" s="110"/>
      <c r="RXI9" s="110"/>
      <c r="RXJ9" s="110"/>
      <c r="RXK9" s="110"/>
      <c r="RXL9" s="110"/>
      <c r="RXN9" s="110"/>
      <c r="RXO9" s="110"/>
      <c r="RXP9" s="110"/>
      <c r="RXQ9" s="110"/>
      <c r="RXR9" s="110"/>
      <c r="RXT9" s="110"/>
      <c r="RXU9" s="110"/>
      <c r="RXV9" s="110"/>
      <c r="RXW9" s="110"/>
      <c r="RXX9" s="110"/>
      <c r="RXZ9" s="110"/>
      <c r="RYA9" s="110"/>
      <c r="RYB9" s="110"/>
      <c r="RYC9" s="110"/>
      <c r="RYD9" s="110"/>
      <c r="RYF9" s="110"/>
      <c r="RYG9" s="110"/>
      <c r="RYH9" s="110"/>
      <c r="RYI9" s="110"/>
      <c r="RYJ9" s="110"/>
      <c r="RYL9" s="110"/>
      <c r="RYM9" s="110"/>
      <c r="RYN9" s="110"/>
      <c r="RYO9" s="110"/>
      <c r="RYP9" s="110"/>
      <c r="RYR9" s="110"/>
      <c r="RYS9" s="110"/>
      <c r="RYT9" s="110"/>
      <c r="RYU9" s="110"/>
      <c r="RYV9" s="110"/>
      <c r="RYX9" s="110"/>
      <c r="RYY9" s="110"/>
      <c r="RYZ9" s="110"/>
      <c r="RZA9" s="110"/>
      <c r="RZB9" s="110"/>
      <c r="RZD9" s="110"/>
      <c r="RZE9" s="110"/>
      <c r="RZF9" s="110"/>
      <c r="RZG9" s="110"/>
      <c r="RZH9" s="110"/>
      <c r="RZJ9" s="110"/>
      <c r="RZK9" s="110"/>
      <c r="RZL9" s="110"/>
      <c r="RZM9" s="110"/>
      <c r="RZN9" s="110"/>
      <c r="RZP9" s="110"/>
      <c r="RZQ9" s="110"/>
      <c r="RZR9" s="110"/>
      <c r="RZS9" s="110"/>
      <c r="RZT9" s="110"/>
      <c r="RZV9" s="110"/>
      <c r="RZW9" s="110"/>
      <c r="RZX9" s="110"/>
      <c r="RZY9" s="110"/>
      <c r="RZZ9" s="110"/>
      <c r="SAB9" s="110"/>
      <c r="SAC9" s="110"/>
      <c r="SAD9" s="110"/>
      <c r="SAE9" s="110"/>
      <c r="SAF9" s="110"/>
      <c r="SAH9" s="110"/>
      <c r="SAI9" s="110"/>
      <c r="SAJ9" s="110"/>
      <c r="SAK9" s="110"/>
      <c r="SAL9" s="110"/>
      <c r="SAN9" s="110"/>
      <c r="SAO9" s="110"/>
      <c r="SAP9" s="110"/>
      <c r="SAQ9" s="110"/>
      <c r="SAR9" s="110"/>
      <c r="SAT9" s="110"/>
      <c r="SAU9" s="110"/>
      <c r="SAV9" s="110"/>
      <c r="SAW9" s="110"/>
      <c r="SAX9" s="110"/>
      <c r="SAZ9" s="110"/>
      <c r="SBA9" s="110"/>
      <c r="SBB9" s="110"/>
      <c r="SBC9" s="110"/>
      <c r="SBD9" s="110"/>
      <c r="SBF9" s="110"/>
      <c r="SBG9" s="110"/>
      <c r="SBH9" s="110"/>
      <c r="SBI9" s="110"/>
      <c r="SBJ9" s="110"/>
      <c r="SBL9" s="110"/>
      <c r="SBM9" s="110"/>
      <c r="SBN9" s="110"/>
      <c r="SBO9" s="110"/>
      <c r="SBP9" s="110"/>
      <c r="SBR9" s="110"/>
      <c r="SBS9" s="110"/>
      <c r="SBT9" s="110"/>
      <c r="SBU9" s="110"/>
      <c r="SBV9" s="110"/>
      <c r="SBX9" s="110"/>
      <c r="SBY9" s="110"/>
      <c r="SBZ9" s="110"/>
      <c r="SCA9" s="110"/>
      <c r="SCB9" s="110"/>
      <c r="SCD9" s="110"/>
      <c r="SCE9" s="110"/>
      <c r="SCF9" s="110"/>
      <c r="SCG9" s="110"/>
      <c r="SCH9" s="110"/>
      <c r="SCJ9" s="110"/>
      <c r="SCK9" s="110"/>
      <c r="SCL9" s="110"/>
      <c r="SCM9" s="110"/>
      <c r="SCN9" s="110"/>
      <c r="SCP9" s="110"/>
      <c r="SCQ9" s="110"/>
      <c r="SCR9" s="110"/>
      <c r="SCS9" s="110"/>
      <c r="SCT9" s="110"/>
      <c r="SCV9" s="110"/>
      <c r="SCW9" s="110"/>
      <c r="SCX9" s="110"/>
      <c r="SCY9" s="110"/>
      <c r="SCZ9" s="110"/>
      <c r="SDB9" s="110"/>
      <c r="SDC9" s="110"/>
      <c r="SDD9" s="110"/>
      <c r="SDE9" s="110"/>
      <c r="SDF9" s="110"/>
      <c r="SDH9" s="110"/>
      <c r="SDI9" s="110"/>
      <c r="SDJ9" s="110"/>
      <c r="SDK9" s="110"/>
      <c r="SDL9" s="110"/>
      <c r="SDN9" s="110"/>
      <c r="SDO9" s="110"/>
      <c r="SDP9" s="110"/>
      <c r="SDQ9" s="110"/>
      <c r="SDR9" s="110"/>
      <c r="SDT9" s="110"/>
      <c r="SDU9" s="110"/>
      <c r="SDV9" s="110"/>
      <c r="SDW9" s="110"/>
      <c r="SDX9" s="110"/>
      <c r="SDZ9" s="110"/>
      <c r="SEA9" s="110"/>
      <c r="SEB9" s="110"/>
      <c r="SEC9" s="110"/>
      <c r="SED9" s="110"/>
      <c r="SEF9" s="110"/>
      <c r="SEG9" s="110"/>
      <c r="SEH9" s="110"/>
      <c r="SEI9" s="110"/>
      <c r="SEJ9" s="110"/>
      <c r="SEL9" s="110"/>
      <c r="SEM9" s="110"/>
      <c r="SEN9" s="110"/>
      <c r="SEO9" s="110"/>
      <c r="SEP9" s="110"/>
      <c r="SER9" s="110"/>
      <c r="SES9" s="110"/>
      <c r="SET9" s="110"/>
      <c r="SEU9" s="110"/>
      <c r="SEV9" s="110"/>
      <c r="SEX9" s="110"/>
      <c r="SEY9" s="110"/>
      <c r="SEZ9" s="110"/>
      <c r="SFA9" s="110"/>
      <c r="SFB9" s="110"/>
      <c r="SFD9" s="110"/>
      <c r="SFE9" s="110"/>
      <c r="SFF9" s="110"/>
      <c r="SFG9" s="110"/>
      <c r="SFH9" s="110"/>
      <c r="SFJ9" s="110"/>
      <c r="SFK9" s="110"/>
      <c r="SFL9" s="110"/>
      <c r="SFM9" s="110"/>
      <c r="SFN9" s="110"/>
      <c r="SFP9" s="110"/>
      <c r="SFQ9" s="110"/>
      <c r="SFR9" s="110"/>
      <c r="SFS9" s="110"/>
      <c r="SFT9" s="110"/>
      <c r="SFV9" s="110"/>
      <c r="SFW9" s="110"/>
      <c r="SFX9" s="110"/>
      <c r="SFY9" s="110"/>
      <c r="SFZ9" s="110"/>
      <c r="SGB9" s="110"/>
      <c r="SGC9" s="110"/>
      <c r="SGD9" s="110"/>
      <c r="SGE9" s="110"/>
      <c r="SGF9" s="110"/>
      <c r="SGH9" s="110"/>
      <c r="SGI9" s="110"/>
      <c r="SGJ9" s="110"/>
      <c r="SGK9" s="110"/>
      <c r="SGL9" s="110"/>
      <c r="SGN9" s="110"/>
      <c r="SGO9" s="110"/>
      <c r="SGP9" s="110"/>
      <c r="SGQ9" s="110"/>
      <c r="SGR9" s="110"/>
      <c r="SGT9" s="110"/>
      <c r="SGU9" s="110"/>
      <c r="SGV9" s="110"/>
      <c r="SGW9" s="110"/>
      <c r="SGX9" s="110"/>
      <c r="SGZ9" s="110"/>
      <c r="SHA9" s="110"/>
      <c r="SHB9" s="110"/>
      <c r="SHC9" s="110"/>
      <c r="SHD9" s="110"/>
      <c r="SHF9" s="110"/>
      <c r="SHG9" s="110"/>
      <c r="SHH9" s="110"/>
      <c r="SHI9" s="110"/>
      <c r="SHJ9" s="110"/>
      <c r="SHL9" s="110"/>
      <c r="SHM9" s="110"/>
      <c r="SHN9" s="110"/>
      <c r="SHO9" s="110"/>
      <c r="SHP9" s="110"/>
      <c r="SHR9" s="110"/>
      <c r="SHS9" s="110"/>
      <c r="SHT9" s="110"/>
      <c r="SHU9" s="110"/>
      <c r="SHV9" s="110"/>
      <c r="SHX9" s="110"/>
      <c r="SHY9" s="110"/>
      <c r="SHZ9" s="110"/>
      <c r="SIA9" s="110"/>
      <c r="SIB9" s="110"/>
      <c r="SID9" s="110"/>
      <c r="SIE9" s="110"/>
      <c r="SIF9" s="110"/>
      <c r="SIG9" s="110"/>
      <c r="SIH9" s="110"/>
      <c r="SIJ9" s="110"/>
      <c r="SIK9" s="110"/>
      <c r="SIL9" s="110"/>
      <c r="SIM9" s="110"/>
      <c r="SIN9" s="110"/>
      <c r="SIP9" s="110"/>
      <c r="SIQ9" s="110"/>
      <c r="SIR9" s="110"/>
      <c r="SIS9" s="110"/>
      <c r="SIT9" s="110"/>
      <c r="SIV9" s="110"/>
      <c r="SIW9" s="110"/>
      <c r="SIX9" s="110"/>
      <c r="SIY9" s="110"/>
      <c r="SIZ9" s="110"/>
      <c r="SJB9" s="110"/>
      <c r="SJC9" s="110"/>
      <c r="SJD9" s="110"/>
      <c r="SJE9" s="110"/>
      <c r="SJF9" s="110"/>
      <c r="SJH9" s="110"/>
      <c r="SJI9" s="110"/>
      <c r="SJJ9" s="110"/>
      <c r="SJK9" s="110"/>
      <c r="SJL9" s="110"/>
      <c r="SJN9" s="110"/>
      <c r="SJO9" s="110"/>
      <c r="SJP9" s="110"/>
      <c r="SJQ9" s="110"/>
      <c r="SJR9" s="110"/>
      <c r="SJT9" s="110"/>
      <c r="SJU9" s="110"/>
      <c r="SJV9" s="110"/>
      <c r="SJW9" s="110"/>
      <c r="SJX9" s="110"/>
      <c r="SJZ9" s="110"/>
      <c r="SKA9" s="110"/>
      <c r="SKB9" s="110"/>
      <c r="SKC9" s="110"/>
      <c r="SKD9" s="110"/>
      <c r="SKF9" s="110"/>
      <c r="SKG9" s="110"/>
      <c r="SKH9" s="110"/>
      <c r="SKI9" s="110"/>
      <c r="SKJ9" s="110"/>
      <c r="SKL9" s="110"/>
      <c r="SKM9" s="110"/>
      <c r="SKN9" s="110"/>
      <c r="SKO9" s="110"/>
      <c r="SKP9" s="110"/>
      <c r="SKR9" s="110"/>
      <c r="SKS9" s="110"/>
      <c r="SKT9" s="110"/>
      <c r="SKU9" s="110"/>
      <c r="SKV9" s="110"/>
      <c r="SKX9" s="110"/>
      <c r="SKY9" s="110"/>
      <c r="SKZ9" s="110"/>
      <c r="SLA9" s="110"/>
      <c r="SLB9" s="110"/>
      <c r="SLD9" s="110"/>
      <c r="SLE9" s="110"/>
      <c r="SLF9" s="110"/>
      <c r="SLG9" s="110"/>
      <c r="SLH9" s="110"/>
      <c r="SLJ9" s="110"/>
      <c r="SLK9" s="110"/>
      <c r="SLL9" s="110"/>
      <c r="SLM9" s="110"/>
      <c r="SLN9" s="110"/>
      <c r="SLP9" s="110"/>
      <c r="SLQ9" s="110"/>
      <c r="SLR9" s="110"/>
      <c r="SLS9" s="110"/>
      <c r="SLT9" s="110"/>
      <c r="SLV9" s="110"/>
      <c r="SLW9" s="110"/>
      <c r="SLX9" s="110"/>
      <c r="SLY9" s="110"/>
      <c r="SLZ9" s="110"/>
      <c r="SMB9" s="110"/>
      <c r="SMC9" s="110"/>
      <c r="SMD9" s="110"/>
      <c r="SME9" s="110"/>
      <c r="SMF9" s="110"/>
      <c r="SMH9" s="110"/>
      <c r="SMI9" s="110"/>
      <c r="SMJ9" s="110"/>
      <c r="SMK9" s="110"/>
      <c r="SML9" s="110"/>
      <c r="SMN9" s="110"/>
      <c r="SMO9" s="110"/>
      <c r="SMP9" s="110"/>
      <c r="SMQ9" s="110"/>
      <c r="SMR9" s="110"/>
      <c r="SMT9" s="110"/>
      <c r="SMU9" s="110"/>
      <c r="SMV9" s="110"/>
      <c r="SMW9" s="110"/>
      <c r="SMX9" s="110"/>
      <c r="SMZ9" s="110"/>
      <c r="SNA9" s="110"/>
      <c r="SNB9" s="110"/>
      <c r="SNC9" s="110"/>
      <c r="SND9" s="110"/>
      <c r="SNF9" s="110"/>
      <c r="SNG9" s="110"/>
      <c r="SNH9" s="110"/>
      <c r="SNI9" s="110"/>
      <c r="SNJ9" s="110"/>
      <c r="SNL9" s="110"/>
      <c r="SNM9" s="110"/>
      <c r="SNN9" s="110"/>
      <c r="SNO9" s="110"/>
      <c r="SNP9" s="110"/>
      <c r="SNR9" s="110"/>
      <c r="SNS9" s="110"/>
      <c r="SNT9" s="110"/>
      <c r="SNU9" s="110"/>
      <c r="SNV9" s="110"/>
      <c r="SNX9" s="110"/>
      <c r="SNY9" s="110"/>
      <c r="SNZ9" s="110"/>
      <c r="SOA9" s="110"/>
      <c r="SOB9" s="110"/>
      <c r="SOD9" s="110"/>
      <c r="SOE9" s="110"/>
      <c r="SOF9" s="110"/>
      <c r="SOG9" s="110"/>
      <c r="SOH9" s="110"/>
      <c r="SOJ9" s="110"/>
      <c r="SOK9" s="110"/>
      <c r="SOL9" s="110"/>
      <c r="SOM9" s="110"/>
      <c r="SON9" s="110"/>
      <c r="SOP9" s="110"/>
      <c r="SOQ9" s="110"/>
      <c r="SOR9" s="110"/>
      <c r="SOS9" s="110"/>
      <c r="SOT9" s="110"/>
      <c r="SOV9" s="110"/>
      <c r="SOW9" s="110"/>
      <c r="SOX9" s="110"/>
      <c r="SOY9" s="110"/>
      <c r="SOZ9" s="110"/>
      <c r="SPB9" s="110"/>
      <c r="SPC9" s="110"/>
      <c r="SPD9" s="110"/>
      <c r="SPE9" s="110"/>
      <c r="SPF9" s="110"/>
      <c r="SPH9" s="110"/>
      <c r="SPI9" s="110"/>
      <c r="SPJ9" s="110"/>
      <c r="SPK9" s="110"/>
      <c r="SPL9" s="110"/>
      <c r="SPN9" s="110"/>
      <c r="SPO9" s="110"/>
      <c r="SPP9" s="110"/>
      <c r="SPQ9" s="110"/>
      <c r="SPR9" s="110"/>
      <c r="SPT9" s="110"/>
      <c r="SPU9" s="110"/>
      <c r="SPV9" s="110"/>
      <c r="SPW9" s="110"/>
      <c r="SPX9" s="110"/>
      <c r="SPZ9" s="110"/>
      <c r="SQA9" s="110"/>
      <c r="SQB9" s="110"/>
      <c r="SQC9" s="110"/>
      <c r="SQD9" s="110"/>
      <c r="SQF9" s="110"/>
      <c r="SQG9" s="110"/>
      <c r="SQH9" s="110"/>
      <c r="SQI9" s="110"/>
      <c r="SQJ9" s="110"/>
      <c r="SQL9" s="110"/>
      <c r="SQM9" s="110"/>
      <c r="SQN9" s="110"/>
      <c r="SQO9" s="110"/>
      <c r="SQP9" s="110"/>
      <c r="SQR9" s="110"/>
      <c r="SQS9" s="110"/>
      <c r="SQT9" s="110"/>
      <c r="SQU9" s="110"/>
      <c r="SQV9" s="110"/>
      <c r="SQX9" s="110"/>
      <c r="SQY9" s="110"/>
      <c r="SQZ9" s="110"/>
      <c r="SRA9" s="110"/>
      <c r="SRB9" s="110"/>
      <c r="SRD9" s="110"/>
      <c r="SRE9" s="110"/>
      <c r="SRF9" s="110"/>
      <c r="SRG9" s="110"/>
      <c r="SRH9" s="110"/>
      <c r="SRJ9" s="110"/>
      <c r="SRK9" s="110"/>
      <c r="SRL9" s="110"/>
      <c r="SRM9" s="110"/>
      <c r="SRN9" s="110"/>
      <c r="SRP9" s="110"/>
      <c r="SRQ9" s="110"/>
      <c r="SRR9" s="110"/>
      <c r="SRS9" s="110"/>
      <c r="SRT9" s="110"/>
      <c r="SRV9" s="110"/>
      <c r="SRW9" s="110"/>
      <c r="SRX9" s="110"/>
      <c r="SRY9" s="110"/>
      <c r="SRZ9" s="110"/>
      <c r="SSB9" s="110"/>
      <c r="SSC9" s="110"/>
      <c r="SSD9" s="110"/>
      <c r="SSE9" s="110"/>
      <c r="SSF9" s="110"/>
      <c r="SSH9" s="110"/>
      <c r="SSI9" s="110"/>
      <c r="SSJ9" s="110"/>
      <c r="SSK9" s="110"/>
      <c r="SSL9" s="110"/>
      <c r="SSN9" s="110"/>
      <c r="SSO9" s="110"/>
      <c r="SSP9" s="110"/>
      <c r="SSQ9" s="110"/>
      <c r="SSR9" s="110"/>
      <c r="SST9" s="110"/>
      <c r="SSU9" s="110"/>
      <c r="SSV9" s="110"/>
      <c r="SSW9" s="110"/>
      <c r="SSX9" s="110"/>
      <c r="SSZ9" s="110"/>
      <c r="STA9" s="110"/>
      <c r="STB9" s="110"/>
      <c r="STC9" s="110"/>
      <c r="STD9" s="110"/>
      <c r="STF9" s="110"/>
      <c r="STG9" s="110"/>
      <c r="STH9" s="110"/>
      <c r="STI9" s="110"/>
      <c r="STJ9" s="110"/>
      <c r="STL9" s="110"/>
      <c r="STM9" s="110"/>
      <c r="STN9" s="110"/>
      <c r="STO9" s="110"/>
      <c r="STP9" s="110"/>
      <c r="STR9" s="110"/>
      <c r="STS9" s="110"/>
      <c r="STT9" s="110"/>
      <c r="STU9" s="110"/>
      <c r="STV9" s="110"/>
      <c r="STX9" s="110"/>
      <c r="STY9" s="110"/>
      <c r="STZ9" s="110"/>
      <c r="SUA9" s="110"/>
      <c r="SUB9" s="110"/>
      <c r="SUD9" s="110"/>
      <c r="SUE9" s="110"/>
      <c r="SUF9" s="110"/>
      <c r="SUG9" s="110"/>
      <c r="SUH9" s="110"/>
      <c r="SUJ9" s="110"/>
      <c r="SUK9" s="110"/>
      <c r="SUL9" s="110"/>
      <c r="SUM9" s="110"/>
      <c r="SUN9" s="110"/>
      <c r="SUP9" s="110"/>
      <c r="SUQ9" s="110"/>
      <c r="SUR9" s="110"/>
      <c r="SUS9" s="110"/>
      <c r="SUT9" s="110"/>
      <c r="SUV9" s="110"/>
      <c r="SUW9" s="110"/>
      <c r="SUX9" s="110"/>
      <c r="SUY9" s="110"/>
      <c r="SUZ9" s="110"/>
      <c r="SVB9" s="110"/>
      <c r="SVC9" s="110"/>
      <c r="SVD9" s="110"/>
      <c r="SVE9" s="110"/>
      <c r="SVF9" s="110"/>
      <c r="SVH9" s="110"/>
      <c r="SVI9" s="110"/>
      <c r="SVJ9" s="110"/>
      <c r="SVK9" s="110"/>
      <c r="SVL9" s="110"/>
      <c r="SVN9" s="110"/>
      <c r="SVO9" s="110"/>
      <c r="SVP9" s="110"/>
      <c r="SVQ9" s="110"/>
      <c r="SVR9" s="110"/>
      <c r="SVT9" s="110"/>
      <c r="SVU9" s="110"/>
      <c r="SVV9" s="110"/>
      <c r="SVW9" s="110"/>
      <c r="SVX9" s="110"/>
      <c r="SVZ9" s="110"/>
      <c r="SWA9" s="110"/>
      <c r="SWB9" s="110"/>
      <c r="SWC9" s="110"/>
      <c r="SWD9" s="110"/>
      <c r="SWF9" s="110"/>
      <c r="SWG9" s="110"/>
      <c r="SWH9" s="110"/>
      <c r="SWI9" s="110"/>
      <c r="SWJ9" s="110"/>
      <c r="SWL9" s="110"/>
      <c r="SWM9" s="110"/>
      <c r="SWN9" s="110"/>
      <c r="SWO9" s="110"/>
      <c r="SWP9" s="110"/>
      <c r="SWR9" s="110"/>
      <c r="SWS9" s="110"/>
      <c r="SWT9" s="110"/>
      <c r="SWU9" s="110"/>
      <c r="SWV9" s="110"/>
      <c r="SWX9" s="110"/>
      <c r="SWY9" s="110"/>
      <c r="SWZ9" s="110"/>
      <c r="SXA9" s="110"/>
      <c r="SXB9" s="110"/>
      <c r="SXD9" s="110"/>
      <c r="SXE9" s="110"/>
      <c r="SXF9" s="110"/>
      <c r="SXG9" s="110"/>
      <c r="SXH9" s="110"/>
      <c r="SXJ9" s="110"/>
      <c r="SXK9" s="110"/>
      <c r="SXL9" s="110"/>
      <c r="SXM9" s="110"/>
      <c r="SXN9" s="110"/>
      <c r="SXP9" s="110"/>
      <c r="SXQ9" s="110"/>
      <c r="SXR9" s="110"/>
      <c r="SXS9" s="110"/>
      <c r="SXT9" s="110"/>
      <c r="SXV9" s="110"/>
      <c r="SXW9" s="110"/>
      <c r="SXX9" s="110"/>
      <c r="SXY9" s="110"/>
      <c r="SXZ9" s="110"/>
      <c r="SYB9" s="110"/>
      <c r="SYC9" s="110"/>
      <c r="SYD9" s="110"/>
      <c r="SYE9" s="110"/>
      <c r="SYF9" s="110"/>
      <c r="SYH9" s="110"/>
      <c r="SYI9" s="110"/>
      <c r="SYJ9" s="110"/>
      <c r="SYK9" s="110"/>
      <c r="SYL9" s="110"/>
      <c r="SYN9" s="110"/>
      <c r="SYO9" s="110"/>
      <c r="SYP9" s="110"/>
      <c r="SYQ9" s="110"/>
      <c r="SYR9" s="110"/>
      <c r="SYT9" s="110"/>
      <c r="SYU9" s="110"/>
      <c r="SYV9" s="110"/>
      <c r="SYW9" s="110"/>
      <c r="SYX9" s="110"/>
      <c r="SYZ9" s="110"/>
      <c r="SZA9" s="110"/>
      <c r="SZB9" s="110"/>
      <c r="SZC9" s="110"/>
      <c r="SZD9" s="110"/>
      <c r="SZF9" s="110"/>
      <c r="SZG9" s="110"/>
      <c r="SZH9" s="110"/>
      <c r="SZI9" s="110"/>
      <c r="SZJ9" s="110"/>
      <c r="SZL9" s="110"/>
      <c r="SZM9" s="110"/>
      <c r="SZN9" s="110"/>
      <c r="SZO9" s="110"/>
      <c r="SZP9" s="110"/>
      <c r="SZR9" s="110"/>
      <c r="SZS9" s="110"/>
      <c r="SZT9" s="110"/>
      <c r="SZU9" s="110"/>
      <c r="SZV9" s="110"/>
      <c r="SZX9" s="110"/>
      <c r="SZY9" s="110"/>
      <c r="SZZ9" s="110"/>
      <c r="TAA9" s="110"/>
      <c r="TAB9" s="110"/>
      <c r="TAD9" s="110"/>
      <c r="TAE9" s="110"/>
      <c r="TAF9" s="110"/>
      <c r="TAG9" s="110"/>
      <c r="TAH9" s="110"/>
      <c r="TAJ9" s="110"/>
      <c r="TAK9" s="110"/>
      <c r="TAL9" s="110"/>
      <c r="TAM9" s="110"/>
      <c r="TAN9" s="110"/>
      <c r="TAP9" s="110"/>
      <c r="TAQ9" s="110"/>
      <c r="TAR9" s="110"/>
      <c r="TAS9" s="110"/>
      <c r="TAT9" s="110"/>
      <c r="TAV9" s="110"/>
      <c r="TAW9" s="110"/>
      <c r="TAX9" s="110"/>
      <c r="TAY9" s="110"/>
      <c r="TAZ9" s="110"/>
      <c r="TBB9" s="110"/>
      <c r="TBC9" s="110"/>
      <c r="TBD9" s="110"/>
      <c r="TBE9" s="110"/>
      <c r="TBF9" s="110"/>
      <c r="TBH9" s="110"/>
      <c r="TBI9" s="110"/>
      <c r="TBJ9" s="110"/>
      <c r="TBK9" s="110"/>
      <c r="TBL9" s="110"/>
      <c r="TBN9" s="110"/>
      <c r="TBO9" s="110"/>
      <c r="TBP9" s="110"/>
      <c r="TBQ9" s="110"/>
      <c r="TBR9" s="110"/>
      <c r="TBT9" s="110"/>
      <c r="TBU9" s="110"/>
      <c r="TBV9" s="110"/>
      <c r="TBW9" s="110"/>
      <c r="TBX9" s="110"/>
      <c r="TBZ9" s="110"/>
      <c r="TCA9" s="110"/>
      <c r="TCB9" s="110"/>
      <c r="TCC9" s="110"/>
      <c r="TCD9" s="110"/>
      <c r="TCF9" s="110"/>
      <c r="TCG9" s="110"/>
      <c r="TCH9" s="110"/>
      <c r="TCI9" s="110"/>
      <c r="TCJ9" s="110"/>
      <c r="TCL9" s="110"/>
      <c r="TCM9" s="110"/>
      <c r="TCN9" s="110"/>
      <c r="TCO9" s="110"/>
      <c r="TCP9" s="110"/>
      <c r="TCR9" s="110"/>
      <c r="TCS9" s="110"/>
      <c r="TCT9" s="110"/>
      <c r="TCU9" s="110"/>
      <c r="TCV9" s="110"/>
      <c r="TCX9" s="110"/>
      <c r="TCY9" s="110"/>
      <c r="TCZ9" s="110"/>
      <c r="TDA9" s="110"/>
      <c r="TDB9" s="110"/>
      <c r="TDD9" s="110"/>
      <c r="TDE9" s="110"/>
      <c r="TDF9" s="110"/>
      <c r="TDG9" s="110"/>
      <c r="TDH9" s="110"/>
      <c r="TDJ9" s="110"/>
      <c r="TDK9" s="110"/>
      <c r="TDL9" s="110"/>
      <c r="TDM9" s="110"/>
      <c r="TDN9" s="110"/>
      <c r="TDP9" s="110"/>
      <c r="TDQ9" s="110"/>
      <c r="TDR9" s="110"/>
      <c r="TDS9" s="110"/>
      <c r="TDT9" s="110"/>
      <c r="TDV9" s="110"/>
      <c r="TDW9" s="110"/>
      <c r="TDX9" s="110"/>
      <c r="TDY9" s="110"/>
      <c r="TDZ9" s="110"/>
      <c r="TEB9" s="110"/>
      <c r="TEC9" s="110"/>
      <c r="TED9" s="110"/>
      <c r="TEE9" s="110"/>
      <c r="TEF9" s="110"/>
      <c r="TEH9" s="110"/>
      <c r="TEI9" s="110"/>
      <c r="TEJ9" s="110"/>
      <c r="TEK9" s="110"/>
      <c r="TEL9" s="110"/>
      <c r="TEN9" s="110"/>
      <c r="TEO9" s="110"/>
      <c r="TEP9" s="110"/>
      <c r="TEQ9" s="110"/>
      <c r="TER9" s="110"/>
      <c r="TET9" s="110"/>
      <c r="TEU9" s="110"/>
      <c r="TEV9" s="110"/>
      <c r="TEW9" s="110"/>
      <c r="TEX9" s="110"/>
      <c r="TEZ9" s="110"/>
      <c r="TFA9" s="110"/>
      <c r="TFB9" s="110"/>
      <c r="TFC9" s="110"/>
      <c r="TFD9" s="110"/>
      <c r="TFF9" s="110"/>
      <c r="TFG9" s="110"/>
      <c r="TFH9" s="110"/>
      <c r="TFI9" s="110"/>
      <c r="TFJ9" s="110"/>
      <c r="TFL9" s="110"/>
      <c r="TFM9" s="110"/>
      <c r="TFN9" s="110"/>
      <c r="TFO9" s="110"/>
      <c r="TFP9" s="110"/>
      <c r="TFR9" s="110"/>
      <c r="TFS9" s="110"/>
      <c r="TFT9" s="110"/>
      <c r="TFU9" s="110"/>
      <c r="TFV9" s="110"/>
      <c r="TFX9" s="110"/>
      <c r="TFY9" s="110"/>
      <c r="TFZ9" s="110"/>
      <c r="TGA9" s="110"/>
      <c r="TGB9" s="110"/>
      <c r="TGD9" s="110"/>
      <c r="TGE9" s="110"/>
      <c r="TGF9" s="110"/>
      <c r="TGG9" s="110"/>
      <c r="TGH9" s="110"/>
      <c r="TGJ9" s="110"/>
      <c r="TGK9" s="110"/>
      <c r="TGL9" s="110"/>
      <c r="TGM9" s="110"/>
      <c r="TGN9" s="110"/>
      <c r="TGP9" s="110"/>
      <c r="TGQ9" s="110"/>
      <c r="TGR9" s="110"/>
      <c r="TGS9" s="110"/>
      <c r="TGT9" s="110"/>
      <c r="TGV9" s="110"/>
      <c r="TGW9" s="110"/>
      <c r="TGX9" s="110"/>
      <c r="TGY9" s="110"/>
      <c r="TGZ9" s="110"/>
      <c r="THB9" s="110"/>
      <c r="THC9" s="110"/>
      <c r="THD9" s="110"/>
      <c r="THE9" s="110"/>
      <c r="THF9" s="110"/>
      <c r="THH9" s="110"/>
      <c r="THI9" s="110"/>
      <c r="THJ9" s="110"/>
      <c r="THK9" s="110"/>
      <c r="THL9" s="110"/>
      <c r="THN9" s="110"/>
      <c r="THO9" s="110"/>
      <c r="THP9" s="110"/>
      <c r="THQ9" s="110"/>
      <c r="THR9" s="110"/>
      <c r="THT9" s="110"/>
      <c r="THU9" s="110"/>
      <c r="THV9" s="110"/>
      <c r="THW9" s="110"/>
      <c r="THX9" s="110"/>
      <c r="THZ9" s="110"/>
      <c r="TIA9" s="110"/>
      <c r="TIB9" s="110"/>
      <c r="TIC9" s="110"/>
      <c r="TID9" s="110"/>
      <c r="TIF9" s="110"/>
      <c r="TIG9" s="110"/>
      <c r="TIH9" s="110"/>
      <c r="TII9" s="110"/>
      <c r="TIJ9" s="110"/>
      <c r="TIL9" s="110"/>
      <c r="TIM9" s="110"/>
      <c r="TIN9" s="110"/>
      <c r="TIO9" s="110"/>
      <c r="TIP9" s="110"/>
      <c r="TIR9" s="110"/>
      <c r="TIS9" s="110"/>
      <c r="TIT9" s="110"/>
      <c r="TIU9" s="110"/>
      <c r="TIV9" s="110"/>
      <c r="TIX9" s="110"/>
      <c r="TIY9" s="110"/>
      <c r="TIZ9" s="110"/>
      <c r="TJA9" s="110"/>
      <c r="TJB9" s="110"/>
      <c r="TJD9" s="110"/>
      <c r="TJE9" s="110"/>
      <c r="TJF9" s="110"/>
      <c r="TJG9" s="110"/>
      <c r="TJH9" s="110"/>
      <c r="TJJ9" s="110"/>
      <c r="TJK9" s="110"/>
      <c r="TJL9" s="110"/>
      <c r="TJM9" s="110"/>
      <c r="TJN9" s="110"/>
      <c r="TJP9" s="110"/>
      <c r="TJQ9" s="110"/>
      <c r="TJR9" s="110"/>
      <c r="TJS9" s="110"/>
      <c r="TJT9" s="110"/>
      <c r="TJV9" s="110"/>
      <c r="TJW9" s="110"/>
      <c r="TJX9" s="110"/>
      <c r="TJY9" s="110"/>
      <c r="TJZ9" s="110"/>
      <c r="TKB9" s="110"/>
      <c r="TKC9" s="110"/>
      <c r="TKD9" s="110"/>
      <c r="TKE9" s="110"/>
      <c r="TKF9" s="110"/>
      <c r="TKH9" s="110"/>
      <c r="TKI9" s="110"/>
      <c r="TKJ9" s="110"/>
      <c r="TKK9" s="110"/>
      <c r="TKL9" s="110"/>
      <c r="TKN9" s="110"/>
      <c r="TKO9" s="110"/>
      <c r="TKP9" s="110"/>
      <c r="TKQ9" s="110"/>
      <c r="TKR9" s="110"/>
      <c r="TKT9" s="110"/>
      <c r="TKU9" s="110"/>
      <c r="TKV9" s="110"/>
      <c r="TKW9" s="110"/>
      <c r="TKX9" s="110"/>
      <c r="TKZ9" s="110"/>
      <c r="TLA9" s="110"/>
      <c r="TLB9" s="110"/>
      <c r="TLC9" s="110"/>
      <c r="TLD9" s="110"/>
      <c r="TLF9" s="110"/>
      <c r="TLG9" s="110"/>
      <c r="TLH9" s="110"/>
      <c r="TLI9" s="110"/>
      <c r="TLJ9" s="110"/>
      <c r="TLL9" s="110"/>
      <c r="TLM9" s="110"/>
      <c r="TLN9" s="110"/>
      <c r="TLO9" s="110"/>
      <c r="TLP9" s="110"/>
      <c r="TLR9" s="110"/>
      <c r="TLS9" s="110"/>
      <c r="TLT9" s="110"/>
      <c r="TLU9" s="110"/>
      <c r="TLV9" s="110"/>
      <c r="TLX9" s="110"/>
      <c r="TLY9" s="110"/>
      <c r="TLZ9" s="110"/>
      <c r="TMA9" s="110"/>
      <c r="TMB9" s="110"/>
      <c r="TMD9" s="110"/>
      <c r="TME9" s="110"/>
      <c r="TMF9" s="110"/>
      <c r="TMG9" s="110"/>
      <c r="TMH9" s="110"/>
      <c r="TMJ9" s="110"/>
      <c r="TMK9" s="110"/>
      <c r="TML9" s="110"/>
      <c r="TMM9" s="110"/>
      <c r="TMN9" s="110"/>
      <c r="TMP9" s="110"/>
      <c r="TMQ9" s="110"/>
      <c r="TMR9" s="110"/>
      <c r="TMS9" s="110"/>
      <c r="TMT9" s="110"/>
      <c r="TMV9" s="110"/>
      <c r="TMW9" s="110"/>
      <c r="TMX9" s="110"/>
      <c r="TMY9" s="110"/>
      <c r="TMZ9" s="110"/>
      <c r="TNB9" s="110"/>
      <c r="TNC9" s="110"/>
      <c r="TND9" s="110"/>
      <c r="TNE9" s="110"/>
      <c r="TNF9" s="110"/>
      <c r="TNH9" s="110"/>
      <c r="TNI9" s="110"/>
      <c r="TNJ9" s="110"/>
      <c r="TNK9" s="110"/>
      <c r="TNL9" s="110"/>
      <c r="TNN9" s="110"/>
      <c r="TNO9" s="110"/>
      <c r="TNP9" s="110"/>
      <c r="TNQ9" s="110"/>
      <c r="TNR9" s="110"/>
      <c r="TNT9" s="110"/>
      <c r="TNU9" s="110"/>
      <c r="TNV9" s="110"/>
      <c r="TNW9" s="110"/>
      <c r="TNX9" s="110"/>
      <c r="TNZ9" s="110"/>
      <c r="TOA9" s="110"/>
      <c r="TOB9" s="110"/>
      <c r="TOC9" s="110"/>
      <c r="TOD9" s="110"/>
      <c r="TOF9" s="110"/>
      <c r="TOG9" s="110"/>
      <c r="TOH9" s="110"/>
      <c r="TOI9" s="110"/>
      <c r="TOJ9" s="110"/>
      <c r="TOL9" s="110"/>
      <c r="TOM9" s="110"/>
      <c r="TON9" s="110"/>
      <c r="TOO9" s="110"/>
      <c r="TOP9" s="110"/>
      <c r="TOR9" s="110"/>
      <c r="TOS9" s="110"/>
      <c r="TOT9" s="110"/>
      <c r="TOU9" s="110"/>
      <c r="TOV9" s="110"/>
      <c r="TOX9" s="110"/>
      <c r="TOY9" s="110"/>
      <c r="TOZ9" s="110"/>
      <c r="TPA9" s="110"/>
      <c r="TPB9" s="110"/>
      <c r="TPD9" s="110"/>
      <c r="TPE9" s="110"/>
      <c r="TPF9" s="110"/>
      <c r="TPG9" s="110"/>
      <c r="TPH9" s="110"/>
      <c r="TPJ9" s="110"/>
      <c r="TPK9" s="110"/>
      <c r="TPL9" s="110"/>
      <c r="TPM9" s="110"/>
      <c r="TPN9" s="110"/>
      <c r="TPP9" s="110"/>
      <c r="TPQ9" s="110"/>
      <c r="TPR9" s="110"/>
      <c r="TPS9" s="110"/>
      <c r="TPT9" s="110"/>
      <c r="TPV9" s="110"/>
      <c r="TPW9" s="110"/>
      <c r="TPX9" s="110"/>
      <c r="TPY9" s="110"/>
      <c r="TPZ9" s="110"/>
      <c r="TQB9" s="110"/>
      <c r="TQC9" s="110"/>
      <c r="TQD9" s="110"/>
      <c r="TQE9" s="110"/>
      <c r="TQF9" s="110"/>
      <c r="TQH9" s="110"/>
      <c r="TQI9" s="110"/>
      <c r="TQJ9" s="110"/>
      <c r="TQK9" s="110"/>
      <c r="TQL9" s="110"/>
      <c r="TQN9" s="110"/>
      <c r="TQO9" s="110"/>
      <c r="TQP9" s="110"/>
      <c r="TQQ9" s="110"/>
      <c r="TQR9" s="110"/>
      <c r="TQT9" s="110"/>
      <c r="TQU9" s="110"/>
      <c r="TQV9" s="110"/>
      <c r="TQW9" s="110"/>
      <c r="TQX9" s="110"/>
      <c r="TQZ9" s="110"/>
      <c r="TRA9" s="110"/>
      <c r="TRB9" s="110"/>
      <c r="TRC9" s="110"/>
      <c r="TRD9" s="110"/>
      <c r="TRF9" s="110"/>
      <c r="TRG9" s="110"/>
      <c r="TRH9" s="110"/>
      <c r="TRI9" s="110"/>
      <c r="TRJ9" s="110"/>
      <c r="TRL9" s="110"/>
      <c r="TRM9" s="110"/>
      <c r="TRN9" s="110"/>
      <c r="TRO9" s="110"/>
      <c r="TRP9" s="110"/>
      <c r="TRR9" s="110"/>
      <c r="TRS9" s="110"/>
      <c r="TRT9" s="110"/>
      <c r="TRU9" s="110"/>
      <c r="TRV9" s="110"/>
      <c r="TRX9" s="110"/>
      <c r="TRY9" s="110"/>
      <c r="TRZ9" s="110"/>
      <c r="TSA9" s="110"/>
      <c r="TSB9" s="110"/>
      <c r="TSD9" s="110"/>
      <c r="TSE9" s="110"/>
      <c r="TSF9" s="110"/>
      <c r="TSG9" s="110"/>
      <c r="TSH9" s="110"/>
      <c r="TSJ9" s="110"/>
      <c r="TSK9" s="110"/>
      <c r="TSL9" s="110"/>
      <c r="TSM9" s="110"/>
      <c r="TSN9" s="110"/>
      <c r="TSP9" s="110"/>
      <c r="TSQ9" s="110"/>
      <c r="TSR9" s="110"/>
      <c r="TSS9" s="110"/>
      <c r="TST9" s="110"/>
      <c r="TSV9" s="110"/>
      <c r="TSW9" s="110"/>
      <c r="TSX9" s="110"/>
      <c r="TSY9" s="110"/>
      <c r="TSZ9" s="110"/>
      <c r="TTB9" s="110"/>
      <c r="TTC9" s="110"/>
      <c r="TTD9" s="110"/>
      <c r="TTE9" s="110"/>
      <c r="TTF9" s="110"/>
      <c r="TTH9" s="110"/>
      <c r="TTI9" s="110"/>
      <c r="TTJ9" s="110"/>
      <c r="TTK9" s="110"/>
      <c r="TTL9" s="110"/>
      <c r="TTN9" s="110"/>
      <c r="TTO9" s="110"/>
      <c r="TTP9" s="110"/>
      <c r="TTQ9" s="110"/>
      <c r="TTR9" s="110"/>
      <c r="TTT9" s="110"/>
      <c r="TTU9" s="110"/>
      <c r="TTV9" s="110"/>
      <c r="TTW9" s="110"/>
      <c r="TTX9" s="110"/>
      <c r="TTZ9" s="110"/>
      <c r="TUA9" s="110"/>
      <c r="TUB9" s="110"/>
      <c r="TUC9" s="110"/>
      <c r="TUD9" s="110"/>
      <c r="TUF9" s="110"/>
      <c r="TUG9" s="110"/>
      <c r="TUH9" s="110"/>
      <c r="TUI9" s="110"/>
      <c r="TUJ9" s="110"/>
      <c r="TUL9" s="110"/>
      <c r="TUM9" s="110"/>
      <c r="TUN9" s="110"/>
      <c r="TUO9" s="110"/>
      <c r="TUP9" s="110"/>
      <c r="TUR9" s="110"/>
      <c r="TUS9" s="110"/>
      <c r="TUT9" s="110"/>
      <c r="TUU9" s="110"/>
      <c r="TUV9" s="110"/>
      <c r="TUX9" s="110"/>
      <c r="TUY9" s="110"/>
      <c r="TUZ9" s="110"/>
      <c r="TVA9" s="110"/>
      <c r="TVB9" s="110"/>
      <c r="TVD9" s="110"/>
      <c r="TVE9" s="110"/>
      <c r="TVF9" s="110"/>
      <c r="TVG9" s="110"/>
      <c r="TVH9" s="110"/>
      <c r="TVJ9" s="110"/>
      <c r="TVK9" s="110"/>
      <c r="TVL9" s="110"/>
      <c r="TVM9" s="110"/>
      <c r="TVN9" s="110"/>
      <c r="TVP9" s="110"/>
      <c r="TVQ9" s="110"/>
      <c r="TVR9" s="110"/>
      <c r="TVS9" s="110"/>
      <c r="TVT9" s="110"/>
      <c r="TVV9" s="110"/>
      <c r="TVW9" s="110"/>
      <c r="TVX9" s="110"/>
      <c r="TVY9" s="110"/>
      <c r="TVZ9" s="110"/>
      <c r="TWB9" s="110"/>
      <c r="TWC9" s="110"/>
      <c r="TWD9" s="110"/>
      <c r="TWE9" s="110"/>
      <c r="TWF9" s="110"/>
      <c r="TWH9" s="110"/>
      <c r="TWI9" s="110"/>
      <c r="TWJ9" s="110"/>
      <c r="TWK9" s="110"/>
      <c r="TWL9" s="110"/>
      <c r="TWN9" s="110"/>
      <c r="TWO9" s="110"/>
      <c r="TWP9" s="110"/>
      <c r="TWQ9" s="110"/>
      <c r="TWR9" s="110"/>
      <c r="TWT9" s="110"/>
      <c r="TWU9" s="110"/>
      <c r="TWV9" s="110"/>
      <c r="TWW9" s="110"/>
      <c r="TWX9" s="110"/>
      <c r="TWZ9" s="110"/>
      <c r="TXA9" s="110"/>
      <c r="TXB9" s="110"/>
      <c r="TXC9" s="110"/>
      <c r="TXD9" s="110"/>
      <c r="TXF9" s="110"/>
      <c r="TXG9" s="110"/>
      <c r="TXH9" s="110"/>
      <c r="TXI9" s="110"/>
      <c r="TXJ9" s="110"/>
      <c r="TXL9" s="110"/>
      <c r="TXM9" s="110"/>
      <c r="TXN9" s="110"/>
      <c r="TXO9" s="110"/>
      <c r="TXP9" s="110"/>
      <c r="TXR9" s="110"/>
      <c r="TXS9" s="110"/>
      <c r="TXT9" s="110"/>
      <c r="TXU9" s="110"/>
      <c r="TXV9" s="110"/>
      <c r="TXX9" s="110"/>
      <c r="TXY9" s="110"/>
      <c r="TXZ9" s="110"/>
      <c r="TYA9" s="110"/>
      <c r="TYB9" s="110"/>
      <c r="TYD9" s="110"/>
      <c r="TYE9" s="110"/>
      <c r="TYF9" s="110"/>
      <c r="TYG9" s="110"/>
      <c r="TYH9" s="110"/>
      <c r="TYJ9" s="110"/>
      <c r="TYK9" s="110"/>
      <c r="TYL9" s="110"/>
      <c r="TYM9" s="110"/>
      <c r="TYN9" s="110"/>
      <c r="TYP9" s="110"/>
      <c r="TYQ9" s="110"/>
      <c r="TYR9" s="110"/>
      <c r="TYS9" s="110"/>
      <c r="TYT9" s="110"/>
      <c r="TYV9" s="110"/>
      <c r="TYW9" s="110"/>
      <c r="TYX9" s="110"/>
      <c r="TYY9" s="110"/>
      <c r="TYZ9" s="110"/>
      <c r="TZB9" s="110"/>
      <c r="TZC9" s="110"/>
      <c r="TZD9" s="110"/>
      <c r="TZE9" s="110"/>
      <c r="TZF9" s="110"/>
      <c r="TZH9" s="110"/>
      <c r="TZI9" s="110"/>
      <c r="TZJ9" s="110"/>
      <c r="TZK9" s="110"/>
      <c r="TZL9" s="110"/>
      <c r="TZN9" s="110"/>
      <c r="TZO9" s="110"/>
      <c r="TZP9" s="110"/>
      <c r="TZQ9" s="110"/>
      <c r="TZR9" s="110"/>
      <c r="TZT9" s="110"/>
      <c r="TZU9" s="110"/>
      <c r="TZV9" s="110"/>
      <c r="TZW9" s="110"/>
      <c r="TZX9" s="110"/>
      <c r="TZZ9" s="110"/>
      <c r="UAA9" s="110"/>
      <c r="UAB9" s="110"/>
      <c r="UAC9" s="110"/>
      <c r="UAD9" s="110"/>
      <c r="UAF9" s="110"/>
      <c r="UAG9" s="110"/>
      <c r="UAH9" s="110"/>
      <c r="UAI9" s="110"/>
      <c r="UAJ9" s="110"/>
      <c r="UAL9" s="110"/>
      <c r="UAM9" s="110"/>
      <c r="UAN9" s="110"/>
      <c r="UAO9" s="110"/>
      <c r="UAP9" s="110"/>
      <c r="UAR9" s="110"/>
      <c r="UAS9" s="110"/>
      <c r="UAT9" s="110"/>
      <c r="UAU9" s="110"/>
      <c r="UAV9" s="110"/>
      <c r="UAX9" s="110"/>
      <c r="UAY9" s="110"/>
      <c r="UAZ9" s="110"/>
      <c r="UBA9" s="110"/>
      <c r="UBB9" s="110"/>
      <c r="UBD9" s="110"/>
      <c r="UBE9" s="110"/>
      <c r="UBF9" s="110"/>
      <c r="UBG9" s="110"/>
      <c r="UBH9" s="110"/>
      <c r="UBJ9" s="110"/>
      <c r="UBK9" s="110"/>
      <c r="UBL9" s="110"/>
      <c r="UBM9" s="110"/>
      <c r="UBN9" s="110"/>
      <c r="UBP9" s="110"/>
      <c r="UBQ9" s="110"/>
      <c r="UBR9" s="110"/>
      <c r="UBS9" s="110"/>
      <c r="UBT9" s="110"/>
      <c r="UBV9" s="110"/>
      <c r="UBW9" s="110"/>
      <c r="UBX9" s="110"/>
      <c r="UBY9" s="110"/>
      <c r="UBZ9" s="110"/>
      <c r="UCB9" s="110"/>
      <c r="UCC9" s="110"/>
      <c r="UCD9" s="110"/>
      <c r="UCE9" s="110"/>
      <c r="UCF9" s="110"/>
      <c r="UCH9" s="110"/>
      <c r="UCI9" s="110"/>
      <c r="UCJ9" s="110"/>
      <c r="UCK9" s="110"/>
      <c r="UCL9" s="110"/>
      <c r="UCN9" s="110"/>
      <c r="UCO9" s="110"/>
      <c r="UCP9" s="110"/>
      <c r="UCQ9" s="110"/>
      <c r="UCR9" s="110"/>
      <c r="UCT9" s="110"/>
      <c r="UCU9" s="110"/>
      <c r="UCV9" s="110"/>
      <c r="UCW9" s="110"/>
      <c r="UCX9" s="110"/>
      <c r="UCZ9" s="110"/>
      <c r="UDA9" s="110"/>
      <c r="UDB9" s="110"/>
      <c r="UDC9" s="110"/>
      <c r="UDD9" s="110"/>
      <c r="UDF9" s="110"/>
      <c r="UDG9" s="110"/>
      <c r="UDH9" s="110"/>
      <c r="UDI9" s="110"/>
      <c r="UDJ9" s="110"/>
      <c r="UDL9" s="110"/>
      <c r="UDM9" s="110"/>
      <c r="UDN9" s="110"/>
      <c r="UDO9" s="110"/>
      <c r="UDP9" s="110"/>
      <c r="UDR9" s="110"/>
      <c r="UDS9" s="110"/>
      <c r="UDT9" s="110"/>
      <c r="UDU9" s="110"/>
      <c r="UDV9" s="110"/>
      <c r="UDX9" s="110"/>
      <c r="UDY9" s="110"/>
      <c r="UDZ9" s="110"/>
      <c r="UEA9" s="110"/>
      <c r="UEB9" s="110"/>
      <c r="UED9" s="110"/>
      <c r="UEE9" s="110"/>
      <c r="UEF9" s="110"/>
      <c r="UEG9" s="110"/>
      <c r="UEH9" s="110"/>
      <c r="UEJ9" s="110"/>
      <c r="UEK9" s="110"/>
      <c r="UEL9" s="110"/>
      <c r="UEM9" s="110"/>
      <c r="UEN9" s="110"/>
      <c r="UEP9" s="110"/>
      <c r="UEQ9" s="110"/>
      <c r="UER9" s="110"/>
      <c r="UES9" s="110"/>
      <c r="UET9" s="110"/>
      <c r="UEV9" s="110"/>
      <c r="UEW9" s="110"/>
      <c r="UEX9" s="110"/>
      <c r="UEY9" s="110"/>
      <c r="UEZ9" s="110"/>
      <c r="UFB9" s="110"/>
      <c r="UFC9" s="110"/>
      <c r="UFD9" s="110"/>
      <c r="UFE9" s="110"/>
      <c r="UFF9" s="110"/>
      <c r="UFH9" s="110"/>
      <c r="UFI9" s="110"/>
      <c r="UFJ9" s="110"/>
      <c r="UFK9" s="110"/>
      <c r="UFL9" s="110"/>
      <c r="UFN9" s="110"/>
      <c r="UFO9" s="110"/>
      <c r="UFP9" s="110"/>
      <c r="UFQ9" s="110"/>
      <c r="UFR9" s="110"/>
      <c r="UFT9" s="110"/>
      <c r="UFU9" s="110"/>
      <c r="UFV9" s="110"/>
      <c r="UFW9" s="110"/>
      <c r="UFX9" s="110"/>
      <c r="UFZ9" s="110"/>
      <c r="UGA9" s="110"/>
      <c r="UGB9" s="110"/>
      <c r="UGC9" s="110"/>
      <c r="UGD9" s="110"/>
      <c r="UGF9" s="110"/>
      <c r="UGG9" s="110"/>
      <c r="UGH9" s="110"/>
      <c r="UGI9" s="110"/>
      <c r="UGJ9" s="110"/>
      <c r="UGL9" s="110"/>
      <c r="UGM9" s="110"/>
      <c r="UGN9" s="110"/>
      <c r="UGO9" s="110"/>
      <c r="UGP9" s="110"/>
      <c r="UGR9" s="110"/>
      <c r="UGS9" s="110"/>
      <c r="UGT9" s="110"/>
      <c r="UGU9" s="110"/>
      <c r="UGV9" s="110"/>
      <c r="UGX9" s="110"/>
      <c r="UGY9" s="110"/>
      <c r="UGZ9" s="110"/>
      <c r="UHA9" s="110"/>
      <c r="UHB9" s="110"/>
      <c r="UHD9" s="110"/>
      <c r="UHE9" s="110"/>
      <c r="UHF9" s="110"/>
      <c r="UHG9" s="110"/>
      <c r="UHH9" s="110"/>
      <c r="UHJ9" s="110"/>
      <c r="UHK9" s="110"/>
      <c r="UHL9" s="110"/>
      <c r="UHM9" s="110"/>
      <c r="UHN9" s="110"/>
      <c r="UHP9" s="110"/>
      <c r="UHQ9" s="110"/>
      <c r="UHR9" s="110"/>
      <c r="UHS9" s="110"/>
      <c r="UHT9" s="110"/>
      <c r="UHV9" s="110"/>
      <c r="UHW9" s="110"/>
      <c r="UHX9" s="110"/>
      <c r="UHY9" s="110"/>
      <c r="UHZ9" s="110"/>
      <c r="UIB9" s="110"/>
      <c r="UIC9" s="110"/>
      <c r="UID9" s="110"/>
      <c r="UIE9" s="110"/>
      <c r="UIF9" s="110"/>
      <c r="UIH9" s="110"/>
      <c r="UII9" s="110"/>
      <c r="UIJ9" s="110"/>
      <c r="UIK9" s="110"/>
      <c r="UIL9" s="110"/>
      <c r="UIN9" s="110"/>
      <c r="UIO9" s="110"/>
      <c r="UIP9" s="110"/>
      <c r="UIQ9" s="110"/>
      <c r="UIR9" s="110"/>
      <c r="UIT9" s="110"/>
      <c r="UIU9" s="110"/>
      <c r="UIV9" s="110"/>
      <c r="UIW9" s="110"/>
      <c r="UIX9" s="110"/>
      <c r="UIZ9" s="110"/>
      <c r="UJA9" s="110"/>
      <c r="UJB9" s="110"/>
      <c r="UJC9" s="110"/>
      <c r="UJD9" s="110"/>
      <c r="UJF9" s="110"/>
      <c r="UJG9" s="110"/>
      <c r="UJH9" s="110"/>
      <c r="UJI9" s="110"/>
      <c r="UJJ9" s="110"/>
      <c r="UJL9" s="110"/>
      <c r="UJM9" s="110"/>
      <c r="UJN9" s="110"/>
      <c r="UJO9" s="110"/>
      <c r="UJP9" s="110"/>
      <c r="UJR9" s="110"/>
      <c r="UJS9" s="110"/>
      <c r="UJT9" s="110"/>
      <c r="UJU9" s="110"/>
      <c r="UJV9" s="110"/>
      <c r="UJX9" s="110"/>
      <c r="UJY9" s="110"/>
      <c r="UJZ9" s="110"/>
      <c r="UKA9" s="110"/>
      <c r="UKB9" s="110"/>
      <c r="UKD9" s="110"/>
      <c r="UKE9" s="110"/>
      <c r="UKF9" s="110"/>
      <c r="UKG9" s="110"/>
      <c r="UKH9" s="110"/>
      <c r="UKJ9" s="110"/>
      <c r="UKK9" s="110"/>
      <c r="UKL9" s="110"/>
      <c r="UKM9" s="110"/>
      <c r="UKN9" s="110"/>
      <c r="UKP9" s="110"/>
      <c r="UKQ9" s="110"/>
      <c r="UKR9" s="110"/>
      <c r="UKS9" s="110"/>
      <c r="UKT9" s="110"/>
      <c r="UKV9" s="110"/>
      <c r="UKW9" s="110"/>
      <c r="UKX9" s="110"/>
      <c r="UKY9" s="110"/>
      <c r="UKZ9" s="110"/>
      <c r="ULB9" s="110"/>
      <c r="ULC9" s="110"/>
      <c r="ULD9" s="110"/>
      <c r="ULE9" s="110"/>
      <c r="ULF9" s="110"/>
      <c r="ULH9" s="110"/>
      <c r="ULI9" s="110"/>
      <c r="ULJ9" s="110"/>
      <c r="ULK9" s="110"/>
      <c r="ULL9" s="110"/>
      <c r="ULN9" s="110"/>
      <c r="ULO9" s="110"/>
      <c r="ULP9" s="110"/>
      <c r="ULQ9" s="110"/>
      <c r="ULR9" s="110"/>
      <c r="ULT9" s="110"/>
      <c r="ULU9" s="110"/>
      <c r="ULV9" s="110"/>
      <c r="ULW9" s="110"/>
      <c r="ULX9" s="110"/>
      <c r="ULZ9" s="110"/>
      <c r="UMA9" s="110"/>
      <c r="UMB9" s="110"/>
      <c r="UMC9" s="110"/>
      <c r="UMD9" s="110"/>
      <c r="UMF9" s="110"/>
      <c r="UMG9" s="110"/>
      <c r="UMH9" s="110"/>
      <c r="UMI9" s="110"/>
      <c r="UMJ9" s="110"/>
      <c r="UML9" s="110"/>
      <c r="UMM9" s="110"/>
      <c r="UMN9" s="110"/>
      <c r="UMO9" s="110"/>
      <c r="UMP9" s="110"/>
      <c r="UMR9" s="110"/>
      <c r="UMS9" s="110"/>
      <c r="UMT9" s="110"/>
      <c r="UMU9" s="110"/>
      <c r="UMV9" s="110"/>
      <c r="UMX9" s="110"/>
      <c r="UMY9" s="110"/>
      <c r="UMZ9" s="110"/>
      <c r="UNA9" s="110"/>
      <c r="UNB9" s="110"/>
      <c r="UND9" s="110"/>
      <c r="UNE9" s="110"/>
      <c r="UNF9" s="110"/>
      <c r="UNG9" s="110"/>
      <c r="UNH9" s="110"/>
      <c r="UNJ9" s="110"/>
      <c r="UNK9" s="110"/>
      <c r="UNL9" s="110"/>
      <c r="UNM9" s="110"/>
      <c r="UNN9" s="110"/>
      <c r="UNP9" s="110"/>
      <c r="UNQ9" s="110"/>
      <c r="UNR9" s="110"/>
      <c r="UNS9" s="110"/>
      <c r="UNT9" s="110"/>
      <c r="UNV9" s="110"/>
      <c r="UNW9" s="110"/>
      <c r="UNX9" s="110"/>
      <c r="UNY9" s="110"/>
      <c r="UNZ9" s="110"/>
      <c r="UOB9" s="110"/>
      <c r="UOC9" s="110"/>
      <c r="UOD9" s="110"/>
      <c r="UOE9" s="110"/>
      <c r="UOF9" s="110"/>
      <c r="UOH9" s="110"/>
      <c r="UOI9" s="110"/>
      <c r="UOJ9" s="110"/>
      <c r="UOK9" s="110"/>
      <c r="UOL9" s="110"/>
      <c r="UON9" s="110"/>
      <c r="UOO9" s="110"/>
      <c r="UOP9" s="110"/>
      <c r="UOQ9" s="110"/>
      <c r="UOR9" s="110"/>
      <c r="UOT9" s="110"/>
      <c r="UOU9" s="110"/>
      <c r="UOV9" s="110"/>
      <c r="UOW9" s="110"/>
      <c r="UOX9" s="110"/>
      <c r="UOZ9" s="110"/>
      <c r="UPA9" s="110"/>
      <c r="UPB9" s="110"/>
      <c r="UPC9" s="110"/>
      <c r="UPD9" s="110"/>
      <c r="UPF9" s="110"/>
      <c r="UPG9" s="110"/>
      <c r="UPH9" s="110"/>
      <c r="UPI9" s="110"/>
      <c r="UPJ9" s="110"/>
      <c r="UPL9" s="110"/>
      <c r="UPM9" s="110"/>
      <c r="UPN9" s="110"/>
      <c r="UPO9" s="110"/>
      <c r="UPP9" s="110"/>
      <c r="UPR9" s="110"/>
      <c r="UPS9" s="110"/>
      <c r="UPT9" s="110"/>
      <c r="UPU9" s="110"/>
      <c r="UPV9" s="110"/>
      <c r="UPX9" s="110"/>
      <c r="UPY9" s="110"/>
      <c r="UPZ9" s="110"/>
      <c r="UQA9" s="110"/>
      <c r="UQB9" s="110"/>
      <c r="UQD9" s="110"/>
      <c r="UQE9" s="110"/>
      <c r="UQF9" s="110"/>
      <c r="UQG9" s="110"/>
      <c r="UQH9" s="110"/>
      <c r="UQJ9" s="110"/>
      <c r="UQK9" s="110"/>
      <c r="UQL9" s="110"/>
      <c r="UQM9" s="110"/>
      <c r="UQN9" s="110"/>
      <c r="UQP9" s="110"/>
      <c r="UQQ9" s="110"/>
      <c r="UQR9" s="110"/>
      <c r="UQS9" s="110"/>
      <c r="UQT9" s="110"/>
      <c r="UQV9" s="110"/>
      <c r="UQW9" s="110"/>
      <c r="UQX9" s="110"/>
      <c r="UQY9" s="110"/>
      <c r="UQZ9" s="110"/>
      <c r="URB9" s="110"/>
      <c r="URC9" s="110"/>
      <c r="URD9" s="110"/>
      <c r="URE9" s="110"/>
      <c r="URF9" s="110"/>
      <c r="URH9" s="110"/>
      <c r="URI9" s="110"/>
      <c r="URJ9" s="110"/>
      <c r="URK9" s="110"/>
      <c r="URL9" s="110"/>
      <c r="URN9" s="110"/>
      <c r="URO9" s="110"/>
      <c r="URP9" s="110"/>
      <c r="URQ9" s="110"/>
      <c r="URR9" s="110"/>
      <c r="URT9" s="110"/>
      <c r="URU9" s="110"/>
      <c r="URV9" s="110"/>
      <c r="URW9" s="110"/>
      <c r="URX9" s="110"/>
      <c r="URZ9" s="110"/>
      <c r="USA9" s="110"/>
      <c r="USB9" s="110"/>
      <c r="USC9" s="110"/>
      <c r="USD9" s="110"/>
      <c r="USF9" s="110"/>
      <c r="USG9" s="110"/>
      <c r="USH9" s="110"/>
      <c r="USI9" s="110"/>
      <c r="USJ9" s="110"/>
      <c r="USL9" s="110"/>
      <c r="USM9" s="110"/>
      <c r="USN9" s="110"/>
      <c r="USO9" s="110"/>
      <c r="USP9" s="110"/>
      <c r="USR9" s="110"/>
      <c r="USS9" s="110"/>
      <c r="UST9" s="110"/>
      <c r="USU9" s="110"/>
      <c r="USV9" s="110"/>
      <c r="USX9" s="110"/>
      <c r="USY9" s="110"/>
      <c r="USZ9" s="110"/>
      <c r="UTA9" s="110"/>
      <c r="UTB9" s="110"/>
      <c r="UTD9" s="110"/>
      <c r="UTE9" s="110"/>
      <c r="UTF9" s="110"/>
      <c r="UTG9" s="110"/>
      <c r="UTH9" s="110"/>
      <c r="UTJ9" s="110"/>
      <c r="UTK9" s="110"/>
      <c r="UTL9" s="110"/>
      <c r="UTM9" s="110"/>
      <c r="UTN9" s="110"/>
      <c r="UTP9" s="110"/>
      <c r="UTQ9" s="110"/>
      <c r="UTR9" s="110"/>
      <c r="UTS9" s="110"/>
      <c r="UTT9" s="110"/>
      <c r="UTV9" s="110"/>
      <c r="UTW9" s="110"/>
      <c r="UTX9" s="110"/>
      <c r="UTY9" s="110"/>
      <c r="UTZ9" s="110"/>
      <c r="UUB9" s="110"/>
      <c r="UUC9" s="110"/>
      <c r="UUD9" s="110"/>
      <c r="UUE9" s="110"/>
      <c r="UUF9" s="110"/>
      <c r="UUH9" s="110"/>
      <c r="UUI9" s="110"/>
      <c r="UUJ9" s="110"/>
      <c r="UUK9" s="110"/>
      <c r="UUL9" s="110"/>
      <c r="UUN9" s="110"/>
      <c r="UUO9" s="110"/>
      <c r="UUP9" s="110"/>
      <c r="UUQ9" s="110"/>
      <c r="UUR9" s="110"/>
      <c r="UUT9" s="110"/>
      <c r="UUU9" s="110"/>
      <c r="UUV9" s="110"/>
      <c r="UUW9" s="110"/>
      <c r="UUX9" s="110"/>
      <c r="UUZ9" s="110"/>
      <c r="UVA9" s="110"/>
      <c r="UVB9" s="110"/>
      <c r="UVC9" s="110"/>
      <c r="UVD9" s="110"/>
      <c r="UVF9" s="110"/>
      <c r="UVG9" s="110"/>
      <c r="UVH9" s="110"/>
      <c r="UVI9" s="110"/>
      <c r="UVJ9" s="110"/>
      <c r="UVL9" s="110"/>
      <c r="UVM9" s="110"/>
      <c r="UVN9" s="110"/>
      <c r="UVO9" s="110"/>
      <c r="UVP9" s="110"/>
      <c r="UVR9" s="110"/>
      <c r="UVS9" s="110"/>
      <c r="UVT9" s="110"/>
      <c r="UVU9" s="110"/>
      <c r="UVV9" s="110"/>
      <c r="UVX9" s="110"/>
      <c r="UVY9" s="110"/>
      <c r="UVZ9" s="110"/>
      <c r="UWA9" s="110"/>
      <c r="UWB9" s="110"/>
      <c r="UWD9" s="110"/>
      <c r="UWE9" s="110"/>
      <c r="UWF9" s="110"/>
      <c r="UWG9" s="110"/>
      <c r="UWH9" s="110"/>
      <c r="UWJ9" s="110"/>
      <c r="UWK9" s="110"/>
      <c r="UWL9" s="110"/>
      <c r="UWM9" s="110"/>
      <c r="UWN9" s="110"/>
      <c r="UWP9" s="110"/>
      <c r="UWQ9" s="110"/>
      <c r="UWR9" s="110"/>
      <c r="UWS9" s="110"/>
      <c r="UWT9" s="110"/>
      <c r="UWV9" s="110"/>
      <c r="UWW9" s="110"/>
      <c r="UWX9" s="110"/>
      <c r="UWY9" s="110"/>
      <c r="UWZ9" s="110"/>
      <c r="UXB9" s="110"/>
      <c r="UXC9" s="110"/>
      <c r="UXD9" s="110"/>
      <c r="UXE9" s="110"/>
      <c r="UXF9" s="110"/>
      <c r="UXH9" s="110"/>
      <c r="UXI9" s="110"/>
      <c r="UXJ9" s="110"/>
      <c r="UXK9" s="110"/>
      <c r="UXL9" s="110"/>
      <c r="UXN9" s="110"/>
      <c r="UXO9" s="110"/>
      <c r="UXP9" s="110"/>
      <c r="UXQ9" s="110"/>
      <c r="UXR9" s="110"/>
      <c r="UXT9" s="110"/>
      <c r="UXU9" s="110"/>
      <c r="UXV9" s="110"/>
      <c r="UXW9" s="110"/>
      <c r="UXX9" s="110"/>
      <c r="UXZ9" s="110"/>
      <c r="UYA9" s="110"/>
      <c r="UYB9" s="110"/>
      <c r="UYC9" s="110"/>
      <c r="UYD9" s="110"/>
      <c r="UYF9" s="110"/>
      <c r="UYG9" s="110"/>
      <c r="UYH9" s="110"/>
      <c r="UYI9" s="110"/>
      <c r="UYJ9" s="110"/>
      <c r="UYL9" s="110"/>
      <c r="UYM9" s="110"/>
      <c r="UYN9" s="110"/>
      <c r="UYO9" s="110"/>
      <c r="UYP9" s="110"/>
      <c r="UYR9" s="110"/>
      <c r="UYS9" s="110"/>
      <c r="UYT9" s="110"/>
      <c r="UYU9" s="110"/>
      <c r="UYV9" s="110"/>
      <c r="UYX9" s="110"/>
      <c r="UYY9" s="110"/>
      <c r="UYZ9" s="110"/>
      <c r="UZA9" s="110"/>
      <c r="UZB9" s="110"/>
      <c r="UZD9" s="110"/>
      <c r="UZE9" s="110"/>
      <c r="UZF9" s="110"/>
      <c r="UZG9" s="110"/>
      <c r="UZH9" s="110"/>
      <c r="UZJ9" s="110"/>
      <c r="UZK9" s="110"/>
      <c r="UZL9" s="110"/>
      <c r="UZM9" s="110"/>
      <c r="UZN9" s="110"/>
      <c r="UZP9" s="110"/>
      <c r="UZQ9" s="110"/>
      <c r="UZR9" s="110"/>
      <c r="UZS9" s="110"/>
      <c r="UZT9" s="110"/>
      <c r="UZV9" s="110"/>
      <c r="UZW9" s="110"/>
      <c r="UZX9" s="110"/>
      <c r="UZY9" s="110"/>
      <c r="UZZ9" s="110"/>
      <c r="VAB9" s="110"/>
      <c r="VAC9" s="110"/>
      <c r="VAD9" s="110"/>
      <c r="VAE9" s="110"/>
      <c r="VAF9" s="110"/>
      <c r="VAH9" s="110"/>
      <c r="VAI9" s="110"/>
      <c r="VAJ9" s="110"/>
      <c r="VAK9" s="110"/>
      <c r="VAL9" s="110"/>
      <c r="VAN9" s="110"/>
      <c r="VAO9" s="110"/>
      <c r="VAP9" s="110"/>
      <c r="VAQ9" s="110"/>
      <c r="VAR9" s="110"/>
      <c r="VAT9" s="110"/>
      <c r="VAU9" s="110"/>
      <c r="VAV9" s="110"/>
      <c r="VAW9" s="110"/>
      <c r="VAX9" s="110"/>
      <c r="VAZ9" s="110"/>
      <c r="VBA9" s="110"/>
      <c r="VBB9" s="110"/>
      <c r="VBC9" s="110"/>
      <c r="VBD9" s="110"/>
      <c r="VBF9" s="110"/>
      <c r="VBG9" s="110"/>
      <c r="VBH9" s="110"/>
      <c r="VBI9" s="110"/>
      <c r="VBJ9" s="110"/>
      <c r="VBL9" s="110"/>
      <c r="VBM9" s="110"/>
      <c r="VBN9" s="110"/>
      <c r="VBO9" s="110"/>
      <c r="VBP9" s="110"/>
      <c r="VBR9" s="110"/>
      <c r="VBS9" s="110"/>
      <c r="VBT9" s="110"/>
      <c r="VBU9" s="110"/>
      <c r="VBV9" s="110"/>
      <c r="VBX9" s="110"/>
      <c r="VBY9" s="110"/>
      <c r="VBZ9" s="110"/>
      <c r="VCA9" s="110"/>
      <c r="VCB9" s="110"/>
      <c r="VCD9" s="110"/>
      <c r="VCE9" s="110"/>
      <c r="VCF9" s="110"/>
      <c r="VCG9" s="110"/>
      <c r="VCH9" s="110"/>
      <c r="VCJ9" s="110"/>
      <c r="VCK9" s="110"/>
      <c r="VCL9" s="110"/>
      <c r="VCM9" s="110"/>
      <c r="VCN9" s="110"/>
      <c r="VCP9" s="110"/>
      <c r="VCQ9" s="110"/>
      <c r="VCR9" s="110"/>
      <c r="VCS9" s="110"/>
      <c r="VCT9" s="110"/>
      <c r="VCV9" s="110"/>
      <c r="VCW9" s="110"/>
      <c r="VCX9" s="110"/>
      <c r="VCY9" s="110"/>
      <c r="VCZ9" s="110"/>
      <c r="VDB9" s="110"/>
      <c r="VDC9" s="110"/>
      <c r="VDD9" s="110"/>
      <c r="VDE9" s="110"/>
      <c r="VDF9" s="110"/>
      <c r="VDH9" s="110"/>
      <c r="VDI9" s="110"/>
      <c r="VDJ9" s="110"/>
      <c r="VDK9" s="110"/>
      <c r="VDL9" s="110"/>
      <c r="VDN9" s="110"/>
      <c r="VDO9" s="110"/>
      <c r="VDP9" s="110"/>
      <c r="VDQ9" s="110"/>
      <c r="VDR9" s="110"/>
      <c r="VDT9" s="110"/>
      <c r="VDU9" s="110"/>
      <c r="VDV9" s="110"/>
      <c r="VDW9" s="110"/>
      <c r="VDX9" s="110"/>
      <c r="VDZ9" s="110"/>
      <c r="VEA9" s="110"/>
      <c r="VEB9" s="110"/>
      <c r="VEC9" s="110"/>
      <c r="VED9" s="110"/>
      <c r="VEF9" s="110"/>
      <c r="VEG9" s="110"/>
      <c r="VEH9" s="110"/>
      <c r="VEI9" s="110"/>
      <c r="VEJ9" s="110"/>
      <c r="VEL9" s="110"/>
      <c r="VEM9" s="110"/>
      <c r="VEN9" s="110"/>
      <c r="VEO9" s="110"/>
      <c r="VEP9" s="110"/>
      <c r="VER9" s="110"/>
      <c r="VES9" s="110"/>
      <c r="VET9" s="110"/>
      <c r="VEU9" s="110"/>
      <c r="VEV9" s="110"/>
      <c r="VEX9" s="110"/>
      <c r="VEY9" s="110"/>
      <c r="VEZ9" s="110"/>
      <c r="VFA9" s="110"/>
      <c r="VFB9" s="110"/>
      <c r="VFD9" s="110"/>
      <c r="VFE9" s="110"/>
      <c r="VFF9" s="110"/>
      <c r="VFG9" s="110"/>
      <c r="VFH9" s="110"/>
      <c r="VFJ9" s="110"/>
      <c r="VFK9" s="110"/>
      <c r="VFL9" s="110"/>
      <c r="VFM9" s="110"/>
      <c r="VFN9" s="110"/>
      <c r="VFP9" s="110"/>
      <c r="VFQ9" s="110"/>
      <c r="VFR9" s="110"/>
      <c r="VFS9" s="110"/>
      <c r="VFT9" s="110"/>
      <c r="VFV9" s="110"/>
      <c r="VFW9" s="110"/>
      <c r="VFX9" s="110"/>
      <c r="VFY9" s="110"/>
      <c r="VFZ9" s="110"/>
      <c r="VGB9" s="110"/>
      <c r="VGC9" s="110"/>
      <c r="VGD9" s="110"/>
      <c r="VGE9" s="110"/>
      <c r="VGF9" s="110"/>
      <c r="VGH9" s="110"/>
      <c r="VGI9" s="110"/>
      <c r="VGJ9" s="110"/>
      <c r="VGK9" s="110"/>
      <c r="VGL9" s="110"/>
      <c r="VGN9" s="110"/>
      <c r="VGO9" s="110"/>
      <c r="VGP9" s="110"/>
      <c r="VGQ9" s="110"/>
      <c r="VGR9" s="110"/>
      <c r="VGT9" s="110"/>
      <c r="VGU9" s="110"/>
      <c r="VGV9" s="110"/>
      <c r="VGW9" s="110"/>
      <c r="VGX9" s="110"/>
      <c r="VGZ9" s="110"/>
      <c r="VHA9" s="110"/>
      <c r="VHB9" s="110"/>
      <c r="VHC9" s="110"/>
      <c r="VHD9" s="110"/>
      <c r="VHF9" s="110"/>
      <c r="VHG9" s="110"/>
      <c r="VHH9" s="110"/>
      <c r="VHI9" s="110"/>
      <c r="VHJ9" s="110"/>
      <c r="VHL9" s="110"/>
      <c r="VHM9" s="110"/>
      <c r="VHN9" s="110"/>
      <c r="VHO9" s="110"/>
      <c r="VHP9" s="110"/>
      <c r="VHR9" s="110"/>
      <c r="VHS9" s="110"/>
      <c r="VHT9" s="110"/>
      <c r="VHU9" s="110"/>
      <c r="VHV9" s="110"/>
      <c r="VHX9" s="110"/>
      <c r="VHY9" s="110"/>
      <c r="VHZ9" s="110"/>
      <c r="VIA9" s="110"/>
      <c r="VIB9" s="110"/>
      <c r="VID9" s="110"/>
      <c r="VIE9" s="110"/>
      <c r="VIF9" s="110"/>
      <c r="VIG9" s="110"/>
      <c r="VIH9" s="110"/>
      <c r="VIJ9" s="110"/>
      <c r="VIK9" s="110"/>
      <c r="VIL9" s="110"/>
      <c r="VIM9" s="110"/>
      <c r="VIN9" s="110"/>
      <c r="VIP9" s="110"/>
      <c r="VIQ9" s="110"/>
      <c r="VIR9" s="110"/>
      <c r="VIS9" s="110"/>
      <c r="VIT9" s="110"/>
      <c r="VIV9" s="110"/>
      <c r="VIW9" s="110"/>
      <c r="VIX9" s="110"/>
      <c r="VIY9" s="110"/>
      <c r="VIZ9" s="110"/>
      <c r="VJB9" s="110"/>
      <c r="VJC9" s="110"/>
      <c r="VJD9" s="110"/>
      <c r="VJE9" s="110"/>
      <c r="VJF9" s="110"/>
      <c r="VJH9" s="110"/>
      <c r="VJI9" s="110"/>
      <c r="VJJ9" s="110"/>
      <c r="VJK9" s="110"/>
      <c r="VJL9" s="110"/>
      <c r="VJN9" s="110"/>
      <c r="VJO9" s="110"/>
      <c r="VJP9" s="110"/>
      <c r="VJQ9" s="110"/>
      <c r="VJR9" s="110"/>
      <c r="VJT9" s="110"/>
      <c r="VJU9" s="110"/>
      <c r="VJV9" s="110"/>
      <c r="VJW9" s="110"/>
      <c r="VJX9" s="110"/>
      <c r="VJZ9" s="110"/>
      <c r="VKA9" s="110"/>
      <c r="VKB9" s="110"/>
      <c r="VKC9" s="110"/>
      <c r="VKD9" s="110"/>
      <c r="VKF9" s="110"/>
      <c r="VKG9" s="110"/>
      <c r="VKH9" s="110"/>
      <c r="VKI9" s="110"/>
      <c r="VKJ9" s="110"/>
      <c r="VKL9" s="110"/>
      <c r="VKM9" s="110"/>
      <c r="VKN9" s="110"/>
      <c r="VKO9" s="110"/>
      <c r="VKP9" s="110"/>
      <c r="VKR9" s="110"/>
      <c r="VKS9" s="110"/>
      <c r="VKT9" s="110"/>
      <c r="VKU9" s="110"/>
      <c r="VKV9" s="110"/>
      <c r="VKX9" s="110"/>
      <c r="VKY9" s="110"/>
      <c r="VKZ9" s="110"/>
      <c r="VLA9" s="110"/>
      <c r="VLB9" s="110"/>
      <c r="VLD9" s="110"/>
      <c r="VLE9" s="110"/>
      <c r="VLF9" s="110"/>
      <c r="VLG9" s="110"/>
      <c r="VLH9" s="110"/>
      <c r="VLJ9" s="110"/>
      <c r="VLK9" s="110"/>
      <c r="VLL9" s="110"/>
      <c r="VLM9" s="110"/>
      <c r="VLN9" s="110"/>
      <c r="VLP9" s="110"/>
      <c r="VLQ9" s="110"/>
      <c r="VLR9" s="110"/>
      <c r="VLS9" s="110"/>
      <c r="VLT9" s="110"/>
      <c r="VLV9" s="110"/>
      <c r="VLW9" s="110"/>
      <c r="VLX9" s="110"/>
      <c r="VLY9" s="110"/>
      <c r="VLZ9" s="110"/>
      <c r="VMB9" s="110"/>
      <c r="VMC9" s="110"/>
      <c r="VMD9" s="110"/>
      <c r="VME9" s="110"/>
      <c r="VMF9" s="110"/>
      <c r="VMH9" s="110"/>
      <c r="VMI9" s="110"/>
      <c r="VMJ9" s="110"/>
      <c r="VMK9" s="110"/>
      <c r="VML9" s="110"/>
      <c r="VMN9" s="110"/>
      <c r="VMO9" s="110"/>
      <c r="VMP9" s="110"/>
      <c r="VMQ9" s="110"/>
      <c r="VMR9" s="110"/>
      <c r="VMT9" s="110"/>
      <c r="VMU9" s="110"/>
      <c r="VMV9" s="110"/>
      <c r="VMW9" s="110"/>
      <c r="VMX9" s="110"/>
      <c r="VMZ9" s="110"/>
      <c r="VNA9" s="110"/>
      <c r="VNB9" s="110"/>
      <c r="VNC9" s="110"/>
      <c r="VND9" s="110"/>
      <c r="VNF9" s="110"/>
      <c r="VNG9" s="110"/>
      <c r="VNH9" s="110"/>
      <c r="VNI9" s="110"/>
      <c r="VNJ9" s="110"/>
      <c r="VNL9" s="110"/>
      <c r="VNM9" s="110"/>
      <c r="VNN9" s="110"/>
      <c r="VNO9" s="110"/>
      <c r="VNP9" s="110"/>
      <c r="VNR9" s="110"/>
      <c r="VNS9" s="110"/>
      <c r="VNT9" s="110"/>
      <c r="VNU9" s="110"/>
      <c r="VNV9" s="110"/>
      <c r="VNX9" s="110"/>
      <c r="VNY9" s="110"/>
      <c r="VNZ9" s="110"/>
      <c r="VOA9" s="110"/>
      <c r="VOB9" s="110"/>
      <c r="VOD9" s="110"/>
      <c r="VOE9" s="110"/>
      <c r="VOF9" s="110"/>
      <c r="VOG9" s="110"/>
      <c r="VOH9" s="110"/>
      <c r="VOJ9" s="110"/>
      <c r="VOK9" s="110"/>
      <c r="VOL9" s="110"/>
      <c r="VOM9" s="110"/>
      <c r="VON9" s="110"/>
      <c r="VOP9" s="110"/>
      <c r="VOQ9" s="110"/>
      <c r="VOR9" s="110"/>
      <c r="VOS9" s="110"/>
      <c r="VOT9" s="110"/>
      <c r="VOV9" s="110"/>
      <c r="VOW9" s="110"/>
      <c r="VOX9" s="110"/>
      <c r="VOY9" s="110"/>
      <c r="VOZ9" s="110"/>
      <c r="VPB9" s="110"/>
      <c r="VPC9" s="110"/>
      <c r="VPD9" s="110"/>
      <c r="VPE9" s="110"/>
      <c r="VPF9" s="110"/>
      <c r="VPH9" s="110"/>
      <c r="VPI9" s="110"/>
      <c r="VPJ9" s="110"/>
      <c r="VPK9" s="110"/>
      <c r="VPL9" s="110"/>
      <c r="VPN9" s="110"/>
      <c r="VPO9" s="110"/>
      <c r="VPP9" s="110"/>
      <c r="VPQ9" s="110"/>
      <c r="VPR9" s="110"/>
      <c r="VPT9" s="110"/>
      <c r="VPU9" s="110"/>
      <c r="VPV9" s="110"/>
      <c r="VPW9" s="110"/>
      <c r="VPX9" s="110"/>
      <c r="VPZ9" s="110"/>
      <c r="VQA9" s="110"/>
      <c r="VQB9" s="110"/>
      <c r="VQC9" s="110"/>
      <c r="VQD9" s="110"/>
      <c r="VQF9" s="110"/>
      <c r="VQG9" s="110"/>
      <c r="VQH9" s="110"/>
      <c r="VQI9" s="110"/>
      <c r="VQJ9" s="110"/>
      <c r="VQL9" s="110"/>
      <c r="VQM9" s="110"/>
      <c r="VQN9" s="110"/>
      <c r="VQO9" s="110"/>
      <c r="VQP9" s="110"/>
      <c r="VQR9" s="110"/>
      <c r="VQS9" s="110"/>
      <c r="VQT9" s="110"/>
      <c r="VQU9" s="110"/>
      <c r="VQV9" s="110"/>
      <c r="VQX9" s="110"/>
      <c r="VQY9" s="110"/>
      <c r="VQZ9" s="110"/>
      <c r="VRA9" s="110"/>
      <c r="VRB9" s="110"/>
      <c r="VRD9" s="110"/>
      <c r="VRE9" s="110"/>
      <c r="VRF9" s="110"/>
      <c r="VRG9" s="110"/>
      <c r="VRH9" s="110"/>
      <c r="VRJ9" s="110"/>
      <c r="VRK9" s="110"/>
      <c r="VRL9" s="110"/>
      <c r="VRM9" s="110"/>
      <c r="VRN9" s="110"/>
      <c r="VRP9" s="110"/>
      <c r="VRQ9" s="110"/>
      <c r="VRR9" s="110"/>
      <c r="VRS9" s="110"/>
      <c r="VRT9" s="110"/>
      <c r="VRV9" s="110"/>
      <c r="VRW9" s="110"/>
      <c r="VRX9" s="110"/>
      <c r="VRY9" s="110"/>
      <c r="VRZ9" s="110"/>
      <c r="VSB9" s="110"/>
      <c r="VSC9" s="110"/>
      <c r="VSD9" s="110"/>
      <c r="VSE9" s="110"/>
      <c r="VSF9" s="110"/>
      <c r="VSH9" s="110"/>
      <c r="VSI9" s="110"/>
      <c r="VSJ9" s="110"/>
      <c r="VSK9" s="110"/>
      <c r="VSL9" s="110"/>
      <c r="VSN9" s="110"/>
      <c r="VSO9" s="110"/>
      <c r="VSP9" s="110"/>
      <c r="VSQ9" s="110"/>
      <c r="VSR9" s="110"/>
      <c r="VST9" s="110"/>
      <c r="VSU9" s="110"/>
      <c r="VSV9" s="110"/>
      <c r="VSW9" s="110"/>
      <c r="VSX9" s="110"/>
      <c r="VSZ9" s="110"/>
      <c r="VTA9" s="110"/>
      <c r="VTB9" s="110"/>
      <c r="VTC9" s="110"/>
      <c r="VTD9" s="110"/>
      <c r="VTF9" s="110"/>
      <c r="VTG9" s="110"/>
      <c r="VTH9" s="110"/>
      <c r="VTI9" s="110"/>
      <c r="VTJ9" s="110"/>
      <c r="VTL9" s="110"/>
      <c r="VTM9" s="110"/>
      <c r="VTN9" s="110"/>
      <c r="VTO9" s="110"/>
      <c r="VTP9" s="110"/>
      <c r="VTR9" s="110"/>
      <c r="VTS9" s="110"/>
      <c r="VTT9" s="110"/>
      <c r="VTU9" s="110"/>
      <c r="VTV9" s="110"/>
      <c r="VTX9" s="110"/>
      <c r="VTY9" s="110"/>
      <c r="VTZ9" s="110"/>
      <c r="VUA9" s="110"/>
      <c r="VUB9" s="110"/>
      <c r="VUD9" s="110"/>
      <c r="VUE9" s="110"/>
      <c r="VUF9" s="110"/>
      <c r="VUG9" s="110"/>
      <c r="VUH9" s="110"/>
      <c r="VUJ9" s="110"/>
      <c r="VUK9" s="110"/>
      <c r="VUL9" s="110"/>
      <c r="VUM9" s="110"/>
      <c r="VUN9" s="110"/>
      <c r="VUP9" s="110"/>
      <c r="VUQ9" s="110"/>
      <c r="VUR9" s="110"/>
      <c r="VUS9" s="110"/>
      <c r="VUT9" s="110"/>
      <c r="VUV9" s="110"/>
      <c r="VUW9" s="110"/>
      <c r="VUX9" s="110"/>
      <c r="VUY9" s="110"/>
      <c r="VUZ9" s="110"/>
      <c r="VVB9" s="110"/>
      <c r="VVC9" s="110"/>
      <c r="VVD9" s="110"/>
      <c r="VVE9" s="110"/>
      <c r="VVF9" s="110"/>
      <c r="VVH9" s="110"/>
      <c r="VVI9" s="110"/>
      <c r="VVJ9" s="110"/>
      <c r="VVK9" s="110"/>
      <c r="VVL9" s="110"/>
      <c r="VVN9" s="110"/>
      <c r="VVO9" s="110"/>
      <c r="VVP9" s="110"/>
      <c r="VVQ9" s="110"/>
      <c r="VVR9" s="110"/>
      <c r="VVT9" s="110"/>
      <c r="VVU9" s="110"/>
      <c r="VVV9" s="110"/>
      <c r="VVW9" s="110"/>
      <c r="VVX9" s="110"/>
      <c r="VVZ9" s="110"/>
      <c r="VWA9" s="110"/>
      <c r="VWB9" s="110"/>
      <c r="VWC9" s="110"/>
      <c r="VWD9" s="110"/>
      <c r="VWF9" s="110"/>
      <c r="VWG9" s="110"/>
      <c r="VWH9" s="110"/>
      <c r="VWI9" s="110"/>
      <c r="VWJ9" s="110"/>
      <c r="VWL9" s="110"/>
      <c r="VWM9" s="110"/>
      <c r="VWN9" s="110"/>
      <c r="VWO9" s="110"/>
      <c r="VWP9" s="110"/>
      <c r="VWR9" s="110"/>
      <c r="VWS9" s="110"/>
      <c r="VWT9" s="110"/>
      <c r="VWU9" s="110"/>
      <c r="VWV9" s="110"/>
      <c r="VWX9" s="110"/>
      <c r="VWY9" s="110"/>
      <c r="VWZ9" s="110"/>
      <c r="VXA9" s="110"/>
      <c r="VXB9" s="110"/>
      <c r="VXD9" s="110"/>
      <c r="VXE9" s="110"/>
      <c r="VXF9" s="110"/>
      <c r="VXG9" s="110"/>
      <c r="VXH9" s="110"/>
      <c r="VXJ9" s="110"/>
      <c r="VXK9" s="110"/>
      <c r="VXL9" s="110"/>
      <c r="VXM9" s="110"/>
      <c r="VXN9" s="110"/>
      <c r="VXP9" s="110"/>
      <c r="VXQ9" s="110"/>
      <c r="VXR9" s="110"/>
      <c r="VXS9" s="110"/>
      <c r="VXT9" s="110"/>
      <c r="VXV9" s="110"/>
      <c r="VXW9" s="110"/>
      <c r="VXX9" s="110"/>
      <c r="VXY9" s="110"/>
      <c r="VXZ9" s="110"/>
      <c r="VYB9" s="110"/>
      <c r="VYC9" s="110"/>
      <c r="VYD9" s="110"/>
      <c r="VYE9" s="110"/>
      <c r="VYF9" s="110"/>
      <c r="VYH9" s="110"/>
      <c r="VYI9" s="110"/>
      <c r="VYJ9" s="110"/>
      <c r="VYK9" s="110"/>
      <c r="VYL9" s="110"/>
      <c r="VYN9" s="110"/>
      <c r="VYO9" s="110"/>
      <c r="VYP9" s="110"/>
      <c r="VYQ9" s="110"/>
      <c r="VYR9" s="110"/>
      <c r="VYT9" s="110"/>
      <c r="VYU9" s="110"/>
      <c r="VYV9" s="110"/>
      <c r="VYW9" s="110"/>
      <c r="VYX9" s="110"/>
      <c r="VYZ9" s="110"/>
      <c r="VZA9" s="110"/>
      <c r="VZB9" s="110"/>
      <c r="VZC9" s="110"/>
      <c r="VZD9" s="110"/>
      <c r="VZF9" s="110"/>
      <c r="VZG9" s="110"/>
      <c r="VZH9" s="110"/>
      <c r="VZI9" s="110"/>
      <c r="VZJ9" s="110"/>
      <c r="VZL9" s="110"/>
      <c r="VZM9" s="110"/>
      <c r="VZN9" s="110"/>
      <c r="VZO9" s="110"/>
      <c r="VZP9" s="110"/>
      <c r="VZR9" s="110"/>
      <c r="VZS9" s="110"/>
      <c r="VZT9" s="110"/>
      <c r="VZU9" s="110"/>
      <c r="VZV9" s="110"/>
      <c r="VZX9" s="110"/>
      <c r="VZY9" s="110"/>
      <c r="VZZ9" s="110"/>
      <c r="WAA9" s="110"/>
      <c r="WAB9" s="110"/>
      <c r="WAD9" s="110"/>
      <c r="WAE9" s="110"/>
      <c r="WAF9" s="110"/>
      <c r="WAG9" s="110"/>
      <c r="WAH9" s="110"/>
      <c r="WAJ9" s="110"/>
      <c r="WAK9" s="110"/>
      <c r="WAL9" s="110"/>
      <c r="WAM9" s="110"/>
      <c r="WAN9" s="110"/>
      <c r="WAP9" s="110"/>
      <c r="WAQ9" s="110"/>
      <c r="WAR9" s="110"/>
      <c r="WAS9" s="110"/>
      <c r="WAT9" s="110"/>
      <c r="WAV9" s="110"/>
      <c r="WAW9" s="110"/>
      <c r="WAX9" s="110"/>
      <c r="WAY9" s="110"/>
      <c r="WAZ9" s="110"/>
      <c r="WBB9" s="110"/>
      <c r="WBC9" s="110"/>
      <c r="WBD9" s="110"/>
      <c r="WBE9" s="110"/>
      <c r="WBF9" s="110"/>
      <c r="WBH9" s="110"/>
      <c r="WBI9" s="110"/>
      <c r="WBJ9" s="110"/>
      <c r="WBK9" s="110"/>
      <c r="WBL9" s="110"/>
      <c r="WBN9" s="110"/>
      <c r="WBO9" s="110"/>
      <c r="WBP9" s="110"/>
      <c r="WBQ9" s="110"/>
      <c r="WBR9" s="110"/>
      <c r="WBT9" s="110"/>
      <c r="WBU9" s="110"/>
      <c r="WBV9" s="110"/>
      <c r="WBW9" s="110"/>
      <c r="WBX9" s="110"/>
      <c r="WBZ9" s="110"/>
      <c r="WCA9" s="110"/>
      <c r="WCB9" s="110"/>
      <c r="WCC9" s="110"/>
      <c r="WCD9" s="110"/>
      <c r="WCF9" s="110"/>
      <c r="WCG9" s="110"/>
      <c r="WCH9" s="110"/>
      <c r="WCI9" s="110"/>
      <c r="WCJ9" s="110"/>
      <c r="WCL9" s="110"/>
      <c r="WCM9" s="110"/>
      <c r="WCN9" s="110"/>
      <c r="WCO9" s="110"/>
      <c r="WCP9" s="110"/>
      <c r="WCR9" s="110"/>
      <c r="WCS9" s="110"/>
      <c r="WCT9" s="110"/>
      <c r="WCU9" s="110"/>
      <c r="WCV9" s="110"/>
      <c r="WCX9" s="110"/>
      <c r="WCY9" s="110"/>
      <c r="WCZ9" s="110"/>
      <c r="WDA9" s="110"/>
      <c r="WDB9" s="110"/>
      <c r="WDD9" s="110"/>
      <c r="WDE9" s="110"/>
      <c r="WDF9" s="110"/>
      <c r="WDG9" s="110"/>
      <c r="WDH9" s="110"/>
      <c r="WDJ9" s="110"/>
      <c r="WDK9" s="110"/>
      <c r="WDL9" s="110"/>
      <c r="WDM9" s="110"/>
      <c r="WDN9" s="110"/>
      <c r="WDP9" s="110"/>
      <c r="WDQ9" s="110"/>
      <c r="WDR9" s="110"/>
      <c r="WDS9" s="110"/>
      <c r="WDT9" s="110"/>
      <c r="WDV9" s="110"/>
      <c r="WDW9" s="110"/>
      <c r="WDX9" s="110"/>
      <c r="WDY9" s="110"/>
      <c r="WDZ9" s="110"/>
      <c r="WEB9" s="110"/>
      <c r="WEC9" s="110"/>
      <c r="WED9" s="110"/>
      <c r="WEE9" s="110"/>
      <c r="WEF9" s="110"/>
      <c r="WEH9" s="110"/>
      <c r="WEI9" s="110"/>
      <c r="WEJ9" s="110"/>
      <c r="WEK9" s="110"/>
      <c r="WEL9" s="110"/>
      <c r="WEN9" s="110"/>
      <c r="WEO9" s="110"/>
      <c r="WEP9" s="110"/>
      <c r="WEQ9" s="110"/>
      <c r="WER9" s="110"/>
      <c r="WET9" s="110"/>
      <c r="WEU9" s="110"/>
      <c r="WEV9" s="110"/>
      <c r="WEW9" s="110"/>
      <c r="WEX9" s="110"/>
      <c r="WEZ9" s="110"/>
      <c r="WFA9" s="110"/>
      <c r="WFB9" s="110"/>
      <c r="WFC9" s="110"/>
      <c r="WFD9" s="110"/>
      <c r="WFF9" s="110"/>
      <c r="WFG9" s="110"/>
      <c r="WFH9" s="110"/>
      <c r="WFI9" s="110"/>
      <c r="WFJ9" s="110"/>
      <c r="WFL9" s="110"/>
      <c r="WFM9" s="110"/>
      <c r="WFN9" s="110"/>
      <c r="WFO9" s="110"/>
      <c r="WFP9" s="110"/>
      <c r="WFR9" s="110"/>
      <c r="WFS9" s="110"/>
      <c r="WFT9" s="110"/>
      <c r="WFU9" s="110"/>
      <c r="WFV9" s="110"/>
      <c r="WFX9" s="110"/>
      <c r="WFY9" s="110"/>
      <c r="WFZ9" s="110"/>
      <c r="WGA9" s="110"/>
      <c r="WGB9" s="110"/>
      <c r="WGD9" s="110"/>
      <c r="WGE9" s="110"/>
      <c r="WGF9" s="110"/>
      <c r="WGG9" s="110"/>
      <c r="WGH9" s="110"/>
      <c r="WGJ9" s="110"/>
      <c r="WGK9" s="110"/>
      <c r="WGL9" s="110"/>
      <c r="WGM9" s="110"/>
      <c r="WGN9" s="110"/>
      <c r="WGP9" s="110"/>
      <c r="WGQ9" s="110"/>
      <c r="WGR9" s="110"/>
      <c r="WGS9" s="110"/>
      <c r="WGT9" s="110"/>
      <c r="WGV9" s="110"/>
      <c r="WGW9" s="110"/>
      <c r="WGX9" s="110"/>
      <c r="WGY9" s="110"/>
      <c r="WGZ9" s="110"/>
      <c r="WHB9" s="110"/>
      <c r="WHC9" s="110"/>
      <c r="WHD9" s="110"/>
      <c r="WHE9" s="110"/>
      <c r="WHF9" s="110"/>
      <c r="WHH9" s="110"/>
      <c r="WHI9" s="110"/>
      <c r="WHJ9" s="110"/>
      <c r="WHK9" s="110"/>
      <c r="WHL9" s="110"/>
      <c r="WHN9" s="110"/>
      <c r="WHO9" s="110"/>
      <c r="WHP9" s="110"/>
      <c r="WHQ9" s="110"/>
      <c r="WHR9" s="110"/>
      <c r="WHT9" s="110"/>
      <c r="WHU9" s="110"/>
      <c r="WHV9" s="110"/>
      <c r="WHW9" s="110"/>
      <c r="WHX9" s="110"/>
      <c r="WHZ9" s="110"/>
      <c r="WIA9" s="110"/>
      <c r="WIB9" s="110"/>
      <c r="WIC9" s="110"/>
      <c r="WID9" s="110"/>
      <c r="WIF9" s="110"/>
      <c r="WIG9" s="110"/>
      <c r="WIH9" s="110"/>
      <c r="WII9" s="110"/>
      <c r="WIJ9" s="110"/>
      <c r="WIL9" s="110"/>
      <c r="WIM9" s="110"/>
      <c r="WIN9" s="110"/>
      <c r="WIO9" s="110"/>
      <c r="WIP9" s="110"/>
      <c r="WIR9" s="110"/>
      <c r="WIS9" s="110"/>
      <c r="WIT9" s="110"/>
      <c r="WIU9" s="110"/>
      <c r="WIV9" s="110"/>
      <c r="WIX9" s="110"/>
      <c r="WIY9" s="110"/>
      <c r="WIZ9" s="110"/>
      <c r="WJA9" s="110"/>
      <c r="WJB9" s="110"/>
      <c r="WJD9" s="110"/>
      <c r="WJE9" s="110"/>
      <c r="WJF9" s="110"/>
      <c r="WJG9" s="110"/>
      <c r="WJH9" s="110"/>
      <c r="WJJ9" s="110"/>
      <c r="WJK9" s="110"/>
      <c r="WJL9" s="110"/>
      <c r="WJM9" s="110"/>
      <c r="WJN9" s="110"/>
      <c r="WJP9" s="110"/>
      <c r="WJQ9" s="110"/>
      <c r="WJR9" s="110"/>
      <c r="WJS9" s="110"/>
      <c r="WJT9" s="110"/>
      <c r="WJV9" s="110"/>
      <c r="WJW9" s="110"/>
      <c r="WJX9" s="110"/>
      <c r="WJY9" s="110"/>
      <c r="WJZ9" s="110"/>
      <c r="WKB9" s="110"/>
      <c r="WKC9" s="110"/>
      <c r="WKD9" s="110"/>
      <c r="WKE9" s="110"/>
      <c r="WKF9" s="110"/>
      <c r="WKH9" s="110"/>
      <c r="WKI9" s="110"/>
      <c r="WKJ9" s="110"/>
      <c r="WKK9" s="110"/>
      <c r="WKL9" s="110"/>
      <c r="WKN9" s="110"/>
      <c r="WKO9" s="110"/>
      <c r="WKP9" s="110"/>
      <c r="WKQ9" s="110"/>
      <c r="WKR9" s="110"/>
      <c r="WKT9" s="110"/>
      <c r="WKU9" s="110"/>
      <c r="WKV9" s="110"/>
      <c r="WKW9" s="110"/>
      <c r="WKX9" s="110"/>
      <c r="WKZ9" s="110"/>
      <c r="WLA9" s="110"/>
      <c r="WLB9" s="110"/>
      <c r="WLC9" s="110"/>
      <c r="WLD9" s="110"/>
      <c r="WLF9" s="110"/>
      <c r="WLG9" s="110"/>
      <c r="WLH9" s="110"/>
      <c r="WLI9" s="110"/>
      <c r="WLJ9" s="110"/>
      <c r="WLL9" s="110"/>
      <c r="WLM9" s="110"/>
      <c r="WLN9" s="110"/>
      <c r="WLO9" s="110"/>
      <c r="WLP9" s="110"/>
      <c r="WLR9" s="110"/>
      <c r="WLS9" s="110"/>
      <c r="WLT9" s="110"/>
      <c r="WLU9" s="110"/>
      <c r="WLV9" s="110"/>
      <c r="WLX9" s="110"/>
      <c r="WLY9" s="110"/>
      <c r="WLZ9" s="110"/>
      <c r="WMA9" s="110"/>
      <c r="WMB9" s="110"/>
      <c r="WMD9" s="110"/>
      <c r="WME9" s="110"/>
      <c r="WMF9" s="110"/>
      <c r="WMG9" s="110"/>
      <c r="WMH9" s="110"/>
      <c r="WMJ9" s="110"/>
      <c r="WMK9" s="110"/>
      <c r="WML9" s="110"/>
      <c r="WMM9" s="110"/>
      <c r="WMN9" s="110"/>
      <c r="WMP9" s="110"/>
      <c r="WMQ9" s="110"/>
      <c r="WMR9" s="110"/>
      <c r="WMS9" s="110"/>
      <c r="WMT9" s="110"/>
      <c r="WMV9" s="110"/>
      <c r="WMW9" s="110"/>
      <c r="WMX9" s="110"/>
      <c r="WMY9" s="110"/>
      <c r="WMZ9" s="110"/>
      <c r="WNB9" s="110"/>
      <c r="WNC9" s="110"/>
      <c r="WND9" s="110"/>
      <c r="WNE9" s="110"/>
      <c r="WNF9" s="110"/>
      <c r="WNH9" s="110"/>
      <c r="WNI9" s="110"/>
      <c r="WNJ9" s="110"/>
      <c r="WNK9" s="110"/>
      <c r="WNL9" s="110"/>
      <c r="WNN9" s="110"/>
      <c r="WNO9" s="110"/>
      <c r="WNP9" s="110"/>
      <c r="WNQ9" s="110"/>
      <c r="WNR9" s="110"/>
      <c r="WNT9" s="110"/>
      <c r="WNU9" s="110"/>
      <c r="WNV9" s="110"/>
      <c r="WNW9" s="110"/>
      <c r="WNX9" s="110"/>
      <c r="WNZ9" s="110"/>
      <c r="WOA9" s="110"/>
      <c r="WOB9" s="110"/>
      <c r="WOC9" s="110"/>
      <c r="WOD9" s="110"/>
      <c r="WOF9" s="110"/>
      <c r="WOG9" s="110"/>
      <c r="WOH9" s="110"/>
      <c r="WOI9" s="110"/>
      <c r="WOJ9" s="110"/>
      <c r="WOL9" s="110"/>
      <c r="WOM9" s="110"/>
      <c r="WON9" s="110"/>
      <c r="WOO9" s="110"/>
      <c r="WOP9" s="110"/>
      <c r="WOR9" s="110"/>
      <c r="WOS9" s="110"/>
      <c r="WOT9" s="110"/>
      <c r="WOU9" s="110"/>
      <c r="WOV9" s="110"/>
      <c r="WOX9" s="110"/>
      <c r="WOY9" s="110"/>
      <c r="WOZ9" s="110"/>
      <c r="WPA9" s="110"/>
      <c r="WPB9" s="110"/>
      <c r="WPD9" s="110"/>
      <c r="WPE9" s="110"/>
      <c r="WPF9" s="110"/>
      <c r="WPG9" s="110"/>
      <c r="WPH9" s="110"/>
      <c r="WPJ9" s="110"/>
      <c r="WPK9" s="110"/>
      <c r="WPL9" s="110"/>
      <c r="WPM9" s="110"/>
      <c r="WPN9" s="110"/>
      <c r="WPP9" s="110"/>
      <c r="WPQ9" s="110"/>
      <c r="WPR9" s="110"/>
      <c r="WPS9" s="110"/>
      <c r="WPT9" s="110"/>
      <c r="WPV9" s="110"/>
      <c r="WPW9" s="110"/>
      <c r="WPX9" s="110"/>
      <c r="WPY9" s="110"/>
      <c r="WPZ9" s="110"/>
      <c r="WQB9" s="110"/>
      <c r="WQC9" s="110"/>
      <c r="WQD9" s="110"/>
      <c r="WQE9" s="110"/>
      <c r="WQF9" s="110"/>
      <c r="WQH9" s="110"/>
      <c r="WQI9" s="110"/>
      <c r="WQJ9" s="110"/>
      <c r="WQK9" s="110"/>
      <c r="WQL9" s="110"/>
      <c r="WQN9" s="110"/>
      <c r="WQO9" s="110"/>
      <c r="WQP9" s="110"/>
      <c r="WQQ9" s="110"/>
      <c r="WQR9" s="110"/>
      <c r="WQT9" s="110"/>
      <c r="WQU9" s="110"/>
      <c r="WQV9" s="110"/>
      <c r="WQW9" s="110"/>
      <c r="WQX9" s="110"/>
      <c r="WQZ9" s="110"/>
      <c r="WRA9" s="110"/>
      <c r="WRB9" s="110"/>
      <c r="WRC9" s="110"/>
      <c r="WRD9" s="110"/>
      <c r="WRF9" s="110"/>
      <c r="WRG9" s="110"/>
      <c r="WRH9" s="110"/>
      <c r="WRI9" s="110"/>
      <c r="WRJ9" s="110"/>
      <c r="WRL9" s="110"/>
      <c r="WRM9" s="110"/>
      <c r="WRN9" s="110"/>
      <c r="WRO9" s="110"/>
      <c r="WRP9" s="110"/>
      <c r="WRR9" s="110"/>
      <c r="WRS9" s="110"/>
      <c r="WRT9" s="110"/>
      <c r="WRU9" s="110"/>
      <c r="WRV9" s="110"/>
      <c r="WRX9" s="110"/>
      <c r="WRY9" s="110"/>
      <c r="WRZ9" s="110"/>
      <c r="WSA9" s="110"/>
      <c r="WSB9" s="110"/>
      <c r="WSD9" s="110"/>
      <c r="WSE9" s="110"/>
      <c r="WSF9" s="110"/>
      <c r="WSG9" s="110"/>
      <c r="WSH9" s="110"/>
      <c r="WSJ9" s="110"/>
      <c r="WSK9" s="110"/>
      <c r="WSL9" s="110"/>
      <c r="WSM9" s="110"/>
      <c r="WSN9" s="110"/>
      <c r="WSP9" s="110"/>
      <c r="WSQ9" s="110"/>
      <c r="WSR9" s="110"/>
      <c r="WSS9" s="110"/>
      <c r="WST9" s="110"/>
      <c r="WSV9" s="110"/>
      <c r="WSW9" s="110"/>
      <c r="WSX9" s="110"/>
      <c r="WSY9" s="110"/>
      <c r="WSZ9" s="110"/>
      <c r="WTB9" s="110"/>
      <c r="WTC9" s="110"/>
      <c r="WTD9" s="110"/>
      <c r="WTE9" s="110"/>
      <c r="WTF9" s="110"/>
      <c r="WTH9" s="110"/>
      <c r="WTI9" s="110"/>
      <c r="WTJ9" s="110"/>
      <c r="WTK9" s="110"/>
      <c r="WTL9" s="110"/>
      <c r="WTN9" s="110"/>
      <c r="WTO9" s="110"/>
      <c r="WTP9" s="110"/>
      <c r="WTQ9" s="110"/>
      <c r="WTR9" s="110"/>
      <c r="WTT9" s="110"/>
      <c r="WTU9" s="110"/>
      <c r="WTV9" s="110"/>
      <c r="WTW9" s="110"/>
      <c r="WTX9" s="110"/>
      <c r="WTZ9" s="110"/>
      <c r="WUA9" s="110"/>
      <c r="WUB9" s="110"/>
      <c r="WUC9" s="110"/>
      <c r="WUD9" s="110"/>
      <c r="WUF9" s="110"/>
      <c r="WUG9" s="110"/>
      <c r="WUH9" s="110"/>
      <c r="WUI9" s="110"/>
      <c r="WUJ9" s="110"/>
      <c r="WUL9" s="110"/>
      <c r="WUM9" s="110"/>
      <c r="WUN9" s="110"/>
      <c r="WUO9" s="110"/>
      <c r="WUP9" s="110"/>
      <c r="WUR9" s="110"/>
      <c r="WUS9" s="110"/>
      <c r="WUT9" s="110"/>
      <c r="WUU9" s="110"/>
      <c r="WUV9" s="110"/>
      <c r="WUX9" s="110"/>
      <c r="WUY9" s="110"/>
      <c r="WUZ9" s="110"/>
      <c r="WVA9" s="110"/>
      <c r="WVB9" s="110"/>
      <c r="WVD9" s="110"/>
      <c r="WVE9" s="110"/>
      <c r="WVF9" s="110"/>
      <c r="WVG9" s="110"/>
      <c r="WVH9" s="110"/>
      <c r="WVJ9" s="110"/>
      <c r="WVK9" s="110"/>
      <c r="WVL9" s="110"/>
      <c r="WVM9" s="110"/>
      <c r="WVN9" s="110"/>
      <c r="WVP9" s="110"/>
      <c r="WVQ9" s="110"/>
      <c r="WVR9" s="110"/>
      <c r="WVS9" s="110"/>
      <c r="WVT9" s="110"/>
      <c r="WVV9" s="110"/>
      <c r="WVW9" s="110"/>
      <c r="WVX9" s="110"/>
      <c r="WVY9" s="110"/>
      <c r="WVZ9" s="110"/>
      <c r="WWB9" s="110"/>
      <c r="WWC9" s="110"/>
      <c r="WWD9" s="110"/>
      <c r="WWE9" s="110"/>
      <c r="WWF9" s="110"/>
      <c r="WWH9" s="110"/>
      <c r="WWI9" s="110"/>
      <c r="WWJ9" s="110"/>
      <c r="WWK9" s="110"/>
      <c r="WWL9" s="110"/>
      <c r="WWN9" s="110"/>
      <c r="WWO9" s="110"/>
      <c r="WWP9" s="110"/>
      <c r="WWQ9" s="110"/>
      <c r="WWR9" s="110"/>
      <c r="WWT9" s="110"/>
      <c r="WWU9" s="110"/>
      <c r="WWV9" s="110"/>
      <c r="WWW9" s="110"/>
      <c r="WWX9" s="110"/>
      <c r="WWZ9" s="110"/>
      <c r="WXA9" s="110"/>
      <c r="WXB9" s="110"/>
      <c r="WXC9" s="110"/>
      <c r="WXD9" s="110"/>
      <c r="WXF9" s="110"/>
      <c r="WXG9" s="110"/>
      <c r="WXH9" s="110"/>
      <c r="WXI9" s="110"/>
      <c r="WXJ9" s="110"/>
      <c r="WXL9" s="110"/>
      <c r="WXM9" s="110"/>
      <c r="WXN9" s="110"/>
      <c r="WXO9" s="110"/>
      <c r="WXP9" s="110"/>
      <c r="WXR9" s="110"/>
      <c r="WXS9" s="110"/>
      <c r="WXT9" s="110"/>
      <c r="WXU9" s="110"/>
      <c r="WXV9" s="110"/>
      <c r="WXX9" s="110"/>
      <c r="WXY9" s="110"/>
      <c r="WXZ9" s="110"/>
      <c r="WYA9" s="110"/>
      <c r="WYB9" s="110"/>
      <c r="WYD9" s="110"/>
      <c r="WYE9" s="110"/>
      <c r="WYF9" s="110"/>
      <c r="WYG9" s="110"/>
      <c r="WYH9" s="110"/>
      <c r="WYJ9" s="110"/>
      <c r="WYK9" s="110"/>
      <c r="WYL9" s="110"/>
      <c r="WYM9" s="110"/>
      <c r="WYN9" s="110"/>
      <c r="WYP9" s="110"/>
      <c r="WYQ9" s="110"/>
      <c r="WYR9" s="110"/>
      <c r="WYS9" s="110"/>
      <c r="WYT9" s="110"/>
      <c r="WYV9" s="110"/>
      <c r="WYW9" s="110"/>
      <c r="WYX9" s="110"/>
      <c r="WYY9" s="110"/>
      <c r="WYZ9" s="110"/>
      <c r="WZB9" s="110"/>
      <c r="WZC9" s="110"/>
      <c r="WZD9" s="110"/>
      <c r="WZE9" s="110"/>
      <c r="WZF9" s="110"/>
      <c r="WZH9" s="110"/>
      <c r="WZI9" s="110"/>
      <c r="WZJ9" s="110"/>
      <c r="WZK9" s="110"/>
      <c r="WZL9" s="110"/>
      <c r="WZN9" s="110"/>
      <c r="WZO9" s="110"/>
      <c r="WZP9" s="110"/>
      <c r="WZQ9" s="110"/>
      <c r="WZR9" s="110"/>
      <c r="WZT9" s="110"/>
      <c r="WZU9" s="110"/>
      <c r="WZV9" s="110"/>
      <c r="WZW9" s="110"/>
      <c r="WZX9" s="110"/>
      <c r="WZZ9" s="110"/>
      <c r="XAA9" s="110"/>
      <c r="XAB9" s="110"/>
      <c r="XAC9" s="110"/>
      <c r="XAD9" s="110"/>
      <c r="XAF9" s="110"/>
      <c r="XAG9" s="110"/>
      <c r="XAH9" s="110"/>
      <c r="XAI9" s="110"/>
      <c r="XAJ9" s="110"/>
      <c r="XAL9" s="110"/>
      <c r="XAM9" s="110"/>
      <c r="XAN9" s="110"/>
      <c r="XAO9" s="110"/>
      <c r="XAP9" s="110"/>
      <c r="XAR9" s="110"/>
      <c r="XAS9" s="110"/>
      <c r="XAT9" s="110"/>
      <c r="XAU9" s="110"/>
      <c r="XAV9" s="110"/>
      <c r="XAX9" s="110"/>
      <c r="XAY9" s="110"/>
      <c r="XAZ9" s="110"/>
      <c r="XBA9" s="110"/>
      <c r="XBB9" s="110"/>
      <c r="XBD9" s="110"/>
      <c r="XBE9" s="110"/>
      <c r="XBF9" s="110"/>
      <c r="XBG9" s="110"/>
      <c r="XBH9" s="110"/>
      <c r="XBJ9" s="110"/>
      <c r="XBK9" s="110"/>
      <c r="XBL9" s="110"/>
      <c r="XBM9" s="110"/>
      <c r="XBN9" s="110"/>
      <c r="XBP9" s="110"/>
      <c r="XBQ9" s="110"/>
      <c r="XBR9" s="110"/>
      <c r="XBS9" s="110"/>
      <c r="XBT9" s="110"/>
      <c r="XBV9" s="110"/>
      <c r="XBW9" s="110"/>
      <c r="XBX9" s="110"/>
      <c r="XBY9" s="110"/>
      <c r="XBZ9" s="110"/>
      <c r="XCB9" s="110"/>
      <c r="XCC9" s="110"/>
      <c r="XCD9" s="110"/>
      <c r="XCE9" s="110"/>
      <c r="XCF9" s="110"/>
      <c r="XCH9" s="110"/>
      <c r="XCI9" s="110"/>
      <c r="XCJ9" s="110"/>
      <c r="XCK9" s="110"/>
      <c r="XCL9" s="110"/>
      <c r="XCN9" s="110"/>
      <c r="XCO9" s="110"/>
      <c r="XCP9" s="110"/>
      <c r="XCQ9" s="110"/>
      <c r="XCR9" s="110"/>
      <c r="XCT9" s="110"/>
      <c r="XCU9" s="110"/>
      <c r="XCV9" s="110"/>
      <c r="XCW9" s="110"/>
      <c r="XCX9" s="110"/>
      <c r="XCZ9" s="110"/>
      <c r="XDA9" s="110"/>
      <c r="XDB9" s="110"/>
      <c r="XDC9" s="110"/>
      <c r="XDD9" s="110"/>
      <c r="XDF9" s="110"/>
      <c r="XDG9" s="110"/>
      <c r="XDH9" s="110"/>
      <c r="XDI9" s="110"/>
      <c r="XDJ9" s="110"/>
      <c r="XDL9" s="110"/>
      <c r="XDM9" s="110"/>
      <c r="XDN9" s="110"/>
      <c r="XDO9" s="110"/>
      <c r="XDP9" s="110"/>
      <c r="XDR9" s="110"/>
      <c r="XDS9" s="110"/>
      <c r="XDT9" s="110"/>
      <c r="XDU9" s="110"/>
      <c r="XDV9" s="110"/>
      <c r="XDX9" s="110"/>
      <c r="XDY9" s="110"/>
      <c r="XDZ9" s="110"/>
      <c r="XEA9" s="110"/>
      <c r="XEB9" s="110"/>
      <c r="XED9" s="110"/>
      <c r="XEE9" s="110"/>
      <c r="XEF9" s="110"/>
      <c r="XEG9" s="110"/>
      <c r="XEH9" s="110"/>
      <c r="XEJ9" s="110"/>
      <c r="XEK9" s="110"/>
      <c r="XEL9" s="110"/>
      <c r="XEM9" s="110"/>
      <c r="XEN9" s="110"/>
      <c r="XEP9" s="110"/>
      <c r="XEQ9" s="110"/>
      <c r="XER9" s="110"/>
      <c r="XES9" s="110"/>
      <c r="XET9" s="110"/>
      <c r="XEV9" s="110"/>
      <c r="XEW9" s="110"/>
      <c r="XEX9" s="110"/>
      <c r="XEY9" s="110"/>
      <c r="XEZ9" s="110"/>
      <c r="XFB9" s="110"/>
      <c r="XFC9" s="110"/>
      <c r="XFD9" s="110"/>
    </row>
    <row r="10" spans="1:16384" s="119" customFormat="1" ht="25.5" customHeight="1" x14ac:dyDescent="0.15">
      <c r="A10" s="118" t="s">
        <v>1582</v>
      </c>
      <c r="B10" s="118" t="s">
        <v>1582</v>
      </c>
      <c r="C10" s="118" t="s">
        <v>1582</v>
      </c>
      <c r="D10" s="118" t="s">
        <v>1582</v>
      </c>
      <c r="E10" s="118" t="s">
        <v>1582</v>
      </c>
      <c r="F10" s="124"/>
    </row>
    <row r="11" spans="1:16384" s="115" customFormat="1" ht="25.5" customHeight="1" x14ac:dyDescent="0.25">
      <c r="A11" s="114"/>
      <c r="B11" s="114"/>
      <c r="C11" s="114"/>
      <c r="D11" s="114"/>
      <c r="E11" s="114"/>
      <c r="F11"/>
    </row>
    <row r="12" spans="1:16384" s="108" customFormat="1" ht="25.5" customHeight="1" x14ac:dyDescent="0.25">
      <c r="A12" s="103">
        <v>8</v>
      </c>
      <c r="B12" s="103">
        <v>9</v>
      </c>
      <c r="C12" s="103">
        <v>10</v>
      </c>
      <c r="D12" s="130">
        <v>11</v>
      </c>
      <c r="E12" s="103">
        <v>12</v>
      </c>
      <c r="F12" s="134">
        <v>13</v>
      </c>
    </row>
    <row r="13" spans="1:16384" s="108" customFormat="1" ht="51" customHeight="1" x14ac:dyDescent="0.15">
      <c r="A13" s="120"/>
      <c r="B13" s="120"/>
      <c r="C13" s="120"/>
      <c r="D13" s="120" t="s">
        <v>1588</v>
      </c>
      <c r="E13" s="120"/>
      <c r="F13"/>
    </row>
    <row r="14" spans="1:16384" s="119" customFormat="1" ht="25.5" customHeight="1" x14ac:dyDescent="0.2">
      <c r="A14" s="118" t="s">
        <v>1582</v>
      </c>
      <c r="B14" s="118" t="s">
        <v>1582</v>
      </c>
      <c r="C14" s="118" t="s">
        <v>1582</v>
      </c>
      <c r="D14" s="117"/>
      <c r="E14" s="118" t="s">
        <v>1582</v>
      </c>
      <c r="F14" s="124"/>
    </row>
    <row r="15" spans="1:16384" s="112" customFormat="1" ht="51" customHeight="1" x14ac:dyDescent="0.15">
      <c r="A15" s="106"/>
      <c r="B15" s="106"/>
      <c r="C15" s="106"/>
      <c r="D15" s="106" t="s">
        <v>1595</v>
      </c>
      <c r="E15" s="106"/>
      <c r="F15" s="137" t="s">
        <v>1581</v>
      </c>
    </row>
    <row r="16" spans="1:16384" s="119" customFormat="1" ht="25.5" customHeight="1" x14ac:dyDescent="0.15">
      <c r="A16" s="118" t="s">
        <v>1582</v>
      </c>
      <c r="B16" s="118" t="s">
        <v>1582</v>
      </c>
      <c r="C16" s="118" t="s">
        <v>1582</v>
      </c>
      <c r="D16" s="118"/>
      <c r="E16" s="118" t="s">
        <v>1582</v>
      </c>
      <c r="F16" s="124"/>
    </row>
    <row r="17" spans="1:6" s="112" customFormat="1" ht="25.5" customHeight="1" x14ac:dyDescent="0.15">
      <c r="A17" s="114"/>
      <c r="B17" s="114"/>
      <c r="C17" s="114"/>
      <c r="D17" s="114"/>
      <c r="E17" s="114"/>
      <c r="F17"/>
    </row>
    <row r="18" spans="1:6" s="112" customFormat="1" ht="25.5" customHeight="1" x14ac:dyDescent="0.15">
      <c r="A18" s="142">
        <v>15</v>
      </c>
      <c r="B18" s="142">
        <v>16</v>
      </c>
      <c r="C18" s="142">
        <v>17</v>
      </c>
      <c r="D18" s="142">
        <v>18</v>
      </c>
      <c r="E18" s="142">
        <v>19</v>
      </c>
      <c r="F18" s="143">
        <v>20</v>
      </c>
    </row>
    <row r="19" spans="1:6" s="108" customFormat="1" ht="51" customHeight="1" x14ac:dyDescent="0.15">
      <c r="A19" s="120"/>
      <c r="B19" s="120"/>
      <c r="C19" s="120"/>
      <c r="D19" s="120"/>
      <c r="E19" s="120"/>
    </row>
    <row r="20" spans="1:6" s="108" customFormat="1" ht="22.5" customHeight="1" x14ac:dyDescent="0.15">
      <c r="A20" s="118" t="s">
        <v>1582</v>
      </c>
      <c r="B20" s="118" t="s">
        <v>1582</v>
      </c>
      <c r="C20" s="118" t="s">
        <v>1582</v>
      </c>
      <c r="D20" s="118" t="s">
        <v>1582</v>
      </c>
      <c r="E20" s="118" t="s">
        <v>1582</v>
      </c>
    </row>
    <row r="21" spans="1:6" s="111" customFormat="1" ht="49.5" customHeight="1" x14ac:dyDescent="0.3">
      <c r="A21" s="106"/>
      <c r="B21" s="106"/>
      <c r="C21" s="106"/>
      <c r="D21" s="106"/>
      <c r="E21" s="106"/>
      <c r="F21" s="138" t="s">
        <v>1581</v>
      </c>
    </row>
    <row r="22" spans="1:6" s="108" customFormat="1" ht="22.5" customHeight="1" x14ac:dyDescent="0.2">
      <c r="A22" s="118" t="s">
        <v>1582</v>
      </c>
      <c r="B22" s="118" t="s">
        <v>1582</v>
      </c>
      <c r="C22" s="118" t="s">
        <v>1582</v>
      </c>
      <c r="D22" s="118" t="s">
        <v>1582</v>
      </c>
      <c r="E22" s="118" t="s">
        <v>1582</v>
      </c>
      <c r="F22" s="117"/>
    </row>
    <row r="23" spans="1:6" ht="237" hidden="1" customHeight="1" x14ac:dyDescent="0.15">
      <c r="A23" s="114"/>
      <c r="B23" s="114"/>
      <c r="C23" s="114"/>
      <c r="D23" s="114"/>
      <c r="E23" s="114"/>
    </row>
    <row r="24" spans="1:6" ht="24" x14ac:dyDescent="0.15">
      <c r="A24" s="126"/>
      <c r="B24" s="126"/>
      <c r="C24" s="126"/>
      <c r="D24" s="126"/>
      <c r="E24" s="126"/>
    </row>
    <row r="25" spans="1:6" s="108" customFormat="1" ht="26.25" customHeight="1" x14ac:dyDescent="0.15">
      <c r="A25" s="144">
        <v>22</v>
      </c>
      <c r="B25" s="144">
        <v>23</v>
      </c>
      <c r="C25" s="144">
        <v>24</v>
      </c>
      <c r="D25" s="144">
        <v>25</v>
      </c>
      <c r="E25" s="144">
        <v>26</v>
      </c>
      <c r="F25" s="145">
        <v>27</v>
      </c>
    </row>
    <row r="26" spans="1:6" s="108" customFormat="1" ht="51" customHeight="1" x14ac:dyDescent="0.15">
      <c r="A26" s="120"/>
      <c r="B26" s="120"/>
      <c r="C26" s="120"/>
      <c r="D26" s="120"/>
      <c r="E26" s="120"/>
    </row>
    <row r="27" spans="1:6" s="108" customFormat="1" ht="22.5" customHeight="1" x14ac:dyDescent="0.15">
      <c r="A27" s="118" t="s">
        <v>1582</v>
      </c>
      <c r="B27" s="118" t="s">
        <v>1582</v>
      </c>
      <c r="C27" s="118" t="s">
        <v>1582</v>
      </c>
      <c r="D27" s="118" t="s">
        <v>1582</v>
      </c>
      <c r="E27" s="118" t="s">
        <v>1582</v>
      </c>
      <c r="F27" s="118" t="s">
        <v>1582</v>
      </c>
    </row>
    <row r="28" spans="1:6" s="111" customFormat="1" ht="49.5" customHeight="1" x14ac:dyDescent="0.3">
      <c r="A28" s="106"/>
      <c r="B28" s="106"/>
      <c r="C28" s="106"/>
      <c r="D28" s="106"/>
      <c r="E28" s="106"/>
      <c r="F28" s="106"/>
    </row>
    <row r="29" spans="1:6" s="108" customFormat="1" ht="22.5" customHeight="1" x14ac:dyDescent="0.15">
      <c r="A29" s="118" t="s">
        <v>1582</v>
      </c>
      <c r="B29" s="118" t="s">
        <v>1582</v>
      </c>
      <c r="C29" s="118" t="s">
        <v>1582</v>
      </c>
      <c r="D29" s="118" t="s">
        <v>1582</v>
      </c>
      <c r="E29" s="118" t="s">
        <v>1582</v>
      </c>
      <c r="F29" s="118" t="s">
        <v>1582</v>
      </c>
    </row>
    <row r="30" spans="1:6" ht="237" hidden="1" customHeight="1" x14ac:dyDescent="0.15">
      <c r="A30" s="114"/>
      <c r="B30" s="114"/>
      <c r="C30" s="114"/>
      <c r="D30" s="114"/>
      <c r="E30" s="114"/>
    </row>
    <row r="31" spans="1:6" ht="24" x14ac:dyDescent="0.15">
      <c r="A31" s="126"/>
      <c r="B31" s="126"/>
      <c r="C31" s="126"/>
      <c r="D31" s="126"/>
      <c r="E31" s="126"/>
    </row>
    <row r="32" spans="1:6" s="108" customFormat="1" ht="26.25" customHeight="1" x14ac:dyDescent="0.15">
      <c r="A32" s="144">
        <v>29</v>
      </c>
      <c r="B32" s="144">
        <v>30</v>
      </c>
      <c r="C32" s="144">
        <v>31</v>
      </c>
      <c r="D32" s="121"/>
      <c r="E32" s="121"/>
      <c r="F32" s="121"/>
    </row>
    <row r="33" spans="1:6" s="108" customFormat="1" ht="51" customHeight="1" x14ac:dyDescent="0.2">
      <c r="A33" s="120"/>
      <c r="B33" s="120"/>
      <c r="C33" s="120"/>
      <c r="D33" s="117"/>
      <c r="E33" s="120"/>
    </row>
    <row r="34" spans="1:6" s="108" customFormat="1" ht="22.5" customHeight="1" x14ac:dyDescent="0.15">
      <c r="A34" s="118" t="s">
        <v>1582</v>
      </c>
      <c r="B34" s="118" t="s">
        <v>1582</v>
      </c>
      <c r="C34" s="118" t="s">
        <v>1582</v>
      </c>
      <c r="D34" s="118"/>
      <c r="E34" s="118"/>
      <c r="F34" s="118"/>
    </row>
    <row r="35" spans="1:6" s="111" customFormat="1" ht="49.5" customHeight="1" x14ac:dyDescent="0.3">
      <c r="A35" s="106"/>
      <c r="B35" s="106"/>
      <c r="C35" s="106"/>
      <c r="D35" s="106"/>
      <c r="E35" s="106"/>
      <c r="F35" s="106"/>
    </row>
    <row r="36" spans="1:6" s="108" customFormat="1" ht="22.5" customHeight="1" x14ac:dyDescent="0.15">
      <c r="A36" s="118" t="s">
        <v>1582</v>
      </c>
      <c r="B36" s="118" t="s">
        <v>1582</v>
      </c>
      <c r="C36" s="118" t="s">
        <v>1582</v>
      </c>
      <c r="D36" s="118"/>
      <c r="E36" s="118"/>
      <c r="F36" s="118"/>
    </row>
    <row r="37" spans="1:6" ht="237" hidden="1" customHeight="1" x14ac:dyDescent="0.15">
      <c r="A37" s="114"/>
      <c r="B37" s="114"/>
      <c r="C37" s="114"/>
      <c r="D37" s="114"/>
      <c r="E37" s="114"/>
    </row>
    <row r="38" spans="1:6" ht="24" x14ac:dyDescent="0.15">
      <c r="A38" s="126"/>
      <c r="B38" s="126"/>
      <c r="C38" s="126"/>
      <c r="D38" s="126"/>
      <c r="E38" s="126"/>
    </row>
    <row r="39" spans="1:6" ht="15" x14ac:dyDescent="0.2">
      <c r="A39" s="127"/>
      <c r="B39" s="128"/>
      <c r="C39" s="117"/>
      <c r="D39" s="117"/>
      <c r="E39" s="128"/>
      <c r="F39" s="117"/>
    </row>
    <row r="40" spans="1:6" ht="111" customHeight="1" x14ac:dyDescent="0.15">
      <c r="A40" s="106"/>
    </row>
    <row r="41" spans="1:6" ht="18.75" x14ac:dyDescent="0.15">
      <c r="A41" s="104"/>
    </row>
    <row r="42" spans="1:6" ht="24" x14ac:dyDescent="0.15">
      <c r="A42" s="105"/>
    </row>
    <row r="43" spans="1:6" ht="24" x14ac:dyDescent="0.15">
      <c r="A43" s="105"/>
    </row>
  </sheetData>
  <phoneticPr fontId="3"/>
  <pageMargins left="0.43307086614173229" right="0.23622047244094491" top="0.78740157480314965" bottom="0" header="0.31496062992125984" footer="0.31496062992125984"/>
  <pageSetup paperSize="8" scale="60" orientation="landscape"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44"/>
  <sheetViews>
    <sheetView tabSelected="1" view="pageBreakPreview" zoomScale="46" zoomScaleNormal="40" zoomScaleSheetLayoutView="46" workbookViewId="0">
      <selection activeCell="C19" sqref="C19"/>
    </sheetView>
  </sheetViews>
  <sheetFormatPr defaultRowHeight="13.5" x14ac:dyDescent="0.15"/>
  <cols>
    <col min="1" max="6" width="56.375" customWidth="1"/>
  </cols>
  <sheetData>
    <row r="1" spans="1:16384" s="107" customFormat="1" ht="131.25" customHeight="1" x14ac:dyDescent="0.15"/>
    <row r="2" spans="1:16384" ht="45.75" customHeight="1" x14ac:dyDescent="0.2">
      <c r="A2" s="117"/>
      <c r="E2" s="117"/>
    </row>
    <row r="3" spans="1:16384" ht="25.5" customHeight="1" x14ac:dyDescent="0.25">
      <c r="B3" s="102"/>
      <c r="C3" s="117"/>
      <c r="D3" s="102"/>
      <c r="E3" s="102"/>
      <c r="F3" s="117"/>
    </row>
    <row r="4" spans="1:16384" ht="25.5" customHeight="1" x14ac:dyDescent="0.25">
      <c r="A4" s="103"/>
      <c r="B4" s="103"/>
      <c r="C4" s="103"/>
      <c r="D4" s="103"/>
      <c r="E4" s="103"/>
      <c r="F4" s="103"/>
    </row>
    <row r="5" spans="1:16384" s="103" customFormat="1" ht="25.5" customHeight="1" x14ac:dyDescent="0.25">
      <c r="A5" s="114"/>
      <c r="B5" s="114"/>
      <c r="C5" s="114"/>
      <c r="D5" s="114"/>
      <c r="E5" s="114"/>
      <c r="F5"/>
    </row>
    <row r="6" spans="1:16384" s="2" customFormat="1" ht="25.5" customHeight="1" x14ac:dyDescent="0.25">
      <c r="A6" s="103"/>
      <c r="B6" s="103">
        <v>30</v>
      </c>
      <c r="C6" s="148">
        <v>31</v>
      </c>
      <c r="D6" s="103">
        <v>1</v>
      </c>
      <c r="E6" s="103">
        <v>2</v>
      </c>
      <c r="F6" s="103">
        <v>3</v>
      </c>
    </row>
    <row r="7" spans="1:16384" s="109" customFormat="1" ht="51" customHeight="1" x14ac:dyDescent="0.15">
      <c r="A7" s="120"/>
      <c r="B7" s="120" t="s">
        <v>1851</v>
      </c>
      <c r="C7" s="120" t="s">
        <v>1855</v>
      </c>
      <c r="D7" s="120" t="s">
        <v>1786</v>
      </c>
      <c r="E7" s="120" t="s">
        <v>1788</v>
      </c>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c r="HQ7" s="106"/>
      <c r="HR7" s="106"/>
      <c r="HS7" s="106"/>
      <c r="HT7" s="106"/>
      <c r="HU7" s="106"/>
      <c r="HV7" s="106"/>
      <c r="HW7" s="106"/>
      <c r="HX7" s="106"/>
      <c r="HY7" s="106"/>
      <c r="HZ7" s="106"/>
      <c r="IA7" s="106"/>
      <c r="IB7" s="106"/>
      <c r="IC7" s="106"/>
      <c r="ID7" s="106"/>
      <c r="IE7" s="106"/>
      <c r="IF7" s="106"/>
      <c r="IG7" s="106"/>
      <c r="IH7" s="106"/>
      <c r="II7" s="106"/>
      <c r="IJ7" s="106"/>
      <c r="IK7" s="106"/>
      <c r="IL7" s="106"/>
      <c r="IM7" s="106"/>
      <c r="IN7" s="106"/>
      <c r="IO7" s="106"/>
      <c r="IP7" s="106"/>
      <c r="IQ7" s="106"/>
      <c r="IR7" s="106"/>
      <c r="IS7" s="106"/>
      <c r="IT7" s="106"/>
      <c r="IU7" s="106"/>
      <c r="IV7" s="106"/>
      <c r="IW7" s="106"/>
      <c r="IX7" s="106"/>
      <c r="IY7" s="106"/>
      <c r="IZ7" s="106"/>
      <c r="JA7" s="106"/>
      <c r="JB7" s="106"/>
      <c r="JC7" s="106"/>
      <c r="JD7" s="106"/>
      <c r="JE7" s="106"/>
      <c r="JF7" s="106"/>
      <c r="JG7" s="106"/>
      <c r="JH7" s="106"/>
      <c r="JI7" s="106"/>
      <c r="JJ7" s="106"/>
      <c r="JK7" s="106"/>
      <c r="JL7" s="106"/>
      <c r="JM7" s="106"/>
      <c r="JN7" s="106"/>
      <c r="JO7" s="106"/>
      <c r="JP7" s="106"/>
      <c r="JQ7" s="106"/>
      <c r="JR7" s="106"/>
      <c r="JS7" s="106"/>
      <c r="JT7" s="106"/>
      <c r="JU7" s="106"/>
      <c r="JV7" s="106"/>
      <c r="JW7" s="106"/>
      <c r="JX7" s="106"/>
      <c r="JY7" s="106"/>
      <c r="JZ7" s="106"/>
      <c r="KA7" s="106"/>
      <c r="KB7" s="106"/>
      <c r="KC7" s="106"/>
      <c r="KD7" s="106"/>
      <c r="KE7" s="106"/>
      <c r="KF7" s="106"/>
      <c r="KG7" s="106"/>
      <c r="KH7" s="106"/>
      <c r="KI7" s="106"/>
      <c r="KJ7" s="106"/>
      <c r="KK7" s="106"/>
      <c r="KL7" s="106"/>
      <c r="KM7" s="106"/>
      <c r="KN7" s="106"/>
      <c r="KO7" s="106"/>
      <c r="KP7" s="106"/>
      <c r="KQ7" s="106"/>
      <c r="KR7" s="106"/>
      <c r="KS7" s="106"/>
      <c r="KT7" s="106"/>
      <c r="KU7" s="106"/>
      <c r="KV7" s="106"/>
      <c r="KW7" s="106"/>
      <c r="KX7" s="106"/>
      <c r="KY7" s="106"/>
      <c r="KZ7" s="106"/>
      <c r="LA7" s="106"/>
      <c r="LB7" s="106"/>
      <c r="LC7" s="106"/>
      <c r="LD7" s="106"/>
      <c r="LE7" s="106"/>
      <c r="LF7" s="106"/>
      <c r="LG7" s="106"/>
      <c r="LH7" s="106"/>
      <c r="LI7" s="106"/>
      <c r="LJ7" s="106"/>
      <c r="LK7" s="106"/>
      <c r="LL7" s="106"/>
      <c r="LM7" s="106"/>
      <c r="LN7" s="106"/>
      <c r="LO7" s="106"/>
      <c r="LP7" s="106"/>
      <c r="LQ7" s="106"/>
      <c r="LR7" s="106"/>
      <c r="LS7" s="106"/>
      <c r="LT7" s="106"/>
      <c r="LU7" s="106"/>
      <c r="LV7" s="106"/>
      <c r="LW7" s="106"/>
      <c r="LX7" s="106"/>
      <c r="LY7" s="106"/>
      <c r="LZ7" s="106"/>
      <c r="MA7" s="106"/>
      <c r="MB7" s="106"/>
      <c r="MC7" s="106"/>
      <c r="MD7" s="106"/>
      <c r="ME7" s="106"/>
      <c r="MF7" s="106"/>
      <c r="MG7" s="106"/>
      <c r="MH7" s="106"/>
      <c r="MI7" s="106"/>
      <c r="MJ7" s="106"/>
      <c r="MK7" s="106"/>
      <c r="ML7" s="106"/>
      <c r="MM7" s="106"/>
      <c r="MN7" s="106"/>
      <c r="MO7" s="106"/>
      <c r="MP7" s="106"/>
      <c r="MQ7" s="106"/>
      <c r="MR7" s="106"/>
      <c r="MS7" s="106"/>
      <c r="MT7" s="106"/>
      <c r="MU7" s="106"/>
      <c r="MV7" s="106"/>
      <c r="MW7" s="106"/>
      <c r="MX7" s="106"/>
      <c r="MY7" s="106"/>
      <c r="MZ7" s="106"/>
      <c r="NA7" s="106"/>
      <c r="NB7" s="106"/>
      <c r="NC7" s="106"/>
      <c r="ND7" s="106"/>
      <c r="NE7" s="106"/>
      <c r="NF7" s="106"/>
      <c r="NG7" s="106"/>
      <c r="NH7" s="106"/>
      <c r="NI7" s="106"/>
      <c r="NJ7" s="106"/>
      <c r="NK7" s="106"/>
      <c r="NL7" s="106"/>
      <c r="NM7" s="106"/>
      <c r="NN7" s="106"/>
      <c r="NO7" s="106"/>
      <c r="NP7" s="106"/>
      <c r="NQ7" s="106"/>
      <c r="NR7" s="106"/>
      <c r="NS7" s="106"/>
      <c r="NT7" s="106"/>
      <c r="NU7" s="106"/>
      <c r="NV7" s="106"/>
      <c r="NW7" s="106"/>
      <c r="NX7" s="106"/>
      <c r="NY7" s="106"/>
      <c r="NZ7" s="106"/>
      <c r="OA7" s="106"/>
      <c r="OB7" s="106"/>
      <c r="OC7" s="106"/>
      <c r="OD7" s="106"/>
      <c r="OE7" s="106"/>
      <c r="OF7" s="106"/>
      <c r="OG7" s="106"/>
      <c r="OH7" s="106"/>
      <c r="OI7" s="106"/>
      <c r="OJ7" s="106"/>
      <c r="OK7" s="106"/>
      <c r="OL7" s="106"/>
      <c r="OM7" s="106"/>
      <c r="ON7" s="106"/>
      <c r="OO7" s="106"/>
      <c r="OP7" s="106"/>
      <c r="OQ7" s="106"/>
      <c r="OR7" s="106"/>
      <c r="OS7" s="106"/>
      <c r="OT7" s="106"/>
      <c r="OU7" s="106"/>
      <c r="OV7" s="106"/>
      <c r="OW7" s="106"/>
      <c r="OX7" s="106"/>
      <c r="OY7" s="106"/>
      <c r="OZ7" s="106"/>
      <c r="PA7" s="106"/>
      <c r="PB7" s="106"/>
      <c r="PC7" s="106"/>
      <c r="PD7" s="106"/>
      <c r="PE7" s="106"/>
      <c r="PF7" s="106"/>
      <c r="PG7" s="106"/>
      <c r="PH7" s="106"/>
      <c r="PI7" s="106"/>
      <c r="PJ7" s="106"/>
      <c r="PK7" s="106"/>
      <c r="PL7" s="106"/>
      <c r="PM7" s="106"/>
      <c r="PN7" s="106"/>
      <c r="PO7" s="106"/>
      <c r="PP7" s="106"/>
      <c r="PQ7" s="106"/>
      <c r="PR7" s="106"/>
      <c r="PS7" s="106"/>
      <c r="PT7" s="106"/>
      <c r="PU7" s="106"/>
      <c r="PV7" s="106"/>
      <c r="PW7" s="106"/>
      <c r="PX7" s="106"/>
      <c r="PY7" s="106"/>
      <c r="PZ7" s="106"/>
      <c r="QA7" s="106"/>
      <c r="QB7" s="106"/>
      <c r="QC7" s="106"/>
      <c r="QD7" s="106"/>
      <c r="QE7" s="106"/>
      <c r="QF7" s="106"/>
      <c r="QG7" s="106"/>
      <c r="QH7" s="106"/>
      <c r="QI7" s="106"/>
      <c r="QJ7" s="106"/>
      <c r="QK7" s="106"/>
      <c r="QL7" s="106"/>
      <c r="QM7" s="106"/>
      <c r="QN7" s="106"/>
      <c r="QO7" s="106"/>
      <c r="QP7" s="106"/>
      <c r="QQ7" s="106"/>
      <c r="QR7" s="106"/>
      <c r="QS7" s="106"/>
      <c r="QT7" s="106"/>
      <c r="QU7" s="106"/>
      <c r="QV7" s="106"/>
      <c r="QW7" s="106"/>
      <c r="QX7" s="106"/>
      <c r="QY7" s="106"/>
      <c r="QZ7" s="106"/>
      <c r="RA7" s="106"/>
      <c r="RB7" s="106"/>
      <c r="RC7" s="106"/>
      <c r="RD7" s="106"/>
      <c r="RE7" s="106"/>
      <c r="RF7" s="106"/>
      <c r="RG7" s="106"/>
      <c r="RH7" s="106"/>
      <c r="RI7" s="106"/>
      <c r="RJ7" s="106"/>
      <c r="RK7" s="106"/>
      <c r="RL7" s="106"/>
      <c r="RM7" s="106"/>
      <c r="RN7" s="106"/>
      <c r="RO7" s="106"/>
      <c r="RP7" s="106"/>
      <c r="RQ7" s="106"/>
      <c r="RR7" s="106"/>
      <c r="RS7" s="106"/>
      <c r="RT7" s="106"/>
      <c r="RU7" s="106"/>
      <c r="RV7" s="106"/>
      <c r="RW7" s="106"/>
      <c r="RX7" s="106"/>
      <c r="RY7" s="106"/>
      <c r="RZ7" s="106"/>
      <c r="SA7" s="106"/>
      <c r="SB7" s="106"/>
      <c r="SC7" s="106"/>
      <c r="SD7" s="106"/>
      <c r="SE7" s="106"/>
      <c r="SF7" s="106"/>
      <c r="SG7" s="106"/>
      <c r="SH7" s="106"/>
      <c r="SI7" s="106"/>
      <c r="SJ7" s="106"/>
      <c r="SK7" s="106"/>
      <c r="SL7" s="106"/>
      <c r="SM7" s="106"/>
      <c r="SN7" s="106"/>
      <c r="SO7" s="106"/>
      <c r="SP7" s="106"/>
      <c r="SQ7" s="106"/>
      <c r="SR7" s="106"/>
      <c r="SS7" s="106"/>
      <c r="ST7" s="106"/>
      <c r="SU7" s="106"/>
      <c r="SV7" s="106"/>
      <c r="SW7" s="106"/>
      <c r="SX7" s="106"/>
      <c r="SY7" s="106"/>
      <c r="SZ7" s="106"/>
      <c r="TA7" s="106"/>
      <c r="TB7" s="106"/>
      <c r="TC7" s="106"/>
      <c r="TD7" s="106"/>
      <c r="TE7" s="106"/>
      <c r="TF7" s="106"/>
      <c r="TG7" s="106"/>
      <c r="TH7" s="106"/>
      <c r="TI7" s="106"/>
      <c r="TJ7" s="106"/>
      <c r="TK7" s="106"/>
      <c r="TL7" s="106"/>
      <c r="TM7" s="106"/>
      <c r="TN7" s="106"/>
      <c r="TO7" s="106"/>
      <c r="TP7" s="106"/>
      <c r="TQ7" s="106"/>
      <c r="TR7" s="106"/>
      <c r="TS7" s="106"/>
      <c r="TT7" s="106"/>
      <c r="TU7" s="106"/>
      <c r="TV7" s="106"/>
      <c r="TW7" s="106"/>
      <c r="TX7" s="106"/>
      <c r="TY7" s="106"/>
      <c r="TZ7" s="106"/>
      <c r="UA7" s="106"/>
      <c r="UB7" s="106"/>
      <c r="UC7" s="106"/>
      <c r="UD7" s="106"/>
      <c r="UE7" s="106"/>
      <c r="UF7" s="106"/>
      <c r="UG7" s="106"/>
      <c r="UH7" s="106"/>
      <c r="UI7" s="106"/>
      <c r="UJ7" s="106"/>
      <c r="UK7" s="106"/>
      <c r="UL7" s="106"/>
      <c r="UM7" s="106"/>
      <c r="UN7" s="106"/>
      <c r="UO7" s="106"/>
      <c r="UP7" s="106"/>
      <c r="UQ7" s="106"/>
      <c r="UR7" s="106"/>
      <c r="US7" s="106"/>
      <c r="UT7" s="106"/>
      <c r="UU7" s="106"/>
      <c r="UV7" s="106"/>
      <c r="UW7" s="106"/>
      <c r="UX7" s="106"/>
      <c r="UY7" s="106"/>
      <c r="UZ7" s="106"/>
      <c r="VA7" s="106"/>
      <c r="VB7" s="106"/>
      <c r="VC7" s="106"/>
      <c r="VD7" s="106"/>
      <c r="VE7" s="106"/>
      <c r="VF7" s="106"/>
      <c r="VG7" s="106"/>
      <c r="VH7" s="106"/>
      <c r="VI7" s="106"/>
      <c r="VJ7" s="106"/>
      <c r="VK7" s="106"/>
      <c r="VL7" s="106"/>
      <c r="VM7" s="106"/>
      <c r="VN7" s="106"/>
      <c r="VO7" s="106"/>
      <c r="VP7" s="106"/>
      <c r="VQ7" s="106"/>
      <c r="VR7" s="106"/>
      <c r="VS7" s="106"/>
      <c r="VT7" s="106"/>
      <c r="VU7" s="106"/>
      <c r="VV7" s="106"/>
      <c r="VW7" s="106"/>
      <c r="VX7" s="106"/>
      <c r="VY7" s="106"/>
      <c r="VZ7" s="106"/>
      <c r="WA7" s="106"/>
      <c r="WB7" s="106"/>
      <c r="WC7" s="106"/>
      <c r="WD7" s="106"/>
      <c r="WE7" s="106"/>
      <c r="WF7" s="106"/>
      <c r="WG7" s="106"/>
      <c r="WH7" s="106"/>
      <c r="WI7" s="106"/>
      <c r="WJ7" s="106"/>
      <c r="WK7" s="106"/>
      <c r="WL7" s="106"/>
      <c r="WM7" s="106"/>
      <c r="WN7" s="106"/>
      <c r="WO7" s="106"/>
      <c r="WP7" s="106"/>
      <c r="WQ7" s="106"/>
      <c r="WR7" s="106"/>
      <c r="WS7" s="106"/>
      <c r="WT7" s="106"/>
      <c r="WU7" s="106"/>
      <c r="WV7" s="106"/>
      <c r="WW7" s="106"/>
      <c r="WX7" s="106"/>
      <c r="WY7" s="106"/>
      <c r="WZ7" s="106"/>
      <c r="XA7" s="106"/>
      <c r="XB7" s="106"/>
      <c r="XC7" s="106"/>
      <c r="XD7" s="106"/>
      <c r="XE7" s="106"/>
      <c r="XF7" s="106"/>
      <c r="XG7" s="106"/>
      <c r="XH7" s="106"/>
      <c r="XI7" s="106"/>
      <c r="XJ7" s="106"/>
      <c r="XK7" s="106"/>
      <c r="XL7" s="106"/>
      <c r="XM7" s="106"/>
      <c r="XN7" s="106"/>
      <c r="XO7" s="106"/>
      <c r="XP7" s="106"/>
      <c r="XQ7" s="106"/>
      <c r="XR7" s="106"/>
      <c r="XS7" s="106"/>
      <c r="XT7" s="106"/>
      <c r="XU7" s="106"/>
      <c r="XV7" s="106"/>
      <c r="XW7" s="106"/>
      <c r="XX7" s="106"/>
      <c r="XY7" s="106"/>
      <c r="XZ7" s="106"/>
      <c r="YA7" s="106"/>
      <c r="YB7" s="106"/>
      <c r="YC7" s="106"/>
      <c r="YD7" s="106"/>
      <c r="YE7" s="106"/>
      <c r="YF7" s="106"/>
      <c r="YG7" s="106"/>
      <c r="YH7" s="106"/>
      <c r="YI7" s="106"/>
      <c r="YJ7" s="106"/>
      <c r="YK7" s="106"/>
      <c r="YL7" s="106"/>
      <c r="YM7" s="106"/>
      <c r="YN7" s="106"/>
      <c r="YO7" s="106"/>
      <c r="YP7" s="106"/>
      <c r="YQ7" s="106"/>
      <c r="YR7" s="106"/>
      <c r="YS7" s="106"/>
      <c r="YT7" s="106"/>
      <c r="YU7" s="106"/>
      <c r="YV7" s="106"/>
      <c r="YW7" s="106"/>
      <c r="YX7" s="106"/>
      <c r="YY7" s="106"/>
      <c r="YZ7" s="106"/>
      <c r="ZA7" s="106"/>
      <c r="ZB7" s="106"/>
      <c r="ZC7" s="106"/>
      <c r="ZD7" s="106"/>
      <c r="ZE7" s="106"/>
      <c r="ZF7" s="106"/>
      <c r="ZG7" s="106"/>
      <c r="ZH7" s="106"/>
      <c r="ZI7" s="106"/>
      <c r="ZJ7" s="106"/>
      <c r="ZK7" s="106"/>
      <c r="ZL7" s="106"/>
      <c r="ZM7" s="106"/>
      <c r="ZN7" s="106"/>
      <c r="ZO7" s="106"/>
      <c r="ZP7" s="106"/>
      <c r="ZQ7" s="106"/>
      <c r="ZR7" s="106"/>
      <c r="ZS7" s="106"/>
      <c r="ZT7" s="106"/>
      <c r="ZU7" s="106"/>
      <c r="ZV7" s="106"/>
      <c r="ZW7" s="106"/>
      <c r="ZX7" s="106"/>
      <c r="ZY7" s="106"/>
      <c r="ZZ7" s="106"/>
      <c r="AAA7" s="106"/>
      <c r="AAB7" s="106"/>
      <c r="AAC7" s="106"/>
      <c r="AAD7" s="106"/>
      <c r="AAE7" s="106"/>
      <c r="AAF7" s="106"/>
      <c r="AAG7" s="106"/>
      <c r="AAH7" s="106"/>
      <c r="AAI7" s="106"/>
      <c r="AAJ7" s="106"/>
      <c r="AAK7" s="106"/>
      <c r="AAL7" s="106"/>
      <c r="AAM7" s="106"/>
      <c r="AAN7" s="106"/>
      <c r="AAO7" s="106"/>
      <c r="AAP7" s="106"/>
      <c r="AAQ7" s="106"/>
      <c r="AAR7" s="106"/>
      <c r="AAS7" s="106"/>
      <c r="AAT7" s="106"/>
      <c r="AAU7" s="106"/>
      <c r="AAV7" s="106"/>
      <c r="AAW7" s="106"/>
      <c r="AAX7" s="106"/>
      <c r="AAY7" s="106"/>
      <c r="AAZ7" s="106"/>
      <c r="ABA7" s="106"/>
      <c r="ABB7" s="106"/>
      <c r="ABC7" s="106"/>
      <c r="ABD7" s="106"/>
      <c r="ABE7" s="106"/>
      <c r="ABF7" s="106"/>
      <c r="ABG7" s="106"/>
      <c r="ABH7" s="106"/>
      <c r="ABI7" s="106"/>
      <c r="ABJ7" s="106"/>
      <c r="ABK7" s="106"/>
      <c r="ABL7" s="106"/>
      <c r="ABM7" s="106"/>
      <c r="ABN7" s="106"/>
      <c r="ABO7" s="106"/>
      <c r="ABP7" s="106"/>
      <c r="ABQ7" s="106"/>
      <c r="ABR7" s="106"/>
      <c r="ABS7" s="106"/>
      <c r="ABT7" s="106"/>
      <c r="ABU7" s="106"/>
      <c r="ABV7" s="106"/>
      <c r="ABW7" s="106"/>
      <c r="ABX7" s="106"/>
      <c r="ABY7" s="106"/>
      <c r="ABZ7" s="106"/>
      <c r="ACA7" s="106"/>
      <c r="ACB7" s="106"/>
      <c r="ACC7" s="106"/>
      <c r="ACD7" s="106"/>
      <c r="ACE7" s="106"/>
      <c r="ACF7" s="106"/>
      <c r="ACG7" s="106"/>
      <c r="ACH7" s="106"/>
      <c r="ACI7" s="106"/>
      <c r="ACJ7" s="106"/>
      <c r="ACK7" s="106"/>
      <c r="ACL7" s="106"/>
      <c r="ACM7" s="106"/>
      <c r="ACN7" s="106"/>
      <c r="ACO7" s="106"/>
      <c r="ACP7" s="106"/>
      <c r="ACQ7" s="106"/>
      <c r="ACR7" s="106"/>
      <c r="ACS7" s="106"/>
      <c r="ACT7" s="106"/>
      <c r="ACU7" s="106"/>
      <c r="ACV7" s="106"/>
      <c r="ACW7" s="106"/>
      <c r="ACX7" s="106"/>
      <c r="ACY7" s="106"/>
      <c r="ACZ7" s="106"/>
      <c r="ADA7" s="106"/>
      <c r="ADB7" s="106"/>
      <c r="ADC7" s="106"/>
      <c r="ADD7" s="106"/>
      <c r="ADE7" s="106"/>
      <c r="ADF7" s="106"/>
      <c r="ADG7" s="106"/>
      <c r="ADH7" s="106"/>
      <c r="ADI7" s="106"/>
      <c r="ADJ7" s="106"/>
      <c r="ADK7" s="106"/>
      <c r="ADL7" s="106"/>
      <c r="ADM7" s="106"/>
      <c r="ADN7" s="106"/>
      <c r="ADO7" s="106"/>
      <c r="ADP7" s="106"/>
      <c r="ADQ7" s="106"/>
      <c r="ADR7" s="106"/>
      <c r="ADS7" s="106"/>
      <c r="ADT7" s="106"/>
      <c r="ADU7" s="106"/>
      <c r="ADV7" s="106"/>
      <c r="ADW7" s="106"/>
      <c r="ADX7" s="106"/>
      <c r="ADY7" s="106"/>
      <c r="ADZ7" s="106"/>
      <c r="AEA7" s="106"/>
      <c r="AEB7" s="106"/>
      <c r="AEC7" s="106"/>
      <c r="AED7" s="106"/>
      <c r="AEE7" s="106"/>
      <c r="AEF7" s="106"/>
      <c r="AEG7" s="106"/>
      <c r="AEH7" s="106"/>
      <c r="AEI7" s="106"/>
      <c r="AEJ7" s="106"/>
      <c r="AEK7" s="106"/>
      <c r="AEL7" s="106"/>
      <c r="AEM7" s="106"/>
      <c r="AEN7" s="106"/>
      <c r="AEO7" s="106"/>
      <c r="AEP7" s="106"/>
      <c r="AEQ7" s="106"/>
      <c r="AER7" s="106"/>
      <c r="AES7" s="106"/>
      <c r="AET7" s="106"/>
      <c r="AEU7" s="106"/>
      <c r="AEV7" s="106"/>
      <c r="AEW7" s="106"/>
      <c r="AEX7" s="106"/>
      <c r="AEY7" s="106"/>
      <c r="AEZ7" s="106"/>
      <c r="AFA7" s="106"/>
      <c r="AFB7" s="106"/>
      <c r="AFC7" s="106"/>
      <c r="AFD7" s="106"/>
      <c r="AFE7" s="106"/>
      <c r="AFF7" s="106"/>
      <c r="AFG7" s="106"/>
      <c r="AFH7" s="106"/>
      <c r="AFI7" s="106"/>
      <c r="AFJ7" s="106"/>
      <c r="AFK7" s="106"/>
      <c r="AFL7" s="106"/>
      <c r="AFM7" s="106"/>
      <c r="AFN7" s="106"/>
      <c r="AFO7" s="106"/>
      <c r="AFP7" s="106"/>
      <c r="AFQ7" s="106"/>
      <c r="AFR7" s="106"/>
      <c r="AFS7" s="106"/>
      <c r="AFT7" s="106"/>
      <c r="AFU7" s="106"/>
      <c r="AFV7" s="106"/>
      <c r="AFW7" s="106"/>
      <c r="AFX7" s="106"/>
      <c r="AFY7" s="106"/>
      <c r="AFZ7" s="106"/>
      <c r="AGA7" s="106"/>
      <c r="AGB7" s="106"/>
      <c r="AGC7" s="106"/>
      <c r="AGD7" s="106"/>
      <c r="AGE7" s="106"/>
      <c r="AGF7" s="106"/>
      <c r="AGG7" s="106"/>
      <c r="AGH7" s="106"/>
      <c r="AGI7" s="106"/>
      <c r="AGJ7" s="106"/>
      <c r="AGK7" s="106"/>
      <c r="AGL7" s="106"/>
      <c r="AGM7" s="106"/>
      <c r="AGN7" s="106"/>
      <c r="AGO7" s="106"/>
      <c r="AGP7" s="106"/>
      <c r="AGQ7" s="106"/>
      <c r="AGR7" s="106"/>
      <c r="AGS7" s="106"/>
      <c r="AGT7" s="106"/>
      <c r="AGU7" s="106"/>
      <c r="AGV7" s="106"/>
      <c r="AGW7" s="106"/>
      <c r="AGX7" s="106"/>
      <c r="AGY7" s="106"/>
      <c r="AGZ7" s="106"/>
      <c r="AHA7" s="106"/>
      <c r="AHB7" s="106"/>
      <c r="AHC7" s="106"/>
      <c r="AHD7" s="106"/>
      <c r="AHE7" s="106"/>
      <c r="AHF7" s="106"/>
      <c r="AHG7" s="106"/>
      <c r="AHH7" s="106"/>
      <c r="AHI7" s="106"/>
      <c r="AHJ7" s="106"/>
      <c r="AHK7" s="106"/>
      <c r="AHL7" s="106"/>
      <c r="AHM7" s="106"/>
      <c r="AHN7" s="106"/>
      <c r="AHO7" s="106"/>
      <c r="AHP7" s="106"/>
      <c r="AHQ7" s="106"/>
      <c r="AHR7" s="106"/>
      <c r="AHS7" s="106"/>
      <c r="AHT7" s="106"/>
      <c r="AHU7" s="106"/>
      <c r="AHV7" s="106"/>
      <c r="AHW7" s="106"/>
      <c r="AHX7" s="106"/>
      <c r="AHY7" s="106"/>
      <c r="AHZ7" s="106"/>
      <c r="AIA7" s="106"/>
      <c r="AIB7" s="106"/>
      <c r="AIC7" s="106"/>
      <c r="AID7" s="106"/>
      <c r="AIE7" s="106"/>
      <c r="AIF7" s="106"/>
      <c r="AIG7" s="106"/>
      <c r="AIH7" s="106"/>
      <c r="AII7" s="106"/>
      <c r="AIJ7" s="106"/>
      <c r="AIK7" s="106"/>
      <c r="AIL7" s="106"/>
      <c r="AIM7" s="106"/>
      <c r="AIN7" s="106"/>
      <c r="AIO7" s="106"/>
      <c r="AIP7" s="106"/>
      <c r="AIQ7" s="106"/>
      <c r="AIR7" s="106"/>
      <c r="AIS7" s="106"/>
      <c r="AIT7" s="106"/>
      <c r="AIU7" s="106"/>
      <c r="AIV7" s="106"/>
      <c r="AIW7" s="106"/>
      <c r="AIX7" s="106"/>
      <c r="AIY7" s="106"/>
      <c r="AIZ7" s="106"/>
      <c r="AJA7" s="106"/>
      <c r="AJB7" s="106"/>
      <c r="AJC7" s="106"/>
      <c r="AJD7" s="106"/>
      <c r="AJE7" s="106"/>
      <c r="AJF7" s="106"/>
      <c r="AJG7" s="106"/>
      <c r="AJH7" s="106"/>
      <c r="AJI7" s="106"/>
      <c r="AJJ7" s="106"/>
      <c r="AJK7" s="106"/>
      <c r="AJL7" s="106"/>
      <c r="AJM7" s="106"/>
      <c r="AJN7" s="106"/>
      <c r="AJO7" s="106"/>
      <c r="AJP7" s="106"/>
      <c r="AJQ7" s="106"/>
      <c r="AJR7" s="106"/>
      <c r="AJS7" s="106"/>
      <c r="AJT7" s="106"/>
      <c r="AJU7" s="106"/>
      <c r="AJV7" s="106"/>
      <c r="AJW7" s="106"/>
      <c r="AJX7" s="106"/>
      <c r="AJY7" s="106"/>
      <c r="AJZ7" s="106"/>
      <c r="AKA7" s="106"/>
      <c r="AKB7" s="106"/>
      <c r="AKC7" s="106"/>
      <c r="AKD7" s="106"/>
      <c r="AKE7" s="106"/>
      <c r="AKF7" s="106"/>
      <c r="AKG7" s="106"/>
      <c r="AKH7" s="106"/>
      <c r="AKI7" s="106"/>
      <c r="AKJ7" s="106"/>
      <c r="AKK7" s="106"/>
      <c r="AKL7" s="106"/>
      <c r="AKM7" s="106"/>
      <c r="AKN7" s="106"/>
      <c r="AKO7" s="106"/>
      <c r="AKP7" s="106"/>
      <c r="AKQ7" s="106"/>
      <c r="AKR7" s="106"/>
      <c r="AKS7" s="106"/>
      <c r="AKT7" s="106"/>
      <c r="AKU7" s="106"/>
      <c r="AKV7" s="106"/>
      <c r="AKW7" s="106"/>
      <c r="AKX7" s="106"/>
      <c r="AKY7" s="106"/>
      <c r="AKZ7" s="106"/>
      <c r="ALA7" s="106"/>
      <c r="ALB7" s="106"/>
      <c r="ALC7" s="106"/>
      <c r="ALD7" s="106"/>
      <c r="ALE7" s="106"/>
      <c r="ALF7" s="106"/>
      <c r="ALG7" s="106"/>
      <c r="ALH7" s="106"/>
      <c r="ALI7" s="106"/>
      <c r="ALJ7" s="106"/>
      <c r="ALK7" s="106"/>
      <c r="ALL7" s="106"/>
      <c r="ALM7" s="106"/>
      <c r="ALN7" s="106"/>
      <c r="ALO7" s="106"/>
      <c r="ALP7" s="106"/>
      <c r="ALQ7" s="106"/>
      <c r="ALR7" s="106"/>
      <c r="ALS7" s="106"/>
      <c r="ALT7" s="106"/>
      <c r="ALU7" s="106"/>
      <c r="ALV7" s="106"/>
      <c r="ALW7" s="106"/>
      <c r="ALX7" s="106"/>
      <c r="ALY7" s="106"/>
      <c r="ALZ7" s="106"/>
      <c r="AMA7" s="106"/>
      <c r="AMB7" s="106"/>
      <c r="AMC7" s="106"/>
      <c r="AMD7" s="106"/>
      <c r="AME7" s="106"/>
      <c r="AMF7" s="106"/>
      <c r="AMG7" s="106"/>
      <c r="AMH7" s="106"/>
      <c r="AMI7" s="106"/>
      <c r="AMJ7" s="106"/>
      <c r="AMK7" s="106"/>
      <c r="AML7" s="106"/>
      <c r="AMM7" s="106"/>
      <c r="AMN7" s="106"/>
      <c r="AMO7" s="106"/>
      <c r="AMP7" s="106"/>
      <c r="AMQ7" s="106"/>
      <c r="AMR7" s="106"/>
      <c r="AMS7" s="106"/>
      <c r="AMT7" s="106"/>
      <c r="AMU7" s="106"/>
      <c r="AMV7" s="106"/>
      <c r="AMW7" s="106"/>
      <c r="AMX7" s="106"/>
      <c r="AMY7" s="106"/>
      <c r="AMZ7" s="106"/>
      <c r="ANA7" s="106"/>
      <c r="ANB7" s="106"/>
      <c r="ANC7" s="106"/>
      <c r="AND7" s="106"/>
      <c r="ANE7" s="106"/>
      <c r="ANF7" s="106"/>
      <c r="ANG7" s="106"/>
      <c r="ANH7" s="106"/>
      <c r="ANI7" s="106"/>
      <c r="ANJ7" s="106"/>
      <c r="ANK7" s="106"/>
      <c r="ANL7" s="106"/>
      <c r="ANM7" s="106"/>
      <c r="ANN7" s="106"/>
      <c r="ANO7" s="106"/>
      <c r="ANP7" s="106"/>
      <c r="ANQ7" s="106"/>
      <c r="ANR7" s="106"/>
      <c r="ANS7" s="106"/>
      <c r="ANT7" s="106"/>
      <c r="ANU7" s="106"/>
      <c r="ANV7" s="106"/>
      <c r="ANW7" s="106"/>
      <c r="ANX7" s="106"/>
      <c r="ANY7" s="106"/>
      <c r="ANZ7" s="106"/>
      <c r="AOA7" s="106"/>
      <c r="AOB7" s="106"/>
      <c r="AOC7" s="106"/>
      <c r="AOD7" s="106"/>
      <c r="AOE7" s="106"/>
      <c r="AOF7" s="106"/>
      <c r="AOG7" s="106"/>
      <c r="AOH7" s="106"/>
      <c r="AOI7" s="106"/>
      <c r="AOJ7" s="106"/>
      <c r="AOK7" s="106"/>
      <c r="AOL7" s="106"/>
      <c r="AOM7" s="106"/>
      <c r="AON7" s="106"/>
      <c r="AOO7" s="106"/>
      <c r="AOP7" s="106"/>
      <c r="AOQ7" s="106"/>
      <c r="AOR7" s="106"/>
      <c r="AOS7" s="106"/>
      <c r="AOT7" s="106"/>
      <c r="AOU7" s="106"/>
      <c r="AOV7" s="106"/>
      <c r="AOW7" s="106"/>
      <c r="AOX7" s="106"/>
      <c r="AOY7" s="106"/>
      <c r="AOZ7" s="106"/>
      <c r="APA7" s="106"/>
      <c r="APB7" s="106"/>
      <c r="APC7" s="106"/>
      <c r="APD7" s="106"/>
      <c r="APE7" s="106"/>
      <c r="APF7" s="106"/>
      <c r="APG7" s="106"/>
      <c r="APH7" s="106"/>
      <c r="API7" s="106"/>
      <c r="APJ7" s="106"/>
      <c r="APK7" s="106"/>
      <c r="APL7" s="106"/>
      <c r="APM7" s="106"/>
      <c r="APN7" s="106"/>
      <c r="APO7" s="106"/>
      <c r="APP7" s="106"/>
      <c r="APQ7" s="106"/>
      <c r="APR7" s="106"/>
      <c r="APS7" s="106"/>
      <c r="APT7" s="106"/>
      <c r="APU7" s="106"/>
      <c r="APV7" s="106"/>
      <c r="APW7" s="106"/>
      <c r="APX7" s="106"/>
      <c r="APY7" s="106"/>
      <c r="APZ7" s="106"/>
      <c r="AQA7" s="106"/>
      <c r="AQB7" s="106"/>
      <c r="AQC7" s="106"/>
      <c r="AQD7" s="106"/>
      <c r="AQE7" s="106"/>
      <c r="AQF7" s="106"/>
      <c r="AQG7" s="106"/>
      <c r="AQH7" s="106"/>
      <c r="AQI7" s="106"/>
      <c r="AQJ7" s="106"/>
      <c r="AQK7" s="106"/>
      <c r="AQL7" s="106"/>
      <c r="AQM7" s="106"/>
      <c r="AQN7" s="106"/>
      <c r="AQO7" s="106"/>
      <c r="AQP7" s="106"/>
      <c r="AQQ7" s="106"/>
      <c r="AQR7" s="106"/>
      <c r="AQS7" s="106"/>
      <c r="AQT7" s="106"/>
      <c r="AQU7" s="106"/>
      <c r="AQV7" s="106"/>
      <c r="AQW7" s="106"/>
      <c r="AQX7" s="106"/>
      <c r="AQY7" s="106"/>
      <c r="AQZ7" s="106"/>
      <c r="ARA7" s="106"/>
      <c r="ARB7" s="106"/>
      <c r="ARC7" s="106"/>
      <c r="ARD7" s="106"/>
      <c r="ARE7" s="106"/>
      <c r="ARF7" s="106"/>
      <c r="ARG7" s="106"/>
      <c r="ARH7" s="106"/>
      <c r="ARI7" s="106"/>
      <c r="ARJ7" s="106"/>
      <c r="ARK7" s="106"/>
      <c r="ARL7" s="106"/>
      <c r="ARM7" s="106"/>
      <c r="ARN7" s="106"/>
      <c r="ARO7" s="106"/>
      <c r="ARP7" s="106"/>
      <c r="ARQ7" s="106"/>
      <c r="ARR7" s="106"/>
      <c r="ARS7" s="106"/>
      <c r="ART7" s="106"/>
      <c r="ARU7" s="106"/>
      <c r="ARV7" s="106"/>
      <c r="ARW7" s="106"/>
      <c r="ARX7" s="106"/>
      <c r="ARY7" s="106"/>
      <c r="ARZ7" s="106"/>
      <c r="ASA7" s="106"/>
      <c r="ASB7" s="106"/>
      <c r="ASC7" s="106"/>
      <c r="ASD7" s="106"/>
      <c r="ASE7" s="106"/>
      <c r="ASF7" s="106"/>
      <c r="ASG7" s="106"/>
      <c r="ASH7" s="106"/>
      <c r="ASI7" s="106"/>
      <c r="ASJ7" s="106"/>
      <c r="ASK7" s="106"/>
      <c r="ASL7" s="106"/>
      <c r="ASM7" s="106"/>
      <c r="ASN7" s="106"/>
      <c r="ASO7" s="106"/>
      <c r="ASP7" s="106"/>
      <c r="ASQ7" s="106"/>
      <c r="ASR7" s="106"/>
      <c r="ASS7" s="106"/>
      <c r="AST7" s="106"/>
      <c r="ASU7" s="106"/>
      <c r="ASV7" s="106"/>
      <c r="ASW7" s="106"/>
      <c r="ASX7" s="106"/>
      <c r="ASY7" s="106"/>
      <c r="ASZ7" s="106"/>
      <c r="ATA7" s="106"/>
      <c r="ATB7" s="106"/>
      <c r="ATC7" s="106"/>
      <c r="ATD7" s="106"/>
      <c r="ATE7" s="106"/>
      <c r="ATF7" s="106"/>
      <c r="ATG7" s="106"/>
      <c r="ATH7" s="106"/>
      <c r="ATI7" s="106"/>
      <c r="ATJ7" s="106"/>
      <c r="ATK7" s="106"/>
      <c r="ATL7" s="106"/>
      <c r="ATM7" s="106"/>
      <c r="ATN7" s="106"/>
      <c r="ATO7" s="106"/>
      <c r="ATP7" s="106"/>
      <c r="ATQ7" s="106"/>
      <c r="ATR7" s="106"/>
      <c r="ATS7" s="106"/>
      <c r="ATT7" s="106"/>
      <c r="ATU7" s="106"/>
      <c r="ATV7" s="106"/>
      <c r="ATW7" s="106"/>
      <c r="ATX7" s="106"/>
      <c r="ATY7" s="106"/>
      <c r="ATZ7" s="106"/>
      <c r="AUA7" s="106"/>
      <c r="AUB7" s="106"/>
      <c r="AUC7" s="106"/>
      <c r="AUD7" s="106"/>
      <c r="AUE7" s="106"/>
      <c r="AUF7" s="106"/>
      <c r="AUG7" s="106"/>
      <c r="AUH7" s="106"/>
      <c r="AUI7" s="106"/>
      <c r="AUJ7" s="106"/>
      <c r="AUK7" s="106"/>
      <c r="AUL7" s="106"/>
      <c r="AUM7" s="106"/>
      <c r="AUN7" s="106"/>
      <c r="AUO7" s="106"/>
      <c r="AUP7" s="106"/>
      <c r="AUQ7" s="106"/>
      <c r="AUR7" s="106"/>
      <c r="AUS7" s="106"/>
      <c r="AUT7" s="106"/>
      <c r="AUU7" s="106"/>
      <c r="AUV7" s="106"/>
      <c r="AUW7" s="106"/>
      <c r="AUX7" s="106"/>
      <c r="AUY7" s="106"/>
      <c r="AUZ7" s="106"/>
      <c r="AVA7" s="106"/>
      <c r="AVB7" s="106"/>
      <c r="AVC7" s="106"/>
      <c r="AVD7" s="106"/>
      <c r="AVE7" s="106"/>
      <c r="AVF7" s="106"/>
      <c r="AVG7" s="106"/>
      <c r="AVH7" s="106"/>
      <c r="AVI7" s="106"/>
      <c r="AVJ7" s="106"/>
      <c r="AVK7" s="106"/>
      <c r="AVL7" s="106"/>
      <c r="AVM7" s="106"/>
      <c r="AVN7" s="106"/>
      <c r="AVO7" s="106"/>
      <c r="AVP7" s="106"/>
      <c r="AVQ7" s="106"/>
      <c r="AVR7" s="106"/>
      <c r="AVS7" s="106"/>
      <c r="AVT7" s="106"/>
      <c r="AVU7" s="106"/>
      <c r="AVV7" s="106"/>
      <c r="AVW7" s="106"/>
      <c r="AVX7" s="106"/>
      <c r="AVY7" s="106"/>
      <c r="AVZ7" s="106"/>
      <c r="AWA7" s="106"/>
      <c r="AWB7" s="106"/>
      <c r="AWC7" s="106"/>
      <c r="AWD7" s="106"/>
      <c r="AWE7" s="106"/>
      <c r="AWF7" s="106"/>
      <c r="AWG7" s="106"/>
      <c r="AWH7" s="106"/>
      <c r="AWI7" s="106"/>
      <c r="AWJ7" s="106"/>
      <c r="AWK7" s="106"/>
      <c r="AWL7" s="106"/>
      <c r="AWM7" s="106"/>
      <c r="AWN7" s="106"/>
      <c r="AWO7" s="106"/>
      <c r="AWP7" s="106"/>
      <c r="AWQ7" s="106"/>
      <c r="AWR7" s="106"/>
      <c r="AWS7" s="106"/>
      <c r="AWT7" s="106"/>
      <c r="AWU7" s="106"/>
      <c r="AWV7" s="106"/>
      <c r="AWW7" s="106"/>
      <c r="AWX7" s="106"/>
      <c r="AWY7" s="106"/>
      <c r="AWZ7" s="106"/>
      <c r="AXA7" s="106"/>
      <c r="AXB7" s="106"/>
      <c r="AXC7" s="106"/>
      <c r="AXD7" s="106"/>
      <c r="AXE7" s="106"/>
      <c r="AXF7" s="106"/>
      <c r="AXG7" s="106"/>
      <c r="AXH7" s="106"/>
      <c r="AXI7" s="106"/>
      <c r="AXJ7" s="106"/>
      <c r="AXK7" s="106"/>
      <c r="AXL7" s="106"/>
      <c r="AXM7" s="106"/>
      <c r="AXN7" s="106"/>
      <c r="AXO7" s="106"/>
      <c r="AXP7" s="106"/>
      <c r="AXQ7" s="106"/>
      <c r="AXR7" s="106"/>
      <c r="AXS7" s="106"/>
      <c r="AXT7" s="106"/>
      <c r="AXU7" s="106"/>
      <c r="AXV7" s="106"/>
      <c r="AXW7" s="106"/>
      <c r="AXX7" s="106"/>
      <c r="AXY7" s="106"/>
      <c r="AXZ7" s="106"/>
      <c r="AYA7" s="106"/>
      <c r="AYB7" s="106"/>
      <c r="AYC7" s="106"/>
      <c r="AYD7" s="106"/>
      <c r="AYE7" s="106"/>
      <c r="AYF7" s="106"/>
      <c r="AYG7" s="106"/>
      <c r="AYH7" s="106"/>
      <c r="AYI7" s="106"/>
      <c r="AYJ7" s="106"/>
      <c r="AYK7" s="106"/>
      <c r="AYL7" s="106"/>
      <c r="AYM7" s="106"/>
      <c r="AYN7" s="106"/>
      <c r="AYO7" s="106"/>
      <c r="AYP7" s="106"/>
      <c r="AYQ7" s="106"/>
      <c r="AYR7" s="106"/>
      <c r="AYS7" s="106"/>
      <c r="AYT7" s="106"/>
      <c r="AYU7" s="106"/>
      <c r="AYV7" s="106"/>
      <c r="AYW7" s="106"/>
      <c r="AYX7" s="106"/>
      <c r="AYY7" s="106"/>
      <c r="AYZ7" s="106"/>
      <c r="AZA7" s="106"/>
      <c r="AZB7" s="106"/>
      <c r="AZC7" s="106"/>
      <c r="AZD7" s="106"/>
      <c r="AZE7" s="106"/>
      <c r="AZF7" s="106"/>
      <c r="AZG7" s="106"/>
      <c r="AZH7" s="106"/>
      <c r="AZI7" s="106"/>
      <c r="AZJ7" s="106"/>
      <c r="AZK7" s="106"/>
      <c r="AZL7" s="106"/>
      <c r="AZM7" s="106"/>
      <c r="AZN7" s="106"/>
      <c r="AZO7" s="106"/>
      <c r="AZP7" s="106"/>
      <c r="AZQ7" s="106"/>
      <c r="AZR7" s="106"/>
      <c r="AZS7" s="106"/>
      <c r="AZT7" s="106"/>
      <c r="AZU7" s="106"/>
      <c r="AZV7" s="106"/>
      <c r="AZW7" s="106"/>
      <c r="AZX7" s="106"/>
      <c r="AZY7" s="106"/>
      <c r="AZZ7" s="106"/>
      <c r="BAA7" s="106"/>
      <c r="BAB7" s="106"/>
      <c r="BAC7" s="106"/>
      <c r="BAD7" s="106"/>
      <c r="BAE7" s="106"/>
      <c r="BAF7" s="106"/>
      <c r="BAG7" s="106"/>
      <c r="BAH7" s="106"/>
      <c r="BAI7" s="106"/>
      <c r="BAJ7" s="106"/>
      <c r="BAK7" s="106"/>
      <c r="BAL7" s="106"/>
      <c r="BAM7" s="106"/>
      <c r="BAN7" s="106"/>
      <c r="BAO7" s="106"/>
      <c r="BAP7" s="106"/>
      <c r="BAQ7" s="106"/>
      <c r="BAR7" s="106"/>
      <c r="BAS7" s="106"/>
      <c r="BAT7" s="106"/>
      <c r="BAU7" s="106"/>
      <c r="BAV7" s="106"/>
      <c r="BAW7" s="106"/>
      <c r="BAX7" s="106"/>
      <c r="BAY7" s="106"/>
      <c r="BAZ7" s="106"/>
      <c r="BBA7" s="106"/>
      <c r="BBB7" s="106"/>
      <c r="BBC7" s="106"/>
      <c r="BBD7" s="106"/>
      <c r="BBE7" s="106"/>
      <c r="BBF7" s="106"/>
      <c r="BBG7" s="106"/>
      <c r="BBH7" s="106"/>
      <c r="BBI7" s="106"/>
      <c r="BBJ7" s="106"/>
      <c r="BBK7" s="106"/>
      <c r="BBL7" s="106"/>
      <c r="BBM7" s="106"/>
      <c r="BBN7" s="106"/>
      <c r="BBO7" s="106"/>
      <c r="BBP7" s="106"/>
      <c r="BBQ7" s="106"/>
      <c r="BBR7" s="106"/>
      <c r="BBS7" s="106"/>
      <c r="BBT7" s="106"/>
      <c r="BBU7" s="106"/>
      <c r="BBV7" s="106"/>
      <c r="BBW7" s="106"/>
      <c r="BBX7" s="106"/>
      <c r="BBY7" s="106"/>
      <c r="BBZ7" s="106"/>
      <c r="BCA7" s="106"/>
      <c r="BCB7" s="106"/>
      <c r="BCC7" s="106"/>
      <c r="BCD7" s="106"/>
      <c r="BCE7" s="106"/>
      <c r="BCF7" s="106"/>
      <c r="BCG7" s="106"/>
      <c r="BCH7" s="106"/>
      <c r="BCI7" s="106"/>
      <c r="BCJ7" s="106"/>
      <c r="BCK7" s="106"/>
      <c r="BCL7" s="106"/>
      <c r="BCM7" s="106"/>
      <c r="BCN7" s="106"/>
      <c r="BCO7" s="106"/>
      <c r="BCP7" s="106"/>
      <c r="BCQ7" s="106"/>
      <c r="BCR7" s="106"/>
      <c r="BCS7" s="106"/>
      <c r="BCT7" s="106"/>
      <c r="BCU7" s="106"/>
      <c r="BCV7" s="106"/>
      <c r="BCW7" s="106"/>
      <c r="BCX7" s="106"/>
      <c r="BCY7" s="106"/>
      <c r="BCZ7" s="106"/>
      <c r="BDA7" s="106"/>
      <c r="BDB7" s="106"/>
      <c r="BDC7" s="106"/>
      <c r="BDD7" s="106"/>
      <c r="BDE7" s="106"/>
      <c r="BDF7" s="106"/>
      <c r="BDG7" s="106"/>
      <c r="BDH7" s="106"/>
      <c r="BDI7" s="106"/>
      <c r="BDJ7" s="106"/>
      <c r="BDK7" s="106"/>
      <c r="BDL7" s="106"/>
      <c r="BDM7" s="106"/>
      <c r="BDN7" s="106"/>
      <c r="BDO7" s="106"/>
      <c r="BDP7" s="106"/>
      <c r="BDQ7" s="106"/>
      <c r="BDR7" s="106"/>
      <c r="BDS7" s="106"/>
      <c r="BDT7" s="106"/>
      <c r="BDU7" s="106"/>
      <c r="BDV7" s="106"/>
      <c r="BDW7" s="106"/>
      <c r="BDX7" s="106"/>
      <c r="BDY7" s="106"/>
      <c r="BDZ7" s="106"/>
      <c r="BEA7" s="106"/>
      <c r="BEB7" s="106"/>
      <c r="BEC7" s="106"/>
      <c r="BED7" s="106"/>
      <c r="BEE7" s="106"/>
      <c r="BEF7" s="106"/>
      <c r="BEG7" s="106"/>
      <c r="BEH7" s="106"/>
      <c r="BEI7" s="106"/>
      <c r="BEJ7" s="106"/>
      <c r="BEK7" s="106"/>
      <c r="BEL7" s="106"/>
      <c r="BEM7" s="106"/>
      <c r="BEN7" s="106"/>
      <c r="BEO7" s="106"/>
      <c r="BEP7" s="106"/>
      <c r="BEQ7" s="106"/>
      <c r="BER7" s="106"/>
      <c r="BES7" s="106"/>
      <c r="BET7" s="106"/>
      <c r="BEU7" s="106"/>
      <c r="BEV7" s="106"/>
      <c r="BEW7" s="106"/>
      <c r="BEX7" s="106"/>
      <c r="BEY7" s="106"/>
      <c r="BEZ7" s="106"/>
      <c r="BFA7" s="106"/>
      <c r="BFB7" s="106"/>
      <c r="BFC7" s="106"/>
      <c r="BFD7" s="106"/>
      <c r="BFE7" s="106"/>
      <c r="BFF7" s="106"/>
      <c r="BFG7" s="106"/>
      <c r="BFH7" s="106"/>
      <c r="BFI7" s="106"/>
      <c r="BFJ7" s="106"/>
      <c r="BFK7" s="106"/>
      <c r="BFL7" s="106"/>
      <c r="BFM7" s="106"/>
      <c r="BFN7" s="106"/>
      <c r="BFO7" s="106"/>
      <c r="BFP7" s="106"/>
      <c r="BFQ7" s="106"/>
      <c r="BFR7" s="106"/>
      <c r="BFS7" s="106"/>
      <c r="BFT7" s="106"/>
      <c r="BFU7" s="106"/>
      <c r="BFV7" s="106"/>
      <c r="BFW7" s="106"/>
      <c r="BFX7" s="106"/>
      <c r="BFY7" s="106"/>
      <c r="BFZ7" s="106"/>
      <c r="BGA7" s="106"/>
      <c r="BGB7" s="106"/>
      <c r="BGC7" s="106"/>
      <c r="BGD7" s="106"/>
      <c r="BGE7" s="106"/>
      <c r="BGF7" s="106"/>
      <c r="BGG7" s="106"/>
      <c r="BGH7" s="106"/>
      <c r="BGI7" s="106"/>
      <c r="BGJ7" s="106"/>
      <c r="BGK7" s="106"/>
      <c r="BGL7" s="106"/>
      <c r="BGM7" s="106"/>
      <c r="BGN7" s="106"/>
      <c r="BGO7" s="106"/>
      <c r="BGP7" s="106"/>
      <c r="BGQ7" s="106"/>
      <c r="BGR7" s="106"/>
      <c r="BGS7" s="106"/>
      <c r="BGT7" s="106"/>
      <c r="BGU7" s="106"/>
      <c r="BGV7" s="106"/>
      <c r="BGW7" s="106"/>
      <c r="BGX7" s="106"/>
      <c r="BGY7" s="106"/>
      <c r="BGZ7" s="106"/>
      <c r="BHA7" s="106"/>
      <c r="BHB7" s="106"/>
      <c r="BHC7" s="106"/>
      <c r="BHD7" s="106"/>
      <c r="BHE7" s="106"/>
      <c r="BHF7" s="106"/>
      <c r="BHG7" s="106"/>
      <c r="BHH7" s="106"/>
      <c r="BHI7" s="106"/>
      <c r="BHJ7" s="106"/>
      <c r="BHK7" s="106"/>
      <c r="BHL7" s="106"/>
      <c r="BHM7" s="106"/>
      <c r="BHN7" s="106"/>
      <c r="BHO7" s="106"/>
      <c r="BHP7" s="106"/>
      <c r="BHQ7" s="106"/>
      <c r="BHR7" s="106"/>
      <c r="BHS7" s="106"/>
      <c r="BHT7" s="106"/>
      <c r="BHU7" s="106"/>
      <c r="BHV7" s="106"/>
      <c r="BHW7" s="106"/>
      <c r="BHX7" s="106"/>
      <c r="BHY7" s="106"/>
      <c r="BHZ7" s="106"/>
      <c r="BIA7" s="106"/>
      <c r="BIB7" s="106"/>
      <c r="BIC7" s="106"/>
      <c r="BID7" s="106"/>
      <c r="BIE7" s="106"/>
      <c r="BIF7" s="106"/>
      <c r="BIG7" s="106"/>
      <c r="BIH7" s="106"/>
      <c r="BII7" s="106"/>
      <c r="BIJ7" s="106"/>
      <c r="BIK7" s="106"/>
      <c r="BIL7" s="106"/>
      <c r="BIM7" s="106"/>
      <c r="BIN7" s="106"/>
      <c r="BIO7" s="106"/>
      <c r="BIP7" s="106"/>
      <c r="BIQ7" s="106"/>
      <c r="BIR7" s="106"/>
      <c r="BIS7" s="106"/>
      <c r="BIT7" s="106"/>
      <c r="BIU7" s="106"/>
      <c r="BIV7" s="106"/>
      <c r="BIW7" s="106"/>
      <c r="BIX7" s="106"/>
      <c r="BIY7" s="106"/>
      <c r="BIZ7" s="106"/>
      <c r="BJA7" s="106"/>
      <c r="BJB7" s="106"/>
      <c r="BJC7" s="106"/>
      <c r="BJD7" s="106"/>
      <c r="BJE7" s="106"/>
      <c r="BJF7" s="106"/>
      <c r="BJG7" s="106"/>
      <c r="BJH7" s="106"/>
      <c r="BJI7" s="106"/>
      <c r="BJJ7" s="106"/>
      <c r="BJK7" s="106"/>
      <c r="BJL7" s="106"/>
      <c r="BJM7" s="106"/>
      <c r="BJN7" s="106"/>
      <c r="BJO7" s="106"/>
      <c r="BJP7" s="106"/>
      <c r="BJQ7" s="106"/>
      <c r="BJR7" s="106"/>
      <c r="BJS7" s="106"/>
      <c r="BJT7" s="106"/>
      <c r="BJU7" s="106"/>
      <c r="BJV7" s="106"/>
      <c r="BJW7" s="106"/>
      <c r="BJX7" s="106"/>
      <c r="BJY7" s="106"/>
      <c r="BJZ7" s="106"/>
      <c r="BKA7" s="106"/>
      <c r="BKB7" s="106"/>
      <c r="BKC7" s="106"/>
      <c r="BKD7" s="106"/>
      <c r="BKE7" s="106"/>
      <c r="BKF7" s="106"/>
      <c r="BKG7" s="106"/>
      <c r="BKH7" s="106"/>
      <c r="BKI7" s="106"/>
      <c r="BKJ7" s="106"/>
      <c r="BKK7" s="106"/>
      <c r="BKL7" s="106"/>
      <c r="BKM7" s="106"/>
      <c r="BKN7" s="106"/>
      <c r="BKO7" s="106"/>
      <c r="BKP7" s="106"/>
      <c r="BKQ7" s="106"/>
      <c r="BKR7" s="106"/>
      <c r="BKS7" s="106"/>
      <c r="BKT7" s="106"/>
      <c r="BKU7" s="106"/>
      <c r="BKV7" s="106"/>
      <c r="BKW7" s="106"/>
      <c r="BKX7" s="106"/>
      <c r="BKY7" s="106"/>
      <c r="BKZ7" s="106"/>
      <c r="BLA7" s="106"/>
      <c r="BLB7" s="106"/>
      <c r="BLC7" s="106"/>
      <c r="BLD7" s="106"/>
      <c r="BLE7" s="106"/>
      <c r="BLF7" s="106"/>
      <c r="BLG7" s="106"/>
      <c r="BLH7" s="106"/>
      <c r="BLI7" s="106"/>
      <c r="BLJ7" s="106"/>
      <c r="BLK7" s="106"/>
      <c r="BLL7" s="106"/>
      <c r="BLM7" s="106"/>
      <c r="BLN7" s="106"/>
      <c r="BLO7" s="106"/>
      <c r="BLP7" s="106"/>
      <c r="BLQ7" s="106"/>
      <c r="BLR7" s="106"/>
      <c r="BLS7" s="106"/>
      <c r="BLT7" s="106"/>
      <c r="BLU7" s="106"/>
      <c r="BLV7" s="106"/>
      <c r="BLW7" s="106"/>
      <c r="BLX7" s="106"/>
      <c r="BLY7" s="106"/>
      <c r="BLZ7" s="106"/>
      <c r="BMA7" s="106"/>
      <c r="BMB7" s="106"/>
      <c r="BMC7" s="106"/>
      <c r="BMD7" s="106"/>
      <c r="BME7" s="106"/>
      <c r="BMF7" s="106"/>
      <c r="BMG7" s="106"/>
      <c r="BMH7" s="106"/>
      <c r="BMI7" s="106"/>
      <c r="BMJ7" s="106"/>
      <c r="BMK7" s="106"/>
      <c r="BML7" s="106"/>
      <c r="BMM7" s="106"/>
      <c r="BMN7" s="106"/>
      <c r="BMO7" s="106"/>
      <c r="BMP7" s="106"/>
      <c r="BMQ7" s="106"/>
      <c r="BMR7" s="106"/>
      <c r="BMS7" s="106"/>
      <c r="BMT7" s="106"/>
      <c r="BMU7" s="106"/>
      <c r="BMV7" s="106"/>
      <c r="BMW7" s="106"/>
      <c r="BMX7" s="106"/>
      <c r="BMY7" s="106"/>
      <c r="BMZ7" s="106"/>
      <c r="BNA7" s="106"/>
      <c r="BNB7" s="106"/>
      <c r="BNC7" s="106"/>
      <c r="BND7" s="106"/>
      <c r="BNE7" s="106"/>
      <c r="BNF7" s="106"/>
      <c r="BNG7" s="106"/>
      <c r="BNH7" s="106"/>
      <c r="BNI7" s="106"/>
      <c r="BNJ7" s="106"/>
      <c r="BNK7" s="106"/>
      <c r="BNL7" s="106"/>
      <c r="BNM7" s="106"/>
      <c r="BNN7" s="106"/>
      <c r="BNO7" s="106"/>
      <c r="BNP7" s="106"/>
      <c r="BNQ7" s="106"/>
      <c r="BNR7" s="106"/>
      <c r="BNS7" s="106"/>
      <c r="BNT7" s="106"/>
      <c r="BNU7" s="106"/>
      <c r="BNV7" s="106"/>
      <c r="BNW7" s="106"/>
      <c r="BNX7" s="106"/>
      <c r="BNY7" s="106"/>
      <c r="BNZ7" s="106"/>
      <c r="BOA7" s="106"/>
      <c r="BOB7" s="106"/>
      <c r="BOC7" s="106"/>
      <c r="BOD7" s="106"/>
      <c r="BOE7" s="106"/>
      <c r="BOF7" s="106"/>
      <c r="BOG7" s="106"/>
      <c r="BOH7" s="106"/>
      <c r="BOI7" s="106"/>
      <c r="BOJ7" s="106"/>
      <c r="BOK7" s="106"/>
      <c r="BOL7" s="106"/>
      <c r="BOM7" s="106"/>
      <c r="BON7" s="106"/>
      <c r="BOO7" s="106"/>
      <c r="BOP7" s="106"/>
      <c r="BOQ7" s="106"/>
      <c r="BOR7" s="106"/>
      <c r="BOS7" s="106"/>
      <c r="BOT7" s="106"/>
      <c r="BOU7" s="106"/>
      <c r="BOV7" s="106"/>
      <c r="BOW7" s="106"/>
      <c r="BOX7" s="106"/>
      <c r="BOY7" s="106"/>
      <c r="BOZ7" s="106"/>
      <c r="BPA7" s="106"/>
      <c r="BPB7" s="106"/>
      <c r="BPC7" s="106"/>
      <c r="BPD7" s="106"/>
      <c r="BPE7" s="106"/>
      <c r="BPF7" s="106"/>
      <c r="BPG7" s="106"/>
      <c r="BPH7" s="106"/>
      <c r="BPI7" s="106"/>
      <c r="BPJ7" s="106"/>
      <c r="BPK7" s="106"/>
      <c r="BPL7" s="106"/>
      <c r="BPM7" s="106"/>
      <c r="BPN7" s="106"/>
      <c r="BPO7" s="106"/>
      <c r="BPP7" s="106"/>
      <c r="BPQ7" s="106"/>
      <c r="BPR7" s="106"/>
      <c r="BPS7" s="106"/>
      <c r="BPT7" s="106"/>
      <c r="BPU7" s="106"/>
      <c r="BPV7" s="106"/>
      <c r="BPW7" s="106"/>
      <c r="BPX7" s="106"/>
      <c r="BPY7" s="106"/>
      <c r="BPZ7" s="106"/>
      <c r="BQA7" s="106"/>
      <c r="BQB7" s="106"/>
      <c r="BQC7" s="106"/>
      <c r="BQD7" s="106"/>
      <c r="BQE7" s="106"/>
      <c r="BQF7" s="106"/>
      <c r="BQG7" s="106"/>
      <c r="BQH7" s="106"/>
      <c r="BQI7" s="106"/>
      <c r="BQJ7" s="106"/>
      <c r="BQK7" s="106"/>
      <c r="BQL7" s="106"/>
      <c r="BQM7" s="106"/>
      <c r="BQN7" s="106"/>
      <c r="BQO7" s="106"/>
      <c r="BQP7" s="106"/>
      <c r="BQQ7" s="106"/>
      <c r="BQR7" s="106"/>
      <c r="BQS7" s="106"/>
      <c r="BQT7" s="106"/>
      <c r="BQU7" s="106"/>
      <c r="BQV7" s="106"/>
      <c r="BQW7" s="106"/>
      <c r="BQX7" s="106"/>
      <c r="BQY7" s="106"/>
      <c r="BQZ7" s="106"/>
      <c r="BRA7" s="106"/>
      <c r="BRB7" s="106"/>
      <c r="BRC7" s="106"/>
      <c r="BRD7" s="106"/>
      <c r="BRE7" s="106"/>
      <c r="BRF7" s="106"/>
      <c r="BRG7" s="106"/>
      <c r="BRH7" s="106"/>
      <c r="BRI7" s="106"/>
      <c r="BRJ7" s="106"/>
      <c r="BRK7" s="106"/>
      <c r="BRL7" s="106"/>
      <c r="BRM7" s="106"/>
      <c r="BRN7" s="106"/>
      <c r="BRO7" s="106"/>
      <c r="BRP7" s="106"/>
      <c r="BRQ7" s="106"/>
      <c r="BRR7" s="106"/>
      <c r="BRS7" s="106"/>
      <c r="BRT7" s="106"/>
      <c r="BRU7" s="106"/>
      <c r="BRV7" s="106"/>
      <c r="BRW7" s="106"/>
      <c r="BRX7" s="106"/>
      <c r="BRY7" s="106"/>
      <c r="BRZ7" s="106"/>
      <c r="BSA7" s="106"/>
      <c r="BSB7" s="106"/>
      <c r="BSC7" s="106"/>
      <c r="BSD7" s="106"/>
      <c r="BSE7" s="106"/>
      <c r="BSF7" s="106"/>
      <c r="BSG7" s="106"/>
      <c r="BSH7" s="106"/>
      <c r="BSI7" s="106"/>
      <c r="BSJ7" s="106"/>
      <c r="BSK7" s="106"/>
      <c r="BSL7" s="106"/>
      <c r="BSM7" s="106"/>
      <c r="BSN7" s="106"/>
      <c r="BSO7" s="106"/>
      <c r="BSP7" s="106"/>
      <c r="BSQ7" s="106"/>
      <c r="BSR7" s="106"/>
      <c r="BSS7" s="106"/>
      <c r="BST7" s="106"/>
      <c r="BSU7" s="106"/>
      <c r="BSV7" s="106"/>
      <c r="BSW7" s="106"/>
      <c r="BSX7" s="106"/>
      <c r="BSY7" s="106"/>
      <c r="BSZ7" s="106"/>
      <c r="BTA7" s="106"/>
      <c r="BTB7" s="106"/>
      <c r="BTC7" s="106"/>
      <c r="BTD7" s="106"/>
      <c r="BTE7" s="106"/>
      <c r="BTF7" s="106"/>
      <c r="BTG7" s="106"/>
      <c r="BTH7" s="106"/>
      <c r="BTI7" s="106"/>
      <c r="BTJ7" s="106"/>
      <c r="BTK7" s="106"/>
      <c r="BTL7" s="106"/>
      <c r="BTM7" s="106"/>
      <c r="BTN7" s="106"/>
      <c r="BTO7" s="106"/>
      <c r="BTP7" s="106"/>
      <c r="BTQ7" s="106"/>
      <c r="BTR7" s="106"/>
      <c r="BTS7" s="106"/>
      <c r="BTT7" s="106"/>
      <c r="BTU7" s="106"/>
      <c r="BTV7" s="106"/>
      <c r="BTW7" s="106"/>
      <c r="BTX7" s="106"/>
      <c r="BTY7" s="106"/>
      <c r="BTZ7" s="106"/>
      <c r="BUA7" s="106"/>
      <c r="BUB7" s="106"/>
      <c r="BUC7" s="106"/>
      <c r="BUD7" s="106"/>
      <c r="BUE7" s="106"/>
      <c r="BUF7" s="106"/>
      <c r="BUG7" s="106"/>
      <c r="BUH7" s="106"/>
      <c r="BUI7" s="106"/>
      <c r="BUJ7" s="106"/>
      <c r="BUK7" s="106"/>
      <c r="BUL7" s="106"/>
      <c r="BUM7" s="106"/>
      <c r="BUN7" s="106"/>
      <c r="BUO7" s="106"/>
      <c r="BUP7" s="106"/>
      <c r="BUQ7" s="106"/>
      <c r="BUR7" s="106"/>
      <c r="BUS7" s="106"/>
      <c r="BUT7" s="106"/>
      <c r="BUU7" s="106"/>
      <c r="BUV7" s="106"/>
      <c r="BUW7" s="106"/>
      <c r="BUX7" s="106"/>
      <c r="BUY7" s="106"/>
      <c r="BUZ7" s="106"/>
      <c r="BVA7" s="106"/>
      <c r="BVB7" s="106"/>
      <c r="BVC7" s="106"/>
      <c r="BVD7" s="106"/>
      <c r="BVE7" s="106"/>
      <c r="BVF7" s="106"/>
      <c r="BVG7" s="106"/>
      <c r="BVH7" s="106"/>
      <c r="BVI7" s="106"/>
      <c r="BVJ7" s="106"/>
      <c r="BVK7" s="106"/>
      <c r="BVL7" s="106"/>
      <c r="BVM7" s="106"/>
      <c r="BVN7" s="106"/>
      <c r="BVO7" s="106"/>
      <c r="BVP7" s="106"/>
      <c r="BVQ7" s="106"/>
      <c r="BVR7" s="106"/>
      <c r="BVS7" s="106"/>
      <c r="BVT7" s="106"/>
      <c r="BVU7" s="106"/>
      <c r="BVV7" s="106"/>
      <c r="BVW7" s="106"/>
      <c r="BVX7" s="106"/>
      <c r="BVY7" s="106"/>
      <c r="BVZ7" s="106"/>
      <c r="BWA7" s="106"/>
      <c r="BWB7" s="106"/>
      <c r="BWC7" s="106"/>
      <c r="BWD7" s="106"/>
      <c r="BWE7" s="106"/>
      <c r="BWF7" s="106"/>
      <c r="BWG7" s="106"/>
      <c r="BWH7" s="106"/>
      <c r="BWI7" s="106"/>
      <c r="BWJ7" s="106"/>
      <c r="BWK7" s="106"/>
      <c r="BWL7" s="106"/>
      <c r="BWM7" s="106"/>
      <c r="BWN7" s="106"/>
      <c r="BWO7" s="106"/>
      <c r="BWP7" s="106"/>
      <c r="BWQ7" s="106"/>
      <c r="BWR7" s="106"/>
      <c r="BWS7" s="106"/>
      <c r="BWT7" s="106"/>
      <c r="BWU7" s="106"/>
      <c r="BWV7" s="106"/>
      <c r="BWW7" s="106"/>
      <c r="BWX7" s="106"/>
      <c r="BWY7" s="106"/>
      <c r="BWZ7" s="106"/>
      <c r="BXA7" s="106"/>
      <c r="BXB7" s="106"/>
      <c r="BXC7" s="106"/>
      <c r="BXD7" s="106"/>
      <c r="BXE7" s="106"/>
      <c r="BXF7" s="106"/>
      <c r="BXG7" s="106"/>
      <c r="BXH7" s="106"/>
      <c r="BXI7" s="106"/>
      <c r="BXJ7" s="106"/>
      <c r="BXK7" s="106"/>
      <c r="BXL7" s="106"/>
      <c r="BXM7" s="106"/>
      <c r="BXN7" s="106"/>
      <c r="BXO7" s="106"/>
      <c r="BXP7" s="106"/>
      <c r="BXQ7" s="106"/>
      <c r="BXR7" s="106"/>
      <c r="BXS7" s="106"/>
      <c r="BXT7" s="106"/>
      <c r="BXU7" s="106"/>
      <c r="BXV7" s="106"/>
      <c r="BXW7" s="106"/>
      <c r="BXX7" s="106"/>
      <c r="BXY7" s="106"/>
      <c r="BXZ7" s="106"/>
      <c r="BYA7" s="106"/>
      <c r="BYB7" s="106"/>
      <c r="BYC7" s="106"/>
      <c r="BYD7" s="106"/>
      <c r="BYE7" s="106"/>
      <c r="BYF7" s="106"/>
      <c r="BYG7" s="106"/>
      <c r="BYH7" s="106"/>
      <c r="BYI7" s="106"/>
      <c r="BYJ7" s="106"/>
      <c r="BYK7" s="106"/>
      <c r="BYL7" s="106"/>
      <c r="BYM7" s="106"/>
      <c r="BYN7" s="106"/>
      <c r="BYO7" s="106"/>
      <c r="BYP7" s="106"/>
      <c r="BYQ7" s="106"/>
      <c r="BYR7" s="106"/>
      <c r="BYS7" s="106"/>
      <c r="BYT7" s="106"/>
      <c r="BYU7" s="106"/>
      <c r="BYV7" s="106"/>
      <c r="BYW7" s="106"/>
      <c r="BYX7" s="106"/>
      <c r="BYY7" s="106"/>
      <c r="BYZ7" s="106"/>
      <c r="BZA7" s="106"/>
      <c r="BZB7" s="106"/>
      <c r="BZC7" s="106"/>
      <c r="BZD7" s="106"/>
      <c r="BZE7" s="106"/>
      <c r="BZF7" s="106"/>
      <c r="BZG7" s="106"/>
      <c r="BZH7" s="106"/>
      <c r="BZI7" s="106"/>
      <c r="BZJ7" s="106"/>
      <c r="BZK7" s="106"/>
      <c r="BZL7" s="106"/>
      <c r="BZM7" s="106"/>
      <c r="BZN7" s="106"/>
      <c r="BZO7" s="106"/>
      <c r="BZP7" s="106"/>
      <c r="BZQ7" s="106"/>
      <c r="BZR7" s="106"/>
      <c r="BZS7" s="106"/>
      <c r="BZT7" s="106"/>
      <c r="BZU7" s="106"/>
      <c r="BZV7" s="106"/>
      <c r="BZW7" s="106"/>
      <c r="BZX7" s="106"/>
      <c r="BZY7" s="106"/>
      <c r="BZZ7" s="106"/>
      <c r="CAA7" s="106"/>
      <c r="CAB7" s="106"/>
      <c r="CAC7" s="106"/>
      <c r="CAD7" s="106"/>
      <c r="CAE7" s="106"/>
      <c r="CAF7" s="106"/>
      <c r="CAG7" s="106"/>
      <c r="CAH7" s="106"/>
      <c r="CAI7" s="106"/>
      <c r="CAJ7" s="106"/>
      <c r="CAK7" s="106"/>
      <c r="CAL7" s="106"/>
      <c r="CAM7" s="106"/>
      <c r="CAN7" s="106"/>
      <c r="CAO7" s="106"/>
      <c r="CAP7" s="106"/>
      <c r="CAQ7" s="106"/>
      <c r="CAR7" s="106"/>
      <c r="CAS7" s="106"/>
      <c r="CAT7" s="106"/>
      <c r="CAU7" s="106"/>
      <c r="CAV7" s="106"/>
      <c r="CAW7" s="106"/>
      <c r="CAX7" s="106"/>
      <c r="CAY7" s="106"/>
      <c r="CAZ7" s="106"/>
      <c r="CBA7" s="106"/>
      <c r="CBB7" s="106"/>
      <c r="CBC7" s="106"/>
      <c r="CBD7" s="106"/>
      <c r="CBE7" s="106"/>
      <c r="CBF7" s="106"/>
      <c r="CBG7" s="106"/>
      <c r="CBH7" s="106"/>
      <c r="CBI7" s="106"/>
      <c r="CBJ7" s="106"/>
      <c r="CBK7" s="106"/>
      <c r="CBL7" s="106"/>
      <c r="CBM7" s="106"/>
      <c r="CBN7" s="106"/>
      <c r="CBO7" s="106"/>
      <c r="CBP7" s="106"/>
      <c r="CBQ7" s="106"/>
      <c r="CBR7" s="106"/>
      <c r="CBS7" s="106"/>
      <c r="CBT7" s="106"/>
      <c r="CBU7" s="106"/>
      <c r="CBV7" s="106"/>
      <c r="CBW7" s="106"/>
      <c r="CBX7" s="106"/>
      <c r="CBY7" s="106"/>
      <c r="CBZ7" s="106"/>
      <c r="CCA7" s="106"/>
      <c r="CCB7" s="106"/>
      <c r="CCC7" s="106"/>
      <c r="CCD7" s="106"/>
      <c r="CCE7" s="106"/>
      <c r="CCF7" s="106"/>
      <c r="CCG7" s="106"/>
      <c r="CCH7" s="106"/>
      <c r="CCI7" s="106"/>
      <c r="CCJ7" s="106"/>
      <c r="CCK7" s="106"/>
      <c r="CCL7" s="106"/>
      <c r="CCM7" s="106"/>
      <c r="CCN7" s="106"/>
      <c r="CCO7" s="106"/>
      <c r="CCP7" s="106"/>
      <c r="CCQ7" s="106"/>
      <c r="CCR7" s="106"/>
      <c r="CCS7" s="106"/>
      <c r="CCT7" s="106"/>
      <c r="CCU7" s="106"/>
      <c r="CCV7" s="106"/>
      <c r="CCW7" s="106"/>
      <c r="CCX7" s="106"/>
      <c r="CCY7" s="106"/>
      <c r="CCZ7" s="106"/>
      <c r="CDA7" s="106"/>
      <c r="CDB7" s="106"/>
      <c r="CDC7" s="106"/>
      <c r="CDD7" s="106"/>
      <c r="CDE7" s="106"/>
      <c r="CDF7" s="106"/>
      <c r="CDG7" s="106"/>
      <c r="CDH7" s="106"/>
      <c r="CDI7" s="106"/>
      <c r="CDJ7" s="106"/>
      <c r="CDK7" s="106"/>
      <c r="CDL7" s="106"/>
      <c r="CDM7" s="106"/>
      <c r="CDN7" s="106"/>
      <c r="CDO7" s="106"/>
      <c r="CDP7" s="106"/>
      <c r="CDQ7" s="106"/>
      <c r="CDR7" s="106"/>
      <c r="CDS7" s="106"/>
      <c r="CDT7" s="106"/>
      <c r="CDU7" s="106"/>
      <c r="CDV7" s="106"/>
      <c r="CDW7" s="106"/>
      <c r="CDX7" s="106"/>
      <c r="CDY7" s="106"/>
      <c r="CDZ7" s="106"/>
      <c r="CEA7" s="106"/>
      <c r="CEB7" s="106"/>
      <c r="CEC7" s="106"/>
      <c r="CED7" s="106"/>
      <c r="CEE7" s="106"/>
      <c r="CEF7" s="106"/>
      <c r="CEG7" s="106"/>
      <c r="CEH7" s="106"/>
      <c r="CEI7" s="106"/>
      <c r="CEJ7" s="106"/>
      <c r="CEK7" s="106"/>
      <c r="CEL7" s="106"/>
      <c r="CEM7" s="106"/>
      <c r="CEN7" s="106"/>
      <c r="CEO7" s="106"/>
      <c r="CEP7" s="106"/>
      <c r="CEQ7" s="106"/>
      <c r="CER7" s="106"/>
      <c r="CES7" s="106"/>
      <c r="CET7" s="106"/>
      <c r="CEU7" s="106"/>
      <c r="CEV7" s="106"/>
      <c r="CEW7" s="106"/>
      <c r="CEX7" s="106"/>
      <c r="CEY7" s="106"/>
      <c r="CEZ7" s="106"/>
      <c r="CFA7" s="106"/>
      <c r="CFB7" s="106"/>
      <c r="CFC7" s="106"/>
      <c r="CFD7" s="106"/>
      <c r="CFE7" s="106"/>
      <c r="CFF7" s="106"/>
      <c r="CFG7" s="106"/>
      <c r="CFH7" s="106"/>
      <c r="CFI7" s="106"/>
      <c r="CFJ7" s="106"/>
      <c r="CFK7" s="106"/>
      <c r="CFL7" s="106"/>
      <c r="CFM7" s="106"/>
      <c r="CFN7" s="106"/>
      <c r="CFO7" s="106"/>
      <c r="CFP7" s="106"/>
      <c r="CFQ7" s="106"/>
      <c r="CFR7" s="106"/>
      <c r="CFS7" s="106"/>
      <c r="CFT7" s="106"/>
      <c r="CFU7" s="106"/>
      <c r="CFV7" s="106"/>
      <c r="CFW7" s="106"/>
      <c r="CFX7" s="106"/>
      <c r="CFY7" s="106"/>
      <c r="CFZ7" s="106"/>
      <c r="CGA7" s="106"/>
      <c r="CGB7" s="106"/>
      <c r="CGC7" s="106"/>
      <c r="CGD7" s="106"/>
      <c r="CGE7" s="106"/>
      <c r="CGF7" s="106"/>
      <c r="CGG7" s="106"/>
      <c r="CGH7" s="106"/>
      <c r="CGI7" s="106"/>
      <c r="CGJ7" s="106"/>
      <c r="CGK7" s="106"/>
      <c r="CGL7" s="106"/>
      <c r="CGM7" s="106"/>
      <c r="CGN7" s="106"/>
      <c r="CGO7" s="106"/>
      <c r="CGP7" s="106"/>
      <c r="CGQ7" s="106"/>
      <c r="CGR7" s="106"/>
      <c r="CGS7" s="106"/>
      <c r="CGT7" s="106"/>
      <c r="CGU7" s="106"/>
      <c r="CGV7" s="106"/>
      <c r="CGW7" s="106"/>
      <c r="CGX7" s="106"/>
      <c r="CGY7" s="106"/>
      <c r="CGZ7" s="106"/>
      <c r="CHA7" s="106"/>
      <c r="CHB7" s="106"/>
      <c r="CHC7" s="106"/>
      <c r="CHD7" s="106"/>
      <c r="CHE7" s="106"/>
      <c r="CHF7" s="106"/>
      <c r="CHG7" s="106"/>
      <c r="CHH7" s="106"/>
      <c r="CHI7" s="106"/>
      <c r="CHJ7" s="106"/>
      <c r="CHK7" s="106"/>
      <c r="CHL7" s="106"/>
      <c r="CHM7" s="106"/>
      <c r="CHN7" s="106"/>
      <c r="CHO7" s="106"/>
      <c r="CHP7" s="106"/>
      <c r="CHQ7" s="106"/>
      <c r="CHR7" s="106"/>
      <c r="CHS7" s="106"/>
      <c r="CHT7" s="106"/>
      <c r="CHU7" s="106"/>
      <c r="CHV7" s="106"/>
      <c r="CHW7" s="106"/>
      <c r="CHX7" s="106"/>
      <c r="CHY7" s="106"/>
      <c r="CHZ7" s="106"/>
      <c r="CIA7" s="106"/>
      <c r="CIB7" s="106"/>
      <c r="CIC7" s="106"/>
      <c r="CID7" s="106"/>
      <c r="CIE7" s="106"/>
      <c r="CIF7" s="106"/>
      <c r="CIG7" s="106"/>
      <c r="CIH7" s="106"/>
      <c r="CII7" s="106"/>
      <c r="CIJ7" s="106"/>
      <c r="CIK7" s="106"/>
      <c r="CIL7" s="106"/>
      <c r="CIM7" s="106"/>
      <c r="CIN7" s="106"/>
      <c r="CIO7" s="106"/>
      <c r="CIP7" s="106"/>
      <c r="CIQ7" s="106"/>
      <c r="CIR7" s="106"/>
      <c r="CIS7" s="106"/>
      <c r="CIT7" s="106"/>
      <c r="CIU7" s="106"/>
      <c r="CIV7" s="106"/>
      <c r="CIW7" s="106"/>
      <c r="CIX7" s="106"/>
      <c r="CIY7" s="106"/>
      <c r="CIZ7" s="106"/>
      <c r="CJA7" s="106"/>
      <c r="CJB7" s="106"/>
      <c r="CJC7" s="106"/>
      <c r="CJD7" s="106"/>
      <c r="CJE7" s="106"/>
      <c r="CJF7" s="106"/>
      <c r="CJG7" s="106"/>
      <c r="CJH7" s="106"/>
      <c r="CJI7" s="106"/>
      <c r="CJJ7" s="106"/>
      <c r="CJK7" s="106"/>
      <c r="CJL7" s="106"/>
      <c r="CJM7" s="106"/>
      <c r="CJN7" s="106"/>
      <c r="CJO7" s="106"/>
      <c r="CJP7" s="106"/>
      <c r="CJQ7" s="106"/>
      <c r="CJR7" s="106"/>
      <c r="CJS7" s="106"/>
      <c r="CJT7" s="106"/>
      <c r="CJU7" s="106"/>
      <c r="CJV7" s="106"/>
      <c r="CJW7" s="106"/>
      <c r="CJX7" s="106"/>
      <c r="CJY7" s="106"/>
      <c r="CJZ7" s="106"/>
      <c r="CKA7" s="106"/>
      <c r="CKB7" s="106"/>
      <c r="CKC7" s="106"/>
      <c r="CKD7" s="106"/>
      <c r="CKE7" s="106"/>
      <c r="CKF7" s="106"/>
      <c r="CKG7" s="106"/>
      <c r="CKH7" s="106"/>
      <c r="CKI7" s="106"/>
      <c r="CKJ7" s="106"/>
      <c r="CKK7" s="106"/>
      <c r="CKL7" s="106"/>
      <c r="CKM7" s="106"/>
      <c r="CKN7" s="106"/>
      <c r="CKO7" s="106"/>
      <c r="CKP7" s="106"/>
      <c r="CKQ7" s="106"/>
      <c r="CKR7" s="106"/>
      <c r="CKS7" s="106"/>
      <c r="CKT7" s="106"/>
      <c r="CKU7" s="106"/>
      <c r="CKV7" s="106"/>
      <c r="CKW7" s="106"/>
      <c r="CKX7" s="106"/>
      <c r="CKY7" s="106"/>
      <c r="CKZ7" s="106"/>
      <c r="CLA7" s="106"/>
      <c r="CLB7" s="106"/>
      <c r="CLC7" s="106"/>
      <c r="CLD7" s="106"/>
      <c r="CLE7" s="106"/>
      <c r="CLF7" s="106"/>
      <c r="CLG7" s="106"/>
      <c r="CLH7" s="106"/>
      <c r="CLI7" s="106"/>
      <c r="CLJ7" s="106"/>
      <c r="CLK7" s="106"/>
      <c r="CLL7" s="106"/>
      <c r="CLM7" s="106"/>
      <c r="CLN7" s="106"/>
      <c r="CLO7" s="106"/>
      <c r="CLP7" s="106"/>
      <c r="CLQ7" s="106"/>
      <c r="CLR7" s="106"/>
      <c r="CLS7" s="106"/>
      <c r="CLT7" s="106"/>
      <c r="CLU7" s="106"/>
      <c r="CLV7" s="106"/>
      <c r="CLW7" s="106"/>
      <c r="CLX7" s="106"/>
      <c r="CLY7" s="106"/>
      <c r="CLZ7" s="106"/>
      <c r="CMA7" s="106"/>
      <c r="CMB7" s="106"/>
      <c r="CMC7" s="106"/>
      <c r="CMD7" s="106"/>
      <c r="CME7" s="106"/>
      <c r="CMF7" s="106"/>
      <c r="CMG7" s="106"/>
      <c r="CMH7" s="106"/>
      <c r="CMI7" s="106"/>
      <c r="CMJ7" s="106"/>
      <c r="CMK7" s="106"/>
      <c r="CML7" s="106"/>
      <c r="CMM7" s="106"/>
      <c r="CMN7" s="106"/>
      <c r="CMO7" s="106"/>
      <c r="CMP7" s="106"/>
      <c r="CMQ7" s="106"/>
      <c r="CMR7" s="106"/>
      <c r="CMS7" s="106"/>
      <c r="CMT7" s="106"/>
      <c r="CMU7" s="106"/>
      <c r="CMV7" s="106"/>
      <c r="CMW7" s="106"/>
      <c r="CMX7" s="106"/>
      <c r="CMY7" s="106"/>
      <c r="CMZ7" s="106"/>
      <c r="CNA7" s="106"/>
      <c r="CNB7" s="106"/>
      <c r="CNC7" s="106"/>
      <c r="CND7" s="106"/>
      <c r="CNE7" s="106"/>
      <c r="CNF7" s="106"/>
      <c r="CNG7" s="106"/>
      <c r="CNH7" s="106"/>
      <c r="CNI7" s="106"/>
      <c r="CNJ7" s="106"/>
      <c r="CNK7" s="106"/>
      <c r="CNL7" s="106"/>
      <c r="CNM7" s="106"/>
      <c r="CNN7" s="106"/>
      <c r="CNO7" s="106"/>
      <c r="CNP7" s="106"/>
      <c r="CNQ7" s="106"/>
      <c r="CNR7" s="106"/>
      <c r="CNS7" s="106"/>
      <c r="CNT7" s="106"/>
      <c r="CNU7" s="106"/>
      <c r="CNV7" s="106"/>
      <c r="CNW7" s="106"/>
      <c r="CNX7" s="106"/>
      <c r="CNY7" s="106"/>
      <c r="CNZ7" s="106"/>
      <c r="COA7" s="106"/>
      <c r="COB7" s="106"/>
      <c r="COC7" s="106"/>
      <c r="COD7" s="106"/>
      <c r="COE7" s="106"/>
      <c r="COF7" s="106"/>
      <c r="COG7" s="106"/>
      <c r="COH7" s="106"/>
      <c r="COI7" s="106"/>
      <c r="COJ7" s="106"/>
      <c r="COK7" s="106"/>
      <c r="COL7" s="106"/>
      <c r="COM7" s="106"/>
      <c r="CON7" s="106"/>
      <c r="COO7" s="106"/>
      <c r="COP7" s="106"/>
      <c r="COQ7" s="106"/>
      <c r="COR7" s="106"/>
      <c r="COS7" s="106"/>
      <c r="COT7" s="106"/>
      <c r="COU7" s="106"/>
      <c r="COV7" s="106"/>
      <c r="COW7" s="106"/>
      <c r="COX7" s="106"/>
      <c r="COY7" s="106"/>
      <c r="COZ7" s="106"/>
      <c r="CPA7" s="106"/>
      <c r="CPB7" s="106"/>
      <c r="CPC7" s="106"/>
      <c r="CPD7" s="106"/>
      <c r="CPE7" s="106"/>
      <c r="CPF7" s="106"/>
      <c r="CPG7" s="106"/>
      <c r="CPH7" s="106"/>
      <c r="CPI7" s="106"/>
      <c r="CPJ7" s="106"/>
      <c r="CPK7" s="106"/>
      <c r="CPL7" s="106"/>
      <c r="CPM7" s="106"/>
      <c r="CPN7" s="106"/>
      <c r="CPO7" s="106"/>
      <c r="CPP7" s="106"/>
      <c r="CPQ7" s="106"/>
      <c r="CPR7" s="106"/>
      <c r="CPS7" s="106"/>
      <c r="CPT7" s="106"/>
      <c r="CPU7" s="106"/>
      <c r="CPV7" s="106"/>
      <c r="CPW7" s="106"/>
      <c r="CPX7" s="106"/>
      <c r="CPY7" s="106"/>
      <c r="CPZ7" s="106"/>
      <c r="CQA7" s="106"/>
      <c r="CQB7" s="106"/>
      <c r="CQC7" s="106"/>
      <c r="CQD7" s="106"/>
      <c r="CQE7" s="106"/>
      <c r="CQF7" s="106"/>
      <c r="CQG7" s="106"/>
      <c r="CQH7" s="106"/>
      <c r="CQI7" s="106"/>
      <c r="CQJ7" s="106"/>
      <c r="CQK7" s="106"/>
      <c r="CQL7" s="106"/>
      <c r="CQM7" s="106"/>
      <c r="CQN7" s="106"/>
      <c r="CQO7" s="106"/>
      <c r="CQP7" s="106"/>
      <c r="CQQ7" s="106"/>
      <c r="CQR7" s="106"/>
      <c r="CQS7" s="106"/>
      <c r="CQT7" s="106"/>
      <c r="CQU7" s="106"/>
      <c r="CQV7" s="106"/>
      <c r="CQW7" s="106"/>
      <c r="CQX7" s="106"/>
      <c r="CQY7" s="106"/>
      <c r="CQZ7" s="106"/>
      <c r="CRA7" s="106"/>
      <c r="CRB7" s="106"/>
      <c r="CRC7" s="106"/>
      <c r="CRD7" s="106"/>
      <c r="CRE7" s="106"/>
      <c r="CRF7" s="106"/>
      <c r="CRG7" s="106"/>
      <c r="CRH7" s="106"/>
      <c r="CRI7" s="106"/>
      <c r="CRJ7" s="106"/>
      <c r="CRK7" s="106"/>
      <c r="CRL7" s="106"/>
      <c r="CRM7" s="106"/>
      <c r="CRN7" s="106"/>
      <c r="CRO7" s="106"/>
      <c r="CRP7" s="106"/>
      <c r="CRQ7" s="106"/>
      <c r="CRR7" s="106"/>
      <c r="CRS7" s="106"/>
      <c r="CRT7" s="106"/>
      <c r="CRU7" s="106"/>
      <c r="CRV7" s="106"/>
      <c r="CRW7" s="106"/>
      <c r="CRX7" s="106"/>
      <c r="CRY7" s="106"/>
      <c r="CRZ7" s="106"/>
      <c r="CSA7" s="106"/>
      <c r="CSB7" s="106"/>
      <c r="CSC7" s="106"/>
      <c r="CSD7" s="106"/>
      <c r="CSE7" s="106"/>
      <c r="CSF7" s="106"/>
      <c r="CSG7" s="106"/>
      <c r="CSH7" s="106"/>
      <c r="CSI7" s="106"/>
      <c r="CSJ7" s="106"/>
      <c r="CSK7" s="106"/>
      <c r="CSL7" s="106"/>
      <c r="CSM7" s="106"/>
      <c r="CSN7" s="106"/>
      <c r="CSO7" s="106"/>
      <c r="CSP7" s="106"/>
      <c r="CSQ7" s="106"/>
      <c r="CSR7" s="106"/>
      <c r="CSS7" s="106"/>
      <c r="CST7" s="106"/>
      <c r="CSU7" s="106"/>
      <c r="CSV7" s="106"/>
      <c r="CSW7" s="106"/>
      <c r="CSX7" s="106"/>
      <c r="CSY7" s="106"/>
      <c r="CSZ7" s="106"/>
      <c r="CTA7" s="106"/>
      <c r="CTB7" s="106"/>
      <c r="CTC7" s="106"/>
      <c r="CTD7" s="106"/>
      <c r="CTE7" s="106"/>
      <c r="CTF7" s="106"/>
      <c r="CTG7" s="106"/>
      <c r="CTH7" s="106"/>
      <c r="CTI7" s="106"/>
      <c r="CTJ7" s="106"/>
      <c r="CTK7" s="106"/>
      <c r="CTL7" s="106"/>
      <c r="CTM7" s="106"/>
      <c r="CTN7" s="106"/>
      <c r="CTO7" s="106"/>
      <c r="CTP7" s="106"/>
      <c r="CTQ7" s="106"/>
      <c r="CTR7" s="106"/>
      <c r="CTS7" s="106"/>
      <c r="CTT7" s="106"/>
      <c r="CTU7" s="106"/>
      <c r="CTV7" s="106"/>
      <c r="CTW7" s="106"/>
      <c r="CTX7" s="106"/>
      <c r="CTY7" s="106"/>
      <c r="CTZ7" s="106"/>
      <c r="CUA7" s="106"/>
      <c r="CUB7" s="106"/>
      <c r="CUC7" s="106"/>
      <c r="CUD7" s="106"/>
      <c r="CUE7" s="106"/>
      <c r="CUF7" s="106"/>
      <c r="CUG7" s="106"/>
      <c r="CUH7" s="106"/>
      <c r="CUI7" s="106"/>
      <c r="CUJ7" s="106"/>
      <c r="CUK7" s="106"/>
      <c r="CUL7" s="106"/>
      <c r="CUM7" s="106"/>
      <c r="CUN7" s="106"/>
      <c r="CUO7" s="106"/>
      <c r="CUP7" s="106"/>
      <c r="CUQ7" s="106"/>
      <c r="CUR7" s="106"/>
      <c r="CUS7" s="106"/>
      <c r="CUT7" s="106"/>
      <c r="CUU7" s="106"/>
      <c r="CUV7" s="106"/>
      <c r="CUW7" s="106"/>
      <c r="CUX7" s="106"/>
      <c r="CUY7" s="106"/>
      <c r="CUZ7" s="106"/>
      <c r="CVA7" s="106"/>
      <c r="CVB7" s="106"/>
      <c r="CVC7" s="106"/>
      <c r="CVD7" s="106"/>
      <c r="CVE7" s="106"/>
      <c r="CVF7" s="106"/>
      <c r="CVG7" s="106"/>
      <c r="CVH7" s="106"/>
      <c r="CVI7" s="106"/>
      <c r="CVJ7" s="106"/>
      <c r="CVK7" s="106"/>
      <c r="CVL7" s="106"/>
      <c r="CVM7" s="106"/>
      <c r="CVN7" s="106"/>
      <c r="CVO7" s="106"/>
      <c r="CVP7" s="106"/>
      <c r="CVQ7" s="106"/>
      <c r="CVR7" s="106"/>
      <c r="CVS7" s="106"/>
      <c r="CVT7" s="106"/>
      <c r="CVU7" s="106"/>
      <c r="CVV7" s="106"/>
      <c r="CVW7" s="106"/>
      <c r="CVX7" s="106"/>
      <c r="CVY7" s="106"/>
      <c r="CVZ7" s="106"/>
      <c r="CWA7" s="106"/>
      <c r="CWB7" s="106"/>
      <c r="CWC7" s="106"/>
      <c r="CWD7" s="106"/>
      <c r="CWE7" s="106"/>
      <c r="CWF7" s="106"/>
      <c r="CWG7" s="106"/>
      <c r="CWH7" s="106"/>
      <c r="CWI7" s="106"/>
      <c r="CWJ7" s="106"/>
      <c r="CWK7" s="106"/>
      <c r="CWL7" s="106"/>
      <c r="CWM7" s="106"/>
      <c r="CWN7" s="106"/>
      <c r="CWO7" s="106"/>
      <c r="CWP7" s="106"/>
      <c r="CWQ7" s="106"/>
      <c r="CWR7" s="106"/>
      <c r="CWS7" s="106"/>
      <c r="CWT7" s="106"/>
      <c r="CWU7" s="106"/>
      <c r="CWV7" s="106"/>
      <c r="CWW7" s="106"/>
      <c r="CWX7" s="106"/>
      <c r="CWY7" s="106"/>
      <c r="CWZ7" s="106"/>
      <c r="CXA7" s="106"/>
      <c r="CXB7" s="106"/>
      <c r="CXC7" s="106"/>
      <c r="CXD7" s="106"/>
      <c r="CXE7" s="106"/>
      <c r="CXF7" s="106"/>
      <c r="CXG7" s="106"/>
      <c r="CXH7" s="106"/>
      <c r="CXI7" s="106"/>
      <c r="CXJ7" s="106"/>
      <c r="CXK7" s="106"/>
      <c r="CXL7" s="106"/>
      <c r="CXM7" s="106"/>
      <c r="CXN7" s="106"/>
      <c r="CXO7" s="106"/>
      <c r="CXP7" s="106"/>
      <c r="CXQ7" s="106"/>
      <c r="CXR7" s="106"/>
      <c r="CXS7" s="106"/>
      <c r="CXT7" s="106"/>
      <c r="CXU7" s="106"/>
      <c r="CXV7" s="106"/>
      <c r="CXW7" s="106"/>
      <c r="CXX7" s="106"/>
      <c r="CXY7" s="106"/>
      <c r="CXZ7" s="106"/>
      <c r="CYA7" s="106"/>
      <c r="CYB7" s="106"/>
      <c r="CYC7" s="106"/>
      <c r="CYD7" s="106"/>
      <c r="CYE7" s="106"/>
      <c r="CYF7" s="106"/>
      <c r="CYG7" s="106"/>
      <c r="CYH7" s="106"/>
      <c r="CYI7" s="106"/>
      <c r="CYJ7" s="106"/>
      <c r="CYK7" s="106"/>
      <c r="CYL7" s="106"/>
      <c r="CYM7" s="106"/>
      <c r="CYN7" s="106"/>
      <c r="CYO7" s="106"/>
      <c r="CYP7" s="106"/>
      <c r="CYQ7" s="106"/>
      <c r="CYR7" s="106"/>
      <c r="CYS7" s="106"/>
      <c r="CYT7" s="106"/>
      <c r="CYU7" s="106"/>
      <c r="CYV7" s="106"/>
      <c r="CYW7" s="106"/>
      <c r="CYX7" s="106"/>
      <c r="CYY7" s="106"/>
      <c r="CYZ7" s="106"/>
      <c r="CZA7" s="106"/>
      <c r="CZB7" s="106"/>
      <c r="CZC7" s="106"/>
      <c r="CZD7" s="106"/>
      <c r="CZE7" s="106"/>
      <c r="CZF7" s="106"/>
      <c r="CZG7" s="106"/>
      <c r="CZH7" s="106"/>
      <c r="CZI7" s="106"/>
      <c r="CZJ7" s="106"/>
      <c r="CZK7" s="106"/>
      <c r="CZL7" s="106"/>
      <c r="CZM7" s="106"/>
      <c r="CZN7" s="106"/>
      <c r="CZO7" s="106"/>
      <c r="CZP7" s="106"/>
      <c r="CZQ7" s="106"/>
      <c r="CZR7" s="106"/>
      <c r="CZS7" s="106"/>
      <c r="CZT7" s="106"/>
      <c r="CZU7" s="106"/>
      <c r="CZV7" s="106"/>
      <c r="CZW7" s="106"/>
      <c r="CZX7" s="106"/>
      <c r="CZY7" s="106"/>
      <c r="CZZ7" s="106"/>
      <c r="DAA7" s="106"/>
      <c r="DAB7" s="106"/>
      <c r="DAC7" s="106"/>
      <c r="DAD7" s="106"/>
      <c r="DAE7" s="106"/>
      <c r="DAF7" s="106"/>
      <c r="DAG7" s="106"/>
      <c r="DAH7" s="106"/>
      <c r="DAI7" s="106"/>
      <c r="DAJ7" s="106"/>
      <c r="DAK7" s="106"/>
      <c r="DAL7" s="106"/>
      <c r="DAM7" s="106"/>
      <c r="DAN7" s="106"/>
      <c r="DAO7" s="106"/>
      <c r="DAP7" s="106"/>
      <c r="DAQ7" s="106"/>
      <c r="DAR7" s="106"/>
      <c r="DAS7" s="106"/>
      <c r="DAT7" s="106"/>
      <c r="DAU7" s="106"/>
      <c r="DAV7" s="106"/>
      <c r="DAW7" s="106"/>
      <c r="DAX7" s="106"/>
      <c r="DAY7" s="106"/>
      <c r="DAZ7" s="106"/>
      <c r="DBA7" s="106"/>
      <c r="DBB7" s="106"/>
      <c r="DBC7" s="106"/>
      <c r="DBD7" s="106"/>
      <c r="DBE7" s="106"/>
      <c r="DBF7" s="106"/>
      <c r="DBG7" s="106"/>
      <c r="DBH7" s="106"/>
      <c r="DBI7" s="106"/>
      <c r="DBJ7" s="106"/>
      <c r="DBK7" s="106"/>
      <c r="DBL7" s="106"/>
      <c r="DBM7" s="106"/>
      <c r="DBN7" s="106"/>
      <c r="DBO7" s="106"/>
      <c r="DBP7" s="106"/>
      <c r="DBQ7" s="106"/>
      <c r="DBR7" s="106"/>
      <c r="DBS7" s="106"/>
      <c r="DBT7" s="106"/>
      <c r="DBU7" s="106"/>
      <c r="DBV7" s="106"/>
      <c r="DBW7" s="106"/>
      <c r="DBX7" s="106"/>
      <c r="DBY7" s="106"/>
      <c r="DBZ7" s="106"/>
      <c r="DCA7" s="106"/>
      <c r="DCB7" s="106"/>
      <c r="DCC7" s="106"/>
      <c r="DCD7" s="106"/>
      <c r="DCE7" s="106"/>
      <c r="DCF7" s="106"/>
      <c r="DCG7" s="106"/>
      <c r="DCH7" s="106"/>
      <c r="DCI7" s="106"/>
      <c r="DCJ7" s="106"/>
      <c r="DCK7" s="106"/>
      <c r="DCL7" s="106"/>
      <c r="DCM7" s="106"/>
      <c r="DCN7" s="106"/>
      <c r="DCO7" s="106"/>
      <c r="DCP7" s="106"/>
      <c r="DCQ7" s="106"/>
      <c r="DCR7" s="106"/>
      <c r="DCS7" s="106"/>
      <c r="DCT7" s="106"/>
      <c r="DCU7" s="106"/>
      <c r="DCV7" s="106"/>
      <c r="DCW7" s="106"/>
      <c r="DCX7" s="106"/>
      <c r="DCY7" s="106"/>
      <c r="DCZ7" s="106"/>
      <c r="DDA7" s="106"/>
      <c r="DDB7" s="106"/>
      <c r="DDC7" s="106"/>
      <c r="DDD7" s="106"/>
      <c r="DDE7" s="106"/>
      <c r="DDF7" s="106"/>
      <c r="DDG7" s="106"/>
      <c r="DDH7" s="106"/>
      <c r="DDI7" s="106"/>
      <c r="DDJ7" s="106"/>
      <c r="DDK7" s="106"/>
      <c r="DDL7" s="106"/>
      <c r="DDM7" s="106"/>
      <c r="DDN7" s="106"/>
      <c r="DDO7" s="106"/>
      <c r="DDP7" s="106"/>
      <c r="DDQ7" s="106"/>
      <c r="DDR7" s="106"/>
      <c r="DDS7" s="106"/>
      <c r="DDT7" s="106"/>
      <c r="DDU7" s="106"/>
      <c r="DDV7" s="106"/>
      <c r="DDW7" s="106"/>
      <c r="DDX7" s="106"/>
      <c r="DDY7" s="106"/>
      <c r="DDZ7" s="106"/>
      <c r="DEA7" s="106"/>
      <c r="DEB7" s="106"/>
      <c r="DEC7" s="106"/>
      <c r="DED7" s="106"/>
      <c r="DEE7" s="106"/>
      <c r="DEF7" s="106"/>
      <c r="DEG7" s="106"/>
      <c r="DEH7" s="106"/>
      <c r="DEI7" s="106"/>
      <c r="DEJ7" s="106"/>
      <c r="DEK7" s="106"/>
      <c r="DEL7" s="106"/>
      <c r="DEM7" s="106"/>
      <c r="DEN7" s="106"/>
      <c r="DEO7" s="106"/>
      <c r="DEP7" s="106"/>
      <c r="DEQ7" s="106"/>
      <c r="DER7" s="106"/>
      <c r="DES7" s="106"/>
      <c r="DET7" s="106"/>
      <c r="DEU7" s="106"/>
      <c r="DEV7" s="106"/>
      <c r="DEW7" s="106"/>
      <c r="DEX7" s="106"/>
      <c r="DEY7" s="106"/>
      <c r="DEZ7" s="106"/>
      <c r="DFA7" s="106"/>
      <c r="DFB7" s="106"/>
      <c r="DFC7" s="106"/>
      <c r="DFD7" s="106"/>
      <c r="DFE7" s="106"/>
      <c r="DFF7" s="106"/>
      <c r="DFG7" s="106"/>
      <c r="DFH7" s="106"/>
      <c r="DFI7" s="106"/>
      <c r="DFJ7" s="106"/>
      <c r="DFK7" s="106"/>
      <c r="DFL7" s="106"/>
      <c r="DFM7" s="106"/>
      <c r="DFN7" s="106"/>
      <c r="DFO7" s="106"/>
      <c r="DFP7" s="106"/>
      <c r="DFQ7" s="106"/>
      <c r="DFR7" s="106"/>
      <c r="DFS7" s="106"/>
      <c r="DFT7" s="106"/>
      <c r="DFU7" s="106"/>
      <c r="DFV7" s="106"/>
      <c r="DFW7" s="106"/>
      <c r="DFX7" s="106"/>
      <c r="DFY7" s="106"/>
      <c r="DFZ7" s="106"/>
      <c r="DGA7" s="106"/>
      <c r="DGB7" s="106"/>
      <c r="DGC7" s="106"/>
      <c r="DGD7" s="106"/>
      <c r="DGE7" s="106"/>
      <c r="DGF7" s="106"/>
      <c r="DGG7" s="106"/>
      <c r="DGH7" s="106"/>
      <c r="DGI7" s="106"/>
      <c r="DGJ7" s="106"/>
      <c r="DGK7" s="106"/>
      <c r="DGL7" s="106"/>
      <c r="DGM7" s="106"/>
      <c r="DGN7" s="106"/>
      <c r="DGO7" s="106"/>
      <c r="DGP7" s="106"/>
      <c r="DGQ7" s="106"/>
      <c r="DGR7" s="106"/>
      <c r="DGS7" s="106"/>
      <c r="DGT7" s="106"/>
      <c r="DGU7" s="106"/>
      <c r="DGV7" s="106"/>
      <c r="DGW7" s="106"/>
      <c r="DGX7" s="106"/>
      <c r="DGY7" s="106"/>
      <c r="DGZ7" s="106"/>
      <c r="DHA7" s="106"/>
      <c r="DHB7" s="106"/>
      <c r="DHC7" s="106"/>
      <c r="DHD7" s="106"/>
      <c r="DHE7" s="106"/>
      <c r="DHF7" s="106"/>
      <c r="DHG7" s="106"/>
      <c r="DHH7" s="106"/>
      <c r="DHI7" s="106"/>
      <c r="DHJ7" s="106"/>
      <c r="DHK7" s="106"/>
      <c r="DHL7" s="106"/>
      <c r="DHM7" s="106"/>
      <c r="DHN7" s="106"/>
      <c r="DHO7" s="106"/>
      <c r="DHP7" s="106"/>
      <c r="DHQ7" s="106"/>
      <c r="DHR7" s="106"/>
      <c r="DHS7" s="106"/>
      <c r="DHT7" s="106"/>
      <c r="DHU7" s="106"/>
      <c r="DHV7" s="106"/>
      <c r="DHW7" s="106"/>
      <c r="DHX7" s="106"/>
      <c r="DHY7" s="106"/>
      <c r="DHZ7" s="106"/>
      <c r="DIA7" s="106"/>
      <c r="DIB7" s="106"/>
      <c r="DIC7" s="106"/>
      <c r="DID7" s="106"/>
      <c r="DIE7" s="106"/>
      <c r="DIF7" s="106"/>
      <c r="DIG7" s="106"/>
      <c r="DIH7" s="106"/>
      <c r="DII7" s="106"/>
      <c r="DIJ7" s="106"/>
      <c r="DIK7" s="106"/>
      <c r="DIL7" s="106"/>
      <c r="DIM7" s="106"/>
      <c r="DIN7" s="106"/>
      <c r="DIO7" s="106"/>
      <c r="DIP7" s="106"/>
      <c r="DIQ7" s="106"/>
      <c r="DIR7" s="106"/>
      <c r="DIS7" s="106"/>
      <c r="DIT7" s="106"/>
      <c r="DIU7" s="106"/>
      <c r="DIV7" s="106"/>
      <c r="DIW7" s="106"/>
      <c r="DIX7" s="106"/>
      <c r="DIY7" s="106"/>
      <c r="DIZ7" s="106"/>
      <c r="DJA7" s="106"/>
      <c r="DJB7" s="106"/>
      <c r="DJC7" s="106"/>
      <c r="DJD7" s="106"/>
      <c r="DJE7" s="106"/>
      <c r="DJF7" s="106"/>
      <c r="DJG7" s="106"/>
      <c r="DJH7" s="106"/>
      <c r="DJI7" s="106"/>
      <c r="DJJ7" s="106"/>
      <c r="DJK7" s="106"/>
      <c r="DJL7" s="106"/>
      <c r="DJM7" s="106"/>
      <c r="DJN7" s="106"/>
      <c r="DJO7" s="106"/>
      <c r="DJP7" s="106"/>
      <c r="DJQ7" s="106"/>
      <c r="DJR7" s="106"/>
      <c r="DJS7" s="106"/>
      <c r="DJT7" s="106"/>
      <c r="DJU7" s="106"/>
      <c r="DJV7" s="106"/>
      <c r="DJW7" s="106"/>
      <c r="DJX7" s="106"/>
      <c r="DJY7" s="106"/>
      <c r="DJZ7" s="106"/>
      <c r="DKA7" s="106"/>
      <c r="DKB7" s="106"/>
      <c r="DKC7" s="106"/>
      <c r="DKD7" s="106"/>
      <c r="DKE7" s="106"/>
      <c r="DKF7" s="106"/>
      <c r="DKG7" s="106"/>
      <c r="DKH7" s="106"/>
      <c r="DKI7" s="106"/>
      <c r="DKJ7" s="106"/>
      <c r="DKK7" s="106"/>
      <c r="DKL7" s="106"/>
      <c r="DKM7" s="106"/>
      <c r="DKN7" s="106"/>
      <c r="DKO7" s="106"/>
      <c r="DKP7" s="106"/>
      <c r="DKQ7" s="106"/>
      <c r="DKR7" s="106"/>
      <c r="DKS7" s="106"/>
      <c r="DKT7" s="106"/>
      <c r="DKU7" s="106"/>
      <c r="DKV7" s="106"/>
      <c r="DKW7" s="106"/>
      <c r="DKX7" s="106"/>
      <c r="DKY7" s="106"/>
      <c r="DKZ7" s="106"/>
      <c r="DLA7" s="106"/>
      <c r="DLB7" s="106"/>
      <c r="DLC7" s="106"/>
      <c r="DLD7" s="106"/>
      <c r="DLE7" s="106"/>
      <c r="DLF7" s="106"/>
      <c r="DLG7" s="106"/>
      <c r="DLH7" s="106"/>
      <c r="DLI7" s="106"/>
      <c r="DLJ7" s="106"/>
      <c r="DLK7" s="106"/>
      <c r="DLL7" s="106"/>
      <c r="DLM7" s="106"/>
      <c r="DLN7" s="106"/>
      <c r="DLO7" s="106"/>
      <c r="DLP7" s="106"/>
      <c r="DLQ7" s="106"/>
      <c r="DLR7" s="106"/>
      <c r="DLS7" s="106"/>
      <c r="DLT7" s="106"/>
      <c r="DLU7" s="106"/>
      <c r="DLV7" s="106"/>
      <c r="DLW7" s="106"/>
      <c r="DLX7" s="106"/>
      <c r="DLY7" s="106"/>
      <c r="DLZ7" s="106"/>
      <c r="DMA7" s="106"/>
      <c r="DMB7" s="106"/>
      <c r="DMC7" s="106"/>
      <c r="DMD7" s="106"/>
      <c r="DME7" s="106"/>
      <c r="DMF7" s="106"/>
      <c r="DMG7" s="106"/>
      <c r="DMH7" s="106"/>
      <c r="DMI7" s="106"/>
      <c r="DMJ7" s="106"/>
      <c r="DMK7" s="106"/>
      <c r="DML7" s="106"/>
      <c r="DMM7" s="106"/>
      <c r="DMN7" s="106"/>
      <c r="DMO7" s="106"/>
      <c r="DMP7" s="106"/>
      <c r="DMQ7" s="106"/>
      <c r="DMR7" s="106"/>
      <c r="DMS7" s="106"/>
      <c r="DMT7" s="106"/>
      <c r="DMU7" s="106"/>
      <c r="DMV7" s="106"/>
      <c r="DMW7" s="106"/>
      <c r="DMX7" s="106"/>
      <c r="DMY7" s="106"/>
      <c r="DMZ7" s="106"/>
      <c r="DNA7" s="106"/>
      <c r="DNB7" s="106"/>
      <c r="DNC7" s="106"/>
      <c r="DND7" s="106"/>
      <c r="DNE7" s="106"/>
      <c r="DNF7" s="106"/>
      <c r="DNG7" s="106"/>
      <c r="DNH7" s="106"/>
      <c r="DNI7" s="106"/>
      <c r="DNJ7" s="106"/>
      <c r="DNK7" s="106"/>
      <c r="DNL7" s="106"/>
      <c r="DNM7" s="106"/>
      <c r="DNN7" s="106"/>
      <c r="DNO7" s="106"/>
      <c r="DNP7" s="106"/>
      <c r="DNQ7" s="106"/>
      <c r="DNR7" s="106"/>
      <c r="DNS7" s="106"/>
      <c r="DNT7" s="106"/>
      <c r="DNU7" s="106"/>
      <c r="DNV7" s="106"/>
      <c r="DNW7" s="106"/>
      <c r="DNX7" s="106"/>
      <c r="DNY7" s="106"/>
      <c r="DNZ7" s="106"/>
      <c r="DOA7" s="106"/>
      <c r="DOB7" s="106"/>
      <c r="DOC7" s="106"/>
      <c r="DOD7" s="106"/>
      <c r="DOE7" s="106"/>
      <c r="DOF7" s="106"/>
      <c r="DOG7" s="106"/>
      <c r="DOH7" s="106"/>
      <c r="DOI7" s="106"/>
      <c r="DOJ7" s="106"/>
      <c r="DOK7" s="106"/>
      <c r="DOL7" s="106"/>
      <c r="DOM7" s="106"/>
      <c r="DON7" s="106"/>
      <c r="DOO7" s="106"/>
      <c r="DOP7" s="106"/>
      <c r="DOQ7" s="106"/>
      <c r="DOR7" s="106"/>
      <c r="DOS7" s="106"/>
      <c r="DOT7" s="106"/>
      <c r="DOU7" s="106"/>
      <c r="DOV7" s="106"/>
      <c r="DOW7" s="106"/>
      <c r="DOX7" s="106"/>
      <c r="DOY7" s="106"/>
      <c r="DOZ7" s="106"/>
      <c r="DPA7" s="106"/>
      <c r="DPB7" s="106"/>
      <c r="DPC7" s="106"/>
      <c r="DPD7" s="106"/>
      <c r="DPE7" s="106"/>
      <c r="DPF7" s="106"/>
      <c r="DPG7" s="106"/>
      <c r="DPH7" s="106"/>
      <c r="DPI7" s="106"/>
      <c r="DPJ7" s="106"/>
      <c r="DPK7" s="106"/>
      <c r="DPL7" s="106"/>
      <c r="DPM7" s="106"/>
      <c r="DPN7" s="106"/>
      <c r="DPO7" s="106"/>
      <c r="DPP7" s="106"/>
      <c r="DPQ7" s="106"/>
      <c r="DPR7" s="106"/>
      <c r="DPS7" s="106"/>
      <c r="DPT7" s="106"/>
      <c r="DPU7" s="106"/>
      <c r="DPV7" s="106"/>
      <c r="DPW7" s="106"/>
      <c r="DPX7" s="106"/>
      <c r="DPY7" s="106"/>
      <c r="DPZ7" s="106"/>
      <c r="DQA7" s="106"/>
      <c r="DQB7" s="106"/>
      <c r="DQC7" s="106"/>
      <c r="DQD7" s="106"/>
      <c r="DQE7" s="106"/>
      <c r="DQF7" s="106"/>
      <c r="DQG7" s="106"/>
      <c r="DQH7" s="106"/>
      <c r="DQI7" s="106"/>
      <c r="DQJ7" s="106"/>
      <c r="DQK7" s="106"/>
      <c r="DQL7" s="106"/>
      <c r="DQM7" s="106"/>
      <c r="DQN7" s="106"/>
      <c r="DQO7" s="106"/>
      <c r="DQP7" s="106"/>
      <c r="DQQ7" s="106"/>
      <c r="DQR7" s="106"/>
      <c r="DQS7" s="106"/>
      <c r="DQT7" s="106"/>
      <c r="DQU7" s="106"/>
      <c r="DQV7" s="106"/>
      <c r="DQW7" s="106"/>
      <c r="DQX7" s="106"/>
      <c r="DQY7" s="106"/>
      <c r="DQZ7" s="106"/>
      <c r="DRA7" s="106"/>
      <c r="DRB7" s="106"/>
      <c r="DRC7" s="106"/>
      <c r="DRD7" s="106"/>
      <c r="DRE7" s="106"/>
      <c r="DRF7" s="106"/>
      <c r="DRG7" s="106"/>
      <c r="DRH7" s="106"/>
      <c r="DRI7" s="106"/>
      <c r="DRJ7" s="106"/>
      <c r="DRK7" s="106"/>
      <c r="DRL7" s="106"/>
      <c r="DRM7" s="106"/>
      <c r="DRN7" s="106"/>
      <c r="DRO7" s="106"/>
      <c r="DRP7" s="106"/>
      <c r="DRQ7" s="106"/>
      <c r="DRR7" s="106"/>
      <c r="DRS7" s="106"/>
      <c r="DRT7" s="106"/>
      <c r="DRU7" s="106"/>
      <c r="DRV7" s="106"/>
      <c r="DRW7" s="106"/>
      <c r="DRX7" s="106"/>
      <c r="DRY7" s="106"/>
      <c r="DRZ7" s="106"/>
      <c r="DSA7" s="106"/>
      <c r="DSB7" s="106"/>
      <c r="DSC7" s="106"/>
      <c r="DSD7" s="106"/>
      <c r="DSE7" s="106"/>
      <c r="DSF7" s="106"/>
      <c r="DSG7" s="106"/>
      <c r="DSH7" s="106"/>
      <c r="DSI7" s="106"/>
      <c r="DSJ7" s="106"/>
      <c r="DSK7" s="106"/>
      <c r="DSL7" s="106"/>
      <c r="DSM7" s="106"/>
      <c r="DSN7" s="106"/>
      <c r="DSO7" s="106"/>
      <c r="DSP7" s="106"/>
      <c r="DSQ7" s="106"/>
      <c r="DSR7" s="106"/>
      <c r="DSS7" s="106"/>
      <c r="DST7" s="106"/>
      <c r="DSU7" s="106"/>
      <c r="DSV7" s="106"/>
      <c r="DSW7" s="106"/>
      <c r="DSX7" s="106"/>
      <c r="DSY7" s="106"/>
      <c r="DSZ7" s="106"/>
      <c r="DTA7" s="106"/>
      <c r="DTB7" s="106"/>
      <c r="DTC7" s="106"/>
      <c r="DTD7" s="106"/>
      <c r="DTE7" s="106"/>
      <c r="DTF7" s="106"/>
      <c r="DTG7" s="106"/>
      <c r="DTH7" s="106"/>
      <c r="DTI7" s="106"/>
      <c r="DTJ7" s="106"/>
      <c r="DTK7" s="106"/>
      <c r="DTL7" s="106"/>
      <c r="DTM7" s="106"/>
      <c r="DTN7" s="106"/>
      <c r="DTO7" s="106"/>
      <c r="DTP7" s="106"/>
      <c r="DTQ7" s="106"/>
      <c r="DTR7" s="106"/>
      <c r="DTS7" s="106"/>
      <c r="DTT7" s="106"/>
      <c r="DTU7" s="106"/>
      <c r="DTV7" s="106"/>
      <c r="DTW7" s="106"/>
      <c r="DTX7" s="106"/>
      <c r="DTY7" s="106"/>
      <c r="DTZ7" s="106"/>
      <c r="DUA7" s="106"/>
      <c r="DUB7" s="106"/>
      <c r="DUC7" s="106"/>
      <c r="DUD7" s="106"/>
      <c r="DUE7" s="106"/>
      <c r="DUF7" s="106"/>
      <c r="DUG7" s="106"/>
      <c r="DUH7" s="106"/>
      <c r="DUI7" s="106"/>
      <c r="DUJ7" s="106"/>
      <c r="DUK7" s="106"/>
      <c r="DUL7" s="106"/>
      <c r="DUM7" s="106"/>
      <c r="DUN7" s="106"/>
      <c r="DUO7" s="106"/>
      <c r="DUP7" s="106"/>
      <c r="DUQ7" s="106"/>
      <c r="DUR7" s="106"/>
      <c r="DUS7" s="106"/>
      <c r="DUT7" s="106"/>
      <c r="DUU7" s="106"/>
      <c r="DUV7" s="106"/>
      <c r="DUW7" s="106"/>
      <c r="DUX7" s="106"/>
      <c r="DUY7" s="106"/>
      <c r="DUZ7" s="106"/>
      <c r="DVA7" s="106"/>
      <c r="DVB7" s="106"/>
      <c r="DVC7" s="106"/>
      <c r="DVD7" s="106"/>
      <c r="DVE7" s="106"/>
      <c r="DVF7" s="106"/>
      <c r="DVG7" s="106"/>
      <c r="DVH7" s="106"/>
      <c r="DVI7" s="106"/>
      <c r="DVJ7" s="106"/>
      <c r="DVK7" s="106"/>
      <c r="DVL7" s="106"/>
      <c r="DVM7" s="106"/>
      <c r="DVN7" s="106"/>
      <c r="DVO7" s="106"/>
      <c r="DVP7" s="106"/>
      <c r="DVQ7" s="106"/>
      <c r="DVR7" s="106"/>
      <c r="DVS7" s="106"/>
      <c r="DVT7" s="106"/>
      <c r="DVU7" s="106"/>
      <c r="DVV7" s="106"/>
      <c r="DVW7" s="106"/>
      <c r="DVX7" s="106"/>
      <c r="DVY7" s="106"/>
      <c r="DVZ7" s="106"/>
      <c r="DWA7" s="106"/>
      <c r="DWB7" s="106"/>
      <c r="DWC7" s="106"/>
      <c r="DWD7" s="106"/>
      <c r="DWE7" s="106"/>
      <c r="DWF7" s="106"/>
      <c r="DWG7" s="106"/>
      <c r="DWH7" s="106"/>
      <c r="DWI7" s="106"/>
      <c r="DWJ7" s="106"/>
      <c r="DWK7" s="106"/>
      <c r="DWL7" s="106"/>
      <c r="DWM7" s="106"/>
      <c r="DWN7" s="106"/>
      <c r="DWO7" s="106"/>
      <c r="DWP7" s="106"/>
      <c r="DWQ7" s="106"/>
      <c r="DWR7" s="106"/>
      <c r="DWS7" s="106"/>
      <c r="DWT7" s="106"/>
      <c r="DWU7" s="106"/>
      <c r="DWV7" s="106"/>
      <c r="DWW7" s="106"/>
      <c r="DWX7" s="106"/>
      <c r="DWY7" s="106"/>
      <c r="DWZ7" s="106"/>
      <c r="DXA7" s="106"/>
      <c r="DXB7" s="106"/>
      <c r="DXC7" s="106"/>
      <c r="DXD7" s="106"/>
      <c r="DXE7" s="106"/>
      <c r="DXF7" s="106"/>
      <c r="DXG7" s="106"/>
      <c r="DXH7" s="106"/>
      <c r="DXI7" s="106"/>
      <c r="DXJ7" s="106"/>
      <c r="DXK7" s="106"/>
      <c r="DXL7" s="106"/>
      <c r="DXM7" s="106"/>
      <c r="DXN7" s="106"/>
      <c r="DXO7" s="106"/>
      <c r="DXP7" s="106"/>
      <c r="DXQ7" s="106"/>
      <c r="DXR7" s="106"/>
      <c r="DXS7" s="106"/>
      <c r="DXT7" s="106"/>
      <c r="DXU7" s="106"/>
      <c r="DXV7" s="106"/>
      <c r="DXW7" s="106"/>
      <c r="DXX7" s="106"/>
      <c r="DXY7" s="106"/>
      <c r="DXZ7" s="106"/>
      <c r="DYA7" s="106"/>
      <c r="DYB7" s="106"/>
      <c r="DYC7" s="106"/>
      <c r="DYD7" s="106"/>
      <c r="DYE7" s="106"/>
      <c r="DYF7" s="106"/>
      <c r="DYG7" s="106"/>
      <c r="DYH7" s="106"/>
      <c r="DYI7" s="106"/>
      <c r="DYJ7" s="106"/>
      <c r="DYK7" s="106"/>
      <c r="DYL7" s="106"/>
      <c r="DYM7" s="106"/>
      <c r="DYN7" s="106"/>
      <c r="DYO7" s="106"/>
      <c r="DYP7" s="106"/>
      <c r="DYQ7" s="106"/>
      <c r="DYR7" s="106"/>
      <c r="DYS7" s="106"/>
      <c r="DYT7" s="106"/>
      <c r="DYU7" s="106"/>
      <c r="DYV7" s="106"/>
      <c r="DYW7" s="106"/>
      <c r="DYX7" s="106"/>
      <c r="DYY7" s="106"/>
      <c r="DYZ7" s="106"/>
      <c r="DZA7" s="106"/>
      <c r="DZB7" s="106"/>
      <c r="DZC7" s="106"/>
      <c r="DZD7" s="106"/>
      <c r="DZE7" s="106"/>
      <c r="DZF7" s="106"/>
      <c r="DZG7" s="106"/>
      <c r="DZH7" s="106"/>
      <c r="DZI7" s="106"/>
      <c r="DZJ7" s="106"/>
      <c r="DZK7" s="106"/>
      <c r="DZL7" s="106"/>
      <c r="DZM7" s="106"/>
      <c r="DZN7" s="106"/>
      <c r="DZO7" s="106"/>
      <c r="DZP7" s="106"/>
      <c r="DZQ7" s="106"/>
      <c r="DZR7" s="106"/>
      <c r="DZS7" s="106"/>
      <c r="DZT7" s="106"/>
      <c r="DZU7" s="106"/>
      <c r="DZV7" s="106"/>
      <c r="DZW7" s="106"/>
      <c r="DZX7" s="106"/>
      <c r="DZY7" s="106"/>
      <c r="DZZ7" s="106"/>
      <c r="EAA7" s="106"/>
      <c r="EAB7" s="106"/>
      <c r="EAC7" s="106"/>
      <c r="EAD7" s="106"/>
      <c r="EAE7" s="106"/>
      <c r="EAF7" s="106"/>
      <c r="EAG7" s="106"/>
      <c r="EAH7" s="106"/>
      <c r="EAI7" s="106"/>
      <c r="EAJ7" s="106"/>
      <c r="EAK7" s="106"/>
      <c r="EAL7" s="106"/>
      <c r="EAM7" s="106"/>
      <c r="EAN7" s="106"/>
      <c r="EAO7" s="106"/>
      <c r="EAP7" s="106"/>
      <c r="EAQ7" s="106"/>
      <c r="EAR7" s="106"/>
      <c r="EAS7" s="106"/>
      <c r="EAT7" s="106"/>
      <c r="EAU7" s="106"/>
      <c r="EAV7" s="106"/>
      <c r="EAW7" s="106"/>
      <c r="EAX7" s="106"/>
      <c r="EAY7" s="106"/>
      <c r="EAZ7" s="106"/>
      <c r="EBA7" s="106"/>
      <c r="EBB7" s="106"/>
      <c r="EBC7" s="106"/>
      <c r="EBD7" s="106"/>
      <c r="EBE7" s="106"/>
      <c r="EBF7" s="106"/>
      <c r="EBG7" s="106"/>
      <c r="EBH7" s="106"/>
      <c r="EBI7" s="106"/>
      <c r="EBJ7" s="106"/>
      <c r="EBK7" s="106"/>
      <c r="EBL7" s="106"/>
      <c r="EBM7" s="106"/>
      <c r="EBN7" s="106"/>
      <c r="EBO7" s="106"/>
      <c r="EBP7" s="106"/>
      <c r="EBQ7" s="106"/>
      <c r="EBR7" s="106"/>
      <c r="EBS7" s="106"/>
      <c r="EBT7" s="106"/>
      <c r="EBU7" s="106"/>
      <c r="EBV7" s="106"/>
      <c r="EBW7" s="106"/>
      <c r="EBX7" s="106"/>
      <c r="EBY7" s="106"/>
      <c r="EBZ7" s="106"/>
      <c r="ECA7" s="106"/>
      <c r="ECB7" s="106"/>
      <c r="ECC7" s="106"/>
      <c r="ECD7" s="106"/>
      <c r="ECE7" s="106"/>
      <c r="ECF7" s="106"/>
      <c r="ECG7" s="106"/>
      <c r="ECH7" s="106"/>
      <c r="ECI7" s="106"/>
      <c r="ECJ7" s="106"/>
      <c r="ECK7" s="106"/>
      <c r="ECL7" s="106"/>
      <c r="ECM7" s="106"/>
      <c r="ECN7" s="106"/>
      <c r="ECO7" s="106"/>
      <c r="ECP7" s="106"/>
      <c r="ECQ7" s="106"/>
      <c r="ECR7" s="106"/>
      <c r="ECS7" s="106"/>
      <c r="ECT7" s="106"/>
      <c r="ECU7" s="106"/>
      <c r="ECV7" s="106"/>
      <c r="ECW7" s="106"/>
      <c r="ECX7" s="106"/>
      <c r="ECY7" s="106"/>
      <c r="ECZ7" s="106"/>
      <c r="EDA7" s="106"/>
      <c r="EDB7" s="106"/>
      <c r="EDC7" s="106"/>
      <c r="EDD7" s="106"/>
      <c r="EDE7" s="106"/>
      <c r="EDF7" s="106"/>
      <c r="EDG7" s="106"/>
      <c r="EDH7" s="106"/>
      <c r="EDI7" s="106"/>
      <c r="EDJ7" s="106"/>
      <c r="EDK7" s="106"/>
      <c r="EDL7" s="106"/>
      <c r="EDM7" s="106"/>
      <c r="EDN7" s="106"/>
      <c r="EDO7" s="106"/>
      <c r="EDP7" s="106"/>
      <c r="EDQ7" s="106"/>
      <c r="EDR7" s="106"/>
      <c r="EDS7" s="106"/>
      <c r="EDT7" s="106"/>
      <c r="EDU7" s="106"/>
      <c r="EDV7" s="106"/>
      <c r="EDW7" s="106"/>
      <c r="EDX7" s="106"/>
      <c r="EDY7" s="106"/>
      <c r="EDZ7" s="106"/>
      <c r="EEA7" s="106"/>
      <c r="EEB7" s="106"/>
      <c r="EEC7" s="106"/>
      <c r="EED7" s="106"/>
      <c r="EEE7" s="106"/>
      <c r="EEF7" s="106"/>
      <c r="EEG7" s="106"/>
      <c r="EEH7" s="106"/>
      <c r="EEI7" s="106"/>
      <c r="EEJ7" s="106"/>
      <c r="EEK7" s="106"/>
      <c r="EEL7" s="106"/>
      <c r="EEM7" s="106"/>
      <c r="EEN7" s="106"/>
      <c r="EEO7" s="106"/>
      <c r="EEP7" s="106"/>
      <c r="EEQ7" s="106"/>
      <c r="EER7" s="106"/>
      <c r="EES7" s="106"/>
      <c r="EET7" s="106"/>
      <c r="EEU7" s="106"/>
      <c r="EEV7" s="106"/>
      <c r="EEW7" s="106"/>
      <c r="EEX7" s="106"/>
      <c r="EEY7" s="106"/>
      <c r="EEZ7" s="106"/>
      <c r="EFA7" s="106"/>
      <c r="EFB7" s="106"/>
      <c r="EFC7" s="106"/>
      <c r="EFD7" s="106"/>
      <c r="EFE7" s="106"/>
      <c r="EFF7" s="106"/>
      <c r="EFG7" s="106"/>
      <c r="EFH7" s="106"/>
      <c r="EFI7" s="106"/>
      <c r="EFJ7" s="106"/>
      <c r="EFK7" s="106"/>
      <c r="EFL7" s="106"/>
      <c r="EFM7" s="106"/>
      <c r="EFN7" s="106"/>
      <c r="EFO7" s="106"/>
      <c r="EFP7" s="106"/>
      <c r="EFQ7" s="106"/>
      <c r="EFR7" s="106"/>
      <c r="EFS7" s="106"/>
      <c r="EFT7" s="106"/>
      <c r="EFU7" s="106"/>
      <c r="EFV7" s="106"/>
      <c r="EFW7" s="106"/>
      <c r="EFX7" s="106"/>
      <c r="EFY7" s="106"/>
      <c r="EFZ7" s="106"/>
      <c r="EGA7" s="106"/>
      <c r="EGB7" s="106"/>
      <c r="EGC7" s="106"/>
      <c r="EGD7" s="106"/>
      <c r="EGE7" s="106"/>
      <c r="EGF7" s="106"/>
      <c r="EGG7" s="106"/>
      <c r="EGH7" s="106"/>
      <c r="EGI7" s="106"/>
      <c r="EGJ7" s="106"/>
      <c r="EGK7" s="106"/>
      <c r="EGL7" s="106"/>
      <c r="EGM7" s="106"/>
      <c r="EGN7" s="106"/>
      <c r="EGO7" s="106"/>
      <c r="EGP7" s="106"/>
      <c r="EGQ7" s="106"/>
      <c r="EGR7" s="106"/>
      <c r="EGS7" s="106"/>
      <c r="EGT7" s="106"/>
      <c r="EGU7" s="106"/>
      <c r="EGV7" s="106"/>
      <c r="EGW7" s="106"/>
      <c r="EGX7" s="106"/>
      <c r="EGY7" s="106"/>
      <c r="EGZ7" s="106"/>
      <c r="EHA7" s="106"/>
      <c r="EHB7" s="106"/>
      <c r="EHC7" s="106"/>
      <c r="EHD7" s="106"/>
      <c r="EHE7" s="106"/>
      <c r="EHF7" s="106"/>
      <c r="EHG7" s="106"/>
      <c r="EHH7" s="106"/>
      <c r="EHI7" s="106"/>
      <c r="EHJ7" s="106"/>
      <c r="EHK7" s="106"/>
      <c r="EHL7" s="106"/>
      <c r="EHM7" s="106"/>
      <c r="EHN7" s="106"/>
      <c r="EHO7" s="106"/>
      <c r="EHP7" s="106"/>
      <c r="EHQ7" s="106"/>
      <c r="EHR7" s="106"/>
      <c r="EHS7" s="106"/>
      <c r="EHT7" s="106"/>
      <c r="EHU7" s="106"/>
      <c r="EHV7" s="106"/>
      <c r="EHW7" s="106"/>
      <c r="EHX7" s="106"/>
      <c r="EHY7" s="106"/>
      <c r="EHZ7" s="106"/>
      <c r="EIA7" s="106"/>
      <c r="EIB7" s="106"/>
      <c r="EIC7" s="106"/>
      <c r="EID7" s="106"/>
      <c r="EIE7" s="106"/>
      <c r="EIF7" s="106"/>
      <c r="EIG7" s="106"/>
      <c r="EIH7" s="106"/>
      <c r="EII7" s="106"/>
      <c r="EIJ7" s="106"/>
      <c r="EIK7" s="106"/>
      <c r="EIL7" s="106"/>
      <c r="EIM7" s="106"/>
      <c r="EIN7" s="106"/>
      <c r="EIO7" s="106"/>
      <c r="EIP7" s="106"/>
      <c r="EIQ7" s="106"/>
      <c r="EIR7" s="106"/>
      <c r="EIS7" s="106"/>
      <c r="EIT7" s="106"/>
      <c r="EIU7" s="106"/>
      <c r="EIV7" s="106"/>
      <c r="EIW7" s="106"/>
      <c r="EIX7" s="106"/>
      <c r="EIY7" s="106"/>
      <c r="EIZ7" s="106"/>
      <c r="EJA7" s="106"/>
      <c r="EJB7" s="106"/>
      <c r="EJC7" s="106"/>
      <c r="EJD7" s="106"/>
      <c r="EJE7" s="106"/>
      <c r="EJF7" s="106"/>
      <c r="EJG7" s="106"/>
      <c r="EJH7" s="106"/>
      <c r="EJI7" s="106"/>
      <c r="EJJ7" s="106"/>
      <c r="EJK7" s="106"/>
      <c r="EJL7" s="106"/>
      <c r="EJM7" s="106"/>
      <c r="EJN7" s="106"/>
      <c r="EJO7" s="106"/>
      <c r="EJP7" s="106"/>
      <c r="EJQ7" s="106"/>
      <c r="EJR7" s="106"/>
      <c r="EJS7" s="106"/>
      <c r="EJT7" s="106"/>
      <c r="EJU7" s="106"/>
      <c r="EJV7" s="106"/>
      <c r="EJW7" s="106"/>
      <c r="EJX7" s="106"/>
      <c r="EJY7" s="106"/>
      <c r="EJZ7" s="106"/>
      <c r="EKA7" s="106"/>
      <c r="EKB7" s="106"/>
      <c r="EKC7" s="106"/>
      <c r="EKD7" s="106"/>
      <c r="EKE7" s="106"/>
      <c r="EKF7" s="106"/>
      <c r="EKG7" s="106"/>
      <c r="EKH7" s="106"/>
      <c r="EKI7" s="106"/>
      <c r="EKJ7" s="106"/>
      <c r="EKK7" s="106"/>
      <c r="EKL7" s="106"/>
      <c r="EKM7" s="106"/>
      <c r="EKN7" s="106"/>
      <c r="EKO7" s="106"/>
      <c r="EKP7" s="106"/>
      <c r="EKQ7" s="106"/>
      <c r="EKR7" s="106"/>
      <c r="EKS7" s="106"/>
      <c r="EKT7" s="106"/>
      <c r="EKU7" s="106"/>
      <c r="EKV7" s="106"/>
      <c r="EKW7" s="106"/>
      <c r="EKX7" s="106"/>
      <c r="EKY7" s="106"/>
      <c r="EKZ7" s="106"/>
      <c r="ELA7" s="106"/>
      <c r="ELB7" s="106"/>
      <c r="ELC7" s="106"/>
      <c r="ELD7" s="106"/>
      <c r="ELE7" s="106"/>
      <c r="ELF7" s="106"/>
      <c r="ELG7" s="106"/>
      <c r="ELH7" s="106"/>
      <c r="ELI7" s="106"/>
      <c r="ELJ7" s="106"/>
      <c r="ELK7" s="106"/>
      <c r="ELL7" s="106"/>
      <c r="ELM7" s="106"/>
      <c r="ELN7" s="106"/>
      <c r="ELO7" s="106"/>
      <c r="ELP7" s="106"/>
      <c r="ELQ7" s="106"/>
      <c r="ELR7" s="106"/>
      <c r="ELS7" s="106"/>
      <c r="ELT7" s="106"/>
      <c r="ELU7" s="106"/>
      <c r="ELV7" s="106"/>
      <c r="ELW7" s="106"/>
      <c r="ELX7" s="106"/>
      <c r="ELY7" s="106"/>
      <c r="ELZ7" s="106"/>
      <c r="EMA7" s="106"/>
      <c r="EMB7" s="106"/>
      <c r="EMC7" s="106"/>
      <c r="EMD7" s="106"/>
      <c r="EME7" s="106"/>
      <c r="EMF7" s="106"/>
      <c r="EMG7" s="106"/>
      <c r="EMH7" s="106"/>
      <c r="EMI7" s="106"/>
      <c r="EMJ7" s="106"/>
      <c r="EMK7" s="106"/>
      <c r="EML7" s="106"/>
      <c r="EMM7" s="106"/>
      <c r="EMN7" s="106"/>
      <c r="EMO7" s="106"/>
      <c r="EMP7" s="106"/>
      <c r="EMQ7" s="106"/>
      <c r="EMR7" s="106"/>
      <c r="EMS7" s="106"/>
      <c r="EMT7" s="106"/>
      <c r="EMU7" s="106"/>
      <c r="EMV7" s="106"/>
      <c r="EMW7" s="106"/>
      <c r="EMX7" s="106"/>
      <c r="EMY7" s="106"/>
      <c r="EMZ7" s="106"/>
      <c r="ENA7" s="106"/>
      <c r="ENB7" s="106"/>
      <c r="ENC7" s="106"/>
      <c r="END7" s="106"/>
      <c r="ENE7" s="106"/>
      <c r="ENF7" s="106"/>
      <c r="ENG7" s="106"/>
      <c r="ENH7" s="106"/>
      <c r="ENI7" s="106"/>
      <c r="ENJ7" s="106"/>
      <c r="ENK7" s="106"/>
      <c r="ENL7" s="106"/>
      <c r="ENM7" s="106"/>
      <c r="ENN7" s="106"/>
      <c r="ENO7" s="106"/>
      <c r="ENP7" s="106"/>
      <c r="ENQ7" s="106"/>
      <c r="ENR7" s="106"/>
      <c r="ENS7" s="106"/>
      <c r="ENT7" s="106"/>
      <c r="ENU7" s="106"/>
      <c r="ENV7" s="106"/>
      <c r="ENW7" s="106"/>
      <c r="ENX7" s="106"/>
      <c r="ENY7" s="106"/>
      <c r="ENZ7" s="106"/>
      <c r="EOA7" s="106"/>
      <c r="EOB7" s="106"/>
      <c r="EOC7" s="106"/>
      <c r="EOD7" s="106"/>
      <c r="EOE7" s="106"/>
      <c r="EOF7" s="106"/>
      <c r="EOG7" s="106"/>
      <c r="EOH7" s="106"/>
      <c r="EOI7" s="106"/>
      <c r="EOJ7" s="106"/>
      <c r="EOK7" s="106"/>
      <c r="EOL7" s="106"/>
      <c r="EOM7" s="106"/>
      <c r="EON7" s="106"/>
      <c r="EOO7" s="106"/>
      <c r="EOP7" s="106"/>
      <c r="EOQ7" s="106"/>
      <c r="EOR7" s="106"/>
      <c r="EOS7" s="106"/>
      <c r="EOT7" s="106"/>
      <c r="EOU7" s="106"/>
      <c r="EOV7" s="106"/>
      <c r="EOW7" s="106"/>
      <c r="EOX7" s="106"/>
      <c r="EOY7" s="106"/>
      <c r="EOZ7" s="106"/>
      <c r="EPA7" s="106"/>
      <c r="EPB7" s="106"/>
      <c r="EPC7" s="106"/>
      <c r="EPD7" s="106"/>
      <c r="EPE7" s="106"/>
      <c r="EPF7" s="106"/>
      <c r="EPG7" s="106"/>
      <c r="EPH7" s="106"/>
      <c r="EPI7" s="106"/>
      <c r="EPJ7" s="106"/>
      <c r="EPK7" s="106"/>
      <c r="EPL7" s="106"/>
      <c r="EPM7" s="106"/>
      <c r="EPN7" s="106"/>
      <c r="EPO7" s="106"/>
      <c r="EPP7" s="106"/>
      <c r="EPQ7" s="106"/>
      <c r="EPR7" s="106"/>
      <c r="EPS7" s="106"/>
      <c r="EPT7" s="106"/>
      <c r="EPU7" s="106"/>
      <c r="EPV7" s="106"/>
      <c r="EPW7" s="106"/>
      <c r="EPX7" s="106"/>
      <c r="EPY7" s="106"/>
      <c r="EPZ7" s="106"/>
      <c r="EQA7" s="106"/>
      <c r="EQB7" s="106"/>
      <c r="EQC7" s="106"/>
      <c r="EQD7" s="106"/>
      <c r="EQE7" s="106"/>
      <c r="EQF7" s="106"/>
      <c r="EQG7" s="106"/>
      <c r="EQH7" s="106"/>
      <c r="EQI7" s="106"/>
      <c r="EQJ7" s="106"/>
      <c r="EQK7" s="106"/>
      <c r="EQL7" s="106"/>
      <c r="EQM7" s="106"/>
      <c r="EQN7" s="106"/>
      <c r="EQO7" s="106"/>
      <c r="EQP7" s="106"/>
      <c r="EQQ7" s="106"/>
      <c r="EQR7" s="106"/>
      <c r="EQS7" s="106"/>
      <c r="EQT7" s="106"/>
      <c r="EQU7" s="106"/>
      <c r="EQV7" s="106"/>
      <c r="EQW7" s="106"/>
      <c r="EQX7" s="106"/>
      <c r="EQY7" s="106"/>
      <c r="EQZ7" s="106"/>
      <c r="ERA7" s="106"/>
      <c r="ERB7" s="106"/>
      <c r="ERC7" s="106"/>
      <c r="ERD7" s="106"/>
      <c r="ERE7" s="106"/>
      <c r="ERF7" s="106"/>
      <c r="ERG7" s="106"/>
      <c r="ERH7" s="106"/>
      <c r="ERI7" s="106"/>
      <c r="ERJ7" s="106"/>
      <c r="ERK7" s="106"/>
      <c r="ERL7" s="106"/>
      <c r="ERM7" s="106"/>
      <c r="ERN7" s="106"/>
      <c r="ERO7" s="106"/>
      <c r="ERP7" s="106"/>
      <c r="ERQ7" s="106"/>
      <c r="ERR7" s="106"/>
      <c r="ERS7" s="106"/>
      <c r="ERT7" s="106"/>
      <c r="ERU7" s="106"/>
      <c r="ERV7" s="106"/>
      <c r="ERW7" s="106"/>
      <c r="ERX7" s="106"/>
      <c r="ERY7" s="106"/>
      <c r="ERZ7" s="106"/>
      <c r="ESA7" s="106"/>
      <c r="ESB7" s="106"/>
      <c r="ESC7" s="106"/>
      <c r="ESD7" s="106"/>
      <c r="ESE7" s="106"/>
      <c r="ESF7" s="106"/>
      <c r="ESG7" s="106"/>
      <c r="ESH7" s="106"/>
      <c r="ESI7" s="106"/>
      <c r="ESJ7" s="106"/>
      <c r="ESK7" s="106"/>
      <c r="ESL7" s="106"/>
      <c r="ESM7" s="106"/>
      <c r="ESN7" s="106"/>
      <c r="ESO7" s="106"/>
      <c r="ESP7" s="106"/>
      <c r="ESQ7" s="106"/>
      <c r="ESR7" s="106"/>
      <c r="ESS7" s="106"/>
      <c r="EST7" s="106"/>
      <c r="ESU7" s="106"/>
      <c r="ESV7" s="106"/>
      <c r="ESW7" s="106"/>
      <c r="ESX7" s="106"/>
      <c r="ESY7" s="106"/>
      <c r="ESZ7" s="106"/>
      <c r="ETA7" s="106"/>
      <c r="ETB7" s="106"/>
      <c r="ETC7" s="106"/>
      <c r="ETD7" s="106"/>
      <c r="ETE7" s="106"/>
      <c r="ETF7" s="106"/>
      <c r="ETG7" s="106"/>
      <c r="ETH7" s="106"/>
      <c r="ETI7" s="106"/>
      <c r="ETJ7" s="106"/>
      <c r="ETK7" s="106"/>
      <c r="ETL7" s="106"/>
      <c r="ETM7" s="106"/>
      <c r="ETN7" s="106"/>
      <c r="ETO7" s="106"/>
      <c r="ETP7" s="106"/>
      <c r="ETQ7" s="106"/>
      <c r="ETR7" s="106"/>
      <c r="ETS7" s="106"/>
      <c r="ETT7" s="106"/>
      <c r="ETU7" s="106"/>
      <c r="ETV7" s="106"/>
      <c r="ETW7" s="106"/>
      <c r="ETX7" s="106"/>
      <c r="ETY7" s="106"/>
      <c r="ETZ7" s="106"/>
      <c r="EUA7" s="106"/>
      <c r="EUB7" s="106"/>
      <c r="EUC7" s="106"/>
      <c r="EUD7" s="106"/>
      <c r="EUE7" s="106"/>
      <c r="EUF7" s="106"/>
      <c r="EUG7" s="106"/>
      <c r="EUH7" s="106"/>
      <c r="EUI7" s="106"/>
      <c r="EUJ7" s="106"/>
      <c r="EUK7" s="106"/>
      <c r="EUL7" s="106"/>
      <c r="EUM7" s="106"/>
      <c r="EUN7" s="106"/>
      <c r="EUO7" s="106"/>
      <c r="EUP7" s="106"/>
      <c r="EUQ7" s="106"/>
      <c r="EUR7" s="106"/>
      <c r="EUS7" s="106"/>
      <c r="EUT7" s="106"/>
      <c r="EUU7" s="106"/>
      <c r="EUV7" s="106"/>
      <c r="EUW7" s="106"/>
      <c r="EUX7" s="106"/>
      <c r="EUY7" s="106"/>
      <c r="EUZ7" s="106"/>
      <c r="EVA7" s="106"/>
      <c r="EVB7" s="106"/>
      <c r="EVC7" s="106"/>
      <c r="EVD7" s="106"/>
      <c r="EVE7" s="106"/>
      <c r="EVF7" s="106"/>
      <c r="EVG7" s="106"/>
      <c r="EVH7" s="106"/>
      <c r="EVI7" s="106"/>
      <c r="EVJ7" s="106"/>
      <c r="EVK7" s="106"/>
      <c r="EVL7" s="106"/>
      <c r="EVM7" s="106"/>
      <c r="EVN7" s="106"/>
      <c r="EVO7" s="106"/>
      <c r="EVP7" s="106"/>
      <c r="EVQ7" s="106"/>
      <c r="EVR7" s="106"/>
      <c r="EVS7" s="106"/>
      <c r="EVT7" s="106"/>
      <c r="EVU7" s="106"/>
      <c r="EVV7" s="106"/>
      <c r="EVW7" s="106"/>
      <c r="EVX7" s="106"/>
      <c r="EVY7" s="106"/>
      <c r="EVZ7" s="106"/>
      <c r="EWA7" s="106"/>
      <c r="EWB7" s="106"/>
      <c r="EWC7" s="106"/>
      <c r="EWD7" s="106"/>
      <c r="EWE7" s="106"/>
      <c r="EWF7" s="106"/>
      <c r="EWG7" s="106"/>
      <c r="EWH7" s="106"/>
      <c r="EWI7" s="106"/>
      <c r="EWJ7" s="106"/>
      <c r="EWK7" s="106"/>
      <c r="EWL7" s="106"/>
      <c r="EWM7" s="106"/>
      <c r="EWN7" s="106"/>
      <c r="EWO7" s="106"/>
      <c r="EWP7" s="106"/>
      <c r="EWQ7" s="106"/>
      <c r="EWR7" s="106"/>
      <c r="EWS7" s="106"/>
      <c r="EWT7" s="106"/>
      <c r="EWU7" s="106"/>
      <c r="EWV7" s="106"/>
      <c r="EWW7" s="106"/>
      <c r="EWX7" s="106"/>
      <c r="EWY7" s="106"/>
      <c r="EWZ7" s="106"/>
      <c r="EXA7" s="106"/>
      <c r="EXB7" s="106"/>
      <c r="EXC7" s="106"/>
      <c r="EXD7" s="106"/>
      <c r="EXE7" s="106"/>
      <c r="EXF7" s="106"/>
      <c r="EXG7" s="106"/>
      <c r="EXH7" s="106"/>
      <c r="EXI7" s="106"/>
      <c r="EXJ7" s="106"/>
      <c r="EXK7" s="106"/>
      <c r="EXL7" s="106"/>
      <c r="EXM7" s="106"/>
      <c r="EXN7" s="106"/>
      <c r="EXO7" s="106"/>
      <c r="EXP7" s="106"/>
      <c r="EXQ7" s="106"/>
      <c r="EXR7" s="106"/>
      <c r="EXS7" s="106"/>
      <c r="EXT7" s="106"/>
      <c r="EXU7" s="106"/>
      <c r="EXV7" s="106"/>
      <c r="EXW7" s="106"/>
      <c r="EXX7" s="106"/>
      <c r="EXY7" s="106"/>
      <c r="EXZ7" s="106"/>
      <c r="EYA7" s="106"/>
      <c r="EYB7" s="106"/>
      <c r="EYC7" s="106"/>
      <c r="EYD7" s="106"/>
      <c r="EYE7" s="106"/>
      <c r="EYF7" s="106"/>
      <c r="EYG7" s="106"/>
      <c r="EYH7" s="106"/>
      <c r="EYI7" s="106"/>
      <c r="EYJ7" s="106"/>
      <c r="EYK7" s="106"/>
      <c r="EYL7" s="106"/>
      <c r="EYM7" s="106"/>
      <c r="EYN7" s="106"/>
      <c r="EYO7" s="106"/>
      <c r="EYP7" s="106"/>
      <c r="EYQ7" s="106"/>
      <c r="EYR7" s="106"/>
      <c r="EYS7" s="106"/>
      <c r="EYT7" s="106"/>
      <c r="EYU7" s="106"/>
      <c r="EYV7" s="106"/>
      <c r="EYW7" s="106"/>
      <c r="EYX7" s="106"/>
      <c r="EYY7" s="106"/>
      <c r="EYZ7" s="106"/>
      <c r="EZA7" s="106"/>
      <c r="EZB7" s="106"/>
      <c r="EZC7" s="106"/>
      <c r="EZD7" s="106"/>
      <c r="EZE7" s="106"/>
      <c r="EZF7" s="106"/>
      <c r="EZG7" s="106"/>
      <c r="EZH7" s="106"/>
      <c r="EZI7" s="106"/>
      <c r="EZJ7" s="106"/>
      <c r="EZK7" s="106"/>
      <c r="EZL7" s="106"/>
      <c r="EZM7" s="106"/>
      <c r="EZN7" s="106"/>
      <c r="EZO7" s="106"/>
      <c r="EZP7" s="106"/>
      <c r="EZQ7" s="106"/>
      <c r="EZR7" s="106"/>
      <c r="EZS7" s="106"/>
      <c r="EZT7" s="106"/>
      <c r="EZU7" s="106"/>
      <c r="EZV7" s="106"/>
      <c r="EZW7" s="106"/>
      <c r="EZX7" s="106"/>
      <c r="EZY7" s="106"/>
      <c r="EZZ7" s="106"/>
      <c r="FAA7" s="106"/>
      <c r="FAB7" s="106"/>
      <c r="FAC7" s="106"/>
      <c r="FAD7" s="106"/>
      <c r="FAE7" s="106"/>
      <c r="FAF7" s="106"/>
      <c r="FAG7" s="106"/>
      <c r="FAH7" s="106"/>
      <c r="FAI7" s="106"/>
      <c r="FAJ7" s="106"/>
      <c r="FAK7" s="106"/>
      <c r="FAL7" s="106"/>
      <c r="FAM7" s="106"/>
      <c r="FAN7" s="106"/>
      <c r="FAO7" s="106"/>
      <c r="FAP7" s="106"/>
      <c r="FAQ7" s="106"/>
      <c r="FAR7" s="106"/>
      <c r="FAS7" s="106"/>
      <c r="FAT7" s="106"/>
      <c r="FAU7" s="106"/>
      <c r="FAV7" s="106"/>
      <c r="FAW7" s="106"/>
      <c r="FAX7" s="106"/>
      <c r="FAY7" s="106"/>
      <c r="FAZ7" s="106"/>
      <c r="FBA7" s="106"/>
      <c r="FBB7" s="106"/>
      <c r="FBC7" s="106"/>
      <c r="FBD7" s="106"/>
      <c r="FBE7" s="106"/>
      <c r="FBF7" s="106"/>
      <c r="FBG7" s="106"/>
      <c r="FBH7" s="106"/>
      <c r="FBI7" s="106"/>
      <c r="FBJ7" s="106"/>
      <c r="FBK7" s="106"/>
      <c r="FBL7" s="106"/>
      <c r="FBM7" s="106"/>
      <c r="FBN7" s="106"/>
      <c r="FBO7" s="106"/>
      <c r="FBP7" s="106"/>
      <c r="FBQ7" s="106"/>
      <c r="FBR7" s="106"/>
      <c r="FBS7" s="106"/>
      <c r="FBT7" s="106"/>
      <c r="FBU7" s="106"/>
      <c r="FBV7" s="106"/>
      <c r="FBW7" s="106"/>
      <c r="FBX7" s="106"/>
      <c r="FBY7" s="106"/>
      <c r="FBZ7" s="106"/>
      <c r="FCA7" s="106"/>
      <c r="FCB7" s="106"/>
      <c r="FCC7" s="106"/>
      <c r="FCD7" s="106"/>
      <c r="FCE7" s="106"/>
      <c r="FCF7" s="106"/>
      <c r="FCG7" s="106"/>
      <c r="FCH7" s="106"/>
      <c r="FCI7" s="106"/>
      <c r="FCJ7" s="106"/>
      <c r="FCK7" s="106"/>
      <c r="FCL7" s="106"/>
      <c r="FCM7" s="106"/>
      <c r="FCN7" s="106"/>
      <c r="FCO7" s="106"/>
      <c r="FCP7" s="106"/>
      <c r="FCQ7" s="106"/>
      <c r="FCR7" s="106"/>
      <c r="FCS7" s="106"/>
      <c r="FCT7" s="106"/>
      <c r="FCU7" s="106"/>
      <c r="FCV7" s="106"/>
      <c r="FCW7" s="106"/>
      <c r="FCX7" s="106"/>
      <c r="FCY7" s="106"/>
      <c r="FCZ7" s="106"/>
      <c r="FDA7" s="106"/>
      <c r="FDB7" s="106"/>
      <c r="FDC7" s="106"/>
      <c r="FDD7" s="106"/>
      <c r="FDE7" s="106"/>
      <c r="FDF7" s="106"/>
      <c r="FDG7" s="106"/>
      <c r="FDH7" s="106"/>
      <c r="FDI7" s="106"/>
      <c r="FDJ7" s="106"/>
      <c r="FDK7" s="106"/>
      <c r="FDL7" s="106"/>
      <c r="FDM7" s="106"/>
      <c r="FDN7" s="106"/>
      <c r="FDO7" s="106"/>
      <c r="FDP7" s="106"/>
      <c r="FDQ7" s="106"/>
      <c r="FDR7" s="106"/>
      <c r="FDS7" s="106"/>
      <c r="FDT7" s="106"/>
      <c r="FDU7" s="106"/>
      <c r="FDV7" s="106"/>
      <c r="FDW7" s="106"/>
      <c r="FDX7" s="106"/>
      <c r="FDY7" s="106"/>
      <c r="FDZ7" s="106"/>
      <c r="FEA7" s="106"/>
      <c r="FEB7" s="106"/>
      <c r="FEC7" s="106"/>
      <c r="FED7" s="106"/>
      <c r="FEE7" s="106"/>
      <c r="FEF7" s="106"/>
      <c r="FEG7" s="106"/>
      <c r="FEH7" s="106"/>
      <c r="FEI7" s="106"/>
      <c r="FEJ7" s="106"/>
      <c r="FEK7" s="106"/>
      <c r="FEL7" s="106"/>
      <c r="FEM7" s="106"/>
      <c r="FEN7" s="106"/>
      <c r="FEO7" s="106"/>
      <c r="FEP7" s="106"/>
      <c r="FEQ7" s="106"/>
      <c r="FER7" s="106"/>
      <c r="FES7" s="106"/>
      <c r="FET7" s="106"/>
      <c r="FEU7" s="106"/>
      <c r="FEV7" s="106"/>
      <c r="FEW7" s="106"/>
      <c r="FEX7" s="106"/>
      <c r="FEY7" s="106"/>
      <c r="FEZ7" s="106"/>
      <c r="FFA7" s="106"/>
      <c r="FFB7" s="106"/>
      <c r="FFC7" s="106"/>
      <c r="FFD7" s="106"/>
      <c r="FFE7" s="106"/>
      <c r="FFF7" s="106"/>
      <c r="FFG7" s="106"/>
      <c r="FFH7" s="106"/>
      <c r="FFI7" s="106"/>
      <c r="FFJ7" s="106"/>
      <c r="FFK7" s="106"/>
      <c r="FFL7" s="106"/>
      <c r="FFM7" s="106"/>
      <c r="FFN7" s="106"/>
      <c r="FFO7" s="106"/>
      <c r="FFP7" s="106"/>
      <c r="FFQ7" s="106"/>
      <c r="FFR7" s="106"/>
      <c r="FFS7" s="106"/>
      <c r="FFT7" s="106"/>
      <c r="FFU7" s="106"/>
      <c r="FFV7" s="106"/>
      <c r="FFW7" s="106"/>
      <c r="FFX7" s="106"/>
      <c r="FFY7" s="106"/>
      <c r="FFZ7" s="106"/>
      <c r="FGA7" s="106"/>
      <c r="FGB7" s="106"/>
      <c r="FGC7" s="106"/>
      <c r="FGD7" s="106"/>
      <c r="FGE7" s="106"/>
      <c r="FGF7" s="106"/>
      <c r="FGG7" s="106"/>
      <c r="FGH7" s="106"/>
      <c r="FGI7" s="106"/>
      <c r="FGJ7" s="106"/>
      <c r="FGK7" s="106"/>
      <c r="FGL7" s="106"/>
      <c r="FGM7" s="106"/>
      <c r="FGN7" s="106"/>
      <c r="FGO7" s="106"/>
      <c r="FGP7" s="106"/>
      <c r="FGQ7" s="106"/>
      <c r="FGR7" s="106"/>
      <c r="FGS7" s="106"/>
      <c r="FGT7" s="106"/>
      <c r="FGU7" s="106"/>
      <c r="FGV7" s="106"/>
      <c r="FGW7" s="106"/>
      <c r="FGX7" s="106"/>
      <c r="FGY7" s="106"/>
      <c r="FGZ7" s="106"/>
      <c r="FHA7" s="106"/>
      <c r="FHB7" s="106"/>
      <c r="FHC7" s="106"/>
      <c r="FHD7" s="106"/>
      <c r="FHE7" s="106"/>
      <c r="FHF7" s="106"/>
      <c r="FHG7" s="106"/>
      <c r="FHH7" s="106"/>
      <c r="FHI7" s="106"/>
      <c r="FHJ7" s="106"/>
      <c r="FHK7" s="106"/>
      <c r="FHL7" s="106"/>
      <c r="FHM7" s="106"/>
      <c r="FHN7" s="106"/>
      <c r="FHO7" s="106"/>
      <c r="FHP7" s="106"/>
      <c r="FHQ7" s="106"/>
      <c r="FHR7" s="106"/>
      <c r="FHS7" s="106"/>
      <c r="FHT7" s="106"/>
      <c r="FHU7" s="106"/>
      <c r="FHV7" s="106"/>
      <c r="FHW7" s="106"/>
      <c r="FHX7" s="106"/>
      <c r="FHY7" s="106"/>
      <c r="FHZ7" s="106"/>
      <c r="FIA7" s="106"/>
      <c r="FIB7" s="106"/>
      <c r="FIC7" s="106"/>
      <c r="FID7" s="106"/>
      <c r="FIE7" s="106"/>
      <c r="FIF7" s="106"/>
      <c r="FIG7" s="106"/>
      <c r="FIH7" s="106"/>
      <c r="FII7" s="106"/>
      <c r="FIJ7" s="106"/>
      <c r="FIK7" s="106"/>
      <c r="FIL7" s="106"/>
      <c r="FIM7" s="106"/>
      <c r="FIN7" s="106"/>
      <c r="FIO7" s="106"/>
      <c r="FIP7" s="106"/>
      <c r="FIQ7" s="106"/>
      <c r="FIR7" s="106"/>
      <c r="FIS7" s="106"/>
      <c r="FIT7" s="106"/>
      <c r="FIU7" s="106"/>
      <c r="FIV7" s="106"/>
      <c r="FIW7" s="106"/>
      <c r="FIX7" s="106"/>
      <c r="FIY7" s="106"/>
      <c r="FIZ7" s="106"/>
      <c r="FJA7" s="106"/>
      <c r="FJB7" s="106"/>
      <c r="FJC7" s="106"/>
      <c r="FJD7" s="106"/>
      <c r="FJE7" s="106"/>
      <c r="FJF7" s="106"/>
      <c r="FJG7" s="106"/>
      <c r="FJH7" s="106"/>
      <c r="FJI7" s="106"/>
      <c r="FJJ7" s="106"/>
      <c r="FJK7" s="106"/>
      <c r="FJL7" s="106"/>
      <c r="FJM7" s="106"/>
      <c r="FJN7" s="106"/>
      <c r="FJO7" s="106"/>
      <c r="FJP7" s="106"/>
      <c r="FJQ7" s="106"/>
      <c r="FJR7" s="106"/>
      <c r="FJS7" s="106"/>
      <c r="FJT7" s="106"/>
      <c r="FJU7" s="106"/>
      <c r="FJV7" s="106"/>
      <c r="FJW7" s="106"/>
      <c r="FJX7" s="106"/>
      <c r="FJY7" s="106"/>
      <c r="FJZ7" s="106"/>
      <c r="FKA7" s="106"/>
      <c r="FKB7" s="106"/>
      <c r="FKC7" s="106"/>
      <c r="FKD7" s="106"/>
      <c r="FKE7" s="106"/>
      <c r="FKF7" s="106"/>
      <c r="FKG7" s="106"/>
      <c r="FKH7" s="106"/>
      <c r="FKI7" s="106"/>
      <c r="FKJ7" s="106"/>
      <c r="FKK7" s="106"/>
      <c r="FKL7" s="106"/>
      <c r="FKM7" s="106"/>
      <c r="FKN7" s="106"/>
      <c r="FKO7" s="106"/>
      <c r="FKP7" s="106"/>
      <c r="FKQ7" s="106"/>
      <c r="FKR7" s="106"/>
      <c r="FKS7" s="106"/>
      <c r="FKT7" s="106"/>
      <c r="FKU7" s="106"/>
      <c r="FKV7" s="106"/>
      <c r="FKW7" s="106"/>
      <c r="FKX7" s="106"/>
      <c r="FKY7" s="106"/>
      <c r="FKZ7" s="106"/>
      <c r="FLA7" s="106"/>
      <c r="FLB7" s="106"/>
      <c r="FLC7" s="106"/>
      <c r="FLD7" s="106"/>
      <c r="FLE7" s="106"/>
      <c r="FLF7" s="106"/>
      <c r="FLG7" s="106"/>
      <c r="FLH7" s="106"/>
      <c r="FLI7" s="106"/>
      <c r="FLJ7" s="106"/>
      <c r="FLK7" s="106"/>
      <c r="FLL7" s="106"/>
      <c r="FLM7" s="106"/>
      <c r="FLN7" s="106"/>
      <c r="FLO7" s="106"/>
      <c r="FLP7" s="106"/>
      <c r="FLQ7" s="106"/>
      <c r="FLR7" s="106"/>
      <c r="FLS7" s="106"/>
      <c r="FLT7" s="106"/>
      <c r="FLU7" s="106"/>
      <c r="FLV7" s="106"/>
      <c r="FLW7" s="106"/>
      <c r="FLX7" s="106"/>
      <c r="FLY7" s="106"/>
      <c r="FLZ7" s="106"/>
      <c r="FMA7" s="106"/>
      <c r="FMB7" s="106"/>
      <c r="FMC7" s="106"/>
      <c r="FMD7" s="106"/>
      <c r="FME7" s="106"/>
      <c r="FMF7" s="106"/>
      <c r="FMG7" s="106"/>
      <c r="FMH7" s="106"/>
      <c r="FMI7" s="106"/>
      <c r="FMJ7" s="106"/>
      <c r="FMK7" s="106"/>
      <c r="FML7" s="106"/>
      <c r="FMM7" s="106"/>
      <c r="FMN7" s="106"/>
      <c r="FMO7" s="106"/>
      <c r="FMP7" s="106"/>
      <c r="FMQ7" s="106"/>
      <c r="FMR7" s="106"/>
      <c r="FMS7" s="106"/>
      <c r="FMT7" s="106"/>
      <c r="FMU7" s="106"/>
      <c r="FMV7" s="106"/>
      <c r="FMW7" s="106"/>
      <c r="FMX7" s="106"/>
      <c r="FMY7" s="106"/>
      <c r="FMZ7" s="106"/>
      <c r="FNA7" s="106"/>
      <c r="FNB7" s="106"/>
      <c r="FNC7" s="106"/>
      <c r="FND7" s="106"/>
      <c r="FNE7" s="106"/>
      <c r="FNF7" s="106"/>
      <c r="FNG7" s="106"/>
      <c r="FNH7" s="106"/>
      <c r="FNI7" s="106"/>
      <c r="FNJ7" s="106"/>
      <c r="FNK7" s="106"/>
      <c r="FNL7" s="106"/>
      <c r="FNM7" s="106"/>
      <c r="FNN7" s="106"/>
      <c r="FNO7" s="106"/>
      <c r="FNP7" s="106"/>
      <c r="FNQ7" s="106"/>
      <c r="FNR7" s="106"/>
      <c r="FNS7" s="106"/>
      <c r="FNT7" s="106"/>
      <c r="FNU7" s="106"/>
      <c r="FNV7" s="106"/>
      <c r="FNW7" s="106"/>
      <c r="FNX7" s="106"/>
      <c r="FNY7" s="106"/>
      <c r="FNZ7" s="106"/>
      <c r="FOA7" s="106"/>
      <c r="FOB7" s="106"/>
      <c r="FOC7" s="106"/>
      <c r="FOD7" s="106"/>
      <c r="FOE7" s="106"/>
      <c r="FOF7" s="106"/>
      <c r="FOG7" s="106"/>
      <c r="FOH7" s="106"/>
      <c r="FOI7" s="106"/>
      <c r="FOJ7" s="106"/>
      <c r="FOK7" s="106"/>
      <c r="FOL7" s="106"/>
      <c r="FOM7" s="106"/>
      <c r="FON7" s="106"/>
      <c r="FOO7" s="106"/>
      <c r="FOP7" s="106"/>
      <c r="FOQ7" s="106"/>
      <c r="FOR7" s="106"/>
      <c r="FOS7" s="106"/>
      <c r="FOT7" s="106"/>
      <c r="FOU7" s="106"/>
      <c r="FOV7" s="106"/>
      <c r="FOW7" s="106"/>
      <c r="FOX7" s="106"/>
      <c r="FOY7" s="106"/>
      <c r="FOZ7" s="106"/>
      <c r="FPA7" s="106"/>
      <c r="FPB7" s="106"/>
      <c r="FPC7" s="106"/>
      <c r="FPD7" s="106"/>
      <c r="FPE7" s="106"/>
      <c r="FPF7" s="106"/>
      <c r="FPG7" s="106"/>
      <c r="FPH7" s="106"/>
      <c r="FPI7" s="106"/>
      <c r="FPJ7" s="106"/>
      <c r="FPK7" s="106"/>
      <c r="FPL7" s="106"/>
      <c r="FPM7" s="106"/>
      <c r="FPN7" s="106"/>
      <c r="FPO7" s="106"/>
      <c r="FPP7" s="106"/>
      <c r="FPQ7" s="106"/>
      <c r="FPR7" s="106"/>
      <c r="FPS7" s="106"/>
      <c r="FPT7" s="106"/>
      <c r="FPU7" s="106"/>
      <c r="FPV7" s="106"/>
      <c r="FPW7" s="106"/>
      <c r="FPX7" s="106"/>
      <c r="FPY7" s="106"/>
      <c r="FPZ7" s="106"/>
      <c r="FQA7" s="106"/>
      <c r="FQB7" s="106"/>
      <c r="FQC7" s="106"/>
      <c r="FQD7" s="106"/>
      <c r="FQE7" s="106"/>
      <c r="FQF7" s="106"/>
      <c r="FQG7" s="106"/>
      <c r="FQH7" s="106"/>
      <c r="FQI7" s="106"/>
      <c r="FQJ7" s="106"/>
      <c r="FQK7" s="106"/>
      <c r="FQL7" s="106"/>
      <c r="FQM7" s="106"/>
      <c r="FQN7" s="106"/>
      <c r="FQO7" s="106"/>
      <c r="FQP7" s="106"/>
      <c r="FQQ7" s="106"/>
      <c r="FQR7" s="106"/>
      <c r="FQS7" s="106"/>
      <c r="FQT7" s="106"/>
      <c r="FQU7" s="106"/>
      <c r="FQV7" s="106"/>
      <c r="FQW7" s="106"/>
      <c r="FQX7" s="106"/>
      <c r="FQY7" s="106"/>
      <c r="FQZ7" s="106"/>
      <c r="FRA7" s="106"/>
      <c r="FRB7" s="106"/>
      <c r="FRC7" s="106"/>
      <c r="FRD7" s="106"/>
      <c r="FRE7" s="106"/>
      <c r="FRF7" s="106"/>
      <c r="FRG7" s="106"/>
      <c r="FRH7" s="106"/>
      <c r="FRI7" s="106"/>
      <c r="FRJ7" s="106"/>
      <c r="FRK7" s="106"/>
      <c r="FRL7" s="106"/>
      <c r="FRM7" s="106"/>
      <c r="FRN7" s="106"/>
      <c r="FRO7" s="106"/>
      <c r="FRP7" s="106"/>
      <c r="FRQ7" s="106"/>
      <c r="FRR7" s="106"/>
      <c r="FRS7" s="106"/>
      <c r="FRT7" s="106"/>
      <c r="FRU7" s="106"/>
      <c r="FRV7" s="106"/>
      <c r="FRW7" s="106"/>
      <c r="FRX7" s="106"/>
      <c r="FRY7" s="106"/>
      <c r="FRZ7" s="106"/>
      <c r="FSA7" s="106"/>
      <c r="FSB7" s="106"/>
      <c r="FSC7" s="106"/>
      <c r="FSD7" s="106"/>
      <c r="FSE7" s="106"/>
      <c r="FSF7" s="106"/>
      <c r="FSG7" s="106"/>
      <c r="FSH7" s="106"/>
      <c r="FSI7" s="106"/>
      <c r="FSJ7" s="106"/>
      <c r="FSK7" s="106"/>
      <c r="FSL7" s="106"/>
      <c r="FSM7" s="106"/>
      <c r="FSN7" s="106"/>
      <c r="FSO7" s="106"/>
      <c r="FSP7" s="106"/>
      <c r="FSQ7" s="106"/>
      <c r="FSR7" s="106"/>
      <c r="FSS7" s="106"/>
      <c r="FST7" s="106"/>
      <c r="FSU7" s="106"/>
      <c r="FSV7" s="106"/>
      <c r="FSW7" s="106"/>
      <c r="FSX7" s="106"/>
      <c r="FSY7" s="106"/>
      <c r="FSZ7" s="106"/>
      <c r="FTA7" s="106"/>
      <c r="FTB7" s="106"/>
      <c r="FTC7" s="106"/>
      <c r="FTD7" s="106"/>
      <c r="FTE7" s="106"/>
      <c r="FTF7" s="106"/>
      <c r="FTG7" s="106"/>
      <c r="FTH7" s="106"/>
      <c r="FTI7" s="106"/>
      <c r="FTJ7" s="106"/>
      <c r="FTK7" s="106"/>
      <c r="FTL7" s="106"/>
      <c r="FTM7" s="106"/>
      <c r="FTN7" s="106"/>
      <c r="FTO7" s="106"/>
      <c r="FTP7" s="106"/>
      <c r="FTQ7" s="106"/>
      <c r="FTR7" s="106"/>
      <c r="FTS7" s="106"/>
      <c r="FTT7" s="106"/>
      <c r="FTU7" s="106"/>
      <c r="FTV7" s="106"/>
      <c r="FTW7" s="106"/>
      <c r="FTX7" s="106"/>
      <c r="FTY7" s="106"/>
      <c r="FTZ7" s="106"/>
      <c r="FUA7" s="106"/>
      <c r="FUB7" s="106"/>
      <c r="FUC7" s="106"/>
      <c r="FUD7" s="106"/>
      <c r="FUE7" s="106"/>
      <c r="FUF7" s="106"/>
      <c r="FUG7" s="106"/>
      <c r="FUH7" s="106"/>
      <c r="FUI7" s="106"/>
      <c r="FUJ7" s="106"/>
      <c r="FUK7" s="106"/>
      <c r="FUL7" s="106"/>
      <c r="FUM7" s="106"/>
      <c r="FUN7" s="106"/>
      <c r="FUO7" s="106"/>
      <c r="FUP7" s="106"/>
      <c r="FUQ7" s="106"/>
      <c r="FUR7" s="106"/>
      <c r="FUS7" s="106"/>
      <c r="FUT7" s="106"/>
      <c r="FUU7" s="106"/>
      <c r="FUV7" s="106"/>
      <c r="FUW7" s="106"/>
      <c r="FUX7" s="106"/>
      <c r="FUY7" s="106"/>
      <c r="FUZ7" s="106"/>
      <c r="FVA7" s="106"/>
      <c r="FVB7" s="106"/>
      <c r="FVC7" s="106"/>
      <c r="FVD7" s="106"/>
      <c r="FVE7" s="106"/>
      <c r="FVF7" s="106"/>
      <c r="FVG7" s="106"/>
      <c r="FVH7" s="106"/>
      <c r="FVI7" s="106"/>
      <c r="FVJ7" s="106"/>
      <c r="FVK7" s="106"/>
      <c r="FVL7" s="106"/>
      <c r="FVM7" s="106"/>
      <c r="FVN7" s="106"/>
      <c r="FVO7" s="106"/>
      <c r="FVP7" s="106"/>
      <c r="FVQ7" s="106"/>
      <c r="FVR7" s="106"/>
      <c r="FVS7" s="106"/>
      <c r="FVT7" s="106"/>
      <c r="FVU7" s="106"/>
      <c r="FVV7" s="106"/>
      <c r="FVW7" s="106"/>
      <c r="FVX7" s="106"/>
      <c r="FVY7" s="106"/>
      <c r="FVZ7" s="106"/>
      <c r="FWA7" s="106"/>
      <c r="FWB7" s="106"/>
      <c r="FWC7" s="106"/>
      <c r="FWD7" s="106"/>
      <c r="FWE7" s="106"/>
      <c r="FWF7" s="106"/>
      <c r="FWG7" s="106"/>
      <c r="FWH7" s="106"/>
      <c r="FWI7" s="106"/>
      <c r="FWJ7" s="106"/>
      <c r="FWK7" s="106"/>
      <c r="FWL7" s="106"/>
      <c r="FWM7" s="106"/>
      <c r="FWN7" s="106"/>
      <c r="FWO7" s="106"/>
      <c r="FWP7" s="106"/>
      <c r="FWQ7" s="106"/>
      <c r="FWR7" s="106"/>
      <c r="FWS7" s="106"/>
      <c r="FWT7" s="106"/>
      <c r="FWU7" s="106"/>
      <c r="FWV7" s="106"/>
      <c r="FWW7" s="106"/>
      <c r="FWX7" s="106"/>
      <c r="FWY7" s="106"/>
      <c r="FWZ7" s="106"/>
      <c r="FXA7" s="106"/>
      <c r="FXB7" s="106"/>
      <c r="FXC7" s="106"/>
      <c r="FXD7" s="106"/>
      <c r="FXE7" s="106"/>
      <c r="FXF7" s="106"/>
      <c r="FXG7" s="106"/>
      <c r="FXH7" s="106"/>
      <c r="FXI7" s="106"/>
      <c r="FXJ7" s="106"/>
      <c r="FXK7" s="106"/>
      <c r="FXL7" s="106"/>
      <c r="FXM7" s="106"/>
      <c r="FXN7" s="106"/>
      <c r="FXO7" s="106"/>
      <c r="FXP7" s="106"/>
      <c r="FXQ7" s="106"/>
      <c r="FXR7" s="106"/>
      <c r="FXS7" s="106"/>
      <c r="FXT7" s="106"/>
      <c r="FXU7" s="106"/>
      <c r="FXV7" s="106"/>
      <c r="FXW7" s="106"/>
      <c r="FXX7" s="106"/>
      <c r="FXY7" s="106"/>
      <c r="FXZ7" s="106"/>
      <c r="FYA7" s="106"/>
      <c r="FYB7" s="106"/>
      <c r="FYC7" s="106"/>
      <c r="FYD7" s="106"/>
      <c r="FYE7" s="106"/>
      <c r="FYF7" s="106"/>
      <c r="FYG7" s="106"/>
      <c r="FYH7" s="106"/>
      <c r="FYI7" s="106"/>
      <c r="FYJ7" s="106"/>
      <c r="FYK7" s="106"/>
      <c r="FYL7" s="106"/>
      <c r="FYM7" s="106"/>
      <c r="FYN7" s="106"/>
      <c r="FYO7" s="106"/>
      <c r="FYP7" s="106"/>
      <c r="FYQ7" s="106"/>
      <c r="FYR7" s="106"/>
      <c r="FYS7" s="106"/>
      <c r="FYT7" s="106"/>
      <c r="FYU7" s="106"/>
      <c r="FYV7" s="106"/>
      <c r="FYW7" s="106"/>
      <c r="FYX7" s="106"/>
      <c r="FYY7" s="106"/>
      <c r="FYZ7" s="106"/>
      <c r="FZA7" s="106"/>
      <c r="FZB7" s="106"/>
      <c r="FZC7" s="106"/>
      <c r="FZD7" s="106"/>
      <c r="FZE7" s="106"/>
      <c r="FZF7" s="106"/>
      <c r="FZG7" s="106"/>
      <c r="FZH7" s="106"/>
      <c r="FZI7" s="106"/>
      <c r="FZJ7" s="106"/>
      <c r="FZK7" s="106"/>
      <c r="FZL7" s="106"/>
      <c r="FZM7" s="106"/>
      <c r="FZN7" s="106"/>
      <c r="FZO7" s="106"/>
      <c r="FZP7" s="106"/>
      <c r="FZQ7" s="106"/>
      <c r="FZR7" s="106"/>
      <c r="FZS7" s="106"/>
      <c r="FZT7" s="106"/>
      <c r="FZU7" s="106"/>
      <c r="FZV7" s="106"/>
      <c r="FZW7" s="106"/>
      <c r="FZX7" s="106"/>
      <c r="FZY7" s="106"/>
      <c r="FZZ7" s="106"/>
      <c r="GAA7" s="106"/>
      <c r="GAB7" s="106"/>
      <c r="GAC7" s="106"/>
      <c r="GAD7" s="106"/>
      <c r="GAE7" s="106"/>
      <c r="GAF7" s="106"/>
      <c r="GAG7" s="106"/>
      <c r="GAH7" s="106"/>
      <c r="GAI7" s="106"/>
      <c r="GAJ7" s="106"/>
      <c r="GAK7" s="106"/>
      <c r="GAL7" s="106"/>
      <c r="GAM7" s="106"/>
      <c r="GAN7" s="106"/>
      <c r="GAO7" s="106"/>
      <c r="GAP7" s="106"/>
      <c r="GAQ7" s="106"/>
      <c r="GAR7" s="106"/>
      <c r="GAS7" s="106"/>
      <c r="GAT7" s="106"/>
      <c r="GAU7" s="106"/>
      <c r="GAV7" s="106"/>
      <c r="GAW7" s="106"/>
      <c r="GAX7" s="106"/>
      <c r="GAY7" s="106"/>
      <c r="GAZ7" s="106"/>
      <c r="GBA7" s="106"/>
      <c r="GBB7" s="106"/>
      <c r="GBC7" s="106"/>
      <c r="GBD7" s="106"/>
      <c r="GBE7" s="106"/>
      <c r="GBF7" s="106"/>
      <c r="GBG7" s="106"/>
      <c r="GBH7" s="106"/>
      <c r="GBI7" s="106"/>
      <c r="GBJ7" s="106"/>
      <c r="GBK7" s="106"/>
      <c r="GBL7" s="106"/>
      <c r="GBM7" s="106"/>
      <c r="GBN7" s="106"/>
      <c r="GBO7" s="106"/>
      <c r="GBP7" s="106"/>
      <c r="GBQ7" s="106"/>
      <c r="GBR7" s="106"/>
      <c r="GBS7" s="106"/>
      <c r="GBT7" s="106"/>
      <c r="GBU7" s="106"/>
      <c r="GBV7" s="106"/>
      <c r="GBW7" s="106"/>
      <c r="GBX7" s="106"/>
      <c r="GBY7" s="106"/>
      <c r="GBZ7" s="106"/>
      <c r="GCA7" s="106"/>
      <c r="GCB7" s="106"/>
      <c r="GCC7" s="106"/>
      <c r="GCD7" s="106"/>
      <c r="GCE7" s="106"/>
      <c r="GCF7" s="106"/>
      <c r="GCG7" s="106"/>
      <c r="GCH7" s="106"/>
      <c r="GCI7" s="106"/>
      <c r="GCJ7" s="106"/>
      <c r="GCK7" s="106"/>
      <c r="GCL7" s="106"/>
      <c r="GCM7" s="106"/>
      <c r="GCN7" s="106"/>
      <c r="GCO7" s="106"/>
      <c r="GCP7" s="106"/>
      <c r="GCQ7" s="106"/>
      <c r="GCR7" s="106"/>
      <c r="GCS7" s="106"/>
      <c r="GCT7" s="106"/>
      <c r="GCU7" s="106"/>
      <c r="GCV7" s="106"/>
      <c r="GCW7" s="106"/>
      <c r="GCX7" s="106"/>
      <c r="GCY7" s="106"/>
      <c r="GCZ7" s="106"/>
      <c r="GDA7" s="106"/>
      <c r="GDB7" s="106"/>
      <c r="GDC7" s="106"/>
      <c r="GDD7" s="106"/>
      <c r="GDE7" s="106"/>
      <c r="GDF7" s="106"/>
      <c r="GDG7" s="106"/>
      <c r="GDH7" s="106"/>
      <c r="GDI7" s="106"/>
      <c r="GDJ7" s="106"/>
      <c r="GDK7" s="106"/>
      <c r="GDL7" s="106"/>
      <c r="GDM7" s="106"/>
      <c r="GDN7" s="106"/>
      <c r="GDO7" s="106"/>
      <c r="GDP7" s="106"/>
      <c r="GDQ7" s="106"/>
      <c r="GDR7" s="106"/>
      <c r="GDS7" s="106"/>
      <c r="GDT7" s="106"/>
      <c r="GDU7" s="106"/>
      <c r="GDV7" s="106"/>
      <c r="GDW7" s="106"/>
      <c r="GDX7" s="106"/>
      <c r="GDY7" s="106"/>
      <c r="GDZ7" s="106"/>
      <c r="GEA7" s="106"/>
      <c r="GEB7" s="106"/>
      <c r="GEC7" s="106"/>
      <c r="GED7" s="106"/>
      <c r="GEE7" s="106"/>
      <c r="GEF7" s="106"/>
      <c r="GEG7" s="106"/>
      <c r="GEH7" s="106"/>
      <c r="GEI7" s="106"/>
      <c r="GEJ7" s="106"/>
      <c r="GEK7" s="106"/>
      <c r="GEL7" s="106"/>
      <c r="GEM7" s="106"/>
      <c r="GEN7" s="106"/>
      <c r="GEO7" s="106"/>
      <c r="GEP7" s="106"/>
      <c r="GEQ7" s="106"/>
      <c r="GER7" s="106"/>
      <c r="GES7" s="106"/>
      <c r="GET7" s="106"/>
      <c r="GEU7" s="106"/>
      <c r="GEV7" s="106"/>
      <c r="GEW7" s="106"/>
      <c r="GEX7" s="106"/>
      <c r="GEY7" s="106"/>
      <c r="GEZ7" s="106"/>
      <c r="GFA7" s="106"/>
      <c r="GFB7" s="106"/>
      <c r="GFC7" s="106"/>
      <c r="GFD7" s="106"/>
      <c r="GFE7" s="106"/>
      <c r="GFF7" s="106"/>
      <c r="GFG7" s="106"/>
      <c r="GFH7" s="106"/>
      <c r="GFI7" s="106"/>
      <c r="GFJ7" s="106"/>
      <c r="GFK7" s="106"/>
      <c r="GFL7" s="106"/>
      <c r="GFM7" s="106"/>
      <c r="GFN7" s="106"/>
      <c r="GFO7" s="106"/>
      <c r="GFP7" s="106"/>
      <c r="GFQ7" s="106"/>
      <c r="GFR7" s="106"/>
      <c r="GFS7" s="106"/>
      <c r="GFT7" s="106"/>
      <c r="GFU7" s="106"/>
      <c r="GFV7" s="106"/>
      <c r="GFW7" s="106"/>
      <c r="GFX7" s="106"/>
      <c r="GFY7" s="106"/>
      <c r="GFZ7" s="106"/>
      <c r="GGA7" s="106"/>
      <c r="GGB7" s="106"/>
      <c r="GGC7" s="106"/>
      <c r="GGD7" s="106"/>
      <c r="GGE7" s="106"/>
      <c r="GGF7" s="106"/>
      <c r="GGG7" s="106"/>
      <c r="GGH7" s="106"/>
      <c r="GGI7" s="106"/>
      <c r="GGJ7" s="106"/>
      <c r="GGK7" s="106"/>
      <c r="GGL7" s="106"/>
      <c r="GGM7" s="106"/>
      <c r="GGN7" s="106"/>
      <c r="GGO7" s="106"/>
      <c r="GGP7" s="106"/>
      <c r="GGQ7" s="106"/>
      <c r="GGR7" s="106"/>
      <c r="GGS7" s="106"/>
      <c r="GGT7" s="106"/>
      <c r="GGU7" s="106"/>
      <c r="GGV7" s="106"/>
      <c r="GGW7" s="106"/>
      <c r="GGX7" s="106"/>
      <c r="GGY7" s="106"/>
      <c r="GGZ7" s="106"/>
      <c r="GHA7" s="106"/>
      <c r="GHB7" s="106"/>
      <c r="GHC7" s="106"/>
      <c r="GHD7" s="106"/>
      <c r="GHE7" s="106"/>
      <c r="GHF7" s="106"/>
      <c r="GHG7" s="106"/>
      <c r="GHH7" s="106"/>
      <c r="GHI7" s="106"/>
      <c r="GHJ7" s="106"/>
      <c r="GHK7" s="106"/>
      <c r="GHL7" s="106"/>
      <c r="GHM7" s="106"/>
      <c r="GHN7" s="106"/>
      <c r="GHO7" s="106"/>
      <c r="GHP7" s="106"/>
      <c r="GHQ7" s="106"/>
      <c r="GHR7" s="106"/>
      <c r="GHS7" s="106"/>
      <c r="GHT7" s="106"/>
      <c r="GHU7" s="106"/>
      <c r="GHV7" s="106"/>
      <c r="GHW7" s="106"/>
      <c r="GHX7" s="106"/>
      <c r="GHY7" s="106"/>
      <c r="GHZ7" s="106"/>
      <c r="GIA7" s="106"/>
      <c r="GIB7" s="106"/>
      <c r="GIC7" s="106"/>
      <c r="GID7" s="106"/>
      <c r="GIE7" s="106"/>
      <c r="GIF7" s="106"/>
      <c r="GIG7" s="106"/>
      <c r="GIH7" s="106"/>
      <c r="GII7" s="106"/>
      <c r="GIJ7" s="106"/>
      <c r="GIK7" s="106"/>
      <c r="GIL7" s="106"/>
      <c r="GIM7" s="106"/>
      <c r="GIN7" s="106"/>
      <c r="GIO7" s="106"/>
      <c r="GIP7" s="106"/>
      <c r="GIQ7" s="106"/>
      <c r="GIR7" s="106"/>
      <c r="GIS7" s="106"/>
      <c r="GIT7" s="106"/>
      <c r="GIU7" s="106"/>
      <c r="GIV7" s="106"/>
      <c r="GIW7" s="106"/>
      <c r="GIX7" s="106"/>
      <c r="GIY7" s="106"/>
      <c r="GIZ7" s="106"/>
      <c r="GJA7" s="106"/>
      <c r="GJB7" s="106"/>
      <c r="GJC7" s="106"/>
      <c r="GJD7" s="106"/>
      <c r="GJE7" s="106"/>
      <c r="GJF7" s="106"/>
      <c r="GJG7" s="106"/>
      <c r="GJH7" s="106"/>
      <c r="GJI7" s="106"/>
      <c r="GJJ7" s="106"/>
      <c r="GJK7" s="106"/>
      <c r="GJL7" s="106"/>
      <c r="GJM7" s="106"/>
      <c r="GJN7" s="106"/>
      <c r="GJO7" s="106"/>
      <c r="GJP7" s="106"/>
      <c r="GJQ7" s="106"/>
      <c r="GJR7" s="106"/>
      <c r="GJS7" s="106"/>
      <c r="GJT7" s="106"/>
      <c r="GJU7" s="106"/>
      <c r="GJV7" s="106"/>
      <c r="GJW7" s="106"/>
      <c r="GJX7" s="106"/>
      <c r="GJY7" s="106"/>
      <c r="GJZ7" s="106"/>
      <c r="GKA7" s="106"/>
      <c r="GKB7" s="106"/>
      <c r="GKC7" s="106"/>
      <c r="GKD7" s="106"/>
      <c r="GKE7" s="106"/>
      <c r="GKF7" s="106"/>
      <c r="GKG7" s="106"/>
      <c r="GKH7" s="106"/>
      <c r="GKI7" s="106"/>
      <c r="GKJ7" s="106"/>
      <c r="GKK7" s="106"/>
      <c r="GKL7" s="106"/>
      <c r="GKM7" s="106"/>
      <c r="GKN7" s="106"/>
      <c r="GKO7" s="106"/>
      <c r="GKP7" s="106"/>
      <c r="GKQ7" s="106"/>
      <c r="GKR7" s="106"/>
      <c r="GKS7" s="106"/>
      <c r="GKT7" s="106"/>
      <c r="GKU7" s="106"/>
      <c r="GKV7" s="106"/>
      <c r="GKW7" s="106"/>
      <c r="GKX7" s="106"/>
      <c r="GKY7" s="106"/>
      <c r="GKZ7" s="106"/>
      <c r="GLA7" s="106"/>
      <c r="GLB7" s="106"/>
      <c r="GLC7" s="106"/>
      <c r="GLD7" s="106"/>
      <c r="GLE7" s="106"/>
      <c r="GLF7" s="106"/>
      <c r="GLG7" s="106"/>
      <c r="GLH7" s="106"/>
      <c r="GLI7" s="106"/>
      <c r="GLJ7" s="106"/>
      <c r="GLK7" s="106"/>
      <c r="GLL7" s="106"/>
      <c r="GLM7" s="106"/>
      <c r="GLN7" s="106"/>
      <c r="GLO7" s="106"/>
      <c r="GLP7" s="106"/>
      <c r="GLQ7" s="106"/>
      <c r="GLR7" s="106"/>
      <c r="GLS7" s="106"/>
      <c r="GLT7" s="106"/>
      <c r="GLU7" s="106"/>
      <c r="GLV7" s="106"/>
      <c r="GLW7" s="106"/>
      <c r="GLX7" s="106"/>
      <c r="GLY7" s="106"/>
      <c r="GLZ7" s="106"/>
      <c r="GMA7" s="106"/>
      <c r="GMB7" s="106"/>
      <c r="GMC7" s="106"/>
      <c r="GMD7" s="106"/>
      <c r="GME7" s="106"/>
      <c r="GMF7" s="106"/>
      <c r="GMG7" s="106"/>
      <c r="GMH7" s="106"/>
      <c r="GMI7" s="106"/>
      <c r="GMJ7" s="106"/>
      <c r="GMK7" s="106"/>
      <c r="GML7" s="106"/>
      <c r="GMM7" s="106"/>
      <c r="GMN7" s="106"/>
      <c r="GMO7" s="106"/>
      <c r="GMP7" s="106"/>
      <c r="GMQ7" s="106"/>
      <c r="GMR7" s="106"/>
      <c r="GMS7" s="106"/>
      <c r="GMT7" s="106"/>
      <c r="GMU7" s="106"/>
      <c r="GMV7" s="106"/>
      <c r="GMW7" s="106"/>
      <c r="GMX7" s="106"/>
      <c r="GMY7" s="106"/>
      <c r="GMZ7" s="106"/>
      <c r="GNA7" s="106"/>
      <c r="GNB7" s="106"/>
      <c r="GNC7" s="106"/>
      <c r="GND7" s="106"/>
      <c r="GNE7" s="106"/>
      <c r="GNF7" s="106"/>
      <c r="GNG7" s="106"/>
      <c r="GNH7" s="106"/>
      <c r="GNI7" s="106"/>
      <c r="GNJ7" s="106"/>
      <c r="GNK7" s="106"/>
      <c r="GNL7" s="106"/>
      <c r="GNM7" s="106"/>
      <c r="GNN7" s="106"/>
      <c r="GNO7" s="106"/>
      <c r="GNP7" s="106"/>
      <c r="GNQ7" s="106"/>
      <c r="GNR7" s="106"/>
      <c r="GNS7" s="106"/>
      <c r="GNT7" s="106"/>
      <c r="GNU7" s="106"/>
      <c r="GNV7" s="106"/>
      <c r="GNW7" s="106"/>
      <c r="GNX7" s="106"/>
      <c r="GNY7" s="106"/>
      <c r="GNZ7" s="106"/>
      <c r="GOA7" s="106"/>
      <c r="GOB7" s="106"/>
      <c r="GOC7" s="106"/>
      <c r="GOD7" s="106"/>
      <c r="GOE7" s="106"/>
      <c r="GOF7" s="106"/>
      <c r="GOG7" s="106"/>
      <c r="GOH7" s="106"/>
      <c r="GOI7" s="106"/>
      <c r="GOJ7" s="106"/>
      <c r="GOK7" s="106"/>
      <c r="GOL7" s="106"/>
      <c r="GOM7" s="106"/>
      <c r="GON7" s="106"/>
      <c r="GOO7" s="106"/>
      <c r="GOP7" s="106"/>
      <c r="GOQ7" s="106"/>
      <c r="GOR7" s="106"/>
      <c r="GOS7" s="106"/>
      <c r="GOT7" s="106"/>
      <c r="GOU7" s="106"/>
      <c r="GOV7" s="106"/>
      <c r="GOW7" s="106"/>
      <c r="GOX7" s="106"/>
      <c r="GOY7" s="106"/>
      <c r="GOZ7" s="106"/>
      <c r="GPA7" s="106"/>
      <c r="GPB7" s="106"/>
      <c r="GPC7" s="106"/>
      <c r="GPD7" s="106"/>
      <c r="GPE7" s="106"/>
      <c r="GPF7" s="106"/>
      <c r="GPG7" s="106"/>
      <c r="GPH7" s="106"/>
      <c r="GPI7" s="106"/>
      <c r="GPJ7" s="106"/>
      <c r="GPK7" s="106"/>
      <c r="GPL7" s="106"/>
      <c r="GPM7" s="106"/>
      <c r="GPN7" s="106"/>
      <c r="GPO7" s="106"/>
      <c r="GPP7" s="106"/>
      <c r="GPQ7" s="106"/>
      <c r="GPR7" s="106"/>
      <c r="GPS7" s="106"/>
      <c r="GPT7" s="106"/>
      <c r="GPU7" s="106"/>
      <c r="GPV7" s="106"/>
      <c r="GPW7" s="106"/>
      <c r="GPX7" s="106"/>
      <c r="GPY7" s="106"/>
      <c r="GPZ7" s="106"/>
      <c r="GQA7" s="106"/>
      <c r="GQB7" s="106"/>
      <c r="GQC7" s="106"/>
      <c r="GQD7" s="106"/>
      <c r="GQE7" s="106"/>
      <c r="GQF7" s="106"/>
      <c r="GQG7" s="106"/>
      <c r="GQH7" s="106"/>
      <c r="GQI7" s="106"/>
      <c r="GQJ7" s="106"/>
      <c r="GQK7" s="106"/>
      <c r="GQL7" s="106"/>
      <c r="GQM7" s="106"/>
      <c r="GQN7" s="106"/>
      <c r="GQO7" s="106"/>
      <c r="GQP7" s="106"/>
      <c r="GQQ7" s="106"/>
      <c r="GQR7" s="106"/>
      <c r="GQS7" s="106"/>
      <c r="GQT7" s="106"/>
      <c r="GQU7" s="106"/>
      <c r="GQV7" s="106"/>
      <c r="GQW7" s="106"/>
      <c r="GQX7" s="106"/>
      <c r="GQY7" s="106"/>
      <c r="GQZ7" s="106"/>
      <c r="GRA7" s="106"/>
      <c r="GRB7" s="106"/>
      <c r="GRC7" s="106"/>
      <c r="GRD7" s="106"/>
      <c r="GRE7" s="106"/>
      <c r="GRF7" s="106"/>
      <c r="GRG7" s="106"/>
      <c r="GRH7" s="106"/>
      <c r="GRI7" s="106"/>
      <c r="GRJ7" s="106"/>
      <c r="GRK7" s="106"/>
      <c r="GRL7" s="106"/>
      <c r="GRM7" s="106"/>
      <c r="GRN7" s="106"/>
      <c r="GRO7" s="106"/>
      <c r="GRP7" s="106"/>
      <c r="GRQ7" s="106"/>
      <c r="GRR7" s="106"/>
      <c r="GRS7" s="106"/>
      <c r="GRT7" s="106"/>
      <c r="GRU7" s="106"/>
      <c r="GRV7" s="106"/>
      <c r="GRW7" s="106"/>
      <c r="GRX7" s="106"/>
      <c r="GRY7" s="106"/>
      <c r="GRZ7" s="106"/>
      <c r="GSA7" s="106"/>
      <c r="GSB7" s="106"/>
      <c r="GSC7" s="106"/>
      <c r="GSD7" s="106"/>
      <c r="GSE7" s="106"/>
      <c r="GSF7" s="106"/>
      <c r="GSG7" s="106"/>
      <c r="GSH7" s="106"/>
      <c r="GSI7" s="106"/>
      <c r="GSJ7" s="106"/>
      <c r="GSK7" s="106"/>
      <c r="GSL7" s="106"/>
      <c r="GSM7" s="106"/>
      <c r="GSN7" s="106"/>
      <c r="GSO7" s="106"/>
      <c r="GSP7" s="106"/>
      <c r="GSQ7" s="106"/>
      <c r="GSR7" s="106"/>
      <c r="GSS7" s="106"/>
      <c r="GST7" s="106"/>
      <c r="GSU7" s="106"/>
      <c r="GSV7" s="106"/>
      <c r="GSW7" s="106"/>
      <c r="GSX7" s="106"/>
      <c r="GSY7" s="106"/>
      <c r="GSZ7" s="106"/>
      <c r="GTA7" s="106"/>
      <c r="GTB7" s="106"/>
      <c r="GTC7" s="106"/>
      <c r="GTD7" s="106"/>
      <c r="GTE7" s="106"/>
      <c r="GTF7" s="106"/>
      <c r="GTG7" s="106"/>
      <c r="GTH7" s="106"/>
      <c r="GTI7" s="106"/>
      <c r="GTJ7" s="106"/>
      <c r="GTK7" s="106"/>
      <c r="GTL7" s="106"/>
      <c r="GTM7" s="106"/>
      <c r="GTN7" s="106"/>
      <c r="GTO7" s="106"/>
      <c r="GTP7" s="106"/>
      <c r="GTQ7" s="106"/>
      <c r="GTR7" s="106"/>
      <c r="GTS7" s="106"/>
      <c r="GTT7" s="106"/>
      <c r="GTU7" s="106"/>
      <c r="GTV7" s="106"/>
      <c r="GTW7" s="106"/>
      <c r="GTX7" s="106"/>
      <c r="GTY7" s="106"/>
      <c r="GTZ7" s="106"/>
      <c r="GUA7" s="106"/>
      <c r="GUB7" s="106"/>
      <c r="GUC7" s="106"/>
      <c r="GUD7" s="106"/>
      <c r="GUE7" s="106"/>
      <c r="GUF7" s="106"/>
      <c r="GUG7" s="106"/>
      <c r="GUH7" s="106"/>
      <c r="GUI7" s="106"/>
      <c r="GUJ7" s="106"/>
      <c r="GUK7" s="106"/>
      <c r="GUL7" s="106"/>
      <c r="GUM7" s="106"/>
      <c r="GUN7" s="106"/>
      <c r="GUO7" s="106"/>
      <c r="GUP7" s="106"/>
      <c r="GUQ7" s="106"/>
      <c r="GUR7" s="106"/>
      <c r="GUS7" s="106"/>
      <c r="GUT7" s="106"/>
      <c r="GUU7" s="106"/>
      <c r="GUV7" s="106"/>
      <c r="GUW7" s="106"/>
      <c r="GUX7" s="106"/>
      <c r="GUY7" s="106"/>
      <c r="GUZ7" s="106"/>
      <c r="GVA7" s="106"/>
      <c r="GVB7" s="106"/>
      <c r="GVC7" s="106"/>
      <c r="GVD7" s="106"/>
      <c r="GVE7" s="106"/>
      <c r="GVF7" s="106"/>
      <c r="GVG7" s="106"/>
      <c r="GVH7" s="106"/>
      <c r="GVI7" s="106"/>
      <c r="GVJ7" s="106"/>
      <c r="GVK7" s="106"/>
      <c r="GVL7" s="106"/>
      <c r="GVM7" s="106"/>
      <c r="GVN7" s="106"/>
      <c r="GVO7" s="106"/>
      <c r="GVP7" s="106"/>
      <c r="GVQ7" s="106"/>
      <c r="GVR7" s="106"/>
      <c r="GVS7" s="106"/>
      <c r="GVT7" s="106"/>
      <c r="GVU7" s="106"/>
      <c r="GVV7" s="106"/>
      <c r="GVW7" s="106"/>
      <c r="GVX7" s="106"/>
      <c r="GVY7" s="106"/>
      <c r="GVZ7" s="106"/>
      <c r="GWA7" s="106"/>
      <c r="GWB7" s="106"/>
      <c r="GWC7" s="106"/>
      <c r="GWD7" s="106"/>
      <c r="GWE7" s="106"/>
      <c r="GWF7" s="106"/>
      <c r="GWG7" s="106"/>
      <c r="GWH7" s="106"/>
      <c r="GWI7" s="106"/>
      <c r="GWJ7" s="106"/>
      <c r="GWK7" s="106"/>
      <c r="GWL7" s="106"/>
      <c r="GWM7" s="106"/>
      <c r="GWN7" s="106"/>
      <c r="GWO7" s="106"/>
      <c r="GWP7" s="106"/>
      <c r="GWQ7" s="106"/>
      <c r="GWR7" s="106"/>
      <c r="GWS7" s="106"/>
      <c r="GWT7" s="106"/>
      <c r="GWU7" s="106"/>
      <c r="GWV7" s="106"/>
      <c r="GWW7" s="106"/>
      <c r="GWX7" s="106"/>
      <c r="GWY7" s="106"/>
      <c r="GWZ7" s="106"/>
      <c r="GXA7" s="106"/>
      <c r="GXB7" s="106"/>
      <c r="GXC7" s="106"/>
      <c r="GXD7" s="106"/>
      <c r="GXE7" s="106"/>
      <c r="GXF7" s="106"/>
      <c r="GXG7" s="106"/>
      <c r="GXH7" s="106"/>
      <c r="GXI7" s="106"/>
      <c r="GXJ7" s="106"/>
      <c r="GXK7" s="106"/>
      <c r="GXL7" s="106"/>
      <c r="GXM7" s="106"/>
      <c r="GXN7" s="106"/>
      <c r="GXO7" s="106"/>
      <c r="GXP7" s="106"/>
      <c r="GXQ7" s="106"/>
      <c r="GXR7" s="106"/>
      <c r="GXS7" s="106"/>
      <c r="GXT7" s="106"/>
      <c r="GXU7" s="106"/>
      <c r="GXV7" s="106"/>
      <c r="GXW7" s="106"/>
      <c r="GXX7" s="106"/>
      <c r="GXY7" s="106"/>
      <c r="GXZ7" s="106"/>
      <c r="GYA7" s="106"/>
      <c r="GYB7" s="106"/>
      <c r="GYC7" s="106"/>
      <c r="GYD7" s="106"/>
      <c r="GYE7" s="106"/>
      <c r="GYF7" s="106"/>
      <c r="GYG7" s="106"/>
      <c r="GYH7" s="106"/>
      <c r="GYI7" s="106"/>
      <c r="GYJ7" s="106"/>
      <c r="GYK7" s="106"/>
      <c r="GYL7" s="106"/>
      <c r="GYM7" s="106"/>
      <c r="GYN7" s="106"/>
      <c r="GYO7" s="106"/>
      <c r="GYP7" s="106"/>
      <c r="GYQ7" s="106"/>
      <c r="GYR7" s="106"/>
      <c r="GYS7" s="106"/>
      <c r="GYT7" s="106"/>
      <c r="GYU7" s="106"/>
      <c r="GYV7" s="106"/>
      <c r="GYW7" s="106"/>
      <c r="GYX7" s="106"/>
      <c r="GYY7" s="106"/>
      <c r="GYZ7" s="106"/>
      <c r="GZA7" s="106"/>
      <c r="GZB7" s="106"/>
      <c r="GZC7" s="106"/>
      <c r="GZD7" s="106"/>
      <c r="GZE7" s="106"/>
      <c r="GZF7" s="106"/>
      <c r="GZG7" s="106"/>
      <c r="GZH7" s="106"/>
      <c r="GZI7" s="106"/>
      <c r="GZJ7" s="106"/>
      <c r="GZK7" s="106"/>
      <c r="GZL7" s="106"/>
      <c r="GZM7" s="106"/>
      <c r="GZN7" s="106"/>
      <c r="GZO7" s="106"/>
      <c r="GZP7" s="106"/>
      <c r="GZQ7" s="106"/>
      <c r="GZR7" s="106"/>
      <c r="GZS7" s="106"/>
      <c r="GZT7" s="106"/>
      <c r="GZU7" s="106"/>
      <c r="GZV7" s="106"/>
      <c r="GZW7" s="106"/>
      <c r="GZX7" s="106"/>
      <c r="GZY7" s="106"/>
      <c r="GZZ7" s="106"/>
      <c r="HAA7" s="106"/>
      <c r="HAB7" s="106"/>
      <c r="HAC7" s="106"/>
      <c r="HAD7" s="106"/>
      <c r="HAE7" s="106"/>
      <c r="HAF7" s="106"/>
      <c r="HAG7" s="106"/>
      <c r="HAH7" s="106"/>
      <c r="HAI7" s="106"/>
      <c r="HAJ7" s="106"/>
      <c r="HAK7" s="106"/>
      <c r="HAL7" s="106"/>
      <c r="HAM7" s="106"/>
      <c r="HAN7" s="106"/>
      <c r="HAO7" s="106"/>
      <c r="HAP7" s="106"/>
      <c r="HAQ7" s="106"/>
      <c r="HAR7" s="106"/>
      <c r="HAS7" s="106"/>
      <c r="HAT7" s="106"/>
      <c r="HAU7" s="106"/>
      <c r="HAV7" s="106"/>
      <c r="HAW7" s="106"/>
      <c r="HAX7" s="106"/>
      <c r="HAY7" s="106"/>
      <c r="HAZ7" s="106"/>
      <c r="HBA7" s="106"/>
      <c r="HBB7" s="106"/>
      <c r="HBC7" s="106"/>
      <c r="HBD7" s="106"/>
      <c r="HBE7" s="106"/>
      <c r="HBF7" s="106"/>
      <c r="HBG7" s="106"/>
      <c r="HBH7" s="106"/>
      <c r="HBI7" s="106"/>
      <c r="HBJ7" s="106"/>
      <c r="HBK7" s="106"/>
      <c r="HBL7" s="106"/>
      <c r="HBM7" s="106"/>
      <c r="HBN7" s="106"/>
      <c r="HBO7" s="106"/>
      <c r="HBP7" s="106"/>
      <c r="HBQ7" s="106"/>
      <c r="HBR7" s="106"/>
      <c r="HBS7" s="106"/>
      <c r="HBT7" s="106"/>
      <c r="HBU7" s="106"/>
      <c r="HBV7" s="106"/>
      <c r="HBW7" s="106"/>
      <c r="HBX7" s="106"/>
      <c r="HBY7" s="106"/>
      <c r="HBZ7" s="106"/>
      <c r="HCA7" s="106"/>
      <c r="HCB7" s="106"/>
      <c r="HCC7" s="106"/>
      <c r="HCD7" s="106"/>
      <c r="HCE7" s="106"/>
      <c r="HCF7" s="106"/>
      <c r="HCG7" s="106"/>
      <c r="HCH7" s="106"/>
      <c r="HCI7" s="106"/>
      <c r="HCJ7" s="106"/>
      <c r="HCK7" s="106"/>
      <c r="HCL7" s="106"/>
      <c r="HCM7" s="106"/>
      <c r="HCN7" s="106"/>
      <c r="HCO7" s="106"/>
      <c r="HCP7" s="106"/>
      <c r="HCQ7" s="106"/>
      <c r="HCR7" s="106"/>
      <c r="HCS7" s="106"/>
      <c r="HCT7" s="106"/>
      <c r="HCU7" s="106"/>
      <c r="HCV7" s="106"/>
      <c r="HCW7" s="106"/>
      <c r="HCX7" s="106"/>
      <c r="HCY7" s="106"/>
      <c r="HCZ7" s="106"/>
      <c r="HDA7" s="106"/>
      <c r="HDB7" s="106"/>
      <c r="HDC7" s="106"/>
      <c r="HDD7" s="106"/>
      <c r="HDE7" s="106"/>
      <c r="HDF7" s="106"/>
      <c r="HDG7" s="106"/>
      <c r="HDH7" s="106"/>
      <c r="HDI7" s="106"/>
      <c r="HDJ7" s="106"/>
      <c r="HDK7" s="106"/>
      <c r="HDL7" s="106"/>
      <c r="HDM7" s="106"/>
      <c r="HDN7" s="106"/>
      <c r="HDO7" s="106"/>
      <c r="HDP7" s="106"/>
      <c r="HDQ7" s="106"/>
      <c r="HDR7" s="106"/>
      <c r="HDS7" s="106"/>
      <c r="HDT7" s="106"/>
      <c r="HDU7" s="106"/>
      <c r="HDV7" s="106"/>
      <c r="HDW7" s="106"/>
      <c r="HDX7" s="106"/>
      <c r="HDY7" s="106"/>
      <c r="HDZ7" s="106"/>
      <c r="HEA7" s="106"/>
      <c r="HEB7" s="106"/>
      <c r="HEC7" s="106"/>
      <c r="HED7" s="106"/>
      <c r="HEE7" s="106"/>
      <c r="HEF7" s="106"/>
      <c r="HEG7" s="106"/>
      <c r="HEH7" s="106"/>
      <c r="HEI7" s="106"/>
      <c r="HEJ7" s="106"/>
      <c r="HEK7" s="106"/>
      <c r="HEL7" s="106"/>
      <c r="HEM7" s="106"/>
      <c r="HEN7" s="106"/>
      <c r="HEO7" s="106"/>
      <c r="HEP7" s="106"/>
      <c r="HEQ7" s="106"/>
      <c r="HER7" s="106"/>
      <c r="HES7" s="106"/>
      <c r="HET7" s="106"/>
      <c r="HEU7" s="106"/>
      <c r="HEV7" s="106"/>
      <c r="HEW7" s="106"/>
      <c r="HEX7" s="106"/>
      <c r="HEY7" s="106"/>
      <c r="HEZ7" s="106"/>
      <c r="HFA7" s="106"/>
      <c r="HFB7" s="106"/>
      <c r="HFC7" s="106"/>
      <c r="HFD7" s="106"/>
      <c r="HFE7" s="106"/>
      <c r="HFF7" s="106"/>
      <c r="HFG7" s="106"/>
      <c r="HFH7" s="106"/>
      <c r="HFI7" s="106"/>
      <c r="HFJ7" s="106"/>
      <c r="HFK7" s="106"/>
      <c r="HFL7" s="106"/>
      <c r="HFM7" s="106"/>
      <c r="HFN7" s="106"/>
      <c r="HFO7" s="106"/>
      <c r="HFP7" s="106"/>
      <c r="HFQ7" s="106"/>
      <c r="HFR7" s="106"/>
      <c r="HFS7" s="106"/>
      <c r="HFT7" s="106"/>
      <c r="HFU7" s="106"/>
      <c r="HFV7" s="106"/>
      <c r="HFW7" s="106"/>
      <c r="HFX7" s="106"/>
      <c r="HFY7" s="106"/>
      <c r="HFZ7" s="106"/>
      <c r="HGA7" s="106"/>
      <c r="HGB7" s="106"/>
      <c r="HGC7" s="106"/>
      <c r="HGD7" s="106"/>
      <c r="HGE7" s="106"/>
      <c r="HGF7" s="106"/>
      <c r="HGG7" s="106"/>
      <c r="HGH7" s="106"/>
      <c r="HGI7" s="106"/>
      <c r="HGJ7" s="106"/>
      <c r="HGK7" s="106"/>
      <c r="HGL7" s="106"/>
      <c r="HGM7" s="106"/>
      <c r="HGN7" s="106"/>
      <c r="HGO7" s="106"/>
      <c r="HGP7" s="106"/>
      <c r="HGQ7" s="106"/>
      <c r="HGR7" s="106"/>
      <c r="HGS7" s="106"/>
      <c r="HGT7" s="106"/>
      <c r="HGU7" s="106"/>
      <c r="HGV7" s="106"/>
      <c r="HGW7" s="106"/>
      <c r="HGX7" s="106"/>
      <c r="HGY7" s="106"/>
      <c r="HGZ7" s="106"/>
      <c r="HHA7" s="106"/>
      <c r="HHB7" s="106"/>
      <c r="HHC7" s="106"/>
      <c r="HHD7" s="106"/>
      <c r="HHE7" s="106"/>
      <c r="HHF7" s="106"/>
      <c r="HHG7" s="106"/>
      <c r="HHH7" s="106"/>
      <c r="HHI7" s="106"/>
      <c r="HHJ7" s="106"/>
      <c r="HHK7" s="106"/>
      <c r="HHL7" s="106"/>
      <c r="HHM7" s="106"/>
      <c r="HHN7" s="106"/>
      <c r="HHO7" s="106"/>
      <c r="HHP7" s="106"/>
      <c r="HHQ7" s="106"/>
      <c r="HHR7" s="106"/>
      <c r="HHS7" s="106"/>
      <c r="HHT7" s="106"/>
      <c r="HHU7" s="106"/>
      <c r="HHV7" s="106"/>
      <c r="HHW7" s="106"/>
      <c r="HHX7" s="106"/>
      <c r="HHY7" s="106"/>
      <c r="HHZ7" s="106"/>
      <c r="HIA7" s="106"/>
      <c r="HIB7" s="106"/>
      <c r="HIC7" s="106"/>
      <c r="HID7" s="106"/>
      <c r="HIE7" s="106"/>
      <c r="HIF7" s="106"/>
      <c r="HIG7" s="106"/>
      <c r="HIH7" s="106"/>
      <c r="HII7" s="106"/>
      <c r="HIJ7" s="106"/>
      <c r="HIK7" s="106"/>
      <c r="HIL7" s="106"/>
      <c r="HIM7" s="106"/>
      <c r="HIN7" s="106"/>
      <c r="HIO7" s="106"/>
      <c r="HIP7" s="106"/>
      <c r="HIQ7" s="106"/>
      <c r="HIR7" s="106"/>
      <c r="HIS7" s="106"/>
      <c r="HIT7" s="106"/>
      <c r="HIU7" s="106"/>
      <c r="HIV7" s="106"/>
      <c r="HIW7" s="106"/>
      <c r="HIX7" s="106"/>
      <c r="HIY7" s="106"/>
      <c r="HIZ7" s="106"/>
      <c r="HJA7" s="106"/>
      <c r="HJB7" s="106"/>
      <c r="HJC7" s="106"/>
      <c r="HJD7" s="106"/>
      <c r="HJE7" s="106"/>
      <c r="HJF7" s="106"/>
      <c r="HJG7" s="106"/>
      <c r="HJH7" s="106"/>
      <c r="HJI7" s="106"/>
      <c r="HJJ7" s="106"/>
      <c r="HJK7" s="106"/>
      <c r="HJL7" s="106"/>
      <c r="HJM7" s="106"/>
      <c r="HJN7" s="106"/>
      <c r="HJO7" s="106"/>
      <c r="HJP7" s="106"/>
      <c r="HJQ7" s="106"/>
      <c r="HJR7" s="106"/>
      <c r="HJS7" s="106"/>
      <c r="HJT7" s="106"/>
      <c r="HJU7" s="106"/>
      <c r="HJV7" s="106"/>
      <c r="HJW7" s="106"/>
      <c r="HJX7" s="106"/>
      <c r="HJY7" s="106"/>
      <c r="HJZ7" s="106"/>
      <c r="HKA7" s="106"/>
      <c r="HKB7" s="106"/>
      <c r="HKC7" s="106"/>
      <c r="HKD7" s="106"/>
      <c r="HKE7" s="106"/>
      <c r="HKF7" s="106"/>
      <c r="HKG7" s="106"/>
      <c r="HKH7" s="106"/>
      <c r="HKI7" s="106"/>
      <c r="HKJ7" s="106"/>
      <c r="HKK7" s="106"/>
      <c r="HKL7" s="106"/>
      <c r="HKM7" s="106"/>
      <c r="HKN7" s="106"/>
      <c r="HKO7" s="106"/>
      <c r="HKP7" s="106"/>
      <c r="HKQ7" s="106"/>
      <c r="HKR7" s="106"/>
      <c r="HKS7" s="106"/>
      <c r="HKT7" s="106"/>
      <c r="HKU7" s="106"/>
      <c r="HKV7" s="106"/>
      <c r="HKW7" s="106"/>
      <c r="HKX7" s="106"/>
      <c r="HKY7" s="106"/>
      <c r="HKZ7" s="106"/>
      <c r="HLA7" s="106"/>
      <c r="HLB7" s="106"/>
      <c r="HLC7" s="106"/>
      <c r="HLD7" s="106"/>
      <c r="HLE7" s="106"/>
      <c r="HLF7" s="106"/>
      <c r="HLG7" s="106"/>
      <c r="HLH7" s="106"/>
      <c r="HLI7" s="106"/>
      <c r="HLJ7" s="106"/>
      <c r="HLK7" s="106"/>
      <c r="HLL7" s="106"/>
      <c r="HLM7" s="106"/>
      <c r="HLN7" s="106"/>
      <c r="HLO7" s="106"/>
      <c r="HLP7" s="106"/>
      <c r="HLQ7" s="106"/>
      <c r="HLR7" s="106"/>
      <c r="HLS7" s="106"/>
      <c r="HLT7" s="106"/>
      <c r="HLU7" s="106"/>
      <c r="HLV7" s="106"/>
      <c r="HLW7" s="106"/>
      <c r="HLX7" s="106"/>
      <c r="HLY7" s="106"/>
      <c r="HLZ7" s="106"/>
      <c r="HMA7" s="106"/>
      <c r="HMB7" s="106"/>
      <c r="HMC7" s="106"/>
      <c r="HMD7" s="106"/>
      <c r="HME7" s="106"/>
      <c r="HMF7" s="106"/>
      <c r="HMG7" s="106"/>
      <c r="HMH7" s="106"/>
      <c r="HMI7" s="106"/>
      <c r="HMJ7" s="106"/>
      <c r="HMK7" s="106"/>
      <c r="HML7" s="106"/>
      <c r="HMM7" s="106"/>
      <c r="HMN7" s="106"/>
      <c r="HMO7" s="106"/>
      <c r="HMP7" s="106"/>
      <c r="HMQ7" s="106"/>
      <c r="HMR7" s="106"/>
      <c r="HMS7" s="106"/>
      <c r="HMT7" s="106"/>
      <c r="HMU7" s="106"/>
      <c r="HMV7" s="106"/>
      <c r="HMW7" s="106"/>
      <c r="HMX7" s="106"/>
      <c r="HMY7" s="106"/>
      <c r="HMZ7" s="106"/>
      <c r="HNA7" s="106"/>
      <c r="HNB7" s="106"/>
      <c r="HNC7" s="106"/>
      <c r="HND7" s="106"/>
      <c r="HNE7" s="106"/>
      <c r="HNF7" s="106"/>
      <c r="HNG7" s="106"/>
      <c r="HNH7" s="106"/>
      <c r="HNI7" s="106"/>
      <c r="HNJ7" s="106"/>
      <c r="HNK7" s="106"/>
      <c r="HNL7" s="106"/>
      <c r="HNM7" s="106"/>
      <c r="HNN7" s="106"/>
      <c r="HNO7" s="106"/>
      <c r="HNP7" s="106"/>
      <c r="HNQ7" s="106"/>
      <c r="HNR7" s="106"/>
      <c r="HNS7" s="106"/>
      <c r="HNT7" s="106"/>
      <c r="HNU7" s="106"/>
      <c r="HNV7" s="106"/>
      <c r="HNW7" s="106"/>
      <c r="HNX7" s="106"/>
      <c r="HNY7" s="106"/>
      <c r="HNZ7" s="106"/>
      <c r="HOA7" s="106"/>
      <c r="HOB7" s="106"/>
      <c r="HOC7" s="106"/>
      <c r="HOD7" s="106"/>
      <c r="HOE7" s="106"/>
      <c r="HOF7" s="106"/>
      <c r="HOG7" s="106"/>
      <c r="HOH7" s="106"/>
      <c r="HOI7" s="106"/>
      <c r="HOJ7" s="106"/>
      <c r="HOK7" s="106"/>
      <c r="HOL7" s="106"/>
      <c r="HOM7" s="106"/>
      <c r="HON7" s="106"/>
      <c r="HOO7" s="106"/>
      <c r="HOP7" s="106"/>
      <c r="HOQ7" s="106"/>
      <c r="HOR7" s="106"/>
      <c r="HOS7" s="106"/>
      <c r="HOT7" s="106"/>
      <c r="HOU7" s="106"/>
      <c r="HOV7" s="106"/>
      <c r="HOW7" s="106"/>
      <c r="HOX7" s="106"/>
      <c r="HOY7" s="106"/>
      <c r="HOZ7" s="106"/>
      <c r="HPA7" s="106"/>
      <c r="HPB7" s="106"/>
      <c r="HPC7" s="106"/>
      <c r="HPD7" s="106"/>
      <c r="HPE7" s="106"/>
      <c r="HPF7" s="106"/>
      <c r="HPG7" s="106"/>
      <c r="HPH7" s="106"/>
      <c r="HPI7" s="106"/>
      <c r="HPJ7" s="106"/>
      <c r="HPK7" s="106"/>
      <c r="HPL7" s="106"/>
      <c r="HPM7" s="106"/>
      <c r="HPN7" s="106"/>
      <c r="HPO7" s="106"/>
      <c r="HPP7" s="106"/>
      <c r="HPQ7" s="106"/>
      <c r="HPR7" s="106"/>
      <c r="HPS7" s="106"/>
      <c r="HPT7" s="106"/>
      <c r="HPU7" s="106"/>
      <c r="HPV7" s="106"/>
      <c r="HPW7" s="106"/>
      <c r="HPX7" s="106"/>
      <c r="HPY7" s="106"/>
      <c r="HPZ7" s="106"/>
      <c r="HQA7" s="106"/>
      <c r="HQB7" s="106"/>
      <c r="HQC7" s="106"/>
      <c r="HQD7" s="106"/>
      <c r="HQE7" s="106"/>
      <c r="HQF7" s="106"/>
      <c r="HQG7" s="106"/>
      <c r="HQH7" s="106"/>
      <c r="HQI7" s="106"/>
      <c r="HQJ7" s="106"/>
      <c r="HQK7" s="106"/>
      <c r="HQL7" s="106"/>
      <c r="HQM7" s="106"/>
      <c r="HQN7" s="106"/>
      <c r="HQO7" s="106"/>
      <c r="HQP7" s="106"/>
      <c r="HQQ7" s="106"/>
      <c r="HQR7" s="106"/>
      <c r="HQS7" s="106"/>
      <c r="HQT7" s="106"/>
      <c r="HQU7" s="106"/>
      <c r="HQV7" s="106"/>
      <c r="HQW7" s="106"/>
      <c r="HQX7" s="106"/>
      <c r="HQY7" s="106"/>
      <c r="HQZ7" s="106"/>
      <c r="HRA7" s="106"/>
      <c r="HRB7" s="106"/>
      <c r="HRC7" s="106"/>
      <c r="HRD7" s="106"/>
      <c r="HRE7" s="106"/>
      <c r="HRF7" s="106"/>
      <c r="HRG7" s="106"/>
      <c r="HRH7" s="106"/>
      <c r="HRI7" s="106"/>
      <c r="HRJ7" s="106"/>
      <c r="HRK7" s="106"/>
      <c r="HRL7" s="106"/>
      <c r="HRM7" s="106"/>
      <c r="HRN7" s="106"/>
      <c r="HRO7" s="106"/>
      <c r="HRP7" s="106"/>
      <c r="HRQ7" s="106"/>
      <c r="HRR7" s="106"/>
      <c r="HRS7" s="106"/>
      <c r="HRT7" s="106"/>
      <c r="HRU7" s="106"/>
      <c r="HRV7" s="106"/>
      <c r="HRW7" s="106"/>
      <c r="HRX7" s="106"/>
      <c r="HRY7" s="106"/>
      <c r="HRZ7" s="106"/>
      <c r="HSA7" s="106"/>
      <c r="HSB7" s="106"/>
      <c r="HSC7" s="106"/>
      <c r="HSD7" s="106"/>
      <c r="HSE7" s="106"/>
      <c r="HSF7" s="106"/>
      <c r="HSG7" s="106"/>
      <c r="HSH7" s="106"/>
      <c r="HSI7" s="106"/>
      <c r="HSJ7" s="106"/>
      <c r="HSK7" s="106"/>
      <c r="HSL7" s="106"/>
      <c r="HSM7" s="106"/>
      <c r="HSN7" s="106"/>
      <c r="HSO7" s="106"/>
      <c r="HSP7" s="106"/>
      <c r="HSQ7" s="106"/>
      <c r="HSR7" s="106"/>
      <c r="HSS7" s="106"/>
      <c r="HST7" s="106"/>
      <c r="HSU7" s="106"/>
      <c r="HSV7" s="106"/>
      <c r="HSW7" s="106"/>
      <c r="HSX7" s="106"/>
      <c r="HSY7" s="106"/>
      <c r="HSZ7" s="106"/>
      <c r="HTA7" s="106"/>
      <c r="HTB7" s="106"/>
      <c r="HTC7" s="106"/>
      <c r="HTD7" s="106"/>
      <c r="HTE7" s="106"/>
      <c r="HTF7" s="106"/>
      <c r="HTG7" s="106"/>
      <c r="HTH7" s="106"/>
      <c r="HTI7" s="106"/>
      <c r="HTJ7" s="106"/>
      <c r="HTK7" s="106"/>
      <c r="HTL7" s="106"/>
      <c r="HTM7" s="106"/>
      <c r="HTN7" s="106"/>
      <c r="HTO7" s="106"/>
      <c r="HTP7" s="106"/>
      <c r="HTQ7" s="106"/>
      <c r="HTR7" s="106"/>
      <c r="HTS7" s="106"/>
      <c r="HTT7" s="106"/>
      <c r="HTU7" s="106"/>
      <c r="HTV7" s="106"/>
      <c r="HTW7" s="106"/>
      <c r="HTX7" s="106"/>
      <c r="HTY7" s="106"/>
      <c r="HTZ7" s="106"/>
      <c r="HUA7" s="106"/>
      <c r="HUB7" s="106"/>
      <c r="HUC7" s="106"/>
      <c r="HUD7" s="106"/>
      <c r="HUE7" s="106"/>
      <c r="HUF7" s="106"/>
      <c r="HUG7" s="106"/>
      <c r="HUH7" s="106"/>
      <c r="HUI7" s="106"/>
      <c r="HUJ7" s="106"/>
      <c r="HUK7" s="106"/>
      <c r="HUL7" s="106"/>
      <c r="HUM7" s="106"/>
      <c r="HUN7" s="106"/>
      <c r="HUO7" s="106"/>
      <c r="HUP7" s="106"/>
      <c r="HUQ7" s="106"/>
      <c r="HUR7" s="106"/>
      <c r="HUS7" s="106"/>
      <c r="HUT7" s="106"/>
      <c r="HUU7" s="106"/>
      <c r="HUV7" s="106"/>
      <c r="HUW7" s="106"/>
      <c r="HUX7" s="106"/>
      <c r="HUY7" s="106"/>
      <c r="HUZ7" s="106"/>
      <c r="HVA7" s="106"/>
      <c r="HVB7" s="106"/>
      <c r="HVC7" s="106"/>
      <c r="HVD7" s="106"/>
      <c r="HVE7" s="106"/>
      <c r="HVF7" s="106"/>
      <c r="HVG7" s="106"/>
      <c r="HVH7" s="106"/>
      <c r="HVI7" s="106"/>
      <c r="HVJ7" s="106"/>
      <c r="HVK7" s="106"/>
      <c r="HVL7" s="106"/>
      <c r="HVM7" s="106"/>
      <c r="HVN7" s="106"/>
      <c r="HVO7" s="106"/>
      <c r="HVP7" s="106"/>
      <c r="HVQ7" s="106"/>
      <c r="HVR7" s="106"/>
      <c r="HVS7" s="106"/>
      <c r="HVT7" s="106"/>
      <c r="HVU7" s="106"/>
      <c r="HVV7" s="106"/>
      <c r="HVW7" s="106"/>
      <c r="HVX7" s="106"/>
      <c r="HVY7" s="106"/>
      <c r="HVZ7" s="106"/>
      <c r="HWA7" s="106"/>
      <c r="HWB7" s="106"/>
      <c r="HWC7" s="106"/>
      <c r="HWD7" s="106"/>
      <c r="HWE7" s="106"/>
      <c r="HWF7" s="106"/>
      <c r="HWG7" s="106"/>
      <c r="HWH7" s="106"/>
      <c r="HWI7" s="106"/>
      <c r="HWJ7" s="106"/>
      <c r="HWK7" s="106"/>
      <c r="HWL7" s="106"/>
      <c r="HWM7" s="106"/>
      <c r="HWN7" s="106"/>
      <c r="HWO7" s="106"/>
      <c r="HWP7" s="106"/>
      <c r="HWQ7" s="106"/>
      <c r="HWR7" s="106"/>
      <c r="HWS7" s="106"/>
      <c r="HWT7" s="106"/>
      <c r="HWU7" s="106"/>
      <c r="HWV7" s="106"/>
      <c r="HWW7" s="106"/>
      <c r="HWX7" s="106"/>
      <c r="HWY7" s="106"/>
      <c r="HWZ7" s="106"/>
      <c r="HXA7" s="106"/>
      <c r="HXB7" s="106"/>
      <c r="HXC7" s="106"/>
      <c r="HXD7" s="106"/>
      <c r="HXE7" s="106"/>
      <c r="HXF7" s="106"/>
      <c r="HXG7" s="106"/>
      <c r="HXH7" s="106"/>
      <c r="HXI7" s="106"/>
      <c r="HXJ7" s="106"/>
      <c r="HXK7" s="106"/>
      <c r="HXL7" s="106"/>
      <c r="HXM7" s="106"/>
      <c r="HXN7" s="106"/>
      <c r="HXO7" s="106"/>
      <c r="HXP7" s="106"/>
      <c r="HXQ7" s="106"/>
      <c r="HXR7" s="106"/>
      <c r="HXS7" s="106"/>
      <c r="HXT7" s="106"/>
      <c r="HXU7" s="106"/>
      <c r="HXV7" s="106"/>
      <c r="HXW7" s="106"/>
      <c r="HXX7" s="106"/>
      <c r="HXY7" s="106"/>
      <c r="HXZ7" s="106"/>
      <c r="HYA7" s="106"/>
      <c r="HYB7" s="106"/>
      <c r="HYC7" s="106"/>
      <c r="HYD7" s="106"/>
      <c r="HYE7" s="106"/>
      <c r="HYF7" s="106"/>
      <c r="HYG7" s="106"/>
      <c r="HYH7" s="106"/>
      <c r="HYI7" s="106"/>
      <c r="HYJ7" s="106"/>
      <c r="HYK7" s="106"/>
      <c r="HYL7" s="106"/>
      <c r="HYM7" s="106"/>
      <c r="HYN7" s="106"/>
      <c r="HYO7" s="106"/>
      <c r="HYP7" s="106"/>
      <c r="HYQ7" s="106"/>
      <c r="HYR7" s="106"/>
      <c r="HYS7" s="106"/>
      <c r="HYT7" s="106"/>
      <c r="HYU7" s="106"/>
      <c r="HYV7" s="106"/>
      <c r="HYW7" s="106"/>
      <c r="HYX7" s="106"/>
      <c r="HYY7" s="106"/>
      <c r="HYZ7" s="106"/>
      <c r="HZA7" s="106"/>
      <c r="HZB7" s="106"/>
      <c r="HZC7" s="106"/>
      <c r="HZD7" s="106"/>
      <c r="HZE7" s="106"/>
      <c r="HZF7" s="106"/>
      <c r="HZG7" s="106"/>
      <c r="HZH7" s="106"/>
      <c r="HZI7" s="106"/>
      <c r="HZJ7" s="106"/>
      <c r="HZK7" s="106"/>
      <c r="HZL7" s="106"/>
      <c r="HZM7" s="106"/>
      <c r="HZN7" s="106"/>
      <c r="HZO7" s="106"/>
      <c r="HZP7" s="106"/>
      <c r="HZQ7" s="106"/>
      <c r="HZR7" s="106"/>
      <c r="HZS7" s="106"/>
      <c r="HZT7" s="106"/>
      <c r="HZU7" s="106"/>
      <c r="HZV7" s="106"/>
      <c r="HZW7" s="106"/>
      <c r="HZX7" s="106"/>
      <c r="HZY7" s="106"/>
      <c r="HZZ7" s="106"/>
      <c r="IAA7" s="106"/>
      <c r="IAB7" s="106"/>
      <c r="IAC7" s="106"/>
      <c r="IAD7" s="106"/>
      <c r="IAE7" s="106"/>
      <c r="IAF7" s="106"/>
      <c r="IAG7" s="106"/>
      <c r="IAH7" s="106"/>
      <c r="IAI7" s="106"/>
      <c r="IAJ7" s="106"/>
      <c r="IAK7" s="106"/>
      <c r="IAL7" s="106"/>
      <c r="IAM7" s="106"/>
      <c r="IAN7" s="106"/>
      <c r="IAO7" s="106"/>
      <c r="IAP7" s="106"/>
      <c r="IAQ7" s="106"/>
      <c r="IAR7" s="106"/>
      <c r="IAS7" s="106"/>
      <c r="IAT7" s="106"/>
      <c r="IAU7" s="106"/>
      <c r="IAV7" s="106"/>
      <c r="IAW7" s="106"/>
      <c r="IAX7" s="106"/>
      <c r="IAY7" s="106"/>
      <c r="IAZ7" s="106"/>
      <c r="IBA7" s="106"/>
      <c r="IBB7" s="106"/>
      <c r="IBC7" s="106"/>
      <c r="IBD7" s="106"/>
      <c r="IBE7" s="106"/>
      <c r="IBF7" s="106"/>
      <c r="IBG7" s="106"/>
      <c r="IBH7" s="106"/>
      <c r="IBI7" s="106"/>
      <c r="IBJ7" s="106"/>
      <c r="IBK7" s="106"/>
      <c r="IBL7" s="106"/>
      <c r="IBM7" s="106"/>
      <c r="IBN7" s="106"/>
      <c r="IBO7" s="106"/>
      <c r="IBP7" s="106"/>
      <c r="IBQ7" s="106"/>
      <c r="IBR7" s="106"/>
      <c r="IBS7" s="106"/>
      <c r="IBT7" s="106"/>
      <c r="IBU7" s="106"/>
      <c r="IBV7" s="106"/>
      <c r="IBW7" s="106"/>
      <c r="IBX7" s="106"/>
      <c r="IBY7" s="106"/>
      <c r="IBZ7" s="106"/>
      <c r="ICA7" s="106"/>
      <c r="ICB7" s="106"/>
      <c r="ICC7" s="106"/>
      <c r="ICD7" s="106"/>
      <c r="ICE7" s="106"/>
      <c r="ICF7" s="106"/>
      <c r="ICG7" s="106"/>
      <c r="ICH7" s="106"/>
      <c r="ICI7" s="106"/>
      <c r="ICJ7" s="106"/>
      <c r="ICK7" s="106"/>
      <c r="ICL7" s="106"/>
      <c r="ICM7" s="106"/>
      <c r="ICN7" s="106"/>
      <c r="ICO7" s="106"/>
      <c r="ICP7" s="106"/>
      <c r="ICQ7" s="106"/>
      <c r="ICR7" s="106"/>
      <c r="ICS7" s="106"/>
      <c r="ICT7" s="106"/>
      <c r="ICU7" s="106"/>
      <c r="ICV7" s="106"/>
      <c r="ICW7" s="106"/>
      <c r="ICX7" s="106"/>
      <c r="ICY7" s="106"/>
      <c r="ICZ7" s="106"/>
      <c r="IDA7" s="106"/>
      <c r="IDB7" s="106"/>
      <c r="IDC7" s="106"/>
      <c r="IDD7" s="106"/>
      <c r="IDE7" s="106"/>
      <c r="IDF7" s="106"/>
      <c r="IDG7" s="106"/>
      <c r="IDH7" s="106"/>
      <c r="IDI7" s="106"/>
      <c r="IDJ7" s="106"/>
      <c r="IDK7" s="106"/>
      <c r="IDL7" s="106"/>
      <c r="IDM7" s="106"/>
      <c r="IDN7" s="106"/>
      <c r="IDO7" s="106"/>
      <c r="IDP7" s="106"/>
      <c r="IDQ7" s="106"/>
      <c r="IDR7" s="106"/>
      <c r="IDS7" s="106"/>
      <c r="IDT7" s="106"/>
      <c r="IDU7" s="106"/>
      <c r="IDV7" s="106"/>
      <c r="IDW7" s="106"/>
      <c r="IDX7" s="106"/>
      <c r="IDY7" s="106"/>
      <c r="IDZ7" s="106"/>
      <c r="IEA7" s="106"/>
      <c r="IEB7" s="106"/>
      <c r="IEC7" s="106"/>
      <c r="IED7" s="106"/>
      <c r="IEE7" s="106"/>
      <c r="IEF7" s="106"/>
      <c r="IEG7" s="106"/>
      <c r="IEH7" s="106"/>
      <c r="IEI7" s="106"/>
      <c r="IEJ7" s="106"/>
      <c r="IEK7" s="106"/>
      <c r="IEL7" s="106"/>
      <c r="IEM7" s="106"/>
      <c r="IEN7" s="106"/>
      <c r="IEO7" s="106"/>
      <c r="IEP7" s="106"/>
      <c r="IEQ7" s="106"/>
      <c r="IER7" s="106"/>
      <c r="IES7" s="106"/>
      <c r="IET7" s="106"/>
      <c r="IEU7" s="106"/>
      <c r="IEV7" s="106"/>
      <c r="IEW7" s="106"/>
      <c r="IEX7" s="106"/>
      <c r="IEY7" s="106"/>
      <c r="IEZ7" s="106"/>
      <c r="IFA7" s="106"/>
      <c r="IFB7" s="106"/>
      <c r="IFC7" s="106"/>
      <c r="IFD7" s="106"/>
      <c r="IFE7" s="106"/>
      <c r="IFF7" s="106"/>
      <c r="IFG7" s="106"/>
      <c r="IFH7" s="106"/>
      <c r="IFI7" s="106"/>
      <c r="IFJ7" s="106"/>
      <c r="IFK7" s="106"/>
      <c r="IFL7" s="106"/>
      <c r="IFM7" s="106"/>
      <c r="IFN7" s="106"/>
      <c r="IFO7" s="106"/>
      <c r="IFP7" s="106"/>
      <c r="IFQ7" s="106"/>
      <c r="IFR7" s="106"/>
      <c r="IFS7" s="106"/>
      <c r="IFT7" s="106"/>
      <c r="IFU7" s="106"/>
      <c r="IFV7" s="106"/>
      <c r="IFW7" s="106"/>
      <c r="IFX7" s="106"/>
      <c r="IFY7" s="106"/>
      <c r="IFZ7" s="106"/>
      <c r="IGA7" s="106"/>
      <c r="IGB7" s="106"/>
      <c r="IGC7" s="106"/>
      <c r="IGD7" s="106"/>
      <c r="IGE7" s="106"/>
      <c r="IGF7" s="106"/>
      <c r="IGG7" s="106"/>
      <c r="IGH7" s="106"/>
      <c r="IGI7" s="106"/>
      <c r="IGJ7" s="106"/>
      <c r="IGK7" s="106"/>
      <c r="IGL7" s="106"/>
      <c r="IGM7" s="106"/>
      <c r="IGN7" s="106"/>
      <c r="IGO7" s="106"/>
      <c r="IGP7" s="106"/>
      <c r="IGQ7" s="106"/>
      <c r="IGR7" s="106"/>
      <c r="IGS7" s="106"/>
      <c r="IGT7" s="106"/>
      <c r="IGU7" s="106"/>
      <c r="IGV7" s="106"/>
      <c r="IGW7" s="106"/>
      <c r="IGX7" s="106"/>
      <c r="IGY7" s="106"/>
      <c r="IGZ7" s="106"/>
      <c r="IHA7" s="106"/>
      <c r="IHB7" s="106"/>
      <c r="IHC7" s="106"/>
      <c r="IHD7" s="106"/>
      <c r="IHE7" s="106"/>
      <c r="IHF7" s="106"/>
      <c r="IHG7" s="106"/>
      <c r="IHH7" s="106"/>
      <c r="IHI7" s="106"/>
      <c r="IHJ7" s="106"/>
      <c r="IHK7" s="106"/>
      <c r="IHL7" s="106"/>
      <c r="IHM7" s="106"/>
      <c r="IHN7" s="106"/>
      <c r="IHO7" s="106"/>
      <c r="IHP7" s="106"/>
      <c r="IHQ7" s="106"/>
      <c r="IHR7" s="106"/>
      <c r="IHS7" s="106"/>
      <c r="IHT7" s="106"/>
      <c r="IHU7" s="106"/>
      <c r="IHV7" s="106"/>
      <c r="IHW7" s="106"/>
      <c r="IHX7" s="106"/>
      <c r="IHY7" s="106"/>
      <c r="IHZ7" s="106"/>
      <c r="IIA7" s="106"/>
      <c r="IIB7" s="106"/>
      <c r="IIC7" s="106"/>
      <c r="IID7" s="106"/>
      <c r="IIE7" s="106"/>
      <c r="IIF7" s="106"/>
      <c r="IIG7" s="106"/>
      <c r="IIH7" s="106"/>
      <c r="III7" s="106"/>
      <c r="IIJ7" s="106"/>
      <c r="IIK7" s="106"/>
      <c r="IIL7" s="106"/>
      <c r="IIM7" s="106"/>
      <c r="IIN7" s="106"/>
      <c r="IIO7" s="106"/>
      <c r="IIP7" s="106"/>
      <c r="IIQ7" s="106"/>
      <c r="IIR7" s="106"/>
      <c r="IIS7" s="106"/>
      <c r="IIT7" s="106"/>
      <c r="IIU7" s="106"/>
      <c r="IIV7" s="106"/>
      <c r="IIW7" s="106"/>
      <c r="IIX7" s="106"/>
      <c r="IIY7" s="106"/>
      <c r="IIZ7" s="106"/>
      <c r="IJA7" s="106"/>
      <c r="IJB7" s="106"/>
      <c r="IJC7" s="106"/>
      <c r="IJD7" s="106"/>
      <c r="IJE7" s="106"/>
      <c r="IJF7" s="106"/>
      <c r="IJG7" s="106"/>
      <c r="IJH7" s="106"/>
      <c r="IJI7" s="106"/>
      <c r="IJJ7" s="106"/>
      <c r="IJK7" s="106"/>
      <c r="IJL7" s="106"/>
      <c r="IJM7" s="106"/>
      <c r="IJN7" s="106"/>
      <c r="IJO7" s="106"/>
      <c r="IJP7" s="106"/>
      <c r="IJQ7" s="106"/>
      <c r="IJR7" s="106"/>
      <c r="IJS7" s="106"/>
      <c r="IJT7" s="106"/>
      <c r="IJU7" s="106"/>
      <c r="IJV7" s="106"/>
      <c r="IJW7" s="106"/>
      <c r="IJX7" s="106"/>
      <c r="IJY7" s="106"/>
      <c r="IJZ7" s="106"/>
      <c r="IKA7" s="106"/>
      <c r="IKB7" s="106"/>
      <c r="IKC7" s="106"/>
      <c r="IKD7" s="106"/>
      <c r="IKE7" s="106"/>
      <c r="IKF7" s="106"/>
      <c r="IKG7" s="106"/>
      <c r="IKH7" s="106"/>
      <c r="IKI7" s="106"/>
      <c r="IKJ7" s="106"/>
      <c r="IKK7" s="106"/>
      <c r="IKL7" s="106"/>
      <c r="IKM7" s="106"/>
      <c r="IKN7" s="106"/>
      <c r="IKO7" s="106"/>
      <c r="IKP7" s="106"/>
      <c r="IKQ7" s="106"/>
      <c r="IKR7" s="106"/>
      <c r="IKS7" s="106"/>
      <c r="IKT7" s="106"/>
      <c r="IKU7" s="106"/>
      <c r="IKV7" s="106"/>
      <c r="IKW7" s="106"/>
      <c r="IKX7" s="106"/>
      <c r="IKY7" s="106"/>
      <c r="IKZ7" s="106"/>
      <c r="ILA7" s="106"/>
      <c r="ILB7" s="106"/>
      <c r="ILC7" s="106"/>
      <c r="ILD7" s="106"/>
      <c r="ILE7" s="106"/>
      <c r="ILF7" s="106"/>
      <c r="ILG7" s="106"/>
      <c r="ILH7" s="106"/>
      <c r="ILI7" s="106"/>
      <c r="ILJ7" s="106"/>
      <c r="ILK7" s="106"/>
      <c r="ILL7" s="106"/>
      <c r="ILM7" s="106"/>
      <c r="ILN7" s="106"/>
      <c r="ILO7" s="106"/>
      <c r="ILP7" s="106"/>
      <c r="ILQ7" s="106"/>
      <c r="ILR7" s="106"/>
      <c r="ILS7" s="106"/>
      <c r="ILT7" s="106"/>
      <c r="ILU7" s="106"/>
      <c r="ILV7" s="106"/>
      <c r="ILW7" s="106"/>
      <c r="ILX7" s="106"/>
      <c r="ILY7" s="106"/>
      <c r="ILZ7" s="106"/>
      <c r="IMA7" s="106"/>
      <c r="IMB7" s="106"/>
      <c r="IMC7" s="106"/>
      <c r="IMD7" s="106"/>
      <c r="IME7" s="106"/>
      <c r="IMF7" s="106"/>
      <c r="IMG7" s="106"/>
      <c r="IMH7" s="106"/>
      <c r="IMI7" s="106"/>
      <c r="IMJ7" s="106"/>
      <c r="IMK7" s="106"/>
      <c r="IML7" s="106"/>
      <c r="IMM7" s="106"/>
      <c r="IMN7" s="106"/>
      <c r="IMO7" s="106"/>
      <c r="IMP7" s="106"/>
      <c r="IMQ7" s="106"/>
      <c r="IMR7" s="106"/>
      <c r="IMS7" s="106"/>
      <c r="IMT7" s="106"/>
      <c r="IMU7" s="106"/>
      <c r="IMV7" s="106"/>
      <c r="IMW7" s="106"/>
      <c r="IMX7" s="106"/>
      <c r="IMY7" s="106"/>
      <c r="IMZ7" s="106"/>
      <c r="INA7" s="106"/>
      <c r="INB7" s="106"/>
      <c r="INC7" s="106"/>
      <c r="IND7" s="106"/>
      <c r="INE7" s="106"/>
      <c r="INF7" s="106"/>
      <c r="ING7" s="106"/>
      <c r="INH7" s="106"/>
      <c r="INI7" s="106"/>
      <c r="INJ7" s="106"/>
      <c r="INK7" s="106"/>
      <c r="INL7" s="106"/>
      <c r="INM7" s="106"/>
      <c r="INN7" s="106"/>
      <c r="INO7" s="106"/>
      <c r="INP7" s="106"/>
      <c r="INQ7" s="106"/>
      <c r="INR7" s="106"/>
      <c r="INS7" s="106"/>
      <c r="INT7" s="106"/>
      <c r="INU7" s="106"/>
      <c r="INV7" s="106"/>
      <c r="INW7" s="106"/>
      <c r="INX7" s="106"/>
      <c r="INY7" s="106"/>
      <c r="INZ7" s="106"/>
      <c r="IOA7" s="106"/>
      <c r="IOB7" s="106"/>
      <c r="IOC7" s="106"/>
      <c r="IOD7" s="106"/>
      <c r="IOE7" s="106"/>
      <c r="IOF7" s="106"/>
      <c r="IOG7" s="106"/>
      <c r="IOH7" s="106"/>
      <c r="IOI7" s="106"/>
      <c r="IOJ7" s="106"/>
      <c r="IOK7" s="106"/>
      <c r="IOL7" s="106"/>
      <c r="IOM7" s="106"/>
      <c r="ION7" s="106"/>
      <c r="IOO7" s="106"/>
      <c r="IOP7" s="106"/>
      <c r="IOQ7" s="106"/>
      <c r="IOR7" s="106"/>
      <c r="IOS7" s="106"/>
      <c r="IOT7" s="106"/>
      <c r="IOU7" s="106"/>
      <c r="IOV7" s="106"/>
      <c r="IOW7" s="106"/>
      <c r="IOX7" s="106"/>
      <c r="IOY7" s="106"/>
      <c r="IOZ7" s="106"/>
      <c r="IPA7" s="106"/>
      <c r="IPB7" s="106"/>
      <c r="IPC7" s="106"/>
      <c r="IPD7" s="106"/>
      <c r="IPE7" s="106"/>
      <c r="IPF7" s="106"/>
      <c r="IPG7" s="106"/>
      <c r="IPH7" s="106"/>
      <c r="IPI7" s="106"/>
      <c r="IPJ7" s="106"/>
      <c r="IPK7" s="106"/>
      <c r="IPL7" s="106"/>
      <c r="IPM7" s="106"/>
      <c r="IPN7" s="106"/>
      <c r="IPO7" s="106"/>
      <c r="IPP7" s="106"/>
      <c r="IPQ7" s="106"/>
      <c r="IPR7" s="106"/>
      <c r="IPS7" s="106"/>
      <c r="IPT7" s="106"/>
      <c r="IPU7" s="106"/>
      <c r="IPV7" s="106"/>
      <c r="IPW7" s="106"/>
      <c r="IPX7" s="106"/>
      <c r="IPY7" s="106"/>
      <c r="IPZ7" s="106"/>
      <c r="IQA7" s="106"/>
      <c r="IQB7" s="106"/>
      <c r="IQC7" s="106"/>
      <c r="IQD7" s="106"/>
      <c r="IQE7" s="106"/>
      <c r="IQF7" s="106"/>
      <c r="IQG7" s="106"/>
      <c r="IQH7" s="106"/>
      <c r="IQI7" s="106"/>
      <c r="IQJ7" s="106"/>
      <c r="IQK7" s="106"/>
      <c r="IQL7" s="106"/>
      <c r="IQM7" s="106"/>
      <c r="IQN7" s="106"/>
      <c r="IQO7" s="106"/>
      <c r="IQP7" s="106"/>
      <c r="IQQ7" s="106"/>
      <c r="IQR7" s="106"/>
      <c r="IQS7" s="106"/>
      <c r="IQT7" s="106"/>
      <c r="IQU7" s="106"/>
      <c r="IQV7" s="106"/>
      <c r="IQW7" s="106"/>
      <c r="IQX7" s="106"/>
      <c r="IQY7" s="106"/>
      <c r="IQZ7" s="106"/>
      <c r="IRA7" s="106"/>
      <c r="IRB7" s="106"/>
      <c r="IRC7" s="106"/>
      <c r="IRD7" s="106"/>
      <c r="IRE7" s="106"/>
      <c r="IRF7" s="106"/>
      <c r="IRG7" s="106"/>
      <c r="IRH7" s="106"/>
      <c r="IRI7" s="106"/>
      <c r="IRJ7" s="106"/>
      <c r="IRK7" s="106"/>
      <c r="IRL7" s="106"/>
      <c r="IRM7" s="106"/>
      <c r="IRN7" s="106"/>
      <c r="IRO7" s="106"/>
      <c r="IRP7" s="106"/>
      <c r="IRQ7" s="106"/>
      <c r="IRR7" s="106"/>
      <c r="IRS7" s="106"/>
      <c r="IRT7" s="106"/>
      <c r="IRU7" s="106"/>
      <c r="IRV7" s="106"/>
      <c r="IRW7" s="106"/>
      <c r="IRX7" s="106"/>
      <c r="IRY7" s="106"/>
      <c r="IRZ7" s="106"/>
      <c r="ISA7" s="106"/>
      <c r="ISB7" s="106"/>
      <c r="ISC7" s="106"/>
      <c r="ISD7" s="106"/>
      <c r="ISE7" s="106"/>
      <c r="ISF7" s="106"/>
      <c r="ISG7" s="106"/>
      <c r="ISH7" s="106"/>
      <c r="ISI7" s="106"/>
      <c r="ISJ7" s="106"/>
      <c r="ISK7" s="106"/>
      <c r="ISL7" s="106"/>
      <c r="ISM7" s="106"/>
      <c r="ISN7" s="106"/>
      <c r="ISO7" s="106"/>
      <c r="ISP7" s="106"/>
      <c r="ISQ7" s="106"/>
      <c r="ISR7" s="106"/>
      <c r="ISS7" s="106"/>
      <c r="IST7" s="106"/>
      <c r="ISU7" s="106"/>
      <c r="ISV7" s="106"/>
      <c r="ISW7" s="106"/>
      <c r="ISX7" s="106"/>
      <c r="ISY7" s="106"/>
      <c r="ISZ7" s="106"/>
      <c r="ITA7" s="106"/>
      <c r="ITB7" s="106"/>
      <c r="ITC7" s="106"/>
      <c r="ITD7" s="106"/>
      <c r="ITE7" s="106"/>
      <c r="ITF7" s="106"/>
      <c r="ITG7" s="106"/>
      <c r="ITH7" s="106"/>
      <c r="ITI7" s="106"/>
      <c r="ITJ7" s="106"/>
      <c r="ITK7" s="106"/>
      <c r="ITL7" s="106"/>
      <c r="ITM7" s="106"/>
      <c r="ITN7" s="106"/>
      <c r="ITO7" s="106"/>
      <c r="ITP7" s="106"/>
      <c r="ITQ7" s="106"/>
      <c r="ITR7" s="106"/>
      <c r="ITS7" s="106"/>
      <c r="ITT7" s="106"/>
      <c r="ITU7" s="106"/>
      <c r="ITV7" s="106"/>
      <c r="ITW7" s="106"/>
      <c r="ITX7" s="106"/>
      <c r="ITY7" s="106"/>
      <c r="ITZ7" s="106"/>
      <c r="IUA7" s="106"/>
      <c r="IUB7" s="106"/>
      <c r="IUC7" s="106"/>
      <c r="IUD7" s="106"/>
      <c r="IUE7" s="106"/>
      <c r="IUF7" s="106"/>
      <c r="IUG7" s="106"/>
      <c r="IUH7" s="106"/>
      <c r="IUI7" s="106"/>
      <c r="IUJ7" s="106"/>
      <c r="IUK7" s="106"/>
      <c r="IUL7" s="106"/>
      <c r="IUM7" s="106"/>
      <c r="IUN7" s="106"/>
      <c r="IUO7" s="106"/>
      <c r="IUP7" s="106"/>
      <c r="IUQ7" s="106"/>
      <c r="IUR7" s="106"/>
      <c r="IUS7" s="106"/>
      <c r="IUT7" s="106"/>
      <c r="IUU7" s="106"/>
      <c r="IUV7" s="106"/>
      <c r="IUW7" s="106"/>
      <c r="IUX7" s="106"/>
      <c r="IUY7" s="106"/>
      <c r="IUZ7" s="106"/>
      <c r="IVA7" s="106"/>
      <c r="IVB7" s="106"/>
      <c r="IVC7" s="106"/>
      <c r="IVD7" s="106"/>
      <c r="IVE7" s="106"/>
      <c r="IVF7" s="106"/>
      <c r="IVG7" s="106"/>
      <c r="IVH7" s="106"/>
      <c r="IVI7" s="106"/>
      <c r="IVJ7" s="106"/>
      <c r="IVK7" s="106"/>
      <c r="IVL7" s="106"/>
      <c r="IVM7" s="106"/>
      <c r="IVN7" s="106"/>
      <c r="IVO7" s="106"/>
      <c r="IVP7" s="106"/>
      <c r="IVQ7" s="106"/>
      <c r="IVR7" s="106"/>
      <c r="IVS7" s="106"/>
      <c r="IVT7" s="106"/>
      <c r="IVU7" s="106"/>
      <c r="IVV7" s="106"/>
      <c r="IVW7" s="106"/>
      <c r="IVX7" s="106"/>
      <c r="IVY7" s="106"/>
      <c r="IVZ7" s="106"/>
      <c r="IWA7" s="106"/>
      <c r="IWB7" s="106"/>
      <c r="IWC7" s="106"/>
      <c r="IWD7" s="106"/>
      <c r="IWE7" s="106"/>
      <c r="IWF7" s="106"/>
      <c r="IWG7" s="106"/>
      <c r="IWH7" s="106"/>
      <c r="IWI7" s="106"/>
      <c r="IWJ7" s="106"/>
      <c r="IWK7" s="106"/>
      <c r="IWL7" s="106"/>
      <c r="IWM7" s="106"/>
      <c r="IWN7" s="106"/>
      <c r="IWO7" s="106"/>
      <c r="IWP7" s="106"/>
      <c r="IWQ7" s="106"/>
      <c r="IWR7" s="106"/>
      <c r="IWS7" s="106"/>
      <c r="IWT7" s="106"/>
      <c r="IWU7" s="106"/>
      <c r="IWV7" s="106"/>
      <c r="IWW7" s="106"/>
      <c r="IWX7" s="106"/>
      <c r="IWY7" s="106"/>
      <c r="IWZ7" s="106"/>
      <c r="IXA7" s="106"/>
      <c r="IXB7" s="106"/>
      <c r="IXC7" s="106"/>
      <c r="IXD7" s="106"/>
      <c r="IXE7" s="106"/>
      <c r="IXF7" s="106"/>
      <c r="IXG7" s="106"/>
      <c r="IXH7" s="106"/>
      <c r="IXI7" s="106"/>
      <c r="IXJ7" s="106"/>
      <c r="IXK7" s="106"/>
      <c r="IXL7" s="106"/>
      <c r="IXM7" s="106"/>
      <c r="IXN7" s="106"/>
      <c r="IXO7" s="106"/>
      <c r="IXP7" s="106"/>
      <c r="IXQ7" s="106"/>
      <c r="IXR7" s="106"/>
      <c r="IXS7" s="106"/>
      <c r="IXT7" s="106"/>
      <c r="IXU7" s="106"/>
      <c r="IXV7" s="106"/>
      <c r="IXW7" s="106"/>
      <c r="IXX7" s="106"/>
      <c r="IXY7" s="106"/>
      <c r="IXZ7" s="106"/>
      <c r="IYA7" s="106"/>
      <c r="IYB7" s="106"/>
      <c r="IYC7" s="106"/>
      <c r="IYD7" s="106"/>
      <c r="IYE7" s="106"/>
      <c r="IYF7" s="106"/>
      <c r="IYG7" s="106"/>
      <c r="IYH7" s="106"/>
      <c r="IYI7" s="106"/>
      <c r="IYJ7" s="106"/>
      <c r="IYK7" s="106"/>
      <c r="IYL7" s="106"/>
      <c r="IYM7" s="106"/>
      <c r="IYN7" s="106"/>
      <c r="IYO7" s="106"/>
      <c r="IYP7" s="106"/>
      <c r="IYQ7" s="106"/>
      <c r="IYR7" s="106"/>
      <c r="IYS7" s="106"/>
      <c r="IYT7" s="106"/>
      <c r="IYU7" s="106"/>
      <c r="IYV7" s="106"/>
      <c r="IYW7" s="106"/>
      <c r="IYX7" s="106"/>
      <c r="IYY7" s="106"/>
      <c r="IYZ7" s="106"/>
      <c r="IZA7" s="106"/>
      <c r="IZB7" s="106"/>
      <c r="IZC7" s="106"/>
      <c r="IZD7" s="106"/>
      <c r="IZE7" s="106"/>
      <c r="IZF7" s="106"/>
      <c r="IZG7" s="106"/>
      <c r="IZH7" s="106"/>
      <c r="IZI7" s="106"/>
      <c r="IZJ7" s="106"/>
      <c r="IZK7" s="106"/>
      <c r="IZL7" s="106"/>
      <c r="IZM7" s="106"/>
      <c r="IZN7" s="106"/>
      <c r="IZO7" s="106"/>
      <c r="IZP7" s="106"/>
      <c r="IZQ7" s="106"/>
      <c r="IZR7" s="106"/>
      <c r="IZS7" s="106"/>
      <c r="IZT7" s="106"/>
      <c r="IZU7" s="106"/>
      <c r="IZV7" s="106"/>
      <c r="IZW7" s="106"/>
      <c r="IZX7" s="106"/>
      <c r="IZY7" s="106"/>
      <c r="IZZ7" s="106"/>
      <c r="JAA7" s="106"/>
      <c r="JAB7" s="106"/>
      <c r="JAC7" s="106"/>
      <c r="JAD7" s="106"/>
      <c r="JAE7" s="106"/>
      <c r="JAF7" s="106"/>
      <c r="JAG7" s="106"/>
      <c r="JAH7" s="106"/>
      <c r="JAI7" s="106"/>
      <c r="JAJ7" s="106"/>
      <c r="JAK7" s="106"/>
      <c r="JAL7" s="106"/>
      <c r="JAM7" s="106"/>
      <c r="JAN7" s="106"/>
      <c r="JAO7" s="106"/>
      <c r="JAP7" s="106"/>
      <c r="JAQ7" s="106"/>
      <c r="JAR7" s="106"/>
      <c r="JAS7" s="106"/>
      <c r="JAT7" s="106"/>
      <c r="JAU7" s="106"/>
      <c r="JAV7" s="106"/>
      <c r="JAW7" s="106"/>
      <c r="JAX7" s="106"/>
      <c r="JAY7" s="106"/>
      <c r="JAZ7" s="106"/>
      <c r="JBA7" s="106"/>
      <c r="JBB7" s="106"/>
      <c r="JBC7" s="106"/>
      <c r="JBD7" s="106"/>
      <c r="JBE7" s="106"/>
      <c r="JBF7" s="106"/>
      <c r="JBG7" s="106"/>
      <c r="JBH7" s="106"/>
      <c r="JBI7" s="106"/>
      <c r="JBJ7" s="106"/>
      <c r="JBK7" s="106"/>
      <c r="JBL7" s="106"/>
      <c r="JBM7" s="106"/>
      <c r="JBN7" s="106"/>
      <c r="JBO7" s="106"/>
      <c r="JBP7" s="106"/>
      <c r="JBQ7" s="106"/>
      <c r="JBR7" s="106"/>
      <c r="JBS7" s="106"/>
      <c r="JBT7" s="106"/>
      <c r="JBU7" s="106"/>
      <c r="JBV7" s="106"/>
      <c r="JBW7" s="106"/>
      <c r="JBX7" s="106"/>
      <c r="JBY7" s="106"/>
      <c r="JBZ7" s="106"/>
      <c r="JCA7" s="106"/>
      <c r="JCB7" s="106"/>
      <c r="JCC7" s="106"/>
      <c r="JCD7" s="106"/>
      <c r="JCE7" s="106"/>
      <c r="JCF7" s="106"/>
      <c r="JCG7" s="106"/>
      <c r="JCH7" s="106"/>
      <c r="JCI7" s="106"/>
      <c r="JCJ7" s="106"/>
      <c r="JCK7" s="106"/>
      <c r="JCL7" s="106"/>
      <c r="JCM7" s="106"/>
      <c r="JCN7" s="106"/>
      <c r="JCO7" s="106"/>
      <c r="JCP7" s="106"/>
      <c r="JCQ7" s="106"/>
      <c r="JCR7" s="106"/>
      <c r="JCS7" s="106"/>
      <c r="JCT7" s="106"/>
      <c r="JCU7" s="106"/>
      <c r="JCV7" s="106"/>
      <c r="JCW7" s="106"/>
      <c r="JCX7" s="106"/>
      <c r="JCY7" s="106"/>
      <c r="JCZ7" s="106"/>
      <c r="JDA7" s="106"/>
      <c r="JDB7" s="106"/>
      <c r="JDC7" s="106"/>
      <c r="JDD7" s="106"/>
      <c r="JDE7" s="106"/>
      <c r="JDF7" s="106"/>
      <c r="JDG7" s="106"/>
      <c r="JDH7" s="106"/>
      <c r="JDI7" s="106"/>
      <c r="JDJ7" s="106"/>
      <c r="JDK7" s="106"/>
      <c r="JDL7" s="106"/>
      <c r="JDM7" s="106"/>
      <c r="JDN7" s="106"/>
      <c r="JDO7" s="106"/>
      <c r="JDP7" s="106"/>
      <c r="JDQ7" s="106"/>
      <c r="JDR7" s="106"/>
      <c r="JDS7" s="106"/>
      <c r="JDT7" s="106"/>
      <c r="JDU7" s="106"/>
      <c r="JDV7" s="106"/>
      <c r="JDW7" s="106"/>
      <c r="JDX7" s="106"/>
      <c r="JDY7" s="106"/>
      <c r="JDZ7" s="106"/>
      <c r="JEA7" s="106"/>
      <c r="JEB7" s="106"/>
      <c r="JEC7" s="106"/>
      <c r="JED7" s="106"/>
      <c r="JEE7" s="106"/>
      <c r="JEF7" s="106"/>
      <c r="JEG7" s="106"/>
      <c r="JEH7" s="106"/>
      <c r="JEI7" s="106"/>
      <c r="JEJ7" s="106"/>
      <c r="JEK7" s="106"/>
      <c r="JEL7" s="106"/>
      <c r="JEM7" s="106"/>
      <c r="JEN7" s="106"/>
      <c r="JEO7" s="106"/>
      <c r="JEP7" s="106"/>
      <c r="JEQ7" s="106"/>
      <c r="JER7" s="106"/>
      <c r="JES7" s="106"/>
      <c r="JET7" s="106"/>
      <c r="JEU7" s="106"/>
      <c r="JEV7" s="106"/>
      <c r="JEW7" s="106"/>
      <c r="JEX7" s="106"/>
      <c r="JEY7" s="106"/>
      <c r="JEZ7" s="106"/>
      <c r="JFA7" s="106"/>
      <c r="JFB7" s="106"/>
      <c r="JFC7" s="106"/>
      <c r="JFD7" s="106"/>
      <c r="JFE7" s="106"/>
      <c r="JFF7" s="106"/>
      <c r="JFG7" s="106"/>
      <c r="JFH7" s="106"/>
      <c r="JFI7" s="106"/>
      <c r="JFJ7" s="106"/>
      <c r="JFK7" s="106"/>
      <c r="JFL7" s="106"/>
      <c r="JFM7" s="106"/>
      <c r="JFN7" s="106"/>
      <c r="JFO7" s="106"/>
      <c r="JFP7" s="106"/>
      <c r="JFQ7" s="106"/>
      <c r="JFR7" s="106"/>
      <c r="JFS7" s="106"/>
      <c r="JFT7" s="106"/>
      <c r="JFU7" s="106"/>
      <c r="JFV7" s="106"/>
      <c r="JFW7" s="106"/>
      <c r="JFX7" s="106"/>
      <c r="JFY7" s="106"/>
      <c r="JFZ7" s="106"/>
      <c r="JGA7" s="106"/>
      <c r="JGB7" s="106"/>
      <c r="JGC7" s="106"/>
      <c r="JGD7" s="106"/>
      <c r="JGE7" s="106"/>
      <c r="JGF7" s="106"/>
      <c r="JGG7" s="106"/>
      <c r="JGH7" s="106"/>
      <c r="JGI7" s="106"/>
      <c r="JGJ7" s="106"/>
      <c r="JGK7" s="106"/>
      <c r="JGL7" s="106"/>
      <c r="JGM7" s="106"/>
      <c r="JGN7" s="106"/>
      <c r="JGO7" s="106"/>
      <c r="JGP7" s="106"/>
      <c r="JGQ7" s="106"/>
      <c r="JGR7" s="106"/>
      <c r="JGS7" s="106"/>
      <c r="JGT7" s="106"/>
      <c r="JGU7" s="106"/>
      <c r="JGV7" s="106"/>
      <c r="JGW7" s="106"/>
      <c r="JGX7" s="106"/>
      <c r="JGY7" s="106"/>
      <c r="JGZ7" s="106"/>
      <c r="JHA7" s="106"/>
      <c r="JHB7" s="106"/>
      <c r="JHC7" s="106"/>
      <c r="JHD7" s="106"/>
      <c r="JHE7" s="106"/>
      <c r="JHF7" s="106"/>
      <c r="JHG7" s="106"/>
      <c r="JHH7" s="106"/>
      <c r="JHI7" s="106"/>
      <c r="JHJ7" s="106"/>
      <c r="JHK7" s="106"/>
      <c r="JHL7" s="106"/>
      <c r="JHM7" s="106"/>
      <c r="JHN7" s="106"/>
      <c r="JHO7" s="106"/>
      <c r="JHP7" s="106"/>
      <c r="JHQ7" s="106"/>
      <c r="JHR7" s="106"/>
      <c r="JHS7" s="106"/>
      <c r="JHT7" s="106"/>
      <c r="JHU7" s="106"/>
      <c r="JHV7" s="106"/>
      <c r="JHW7" s="106"/>
      <c r="JHX7" s="106"/>
      <c r="JHY7" s="106"/>
      <c r="JHZ7" s="106"/>
      <c r="JIA7" s="106"/>
      <c r="JIB7" s="106"/>
      <c r="JIC7" s="106"/>
      <c r="JID7" s="106"/>
      <c r="JIE7" s="106"/>
      <c r="JIF7" s="106"/>
      <c r="JIG7" s="106"/>
      <c r="JIH7" s="106"/>
      <c r="JII7" s="106"/>
      <c r="JIJ7" s="106"/>
      <c r="JIK7" s="106"/>
      <c r="JIL7" s="106"/>
      <c r="JIM7" s="106"/>
      <c r="JIN7" s="106"/>
      <c r="JIO7" s="106"/>
      <c r="JIP7" s="106"/>
      <c r="JIQ7" s="106"/>
      <c r="JIR7" s="106"/>
      <c r="JIS7" s="106"/>
      <c r="JIT7" s="106"/>
      <c r="JIU7" s="106"/>
      <c r="JIV7" s="106"/>
      <c r="JIW7" s="106"/>
      <c r="JIX7" s="106"/>
      <c r="JIY7" s="106"/>
      <c r="JIZ7" s="106"/>
      <c r="JJA7" s="106"/>
      <c r="JJB7" s="106"/>
      <c r="JJC7" s="106"/>
      <c r="JJD7" s="106"/>
      <c r="JJE7" s="106"/>
      <c r="JJF7" s="106"/>
      <c r="JJG7" s="106"/>
      <c r="JJH7" s="106"/>
      <c r="JJI7" s="106"/>
      <c r="JJJ7" s="106"/>
      <c r="JJK7" s="106"/>
      <c r="JJL7" s="106"/>
      <c r="JJM7" s="106"/>
      <c r="JJN7" s="106"/>
      <c r="JJO7" s="106"/>
      <c r="JJP7" s="106"/>
      <c r="JJQ7" s="106"/>
      <c r="JJR7" s="106"/>
      <c r="JJS7" s="106"/>
      <c r="JJT7" s="106"/>
      <c r="JJU7" s="106"/>
      <c r="JJV7" s="106"/>
      <c r="JJW7" s="106"/>
      <c r="JJX7" s="106"/>
      <c r="JJY7" s="106"/>
      <c r="JJZ7" s="106"/>
      <c r="JKA7" s="106"/>
      <c r="JKB7" s="106"/>
      <c r="JKC7" s="106"/>
      <c r="JKD7" s="106"/>
      <c r="JKE7" s="106"/>
      <c r="JKF7" s="106"/>
      <c r="JKG7" s="106"/>
      <c r="JKH7" s="106"/>
      <c r="JKI7" s="106"/>
      <c r="JKJ7" s="106"/>
      <c r="JKK7" s="106"/>
      <c r="JKL7" s="106"/>
      <c r="JKM7" s="106"/>
      <c r="JKN7" s="106"/>
      <c r="JKO7" s="106"/>
      <c r="JKP7" s="106"/>
      <c r="JKQ7" s="106"/>
      <c r="JKR7" s="106"/>
      <c r="JKS7" s="106"/>
      <c r="JKT7" s="106"/>
      <c r="JKU7" s="106"/>
      <c r="JKV7" s="106"/>
      <c r="JKW7" s="106"/>
      <c r="JKX7" s="106"/>
      <c r="JKY7" s="106"/>
      <c r="JKZ7" s="106"/>
      <c r="JLA7" s="106"/>
      <c r="JLB7" s="106"/>
      <c r="JLC7" s="106"/>
      <c r="JLD7" s="106"/>
      <c r="JLE7" s="106"/>
      <c r="JLF7" s="106"/>
      <c r="JLG7" s="106"/>
      <c r="JLH7" s="106"/>
      <c r="JLI7" s="106"/>
      <c r="JLJ7" s="106"/>
      <c r="JLK7" s="106"/>
      <c r="JLL7" s="106"/>
      <c r="JLM7" s="106"/>
      <c r="JLN7" s="106"/>
      <c r="JLO7" s="106"/>
      <c r="JLP7" s="106"/>
      <c r="JLQ7" s="106"/>
      <c r="JLR7" s="106"/>
      <c r="JLS7" s="106"/>
      <c r="JLT7" s="106"/>
      <c r="JLU7" s="106"/>
      <c r="JLV7" s="106"/>
      <c r="JLW7" s="106"/>
      <c r="JLX7" s="106"/>
      <c r="JLY7" s="106"/>
      <c r="JLZ7" s="106"/>
      <c r="JMA7" s="106"/>
      <c r="JMB7" s="106"/>
      <c r="JMC7" s="106"/>
      <c r="JMD7" s="106"/>
      <c r="JME7" s="106"/>
      <c r="JMF7" s="106"/>
      <c r="JMG7" s="106"/>
      <c r="JMH7" s="106"/>
      <c r="JMI7" s="106"/>
      <c r="JMJ7" s="106"/>
      <c r="JMK7" s="106"/>
      <c r="JML7" s="106"/>
      <c r="JMM7" s="106"/>
      <c r="JMN7" s="106"/>
      <c r="JMO7" s="106"/>
      <c r="JMP7" s="106"/>
      <c r="JMQ7" s="106"/>
      <c r="JMR7" s="106"/>
      <c r="JMS7" s="106"/>
      <c r="JMT7" s="106"/>
      <c r="JMU7" s="106"/>
      <c r="JMV7" s="106"/>
      <c r="JMW7" s="106"/>
      <c r="JMX7" s="106"/>
      <c r="JMY7" s="106"/>
      <c r="JMZ7" s="106"/>
      <c r="JNA7" s="106"/>
      <c r="JNB7" s="106"/>
      <c r="JNC7" s="106"/>
      <c r="JND7" s="106"/>
      <c r="JNE7" s="106"/>
      <c r="JNF7" s="106"/>
      <c r="JNG7" s="106"/>
      <c r="JNH7" s="106"/>
      <c r="JNI7" s="106"/>
      <c r="JNJ7" s="106"/>
      <c r="JNK7" s="106"/>
      <c r="JNL7" s="106"/>
      <c r="JNM7" s="106"/>
      <c r="JNN7" s="106"/>
      <c r="JNO7" s="106"/>
      <c r="JNP7" s="106"/>
      <c r="JNQ7" s="106"/>
      <c r="JNR7" s="106"/>
      <c r="JNS7" s="106"/>
      <c r="JNT7" s="106"/>
      <c r="JNU7" s="106"/>
      <c r="JNV7" s="106"/>
      <c r="JNW7" s="106"/>
      <c r="JNX7" s="106"/>
      <c r="JNY7" s="106"/>
      <c r="JNZ7" s="106"/>
      <c r="JOA7" s="106"/>
      <c r="JOB7" s="106"/>
      <c r="JOC7" s="106"/>
      <c r="JOD7" s="106"/>
      <c r="JOE7" s="106"/>
      <c r="JOF7" s="106"/>
      <c r="JOG7" s="106"/>
      <c r="JOH7" s="106"/>
      <c r="JOI7" s="106"/>
      <c r="JOJ7" s="106"/>
      <c r="JOK7" s="106"/>
      <c r="JOL7" s="106"/>
      <c r="JOM7" s="106"/>
      <c r="JON7" s="106"/>
      <c r="JOO7" s="106"/>
      <c r="JOP7" s="106"/>
      <c r="JOQ7" s="106"/>
      <c r="JOR7" s="106"/>
      <c r="JOS7" s="106"/>
      <c r="JOT7" s="106"/>
      <c r="JOU7" s="106"/>
      <c r="JOV7" s="106"/>
      <c r="JOW7" s="106"/>
      <c r="JOX7" s="106"/>
      <c r="JOY7" s="106"/>
      <c r="JOZ7" s="106"/>
      <c r="JPA7" s="106"/>
      <c r="JPB7" s="106"/>
      <c r="JPC7" s="106"/>
      <c r="JPD7" s="106"/>
      <c r="JPE7" s="106"/>
      <c r="JPF7" s="106"/>
      <c r="JPG7" s="106"/>
      <c r="JPH7" s="106"/>
      <c r="JPI7" s="106"/>
      <c r="JPJ7" s="106"/>
      <c r="JPK7" s="106"/>
      <c r="JPL7" s="106"/>
      <c r="JPM7" s="106"/>
      <c r="JPN7" s="106"/>
      <c r="JPO7" s="106"/>
      <c r="JPP7" s="106"/>
      <c r="JPQ7" s="106"/>
      <c r="JPR7" s="106"/>
      <c r="JPS7" s="106"/>
      <c r="JPT7" s="106"/>
      <c r="JPU7" s="106"/>
      <c r="JPV7" s="106"/>
      <c r="JPW7" s="106"/>
      <c r="JPX7" s="106"/>
      <c r="JPY7" s="106"/>
      <c r="JPZ7" s="106"/>
      <c r="JQA7" s="106"/>
      <c r="JQB7" s="106"/>
      <c r="JQC7" s="106"/>
      <c r="JQD7" s="106"/>
      <c r="JQE7" s="106"/>
      <c r="JQF7" s="106"/>
      <c r="JQG7" s="106"/>
      <c r="JQH7" s="106"/>
      <c r="JQI7" s="106"/>
      <c r="JQJ7" s="106"/>
      <c r="JQK7" s="106"/>
      <c r="JQL7" s="106"/>
      <c r="JQM7" s="106"/>
      <c r="JQN7" s="106"/>
      <c r="JQO7" s="106"/>
      <c r="JQP7" s="106"/>
      <c r="JQQ7" s="106"/>
      <c r="JQR7" s="106"/>
      <c r="JQS7" s="106"/>
      <c r="JQT7" s="106"/>
      <c r="JQU7" s="106"/>
      <c r="JQV7" s="106"/>
      <c r="JQW7" s="106"/>
      <c r="JQX7" s="106"/>
      <c r="JQY7" s="106"/>
      <c r="JQZ7" s="106"/>
      <c r="JRA7" s="106"/>
      <c r="JRB7" s="106"/>
      <c r="JRC7" s="106"/>
      <c r="JRD7" s="106"/>
      <c r="JRE7" s="106"/>
      <c r="JRF7" s="106"/>
      <c r="JRG7" s="106"/>
      <c r="JRH7" s="106"/>
      <c r="JRI7" s="106"/>
      <c r="JRJ7" s="106"/>
      <c r="JRK7" s="106"/>
      <c r="JRL7" s="106"/>
      <c r="JRM7" s="106"/>
      <c r="JRN7" s="106"/>
      <c r="JRO7" s="106"/>
      <c r="JRP7" s="106"/>
      <c r="JRQ7" s="106"/>
      <c r="JRR7" s="106"/>
      <c r="JRS7" s="106"/>
      <c r="JRT7" s="106"/>
      <c r="JRU7" s="106"/>
      <c r="JRV7" s="106"/>
      <c r="JRW7" s="106"/>
      <c r="JRX7" s="106"/>
      <c r="JRY7" s="106"/>
      <c r="JRZ7" s="106"/>
      <c r="JSA7" s="106"/>
      <c r="JSB7" s="106"/>
      <c r="JSC7" s="106"/>
      <c r="JSD7" s="106"/>
      <c r="JSE7" s="106"/>
      <c r="JSF7" s="106"/>
      <c r="JSG7" s="106"/>
      <c r="JSH7" s="106"/>
      <c r="JSI7" s="106"/>
      <c r="JSJ7" s="106"/>
      <c r="JSK7" s="106"/>
      <c r="JSL7" s="106"/>
      <c r="JSM7" s="106"/>
      <c r="JSN7" s="106"/>
      <c r="JSO7" s="106"/>
      <c r="JSP7" s="106"/>
      <c r="JSQ7" s="106"/>
      <c r="JSR7" s="106"/>
      <c r="JSS7" s="106"/>
      <c r="JST7" s="106"/>
      <c r="JSU7" s="106"/>
      <c r="JSV7" s="106"/>
      <c r="JSW7" s="106"/>
      <c r="JSX7" s="106"/>
      <c r="JSY7" s="106"/>
      <c r="JSZ7" s="106"/>
      <c r="JTA7" s="106"/>
      <c r="JTB7" s="106"/>
      <c r="JTC7" s="106"/>
      <c r="JTD7" s="106"/>
      <c r="JTE7" s="106"/>
      <c r="JTF7" s="106"/>
      <c r="JTG7" s="106"/>
      <c r="JTH7" s="106"/>
      <c r="JTI7" s="106"/>
      <c r="JTJ7" s="106"/>
      <c r="JTK7" s="106"/>
      <c r="JTL7" s="106"/>
      <c r="JTM7" s="106"/>
      <c r="JTN7" s="106"/>
      <c r="JTO7" s="106"/>
      <c r="JTP7" s="106"/>
      <c r="JTQ7" s="106"/>
      <c r="JTR7" s="106"/>
      <c r="JTS7" s="106"/>
      <c r="JTT7" s="106"/>
      <c r="JTU7" s="106"/>
      <c r="JTV7" s="106"/>
      <c r="JTW7" s="106"/>
      <c r="JTX7" s="106"/>
      <c r="JTY7" s="106"/>
      <c r="JTZ7" s="106"/>
      <c r="JUA7" s="106"/>
      <c r="JUB7" s="106"/>
      <c r="JUC7" s="106"/>
      <c r="JUD7" s="106"/>
      <c r="JUE7" s="106"/>
      <c r="JUF7" s="106"/>
      <c r="JUG7" s="106"/>
      <c r="JUH7" s="106"/>
      <c r="JUI7" s="106"/>
      <c r="JUJ7" s="106"/>
      <c r="JUK7" s="106"/>
      <c r="JUL7" s="106"/>
      <c r="JUM7" s="106"/>
      <c r="JUN7" s="106"/>
      <c r="JUO7" s="106"/>
      <c r="JUP7" s="106"/>
      <c r="JUQ7" s="106"/>
      <c r="JUR7" s="106"/>
      <c r="JUS7" s="106"/>
      <c r="JUT7" s="106"/>
      <c r="JUU7" s="106"/>
      <c r="JUV7" s="106"/>
      <c r="JUW7" s="106"/>
      <c r="JUX7" s="106"/>
      <c r="JUY7" s="106"/>
      <c r="JUZ7" s="106"/>
      <c r="JVA7" s="106"/>
      <c r="JVB7" s="106"/>
      <c r="JVC7" s="106"/>
      <c r="JVD7" s="106"/>
      <c r="JVE7" s="106"/>
      <c r="JVF7" s="106"/>
      <c r="JVG7" s="106"/>
      <c r="JVH7" s="106"/>
      <c r="JVI7" s="106"/>
      <c r="JVJ7" s="106"/>
      <c r="JVK7" s="106"/>
      <c r="JVL7" s="106"/>
      <c r="JVM7" s="106"/>
      <c r="JVN7" s="106"/>
      <c r="JVO7" s="106"/>
      <c r="JVP7" s="106"/>
      <c r="JVQ7" s="106"/>
      <c r="JVR7" s="106"/>
      <c r="JVS7" s="106"/>
      <c r="JVT7" s="106"/>
      <c r="JVU7" s="106"/>
      <c r="JVV7" s="106"/>
      <c r="JVW7" s="106"/>
      <c r="JVX7" s="106"/>
      <c r="JVY7" s="106"/>
      <c r="JVZ7" s="106"/>
      <c r="JWA7" s="106"/>
      <c r="JWB7" s="106"/>
      <c r="JWC7" s="106"/>
      <c r="JWD7" s="106"/>
      <c r="JWE7" s="106"/>
      <c r="JWF7" s="106"/>
      <c r="JWG7" s="106"/>
      <c r="JWH7" s="106"/>
      <c r="JWI7" s="106"/>
      <c r="JWJ7" s="106"/>
      <c r="JWK7" s="106"/>
      <c r="JWL7" s="106"/>
      <c r="JWM7" s="106"/>
      <c r="JWN7" s="106"/>
      <c r="JWO7" s="106"/>
      <c r="JWP7" s="106"/>
      <c r="JWQ7" s="106"/>
      <c r="JWR7" s="106"/>
      <c r="JWS7" s="106"/>
      <c r="JWT7" s="106"/>
      <c r="JWU7" s="106"/>
      <c r="JWV7" s="106"/>
      <c r="JWW7" s="106"/>
      <c r="JWX7" s="106"/>
      <c r="JWY7" s="106"/>
      <c r="JWZ7" s="106"/>
      <c r="JXA7" s="106"/>
      <c r="JXB7" s="106"/>
      <c r="JXC7" s="106"/>
      <c r="JXD7" s="106"/>
      <c r="JXE7" s="106"/>
      <c r="JXF7" s="106"/>
      <c r="JXG7" s="106"/>
      <c r="JXH7" s="106"/>
      <c r="JXI7" s="106"/>
      <c r="JXJ7" s="106"/>
      <c r="JXK7" s="106"/>
      <c r="JXL7" s="106"/>
      <c r="JXM7" s="106"/>
      <c r="JXN7" s="106"/>
      <c r="JXO7" s="106"/>
      <c r="JXP7" s="106"/>
      <c r="JXQ7" s="106"/>
      <c r="JXR7" s="106"/>
      <c r="JXS7" s="106"/>
      <c r="JXT7" s="106"/>
      <c r="JXU7" s="106"/>
      <c r="JXV7" s="106"/>
      <c r="JXW7" s="106"/>
      <c r="JXX7" s="106"/>
      <c r="JXY7" s="106"/>
      <c r="JXZ7" s="106"/>
      <c r="JYA7" s="106"/>
      <c r="JYB7" s="106"/>
      <c r="JYC7" s="106"/>
      <c r="JYD7" s="106"/>
      <c r="JYE7" s="106"/>
      <c r="JYF7" s="106"/>
      <c r="JYG7" s="106"/>
      <c r="JYH7" s="106"/>
      <c r="JYI7" s="106"/>
      <c r="JYJ7" s="106"/>
      <c r="JYK7" s="106"/>
      <c r="JYL7" s="106"/>
      <c r="JYM7" s="106"/>
      <c r="JYN7" s="106"/>
      <c r="JYO7" s="106"/>
      <c r="JYP7" s="106"/>
      <c r="JYQ7" s="106"/>
      <c r="JYR7" s="106"/>
      <c r="JYS7" s="106"/>
      <c r="JYT7" s="106"/>
      <c r="JYU7" s="106"/>
      <c r="JYV7" s="106"/>
      <c r="JYW7" s="106"/>
      <c r="JYX7" s="106"/>
      <c r="JYY7" s="106"/>
      <c r="JYZ7" s="106"/>
      <c r="JZA7" s="106"/>
      <c r="JZB7" s="106"/>
      <c r="JZC7" s="106"/>
      <c r="JZD7" s="106"/>
      <c r="JZE7" s="106"/>
      <c r="JZF7" s="106"/>
      <c r="JZG7" s="106"/>
      <c r="JZH7" s="106"/>
      <c r="JZI7" s="106"/>
      <c r="JZJ7" s="106"/>
      <c r="JZK7" s="106"/>
      <c r="JZL7" s="106"/>
      <c r="JZM7" s="106"/>
      <c r="JZN7" s="106"/>
      <c r="JZO7" s="106"/>
      <c r="JZP7" s="106"/>
      <c r="JZQ7" s="106"/>
      <c r="JZR7" s="106"/>
      <c r="JZS7" s="106"/>
      <c r="JZT7" s="106"/>
      <c r="JZU7" s="106"/>
      <c r="JZV7" s="106"/>
      <c r="JZW7" s="106"/>
      <c r="JZX7" s="106"/>
      <c r="JZY7" s="106"/>
      <c r="JZZ7" s="106"/>
      <c r="KAA7" s="106"/>
      <c r="KAB7" s="106"/>
      <c r="KAC7" s="106"/>
      <c r="KAD7" s="106"/>
      <c r="KAE7" s="106"/>
      <c r="KAF7" s="106"/>
      <c r="KAG7" s="106"/>
      <c r="KAH7" s="106"/>
      <c r="KAI7" s="106"/>
      <c r="KAJ7" s="106"/>
      <c r="KAK7" s="106"/>
      <c r="KAL7" s="106"/>
      <c r="KAM7" s="106"/>
      <c r="KAN7" s="106"/>
      <c r="KAO7" s="106"/>
      <c r="KAP7" s="106"/>
      <c r="KAQ7" s="106"/>
      <c r="KAR7" s="106"/>
      <c r="KAS7" s="106"/>
      <c r="KAT7" s="106"/>
      <c r="KAU7" s="106"/>
      <c r="KAV7" s="106"/>
      <c r="KAW7" s="106"/>
      <c r="KAX7" s="106"/>
      <c r="KAY7" s="106"/>
      <c r="KAZ7" s="106"/>
      <c r="KBA7" s="106"/>
      <c r="KBB7" s="106"/>
      <c r="KBC7" s="106"/>
      <c r="KBD7" s="106"/>
      <c r="KBE7" s="106"/>
      <c r="KBF7" s="106"/>
      <c r="KBG7" s="106"/>
      <c r="KBH7" s="106"/>
      <c r="KBI7" s="106"/>
      <c r="KBJ7" s="106"/>
      <c r="KBK7" s="106"/>
      <c r="KBL7" s="106"/>
      <c r="KBM7" s="106"/>
      <c r="KBN7" s="106"/>
      <c r="KBO7" s="106"/>
      <c r="KBP7" s="106"/>
      <c r="KBQ7" s="106"/>
      <c r="KBR7" s="106"/>
      <c r="KBS7" s="106"/>
      <c r="KBT7" s="106"/>
      <c r="KBU7" s="106"/>
      <c r="KBV7" s="106"/>
      <c r="KBW7" s="106"/>
      <c r="KBX7" s="106"/>
      <c r="KBY7" s="106"/>
      <c r="KBZ7" s="106"/>
      <c r="KCA7" s="106"/>
      <c r="KCB7" s="106"/>
      <c r="KCC7" s="106"/>
      <c r="KCD7" s="106"/>
      <c r="KCE7" s="106"/>
      <c r="KCF7" s="106"/>
      <c r="KCG7" s="106"/>
      <c r="KCH7" s="106"/>
      <c r="KCI7" s="106"/>
      <c r="KCJ7" s="106"/>
      <c r="KCK7" s="106"/>
      <c r="KCL7" s="106"/>
      <c r="KCM7" s="106"/>
      <c r="KCN7" s="106"/>
      <c r="KCO7" s="106"/>
      <c r="KCP7" s="106"/>
      <c r="KCQ7" s="106"/>
      <c r="KCR7" s="106"/>
      <c r="KCS7" s="106"/>
      <c r="KCT7" s="106"/>
      <c r="KCU7" s="106"/>
      <c r="KCV7" s="106"/>
      <c r="KCW7" s="106"/>
      <c r="KCX7" s="106"/>
      <c r="KCY7" s="106"/>
      <c r="KCZ7" s="106"/>
      <c r="KDA7" s="106"/>
      <c r="KDB7" s="106"/>
      <c r="KDC7" s="106"/>
      <c r="KDD7" s="106"/>
      <c r="KDE7" s="106"/>
      <c r="KDF7" s="106"/>
      <c r="KDG7" s="106"/>
      <c r="KDH7" s="106"/>
      <c r="KDI7" s="106"/>
      <c r="KDJ7" s="106"/>
      <c r="KDK7" s="106"/>
      <c r="KDL7" s="106"/>
      <c r="KDM7" s="106"/>
      <c r="KDN7" s="106"/>
      <c r="KDO7" s="106"/>
      <c r="KDP7" s="106"/>
      <c r="KDQ7" s="106"/>
      <c r="KDR7" s="106"/>
      <c r="KDS7" s="106"/>
      <c r="KDT7" s="106"/>
      <c r="KDU7" s="106"/>
      <c r="KDV7" s="106"/>
      <c r="KDW7" s="106"/>
      <c r="KDX7" s="106"/>
      <c r="KDY7" s="106"/>
      <c r="KDZ7" s="106"/>
      <c r="KEA7" s="106"/>
      <c r="KEB7" s="106"/>
      <c r="KEC7" s="106"/>
      <c r="KED7" s="106"/>
      <c r="KEE7" s="106"/>
      <c r="KEF7" s="106"/>
      <c r="KEG7" s="106"/>
      <c r="KEH7" s="106"/>
      <c r="KEI7" s="106"/>
      <c r="KEJ7" s="106"/>
      <c r="KEK7" s="106"/>
      <c r="KEL7" s="106"/>
      <c r="KEM7" s="106"/>
      <c r="KEN7" s="106"/>
      <c r="KEO7" s="106"/>
      <c r="KEP7" s="106"/>
      <c r="KEQ7" s="106"/>
      <c r="KER7" s="106"/>
      <c r="KES7" s="106"/>
      <c r="KET7" s="106"/>
      <c r="KEU7" s="106"/>
      <c r="KEV7" s="106"/>
      <c r="KEW7" s="106"/>
      <c r="KEX7" s="106"/>
      <c r="KEY7" s="106"/>
      <c r="KEZ7" s="106"/>
      <c r="KFA7" s="106"/>
      <c r="KFB7" s="106"/>
      <c r="KFC7" s="106"/>
      <c r="KFD7" s="106"/>
      <c r="KFE7" s="106"/>
      <c r="KFF7" s="106"/>
      <c r="KFG7" s="106"/>
      <c r="KFH7" s="106"/>
      <c r="KFI7" s="106"/>
      <c r="KFJ7" s="106"/>
      <c r="KFK7" s="106"/>
      <c r="KFL7" s="106"/>
      <c r="KFM7" s="106"/>
      <c r="KFN7" s="106"/>
      <c r="KFO7" s="106"/>
      <c r="KFP7" s="106"/>
      <c r="KFQ7" s="106"/>
      <c r="KFR7" s="106"/>
      <c r="KFS7" s="106"/>
      <c r="KFT7" s="106"/>
      <c r="KFU7" s="106"/>
      <c r="KFV7" s="106"/>
      <c r="KFW7" s="106"/>
      <c r="KFX7" s="106"/>
      <c r="KFY7" s="106"/>
      <c r="KFZ7" s="106"/>
      <c r="KGA7" s="106"/>
      <c r="KGB7" s="106"/>
      <c r="KGC7" s="106"/>
      <c r="KGD7" s="106"/>
      <c r="KGE7" s="106"/>
      <c r="KGF7" s="106"/>
      <c r="KGG7" s="106"/>
      <c r="KGH7" s="106"/>
      <c r="KGI7" s="106"/>
      <c r="KGJ7" s="106"/>
      <c r="KGK7" s="106"/>
      <c r="KGL7" s="106"/>
      <c r="KGM7" s="106"/>
      <c r="KGN7" s="106"/>
      <c r="KGO7" s="106"/>
      <c r="KGP7" s="106"/>
      <c r="KGQ7" s="106"/>
      <c r="KGR7" s="106"/>
      <c r="KGS7" s="106"/>
      <c r="KGT7" s="106"/>
      <c r="KGU7" s="106"/>
      <c r="KGV7" s="106"/>
      <c r="KGW7" s="106"/>
      <c r="KGX7" s="106"/>
      <c r="KGY7" s="106"/>
      <c r="KGZ7" s="106"/>
      <c r="KHA7" s="106"/>
      <c r="KHB7" s="106"/>
      <c r="KHC7" s="106"/>
      <c r="KHD7" s="106"/>
      <c r="KHE7" s="106"/>
      <c r="KHF7" s="106"/>
      <c r="KHG7" s="106"/>
      <c r="KHH7" s="106"/>
      <c r="KHI7" s="106"/>
      <c r="KHJ7" s="106"/>
      <c r="KHK7" s="106"/>
      <c r="KHL7" s="106"/>
      <c r="KHM7" s="106"/>
      <c r="KHN7" s="106"/>
      <c r="KHO7" s="106"/>
      <c r="KHP7" s="106"/>
      <c r="KHQ7" s="106"/>
      <c r="KHR7" s="106"/>
      <c r="KHS7" s="106"/>
      <c r="KHT7" s="106"/>
      <c r="KHU7" s="106"/>
      <c r="KHV7" s="106"/>
      <c r="KHW7" s="106"/>
      <c r="KHX7" s="106"/>
      <c r="KHY7" s="106"/>
      <c r="KHZ7" s="106"/>
      <c r="KIA7" s="106"/>
      <c r="KIB7" s="106"/>
      <c r="KIC7" s="106"/>
      <c r="KID7" s="106"/>
      <c r="KIE7" s="106"/>
      <c r="KIF7" s="106"/>
      <c r="KIG7" s="106"/>
      <c r="KIH7" s="106"/>
      <c r="KII7" s="106"/>
      <c r="KIJ7" s="106"/>
      <c r="KIK7" s="106"/>
      <c r="KIL7" s="106"/>
      <c r="KIM7" s="106"/>
      <c r="KIN7" s="106"/>
      <c r="KIO7" s="106"/>
      <c r="KIP7" s="106"/>
      <c r="KIQ7" s="106"/>
      <c r="KIR7" s="106"/>
      <c r="KIS7" s="106"/>
      <c r="KIT7" s="106"/>
      <c r="KIU7" s="106"/>
      <c r="KIV7" s="106"/>
      <c r="KIW7" s="106"/>
      <c r="KIX7" s="106"/>
      <c r="KIY7" s="106"/>
      <c r="KIZ7" s="106"/>
      <c r="KJA7" s="106"/>
      <c r="KJB7" s="106"/>
      <c r="KJC7" s="106"/>
      <c r="KJD7" s="106"/>
      <c r="KJE7" s="106"/>
      <c r="KJF7" s="106"/>
      <c r="KJG7" s="106"/>
      <c r="KJH7" s="106"/>
      <c r="KJI7" s="106"/>
      <c r="KJJ7" s="106"/>
      <c r="KJK7" s="106"/>
      <c r="KJL7" s="106"/>
      <c r="KJM7" s="106"/>
      <c r="KJN7" s="106"/>
      <c r="KJO7" s="106"/>
      <c r="KJP7" s="106"/>
      <c r="KJQ7" s="106"/>
      <c r="KJR7" s="106"/>
      <c r="KJS7" s="106"/>
      <c r="KJT7" s="106"/>
      <c r="KJU7" s="106"/>
      <c r="KJV7" s="106"/>
      <c r="KJW7" s="106"/>
      <c r="KJX7" s="106"/>
      <c r="KJY7" s="106"/>
      <c r="KJZ7" s="106"/>
      <c r="KKA7" s="106"/>
      <c r="KKB7" s="106"/>
      <c r="KKC7" s="106"/>
      <c r="KKD7" s="106"/>
      <c r="KKE7" s="106"/>
      <c r="KKF7" s="106"/>
      <c r="KKG7" s="106"/>
      <c r="KKH7" s="106"/>
      <c r="KKI7" s="106"/>
      <c r="KKJ7" s="106"/>
      <c r="KKK7" s="106"/>
      <c r="KKL7" s="106"/>
      <c r="KKM7" s="106"/>
      <c r="KKN7" s="106"/>
      <c r="KKO7" s="106"/>
      <c r="KKP7" s="106"/>
      <c r="KKQ7" s="106"/>
      <c r="KKR7" s="106"/>
      <c r="KKS7" s="106"/>
      <c r="KKT7" s="106"/>
      <c r="KKU7" s="106"/>
      <c r="KKV7" s="106"/>
      <c r="KKW7" s="106"/>
      <c r="KKX7" s="106"/>
      <c r="KKY7" s="106"/>
      <c r="KKZ7" s="106"/>
      <c r="KLA7" s="106"/>
      <c r="KLB7" s="106"/>
      <c r="KLC7" s="106"/>
      <c r="KLD7" s="106"/>
      <c r="KLE7" s="106"/>
      <c r="KLF7" s="106"/>
      <c r="KLG7" s="106"/>
      <c r="KLH7" s="106"/>
      <c r="KLI7" s="106"/>
      <c r="KLJ7" s="106"/>
      <c r="KLK7" s="106"/>
      <c r="KLL7" s="106"/>
      <c r="KLM7" s="106"/>
      <c r="KLN7" s="106"/>
      <c r="KLO7" s="106"/>
      <c r="KLP7" s="106"/>
      <c r="KLQ7" s="106"/>
      <c r="KLR7" s="106"/>
      <c r="KLS7" s="106"/>
      <c r="KLT7" s="106"/>
      <c r="KLU7" s="106"/>
      <c r="KLV7" s="106"/>
      <c r="KLW7" s="106"/>
      <c r="KLX7" s="106"/>
      <c r="KLY7" s="106"/>
      <c r="KLZ7" s="106"/>
      <c r="KMA7" s="106"/>
      <c r="KMB7" s="106"/>
      <c r="KMC7" s="106"/>
      <c r="KMD7" s="106"/>
      <c r="KME7" s="106"/>
      <c r="KMF7" s="106"/>
      <c r="KMG7" s="106"/>
      <c r="KMH7" s="106"/>
      <c r="KMI7" s="106"/>
      <c r="KMJ7" s="106"/>
      <c r="KMK7" s="106"/>
      <c r="KML7" s="106"/>
      <c r="KMM7" s="106"/>
      <c r="KMN7" s="106"/>
      <c r="KMO7" s="106"/>
      <c r="KMP7" s="106"/>
      <c r="KMQ7" s="106"/>
      <c r="KMR7" s="106"/>
      <c r="KMS7" s="106"/>
      <c r="KMT7" s="106"/>
      <c r="KMU7" s="106"/>
      <c r="KMV7" s="106"/>
      <c r="KMW7" s="106"/>
      <c r="KMX7" s="106"/>
      <c r="KMY7" s="106"/>
      <c r="KMZ7" s="106"/>
      <c r="KNA7" s="106"/>
      <c r="KNB7" s="106"/>
      <c r="KNC7" s="106"/>
      <c r="KND7" s="106"/>
      <c r="KNE7" s="106"/>
      <c r="KNF7" s="106"/>
      <c r="KNG7" s="106"/>
      <c r="KNH7" s="106"/>
      <c r="KNI7" s="106"/>
      <c r="KNJ7" s="106"/>
      <c r="KNK7" s="106"/>
      <c r="KNL7" s="106"/>
      <c r="KNM7" s="106"/>
      <c r="KNN7" s="106"/>
      <c r="KNO7" s="106"/>
      <c r="KNP7" s="106"/>
      <c r="KNQ7" s="106"/>
      <c r="KNR7" s="106"/>
      <c r="KNS7" s="106"/>
      <c r="KNT7" s="106"/>
      <c r="KNU7" s="106"/>
      <c r="KNV7" s="106"/>
      <c r="KNW7" s="106"/>
      <c r="KNX7" s="106"/>
      <c r="KNY7" s="106"/>
      <c r="KNZ7" s="106"/>
      <c r="KOA7" s="106"/>
      <c r="KOB7" s="106"/>
      <c r="KOC7" s="106"/>
      <c r="KOD7" s="106"/>
      <c r="KOE7" s="106"/>
      <c r="KOF7" s="106"/>
      <c r="KOG7" s="106"/>
      <c r="KOH7" s="106"/>
      <c r="KOI7" s="106"/>
      <c r="KOJ7" s="106"/>
      <c r="KOK7" s="106"/>
      <c r="KOL7" s="106"/>
      <c r="KOM7" s="106"/>
      <c r="KON7" s="106"/>
      <c r="KOO7" s="106"/>
      <c r="KOP7" s="106"/>
      <c r="KOQ7" s="106"/>
      <c r="KOR7" s="106"/>
      <c r="KOS7" s="106"/>
      <c r="KOT7" s="106"/>
      <c r="KOU7" s="106"/>
      <c r="KOV7" s="106"/>
      <c r="KOW7" s="106"/>
      <c r="KOX7" s="106"/>
      <c r="KOY7" s="106"/>
      <c r="KOZ7" s="106"/>
      <c r="KPA7" s="106"/>
      <c r="KPB7" s="106"/>
      <c r="KPC7" s="106"/>
      <c r="KPD7" s="106"/>
      <c r="KPE7" s="106"/>
      <c r="KPF7" s="106"/>
      <c r="KPG7" s="106"/>
      <c r="KPH7" s="106"/>
      <c r="KPI7" s="106"/>
      <c r="KPJ7" s="106"/>
      <c r="KPK7" s="106"/>
      <c r="KPL7" s="106"/>
      <c r="KPM7" s="106"/>
      <c r="KPN7" s="106"/>
      <c r="KPO7" s="106"/>
      <c r="KPP7" s="106"/>
      <c r="KPQ7" s="106"/>
      <c r="KPR7" s="106"/>
      <c r="KPS7" s="106"/>
      <c r="KPT7" s="106"/>
      <c r="KPU7" s="106"/>
      <c r="KPV7" s="106"/>
      <c r="KPW7" s="106"/>
      <c r="KPX7" s="106"/>
      <c r="KPY7" s="106"/>
      <c r="KPZ7" s="106"/>
      <c r="KQA7" s="106"/>
      <c r="KQB7" s="106"/>
      <c r="KQC7" s="106"/>
      <c r="KQD7" s="106"/>
      <c r="KQE7" s="106"/>
      <c r="KQF7" s="106"/>
      <c r="KQG7" s="106"/>
      <c r="KQH7" s="106"/>
      <c r="KQI7" s="106"/>
      <c r="KQJ7" s="106"/>
      <c r="KQK7" s="106"/>
      <c r="KQL7" s="106"/>
      <c r="KQM7" s="106"/>
      <c r="KQN7" s="106"/>
      <c r="KQO7" s="106"/>
      <c r="KQP7" s="106"/>
      <c r="KQQ7" s="106"/>
      <c r="KQR7" s="106"/>
      <c r="KQS7" s="106"/>
      <c r="KQT7" s="106"/>
      <c r="KQU7" s="106"/>
      <c r="KQV7" s="106"/>
      <c r="KQW7" s="106"/>
      <c r="KQX7" s="106"/>
      <c r="KQY7" s="106"/>
      <c r="KQZ7" s="106"/>
      <c r="KRA7" s="106"/>
      <c r="KRB7" s="106"/>
      <c r="KRC7" s="106"/>
      <c r="KRD7" s="106"/>
      <c r="KRE7" s="106"/>
      <c r="KRF7" s="106"/>
      <c r="KRG7" s="106"/>
      <c r="KRH7" s="106"/>
      <c r="KRI7" s="106"/>
      <c r="KRJ7" s="106"/>
      <c r="KRK7" s="106"/>
      <c r="KRL7" s="106"/>
      <c r="KRM7" s="106"/>
      <c r="KRN7" s="106"/>
      <c r="KRO7" s="106"/>
      <c r="KRP7" s="106"/>
      <c r="KRQ7" s="106"/>
      <c r="KRR7" s="106"/>
      <c r="KRS7" s="106"/>
      <c r="KRT7" s="106"/>
      <c r="KRU7" s="106"/>
      <c r="KRV7" s="106"/>
      <c r="KRW7" s="106"/>
      <c r="KRX7" s="106"/>
      <c r="KRY7" s="106"/>
      <c r="KRZ7" s="106"/>
      <c r="KSA7" s="106"/>
      <c r="KSB7" s="106"/>
      <c r="KSC7" s="106"/>
      <c r="KSD7" s="106"/>
      <c r="KSE7" s="106"/>
      <c r="KSF7" s="106"/>
      <c r="KSG7" s="106"/>
      <c r="KSH7" s="106"/>
      <c r="KSI7" s="106"/>
      <c r="KSJ7" s="106"/>
      <c r="KSK7" s="106"/>
      <c r="KSL7" s="106"/>
      <c r="KSM7" s="106"/>
      <c r="KSN7" s="106"/>
      <c r="KSO7" s="106"/>
      <c r="KSP7" s="106"/>
      <c r="KSQ7" s="106"/>
      <c r="KSR7" s="106"/>
      <c r="KSS7" s="106"/>
      <c r="KST7" s="106"/>
      <c r="KSU7" s="106"/>
      <c r="KSV7" s="106"/>
      <c r="KSW7" s="106"/>
      <c r="KSX7" s="106"/>
      <c r="KSY7" s="106"/>
      <c r="KSZ7" s="106"/>
      <c r="KTA7" s="106"/>
      <c r="KTB7" s="106"/>
      <c r="KTC7" s="106"/>
      <c r="KTD7" s="106"/>
      <c r="KTE7" s="106"/>
      <c r="KTF7" s="106"/>
      <c r="KTG7" s="106"/>
      <c r="KTH7" s="106"/>
      <c r="KTI7" s="106"/>
      <c r="KTJ7" s="106"/>
      <c r="KTK7" s="106"/>
      <c r="KTL7" s="106"/>
      <c r="KTM7" s="106"/>
      <c r="KTN7" s="106"/>
      <c r="KTO7" s="106"/>
      <c r="KTP7" s="106"/>
      <c r="KTQ7" s="106"/>
      <c r="KTR7" s="106"/>
      <c r="KTS7" s="106"/>
      <c r="KTT7" s="106"/>
      <c r="KTU7" s="106"/>
      <c r="KTV7" s="106"/>
      <c r="KTW7" s="106"/>
      <c r="KTX7" s="106"/>
      <c r="KTY7" s="106"/>
      <c r="KTZ7" s="106"/>
      <c r="KUA7" s="106"/>
      <c r="KUB7" s="106"/>
      <c r="KUC7" s="106"/>
      <c r="KUD7" s="106"/>
      <c r="KUE7" s="106"/>
      <c r="KUF7" s="106"/>
      <c r="KUG7" s="106"/>
      <c r="KUH7" s="106"/>
      <c r="KUI7" s="106"/>
      <c r="KUJ7" s="106"/>
      <c r="KUK7" s="106"/>
      <c r="KUL7" s="106"/>
      <c r="KUM7" s="106"/>
      <c r="KUN7" s="106"/>
      <c r="KUO7" s="106"/>
      <c r="KUP7" s="106"/>
      <c r="KUQ7" s="106"/>
      <c r="KUR7" s="106"/>
      <c r="KUS7" s="106"/>
      <c r="KUT7" s="106"/>
      <c r="KUU7" s="106"/>
      <c r="KUV7" s="106"/>
      <c r="KUW7" s="106"/>
      <c r="KUX7" s="106"/>
      <c r="KUY7" s="106"/>
      <c r="KUZ7" s="106"/>
      <c r="KVA7" s="106"/>
      <c r="KVB7" s="106"/>
      <c r="KVC7" s="106"/>
      <c r="KVD7" s="106"/>
      <c r="KVE7" s="106"/>
      <c r="KVF7" s="106"/>
      <c r="KVG7" s="106"/>
      <c r="KVH7" s="106"/>
      <c r="KVI7" s="106"/>
      <c r="KVJ7" s="106"/>
      <c r="KVK7" s="106"/>
      <c r="KVL7" s="106"/>
      <c r="KVM7" s="106"/>
      <c r="KVN7" s="106"/>
      <c r="KVO7" s="106"/>
      <c r="KVP7" s="106"/>
      <c r="KVQ7" s="106"/>
      <c r="KVR7" s="106"/>
      <c r="KVS7" s="106"/>
      <c r="KVT7" s="106"/>
      <c r="KVU7" s="106"/>
      <c r="KVV7" s="106"/>
      <c r="KVW7" s="106"/>
      <c r="KVX7" s="106"/>
      <c r="KVY7" s="106"/>
      <c r="KVZ7" s="106"/>
      <c r="KWA7" s="106"/>
      <c r="KWB7" s="106"/>
      <c r="KWC7" s="106"/>
      <c r="KWD7" s="106"/>
      <c r="KWE7" s="106"/>
      <c r="KWF7" s="106"/>
      <c r="KWG7" s="106"/>
      <c r="KWH7" s="106"/>
      <c r="KWI7" s="106"/>
      <c r="KWJ7" s="106"/>
      <c r="KWK7" s="106"/>
      <c r="KWL7" s="106"/>
      <c r="KWM7" s="106"/>
      <c r="KWN7" s="106"/>
      <c r="KWO7" s="106"/>
      <c r="KWP7" s="106"/>
      <c r="KWQ7" s="106"/>
      <c r="KWR7" s="106"/>
      <c r="KWS7" s="106"/>
      <c r="KWT7" s="106"/>
      <c r="KWU7" s="106"/>
      <c r="KWV7" s="106"/>
      <c r="KWW7" s="106"/>
      <c r="KWX7" s="106"/>
      <c r="KWY7" s="106"/>
      <c r="KWZ7" s="106"/>
      <c r="KXA7" s="106"/>
      <c r="KXB7" s="106"/>
      <c r="KXC7" s="106"/>
      <c r="KXD7" s="106"/>
      <c r="KXE7" s="106"/>
      <c r="KXF7" s="106"/>
      <c r="KXG7" s="106"/>
      <c r="KXH7" s="106"/>
      <c r="KXI7" s="106"/>
      <c r="KXJ7" s="106"/>
      <c r="KXK7" s="106"/>
      <c r="KXL7" s="106"/>
      <c r="KXM7" s="106"/>
      <c r="KXN7" s="106"/>
      <c r="KXO7" s="106"/>
      <c r="KXP7" s="106"/>
      <c r="KXQ7" s="106"/>
      <c r="KXR7" s="106"/>
      <c r="KXS7" s="106"/>
      <c r="KXT7" s="106"/>
      <c r="KXU7" s="106"/>
      <c r="KXV7" s="106"/>
      <c r="KXW7" s="106"/>
      <c r="KXX7" s="106"/>
      <c r="KXY7" s="106"/>
      <c r="KXZ7" s="106"/>
      <c r="KYA7" s="106"/>
      <c r="KYB7" s="106"/>
      <c r="KYC7" s="106"/>
      <c r="KYD7" s="106"/>
      <c r="KYE7" s="106"/>
      <c r="KYF7" s="106"/>
      <c r="KYG7" s="106"/>
      <c r="KYH7" s="106"/>
      <c r="KYI7" s="106"/>
      <c r="KYJ7" s="106"/>
      <c r="KYK7" s="106"/>
      <c r="KYL7" s="106"/>
      <c r="KYM7" s="106"/>
      <c r="KYN7" s="106"/>
      <c r="KYO7" s="106"/>
      <c r="KYP7" s="106"/>
      <c r="KYQ7" s="106"/>
      <c r="KYR7" s="106"/>
      <c r="KYS7" s="106"/>
      <c r="KYT7" s="106"/>
      <c r="KYU7" s="106"/>
      <c r="KYV7" s="106"/>
      <c r="KYW7" s="106"/>
      <c r="KYX7" s="106"/>
      <c r="KYY7" s="106"/>
      <c r="KYZ7" s="106"/>
      <c r="KZA7" s="106"/>
      <c r="KZB7" s="106"/>
      <c r="KZC7" s="106"/>
      <c r="KZD7" s="106"/>
      <c r="KZE7" s="106"/>
      <c r="KZF7" s="106"/>
      <c r="KZG7" s="106"/>
      <c r="KZH7" s="106"/>
      <c r="KZI7" s="106"/>
      <c r="KZJ7" s="106"/>
      <c r="KZK7" s="106"/>
      <c r="KZL7" s="106"/>
      <c r="KZM7" s="106"/>
      <c r="KZN7" s="106"/>
      <c r="KZO7" s="106"/>
      <c r="KZP7" s="106"/>
      <c r="KZQ7" s="106"/>
      <c r="KZR7" s="106"/>
      <c r="KZS7" s="106"/>
      <c r="KZT7" s="106"/>
      <c r="KZU7" s="106"/>
      <c r="KZV7" s="106"/>
      <c r="KZW7" s="106"/>
      <c r="KZX7" s="106"/>
      <c r="KZY7" s="106"/>
      <c r="KZZ7" s="106"/>
      <c r="LAA7" s="106"/>
      <c r="LAB7" s="106"/>
      <c r="LAC7" s="106"/>
      <c r="LAD7" s="106"/>
      <c r="LAE7" s="106"/>
      <c r="LAF7" s="106"/>
      <c r="LAG7" s="106"/>
      <c r="LAH7" s="106"/>
      <c r="LAI7" s="106"/>
      <c r="LAJ7" s="106"/>
      <c r="LAK7" s="106"/>
      <c r="LAL7" s="106"/>
      <c r="LAM7" s="106"/>
      <c r="LAN7" s="106"/>
      <c r="LAO7" s="106"/>
      <c r="LAP7" s="106"/>
      <c r="LAQ7" s="106"/>
      <c r="LAR7" s="106"/>
      <c r="LAS7" s="106"/>
      <c r="LAT7" s="106"/>
      <c r="LAU7" s="106"/>
      <c r="LAV7" s="106"/>
      <c r="LAW7" s="106"/>
      <c r="LAX7" s="106"/>
      <c r="LAY7" s="106"/>
      <c r="LAZ7" s="106"/>
      <c r="LBA7" s="106"/>
      <c r="LBB7" s="106"/>
      <c r="LBC7" s="106"/>
      <c r="LBD7" s="106"/>
      <c r="LBE7" s="106"/>
      <c r="LBF7" s="106"/>
      <c r="LBG7" s="106"/>
      <c r="LBH7" s="106"/>
      <c r="LBI7" s="106"/>
      <c r="LBJ7" s="106"/>
      <c r="LBK7" s="106"/>
      <c r="LBL7" s="106"/>
      <c r="LBM7" s="106"/>
      <c r="LBN7" s="106"/>
      <c r="LBO7" s="106"/>
      <c r="LBP7" s="106"/>
      <c r="LBQ7" s="106"/>
      <c r="LBR7" s="106"/>
      <c r="LBS7" s="106"/>
      <c r="LBT7" s="106"/>
      <c r="LBU7" s="106"/>
      <c r="LBV7" s="106"/>
      <c r="LBW7" s="106"/>
      <c r="LBX7" s="106"/>
      <c r="LBY7" s="106"/>
      <c r="LBZ7" s="106"/>
      <c r="LCA7" s="106"/>
      <c r="LCB7" s="106"/>
      <c r="LCC7" s="106"/>
      <c r="LCD7" s="106"/>
      <c r="LCE7" s="106"/>
      <c r="LCF7" s="106"/>
      <c r="LCG7" s="106"/>
      <c r="LCH7" s="106"/>
      <c r="LCI7" s="106"/>
      <c r="LCJ7" s="106"/>
      <c r="LCK7" s="106"/>
      <c r="LCL7" s="106"/>
      <c r="LCM7" s="106"/>
      <c r="LCN7" s="106"/>
      <c r="LCO7" s="106"/>
      <c r="LCP7" s="106"/>
      <c r="LCQ7" s="106"/>
      <c r="LCR7" s="106"/>
      <c r="LCS7" s="106"/>
      <c r="LCT7" s="106"/>
      <c r="LCU7" s="106"/>
      <c r="LCV7" s="106"/>
      <c r="LCW7" s="106"/>
      <c r="LCX7" s="106"/>
      <c r="LCY7" s="106"/>
      <c r="LCZ7" s="106"/>
      <c r="LDA7" s="106"/>
      <c r="LDB7" s="106"/>
      <c r="LDC7" s="106"/>
      <c r="LDD7" s="106"/>
      <c r="LDE7" s="106"/>
      <c r="LDF7" s="106"/>
      <c r="LDG7" s="106"/>
      <c r="LDH7" s="106"/>
      <c r="LDI7" s="106"/>
      <c r="LDJ7" s="106"/>
      <c r="LDK7" s="106"/>
      <c r="LDL7" s="106"/>
      <c r="LDM7" s="106"/>
      <c r="LDN7" s="106"/>
      <c r="LDO7" s="106"/>
      <c r="LDP7" s="106"/>
      <c r="LDQ7" s="106"/>
      <c r="LDR7" s="106"/>
      <c r="LDS7" s="106"/>
      <c r="LDT7" s="106"/>
      <c r="LDU7" s="106"/>
      <c r="LDV7" s="106"/>
      <c r="LDW7" s="106"/>
      <c r="LDX7" s="106"/>
      <c r="LDY7" s="106"/>
      <c r="LDZ7" s="106"/>
      <c r="LEA7" s="106"/>
      <c r="LEB7" s="106"/>
      <c r="LEC7" s="106"/>
      <c r="LED7" s="106"/>
      <c r="LEE7" s="106"/>
      <c r="LEF7" s="106"/>
      <c r="LEG7" s="106"/>
      <c r="LEH7" s="106"/>
      <c r="LEI7" s="106"/>
      <c r="LEJ7" s="106"/>
      <c r="LEK7" s="106"/>
      <c r="LEL7" s="106"/>
      <c r="LEM7" s="106"/>
      <c r="LEN7" s="106"/>
      <c r="LEO7" s="106"/>
      <c r="LEP7" s="106"/>
      <c r="LEQ7" s="106"/>
      <c r="LER7" s="106"/>
      <c r="LES7" s="106"/>
      <c r="LET7" s="106"/>
      <c r="LEU7" s="106"/>
      <c r="LEV7" s="106"/>
      <c r="LEW7" s="106"/>
      <c r="LEX7" s="106"/>
      <c r="LEY7" s="106"/>
      <c r="LEZ7" s="106"/>
      <c r="LFA7" s="106"/>
      <c r="LFB7" s="106"/>
      <c r="LFC7" s="106"/>
      <c r="LFD7" s="106"/>
      <c r="LFE7" s="106"/>
      <c r="LFF7" s="106"/>
      <c r="LFG7" s="106"/>
      <c r="LFH7" s="106"/>
      <c r="LFI7" s="106"/>
      <c r="LFJ7" s="106"/>
      <c r="LFK7" s="106"/>
      <c r="LFL7" s="106"/>
      <c r="LFM7" s="106"/>
      <c r="LFN7" s="106"/>
      <c r="LFO7" s="106"/>
      <c r="LFP7" s="106"/>
      <c r="LFQ7" s="106"/>
      <c r="LFR7" s="106"/>
      <c r="LFS7" s="106"/>
      <c r="LFT7" s="106"/>
      <c r="LFU7" s="106"/>
      <c r="LFV7" s="106"/>
      <c r="LFW7" s="106"/>
      <c r="LFX7" s="106"/>
      <c r="LFY7" s="106"/>
      <c r="LFZ7" s="106"/>
      <c r="LGA7" s="106"/>
      <c r="LGB7" s="106"/>
      <c r="LGC7" s="106"/>
      <c r="LGD7" s="106"/>
      <c r="LGE7" s="106"/>
      <c r="LGF7" s="106"/>
      <c r="LGG7" s="106"/>
      <c r="LGH7" s="106"/>
      <c r="LGI7" s="106"/>
      <c r="LGJ7" s="106"/>
      <c r="LGK7" s="106"/>
      <c r="LGL7" s="106"/>
      <c r="LGM7" s="106"/>
      <c r="LGN7" s="106"/>
      <c r="LGO7" s="106"/>
      <c r="LGP7" s="106"/>
      <c r="LGQ7" s="106"/>
      <c r="LGR7" s="106"/>
      <c r="LGS7" s="106"/>
      <c r="LGT7" s="106"/>
      <c r="LGU7" s="106"/>
      <c r="LGV7" s="106"/>
      <c r="LGW7" s="106"/>
      <c r="LGX7" s="106"/>
      <c r="LGY7" s="106"/>
      <c r="LGZ7" s="106"/>
      <c r="LHA7" s="106"/>
      <c r="LHB7" s="106"/>
      <c r="LHC7" s="106"/>
      <c r="LHD7" s="106"/>
      <c r="LHE7" s="106"/>
      <c r="LHF7" s="106"/>
      <c r="LHG7" s="106"/>
      <c r="LHH7" s="106"/>
      <c r="LHI7" s="106"/>
      <c r="LHJ7" s="106"/>
      <c r="LHK7" s="106"/>
      <c r="LHL7" s="106"/>
      <c r="LHM7" s="106"/>
      <c r="LHN7" s="106"/>
      <c r="LHO7" s="106"/>
      <c r="LHP7" s="106"/>
      <c r="LHQ7" s="106"/>
      <c r="LHR7" s="106"/>
      <c r="LHS7" s="106"/>
      <c r="LHT7" s="106"/>
      <c r="LHU7" s="106"/>
      <c r="LHV7" s="106"/>
      <c r="LHW7" s="106"/>
      <c r="LHX7" s="106"/>
      <c r="LHY7" s="106"/>
      <c r="LHZ7" s="106"/>
      <c r="LIA7" s="106"/>
      <c r="LIB7" s="106"/>
      <c r="LIC7" s="106"/>
      <c r="LID7" s="106"/>
      <c r="LIE7" s="106"/>
      <c r="LIF7" s="106"/>
      <c r="LIG7" s="106"/>
      <c r="LIH7" s="106"/>
      <c r="LII7" s="106"/>
      <c r="LIJ7" s="106"/>
      <c r="LIK7" s="106"/>
      <c r="LIL7" s="106"/>
      <c r="LIM7" s="106"/>
      <c r="LIN7" s="106"/>
      <c r="LIO7" s="106"/>
      <c r="LIP7" s="106"/>
      <c r="LIQ7" s="106"/>
      <c r="LIR7" s="106"/>
      <c r="LIS7" s="106"/>
      <c r="LIT7" s="106"/>
      <c r="LIU7" s="106"/>
      <c r="LIV7" s="106"/>
      <c r="LIW7" s="106"/>
      <c r="LIX7" s="106"/>
      <c r="LIY7" s="106"/>
      <c r="LIZ7" s="106"/>
      <c r="LJA7" s="106"/>
      <c r="LJB7" s="106"/>
      <c r="LJC7" s="106"/>
      <c r="LJD7" s="106"/>
      <c r="LJE7" s="106"/>
      <c r="LJF7" s="106"/>
      <c r="LJG7" s="106"/>
      <c r="LJH7" s="106"/>
      <c r="LJI7" s="106"/>
      <c r="LJJ7" s="106"/>
      <c r="LJK7" s="106"/>
      <c r="LJL7" s="106"/>
      <c r="LJM7" s="106"/>
      <c r="LJN7" s="106"/>
      <c r="LJO7" s="106"/>
      <c r="LJP7" s="106"/>
      <c r="LJQ7" s="106"/>
      <c r="LJR7" s="106"/>
      <c r="LJS7" s="106"/>
      <c r="LJT7" s="106"/>
      <c r="LJU7" s="106"/>
      <c r="LJV7" s="106"/>
      <c r="LJW7" s="106"/>
      <c r="LJX7" s="106"/>
      <c r="LJY7" s="106"/>
      <c r="LJZ7" s="106"/>
      <c r="LKA7" s="106"/>
      <c r="LKB7" s="106"/>
      <c r="LKC7" s="106"/>
      <c r="LKD7" s="106"/>
      <c r="LKE7" s="106"/>
      <c r="LKF7" s="106"/>
      <c r="LKG7" s="106"/>
      <c r="LKH7" s="106"/>
      <c r="LKI7" s="106"/>
      <c r="LKJ7" s="106"/>
      <c r="LKK7" s="106"/>
      <c r="LKL7" s="106"/>
      <c r="LKM7" s="106"/>
      <c r="LKN7" s="106"/>
      <c r="LKO7" s="106"/>
      <c r="LKP7" s="106"/>
      <c r="LKQ7" s="106"/>
      <c r="LKR7" s="106"/>
      <c r="LKS7" s="106"/>
      <c r="LKT7" s="106"/>
      <c r="LKU7" s="106"/>
      <c r="LKV7" s="106"/>
      <c r="LKW7" s="106"/>
      <c r="LKX7" s="106"/>
      <c r="LKY7" s="106"/>
      <c r="LKZ7" s="106"/>
      <c r="LLA7" s="106"/>
      <c r="LLB7" s="106"/>
      <c r="LLC7" s="106"/>
      <c r="LLD7" s="106"/>
      <c r="LLE7" s="106"/>
      <c r="LLF7" s="106"/>
      <c r="LLG7" s="106"/>
      <c r="LLH7" s="106"/>
      <c r="LLI7" s="106"/>
      <c r="LLJ7" s="106"/>
      <c r="LLK7" s="106"/>
      <c r="LLL7" s="106"/>
      <c r="LLM7" s="106"/>
      <c r="LLN7" s="106"/>
      <c r="LLO7" s="106"/>
      <c r="LLP7" s="106"/>
      <c r="LLQ7" s="106"/>
      <c r="LLR7" s="106"/>
      <c r="LLS7" s="106"/>
      <c r="LLT7" s="106"/>
      <c r="LLU7" s="106"/>
      <c r="LLV7" s="106"/>
      <c r="LLW7" s="106"/>
      <c r="LLX7" s="106"/>
      <c r="LLY7" s="106"/>
      <c r="LLZ7" s="106"/>
      <c r="LMA7" s="106"/>
      <c r="LMB7" s="106"/>
      <c r="LMC7" s="106"/>
      <c r="LMD7" s="106"/>
      <c r="LME7" s="106"/>
      <c r="LMF7" s="106"/>
      <c r="LMG7" s="106"/>
      <c r="LMH7" s="106"/>
      <c r="LMI7" s="106"/>
      <c r="LMJ7" s="106"/>
      <c r="LMK7" s="106"/>
      <c r="LML7" s="106"/>
      <c r="LMM7" s="106"/>
      <c r="LMN7" s="106"/>
      <c r="LMO7" s="106"/>
      <c r="LMP7" s="106"/>
      <c r="LMQ7" s="106"/>
      <c r="LMR7" s="106"/>
      <c r="LMS7" s="106"/>
      <c r="LMT7" s="106"/>
      <c r="LMU7" s="106"/>
      <c r="LMV7" s="106"/>
      <c r="LMW7" s="106"/>
      <c r="LMX7" s="106"/>
      <c r="LMY7" s="106"/>
      <c r="LMZ7" s="106"/>
      <c r="LNA7" s="106"/>
      <c r="LNB7" s="106"/>
      <c r="LNC7" s="106"/>
      <c r="LND7" s="106"/>
      <c r="LNE7" s="106"/>
      <c r="LNF7" s="106"/>
      <c r="LNG7" s="106"/>
      <c r="LNH7" s="106"/>
      <c r="LNI7" s="106"/>
      <c r="LNJ7" s="106"/>
      <c r="LNK7" s="106"/>
      <c r="LNL7" s="106"/>
      <c r="LNM7" s="106"/>
      <c r="LNN7" s="106"/>
      <c r="LNO7" s="106"/>
      <c r="LNP7" s="106"/>
      <c r="LNQ7" s="106"/>
      <c r="LNR7" s="106"/>
      <c r="LNS7" s="106"/>
      <c r="LNT7" s="106"/>
      <c r="LNU7" s="106"/>
      <c r="LNV7" s="106"/>
      <c r="LNW7" s="106"/>
      <c r="LNX7" s="106"/>
      <c r="LNY7" s="106"/>
      <c r="LNZ7" s="106"/>
      <c r="LOA7" s="106"/>
      <c r="LOB7" s="106"/>
      <c r="LOC7" s="106"/>
      <c r="LOD7" s="106"/>
      <c r="LOE7" s="106"/>
      <c r="LOF7" s="106"/>
      <c r="LOG7" s="106"/>
      <c r="LOH7" s="106"/>
      <c r="LOI7" s="106"/>
      <c r="LOJ7" s="106"/>
      <c r="LOK7" s="106"/>
      <c r="LOL7" s="106"/>
      <c r="LOM7" s="106"/>
      <c r="LON7" s="106"/>
      <c r="LOO7" s="106"/>
      <c r="LOP7" s="106"/>
      <c r="LOQ7" s="106"/>
      <c r="LOR7" s="106"/>
      <c r="LOS7" s="106"/>
      <c r="LOT7" s="106"/>
      <c r="LOU7" s="106"/>
      <c r="LOV7" s="106"/>
      <c r="LOW7" s="106"/>
      <c r="LOX7" s="106"/>
      <c r="LOY7" s="106"/>
      <c r="LOZ7" s="106"/>
      <c r="LPA7" s="106"/>
      <c r="LPB7" s="106"/>
      <c r="LPC7" s="106"/>
      <c r="LPD7" s="106"/>
      <c r="LPE7" s="106"/>
      <c r="LPF7" s="106"/>
      <c r="LPG7" s="106"/>
      <c r="LPH7" s="106"/>
      <c r="LPI7" s="106"/>
      <c r="LPJ7" s="106"/>
      <c r="LPK7" s="106"/>
      <c r="LPL7" s="106"/>
      <c r="LPM7" s="106"/>
      <c r="LPN7" s="106"/>
      <c r="LPO7" s="106"/>
      <c r="LPP7" s="106"/>
      <c r="LPQ7" s="106"/>
      <c r="LPR7" s="106"/>
      <c r="LPS7" s="106"/>
      <c r="LPT7" s="106"/>
      <c r="LPU7" s="106"/>
      <c r="LPV7" s="106"/>
      <c r="LPW7" s="106"/>
      <c r="LPX7" s="106"/>
      <c r="LPY7" s="106"/>
      <c r="LPZ7" s="106"/>
      <c r="LQA7" s="106"/>
      <c r="LQB7" s="106"/>
      <c r="LQC7" s="106"/>
      <c r="LQD7" s="106"/>
      <c r="LQE7" s="106"/>
      <c r="LQF7" s="106"/>
      <c r="LQG7" s="106"/>
      <c r="LQH7" s="106"/>
      <c r="LQI7" s="106"/>
      <c r="LQJ7" s="106"/>
      <c r="LQK7" s="106"/>
      <c r="LQL7" s="106"/>
      <c r="LQM7" s="106"/>
      <c r="LQN7" s="106"/>
      <c r="LQO7" s="106"/>
      <c r="LQP7" s="106"/>
      <c r="LQQ7" s="106"/>
      <c r="LQR7" s="106"/>
      <c r="LQS7" s="106"/>
      <c r="LQT7" s="106"/>
      <c r="LQU7" s="106"/>
      <c r="LQV7" s="106"/>
      <c r="LQW7" s="106"/>
      <c r="LQX7" s="106"/>
      <c r="LQY7" s="106"/>
      <c r="LQZ7" s="106"/>
      <c r="LRA7" s="106"/>
      <c r="LRB7" s="106"/>
      <c r="LRC7" s="106"/>
      <c r="LRD7" s="106"/>
      <c r="LRE7" s="106"/>
      <c r="LRF7" s="106"/>
      <c r="LRG7" s="106"/>
      <c r="LRH7" s="106"/>
      <c r="LRI7" s="106"/>
      <c r="LRJ7" s="106"/>
      <c r="LRK7" s="106"/>
      <c r="LRL7" s="106"/>
      <c r="LRM7" s="106"/>
      <c r="LRN7" s="106"/>
      <c r="LRO7" s="106"/>
      <c r="LRP7" s="106"/>
      <c r="LRQ7" s="106"/>
      <c r="LRR7" s="106"/>
      <c r="LRS7" s="106"/>
      <c r="LRT7" s="106"/>
      <c r="LRU7" s="106"/>
      <c r="LRV7" s="106"/>
      <c r="LRW7" s="106"/>
      <c r="LRX7" s="106"/>
      <c r="LRY7" s="106"/>
      <c r="LRZ7" s="106"/>
      <c r="LSA7" s="106"/>
      <c r="LSB7" s="106"/>
      <c r="LSC7" s="106"/>
      <c r="LSD7" s="106"/>
      <c r="LSE7" s="106"/>
      <c r="LSF7" s="106"/>
      <c r="LSG7" s="106"/>
      <c r="LSH7" s="106"/>
      <c r="LSI7" s="106"/>
      <c r="LSJ7" s="106"/>
      <c r="LSK7" s="106"/>
      <c r="LSL7" s="106"/>
      <c r="LSM7" s="106"/>
      <c r="LSN7" s="106"/>
      <c r="LSO7" s="106"/>
      <c r="LSP7" s="106"/>
      <c r="LSQ7" s="106"/>
      <c r="LSR7" s="106"/>
      <c r="LSS7" s="106"/>
      <c r="LST7" s="106"/>
      <c r="LSU7" s="106"/>
      <c r="LSV7" s="106"/>
      <c r="LSW7" s="106"/>
      <c r="LSX7" s="106"/>
      <c r="LSY7" s="106"/>
      <c r="LSZ7" s="106"/>
      <c r="LTA7" s="106"/>
      <c r="LTB7" s="106"/>
      <c r="LTC7" s="106"/>
      <c r="LTD7" s="106"/>
      <c r="LTE7" s="106"/>
      <c r="LTF7" s="106"/>
      <c r="LTG7" s="106"/>
      <c r="LTH7" s="106"/>
      <c r="LTI7" s="106"/>
      <c r="LTJ7" s="106"/>
      <c r="LTK7" s="106"/>
      <c r="LTL7" s="106"/>
      <c r="LTM7" s="106"/>
      <c r="LTN7" s="106"/>
      <c r="LTO7" s="106"/>
      <c r="LTP7" s="106"/>
      <c r="LTQ7" s="106"/>
      <c r="LTR7" s="106"/>
      <c r="LTS7" s="106"/>
      <c r="LTT7" s="106"/>
      <c r="LTU7" s="106"/>
      <c r="LTV7" s="106"/>
      <c r="LTW7" s="106"/>
      <c r="LTX7" s="106"/>
      <c r="LTY7" s="106"/>
      <c r="LTZ7" s="106"/>
      <c r="LUA7" s="106"/>
      <c r="LUB7" s="106"/>
      <c r="LUC7" s="106"/>
      <c r="LUD7" s="106"/>
      <c r="LUE7" s="106"/>
      <c r="LUF7" s="106"/>
      <c r="LUG7" s="106"/>
      <c r="LUH7" s="106"/>
      <c r="LUI7" s="106"/>
      <c r="LUJ7" s="106"/>
      <c r="LUK7" s="106"/>
      <c r="LUL7" s="106"/>
      <c r="LUM7" s="106"/>
      <c r="LUN7" s="106"/>
      <c r="LUO7" s="106"/>
      <c r="LUP7" s="106"/>
      <c r="LUQ7" s="106"/>
      <c r="LUR7" s="106"/>
      <c r="LUS7" s="106"/>
      <c r="LUT7" s="106"/>
      <c r="LUU7" s="106"/>
      <c r="LUV7" s="106"/>
      <c r="LUW7" s="106"/>
      <c r="LUX7" s="106"/>
      <c r="LUY7" s="106"/>
      <c r="LUZ7" s="106"/>
      <c r="LVA7" s="106"/>
      <c r="LVB7" s="106"/>
      <c r="LVC7" s="106"/>
      <c r="LVD7" s="106"/>
      <c r="LVE7" s="106"/>
      <c r="LVF7" s="106"/>
      <c r="LVG7" s="106"/>
      <c r="LVH7" s="106"/>
      <c r="LVI7" s="106"/>
      <c r="LVJ7" s="106"/>
      <c r="LVK7" s="106"/>
      <c r="LVL7" s="106"/>
      <c r="LVM7" s="106"/>
      <c r="LVN7" s="106"/>
      <c r="LVO7" s="106"/>
      <c r="LVP7" s="106"/>
      <c r="LVQ7" s="106"/>
      <c r="LVR7" s="106"/>
      <c r="LVS7" s="106"/>
      <c r="LVT7" s="106"/>
      <c r="LVU7" s="106"/>
      <c r="LVV7" s="106"/>
      <c r="LVW7" s="106"/>
      <c r="LVX7" s="106"/>
      <c r="LVY7" s="106"/>
      <c r="LVZ7" s="106"/>
      <c r="LWA7" s="106"/>
      <c r="LWB7" s="106"/>
      <c r="LWC7" s="106"/>
      <c r="LWD7" s="106"/>
      <c r="LWE7" s="106"/>
      <c r="LWF7" s="106"/>
      <c r="LWG7" s="106"/>
      <c r="LWH7" s="106"/>
      <c r="LWI7" s="106"/>
      <c r="LWJ7" s="106"/>
      <c r="LWK7" s="106"/>
      <c r="LWL7" s="106"/>
      <c r="LWM7" s="106"/>
      <c r="LWN7" s="106"/>
      <c r="LWO7" s="106"/>
      <c r="LWP7" s="106"/>
      <c r="LWQ7" s="106"/>
      <c r="LWR7" s="106"/>
      <c r="LWS7" s="106"/>
      <c r="LWT7" s="106"/>
      <c r="LWU7" s="106"/>
      <c r="LWV7" s="106"/>
      <c r="LWW7" s="106"/>
      <c r="LWX7" s="106"/>
      <c r="LWY7" s="106"/>
      <c r="LWZ7" s="106"/>
      <c r="LXA7" s="106"/>
      <c r="LXB7" s="106"/>
      <c r="LXC7" s="106"/>
      <c r="LXD7" s="106"/>
      <c r="LXE7" s="106"/>
      <c r="LXF7" s="106"/>
      <c r="LXG7" s="106"/>
      <c r="LXH7" s="106"/>
      <c r="LXI7" s="106"/>
      <c r="LXJ7" s="106"/>
      <c r="LXK7" s="106"/>
      <c r="LXL7" s="106"/>
      <c r="LXM7" s="106"/>
      <c r="LXN7" s="106"/>
      <c r="LXO7" s="106"/>
      <c r="LXP7" s="106"/>
      <c r="LXQ7" s="106"/>
      <c r="LXR7" s="106"/>
      <c r="LXS7" s="106"/>
      <c r="LXT7" s="106"/>
      <c r="LXU7" s="106"/>
      <c r="LXV7" s="106"/>
      <c r="LXW7" s="106"/>
      <c r="LXX7" s="106"/>
      <c r="LXY7" s="106"/>
      <c r="LXZ7" s="106"/>
      <c r="LYA7" s="106"/>
      <c r="LYB7" s="106"/>
      <c r="LYC7" s="106"/>
      <c r="LYD7" s="106"/>
      <c r="LYE7" s="106"/>
      <c r="LYF7" s="106"/>
      <c r="LYG7" s="106"/>
      <c r="LYH7" s="106"/>
      <c r="LYI7" s="106"/>
      <c r="LYJ7" s="106"/>
      <c r="LYK7" s="106"/>
      <c r="LYL7" s="106"/>
      <c r="LYM7" s="106"/>
      <c r="LYN7" s="106"/>
      <c r="LYO7" s="106"/>
      <c r="LYP7" s="106"/>
      <c r="LYQ7" s="106"/>
      <c r="LYR7" s="106"/>
      <c r="LYS7" s="106"/>
      <c r="LYT7" s="106"/>
      <c r="LYU7" s="106"/>
      <c r="LYV7" s="106"/>
      <c r="LYW7" s="106"/>
      <c r="LYX7" s="106"/>
      <c r="LYY7" s="106"/>
      <c r="LYZ7" s="106"/>
      <c r="LZA7" s="106"/>
      <c r="LZB7" s="106"/>
      <c r="LZC7" s="106"/>
      <c r="LZD7" s="106"/>
      <c r="LZE7" s="106"/>
      <c r="LZF7" s="106"/>
      <c r="LZG7" s="106"/>
      <c r="LZH7" s="106"/>
      <c r="LZI7" s="106"/>
      <c r="LZJ7" s="106"/>
      <c r="LZK7" s="106"/>
      <c r="LZL7" s="106"/>
      <c r="LZM7" s="106"/>
      <c r="LZN7" s="106"/>
      <c r="LZO7" s="106"/>
      <c r="LZP7" s="106"/>
      <c r="LZQ7" s="106"/>
      <c r="LZR7" s="106"/>
      <c r="LZS7" s="106"/>
      <c r="LZT7" s="106"/>
      <c r="LZU7" s="106"/>
      <c r="LZV7" s="106"/>
      <c r="LZW7" s="106"/>
      <c r="LZX7" s="106"/>
      <c r="LZY7" s="106"/>
      <c r="LZZ7" s="106"/>
      <c r="MAA7" s="106"/>
      <c r="MAB7" s="106"/>
      <c r="MAC7" s="106"/>
      <c r="MAD7" s="106"/>
      <c r="MAE7" s="106"/>
      <c r="MAF7" s="106"/>
      <c r="MAG7" s="106"/>
      <c r="MAH7" s="106"/>
      <c r="MAI7" s="106"/>
      <c r="MAJ7" s="106"/>
      <c r="MAK7" s="106"/>
      <c r="MAL7" s="106"/>
      <c r="MAM7" s="106"/>
      <c r="MAN7" s="106"/>
      <c r="MAO7" s="106"/>
      <c r="MAP7" s="106"/>
      <c r="MAQ7" s="106"/>
      <c r="MAR7" s="106"/>
      <c r="MAS7" s="106"/>
      <c r="MAT7" s="106"/>
      <c r="MAU7" s="106"/>
      <c r="MAV7" s="106"/>
      <c r="MAW7" s="106"/>
      <c r="MAX7" s="106"/>
      <c r="MAY7" s="106"/>
      <c r="MAZ7" s="106"/>
      <c r="MBA7" s="106"/>
      <c r="MBB7" s="106"/>
      <c r="MBC7" s="106"/>
      <c r="MBD7" s="106"/>
      <c r="MBE7" s="106"/>
      <c r="MBF7" s="106"/>
      <c r="MBG7" s="106"/>
      <c r="MBH7" s="106"/>
      <c r="MBI7" s="106"/>
      <c r="MBJ7" s="106"/>
      <c r="MBK7" s="106"/>
      <c r="MBL7" s="106"/>
      <c r="MBM7" s="106"/>
      <c r="MBN7" s="106"/>
      <c r="MBO7" s="106"/>
      <c r="MBP7" s="106"/>
      <c r="MBQ7" s="106"/>
      <c r="MBR7" s="106"/>
      <c r="MBS7" s="106"/>
      <c r="MBT7" s="106"/>
      <c r="MBU7" s="106"/>
      <c r="MBV7" s="106"/>
      <c r="MBW7" s="106"/>
      <c r="MBX7" s="106"/>
      <c r="MBY7" s="106"/>
      <c r="MBZ7" s="106"/>
      <c r="MCA7" s="106"/>
      <c r="MCB7" s="106"/>
      <c r="MCC7" s="106"/>
      <c r="MCD7" s="106"/>
      <c r="MCE7" s="106"/>
      <c r="MCF7" s="106"/>
      <c r="MCG7" s="106"/>
      <c r="MCH7" s="106"/>
      <c r="MCI7" s="106"/>
      <c r="MCJ7" s="106"/>
      <c r="MCK7" s="106"/>
      <c r="MCL7" s="106"/>
      <c r="MCM7" s="106"/>
      <c r="MCN7" s="106"/>
      <c r="MCO7" s="106"/>
      <c r="MCP7" s="106"/>
      <c r="MCQ7" s="106"/>
      <c r="MCR7" s="106"/>
      <c r="MCS7" s="106"/>
      <c r="MCT7" s="106"/>
      <c r="MCU7" s="106"/>
      <c r="MCV7" s="106"/>
      <c r="MCW7" s="106"/>
      <c r="MCX7" s="106"/>
      <c r="MCY7" s="106"/>
      <c r="MCZ7" s="106"/>
      <c r="MDA7" s="106"/>
      <c r="MDB7" s="106"/>
      <c r="MDC7" s="106"/>
      <c r="MDD7" s="106"/>
      <c r="MDE7" s="106"/>
      <c r="MDF7" s="106"/>
      <c r="MDG7" s="106"/>
      <c r="MDH7" s="106"/>
      <c r="MDI7" s="106"/>
      <c r="MDJ7" s="106"/>
      <c r="MDK7" s="106"/>
      <c r="MDL7" s="106"/>
      <c r="MDM7" s="106"/>
      <c r="MDN7" s="106"/>
      <c r="MDO7" s="106"/>
      <c r="MDP7" s="106"/>
      <c r="MDQ7" s="106"/>
      <c r="MDR7" s="106"/>
      <c r="MDS7" s="106"/>
      <c r="MDT7" s="106"/>
      <c r="MDU7" s="106"/>
      <c r="MDV7" s="106"/>
      <c r="MDW7" s="106"/>
      <c r="MDX7" s="106"/>
      <c r="MDY7" s="106"/>
      <c r="MDZ7" s="106"/>
      <c r="MEA7" s="106"/>
      <c r="MEB7" s="106"/>
      <c r="MEC7" s="106"/>
      <c r="MED7" s="106"/>
      <c r="MEE7" s="106"/>
      <c r="MEF7" s="106"/>
      <c r="MEG7" s="106"/>
      <c r="MEH7" s="106"/>
      <c r="MEI7" s="106"/>
      <c r="MEJ7" s="106"/>
      <c r="MEK7" s="106"/>
      <c r="MEL7" s="106"/>
      <c r="MEM7" s="106"/>
      <c r="MEN7" s="106"/>
      <c r="MEO7" s="106"/>
      <c r="MEP7" s="106"/>
      <c r="MEQ7" s="106"/>
      <c r="MER7" s="106"/>
      <c r="MES7" s="106"/>
      <c r="MET7" s="106"/>
      <c r="MEU7" s="106"/>
      <c r="MEV7" s="106"/>
      <c r="MEW7" s="106"/>
      <c r="MEX7" s="106"/>
      <c r="MEY7" s="106"/>
      <c r="MEZ7" s="106"/>
      <c r="MFA7" s="106"/>
      <c r="MFB7" s="106"/>
      <c r="MFC7" s="106"/>
      <c r="MFD7" s="106"/>
      <c r="MFE7" s="106"/>
      <c r="MFF7" s="106"/>
      <c r="MFG7" s="106"/>
      <c r="MFH7" s="106"/>
      <c r="MFI7" s="106"/>
      <c r="MFJ7" s="106"/>
      <c r="MFK7" s="106"/>
      <c r="MFL7" s="106"/>
      <c r="MFM7" s="106"/>
      <c r="MFN7" s="106"/>
      <c r="MFO7" s="106"/>
      <c r="MFP7" s="106"/>
      <c r="MFQ7" s="106"/>
      <c r="MFR7" s="106"/>
      <c r="MFS7" s="106"/>
      <c r="MFT7" s="106"/>
      <c r="MFU7" s="106"/>
      <c r="MFV7" s="106"/>
      <c r="MFW7" s="106"/>
      <c r="MFX7" s="106"/>
      <c r="MFY7" s="106"/>
      <c r="MFZ7" s="106"/>
      <c r="MGA7" s="106"/>
      <c r="MGB7" s="106"/>
      <c r="MGC7" s="106"/>
      <c r="MGD7" s="106"/>
      <c r="MGE7" s="106"/>
      <c r="MGF7" s="106"/>
      <c r="MGG7" s="106"/>
      <c r="MGH7" s="106"/>
      <c r="MGI7" s="106"/>
      <c r="MGJ7" s="106"/>
      <c r="MGK7" s="106"/>
      <c r="MGL7" s="106"/>
      <c r="MGM7" s="106"/>
      <c r="MGN7" s="106"/>
      <c r="MGO7" s="106"/>
      <c r="MGP7" s="106"/>
      <c r="MGQ7" s="106"/>
      <c r="MGR7" s="106"/>
      <c r="MGS7" s="106"/>
      <c r="MGT7" s="106"/>
      <c r="MGU7" s="106"/>
      <c r="MGV7" s="106"/>
      <c r="MGW7" s="106"/>
      <c r="MGX7" s="106"/>
      <c r="MGY7" s="106"/>
      <c r="MGZ7" s="106"/>
      <c r="MHA7" s="106"/>
      <c r="MHB7" s="106"/>
      <c r="MHC7" s="106"/>
      <c r="MHD7" s="106"/>
      <c r="MHE7" s="106"/>
      <c r="MHF7" s="106"/>
      <c r="MHG7" s="106"/>
      <c r="MHH7" s="106"/>
      <c r="MHI7" s="106"/>
      <c r="MHJ7" s="106"/>
      <c r="MHK7" s="106"/>
      <c r="MHL7" s="106"/>
      <c r="MHM7" s="106"/>
      <c r="MHN7" s="106"/>
      <c r="MHO7" s="106"/>
      <c r="MHP7" s="106"/>
      <c r="MHQ7" s="106"/>
      <c r="MHR7" s="106"/>
      <c r="MHS7" s="106"/>
      <c r="MHT7" s="106"/>
      <c r="MHU7" s="106"/>
      <c r="MHV7" s="106"/>
      <c r="MHW7" s="106"/>
      <c r="MHX7" s="106"/>
      <c r="MHY7" s="106"/>
      <c r="MHZ7" s="106"/>
      <c r="MIA7" s="106"/>
      <c r="MIB7" s="106"/>
      <c r="MIC7" s="106"/>
      <c r="MID7" s="106"/>
      <c r="MIE7" s="106"/>
      <c r="MIF7" s="106"/>
      <c r="MIG7" s="106"/>
      <c r="MIH7" s="106"/>
      <c r="MII7" s="106"/>
      <c r="MIJ7" s="106"/>
      <c r="MIK7" s="106"/>
      <c r="MIL7" s="106"/>
      <c r="MIM7" s="106"/>
      <c r="MIN7" s="106"/>
      <c r="MIO7" s="106"/>
      <c r="MIP7" s="106"/>
      <c r="MIQ7" s="106"/>
      <c r="MIR7" s="106"/>
      <c r="MIS7" s="106"/>
      <c r="MIT7" s="106"/>
      <c r="MIU7" s="106"/>
      <c r="MIV7" s="106"/>
      <c r="MIW7" s="106"/>
      <c r="MIX7" s="106"/>
      <c r="MIY7" s="106"/>
      <c r="MIZ7" s="106"/>
      <c r="MJA7" s="106"/>
      <c r="MJB7" s="106"/>
      <c r="MJC7" s="106"/>
      <c r="MJD7" s="106"/>
      <c r="MJE7" s="106"/>
      <c r="MJF7" s="106"/>
      <c r="MJG7" s="106"/>
      <c r="MJH7" s="106"/>
      <c r="MJI7" s="106"/>
      <c r="MJJ7" s="106"/>
      <c r="MJK7" s="106"/>
      <c r="MJL7" s="106"/>
      <c r="MJM7" s="106"/>
      <c r="MJN7" s="106"/>
      <c r="MJO7" s="106"/>
      <c r="MJP7" s="106"/>
      <c r="MJQ7" s="106"/>
      <c r="MJR7" s="106"/>
      <c r="MJS7" s="106"/>
      <c r="MJT7" s="106"/>
      <c r="MJU7" s="106"/>
      <c r="MJV7" s="106"/>
      <c r="MJW7" s="106"/>
      <c r="MJX7" s="106"/>
      <c r="MJY7" s="106"/>
      <c r="MJZ7" s="106"/>
      <c r="MKA7" s="106"/>
      <c r="MKB7" s="106"/>
      <c r="MKC7" s="106"/>
      <c r="MKD7" s="106"/>
      <c r="MKE7" s="106"/>
      <c r="MKF7" s="106"/>
      <c r="MKG7" s="106"/>
      <c r="MKH7" s="106"/>
      <c r="MKI7" s="106"/>
      <c r="MKJ7" s="106"/>
      <c r="MKK7" s="106"/>
      <c r="MKL7" s="106"/>
      <c r="MKM7" s="106"/>
      <c r="MKN7" s="106"/>
      <c r="MKO7" s="106"/>
      <c r="MKP7" s="106"/>
      <c r="MKQ7" s="106"/>
      <c r="MKR7" s="106"/>
      <c r="MKS7" s="106"/>
      <c r="MKT7" s="106"/>
      <c r="MKU7" s="106"/>
      <c r="MKV7" s="106"/>
      <c r="MKW7" s="106"/>
      <c r="MKX7" s="106"/>
      <c r="MKY7" s="106"/>
      <c r="MKZ7" s="106"/>
      <c r="MLA7" s="106"/>
      <c r="MLB7" s="106"/>
      <c r="MLC7" s="106"/>
      <c r="MLD7" s="106"/>
      <c r="MLE7" s="106"/>
      <c r="MLF7" s="106"/>
      <c r="MLG7" s="106"/>
      <c r="MLH7" s="106"/>
      <c r="MLI7" s="106"/>
      <c r="MLJ7" s="106"/>
      <c r="MLK7" s="106"/>
      <c r="MLL7" s="106"/>
      <c r="MLM7" s="106"/>
      <c r="MLN7" s="106"/>
      <c r="MLO7" s="106"/>
      <c r="MLP7" s="106"/>
      <c r="MLQ7" s="106"/>
      <c r="MLR7" s="106"/>
      <c r="MLS7" s="106"/>
      <c r="MLT7" s="106"/>
      <c r="MLU7" s="106"/>
      <c r="MLV7" s="106"/>
      <c r="MLW7" s="106"/>
      <c r="MLX7" s="106"/>
      <c r="MLY7" s="106"/>
      <c r="MLZ7" s="106"/>
      <c r="MMA7" s="106"/>
      <c r="MMB7" s="106"/>
      <c r="MMC7" s="106"/>
      <c r="MMD7" s="106"/>
      <c r="MME7" s="106"/>
      <c r="MMF7" s="106"/>
      <c r="MMG7" s="106"/>
      <c r="MMH7" s="106"/>
      <c r="MMI7" s="106"/>
      <c r="MMJ7" s="106"/>
      <c r="MMK7" s="106"/>
      <c r="MML7" s="106"/>
      <c r="MMM7" s="106"/>
      <c r="MMN7" s="106"/>
      <c r="MMO7" s="106"/>
      <c r="MMP7" s="106"/>
      <c r="MMQ7" s="106"/>
      <c r="MMR7" s="106"/>
      <c r="MMS7" s="106"/>
      <c r="MMT7" s="106"/>
      <c r="MMU7" s="106"/>
      <c r="MMV7" s="106"/>
      <c r="MMW7" s="106"/>
      <c r="MMX7" s="106"/>
      <c r="MMY7" s="106"/>
      <c r="MMZ7" s="106"/>
      <c r="MNA7" s="106"/>
      <c r="MNB7" s="106"/>
      <c r="MNC7" s="106"/>
      <c r="MND7" s="106"/>
      <c r="MNE7" s="106"/>
      <c r="MNF7" s="106"/>
      <c r="MNG7" s="106"/>
      <c r="MNH7" s="106"/>
      <c r="MNI7" s="106"/>
      <c r="MNJ7" s="106"/>
      <c r="MNK7" s="106"/>
      <c r="MNL7" s="106"/>
      <c r="MNM7" s="106"/>
      <c r="MNN7" s="106"/>
      <c r="MNO7" s="106"/>
      <c r="MNP7" s="106"/>
      <c r="MNQ7" s="106"/>
      <c r="MNR7" s="106"/>
      <c r="MNS7" s="106"/>
      <c r="MNT7" s="106"/>
      <c r="MNU7" s="106"/>
      <c r="MNV7" s="106"/>
      <c r="MNW7" s="106"/>
      <c r="MNX7" s="106"/>
      <c r="MNY7" s="106"/>
      <c r="MNZ7" s="106"/>
      <c r="MOA7" s="106"/>
      <c r="MOB7" s="106"/>
      <c r="MOC7" s="106"/>
      <c r="MOD7" s="106"/>
      <c r="MOE7" s="106"/>
      <c r="MOF7" s="106"/>
      <c r="MOG7" s="106"/>
      <c r="MOH7" s="106"/>
      <c r="MOI7" s="106"/>
      <c r="MOJ7" s="106"/>
      <c r="MOK7" s="106"/>
      <c r="MOL7" s="106"/>
      <c r="MOM7" s="106"/>
      <c r="MON7" s="106"/>
      <c r="MOO7" s="106"/>
      <c r="MOP7" s="106"/>
      <c r="MOQ7" s="106"/>
      <c r="MOR7" s="106"/>
      <c r="MOS7" s="106"/>
      <c r="MOT7" s="106"/>
      <c r="MOU7" s="106"/>
      <c r="MOV7" s="106"/>
      <c r="MOW7" s="106"/>
      <c r="MOX7" s="106"/>
      <c r="MOY7" s="106"/>
      <c r="MOZ7" s="106"/>
      <c r="MPA7" s="106"/>
      <c r="MPB7" s="106"/>
      <c r="MPC7" s="106"/>
      <c r="MPD7" s="106"/>
      <c r="MPE7" s="106"/>
      <c r="MPF7" s="106"/>
      <c r="MPG7" s="106"/>
      <c r="MPH7" s="106"/>
      <c r="MPI7" s="106"/>
      <c r="MPJ7" s="106"/>
      <c r="MPK7" s="106"/>
      <c r="MPL7" s="106"/>
      <c r="MPM7" s="106"/>
      <c r="MPN7" s="106"/>
      <c r="MPO7" s="106"/>
      <c r="MPP7" s="106"/>
      <c r="MPQ7" s="106"/>
      <c r="MPR7" s="106"/>
      <c r="MPS7" s="106"/>
      <c r="MPT7" s="106"/>
      <c r="MPU7" s="106"/>
      <c r="MPV7" s="106"/>
      <c r="MPW7" s="106"/>
      <c r="MPX7" s="106"/>
      <c r="MPY7" s="106"/>
      <c r="MPZ7" s="106"/>
      <c r="MQA7" s="106"/>
      <c r="MQB7" s="106"/>
      <c r="MQC7" s="106"/>
      <c r="MQD7" s="106"/>
      <c r="MQE7" s="106"/>
      <c r="MQF7" s="106"/>
      <c r="MQG7" s="106"/>
      <c r="MQH7" s="106"/>
      <c r="MQI7" s="106"/>
      <c r="MQJ7" s="106"/>
      <c r="MQK7" s="106"/>
      <c r="MQL7" s="106"/>
      <c r="MQM7" s="106"/>
      <c r="MQN7" s="106"/>
      <c r="MQO7" s="106"/>
      <c r="MQP7" s="106"/>
      <c r="MQQ7" s="106"/>
      <c r="MQR7" s="106"/>
      <c r="MQS7" s="106"/>
      <c r="MQT7" s="106"/>
      <c r="MQU7" s="106"/>
      <c r="MQV7" s="106"/>
      <c r="MQW7" s="106"/>
      <c r="MQX7" s="106"/>
      <c r="MQY7" s="106"/>
      <c r="MQZ7" s="106"/>
      <c r="MRA7" s="106"/>
      <c r="MRB7" s="106"/>
      <c r="MRC7" s="106"/>
      <c r="MRD7" s="106"/>
      <c r="MRE7" s="106"/>
      <c r="MRF7" s="106"/>
      <c r="MRG7" s="106"/>
      <c r="MRH7" s="106"/>
      <c r="MRI7" s="106"/>
      <c r="MRJ7" s="106"/>
      <c r="MRK7" s="106"/>
      <c r="MRL7" s="106"/>
      <c r="MRM7" s="106"/>
      <c r="MRN7" s="106"/>
      <c r="MRO7" s="106"/>
      <c r="MRP7" s="106"/>
      <c r="MRQ7" s="106"/>
      <c r="MRR7" s="106"/>
      <c r="MRS7" s="106"/>
      <c r="MRT7" s="106"/>
      <c r="MRU7" s="106"/>
      <c r="MRV7" s="106"/>
      <c r="MRW7" s="106"/>
      <c r="MRX7" s="106"/>
      <c r="MRY7" s="106"/>
      <c r="MRZ7" s="106"/>
      <c r="MSA7" s="106"/>
      <c r="MSB7" s="106"/>
      <c r="MSC7" s="106"/>
      <c r="MSD7" s="106"/>
      <c r="MSE7" s="106"/>
      <c r="MSF7" s="106"/>
      <c r="MSG7" s="106"/>
      <c r="MSH7" s="106"/>
      <c r="MSI7" s="106"/>
      <c r="MSJ7" s="106"/>
      <c r="MSK7" s="106"/>
      <c r="MSL7" s="106"/>
      <c r="MSM7" s="106"/>
      <c r="MSN7" s="106"/>
      <c r="MSO7" s="106"/>
      <c r="MSP7" s="106"/>
      <c r="MSQ7" s="106"/>
      <c r="MSR7" s="106"/>
      <c r="MSS7" s="106"/>
      <c r="MST7" s="106"/>
      <c r="MSU7" s="106"/>
      <c r="MSV7" s="106"/>
      <c r="MSW7" s="106"/>
      <c r="MSX7" s="106"/>
      <c r="MSY7" s="106"/>
      <c r="MSZ7" s="106"/>
      <c r="MTA7" s="106"/>
      <c r="MTB7" s="106"/>
      <c r="MTC7" s="106"/>
      <c r="MTD7" s="106"/>
      <c r="MTE7" s="106"/>
      <c r="MTF7" s="106"/>
      <c r="MTG7" s="106"/>
      <c r="MTH7" s="106"/>
      <c r="MTI7" s="106"/>
      <c r="MTJ7" s="106"/>
      <c r="MTK7" s="106"/>
      <c r="MTL7" s="106"/>
      <c r="MTM7" s="106"/>
      <c r="MTN7" s="106"/>
      <c r="MTO7" s="106"/>
      <c r="MTP7" s="106"/>
      <c r="MTQ7" s="106"/>
      <c r="MTR7" s="106"/>
      <c r="MTS7" s="106"/>
      <c r="MTT7" s="106"/>
      <c r="MTU7" s="106"/>
      <c r="MTV7" s="106"/>
      <c r="MTW7" s="106"/>
      <c r="MTX7" s="106"/>
      <c r="MTY7" s="106"/>
      <c r="MTZ7" s="106"/>
      <c r="MUA7" s="106"/>
      <c r="MUB7" s="106"/>
      <c r="MUC7" s="106"/>
      <c r="MUD7" s="106"/>
      <c r="MUE7" s="106"/>
      <c r="MUF7" s="106"/>
      <c r="MUG7" s="106"/>
      <c r="MUH7" s="106"/>
      <c r="MUI7" s="106"/>
      <c r="MUJ7" s="106"/>
      <c r="MUK7" s="106"/>
      <c r="MUL7" s="106"/>
      <c r="MUM7" s="106"/>
      <c r="MUN7" s="106"/>
      <c r="MUO7" s="106"/>
      <c r="MUP7" s="106"/>
      <c r="MUQ7" s="106"/>
      <c r="MUR7" s="106"/>
      <c r="MUS7" s="106"/>
      <c r="MUT7" s="106"/>
      <c r="MUU7" s="106"/>
      <c r="MUV7" s="106"/>
      <c r="MUW7" s="106"/>
      <c r="MUX7" s="106"/>
      <c r="MUY7" s="106"/>
      <c r="MUZ7" s="106"/>
      <c r="MVA7" s="106"/>
      <c r="MVB7" s="106"/>
      <c r="MVC7" s="106"/>
      <c r="MVD7" s="106"/>
      <c r="MVE7" s="106"/>
      <c r="MVF7" s="106"/>
      <c r="MVG7" s="106"/>
      <c r="MVH7" s="106"/>
      <c r="MVI7" s="106"/>
      <c r="MVJ7" s="106"/>
      <c r="MVK7" s="106"/>
      <c r="MVL7" s="106"/>
      <c r="MVM7" s="106"/>
      <c r="MVN7" s="106"/>
      <c r="MVO7" s="106"/>
      <c r="MVP7" s="106"/>
      <c r="MVQ7" s="106"/>
      <c r="MVR7" s="106"/>
      <c r="MVS7" s="106"/>
      <c r="MVT7" s="106"/>
      <c r="MVU7" s="106"/>
      <c r="MVV7" s="106"/>
      <c r="MVW7" s="106"/>
      <c r="MVX7" s="106"/>
      <c r="MVY7" s="106"/>
      <c r="MVZ7" s="106"/>
      <c r="MWA7" s="106"/>
      <c r="MWB7" s="106"/>
      <c r="MWC7" s="106"/>
      <c r="MWD7" s="106"/>
      <c r="MWE7" s="106"/>
      <c r="MWF7" s="106"/>
      <c r="MWG7" s="106"/>
      <c r="MWH7" s="106"/>
      <c r="MWI7" s="106"/>
      <c r="MWJ7" s="106"/>
      <c r="MWK7" s="106"/>
      <c r="MWL7" s="106"/>
      <c r="MWM7" s="106"/>
      <c r="MWN7" s="106"/>
      <c r="MWO7" s="106"/>
      <c r="MWP7" s="106"/>
      <c r="MWQ7" s="106"/>
      <c r="MWR7" s="106"/>
      <c r="MWS7" s="106"/>
      <c r="MWT7" s="106"/>
      <c r="MWU7" s="106"/>
      <c r="MWV7" s="106"/>
      <c r="MWW7" s="106"/>
      <c r="MWX7" s="106"/>
      <c r="MWY7" s="106"/>
      <c r="MWZ7" s="106"/>
      <c r="MXA7" s="106"/>
      <c r="MXB7" s="106"/>
      <c r="MXC7" s="106"/>
      <c r="MXD7" s="106"/>
      <c r="MXE7" s="106"/>
      <c r="MXF7" s="106"/>
      <c r="MXG7" s="106"/>
      <c r="MXH7" s="106"/>
      <c r="MXI7" s="106"/>
      <c r="MXJ7" s="106"/>
      <c r="MXK7" s="106"/>
      <c r="MXL7" s="106"/>
      <c r="MXM7" s="106"/>
      <c r="MXN7" s="106"/>
      <c r="MXO7" s="106"/>
      <c r="MXP7" s="106"/>
      <c r="MXQ7" s="106"/>
      <c r="MXR7" s="106"/>
      <c r="MXS7" s="106"/>
      <c r="MXT7" s="106"/>
      <c r="MXU7" s="106"/>
      <c r="MXV7" s="106"/>
      <c r="MXW7" s="106"/>
      <c r="MXX7" s="106"/>
      <c r="MXY7" s="106"/>
      <c r="MXZ7" s="106"/>
      <c r="MYA7" s="106"/>
      <c r="MYB7" s="106"/>
      <c r="MYC7" s="106"/>
      <c r="MYD7" s="106"/>
      <c r="MYE7" s="106"/>
      <c r="MYF7" s="106"/>
      <c r="MYG7" s="106"/>
      <c r="MYH7" s="106"/>
      <c r="MYI7" s="106"/>
      <c r="MYJ7" s="106"/>
      <c r="MYK7" s="106"/>
      <c r="MYL7" s="106"/>
      <c r="MYM7" s="106"/>
      <c r="MYN7" s="106"/>
      <c r="MYO7" s="106"/>
      <c r="MYP7" s="106"/>
      <c r="MYQ7" s="106"/>
      <c r="MYR7" s="106"/>
      <c r="MYS7" s="106"/>
      <c r="MYT7" s="106"/>
      <c r="MYU7" s="106"/>
      <c r="MYV7" s="106"/>
      <c r="MYW7" s="106"/>
      <c r="MYX7" s="106"/>
      <c r="MYY7" s="106"/>
      <c r="MYZ7" s="106"/>
      <c r="MZA7" s="106"/>
      <c r="MZB7" s="106"/>
      <c r="MZC7" s="106"/>
      <c r="MZD7" s="106"/>
      <c r="MZE7" s="106"/>
      <c r="MZF7" s="106"/>
      <c r="MZG7" s="106"/>
      <c r="MZH7" s="106"/>
      <c r="MZI7" s="106"/>
      <c r="MZJ7" s="106"/>
      <c r="MZK7" s="106"/>
      <c r="MZL7" s="106"/>
      <c r="MZM7" s="106"/>
      <c r="MZN7" s="106"/>
      <c r="MZO7" s="106"/>
      <c r="MZP7" s="106"/>
      <c r="MZQ7" s="106"/>
      <c r="MZR7" s="106"/>
      <c r="MZS7" s="106"/>
      <c r="MZT7" s="106"/>
      <c r="MZU7" s="106"/>
      <c r="MZV7" s="106"/>
      <c r="MZW7" s="106"/>
      <c r="MZX7" s="106"/>
      <c r="MZY7" s="106"/>
      <c r="MZZ7" s="106"/>
      <c r="NAA7" s="106"/>
      <c r="NAB7" s="106"/>
      <c r="NAC7" s="106"/>
      <c r="NAD7" s="106"/>
      <c r="NAE7" s="106"/>
      <c r="NAF7" s="106"/>
      <c r="NAG7" s="106"/>
      <c r="NAH7" s="106"/>
      <c r="NAI7" s="106"/>
      <c r="NAJ7" s="106"/>
      <c r="NAK7" s="106"/>
      <c r="NAL7" s="106"/>
      <c r="NAM7" s="106"/>
      <c r="NAN7" s="106"/>
      <c r="NAO7" s="106"/>
      <c r="NAP7" s="106"/>
      <c r="NAQ7" s="106"/>
      <c r="NAR7" s="106"/>
      <c r="NAS7" s="106"/>
      <c r="NAT7" s="106"/>
      <c r="NAU7" s="106"/>
      <c r="NAV7" s="106"/>
      <c r="NAW7" s="106"/>
      <c r="NAX7" s="106"/>
      <c r="NAY7" s="106"/>
      <c r="NAZ7" s="106"/>
      <c r="NBA7" s="106"/>
      <c r="NBB7" s="106"/>
      <c r="NBC7" s="106"/>
      <c r="NBD7" s="106"/>
      <c r="NBE7" s="106"/>
      <c r="NBF7" s="106"/>
      <c r="NBG7" s="106"/>
      <c r="NBH7" s="106"/>
      <c r="NBI7" s="106"/>
      <c r="NBJ7" s="106"/>
      <c r="NBK7" s="106"/>
      <c r="NBL7" s="106"/>
      <c r="NBM7" s="106"/>
      <c r="NBN7" s="106"/>
      <c r="NBO7" s="106"/>
      <c r="NBP7" s="106"/>
      <c r="NBQ7" s="106"/>
      <c r="NBR7" s="106"/>
      <c r="NBS7" s="106"/>
      <c r="NBT7" s="106"/>
      <c r="NBU7" s="106"/>
      <c r="NBV7" s="106"/>
      <c r="NBW7" s="106"/>
      <c r="NBX7" s="106"/>
      <c r="NBY7" s="106"/>
      <c r="NBZ7" s="106"/>
      <c r="NCA7" s="106"/>
      <c r="NCB7" s="106"/>
      <c r="NCC7" s="106"/>
      <c r="NCD7" s="106"/>
      <c r="NCE7" s="106"/>
      <c r="NCF7" s="106"/>
      <c r="NCG7" s="106"/>
      <c r="NCH7" s="106"/>
      <c r="NCI7" s="106"/>
      <c r="NCJ7" s="106"/>
      <c r="NCK7" s="106"/>
      <c r="NCL7" s="106"/>
      <c r="NCM7" s="106"/>
      <c r="NCN7" s="106"/>
      <c r="NCO7" s="106"/>
      <c r="NCP7" s="106"/>
      <c r="NCQ7" s="106"/>
      <c r="NCR7" s="106"/>
      <c r="NCS7" s="106"/>
      <c r="NCT7" s="106"/>
      <c r="NCU7" s="106"/>
      <c r="NCV7" s="106"/>
      <c r="NCW7" s="106"/>
      <c r="NCX7" s="106"/>
      <c r="NCY7" s="106"/>
      <c r="NCZ7" s="106"/>
      <c r="NDA7" s="106"/>
      <c r="NDB7" s="106"/>
      <c r="NDC7" s="106"/>
      <c r="NDD7" s="106"/>
      <c r="NDE7" s="106"/>
      <c r="NDF7" s="106"/>
      <c r="NDG7" s="106"/>
      <c r="NDH7" s="106"/>
      <c r="NDI7" s="106"/>
      <c r="NDJ7" s="106"/>
      <c r="NDK7" s="106"/>
      <c r="NDL7" s="106"/>
      <c r="NDM7" s="106"/>
      <c r="NDN7" s="106"/>
      <c r="NDO7" s="106"/>
      <c r="NDP7" s="106"/>
      <c r="NDQ7" s="106"/>
      <c r="NDR7" s="106"/>
      <c r="NDS7" s="106"/>
      <c r="NDT7" s="106"/>
      <c r="NDU7" s="106"/>
      <c r="NDV7" s="106"/>
      <c r="NDW7" s="106"/>
      <c r="NDX7" s="106"/>
      <c r="NDY7" s="106"/>
      <c r="NDZ7" s="106"/>
      <c r="NEA7" s="106"/>
      <c r="NEB7" s="106"/>
      <c r="NEC7" s="106"/>
      <c r="NED7" s="106"/>
      <c r="NEE7" s="106"/>
      <c r="NEF7" s="106"/>
      <c r="NEG7" s="106"/>
      <c r="NEH7" s="106"/>
      <c r="NEI7" s="106"/>
      <c r="NEJ7" s="106"/>
      <c r="NEK7" s="106"/>
      <c r="NEL7" s="106"/>
      <c r="NEM7" s="106"/>
      <c r="NEN7" s="106"/>
      <c r="NEO7" s="106"/>
      <c r="NEP7" s="106"/>
      <c r="NEQ7" s="106"/>
      <c r="NER7" s="106"/>
      <c r="NES7" s="106"/>
      <c r="NET7" s="106"/>
      <c r="NEU7" s="106"/>
      <c r="NEV7" s="106"/>
      <c r="NEW7" s="106"/>
      <c r="NEX7" s="106"/>
      <c r="NEY7" s="106"/>
      <c r="NEZ7" s="106"/>
      <c r="NFA7" s="106"/>
      <c r="NFB7" s="106"/>
      <c r="NFC7" s="106"/>
      <c r="NFD7" s="106"/>
      <c r="NFE7" s="106"/>
      <c r="NFF7" s="106"/>
      <c r="NFG7" s="106"/>
      <c r="NFH7" s="106"/>
      <c r="NFI7" s="106"/>
      <c r="NFJ7" s="106"/>
      <c r="NFK7" s="106"/>
      <c r="NFL7" s="106"/>
      <c r="NFM7" s="106"/>
      <c r="NFN7" s="106"/>
      <c r="NFO7" s="106"/>
      <c r="NFP7" s="106"/>
      <c r="NFQ7" s="106"/>
      <c r="NFR7" s="106"/>
      <c r="NFS7" s="106"/>
      <c r="NFT7" s="106"/>
      <c r="NFU7" s="106"/>
      <c r="NFV7" s="106"/>
      <c r="NFW7" s="106"/>
      <c r="NFX7" s="106"/>
      <c r="NFY7" s="106"/>
      <c r="NFZ7" s="106"/>
      <c r="NGA7" s="106"/>
      <c r="NGB7" s="106"/>
      <c r="NGC7" s="106"/>
      <c r="NGD7" s="106"/>
      <c r="NGE7" s="106"/>
      <c r="NGF7" s="106"/>
      <c r="NGG7" s="106"/>
      <c r="NGH7" s="106"/>
      <c r="NGI7" s="106"/>
      <c r="NGJ7" s="106"/>
      <c r="NGK7" s="106"/>
      <c r="NGL7" s="106"/>
      <c r="NGM7" s="106"/>
      <c r="NGN7" s="106"/>
      <c r="NGO7" s="106"/>
      <c r="NGP7" s="106"/>
      <c r="NGQ7" s="106"/>
      <c r="NGR7" s="106"/>
      <c r="NGS7" s="106"/>
      <c r="NGT7" s="106"/>
      <c r="NGU7" s="106"/>
      <c r="NGV7" s="106"/>
      <c r="NGW7" s="106"/>
      <c r="NGX7" s="106"/>
      <c r="NGY7" s="106"/>
      <c r="NGZ7" s="106"/>
      <c r="NHA7" s="106"/>
      <c r="NHB7" s="106"/>
      <c r="NHC7" s="106"/>
      <c r="NHD7" s="106"/>
      <c r="NHE7" s="106"/>
      <c r="NHF7" s="106"/>
      <c r="NHG7" s="106"/>
      <c r="NHH7" s="106"/>
      <c r="NHI7" s="106"/>
      <c r="NHJ7" s="106"/>
      <c r="NHK7" s="106"/>
      <c r="NHL7" s="106"/>
      <c r="NHM7" s="106"/>
      <c r="NHN7" s="106"/>
      <c r="NHO7" s="106"/>
      <c r="NHP7" s="106"/>
      <c r="NHQ7" s="106"/>
      <c r="NHR7" s="106"/>
      <c r="NHS7" s="106"/>
      <c r="NHT7" s="106"/>
      <c r="NHU7" s="106"/>
      <c r="NHV7" s="106"/>
      <c r="NHW7" s="106"/>
      <c r="NHX7" s="106"/>
      <c r="NHY7" s="106"/>
      <c r="NHZ7" s="106"/>
      <c r="NIA7" s="106"/>
      <c r="NIB7" s="106"/>
      <c r="NIC7" s="106"/>
      <c r="NID7" s="106"/>
      <c r="NIE7" s="106"/>
      <c r="NIF7" s="106"/>
      <c r="NIG7" s="106"/>
      <c r="NIH7" s="106"/>
      <c r="NII7" s="106"/>
      <c r="NIJ7" s="106"/>
      <c r="NIK7" s="106"/>
      <c r="NIL7" s="106"/>
      <c r="NIM7" s="106"/>
      <c r="NIN7" s="106"/>
      <c r="NIO7" s="106"/>
      <c r="NIP7" s="106"/>
      <c r="NIQ7" s="106"/>
      <c r="NIR7" s="106"/>
      <c r="NIS7" s="106"/>
      <c r="NIT7" s="106"/>
      <c r="NIU7" s="106"/>
      <c r="NIV7" s="106"/>
      <c r="NIW7" s="106"/>
      <c r="NIX7" s="106"/>
      <c r="NIY7" s="106"/>
      <c r="NIZ7" s="106"/>
      <c r="NJA7" s="106"/>
      <c r="NJB7" s="106"/>
      <c r="NJC7" s="106"/>
      <c r="NJD7" s="106"/>
      <c r="NJE7" s="106"/>
      <c r="NJF7" s="106"/>
      <c r="NJG7" s="106"/>
      <c r="NJH7" s="106"/>
      <c r="NJI7" s="106"/>
      <c r="NJJ7" s="106"/>
      <c r="NJK7" s="106"/>
      <c r="NJL7" s="106"/>
      <c r="NJM7" s="106"/>
      <c r="NJN7" s="106"/>
      <c r="NJO7" s="106"/>
      <c r="NJP7" s="106"/>
      <c r="NJQ7" s="106"/>
      <c r="NJR7" s="106"/>
      <c r="NJS7" s="106"/>
      <c r="NJT7" s="106"/>
      <c r="NJU7" s="106"/>
      <c r="NJV7" s="106"/>
      <c r="NJW7" s="106"/>
      <c r="NJX7" s="106"/>
      <c r="NJY7" s="106"/>
      <c r="NJZ7" s="106"/>
      <c r="NKA7" s="106"/>
      <c r="NKB7" s="106"/>
      <c r="NKC7" s="106"/>
      <c r="NKD7" s="106"/>
      <c r="NKE7" s="106"/>
      <c r="NKF7" s="106"/>
      <c r="NKG7" s="106"/>
      <c r="NKH7" s="106"/>
      <c r="NKI7" s="106"/>
      <c r="NKJ7" s="106"/>
      <c r="NKK7" s="106"/>
      <c r="NKL7" s="106"/>
      <c r="NKM7" s="106"/>
      <c r="NKN7" s="106"/>
      <c r="NKO7" s="106"/>
      <c r="NKP7" s="106"/>
      <c r="NKQ7" s="106"/>
      <c r="NKR7" s="106"/>
      <c r="NKS7" s="106"/>
      <c r="NKT7" s="106"/>
      <c r="NKU7" s="106"/>
      <c r="NKV7" s="106"/>
      <c r="NKW7" s="106"/>
      <c r="NKX7" s="106"/>
      <c r="NKY7" s="106"/>
      <c r="NKZ7" s="106"/>
      <c r="NLA7" s="106"/>
      <c r="NLB7" s="106"/>
      <c r="NLC7" s="106"/>
      <c r="NLD7" s="106"/>
      <c r="NLE7" s="106"/>
      <c r="NLF7" s="106"/>
      <c r="NLG7" s="106"/>
      <c r="NLH7" s="106"/>
      <c r="NLI7" s="106"/>
      <c r="NLJ7" s="106"/>
      <c r="NLK7" s="106"/>
      <c r="NLL7" s="106"/>
      <c r="NLM7" s="106"/>
      <c r="NLN7" s="106"/>
      <c r="NLO7" s="106"/>
      <c r="NLP7" s="106"/>
      <c r="NLQ7" s="106"/>
      <c r="NLR7" s="106"/>
      <c r="NLS7" s="106"/>
      <c r="NLT7" s="106"/>
      <c r="NLU7" s="106"/>
      <c r="NLV7" s="106"/>
      <c r="NLW7" s="106"/>
      <c r="NLX7" s="106"/>
      <c r="NLY7" s="106"/>
      <c r="NLZ7" s="106"/>
      <c r="NMA7" s="106"/>
      <c r="NMB7" s="106"/>
      <c r="NMC7" s="106"/>
      <c r="NMD7" s="106"/>
      <c r="NME7" s="106"/>
      <c r="NMF7" s="106"/>
      <c r="NMG7" s="106"/>
      <c r="NMH7" s="106"/>
      <c r="NMI7" s="106"/>
      <c r="NMJ7" s="106"/>
      <c r="NMK7" s="106"/>
      <c r="NML7" s="106"/>
      <c r="NMM7" s="106"/>
      <c r="NMN7" s="106"/>
      <c r="NMO7" s="106"/>
      <c r="NMP7" s="106"/>
      <c r="NMQ7" s="106"/>
      <c r="NMR7" s="106"/>
      <c r="NMS7" s="106"/>
      <c r="NMT7" s="106"/>
      <c r="NMU7" s="106"/>
      <c r="NMV7" s="106"/>
      <c r="NMW7" s="106"/>
      <c r="NMX7" s="106"/>
      <c r="NMY7" s="106"/>
      <c r="NMZ7" s="106"/>
      <c r="NNA7" s="106"/>
      <c r="NNB7" s="106"/>
      <c r="NNC7" s="106"/>
      <c r="NND7" s="106"/>
      <c r="NNE7" s="106"/>
      <c r="NNF7" s="106"/>
      <c r="NNG7" s="106"/>
      <c r="NNH7" s="106"/>
      <c r="NNI7" s="106"/>
      <c r="NNJ7" s="106"/>
      <c r="NNK7" s="106"/>
      <c r="NNL7" s="106"/>
      <c r="NNM7" s="106"/>
      <c r="NNN7" s="106"/>
      <c r="NNO7" s="106"/>
      <c r="NNP7" s="106"/>
      <c r="NNQ7" s="106"/>
      <c r="NNR7" s="106"/>
      <c r="NNS7" s="106"/>
      <c r="NNT7" s="106"/>
      <c r="NNU7" s="106"/>
      <c r="NNV7" s="106"/>
      <c r="NNW7" s="106"/>
      <c r="NNX7" s="106"/>
      <c r="NNY7" s="106"/>
      <c r="NNZ7" s="106"/>
      <c r="NOA7" s="106"/>
      <c r="NOB7" s="106"/>
      <c r="NOC7" s="106"/>
      <c r="NOD7" s="106"/>
      <c r="NOE7" s="106"/>
      <c r="NOF7" s="106"/>
      <c r="NOG7" s="106"/>
      <c r="NOH7" s="106"/>
      <c r="NOI7" s="106"/>
      <c r="NOJ7" s="106"/>
      <c r="NOK7" s="106"/>
      <c r="NOL7" s="106"/>
      <c r="NOM7" s="106"/>
      <c r="NON7" s="106"/>
      <c r="NOO7" s="106"/>
      <c r="NOP7" s="106"/>
      <c r="NOQ7" s="106"/>
      <c r="NOR7" s="106"/>
      <c r="NOS7" s="106"/>
      <c r="NOT7" s="106"/>
      <c r="NOU7" s="106"/>
      <c r="NOV7" s="106"/>
      <c r="NOW7" s="106"/>
      <c r="NOX7" s="106"/>
      <c r="NOY7" s="106"/>
      <c r="NOZ7" s="106"/>
      <c r="NPA7" s="106"/>
      <c r="NPB7" s="106"/>
      <c r="NPC7" s="106"/>
      <c r="NPD7" s="106"/>
      <c r="NPE7" s="106"/>
      <c r="NPF7" s="106"/>
      <c r="NPG7" s="106"/>
      <c r="NPH7" s="106"/>
      <c r="NPI7" s="106"/>
      <c r="NPJ7" s="106"/>
      <c r="NPK7" s="106"/>
      <c r="NPL7" s="106"/>
      <c r="NPM7" s="106"/>
      <c r="NPN7" s="106"/>
      <c r="NPO7" s="106"/>
      <c r="NPP7" s="106"/>
      <c r="NPQ7" s="106"/>
      <c r="NPR7" s="106"/>
      <c r="NPS7" s="106"/>
      <c r="NPT7" s="106"/>
      <c r="NPU7" s="106"/>
      <c r="NPV7" s="106"/>
      <c r="NPW7" s="106"/>
      <c r="NPX7" s="106"/>
      <c r="NPY7" s="106"/>
      <c r="NPZ7" s="106"/>
      <c r="NQA7" s="106"/>
      <c r="NQB7" s="106"/>
      <c r="NQC7" s="106"/>
      <c r="NQD7" s="106"/>
      <c r="NQE7" s="106"/>
      <c r="NQF7" s="106"/>
      <c r="NQG7" s="106"/>
      <c r="NQH7" s="106"/>
      <c r="NQI7" s="106"/>
      <c r="NQJ7" s="106"/>
      <c r="NQK7" s="106"/>
      <c r="NQL7" s="106"/>
      <c r="NQM7" s="106"/>
      <c r="NQN7" s="106"/>
      <c r="NQO7" s="106"/>
      <c r="NQP7" s="106"/>
      <c r="NQQ7" s="106"/>
      <c r="NQR7" s="106"/>
      <c r="NQS7" s="106"/>
      <c r="NQT7" s="106"/>
      <c r="NQU7" s="106"/>
      <c r="NQV7" s="106"/>
      <c r="NQW7" s="106"/>
      <c r="NQX7" s="106"/>
      <c r="NQY7" s="106"/>
      <c r="NQZ7" s="106"/>
      <c r="NRA7" s="106"/>
      <c r="NRB7" s="106"/>
      <c r="NRC7" s="106"/>
      <c r="NRD7" s="106"/>
      <c r="NRE7" s="106"/>
      <c r="NRF7" s="106"/>
      <c r="NRG7" s="106"/>
      <c r="NRH7" s="106"/>
      <c r="NRI7" s="106"/>
      <c r="NRJ7" s="106"/>
      <c r="NRK7" s="106"/>
      <c r="NRL7" s="106"/>
      <c r="NRM7" s="106"/>
      <c r="NRN7" s="106"/>
      <c r="NRO7" s="106"/>
      <c r="NRP7" s="106"/>
      <c r="NRQ7" s="106"/>
      <c r="NRR7" s="106"/>
      <c r="NRS7" s="106"/>
      <c r="NRT7" s="106"/>
      <c r="NRU7" s="106"/>
      <c r="NRV7" s="106"/>
      <c r="NRW7" s="106"/>
      <c r="NRX7" s="106"/>
      <c r="NRY7" s="106"/>
      <c r="NRZ7" s="106"/>
      <c r="NSA7" s="106"/>
      <c r="NSB7" s="106"/>
      <c r="NSC7" s="106"/>
      <c r="NSD7" s="106"/>
      <c r="NSE7" s="106"/>
      <c r="NSF7" s="106"/>
      <c r="NSG7" s="106"/>
      <c r="NSH7" s="106"/>
      <c r="NSI7" s="106"/>
      <c r="NSJ7" s="106"/>
      <c r="NSK7" s="106"/>
      <c r="NSL7" s="106"/>
      <c r="NSM7" s="106"/>
      <c r="NSN7" s="106"/>
      <c r="NSO7" s="106"/>
      <c r="NSP7" s="106"/>
      <c r="NSQ7" s="106"/>
      <c r="NSR7" s="106"/>
      <c r="NSS7" s="106"/>
      <c r="NST7" s="106"/>
      <c r="NSU7" s="106"/>
      <c r="NSV7" s="106"/>
      <c r="NSW7" s="106"/>
      <c r="NSX7" s="106"/>
      <c r="NSY7" s="106"/>
      <c r="NSZ7" s="106"/>
      <c r="NTA7" s="106"/>
      <c r="NTB7" s="106"/>
      <c r="NTC7" s="106"/>
      <c r="NTD7" s="106"/>
      <c r="NTE7" s="106"/>
      <c r="NTF7" s="106"/>
      <c r="NTG7" s="106"/>
      <c r="NTH7" s="106"/>
      <c r="NTI7" s="106"/>
      <c r="NTJ7" s="106"/>
      <c r="NTK7" s="106"/>
      <c r="NTL7" s="106"/>
      <c r="NTM7" s="106"/>
      <c r="NTN7" s="106"/>
      <c r="NTO7" s="106"/>
      <c r="NTP7" s="106"/>
      <c r="NTQ7" s="106"/>
      <c r="NTR7" s="106"/>
      <c r="NTS7" s="106"/>
      <c r="NTT7" s="106"/>
      <c r="NTU7" s="106"/>
      <c r="NTV7" s="106"/>
      <c r="NTW7" s="106"/>
      <c r="NTX7" s="106"/>
      <c r="NTY7" s="106"/>
      <c r="NTZ7" s="106"/>
      <c r="NUA7" s="106"/>
      <c r="NUB7" s="106"/>
      <c r="NUC7" s="106"/>
      <c r="NUD7" s="106"/>
      <c r="NUE7" s="106"/>
      <c r="NUF7" s="106"/>
      <c r="NUG7" s="106"/>
      <c r="NUH7" s="106"/>
      <c r="NUI7" s="106"/>
      <c r="NUJ7" s="106"/>
      <c r="NUK7" s="106"/>
      <c r="NUL7" s="106"/>
      <c r="NUM7" s="106"/>
      <c r="NUN7" s="106"/>
      <c r="NUO7" s="106"/>
      <c r="NUP7" s="106"/>
      <c r="NUQ7" s="106"/>
      <c r="NUR7" s="106"/>
      <c r="NUS7" s="106"/>
      <c r="NUT7" s="106"/>
      <c r="NUU7" s="106"/>
      <c r="NUV7" s="106"/>
      <c r="NUW7" s="106"/>
      <c r="NUX7" s="106"/>
      <c r="NUY7" s="106"/>
      <c r="NUZ7" s="106"/>
      <c r="NVA7" s="106"/>
      <c r="NVB7" s="106"/>
      <c r="NVC7" s="106"/>
      <c r="NVD7" s="106"/>
      <c r="NVE7" s="106"/>
      <c r="NVF7" s="106"/>
      <c r="NVG7" s="106"/>
      <c r="NVH7" s="106"/>
      <c r="NVI7" s="106"/>
      <c r="NVJ7" s="106"/>
      <c r="NVK7" s="106"/>
      <c r="NVL7" s="106"/>
      <c r="NVM7" s="106"/>
      <c r="NVN7" s="106"/>
      <c r="NVO7" s="106"/>
      <c r="NVP7" s="106"/>
      <c r="NVQ7" s="106"/>
      <c r="NVR7" s="106"/>
      <c r="NVS7" s="106"/>
      <c r="NVT7" s="106"/>
      <c r="NVU7" s="106"/>
      <c r="NVV7" s="106"/>
      <c r="NVW7" s="106"/>
      <c r="NVX7" s="106"/>
      <c r="NVY7" s="106"/>
      <c r="NVZ7" s="106"/>
      <c r="NWA7" s="106"/>
      <c r="NWB7" s="106"/>
      <c r="NWC7" s="106"/>
      <c r="NWD7" s="106"/>
      <c r="NWE7" s="106"/>
      <c r="NWF7" s="106"/>
      <c r="NWG7" s="106"/>
      <c r="NWH7" s="106"/>
      <c r="NWI7" s="106"/>
      <c r="NWJ7" s="106"/>
      <c r="NWK7" s="106"/>
      <c r="NWL7" s="106"/>
      <c r="NWM7" s="106"/>
      <c r="NWN7" s="106"/>
      <c r="NWO7" s="106"/>
      <c r="NWP7" s="106"/>
      <c r="NWQ7" s="106"/>
      <c r="NWR7" s="106"/>
      <c r="NWS7" s="106"/>
      <c r="NWT7" s="106"/>
      <c r="NWU7" s="106"/>
      <c r="NWV7" s="106"/>
      <c r="NWW7" s="106"/>
      <c r="NWX7" s="106"/>
      <c r="NWY7" s="106"/>
      <c r="NWZ7" s="106"/>
      <c r="NXA7" s="106"/>
      <c r="NXB7" s="106"/>
      <c r="NXC7" s="106"/>
      <c r="NXD7" s="106"/>
      <c r="NXE7" s="106"/>
      <c r="NXF7" s="106"/>
      <c r="NXG7" s="106"/>
      <c r="NXH7" s="106"/>
      <c r="NXI7" s="106"/>
      <c r="NXJ7" s="106"/>
      <c r="NXK7" s="106"/>
      <c r="NXL7" s="106"/>
      <c r="NXM7" s="106"/>
      <c r="NXN7" s="106"/>
      <c r="NXO7" s="106"/>
      <c r="NXP7" s="106"/>
      <c r="NXQ7" s="106"/>
      <c r="NXR7" s="106"/>
      <c r="NXS7" s="106"/>
      <c r="NXT7" s="106"/>
      <c r="NXU7" s="106"/>
      <c r="NXV7" s="106"/>
      <c r="NXW7" s="106"/>
      <c r="NXX7" s="106"/>
      <c r="NXY7" s="106"/>
      <c r="NXZ7" s="106"/>
      <c r="NYA7" s="106"/>
      <c r="NYB7" s="106"/>
      <c r="NYC7" s="106"/>
      <c r="NYD7" s="106"/>
      <c r="NYE7" s="106"/>
      <c r="NYF7" s="106"/>
      <c r="NYG7" s="106"/>
      <c r="NYH7" s="106"/>
      <c r="NYI7" s="106"/>
      <c r="NYJ7" s="106"/>
      <c r="NYK7" s="106"/>
      <c r="NYL7" s="106"/>
      <c r="NYM7" s="106"/>
      <c r="NYN7" s="106"/>
      <c r="NYO7" s="106"/>
      <c r="NYP7" s="106"/>
      <c r="NYQ7" s="106"/>
      <c r="NYR7" s="106"/>
      <c r="NYS7" s="106"/>
      <c r="NYT7" s="106"/>
      <c r="NYU7" s="106"/>
      <c r="NYV7" s="106"/>
      <c r="NYW7" s="106"/>
      <c r="NYX7" s="106"/>
      <c r="NYY7" s="106"/>
      <c r="NYZ7" s="106"/>
      <c r="NZA7" s="106"/>
      <c r="NZB7" s="106"/>
      <c r="NZC7" s="106"/>
      <c r="NZD7" s="106"/>
      <c r="NZE7" s="106"/>
      <c r="NZF7" s="106"/>
      <c r="NZG7" s="106"/>
      <c r="NZH7" s="106"/>
      <c r="NZI7" s="106"/>
      <c r="NZJ7" s="106"/>
      <c r="NZK7" s="106"/>
      <c r="NZL7" s="106"/>
      <c r="NZM7" s="106"/>
      <c r="NZN7" s="106"/>
      <c r="NZO7" s="106"/>
      <c r="NZP7" s="106"/>
      <c r="NZQ7" s="106"/>
      <c r="NZR7" s="106"/>
      <c r="NZS7" s="106"/>
      <c r="NZT7" s="106"/>
      <c r="NZU7" s="106"/>
      <c r="NZV7" s="106"/>
      <c r="NZW7" s="106"/>
      <c r="NZX7" s="106"/>
      <c r="NZY7" s="106"/>
      <c r="NZZ7" s="106"/>
      <c r="OAA7" s="106"/>
      <c r="OAB7" s="106"/>
      <c r="OAC7" s="106"/>
      <c r="OAD7" s="106"/>
      <c r="OAE7" s="106"/>
      <c r="OAF7" s="106"/>
      <c r="OAG7" s="106"/>
      <c r="OAH7" s="106"/>
      <c r="OAI7" s="106"/>
      <c r="OAJ7" s="106"/>
      <c r="OAK7" s="106"/>
      <c r="OAL7" s="106"/>
      <c r="OAM7" s="106"/>
      <c r="OAN7" s="106"/>
      <c r="OAO7" s="106"/>
      <c r="OAP7" s="106"/>
      <c r="OAQ7" s="106"/>
      <c r="OAR7" s="106"/>
      <c r="OAS7" s="106"/>
      <c r="OAT7" s="106"/>
      <c r="OAU7" s="106"/>
      <c r="OAV7" s="106"/>
      <c r="OAW7" s="106"/>
      <c r="OAX7" s="106"/>
      <c r="OAY7" s="106"/>
      <c r="OAZ7" s="106"/>
      <c r="OBA7" s="106"/>
      <c r="OBB7" s="106"/>
      <c r="OBC7" s="106"/>
      <c r="OBD7" s="106"/>
      <c r="OBE7" s="106"/>
      <c r="OBF7" s="106"/>
      <c r="OBG7" s="106"/>
      <c r="OBH7" s="106"/>
      <c r="OBI7" s="106"/>
      <c r="OBJ7" s="106"/>
      <c r="OBK7" s="106"/>
      <c r="OBL7" s="106"/>
      <c r="OBM7" s="106"/>
      <c r="OBN7" s="106"/>
      <c r="OBO7" s="106"/>
      <c r="OBP7" s="106"/>
      <c r="OBQ7" s="106"/>
      <c r="OBR7" s="106"/>
      <c r="OBS7" s="106"/>
      <c r="OBT7" s="106"/>
      <c r="OBU7" s="106"/>
      <c r="OBV7" s="106"/>
      <c r="OBW7" s="106"/>
      <c r="OBX7" s="106"/>
      <c r="OBY7" s="106"/>
      <c r="OBZ7" s="106"/>
      <c r="OCA7" s="106"/>
      <c r="OCB7" s="106"/>
      <c r="OCC7" s="106"/>
      <c r="OCD7" s="106"/>
      <c r="OCE7" s="106"/>
      <c r="OCF7" s="106"/>
      <c r="OCG7" s="106"/>
      <c r="OCH7" s="106"/>
      <c r="OCI7" s="106"/>
      <c r="OCJ7" s="106"/>
      <c r="OCK7" s="106"/>
      <c r="OCL7" s="106"/>
      <c r="OCM7" s="106"/>
      <c r="OCN7" s="106"/>
      <c r="OCO7" s="106"/>
      <c r="OCP7" s="106"/>
      <c r="OCQ7" s="106"/>
      <c r="OCR7" s="106"/>
      <c r="OCS7" s="106"/>
      <c r="OCT7" s="106"/>
      <c r="OCU7" s="106"/>
      <c r="OCV7" s="106"/>
      <c r="OCW7" s="106"/>
      <c r="OCX7" s="106"/>
      <c r="OCY7" s="106"/>
      <c r="OCZ7" s="106"/>
      <c r="ODA7" s="106"/>
      <c r="ODB7" s="106"/>
      <c r="ODC7" s="106"/>
      <c r="ODD7" s="106"/>
      <c r="ODE7" s="106"/>
      <c r="ODF7" s="106"/>
      <c r="ODG7" s="106"/>
      <c r="ODH7" s="106"/>
      <c r="ODI7" s="106"/>
      <c r="ODJ7" s="106"/>
      <c r="ODK7" s="106"/>
      <c r="ODL7" s="106"/>
      <c r="ODM7" s="106"/>
      <c r="ODN7" s="106"/>
      <c r="ODO7" s="106"/>
      <c r="ODP7" s="106"/>
      <c r="ODQ7" s="106"/>
      <c r="ODR7" s="106"/>
      <c r="ODS7" s="106"/>
      <c r="ODT7" s="106"/>
      <c r="ODU7" s="106"/>
      <c r="ODV7" s="106"/>
      <c r="ODW7" s="106"/>
      <c r="ODX7" s="106"/>
      <c r="ODY7" s="106"/>
      <c r="ODZ7" s="106"/>
      <c r="OEA7" s="106"/>
      <c r="OEB7" s="106"/>
      <c r="OEC7" s="106"/>
      <c r="OED7" s="106"/>
      <c r="OEE7" s="106"/>
      <c r="OEF7" s="106"/>
      <c r="OEG7" s="106"/>
      <c r="OEH7" s="106"/>
      <c r="OEI7" s="106"/>
      <c r="OEJ7" s="106"/>
      <c r="OEK7" s="106"/>
      <c r="OEL7" s="106"/>
      <c r="OEM7" s="106"/>
      <c r="OEN7" s="106"/>
      <c r="OEO7" s="106"/>
      <c r="OEP7" s="106"/>
      <c r="OEQ7" s="106"/>
      <c r="OER7" s="106"/>
      <c r="OES7" s="106"/>
      <c r="OET7" s="106"/>
      <c r="OEU7" s="106"/>
      <c r="OEV7" s="106"/>
      <c r="OEW7" s="106"/>
      <c r="OEX7" s="106"/>
      <c r="OEY7" s="106"/>
      <c r="OEZ7" s="106"/>
      <c r="OFA7" s="106"/>
      <c r="OFB7" s="106"/>
      <c r="OFC7" s="106"/>
      <c r="OFD7" s="106"/>
      <c r="OFE7" s="106"/>
      <c r="OFF7" s="106"/>
      <c r="OFG7" s="106"/>
      <c r="OFH7" s="106"/>
      <c r="OFI7" s="106"/>
      <c r="OFJ7" s="106"/>
      <c r="OFK7" s="106"/>
      <c r="OFL7" s="106"/>
      <c r="OFM7" s="106"/>
      <c r="OFN7" s="106"/>
      <c r="OFO7" s="106"/>
      <c r="OFP7" s="106"/>
      <c r="OFQ7" s="106"/>
      <c r="OFR7" s="106"/>
      <c r="OFS7" s="106"/>
      <c r="OFT7" s="106"/>
      <c r="OFU7" s="106"/>
      <c r="OFV7" s="106"/>
      <c r="OFW7" s="106"/>
      <c r="OFX7" s="106"/>
      <c r="OFY7" s="106"/>
      <c r="OFZ7" s="106"/>
      <c r="OGA7" s="106"/>
      <c r="OGB7" s="106"/>
      <c r="OGC7" s="106"/>
      <c r="OGD7" s="106"/>
      <c r="OGE7" s="106"/>
      <c r="OGF7" s="106"/>
      <c r="OGG7" s="106"/>
      <c r="OGH7" s="106"/>
      <c r="OGI7" s="106"/>
      <c r="OGJ7" s="106"/>
      <c r="OGK7" s="106"/>
      <c r="OGL7" s="106"/>
      <c r="OGM7" s="106"/>
      <c r="OGN7" s="106"/>
      <c r="OGO7" s="106"/>
      <c r="OGP7" s="106"/>
      <c r="OGQ7" s="106"/>
      <c r="OGR7" s="106"/>
      <c r="OGS7" s="106"/>
      <c r="OGT7" s="106"/>
      <c r="OGU7" s="106"/>
      <c r="OGV7" s="106"/>
      <c r="OGW7" s="106"/>
      <c r="OGX7" s="106"/>
      <c r="OGY7" s="106"/>
      <c r="OGZ7" s="106"/>
      <c r="OHA7" s="106"/>
      <c r="OHB7" s="106"/>
      <c r="OHC7" s="106"/>
      <c r="OHD7" s="106"/>
      <c r="OHE7" s="106"/>
      <c r="OHF7" s="106"/>
      <c r="OHG7" s="106"/>
      <c r="OHH7" s="106"/>
      <c r="OHI7" s="106"/>
      <c r="OHJ7" s="106"/>
      <c r="OHK7" s="106"/>
      <c r="OHL7" s="106"/>
      <c r="OHM7" s="106"/>
      <c r="OHN7" s="106"/>
      <c r="OHO7" s="106"/>
      <c r="OHP7" s="106"/>
      <c r="OHQ7" s="106"/>
      <c r="OHR7" s="106"/>
      <c r="OHS7" s="106"/>
      <c r="OHT7" s="106"/>
      <c r="OHU7" s="106"/>
      <c r="OHV7" s="106"/>
      <c r="OHW7" s="106"/>
      <c r="OHX7" s="106"/>
      <c r="OHY7" s="106"/>
      <c r="OHZ7" s="106"/>
      <c r="OIA7" s="106"/>
      <c r="OIB7" s="106"/>
      <c r="OIC7" s="106"/>
      <c r="OID7" s="106"/>
      <c r="OIE7" s="106"/>
      <c r="OIF7" s="106"/>
      <c r="OIG7" s="106"/>
      <c r="OIH7" s="106"/>
      <c r="OII7" s="106"/>
      <c r="OIJ7" s="106"/>
      <c r="OIK7" s="106"/>
      <c r="OIL7" s="106"/>
      <c r="OIM7" s="106"/>
      <c r="OIN7" s="106"/>
      <c r="OIO7" s="106"/>
      <c r="OIP7" s="106"/>
      <c r="OIQ7" s="106"/>
      <c r="OIR7" s="106"/>
      <c r="OIS7" s="106"/>
      <c r="OIT7" s="106"/>
      <c r="OIU7" s="106"/>
      <c r="OIV7" s="106"/>
      <c r="OIW7" s="106"/>
      <c r="OIX7" s="106"/>
      <c r="OIY7" s="106"/>
      <c r="OIZ7" s="106"/>
      <c r="OJA7" s="106"/>
      <c r="OJB7" s="106"/>
      <c r="OJC7" s="106"/>
      <c r="OJD7" s="106"/>
      <c r="OJE7" s="106"/>
      <c r="OJF7" s="106"/>
      <c r="OJG7" s="106"/>
      <c r="OJH7" s="106"/>
      <c r="OJI7" s="106"/>
      <c r="OJJ7" s="106"/>
      <c r="OJK7" s="106"/>
      <c r="OJL7" s="106"/>
      <c r="OJM7" s="106"/>
      <c r="OJN7" s="106"/>
      <c r="OJO7" s="106"/>
      <c r="OJP7" s="106"/>
      <c r="OJQ7" s="106"/>
      <c r="OJR7" s="106"/>
      <c r="OJS7" s="106"/>
      <c r="OJT7" s="106"/>
      <c r="OJU7" s="106"/>
      <c r="OJV7" s="106"/>
      <c r="OJW7" s="106"/>
      <c r="OJX7" s="106"/>
      <c r="OJY7" s="106"/>
      <c r="OJZ7" s="106"/>
      <c r="OKA7" s="106"/>
      <c r="OKB7" s="106"/>
      <c r="OKC7" s="106"/>
      <c r="OKD7" s="106"/>
      <c r="OKE7" s="106"/>
      <c r="OKF7" s="106"/>
      <c r="OKG7" s="106"/>
      <c r="OKH7" s="106"/>
      <c r="OKI7" s="106"/>
      <c r="OKJ7" s="106"/>
      <c r="OKK7" s="106"/>
      <c r="OKL7" s="106"/>
      <c r="OKM7" s="106"/>
      <c r="OKN7" s="106"/>
      <c r="OKO7" s="106"/>
      <c r="OKP7" s="106"/>
      <c r="OKQ7" s="106"/>
      <c r="OKR7" s="106"/>
      <c r="OKS7" s="106"/>
      <c r="OKT7" s="106"/>
      <c r="OKU7" s="106"/>
      <c r="OKV7" s="106"/>
      <c r="OKW7" s="106"/>
      <c r="OKX7" s="106"/>
      <c r="OKY7" s="106"/>
      <c r="OKZ7" s="106"/>
      <c r="OLA7" s="106"/>
      <c r="OLB7" s="106"/>
      <c r="OLC7" s="106"/>
      <c r="OLD7" s="106"/>
      <c r="OLE7" s="106"/>
      <c r="OLF7" s="106"/>
      <c r="OLG7" s="106"/>
      <c r="OLH7" s="106"/>
      <c r="OLI7" s="106"/>
      <c r="OLJ7" s="106"/>
      <c r="OLK7" s="106"/>
      <c r="OLL7" s="106"/>
      <c r="OLM7" s="106"/>
      <c r="OLN7" s="106"/>
      <c r="OLO7" s="106"/>
      <c r="OLP7" s="106"/>
      <c r="OLQ7" s="106"/>
      <c r="OLR7" s="106"/>
      <c r="OLS7" s="106"/>
      <c r="OLT7" s="106"/>
      <c r="OLU7" s="106"/>
      <c r="OLV7" s="106"/>
      <c r="OLW7" s="106"/>
      <c r="OLX7" s="106"/>
      <c r="OLY7" s="106"/>
      <c r="OLZ7" s="106"/>
      <c r="OMA7" s="106"/>
      <c r="OMB7" s="106"/>
      <c r="OMC7" s="106"/>
      <c r="OMD7" s="106"/>
      <c r="OME7" s="106"/>
      <c r="OMF7" s="106"/>
      <c r="OMG7" s="106"/>
      <c r="OMH7" s="106"/>
      <c r="OMI7" s="106"/>
      <c r="OMJ7" s="106"/>
      <c r="OMK7" s="106"/>
      <c r="OML7" s="106"/>
      <c r="OMM7" s="106"/>
      <c r="OMN7" s="106"/>
      <c r="OMO7" s="106"/>
      <c r="OMP7" s="106"/>
      <c r="OMQ7" s="106"/>
      <c r="OMR7" s="106"/>
      <c r="OMS7" s="106"/>
      <c r="OMT7" s="106"/>
      <c r="OMU7" s="106"/>
      <c r="OMV7" s="106"/>
      <c r="OMW7" s="106"/>
      <c r="OMX7" s="106"/>
      <c r="OMY7" s="106"/>
      <c r="OMZ7" s="106"/>
      <c r="ONA7" s="106"/>
      <c r="ONB7" s="106"/>
      <c r="ONC7" s="106"/>
      <c r="OND7" s="106"/>
      <c r="ONE7" s="106"/>
      <c r="ONF7" s="106"/>
      <c r="ONG7" s="106"/>
      <c r="ONH7" s="106"/>
      <c r="ONI7" s="106"/>
      <c r="ONJ7" s="106"/>
      <c r="ONK7" s="106"/>
      <c r="ONL7" s="106"/>
      <c r="ONM7" s="106"/>
      <c r="ONN7" s="106"/>
      <c r="ONO7" s="106"/>
      <c r="ONP7" s="106"/>
      <c r="ONQ7" s="106"/>
      <c r="ONR7" s="106"/>
      <c r="ONS7" s="106"/>
      <c r="ONT7" s="106"/>
      <c r="ONU7" s="106"/>
      <c r="ONV7" s="106"/>
      <c r="ONW7" s="106"/>
      <c r="ONX7" s="106"/>
      <c r="ONY7" s="106"/>
      <c r="ONZ7" s="106"/>
      <c r="OOA7" s="106"/>
      <c r="OOB7" s="106"/>
      <c r="OOC7" s="106"/>
      <c r="OOD7" s="106"/>
      <c r="OOE7" s="106"/>
      <c r="OOF7" s="106"/>
      <c r="OOG7" s="106"/>
      <c r="OOH7" s="106"/>
      <c r="OOI7" s="106"/>
      <c r="OOJ7" s="106"/>
      <c r="OOK7" s="106"/>
      <c r="OOL7" s="106"/>
      <c r="OOM7" s="106"/>
      <c r="OON7" s="106"/>
      <c r="OOO7" s="106"/>
      <c r="OOP7" s="106"/>
      <c r="OOQ7" s="106"/>
      <c r="OOR7" s="106"/>
      <c r="OOS7" s="106"/>
      <c r="OOT7" s="106"/>
      <c r="OOU7" s="106"/>
      <c r="OOV7" s="106"/>
      <c r="OOW7" s="106"/>
      <c r="OOX7" s="106"/>
      <c r="OOY7" s="106"/>
      <c r="OOZ7" s="106"/>
      <c r="OPA7" s="106"/>
      <c r="OPB7" s="106"/>
      <c r="OPC7" s="106"/>
      <c r="OPD7" s="106"/>
      <c r="OPE7" s="106"/>
      <c r="OPF7" s="106"/>
      <c r="OPG7" s="106"/>
      <c r="OPH7" s="106"/>
      <c r="OPI7" s="106"/>
      <c r="OPJ7" s="106"/>
      <c r="OPK7" s="106"/>
      <c r="OPL7" s="106"/>
      <c r="OPM7" s="106"/>
      <c r="OPN7" s="106"/>
      <c r="OPO7" s="106"/>
      <c r="OPP7" s="106"/>
      <c r="OPQ7" s="106"/>
      <c r="OPR7" s="106"/>
      <c r="OPS7" s="106"/>
      <c r="OPT7" s="106"/>
      <c r="OPU7" s="106"/>
      <c r="OPV7" s="106"/>
      <c r="OPW7" s="106"/>
      <c r="OPX7" s="106"/>
      <c r="OPY7" s="106"/>
      <c r="OPZ7" s="106"/>
      <c r="OQA7" s="106"/>
      <c r="OQB7" s="106"/>
      <c r="OQC7" s="106"/>
      <c r="OQD7" s="106"/>
      <c r="OQE7" s="106"/>
      <c r="OQF7" s="106"/>
      <c r="OQG7" s="106"/>
      <c r="OQH7" s="106"/>
      <c r="OQI7" s="106"/>
      <c r="OQJ7" s="106"/>
      <c r="OQK7" s="106"/>
      <c r="OQL7" s="106"/>
      <c r="OQM7" s="106"/>
      <c r="OQN7" s="106"/>
      <c r="OQO7" s="106"/>
      <c r="OQP7" s="106"/>
      <c r="OQQ7" s="106"/>
      <c r="OQR7" s="106"/>
      <c r="OQS7" s="106"/>
      <c r="OQT7" s="106"/>
      <c r="OQU7" s="106"/>
      <c r="OQV7" s="106"/>
      <c r="OQW7" s="106"/>
      <c r="OQX7" s="106"/>
      <c r="OQY7" s="106"/>
      <c r="OQZ7" s="106"/>
      <c r="ORA7" s="106"/>
      <c r="ORB7" s="106"/>
      <c r="ORC7" s="106"/>
      <c r="ORD7" s="106"/>
      <c r="ORE7" s="106"/>
      <c r="ORF7" s="106"/>
      <c r="ORG7" s="106"/>
      <c r="ORH7" s="106"/>
      <c r="ORI7" s="106"/>
      <c r="ORJ7" s="106"/>
      <c r="ORK7" s="106"/>
      <c r="ORL7" s="106"/>
      <c r="ORM7" s="106"/>
      <c r="ORN7" s="106"/>
      <c r="ORO7" s="106"/>
      <c r="ORP7" s="106"/>
      <c r="ORQ7" s="106"/>
      <c r="ORR7" s="106"/>
      <c r="ORS7" s="106"/>
      <c r="ORT7" s="106"/>
      <c r="ORU7" s="106"/>
      <c r="ORV7" s="106"/>
      <c r="ORW7" s="106"/>
      <c r="ORX7" s="106"/>
      <c r="ORY7" s="106"/>
      <c r="ORZ7" s="106"/>
      <c r="OSA7" s="106"/>
      <c r="OSB7" s="106"/>
      <c r="OSC7" s="106"/>
      <c r="OSD7" s="106"/>
      <c r="OSE7" s="106"/>
      <c r="OSF7" s="106"/>
      <c r="OSG7" s="106"/>
      <c r="OSH7" s="106"/>
      <c r="OSI7" s="106"/>
      <c r="OSJ7" s="106"/>
      <c r="OSK7" s="106"/>
      <c r="OSL7" s="106"/>
      <c r="OSM7" s="106"/>
      <c r="OSN7" s="106"/>
      <c r="OSO7" s="106"/>
      <c r="OSP7" s="106"/>
      <c r="OSQ7" s="106"/>
      <c r="OSR7" s="106"/>
      <c r="OSS7" s="106"/>
      <c r="OST7" s="106"/>
      <c r="OSU7" s="106"/>
      <c r="OSV7" s="106"/>
      <c r="OSW7" s="106"/>
      <c r="OSX7" s="106"/>
      <c r="OSY7" s="106"/>
      <c r="OSZ7" s="106"/>
      <c r="OTA7" s="106"/>
      <c r="OTB7" s="106"/>
      <c r="OTC7" s="106"/>
      <c r="OTD7" s="106"/>
      <c r="OTE7" s="106"/>
      <c r="OTF7" s="106"/>
      <c r="OTG7" s="106"/>
      <c r="OTH7" s="106"/>
      <c r="OTI7" s="106"/>
      <c r="OTJ7" s="106"/>
      <c r="OTK7" s="106"/>
      <c r="OTL7" s="106"/>
      <c r="OTM7" s="106"/>
      <c r="OTN7" s="106"/>
      <c r="OTO7" s="106"/>
      <c r="OTP7" s="106"/>
      <c r="OTQ7" s="106"/>
      <c r="OTR7" s="106"/>
      <c r="OTS7" s="106"/>
      <c r="OTT7" s="106"/>
      <c r="OTU7" s="106"/>
      <c r="OTV7" s="106"/>
      <c r="OTW7" s="106"/>
      <c r="OTX7" s="106"/>
      <c r="OTY7" s="106"/>
      <c r="OTZ7" s="106"/>
      <c r="OUA7" s="106"/>
      <c r="OUB7" s="106"/>
      <c r="OUC7" s="106"/>
      <c r="OUD7" s="106"/>
      <c r="OUE7" s="106"/>
      <c r="OUF7" s="106"/>
      <c r="OUG7" s="106"/>
      <c r="OUH7" s="106"/>
      <c r="OUI7" s="106"/>
      <c r="OUJ7" s="106"/>
      <c r="OUK7" s="106"/>
      <c r="OUL7" s="106"/>
      <c r="OUM7" s="106"/>
      <c r="OUN7" s="106"/>
      <c r="OUO7" s="106"/>
      <c r="OUP7" s="106"/>
      <c r="OUQ7" s="106"/>
      <c r="OUR7" s="106"/>
      <c r="OUS7" s="106"/>
      <c r="OUT7" s="106"/>
      <c r="OUU7" s="106"/>
      <c r="OUV7" s="106"/>
      <c r="OUW7" s="106"/>
      <c r="OUX7" s="106"/>
      <c r="OUY7" s="106"/>
      <c r="OUZ7" s="106"/>
      <c r="OVA7" s="106"/>
      <c r="OVB7" s="106"/>
      <c r="OVC7" s="106"/>
      <c r="OVD7" s="106"/>
      <c r="OVE7" s="106"/>
      <c r="OVF7" s="106"/>
      <c r="OVG7" s="106"/>
      <c r="OVH7" s="106"/>
      <c r="OVI7" s="106"/>
      <c r="OVJ7" s="106"/>
      <c r="OVK7" s="106"/>
      <c r="OVL7" s="106"/>
      <c r="OVM7" s="106"/>
      <c r="OVN7" s="106"/>
      <c r="OVO7" s="106"/>
      <c r="OVP7" s="106"/>
      <c r="OVQ7" s="106"/>
      <c r="OVR7" s="106"/>
      <c r="OVS7" s="106"/>
      <c r="OVT7" s="106"/>
      <c r="OVU7" s="106"/>
      <c r="OVV7" s="106"/>
      <c r="OVW7" s="106"/>
      <c r="OVX7" s="106"/>
      <c r="OVY7" s="106"/>
      <c r="OVZ7" s="106"/>
      <c r="OWA7" s="106"/>
      <c r="OWB7" s="106"/>
      <c r="OWC7" s="106"/>
      <c r="OWD7" s="106"/>
      <c r="OWE7" s="106"/>
      <c r="OWF7" s="106"/>
      <c r="OWG7" s="106"/>
      <c r="OWH7" s="106"/>
      <c r="OWI7" s="106"/>
      <c r="OWJ7" s="106"/>
      <c r="OWK7" s="106"/>
      <c r="OWL7" s="106"/>
      <c r="OWM7" s="106"/>
      <c r="OWN7" s="106"/>
      <c r="OWO7" s="106"/>
      <c r="OWP7" s="106"/>
      <c r="OWQ7" s="106"/>
      <c r="OWR7" s="106"/>
      <c r="OWS7" s="106"/>
      <c r="OWT7" s="106"/>
      <c r="OWU7" s="106"/>
      <c r="OWV7" s="106"/>
      <c r="OWW7" s="106"/>
      <c r="OWX7" s="106"/>
      <c r="OWY7" s="106"/>
      <c r="OWZ7" s="106"/>
      <c r="OXA7" s="106"/>
      <c r="OXB7" s="106"/>
      <c r="OXC7" s="106"/>
      <c r="OXD7" s="106"/>
      <c r="OXE7" s="106"/>
      <c r="OXF7" s="106"/>
      <c r="OXG7" s="106"/>
      <c r="OXH7" s="106"/>
      <c r="OXI7" s="106"/>
      <c r="OXJ7" s="106"/>
      <c r="OXK7" s="106"/>
      <c r="OXL7" s="106"/>
      <c r="OXM7" s="106"/>
      <c r="OXN7" s="106"/>
      <c r="OXO7" s="106"/>
      <c r="OXP7" s="106"/>
      <c r="OXQ7" s="106"/>
      <c r="OXR7" s="106"/>
      <c r="OXS7" s="106"/>
      <c r="OXT7" s="106"/>
      <c r="OXU7" s="106"/>
      <c r="OXV7" s="106"/>
      <c r="OXW7" s="106"/>
      <c r="OXX7" s="106"/>
      <c r="OXY7" s="106"/>
      <c r="OXZ7" s="106"/>
      <c r="OYA7" s="106"/>
      <c r="OYB7" s="106"/>
      <c r="OYC7" s="106"/>
      <c r="OYD7" s="106"/>
      <c r="OYE7" s="106"/>
      <c r="OYF7" s="106"/>
      <c r="OYG7" s="106"/>
      <c r="OYH7" s="106"/>
      <c r="OYI7" s="106"/>
      <c r="OYJ7" s="106"/>
      <c r="OYK7" s="106"/>
      <c r="OYL7" s="106"/>
      <c r="OYM7" s="106"/>
      <c r="OYN7" s="106"/>
      <c r="OYO7" s="106"/>
      <c r="OYP7" s="106"/>
      <c r="OYQ7" s="106"/>
      <c r="OYR7" s="106"/>
      <c r="OYS7" s="106"/>
      <c r="OYT7" s="106"/>
      <c r="OYU7" s="106"/>
      <c r="OYV7" s="106"/>
      <c r="OYW7" s="106"/>
      <c r="OYX7" s="106"/>
      <c r="OYY7" s="106"/>
      <c r="OYZ7" s="106"/>
      <c r="OZA7" s="106"/>
      <c r="OZB7" s="106"/>
      <c r="OZC7" s="106"/>
      <c r="OZD7" s="106"/>
      <c r="OZE7" s="106"/>
      <c r="OZF7" s="106"/>
      <c r="OZG7" s="106"/>
      <c r="OZH7" s="106"/>
      <c r="OZI7" s="106"/>
      <c r="OZJ7" s="106"/>
      <c r="OZK7" s="106"/>
      <c r="OZL7" s="106"/>
      <c r="OZM7" s="106"/>
      <c r="OZN7" s="106"/>
      <c r="OZO7" s="106"/>
      <c r="OZP7" s="106"/>
      <c r="OZQ7" s="106"/>
      <c r="OZR7" s="106"/>
      <c r="OZS7" s="106"/>
      <c r="OZT7" s="106"/>
      <c r="OZU7" s="106"/>
      <c r="OZV7" s="106"/>
      <c r="OZW7" s="106"/>
      <c r="OZX7" s="106"/>
      <c r="OZY7" s="106"/>
      <c r="OZZ7" s="106"/>
      <c r="PAA7" s="106"/>
      <c r="PAB7" s="106"/>
      <c r="PAC7" s="106"/>
      <c r="PAD7" s="106"/>
      <c r="PAE7" s="106"/>
      <c r="PAF7" s="106"/>
      <c r="PAG7" s="106"/>
      <c r="PAH7" s="106"/>
      <c r="PAI7" s="106"/>
      <c r="PAJ7" s="106"/>
      <c r="PAK7" s="106"/>
      <c r="PAL7" s="106"/>
      <c r="PAM7" s="106"/>
      <c r="PAN7" s="106"/>
      <c r="PAO7" s="106"/>
      <c r="PAP7" s="106"/>
      <c r="PAQ7" s="106"/>
      <c r="PAR7" s="106"/>
      <c r="PAS7" s="106"/>
      <c r="PAT7" s="106"/>
      <c r="PAU7" s="106"/>
      <c r="PAV7" s="106"/>
      <c r="PAW7" s="106"/>
      <c r="PAX7" s="106"/>
      <c r="PAY7" s="106"/>
      <c r="PAZ7" s="106"/>
      <c r="PBA7" s="106"/>
      <c r="PBB7" s="106"/>
      <c r="PBC7" s="106"/>
      <c r="PBD7" s="106"/>
      <c r="PBE7" s="106"/>
      <c r="PBF7" s="106"/>
      <c r="PBG7" s="106"/>
      <c r="PBH7" s="106"/>
      <c r="PBI7" s="106"/>
      <c r="PBJ7" s="106"/>
      <c r="PBK7" s="106"/>
      <c r="PBL7" s="106"/>
      <c r="PBM7" s="106"/>
      <c r="PBN7" s="106"/>
      <c r="PBO7" s="106"/>
      <c r="PBP7" s="106"/>
      <c r="PBQ7" s="106"/>
      <c r="PBR7" s="106"/>
      <c r="PBS7" s="106"/>
      <c r="PBT7" s="106"/>
      <c r="PBU7" s="106"/>
      <c r="PBV7" s="106"/>
      <c r="PBW7" s="106"/>
      <c r="PBX7" s="106"/>
      <c r="PBY7" s="106"/>
      <c r="PBZ7" s="106"/>
      <c r="PCA7" s="106"/>
      <c r="PCB7" s="106"/>
      <c r="PCC7" s="106"/>
      <c r="PCD7" s="106"/>
      <c r="PCE7" s="106"/>
      <c r="PCF7" s="106"/>
      <c r="PCG7" s="106"/>
      <c r="PCH7" s="106"/>
      <c r="PCI7" s="106"/>
      <c r="PCJ7" s="106"/>
      <c r="PCK7" s="106"/>
      <c r="PCL7" s="106"/>
      <c r="PCM7" s="106"/>
      <c r="PCN7" s="106"/>
      <c r="PCO7" s="106"/>
      <c r="PCP7" s="106"/>
      <c r="PCQ7" s="106"/>
      <c r="PCR7" s="106"/>
      <c r="PCS7" s="106"/>
      <c r="PCT7" s="106"/>
      <c r="PCU7" s="106"/>
      <c r="PCV7" s="106"/>
      <c r="PCW7" s="106"/>
      <c r="PCX7" s="106"/>
      <c r="PCY7" s="106"/>
      <c r="PCZ7" s="106"/>
      <c r="PDA7" s="106"/>
      <c r="PDB7" s="106"/>
      <c r="PDC7" s="106"/>
      <c r="PDD7" s="106"/>
      <c r="PDE7" s="106"/>
      <c r="PDF7" s="106"/>
      <c r="PDG7" s="106"/>
      <c r="PDH7" s="106"/>
      <c r="PDI7" s="106"/>
      <c r="PDJ7" s="106"/>
      <c r="PDK7" s="106"/>
      <c r="PDL7" s="106"/>
      <c r="PDM7" s="106"/>
      <c r="PDN7" s="106"/>
      <c r="PDO7" s="106"/>
      <c r="PDP7" s="106"/>
      <c r="PDQ7" s="106"/>
      <c r="PDR7" s="106"/>
      <c r="PDS7" s="106"/>
      <c r="PDT7" s="106"/>
      <c r="PDU7" s="106"/>
      <c r="PDV7" s="106"/>
      <c r="PDW7" s="106"/>
      <c r="PDX7" s="106"/>
      <c r="PDY7" s="106"/>
      <c r="PDZ7" s="106"/>
      <c r="PEA7" s="106"/>
      <c r="PEB7" s="106"/>
      <c r="PEC7" s="106"/>
      <c r="PED7" s="106"/>
      <c r="PEE7" s="106"/>
      <c r="PEF7" s="106"/>
      <c r="PEG7" s="106"/>
      <c r="PEH7" s="106"/>
      <c r="PEI7" s="106"/>
      <c r="PEJ7" s="106"/>
      <c r="PEK7" s="106"/>
      <c r="PEL7" s="106"/>
      <c r="PEM7" s="106"/>
      <c r="PEN7" s="106"/>
      <c r="PEO7" s="106"/>
      <c r="PEP7" s="106"/>
      <c r="PEQ7" s="106"/>
      <c r="PER7" s="106"/>
      <c r="PES7" s="106"/>
      <c r="PET7" s="106"/>
      <c r="PEU7" s="106"/>
      <c r="PEV7" s="106"/>
      <c r="PEW7" s="106"/>
      <c r="PEX7" s="106"/>
      <c r="PEY7" s="106"/>
      <c r="PEZ7" s="106"/>
      <c r="PFA7" s="106"/>
      <c r="PFB7" s="106"/>
      <c r="PFC7" s="106"/>
      <c r="PFD7" s="106"/>
      <c r="PFE7" s="106"/>
      <c r="PFF7" s="106"/>
      <c r="PFG7" s="106"/>
      <c r="PFH7" s="106"/>
      <c r="PFI7" s="106"/>
      <c r="PFJ7" s="106"/>
      <c r="PFK7" s="106"/>
      <c r="PFL7" s="106"/>
      <c r="PFM7" s="106"/>
      <c r="PFN7" s="106"/>
      <c r="PFO7" s="106"/>
      <c r="PFP7" s="106"/>
      <c r="PFQ7" s="106"/>
      <c r="PFR7" s="106"/>
      <c r="PFS7" s="106"/>
      <c r="PFT7" s="106"/>
      <c r="PFU7" s="106"/>
      <c r="PFV7" s="106"/>
      <c r="PFW7" s="106"/>
      <c r="PFX7" s="106"/>
      <c r="PFY7" s="106"/>
      <c r="PFZ7" s="106"/>
      <c r="PGA7" s="106"/>
      <c r="PGB7" s="106"/>
      <c r="PGC7" s="106"/>
      <c r="PGD7" s="106"/>
      <c r="PGE7" s="106"/>
      <c r="PGF7" s="106"/>
      <c r="PGG7" s="106"/>
      <c r="PGH7" s="106"/>
      <c r="PGI7" s="106"/>
      <c r="PGJ7" s="106"/>
      <c r="PGK7" s="106"/>
      <c r="PGL7" s="106"/>
      <c r="PGM7" s="106"/>
      <c r="PGN7" s="106"/>
      <c r="PGO7" s="106"/>
      <c r="PGP7" s="106"/>
      <c r="PGQ7" s="106"/>
      <c r="PGR7" s="106"/>
      <c r="PGS7" s="106"/>
      <c r="PGT7" s="106"/>
      <c r="PGU7" s="106"/>
      <c r="PGV7" s="106"/>
      <c r="PGW7" s="106"/>
      <c r="PGX7" s="106"/>
      <c r="PGY7" s="106"/>
      <c r="PGZ7" s="106"/>
      <c r="PHA7" s="106"/>
      <c r="PHB7" s="106"/>
      <c r="PHC7" s="106"/>
      <c r="PHD7" s="106"/>
      <c r="PHE7" s="106"/>
      <c r="PHF7" s="106"/>
      <c r="PHG7" s="106"/>
      <c r="PHH7" s="106"/>
      <c r="PHI7" s="106"/>
      <c r="PHJ7" s="106"/>
      <c r="PHK7" s="106"/>
      <c r="PHL7" s="106"/>
      <c r="PHM7" s="106"/>
      <c r="PHN7" s="106"/>
      <c r="PHO7" s="106"/>
      <c r="PHP7" s="106"/>
      <c r="PHQ7" s="106"/>
      <c r="PHR7" s="106"/>
      <c r="PHS7" s="106"/>
      <c r="PHT7" s="106"/>
      <c r="PHU7" s="106"/>
      <c r="PHV7" s="106"/>
      <c r="PHW7" s="106"/>
      <c r="PHX7" s="106"/>
      <c r="PHY7" s="106"/>
      <c r="PHZ7" s="106"/>
      <c r="PIA7" s="106"/>
      <c r="PIB7" s="106"/>
      <c r="PIC7" s="106"/>
      <c r="PID7" s="106"/>
      <c r="PIE7" s="106"/>
      <c r="PIF7" s="106"/>
      <c r="PIG7" s="106"/>
      <c r="PIH7" s="106"/>
      <c r="PII7" s="106"/>
      <c r="PIJ7" s="106"/>
      <c r="PIK7" s="106"/>
      <c r="PIL7" s="106"/>
      <c r="PIM7" s="106"/>
      <c r="PIN7" s="106"/>
      <c r="PIO7" s="106"/>
      <c r="PIP7" s="106"/>
      <c r="PIQ7" s="106"/>
      <c r="PIR7" s="106"/>
      <c r="PIS7" s="106"/>
      <c r="PIT7" s="106"/>
      <c r="PIU7" s="106"/>
      <c r="PIV7" s="106"/>
      <c r="PIW7" s="106"/>
      <c r="PIX7" s="106"/>
      <c r="PIY7" s="106"/>
      <c r="PIZ7" s="106"/>
      <c r="PJA7" s="106"/>
      <c r="PJB7" s="106"/>
      <c r="PJC7" s="106"/>
      <c r="PJD7" s="106"/>
      <c r="PJE7" s="106"/>
      <c r="PJF7" s="106"/>
      <c r="PJG7" s="106"/>
      <c r="PJH7" s="106"/>
      <c r="PJI7" s="106"/>
      <c r="PJJ7" s="106"/>
      <c r="PJK7" s="106"/>
      <c r="PJL7" s="106"/>
      <c r="PJM7" s="106"/>
      <c r="PJN7" s="106"/>
      <c r="PJO7" s="106"/>
      <c r="PJP7" s="106"/>
      <c r="PJQ7" s="106"/>
      <c r="PJR7" s="106"/>
      <c r="PJS7" s="106"/>
      <c r="PJT7" s="106"/>
      <c r="PJU7" s="106"/>
      <c r="PJV7" s="106"/>
      <c r="PJW7" s="106"/>
      <c r="PJX7" s="106"/>
      <c r="PJY7" s="106"/>
      <c r="PJZ7" s="106"/>
      <c r="PKA7" s="106"/>
      <c r="PKB7" s="106"/>
      <c r="PKC7" s="106"/>
      <c r="PKD7" s="106"/>
      <c r="PKE7" s="106"/>
      <c r="PKF7" s="106"/>
      <c r="PKG7" s="106"/>
      <c r="PKH7" s="106"/>
      <c r="PKI7" s="106"/>
      <c r="PKJ7" s="106"/>
      <c r="PKK7" s="106"/>
      <c r="PKL7" s="106"/>
      <c r="PKM7" s="106"/>
      <c r="PKN7" s="106"/>
      <c r="PKO7" s="106"/>
      <c r="PKP7" s="106"/>
      <c r="PKQ7" s="106"/>
      <c r="PKR7" s="106"/>
      <c r="PKS7" s="106"/>
      <c r="PKT7" s="106"/>
      <c r="PKU7" s="106"/>
      <c r="PKV7" s="106"/>
      <c r="PKW7" s="106"/>
      <c r="PKX7" s="106"/>
      <c r="PKY7" s="106"/>
      <c r="PKZ7" s="106"/>
      <c r="PLA7" s="106"/>
      <c r="PLB7" s="106"/>
      <c r="PLC7" s="106"/>
      <c r="PLD7" s="106"/>
      <c r="PLE7" s="106"/>
      <c r="PLF7" s="106"/>
      <c r="PLG7" s="106"/>
      <c r="PLH7" s="106"/>
      <c r="PLI7" s="106"/>
      <c r="PLJ7" s="106"/>
      <c r="PLK7" s="106"/>
      <c r="PLL7" s="106"/>
      <c r="PLM7" s="106"/>
      <c r="PLN7" s="106"/>
      <c r="PLO7" s="106"/>
      <c r="PLP7" s="106"/>
      <c r="PLQ7" s="106"/>
      <c r="PLR7" s="106"/>
      <c r="PLS7" s="106"/>
      <c r="PLT7" s="106"/>
      <c r="PLU7" s="106"/>
      <c r="PLV7" s="106"/>
      <c r="PLW7" s="106"/>
      <c r="PLX7" s="106"/>
      <c r="PLY7" s="106"/>
      <c r="PLZ7" s="106"/>
      <c r="PMA7" s="106"/>
      <c r="PMB7" s="106"/>
      <c r="PMC7" s="106"/>
      <c r="PMD7" s="106"/>
      <c r="PME7" s="106"/>
      <c r="PMF7" s="106"/>
      <c r="PMG7" s="106"/>
      <c r="PMH7" s="106"/>
      <c r="PMI7" s="106"/>
      <c r="PMJ7" s="106"/>
      <c r="PMK7" s="106"/>
      <c r="PML7" s="106"/>
      <c r="PMM7" s="106"/>
      <c r="PMN7" s="106"/>
      <c r="PMO7" s="106"/>
      <c r="PMP7" s="106"/>
      <c r="PMQ7" s="106"/>
      <c r="PMR7" s="106"/>
      <c r="PMS7" s="106"/>
      <c r="PMT7" s="106"/>
      <c r="PMU7" s="106"/>
      <c r="PMV7" s="106"/>
      <c r="PMW7" s="106"/>
      <c r="PMX7" s="106"/>
      <c r="PMY7" s="106"/>
      <c r="PMZ7" s="106"/>
      <c r="PNA7" s="106"/>
      <c r="PNB7" s="106"/>
      <c r="PNC7" s="106"/>
      <c r="PND7" s="106"/>
      <c r="PNE7" s="106"/>
      <c r="PNF7" s="106"/>
      <c r="PNG7" s="106"/>
      <c r="PNH7" s="106"/>
      <c r="PNI7" s="106"/>
      <c r="PNJ7" s="106"/>
      <c r="PNK7" s="106"/>
      <c r="PNL7" s="106"/>
      <c r="PNM7" s="106"/>
      <c r="PNN7" s="106"/>
      <c r="PNO7" s="106"/>
      <c r="PNP7" s="106"/>
      <c r="PNQ7" s="106"/>
      <c r="PNR7" s="106"/>
      <c r="PNS7" s="106"/>
      <c r="PNT7" s="106"/>
      <c r="PNU7" s="106"/>
      <c r="PNV7" s="106"/>
      <c r="PNW7" s="106"/>
      <c r="PNX7" s="106"/>
      <c r="PNY7" s="106"/>
      <c r="PNZ7" s="106"/>
      <c r="POA7" s="106"/>
      <c r="POB7" s="106"/>
      <c r="POC7" s="106"/>
      <c r="POD7" s="106"/>
      <c r="POE7" s="106"/>
      <c r="POF7" s="106"/>
      <c r="POG7" s="106"/>
      <c r="POH7" s="106"/>
      <c r="POI7" s="106"/>
      <c r="POJ7" s="106"/>
      <c r="POK7" s="106"/>
      <c r="POL7" s="106"/>
      <c r="POM7" s="106"/>
      <c r="PON7" s="106"/>
      <c r="POO7" s="106"/>
      <c r="POP7" s="106"/>
      <c r="POQ7" s="106"/>
      <c r="POR7" s="106"/>
      <c r="POS7" s="106"/>
      <c r="POT7" s="106"/>
      <c r="POU7" s="106"/>
      <c r="POV7" s="106"/>
      <c r="POW7" s="106"/>
      <c r="POX7" s="106"/>
      <c r="POY7" s="106"/>
      <c r="POZ7" s="106"/>
      <c r="PPA7" s="106"/>
      <c r="PPB7" s="106"/>
      <c r="PPC7" s="106"/>
      <c r="PPD7" s="106"/>
      <c r="PPE7" s="106"/>
      <c r="PPF7" s="106"/>
      <c r="PPG7" s="106"/>
      <c r="PPH7" s="106"/>
      <c r="PPI7" s="106"/>
      <c r="PPJ7" s="106"/>
      <c r="PPK7" s="106"/>
      <c r="PPL7" s="106"/>
      <c r="PPM7" s="106"/>
      <c r="PPN7" s="106"/>
      <c r="PPO7" s="106"/>
      <c r="PPP7" s="106"/>
      <c r="PPQ7" s="106"/>
      <c r="PPR7" s="106"/>
      <c r="PPS7" s="106"/>
      <c r="PPT7" s="106"/>
      <c r="PPU7" s="106"/>
      <c r="PPV7" s="106"/>
      <c r="PPW7" s="106"/>
      <c r="PPX7" s="106"/>
      <c r="PPY7" s="106"/>
      <c r="PPZ7" s="106"/>
      <c r="PQA7" s="106"/>
      <c r="PQB7" s="106"/>
      <c r="PQC7" s="106"/>
      <c r="PQD7" s="106"/>
      <c r="PQE7" s="106"/>
      <c r="PQF7" s="106"/>
      <c r="PQG7" s="106"/>
      <c r="PQH7" s="106"/>
      <c r="PQI7" s="106"/>
      <c r="PQJ7" s="106"/>
      <c r="PQK7" s="106"/>
      <c r="PQL7" s="106"/>
      <c r="PQM7" s="106"/>
      <c r="PQN7" s="106"/>
      <c r="PQO7" s="106"/>
      <c r="PQP7" s="106"/>
      <c r="PQQ7" s="106"/>
      <c r="PQR7" s="106"/>
      <c r="PQS7" s="106"/>
      <c r="PQT7" s="106"/>
      <c r="PQU7" s="106"/>
      <c r="PQV7" s="106"/>
      <c r="PQW7" s="106"/>
      <c r="PQX7" s="106"/>
      <c r="PQY7" s="106"/>
      <c r="PQZ7" s="106"/>
      <c r="PRA7" s="106"/>
      <c r="PRB7" s="106"/>
      <c r="PRC7" s="106"/>
      <c r="PRD7" s="106"/>
      <c r="PRE7" s="106"/>
      <c r="PRF7" s="106"/>
      <c r="PRG7" s="106"/>
      <c r="PRH7" s="106"/>
      <c r="PRI7" s="106"/>
      <c r="PRJ7" s="106"/>
      <c r="PRK7" s="106"/>
      <c r="PRL7" s="106"/>
      <c r="PRM7" s="106"/>
      <c r="PRN7" s="106"/>
      <c r="PRO7" s="106"/>
      <c r="PRP7" s="106"/>
      <c r="PRQ7" s="106"/>
      <c r="PRR7" s="106"/>
      <c r="PRS7" s="106"/>
      <c r="PRT7" s="106"/>
      <c r="PRU7" s="106"/>
      <c r="PRV7" s="106"/>
      <c r="PRW7" s="106"/>
      <c r="PRX7" s="106"/>
      <c r="PRY7" s="106"/>
      <c r="PRZ7" s="106"/>
      <c r="PSA7" s="106"/>
      <c r="PSB7" s="106"/>
      <c r="PSC7" s="106"/>
      <c r="PSD7" s="106"/>
      <c r="PSE7" s="106"/>
      <c r="PSF7" s="106"/>
      <c r="PSG7" s="106"/>
      <c r="PSH7" s="106"/>
      <c r="PSI7" s="106"/>
      <c r="PSJ7" s="106"/>
      <c r="PSK7" s="106"/>
      <c r="PSL7" s="106"/>
      <c r="PSM7" s="106"/>
      <c r="PSN7" s="106"/>
      <c r="PSO7" s="106"/>
      <c r="PSP7" s="106"/>
      <c r="PSQ7" s="106"/>
      <c r="PSR7" s="106"/>
      <c r="PSS7" s="106"/>
      <c r="PST7" s="106"/>
      <c r="PSU7" s="106"/>
      <c r="PSV7" s="106"/>
      <c r="PSW7" s="106"/>
      <c r="PSX7" s="106"/>
      <c r="PSY7" s="106"/>
      <c r="PSZ7" s="106"/>
      <c r="PTA7" s="106"/>
      <c r="PTB7" s="106"/>
      <c r="PTC7" s="106"/>
      <c r="PTD7" s="106"/>
      <c r="PTE7" s="106"/>
      <c r="PTF7" s="106"/>
      <c r="PTG7" s="106"/>
      <c r="PTH7" s="106"/>
      <c r="PTI7" s="106"/>
      <c r="PTJ7" s="106"/>
      <c r="PTK7" s="106"/>
      <c r="PTL7" s="106"/>
      <c r="PTM7" s="106"/>
      <c r="PTN7" s="106"/>
      <c r="PTO7" s="106"/>
      <c r="PTP7" s="106"/>
      <c r="PTQ7" s="106"/>
      <c r="PTR7" s="106"/>
      <c r="PTS7" s="106"/>
      <c r="PTT7" s="106"/>
      <c r="PTU7" s="106"/>
      <c r="PTV7" s="106"/>
      <c r="PTW7" s="106"/>
      <c r="PTX7" s="106"/>
      <c r="PTY7" s="106"/>
      <c r="PTZ7" s="106"/>
      <c r="PUA7" s="106"/>
      <c r="PUB7" s="106"/>
      <c r="PUC7" s="106"/>
      <c r="PUD7" s="106"/>
      <c r="PUE7" s="106"/>
      <c r="PUF7" s="106"/>
      <c r="PUG7" s="106"/>
      <c r="PUH7" s="106"/>
      <c r="PUI7" s="106"/>
      <c r="PUJ7" s="106"/>
      <c r="PUK7" s="106"/>
      <c r="PUL7" s="106"/>
      <c r="PUM7" s="106"/>
      <c r="PUN7" s="106"/>
      <c r="PUO7" s="106"/>
      <c r="PUP7" s="106"/>
      <c r="PUQ7" s="106"/>
      <c r="PUR7" s="106"/>
      <c r="PUS7" s="106"/>
      <c r="PUT7" s="106"/>
      <c r="PUU7" s="106"/>
      <c r="PUV7" s="106"/>
      <c r="PUW7" s="106"/>
      <c r="PUX7" s="106"/>
      <c r="PUY7" s="106"/>
      <c r="PUZ7" s="106"/>
      <c r="PVA7" s="106"/>
      <c r="PVB7" s="106"/>
      <c r="PVC7" s="106"/>
      <c r="PVD7" s="106"/>
      <c r="PVE7" s="106"/>
      <c r="PVF7" s="106"/>
      <c r="PVG7" s="106"/>
      <c r="PVH7" s="106"/>
      <c r="PVI7" s="106"/>
      <c r="PVJ7" s="106"/>
      <c r="PVK7" s="106"/>
      <c r="PVL7" s="106"/>
      <c r="PVM7" s="106"/>
      <c r="PVN7" s="106"/>
      <c r="PVO7" s="106"/>
      <c r="PVP7" s="106"/>
      <c r="PVQ7" s="106"/>
      <c r="PVR7" s="106"/>
      <c r="PVS7" s="106"/>
      <c r="PVT7" s="106"/>
      <c r="PVU7" s="106"/>
      <c r="PVV7" s="106"/>
      <c r="PVW7" s="106"/>
      <c r="PVX7" s="106"/>
      <c r="PVY7" s="106"/>
      <c r="PVZ7" s="106"/>
      <c r="PWA7" s="106"/>
      <c r="PWB7" s="106"/>
      <c r="PWC7" s="106"/>
      <c r="PWD7" s="106"/>
      <c r="PWE7" s="106"/>
      <c r="PWF7" s="106"/>
      <c r="PWG7" s="106"/>
      <c r="PWH7" s="106"/>
      <c r="PWI7" s="106"/>
      <c r="PWJ7" s="106"/>
      <c r="PWK7" s="106"/>
      <c r="PWL7" s="106"/>
      <c r="PWM7" s="106"/>
      <c r="PWN7" s="106"/>
      <c r="PWO7" s="106"/>
      <c r="PWP7" s="106"/>
      <c r="PWQ7" s="106"/>
      <c r="PWR7" s="106"/>
      <c r="PWS7" s="106"/>
      <c r="PWT7" s="106"/>
      <c r="PWU7" s="106"/>
      <c r="PWV7" s="106"/>
      <c r="PWW7" s="106"/>
      <c r="PWX7" s="106"/>
      <c r="PWY7" s="106"/>
      <c r="PWZ7" s="106"/>
      <c r="PXA7" s="106"/>
      <c r="PXB7" s="106"/>
      <c r="PXC7" s="106"/>
      <c r="PXD7" s="106"/>
      <c r="PXE7" s="106"/>
      <c r="PXF7" s="106"/>
      <c r="PXG7" s="106"/>
      <c r="PXH7" s="106"/>
      <c r="PXI7" s="106"/>
      <c r="PXJ7" s="106"/>
      <c r="PXK7" s="106"/>
      <c r="PXL7" s="106"/>
      <c r="PXM7" s="106"/>
      <c r="PXN7" s="106"/>
      <c r="PXO7" s="106"/>
      <c r="PXP7" s="106"/>
      <c r="PXQ7" s="106"/>
      <c r="PXR7" s="106"/>
      <c r="PXS7" s="106"/>
      <c r="PXT7" s="106"/>
      <c r="PXU7" s="106"/>
      <c r="PXV7" s="106"/>
      <c r="PXW7" s="106"/>
      <c r="PXX7" s="106"/>
      <c r="PXY7" s="106"/>
      <c r="PXZ7" s="106"/>
      <c r="PYA7" s="106"/>
      <c r="PYB7" s="106"/>
      <c r="PYC7" s="106"/>
      <c r="PYD7" s="106"/>
      <c r="PYE7" s="106"/>
      <c r="PYF7" s="106"/>
      <c r="PYG7" s="106"/>
      <c r="PYH7" s="106"/>
      <c r="PYI7" s="106"/>
      <c r="PYJ7" s="106"/>
      <c r="PYK7" s="106"/>
      <c r="PYL7" s="106"/>
      <c r="PYM7" s="106"/>
      <c r="PYN7" s="106"/>
      <c r="PYO7" s="106"/>
      <c r="PYP7" s="106"/>
      <c r="PYQ7" s="106"/>
      <c r="PYR7" s="106"/>
      <c r="PYS7" s="106"/>
      <c r="PYT7" s="106"/>
      <c r="PYU7" s="106"/>
      <c r="PYV7" s="106"/>
      <c r="PYW7" s="106"/>
      <c r="PYX7" s="106"/>
      <c r="PYY7" s="106"/>
      <c r="PYZ7" s="106"/>
      <c r="PZA7" s="106"/>
      <c r="PZB7" s="106"/>
      <c r="PZC7" s="106"/>
      <c r="PZD7" s="106"/>
      <c r="PZE7" s="106"/>
      <c r="PZF7" s="106"/>
      <c r="PZG7" s="106"/>
      <c r="PZH7" s="106"/>
      <c r="PZI7" s="106"/>
      <c r="PZJ7" s="106"/>
      <c r="PZK7" s="106"/>
      <c r="PZL7" s="106"/>
      <c r="PZM7" s="106"/>
      <c r="PZN7" s="106"/>
      <c r="PZO7" s="106"/>
      <c r="PZP7" s="106"/>
      <c r="PZQ7" s="106"/>
      <c r="PZR7" s="106"/>
      <c r="PZS7" s="106"/>
      <c r="PZT7" s="106"/>
      <c r="PZU7" s="106"/>
      <c r="PZV7" s="106"/>
      <c r="PZW7" s="106"/>
      <c r="PZX7" s="106"/>
      <c r="PZY7" s="106"/>
      <c r="PZZ7" s="106"/>
      <c r="QAA7" s="106"/>
      <c r="QAB7" s="106"/>
      <c r="QAC7" s="106"/>
      <c r="QAD7" s="106"/>
      <c r="QAE7" s="106"/>
      <c r="QAF7" s="106"/>
      <c r="QAG7" s="106"/>
      <c r="QAH7" s="106"/>
      <c r="QAI7" s="106"/>
      <c r="QAJ7" s="106"/>
      <c r="QAK7" s="106"/>
      <c r="QAL7" s="106"/>
      <c r="QAM7" s="106"/>
      <c r="QAN7" s="106"/>
      <c r="QAO7" s="106"/>
      <c r="QAP7" s="106"/>
      <c r="QAQ7" s="106"/>
      <c r="QAR7" s="106"/>
      <c r="QAS7" s="106"/>
      <c r="QAT7" s="106"/>
      <c r="QAU7" s="106"/>
      <c r="QAV7" s="106"/>
      <c r="QAW7" s="106"/>
      <c r="QAX7" s="106"/>
      <c r="QAY7" s="106"/>
      <c r="QAZ7" s="106"/>
      <c r="QBA7" s="106"/>
      <c r="QBB7" s="106"/>
      <c r="QBC7" s="106"/>
      <c r="QBD7" s="106"/>
      <c r="QBE7" s="106"/>
      <c r="QBF7" s="106"/>
      <c r="QBG7" s="106"/>
      <c r="QBH7" s="106"/>
      <c r="QBI7" s="106"/>
      <c r="QBJ7" s="106"/>
      <c r="QBK7" s="106"/>
      <c r="QBL7" s="106"/>
      <c r="QBM7" s="106"/>
      <c r="QBN7" s="106"/>
      <c r="QBO7" s="106"/>
      <c r="QBP7" s="106"/>
      <c r="QBQ7" s="106"/>
      <c r="QBR7" s="106"/>
      <c r="QBS7" s="106"/>
      <c r="QBT7" s="106"/>
      <c r="QBU7" s="106"/>
      <c r="QBV7" s="106"/>
      <c r="QBW7" s="106"/>
      <c r="QBX7" s="106"/>
      <c r="QBY7" s="106"/>
      <c r="QBZ7" s="106"/>
      <c r="QCA7" s="106"/>
      <c r="QCB7" s="106"/>
      <c r="QCC7" s="106"/>
      <c r="QCD7" s="106"/>
      <c r="QCE7" s="106"/>
      <c r="QCF7" s="106"/>
      <c r="QCG7" s="106"/>
      <c r="QCH7" s="106"/>
      <c r="QCI7" s="106"/>
      <c r="QCJ7" s="106"/>
      <c r="QCK7" s="106"/>
      <c r="QCL7" s="106"/>
      <c r="QCM7" s="106"/>
      <c r="QCN7" s="106"/>
      <c r="QCO7" s="106"/>
      <c r="QCP7" s="106"/>
      <c r="QCQ7" s="106"/>
      <c r="QCR7" s="106"/>
      <c r="QCS7" s="106"/>
      <c r="QCT7" s="106"/>
      <c r="QCU7" s="106"/>
      <c r="QCV7" s="106"/>
      <c r="QCW7" s="106"/>
      <c r="QCX7" s="106"/>
      <c r="QCY7" s="106"/>
      <c r="QCZ7" s="106"/>
      <c r="QDA7" s="106"/>
      <c r="QDB7" s="106"/>
      <c r="QDC7" s="106"/>
      <c r="QDD7" s="106"/>
      <c r="QDE7" s="106"/>
      <c r="QDF7" s="106"/>
      <c r="QDG7" s="106"/>
      <c r="QDH7" s="106"/>
      <c r="QDI7" s="106"/>
      <c r="QDJ7" s="106"/>
      <c r="QDK7" s="106"/>
      <c r="QDL7" s="106"/>
      <c r="QDM7" s="106"/>
      <c r="QDN7" s="106"/>
      <c r="QDO7" s="106"/>
      <c r="QDP7" s="106"/>
      <c r="QDQ7" s="106"/>
      <c r="QDR7" s="106"/>
      <c r="QDS7" s="106"/>
      <c r="QDT7" s="106"/>
      <c r="QDU7" s="106"/>
      <c r="QDV7" s="106"/>
      <c r="QDW7" s="106"/>
      <c r="QDX7" s="106"/>
      <c r="QDY7" s="106"/>
      <c r="QDZ7" s="106"/>
      <c r="QEA7" s="106"/>
      <c r="QEB7" s="106"/>
      <c r="QEC7" s="106"/>
      <c r="QED7" s="106"/>
      <c r="QEE7" s="106"/>
      <c r="QEF7" s="106"/>
      <c r="QEG7" s="106"/>
      <c r="QEH7" s="106"/>
      <c r="QEI7" s="106"/>
      <c r="QEJ7" s="106"/>
      <c r="QEK7" s="106"/>
      <c r="QEL7" s="106"/>
      <c r="QEM7" s="106"/>
      <c r="QEN7" s="106"/>
      <c r="QEO7" s="106"/>
      <c r="QEP7" s="106"/>
      <c r="QEQ7" s="106"/>
      <c r="QER7" s="106"/>
      <c r="QES7" s="106"/>
      <c r="QET7" s="106"/>
      <c r="QEU7" s="106"/>
      <c r="QEV7" s="106"/>
      <c r="QEW7" s="106"/>
      <c r="QEX7" s="106"/>
      <c r="QEY7" s="106"/>
      <c r="QEZ7" s="106"/>
      <c r="QFA7" s="106"/>
      <c r="QFB7" s="106"/>
      <c r="QFC7" s="106"/>
      <c r="QFD7" s="106"/>
      <c r="QFE7" s="106"/>
      <c r="QFF7" s="106"/>
      <c r="QFG7" s="106"/>
      <c r="QFH7" s="106"/>
      <c r="QFI7" s="106"/>
      <c r="QFJ7" s="106"/>
      <c r="QFK7" s="106"/>
      <c r="QFL7" s="106"/>
      <c r="QFM7" s="106"/>
      <c r="QFN7" s="106"/>
      <c r="QFO7" s="106"/>
      <c r="QFP7" s="106"/>
      <c r="QFQ7" s="106"/>
      <c r="QFR7" s="106"/>
      <c r="QFS7" s="106"/>
      <c r="QFT7" s="106"/>
      <c r="QFU7" s="106"/>
      <c r="QFV7" s="106"/>
      <c r="QFW7" s="106"/>
      <c r="QFX7" s="106"/>
      <c r="QFY7" s="106"/>
      <c r="QFZ7" s="106"/>
      <c r="QGA7" s="106"/>
      <c r="QGB7" s="106"/>
      <c r="QGC7" s="106"/>
      <c r="QGD7" s="106"/>
      <c r="QGE7" s="106"/>
      <c r="QGF7" s="106"/>
      <c r="QGG7" s="106"/>
      <c r="QGH7" s="106"/>
      <c r="QGI7" s="106"/>
      <c r="QGJ7" s="106"/>
      <c r="QGK7" s="106"/>
      <c r="QGL7" s="106"/>
      <c r="QGM7" s="106"/>
      <c r="QGN7" s="106"/>
      <c r="QGO7" s="106"/>
      <c r="QGP7" s="106"/>
      <c r="QGQ7" s="106"/>
      <c r="QGR7" s="106"/>
      <c r="QGS7" s="106"/>
      <c r="QGT7" s="106"/>
      <c r="QGU7" s="106"/>
      <c r="QGV7" s="106"/>
      <c r="QGW7" s="106"/>
      <c r="QGX7" s="106"/>
      <c r="QGY7" s="106"/>
      <c r="QGZ7" s="106"/>
      <c r="QHA7" s="106"/>
      <c r="QHB7" s="106"/>
      <c r="QHC7" s="106"/>
      <c r="QHD7" s="106"/>
      <c r="QHE7" s="106"/>
      <c r="QHF7" s="106"/>
      <c r="QHG7" s="106"/>
      <c r="QHH7" s="106"/>
      <c r="QHI7" s="106"/>
      <c r="QHJ7" s="106"/>
      <c r="QHK7" s="106"/>
      <c r="QHL7" s="106"/>
      <c r="QHM7" s="106"/>
      <c r="QHN7" s="106"/>
      <c r="QHO7" s="106"/>
      <c r="QHP7" s="106"/>
      <c r="QHQ7" s="106"/>
      <c r="QHR7" s="106"/>
      <c r="QHS7" s="106"/>
      <c r="QHT7" s="106"/>
      <c r="QHU7" s="106"/>
      <c r="QHV7" s="106"/>
      <c r="QHW7" s="106"/>
      <c r="QHX7" s="106"/>
      <c r="QHY7" s="106"/>
      <c r="QHZ7" s="106"/>
      <c r="QIA7" s="106"/>
      <c r="QIB7" s="106"/>
      <c r="QIC7" s="106"/>
      <c r="QID7" s="106"/>
      <c r="QIE7" s="106"/>
      <c r="QIF7" s="106"/>
      <c r="QIG7" s="106"/>
      <c r="QIH7" s="106"/>
      <c r="QII7" s="106"/>
      <c r="QIJ7" s="106"/>
      <c r="QIK7" s="106"/>
      <c r="QIL7" s="106"/>
      <c r="QIM7" s="106"/>
      <c r="QIN7" s="106"/>
      <c r="QIO7" s="106"/>
      <c r="QIP7" s="106"/>
      <c r="QIQ7" s="106"/>
      <c r="QIR7" s="106"/>
      <c r="QIS7" s="106"/>
      <c r="QIT7" s="106"/>
      <c r="QIU7" s="106"/>
      <c r="QIV7" s="106"/>
      <c r="QIW7" s="106"/>
      <c r="QIX7" s="106"/>
      <c r="QIY7" s="106"/>
      <c r="QIZ7" s="106"/>
      <c r="QJA7" s="106"/>
      <c r="QJB7" s="106"/>
      <c r="QJC7" s="106"/>
      <c r="QJD7" s="106"/>
      <c r="QJE7" s="106"/>
      <c r="QJF7" s="106"/>
      <c r="QJG7" s="106"/>
      <c r="QJH7" s="106"/>
      <c r="QJI7" s="106"/>
      <c r="QJJ7" s="106"/>
      <c r="QJK7" s="106"/>
      <c r="QJL7" s="106"/>
      <c r="QJM7" s="106"/>
      <c r="QJN7" s="106"/>
      <c r="QJO7" s="106"/>
      <c r="QJP7" s="106"/>
      <c r="QJQ7" s="106"/>
      <c r="QJR7" s="106"/>
      <c r="QJS7" s="106"/>
      <c r="QJT7" s="106"/>
      <c r="QJU7" s="106"/>
      <c r="QJV7" s="106"/>
      <c r="QJW7" s="106"/>
      <c r="QJX7" s="106"/>
      <c r="QJY7" s="106"/>
      <c r="QJZ7" s="106"/>
      <c r="QKA7" s="106"/>
      <c r="QKB7" s="106"/>
      <c r="QKC7" s="106"/>
      <c r="QKD7" s="106"/>
      <c r="QKE7" s="106"/>
      <c r="QKF7" s="106"/>
      <c r="QKG7" s="106"/>
      <c r="QKH7" s="106"/>
      <c r="QKI7" s="106"/>
      <c r="QKJ7" s="106"/>
      <c r="QKK7" s="106"/>
      <c r="QKL7" s="106"/>
      <c r="QKM7" s="106"/>
      <c r="QKN7" s="106"/>
      <c r="QKO7" s="106"/>
      <c r="QKP7" s="106"/>
      <c r="QKQ7" s="106"/>
      <c r="QKR7" s="106"/>
      <c r="QKS7" s="106"/>
      <c r="QKT7" s="106"/>
      <c r="QKU7" s="106"/>
      <c r="QKV7" s="106"/>
      <c r="QKW7" s="106"/>
      <c r="QKX7" s="106"/>
      <c r="QKY7" s="106"/>
      <c r="QKZ7" s="106"/>
      <c r="QLA7" s="106"/>
      <c r="QLB7" s="106"/>
      <c r="QLC7" s="106"/>
      <c r="QLD7" s="106"/>
      <c r="QLE7" s="106"/>
      <c r="QLF7" s="106"/>
      <c r="QLG7" s="106"/>
      <c r="QLH7" s="106"/>
      <c r="QLI7" s="106"/>
      <c r="QLJ7" s="106"/>
      <c r="QLK7" s="106"/>
      <c r="QLL7" s="106"/>
      <c r="QLM7" s="106"/>
      <c r="QLN7" s="106"/>
      <c r="QLO7" s="106"/>
      <c r="QLP7" s="106"/>
      <c r="QLQ7" s="106"/>
      <c r="QLR7" s="106"/>
      <c r="QLS7" s="106"/>
      <c r="QLT7" s="106"/>
      <c r="QLU7" s="106"/>
      <c r="QLV7" s="106"/>
      <c r="QLW7" s="106"/>
      <c r="QLX7" s="106"/>
      <c r="QLY7" s="106"/>
      <c r="QLZ7" s="106"/>
      <c r="QMA7" s="106"/>
      <c r="QMB7" s="106"/>
      <c r="QMC7" s="106"/>
      <c r="QMD7" s="106"/>
      <c r="QME7" s="106"/>
      <c r="QMF7" s="106"/>
      <c r="QMG7" s="106"/>
      <c r="QMH7" s="106"/>
      <c r="QMI7" s="106"/>
      <c r="QMJ7" s="106"/>
      <c r="QMK7" s="106"/>
      <c r="QML7" s="106"/>
      <c r="QMM7" s="106"/>
      <c r="QMN7" s="106"/>
      <c r="QMO7" s="106"/>
      <c r="QMP7" s="106"/>
      <c r="QMQ7" s="106"/>
      <c r="QMR7" s="106"/>
      <c r="QMS7" s="106"/>
      <c r="QMT7" s="106"/>
      <c r="QMU7" s="106"/>
      <c r="QMV7" s="106"/>
      <c r="QMW7" s="106"/>
      <c r="QMX7" s="106"/>
      <c r="QMY7" s="106"/>
      <c r="QMZ7" s="106"/>
      <c r="QNA7" s="106"/>
      <c r="QNB7" s="106"/>
      <c r="QNC7" s="106"/>
      <c r="QND7" s="106"/>
      <c r="QNE7" s="106"/>
      <c r="QNF7" s="106"/>
      <c r="QNG7" s="106"/>
      <c r="QNH7" s="106"/>
      <c r="QNI7" s="106"/>
      <c r="QNJ7" s="106"/>
      <c r="QNK7" s="106"/>
      <c r="QNL7" s="106"/>
      <c r="QNM7" s="106"/>
      <c r="QNN7" s="106"/>
      <c r="QNO7" s="106"/>
      <c r="QNP7" s="106"/>
      <c r="QNQ7" s="106"/>
      <c r="QNR7" s="106"/>
      <c r="QNS7" s="106"/>
      <c r="QNT7" s="106"/>
      <c r="QNU7" s="106"/>
      <c r="QNV7" s="106"/>
      <c r="QNW7" s="106"/>
      <c r="QNX7" s="106"/>
      <c r="QNY7" s="106"/>
      <c r="QNZ7" s="106"/>
      <c r="QOA7" s="106"/>
      <c r="QOB7" s="106"/>
      <c r="QOC7" s="106"/>
      <c r="QOD7" s="106"/>
      <c r="QOE7" s="106"/>
      <c r="QOF7" s="106"/>
      <c r="QOG7" s="106"/>
      <c r="QOH7" s="106"/>
      <c r="QOI7" s="106"/>
      <c r="QOJ7" s="106"/>
      <c r="QOK7" s="106"/>
      <c r="QOL7" s="106"/>
      <c r="QOM7" s="106"/>
      <c r="QON7" s="106"/>
      <c r="QOO7" s="106"/>
      <c r="QOP7" s="106"/>
      <c r="QOQ7" s="106"/>
      <c r="QOR7" s="106"/>
      <c r="QOS7" s="106"/>
      <c r="QOT7" s="106"/>
      <c r="QOU7" s="106"/>
      <c r="QOV7" s="106"/>
      <c r="QOW7" s="106"/>
      <c r="QOX7" s="106"/>
      <c r="QOY7" s="106"/>
      <c r="QOZ7" s="106"/>
      <c r="QPA7" s="106"/>
      <c r="QPB7" s="106"/>
      <c r="QPC7" s="106"/>
      <c r="QPD7" s="106"/>
      <c r="QPE7" s="106"/>
      <c r="QPF7" s="106"/>
      <c r="QPG7" s="106"/>
      <c r="QPH7" s="106"/>
      <c r="QPI7" s="106"/>
      <c r="QPJ7" s="106"/>
      <c r="QPK7" s="106"/>
      <c r="QPL7" s="106"/>
      <c r="QPM7" s="106"/>
      <c r="QPN7" s="106"/>
      <c r="QPO7" s="106"/>
      <c r="QPP7" s="106"/>
      <c r="QPQ7" s="106"/>
      <c r="QPR7" s="106"/>
      <c r="QPS7" s="106"/>
      <c r="QPT7" s="106"/>
      <c r="QPU7" s="106"/>
      <c r="QPV7" s="106"/>
      <c r="QPW7" s="106"/>
      <c r="QPX7" s="106"/>
      <c r="QPY7" s="106"/>
      <c r="QPZ7" s="106"/>
      <c r="QQA7" s="106"/>
      <c r="QQB7" s="106"/>
      <c r="QQC7" s="106"/>
      <c r="QQD7" s="106"/>
      <c r="QQE7" s="106"/>
      <c r="QQF7" s="106"/>
      <c r="QQG7" s="106"/>
      <c r="QQH7" s="106"/>
      <c r="QQI7" s="106"/>
      <c r="QQJ7" s="106"/>
      <c r="QQK7" s="106"/>
      <c r="QQL7" s="106"/>
      <c r="QQM7" s="106"/>
      <c r="QQN7" s="106"/>
      <c r="QQO7" s="106"/>
      <c r="QQP7" s="106"/>
      <c r="QQQ7" s="106"/>
      <c r="QQR7" s="106"/>
      <c r="QQS7" s="106"/>
      <c r="QQT7" s="106"/>
      <c r="QQU7" s="106"/>
      <c r="QQV7" s="106"/>
      <c r="QQW7" s="106"/>
      <c r="QQX7" s="106"/>
      <c r="QQY7" s="106"/>
      <c r="QQZ7" s="106"/>
      <c r="QRA7" s="106"/>
      <c r="QRB7" s="106"/>
      <c r="QRC7" s="106"/>
      <c r="QRD7" s="106"/>
      <c r="QRE7" s="106"/>
      <c r="QRF7" s="106"/>
      <c r="QRG7" s="106"/>
      <c r="QRH7" s="106"/>
      <c r="QRI7" s="106"/>
      <c r="QRJ7" s="106"/>
      <c r="QRK7" s="106"/>
      <c r="QRL7" s="106"/>
      <c r="QRM7" s="106"/>
      <c r="QRN7" s="106"/>
      <c r="QRO7" s="106"/>
      <c r="QRP7" s="106"/>
      <c r="QRQ7" s="106"/>
      <c r="QRR7" s="106"/>
      <c r="QRS7" s="106"/>
      <c r="QRT7" s="106"/>
      <c r="QRU7" s="106"/>
      <c r="QRV7" s="106"/>
      <c r="QRW7" s="106"/>
      <c r="QRX7" s="106"/>
      <c r="QRY7" s="106"/>
      <c r="QRZ7" s="106"/>
      <c r="QSA7" s="106"/>
      <c r="QSB7" s="106"/>
      <c r="QSC7" s="106"/>
      <c r="QSD7" s="106"/>
      <c r="QSE7" s="106"/>
      <c r="QSF7" s="106"/>
      <c r="QSG7" s="106"/>
      <c r="QSH7" s="106"/>
      <c r="QSI7" s="106"/>
      <c r="QSJ7" s="106"/>
      <c r="QSK7" s="106"/>
      <c r="QSL7" s="106"/>
      <c r="QSM7" s="106"/>
      <c r="QSN7" s="106"/>
      <c r="QSO7" s="106"/>
      <c r="QSP7" s="106"/>
      <c r="QSQ7" s="106"/>
      <c r="QSR7" s="106"/>
      <c r="QSS7" s="106"/>
      <c r="QST7" s="106"/>
      <c r="QSU7" s="106"/>
      <c r="QSV7" s="106"/>
      <c r="QSW7" s="106"/>
      <c r="QSX7" s="106"/>
      <c r="QSY7" s="106"/>
      <c r="QSZ7" s="106"/>
      <c r="QTA7" s="106"/>
      <c r="QTB7" s="106"/>
      <c r="QTC7" s="106"/>
      <c r="QTD7" s="106"/>
      <c r="QTE7" s="106"/>
      <c r="QTF7" s="106"/>
      <c r="QTG7" s="106"/>
      <c r="QTH7" s="106"/>
      <c r="QTI7" s="106"/>
      <c r="QTJ7" s="106"/>
      <c r="QTK7" s="106"/>
      <c r="QTL7" s="106"/>
      <c r="QTM7" s="106"/>
      <c r="QTN7" s="106"/>
      <c r="QTO7" s="106"/>
      <c r="QTP7" s="106"/>
      <c r="QTQ7" s="106"/>
      <c r="QTR7" s="106"/>
      <c r="QTS7" s="106"/>
      <c r="QTT7" s="106"/>
      <c r="QTU7" s="106"/>
      <c r="QTV7" s="106"/>
      <c r="QTW7" s="106"/>
      <c r="QTX7" s="106"/>
      <c r="QTY7" s="106"/>
      <c r="QTZ7" s="106"/>
      <c r="QUA7" s="106"/>
      <c r="QUB7" s="106"/>
      <c r="QUC7" s="106"/>
      <c r="QUD7" s="106"/>
      <c r="QUE7" s="106"/>
      <c r="QUF7" s="106"/>
      <c r="QUG7" s="106"/>
      <c r="QUH7" s="106"/>
      <c r="QUI7" s="106"/>
      <c r="QUJ7" s="106"/>
      <c r="QUK7" s="106"/>
      <c r="QUL7" s="106"/>
      <c r="QUM7" s="106"/>
      <c r="QUN7" s="106"/>
      <c r="QUO7" s="106"/>
      <c r="QUP7" s="106"/>
      <c r="QUQ7" s="106"/>
      <c r="QUR7" s="106"/>
      <c r="QUS7" s="106"/>
      <c r="QUT7" s="106"/>
      <c r="QUU7" s="106"/>
      <c r="QUV7" s="106"/>
      <c r="QUW7" s="106"/>
      <c r="QUX7" s="106"/>
      <c r="QUY7" s="106"/>
      <c r="QUZ7" s="106"/>
      <c r="QVA7" s="106"/>
      <c r="QVB7" s="106"/>
      <c r="QVC7" s="106"/>
      <c r="QVD7" s="106"/>
      <c r="QVE7" s="106"/>
      <c r="QVF7" s="106"/>
      <c r="QVG7" s="106"/>
      <c r="QVH7" s="106"/>
      <c r="QVI7" s="106"/>
      <c r="QVJ7" s="106"/>
      <c r="QVK7" s="106"/>
      <c r="QVL7" s="106"/>
      <c r="QVM7" s="106"/>
      <c r="QVN7" s="106"/>
      <c r="QVO7" s="106"/>
      <c r="QVP7" s="106"/>
      <c r="QVQ7" s="106"/>
      <c r="QVR7" s="106"/>
      <c r="QVS7" s="106"/>
      <c r="QVT7" s="106"/>
      <c r="QVU7" s="106"/>
      <c r="QVV7" s="106"/>
      <c r="QVW7" s="106"/>
      <c r="QVX7" s="106"/>
      <c r="QVY7" s="106"/>
      <c r="QVZ7" s="106"/>
      <c r="QWA7" s="106"/>
      <c r="QWB7" s="106"/>
      <c r="QWC7" s="106"/>
      <c r="QWD7" s="106"/>
      <c r="QWE7" s="106"/>
      <c r="QWF7" s="106"/>
      <c r="QWG7" s="106"/>
      <c r="QWH7" s="106"/>
      <c r="QWI7" s="106"/>
      <c r="QWJ7" s="106"/>
      <c r="QWK7" s="106"/>
      <c r="QWL7" s="106"/>
      <c r="QWM7" s="106"/>
      <c r="QWN7" s="106"/>
      <c r="QWO7" s="106"/>
      <c r="QWP7" s="106"/>
      <c r="QWQ7" s="106"/>
      <c r="QWR7" s="106"/>
      <c r="QWS7" s="106"/>
      <c r="QWT7" s="106"/>
      <c r="QWU7" s="106"/>
      <c r="QWV7" s="106"/>
      <c r="QWW7" s="106"/>
      <c r="QWX7" s="106"/>
      <c r="QWY7" s="106"/>
      <c r="QWZ7" s="106"/>
      <c r="QXA7" s="106"/>
      <c r="QXB7" s="106"/>
      <c r="QXC7" s="106"/>
      <c r="QXD7" s="106"/>
      <c r="QXE7" s="106"/>
      <c r="QXF7" s="106"/>
      <c r="QXG7" s="106"/>
      <c r="QXH7" s="106"/>
      <c r="QXI7" s="106"/>
      <c r="QXJ7" s="106"/>
      <c r="QXK7" s="106"/>
      <c r="QXL7" s="106"/>
      <c r="QXM7" s="106"/>
      <c r="QXN7" s="106"/>
      <c r="QXO7" s="106"/>
      <c r="QXP7" s="106"/>
      <c r="QXQ7" s="106"/>
      <c r="QXR7" s="106"/>
      <c r="QXS7" s="106"/>
      <c r="QXT7" s="106"/>
      <c r="QXU7" s="106"/>
      <c r="QXV7" s="106"/>
      <c r="QXW7" s="106"/>
      <c r="QXX7" s="106"/>
      <c r="QXY7" s="106"/>
      <c r="QXZ7" s="106"/>
      <c r="QYA7" s="106"/>
      <c r="QYB7" s="106"/>
      <c r="QYC7" s="106"/>
      <c r="QYD7" s="106"/>
      <c r="QYE7" s="106"/>
      <c r="QYF7" s="106"/>
      <c r="QYG7" s="106"/>
      <c r="QYH7" s="106"/>
      <c r="QYI7" s="106"/>
      <c r="QYJ7" s="106"/>
      <c r="QYK7" s="106"/>
      <c r="QYL7" s="106"/>
      <c r="QYM7" s="106"/>
      <c r="QYN7" s="106"/>
      <c r="QYO7" s="106"/>
      <c r="QYP7" s="106"/>
      <c r="QYQ7" s="106"/>
      <c r="QYR7" s="106"/>
      <c r="QYS7" s="106"/>
      <c r="QYT7" s="106"/>
      <c r="QYU7" s="106"/>
      <c r="QYV7" s="106"/>
      <c r="QYW7" s="106"/>
      <c r="QYX7" s="106"/>
      <c r="QYY7" s="106"/>
      <c r="QYZ7" s="106"/>
      <c r="QZA7" s="106"/>
      <c r="QZB7" s="106"/>
      <c r="QZC7" s="106"/>
      <c r="QZD7" s="106"/>
      <c r="QZE7" s="106"/>
      <c r="QZF7" s="106"/>
      <c r="QZG7" s="106"/>
      <c r="QZH7" s="106"/>
      <c r="QZI7" s="106"/>
      <c r="QZJ7" s="106"/>
      <c r="QZK7" s="106"/>
      <c r="QZL7" s="106"/>
      <c r="QZM7" s="106"/>
      <c r="QZN7" s="106"/>
      <c r="QZO7" s="106"/>
      <c r="QZP7" s="106"/>
      <c r="QZQ7" s="106"/>
      <c r="QZR7" s="106"/>
      <c r="QZS7" s="106"/>
      <c r="QZT7" s="106"/>
      <c r="QZU7" s="106"/>
      <c r="QZV7" s="106"/>
      <c r="QZW7" s="106"/>
      <c r="QZX7" s="106"/>
      <c r="QZY7" s="106"/>
      <c r="QZZ7" s="106"/>
      <c r="RAA7" s="106"/>
      <c r="RAB7" s="106"/>
      <c r="RAC7" s="106"/>
      <c r="RAD7" s="106"/>
      <c r="RAE7" s="106"/>
      <c r="RAF7" s="106"/>
      <c r="RAG7" s="106"/>
      <c r="RAH7" s="106"/>
      <c r="RAI7" s="106"/>
      <c r="RAJ7" s="106"/>
      <c r="RAK7" s="106"/>
      <c r="RAL7" s="106"/>
      <c r="RAM7" s="106"/>
      <c r="RAN7" s="106"/>
      <c r="RAO7" s="106"/>
      <c r="RAP7" s="106"/>
      <c r="RAQ7" s="106"/>
      <c r="RAR7" s="106"/>
      <c r="RAS7" s="106"/>
      <c r="RAT7" s="106"/>
      <c r="RAU7" s="106"/>
      <c r="RAV7" s="106"/>
      <c r="RAW7" s="106"/>
      <c r="RAX7" s="106"/>
      <c r="RAY7" s="106"/>
      <c r="RAZ7" s="106"/>
      <c r="RBA7" s="106"/>
      <c r="RBB7" s="106"/>
      <c r="RBC7" s="106"/>
      <c r="RBD7" s="106"/>
      <c r="RBE7" s="106"/>
      <c r="RBF7" s="106"/>
      <c r="RBG7" s="106"/>
      <c r="RBH7" s="106"/>
      <c r="RBI7" s="106"/>
      <c r="RBJ7" s="106"/>
      <c r="RBK7" s="106"/>
      <c r="RBL7" s="106"/>
      <c r="RBM7" s="106"/>
      <c r="RBN7" s="106"/>
      <c r="RBO7" s="106"/>
      <c r="RBP7" s="106"/>
      <c r="RBQ7" s="106"/>
      <c r="RBR7" s="106"/>
      <c r="RBS7" s="106"/>
      <c r="RBT7" s="106"/>
      <c r="RBU7" s="106"/>
      <c r="RBV7" s="106"/>
      <c r="RBW7" s="106"/>
      <c r="RBX7" s="106"/>
      <c r="RBY7" s="106"/>
      <c r="RBZ7" s="106"/>
      <c r="RCA7" s="106"/>
      <c r="RCB7" s="106"/>
      <c r="RCC7" s="106"/>
      <c r="RCD7" s="106"/>
      <c r="RCE7" s="106"/>
      <c r="RCF7" s="106"/>
      <c r="RCG7" s="106"/>
      <c r="RCH7" s="106"/>
      <c r="RCI7" s="106"/>
      <c r="RCJ7" s="106"/>
      <c r="RCK7" s="106"/>
      <c r="RCL7" s="106"/>
      <c r="RCM7" s="106"/>
      <c r="RCN7" s="106"/>
      <c r="RCO7" s="106"/>
      <c r="RCP7" s="106"/>
      <c r="RCQ7" s="106"/>
      <c r="RCR7" s="106"/>
      <c r="RCS7" s="106"/>
      <c r="RCT7" s="106"/>
      <c r="RCU7" s="106"/>
      <c r="RCV7" s="106"/>
      <c r="RCW7" s="106"/>
      <c r="RCX7" s="106"/>
      <c r="RCY7" s="106"/>
      <c r="RCZ7" s="106"/>
      <c r="RDA7" s="106"/>
      <c r="RDB7" s="106"/>
      <c r="RDC7" s="106"/>
      <c r="RDD7" s="106"/>
      <c r="RDE7" s="106"/>
      <c r="RDF7" s="106"/>
      <c r="RDG7" s="106"/>
      <c r="RDH7" s="106"/>
      <c r="RDI7" s="106"/>
      <c r="RDJ7" s="106"/>
      <c r="RDK7" s="106"/>
      <c r="RDL7" s="106"/>
      <c r="RDM7" s="106"/>
      <c r="RDN7" s="106"/>
      <c r="RDO7" s="106"/>
      <c r="RDP7" s="106"/>
      <c r="RDQ7" s="106"/>
      <c r="RDR7" s="106"/>
      <c r="RDS7" s="106"/>
      <c r="RDT7" s="106"/>
      <c r="RDU7" s="106"/>
      <c r="RDV7" s="106"/>
      <c r="RDW7" s="106"/>
      <c r="RDX7" s="106"/>
      <c r="RDY7" s="106"/>
      <c r="RDZ7" s="106"/>
      <c r="REA7" s="106"/>
      <c r="REB7" s="106"/>
      <c r="REC7" s="106"/>
      <c r="RED7" s="106"/>
      <c r="REE7" s="106"/>
      <c r="REF7" s="106"/>
      <c r="REG7" s="106"/>
      <c r="REH7" s="106"/>
      <c r="REI7" s="106"/>
      <c r="REJ7" s="106"/>
      <c r="REK7" s="106"/>
      <c r="REL7" s="106"/>
      <c r="REM7" s="106"/>
      <c r="REN7" s="106"/>
      <c r="REO7" s="106"/>
      <c r="REP7" s="106"/>
      <c r="REQ7" s="106"/>
      <c r="RER7" s="106"/>
      <c r="RES7" s="106"/>
      <c r="RET7" s="106"/>
      <c r="REU7" s="106"/>
      <c r="REV7" s="106"/>
      <c r="REW7" s="106"/>
      <c r="REX7" s="106"/>
      <c r="REY7" s="106"/>
      <c r="REZ7" s="106"/>
      <c r="RFA7" s="106"/>
      <c r="RFB7" s="106"/>
      <c r="RFC7" s="106"/>
      <c r="RFD7" s="106"/>
      <c r="RFE7" s="106"/>
      <c r="RFF7" s="106"/>
      <c r="RFG7" s="106"/>
      <c r="RFH7" s="106"/>
      <c r="RFI7" s="106"/>
      <c r="RFJ7" s="106"/>
      <c r="RFK7" s="106"/>
      <c r="RFL7" s="106"/>
      <c r="RFM7" s="106"/>
      <c r="RFN7" s="106"/>
      <c r="RFO7" s="106"/>
      <c r="RFP7" s="106"/>
      <c r="RFQ7" s="106"/>
      <c r="RFR7" s="106"/>
      <c r="RFS7" s="106"/>
      <c r="RFT7" s="106"/>
      <c r="RFU7" s="106"/>
      <c r="RFV7" s="106"/>
      <c r="RFW7" s="106"/>
      <c r="RFX7" s="106"/>
      <c r="RFY7" s="106"/>
      <c r="RFZ7" s="106"/>
      <c r="RGA7" s="106"/>
      <c r="RGB7" s="106"/>
      <c r="RGC7" s="106"/>
      <c r="RGD7" s="106"/>
      <c r="RGE7" s="106"/>
      <c r="RGF7" s="106"/>
      <c r="RGG7" s="106"/>
      <c r="RGH7" s="106"/>
      <c r="RGI7" s="106"/>
      <c r="RGJ7" s="106"/>
      <c r="RGK7" s="106"/>
      <c r="RGL7" s="106"/>
      <c r="RGM7" s="106"/>
      <c r="RGN7" s="106"/>
      <c r="RGO7" s="106"/>
      <c r="RGP7" s="106"/>
      <c r="RGQ7" s="106"/>
      <c r="RGR7" s="106"/>
      <c r="RGS7" s="106"/>
      <c r="RGT7" s="106"/>
      <c r="RGU7" s="106"/>
      <c r="RGV7" s="106"/>
      <c r="RGW7" s="106"/>
      <c r="RGX7" s="106"/>
      <c r="RGY7" s="106"/>
      <c r="RGZ7" s="106"/>
      <c r="RHA7" s="106"/>
      <c r="RHB7" s="106"/>
      <c r="RHC7" s="106"/>
      <c r="RHD7" s="106"/>
      <c r="RHE7" s="106"/>
      <c r="RHF7" s="106"/>
      <c r="RHG7" s="106"/>
      <c r="RHH7" s="106"/>
      <c r="RHI7" s="106"/>
      <c r="RHJ7" s="106"/>
      <c r="RHK7" s="106"/>
      <c r="RHL7" s="106"/>
      <c r="RHM7" s="106"/>
      <c r="RHN7" s="106"/>
      <c r="RHO7" s="106"/>
      <c r="RHP7" s="106"/>
      <c r="RHQ7" s="106"/>
      <c r="RHR7" s="106"/>
      <c r="RHS7" s="106"/>
      <c r="RHT7" s="106"/>
      <c r="RHU7" s="106"/>
      <c r="RHV7" s="106"/>
      <c r="RHW7" s="106"/>
      <c r="RHX7" s="106"/>
      <c r="RHY7" s="106"/>
      <c r="RHZ7" s="106"/>
      <c r="RIA7" s="106"/>
      <c r="RIB7" s="106"/>
      <c r="RIC7" s="106"/>
      <c r="RID7" s="106"/>
      <c r="RIE7" s="106"/>
      <c r="RIF7" s="106"/>
      <c r="RIG7" s="106"/>
      <c r="RIH7" s="106"/>
      <c r="RII7" s="106"/>
      <c r="RIJ7" s="106"/>
      <c r="RIK7" s="106"/>
      <c r="RIL7" s="106"/>
      <c r="RIM7" s="106"/>
      <c r="RIN7" s="106"/>
      <c r="RIO7" s="106"/>
      <c r="RIP7" s="106"/>
      <c r="RIQ7" s="106"/>
      <c r="RIR7" s="106"/>
      <c r="RIS7" s="106"/>
      <c r="RIT7" s="106"/>
      <c r="RIU7" s="106"/>
      <c r="RIV7" s="106"/>
      <c r="RIW7" s="106"/>
      <c r="RIX7" s="106"/>
      <c r="RIY7" s="106"/>
      <c r="RIZ7" s="106"/>
      <c r="RJA7" s="106"/>
      <c r="RJB7" s="106"/>
      <c r="RJC7" s="106"/>
      <c r="RJD7" s="106"/>
      <c r="RJE7" s="106"/>
      <c r="RJF7" s="106"/>
      <c r="RJG7" s="106"/>
      <c r="RJH7" s="106"/>
      <c r="RJI7" s="106"/>
      <c r="RJJ7" s="106"/>
      <c r="RJK7" s="106"/>
      <c r="RJL7" s="106"/>
      <c r="RJM7" s="106"/>
      <c r="RJN7" s="106"/>
      <c r="RJO7" s="106"/>
      <c r="RJP7" s="106"/>
      <c r="RJQ7" s="106"/>
      <c r="RJR7" s="106"/>
      <c r="RJS7" s="106"/>
      <c r="RJT7" s="106"/>
      <c r="RJU7" s="106"/>
      <c r="RJV7" s="106"/>
      <c r="RJW7" s="106"/>
      <c r="RJX7" s="106"/>
      <c r="RJY7" s="106"/>
      <c r="RJZ7" s="106"/>
      <c r="RKA7" s="106"/>
      <c r="RKB7" s="106"/>
      <c r="RKC7" s="106"/>
      <c r="RKD7" s="106"/>
      <c r="RKE7" s="106"/>
      <c r="RKF7" s="106"/>
      <c r="RKG7" s="106"/>
      <c r="RKH7" s="106"/>
      <c r="RKI7" s="106"/>
      <c r="RKJ7" s="106"/>
      <c r="RKK7" s="106"/>
      <c r="RKL7" s="106"/>
      <c r="RKM7" s="106"/>
      <c r="RKN7" s="106"/>
      <c r="RKO7" s="106"/>
      <c r="RKP7" s="106"/>
      <c r="RKQ7" s="106"/>
      <c r="RKR7" s="106"/>
      <c r="RKS7" s="106"/>
      <c r="RKT7" s="106"/>
      <c r="RKU7" s="106"/>
      <c r="RKV7" s="106"/>
      <c r="RKW7" s="106"/>
      <c r="RKX7" s="106"/>
      <c r="RKY7" s="106"/>
      <c r="RKZ7" s="106"/>
      <c r="RLA7" s="106"/>
      <c r="RLB7" s="106"/>
      <c r="RLC7" s="106"/>
      <c r="RLD7" s="106"/>
      <c r="RLE7" s="106"/>
      <c r="RLF7" s="106"/>
      <c r="RLG7" s="106"/>
      <c r="RLH7" s="106"/>
      <c r="RLI7" s="106"/>
      <c r="RLJ7" s="106"/>
      <c r="RLK7" s="106"/>
      <c r="RLL7" s="106"/>
      <c r="RLM7" s="106"/>
      <c r="RLN7" s="106"/>
      <c r="RLO7" s="106"/>
      <c r="RLP7" s="106"/>
      <c r="RLQ7" s="106"/>
      <c r="RLR7" s="106"/>
      <c r="RLS7" s="106"/>
      <c r="RLT7" s="106"/>
      <c r="RLU7" s="106"/>
      <c r="RLV7" s="106"/>
      <c r="RLW7" s="106"/>
      <c r="RLX7" s="106"/>
      <c r="RLY7" s="106"/>
      <c r="RLZ7" s="106"/>
      <c r="RMA7" s="106"/>
      <c r="RMB7" s="106"/>
      <c r="RMC7" s="106"/>
      <c r="RMD7" s="106"/>
      <c r="RME7" s="106"/>
      <c r="RMF7" s="106"/>
      <c r="RMG7" s="106"/>
      <c r="RMH7" s="106"/>
      <c r="RMI7" s="106"/>
      <c r="RMJ7" s="106"/>
      <c r="RMK7" s="106"/>
      <c r="RML7" s="106"/>
      <c r="RMM7" s="106"/>
      <c r="RMN7" s="106"/>
      <c r="RMO7" s="106"/>
      <c r="RMP7" s="106"/>
      <c r="RMQ7" s="106"/>
      <c r="RMR7" s="106"/>
      <c r="RMS7" s="106"/>
      <c r="RMT7" s="106"/>
      <c r="RMU7" s="106"/>
      <c r="RMV7" s="106"/>
      <c r="RMW7" s="106"/>
      <c r="RMX7" s="106"/>
      <c r="RMY7" s="106"/>
      <c r="RMZ7" s="106"/>
      <c r="RNA7" s="106"/>
      <c r="RNB7" s="106"/>
      <c r="RNC7" s="106"/>
      <c r="RND7" s="106"/>
      <c r="RNE7" s="106"/>
      <c r="RNF7" s="106"/>
      <c r="RNG7" s="106"/>
      <c r="RNH7" s="106"/>
      <c r="RNI7" s="106"/>
      <c r="RNJ7" s="106"/>
      <c r="RNK7" s="106"/>
      <c r="RNL7" s="106"/>
      <c r="RNM7" s="106"/>
      <c r="RNN7" s="106"/>
      <c r="RNO7" s="106"/>
      <c r="RNP7" s="106"/>
      <c r="RNQ7" s="106"/>
      <c r="RNR7" s="106"/>
      <c r="RNS7" s="106"/>
      <c r="RNT7" s="106"/>
      <c r="RNU7" s="106"/>
      <c r="RNV7" s="106"/>
      <c r="RNW7" s="106"/>
      <c r="RNX7" s="106"/>
      <c r="RNY7" s="106"/>
      <c r="RNZ7" s="106"/>
      <c r="ROA7" s="106"/>
      <c r="ROB7" s="106"/>
      <c r="ROC7" s="106"/>
      <c r="ROD7" s="106"/>
      <c r="ROE7" s="106"/>
      <c r="ROF7" s="106"/>
      <c r="ROG7" s="106"/>
      <c r="ROH7" s="106"/>
      <c r="ROI7" s="106"/>
      <c r="ROJ7" s="106"/>
      <c r="ROK7" s="106"/>
      <c r="ROL7" s="106"/>
      <c r="ROM7" s="106"/>
      <c r="RON7" s="106"/>
      <c r="ROO7" s="106"/>
      <c r="ROP7" s="106"/>
      <c r="ROQ7" s="106"/>
      <c r="ROR7" s="106"/>
      <c r="ROS7" s="106"/>
      <c r="ROT7" s="106"/>
      <c r="ROU7" s="106"/>
      <c r="ROV7" s="106"/>
      <c r="ROW7" s="106"/>
      <c r="ROX7" s="106"/>
      <c r="ROY7" s="106"/>
      <c r="ROZ7" s="106"/>
      <c r="RPA7" s="106"/>
      <c r="RPB7" s="106"/>
      <c r="RPC7" s="106"/>
      <c r="RPD7" s="106"/>
      <c r="RPE7" s="106"/>
      <c r="RPF7" s="106"/>
      <c r="RPG7" s="106"/>
      <c r="RPH7" s="106"/>
      <c r="RPI7" s="106"/>
      <c r="RPJ7" s="106"/>
      <c r="RPK7" s="106"/>
      <c r="RPL7" s="106"/>
      <c r="RPM7" s="106"/>
      <c r="RPN7" s="106"/>
      <c r="RPO7" s="106"/>
      <c r="RPP7" s="106"/>
      <c r="RPQ7" s="106"/>
      <c r="RPR7" s="106"/>
      <c r="RPS7" s="106"/>
      <c r="RPT7" s="106"/>
      <c r="RPU7" s="106"/>
      <c r="RPV7" s="106"/>
      <c r="RPW7" s="106"/>
      <c r="RPX7" s="106"/>
      <c r="RPY7" s="106"/>
      <c r="RPZ7" s="106"/>
      <c r="RQA7" s="106"/>
      <c r="RQB7" s="106"/>
      <c r="RQC7" s="106"/>
      <c r="RQD7" s="106"/>
      <c r="RQE7" s="106"/>
      <c r="RQF7" s="106"/>
      <c r="RQG7" s="106"/>
      <c r="RQH7" s="106"/>
      <c r="RQI7" s="106"/>
      <c r="RQJ7" s="106"/>
      <c r="RQK7" s="106"/>
      <c r="RQL7" s="106"/>
      <c r="RQM7" s="106"/>
      <c r="RQN7" s="106"/>
      <c r="RQO7" s="106"/>
      <c r="RQP7" s="106"/>
      <c r="RQQ7" s="106"/>
      <c r="RQR7" s="106"/>
      <c r="RQS7" s="106"/>
      <c r="RQT7" s="106"/>
      <c r="RQU7" s="106"/>
      <c r="RQV7" s="106"/>
      <c r="RQW7" s="106"/>
      <c r="RQX7" s="106"/>
      <c r="RQY7" s="106"/>
      <c r="RQZ7" s="106"/>
      <c r="RRA7" s="106"/>
      <c r="RRB7" s="106"/>
      <c r="RRC7" s="106"/>
      <c r="RRD7" s="106"/>
      <c r="RRE7" s="106"/>
      <c r="RRF7" s="106"/>
      <c r="RRG7" s="106"/>
      <c r="RRH7" s="106"/>
      <c r="RRI7" s="106"/>
      <c r="RRJ7" s="106"/>
      <c r="RRK7" s="106"/>
      <c r="RRL7" s="106"/>
      <c r="RRM7" s="106"/>
      <c r="RRN7" s="106"/>
      <c r="RRO7" s="106"/>
      <c r="RRP7" s="106"/>
      <c r="RRQ7" s="106"/>
      <c r="RRR7" s="106"/>
      <c r="RRS7" s="106"/>
      <c r="RRT7" s="106"/>
      <c r="RRU7" s="106"/>
      <c r="RRV7" s="106"/>
      <c r="RRW7" s="106"/>
      <c r="RRX7" s="106"/>
      <c r="RRY7" s="106"/>
      <c r="RRZ7" s="106"/>
      <c r="RSA7" s="106"/>
      <c r="RSB7" s="106"/>
      <c r="RSC7" s="106"/>
      <c r="RSD7" s="106"/>
      <c r="RSE7" s="106"/>
      <c r="RSF7" s="106"/>
      <c r="RSG7" s="106"/>
      <c r="RSH7" s="106"/>
      <c r="RSI7" s="106"/>
      <c r="RSJ7" s="106"/>
      <c r="RSK7" s="106"/>
      <c r="RSL7" s="106"/>
      <c r="RSM7" s="106"/>
      <c r="RSN7" s="106"/>
      <c r="RSO7" s="106"/>
      <c r="RSP7" s="106"/>
      <c r="RSQ7" s="106"/>
      <c r="RSR7" s="106"/>
      <c r="RSS7" s="106"/>
      <c r="RST7" s="106"/>
      <c r="RSU7" s="106"/>
      <c r="RSV7" s="106"/>
      <c r="RSW7" s="106"/>
      <c r="RSX7" s="106"/>
      <c r="RSY7" s="106"/>
      <c r="RSZ7" s="106"/>
      <c r="RTA7" s="106"/>
      <c r="RTB7" s="106"/>
      <c r="RTC7" s="106"/>
      <c r="RTD7" s="106"/>
      <c r="RTE7" s="106"/>
      <c r="RTF7" s="106"/>
      <c r="RTG7" s="106"/>
      <c r="RTH7" s="106"/>
      <c r="RTI7" s="106"/>
      <c r="RTJ7" s="106"/>
      <c r="RTK7" s="106"/>
      <c r="RTL7" s="106"/>
      <c r="RTM7" s="106"/>
      <c r="RTN7" s="106"/>
      <c r="RTO7" s="106"/>
      <c r="RTP7" s="106"/>
      <c r="RTQ7" s="106"/>
      <c r="RTR7" s="106"/>
      <c r="RTS7" s="106"/>
      <c r="RTT7" s="106"/>
      <c r="RTU7" s="106"/>
      <c r="RTV7" s="106"/>
      <c r="RTW7" s="106"/>
      <c r="RTX7" s="106"/>
      <c r="RTY7" s="106"/>
      <c r="RTZ7" s="106"/>
      <c r="RUA7" s="106"/>
      <c r="RUB7" s="106"/>
      <c r="RUC7" s="106"/>
      <c r="RUD7" s="106"/>
      <c r="RUE7" s="106"/>
      <c r="RUF7" s="106"/>
      <c r="RUG7" s="106"/>
      <c r="RUH7" s="106"/>
      <c r="RUI7" s="106"/>
      <c r="RUJ7" s="106"/>
      <c r="RUK7" s="106"/>
      <c r="RUL7" s="106"/>
      <c r="RUM7" s="106"/>
      <c r="RUN7" s="106"/>
      <c r="RUO7" s="106"/>
      <c r="RUP7" s="106"/>
      <c r="RUQ7" s="106"/>
      <c r="RUR7" s="106"/>
      <c r="RUS7" s="106"/>
      <c r="RUT7" s="106"/>
      <c r="RUU7" s="106"/>
      <c r="RUV7" s="106"/>
      <c r="RUW7" s="106"/>
      <c r="RUX7" s="106"/>
      <c r="RUY7" s="106"/>
      <c r="RUZ7" s="106"/>
      <c r="RVA7" s="106"/>
      <c r="RVB7" s="106"/>
      <c r="RVC7" s="106"/>
      <c r="RVD7" s="106"/>
      <c r="RVE7" s="106"/>
      <c r="RVF7" s="106"/>
      <c r="RVG7" s="106"/>
      <c r="RVH7" s="106"/>
      <c r="RVI7" s="106"/>
      <c r="RVJ7" s="106"/>
      <c r="RVK7" s="106"/>
      <c r="RVL7" s="106"/>
      <c r="RVM7" s="106"/>
      <c r="RVN7" s="106"/>
      <c r="RVO7" s="106"/>
      <c r="RVP7" s="106"/>
      <c r="RVQ7" s="106"/>
      <c r="RVR7" s="106"/>
      <c r="RVS7" s="106"/>
      <c r="RVT7" s="106"/>
      <c r="RVU7" s="106"/>
      <c r="RVV7" s="106"/>
      <c r="RVW7" s="106"/>
      <c r="RVX7" s="106"/>
      <c r="RVY7" s="106"/>
      <c r="RVZ7" s="106"/>
      <c r="RWA7" s="106"/>
      <c r="RWB7" s="106"/>
      <c r="RWC7" s="106"/>
      <c r="RWD7" s="106"/>
      <c r="RWE7" s="106"/>
      <c r="RWF7" s="106"/>
      <c r="RWG7" s="106"/>
      <c r="RWH7" s="106"/>
      <c r="RWI7" s="106"/>
      <c r="RWJ7" s="106"/>
      <c r="RWK7" s="106"/>
      <c r="RWL7" s="106"/>
      <c r="RWM7" s="106"/>
      <c r="RWN7" s="106"/>
      <c r="RWO7" s="106"/>
      <c r="RWP7" s="106"/>
      <c r="RWQ7" s="106"/>
      <c r="RWR7" s="106"/>
      <c r="RWS7" s="106"/>
      <c r="RWT7" s="106"/>
      <c r="RWU7" s="106"/>
      <c r="RWV7" s="106"/>
      <c r="RWW7" s="106"/>
      <c r="RWX7" s="106"/>
      <c r="RWY7" s="106"/>
      <c r="RWZ7" s="106"/>
      <c r="RXA7" s="106"/>
      <c r="RXB7" s="106"/>
      <c r="RXC7" s="106"/>
      <c r="RXD7" s="106"/>
      <c r="RXE7" s="106"/>
      <c r="RXF7" s="106"/>
      <c r="RXG7" s="106"/>
      <c r="RXH7" s="106"/>
      <c r="RXI7" s="106"/>
      <c r="RXJ7" s="106"/>
      <c r="RXK7" s="106"/>
      <c r="RXL7" s="106"/>
      <c r="RXM7" s="106"/>
      <c r="RXN7" s="106"/>
      <c r="RXO7" s="106"/>
      <c r="RXP7" s="106"/>
      <c r="RXQ7" s="106"/>
      <c r="RXR7" s="106"/>
      <c r="RXS7" s="106"/>
      <c r="RXT7" s="106"/>
      <c r="RXU7" s="106"/>
      <c r="RXV7" s="106"/>
      <c r="RXW7" s="106"/>
      <c r="RXX7" s="106"/>
      <c r="RXY7" s="106"/>
      <c r="RXZ7" s="106"/>
      <c r="RYA7" s="106"/>
      <c r="RYB7" s="106"/>
      <c r="RYC7" s="106"/>
      <c r="RYD7" s="106"/>
      <c r="RYE7" s="106"/>
      <c r="RYF7" s="106"/>
      <c r="RYG7" s="106"/>
      <c r="RYH7" s="106"/>
      <c r="RYI7" s="106"/>
      <c r="RYJ7" s="106"/>
      <c r="RYK7" s="106"/>
      <c r="RYL7" s="106"/>
      <c r="RYM7" s="106"/>
      <c r="RYN7" s="106"/>
      <c r="RYO7" s="106"/>
      <c r="RYP7" s="106"/>
      <c r="RYQ7" s="106"/>
      <c r="RYR7" s="106"/>
      <c r="RYS7" s="106"/>
      <c r="RYT7" s="106"/>
      <c r="RYU7" s="106"/>
      <c r="RYV7" s="106"/>
      <c r="RYW7" s="106"/>
      <c r="RYX7" s="106"/>
      <c r="RYY7" s="106"/>
      <c r="RYZ7" s="106"/>
      <c r="RZA7" s="106"/>
      <c r="RZB7" s="106"/>
      <c r="RZC7" s="106"/>
      <c r="RZD7" s="106"/>
      <c r="RZE7" s="106"/>
      <c r="RZF7" s="106"/>
      <c r="RZG7" s="106"/>
      <c r="RZH7" s="106"/>
      <c r="RZI7" s="106"/>
      <c r="RZJ7" s="106"/>
      <c r="RZK7" s="106"/>
      <c r="RZL7" s="106"/>
      <c r="RZM7" s="106"/>
      <c r="RZN7" s="106"/>
      <c r="RZO7" s="106"/>
      <c r="RZP7" s="106"/>
      <c r="RZQ7" s="106"/>
      <c r="RZR7" s="106"/>
      <c r="RZS7" s="106"/>
      <c r="RZT7" s="106"/>
      <c r="RZU7" s="106"/>
      <c r="RZV7" s="106"/>
      <c r="RZW7" s="106"/>
      <c r="RZX7" s="106"/>
      <c r="RZY7" s="106"/>
      <c r="RZZ7" s="106"/>
      <c r="SAA7" s="106"/>
      <c r="SAB7" s="106"/>
      <c r="SAC7" s="106"/>
      <c r="SAD7" s="106"/>
      <c r="SAE7" s="106"/>
      <c r="SAF7" s="106"/>
      <c r="SAG7" s="106"/>
      <c r="SAH7" s="106"/>
      <c r="SAI7" s="106"/>
      <c r="SAJ7" s="106"/>
      <c r="SAK7" s="106"/>
      <c r="SAL7" s="106"/>
      <c r="SAM7" s="106"/>
      <c r="SAN7" s="106"/>
      <c r="SAO7" s="106"/>
      <c r="SAP7" s="106"/>
      <c r="SAQ7" s="106"/>
      <c r="SAR7" s="106"/>
      <c r="SAS7" s="106"/>
      <c r="SAT7" s="106"/>
      <c r="SAU7" s="106"/>
      <c r="SAV7" s="106"/>
      <c r="SAW7" s="106"/>
      <c r="SAX7" s="106"/>
      <c r="SAY7" s="106"/>
      <c r="SAZ7" s="106"/>
      <c r="SBA7" s="106"/>
      <c r="SBB7" s="106"/>
      <c r="SBC7" s="106"/>
      <c r="SBD7" s="106"/>
      <c r="SBE7" s="106"/>
      <c r="SBF7" s="106"/>
      <c r="SBG7" s="106"/>
      <c r="SBH7" s="106"/>
      <c r="SBI7" s="106"/>
      <c r="SBJ7" s="106"/>
      <c r="SBK7" s="106"/>
      <c r="SBL7" s="106"/>
      <c r="SBM7" s="106"/>
      <c r="SBN7" s="106"/>
      <c r="SBO7" s="106"/>
      <c r="SBP7" s="106"/>
      <c r="SBQ7" s="106"/>
      <c r="SBR7" s="106"/>
      <c r="SBS7" s="106"/>
      <c r="SBT7" s="106"/>
      <c r="SBU7" s="106"/>
      <c r="SBV7" s="106"/>
      <c r="SBW7" s="106"/>
      <c r="SBX7" s="106"/>
      <c r="SBY7" s="106"/>
      <c r="SBZ7" s="106"/>
      <c r="SCA7" s="106"/>
      <c r="SCB7" s="106"/>
      <c r="SCC7" s="106"/>
      <c r="SCD7" s="106"/>
      <c r="SCE7" s="106"/>
      <c r="SCF7" s="106"/>
      <c r="SCG7" s="106"/>
      <c r="SCH7" s="106"/>
      <c r="SCI7" s="106"/>
      <c r="SCJ7" s="106"/>
      <c r="SCK7" s="106"/>
      <c r="SCL7" s="106"/>
      <c r="SCM7" s="106"/>
      <c r="SCN7" s="106"/>
      <c r="SCO7" s="106"/>
      <c r="SCP7" s="106"/>
      <c r="SCQ7" s="106"/>
      <c r="SCR7" s="106"/>
      <c r="SCS7" s="106"/>
      <c r="SCT7" s="106"/>
      <c r="SCU7" s="106"/>
      <c r="SCV7" s="106"/>
      <c r="SCW7" s="106"/>
      <c r="SCX7" s="106"/>
      <c r="SCY7" s="106"/>
      <c r="SCZ7" s="106"/>
      <c r="SDA7" s="106"/>
      <c r="SDB7" s="106"/>
      <c r="SDC7" s="106"/>
      <c r="SDD7" s="106"/>
      <c r="SDE7" s="106"/>
      <c r="SDF7" s="106"/>
      <c r="SDG7" s="106"/>
      <c r="SDH7" s="106"/>
      <c r="SDI7" s="106"/>
      <c r="SDJ7" s="106"/>
      <c r="SDK7" s="106"/>
      <c r="SDL7" s="106"/>
      <c r="SDM7" s="106"/>
      <c r="SDN7" s="106"/>
      <c r="SDO7" s="106"/>
      <c r="SDP7" s="106"/>
      <c r="SDQ7" s="106"/>
      <c r="SDR7" s="106"/>
      <c r="SDS7" s="106"/>
      <c r="SDT7" s="106"/>
      <c r="SDU7" s="106"/>
      <c r="SDV7" s="106"/>
      <c r="SDW7" s="106"/>
      <c r="SDX7" s="106"/>
      <c r="SDY7" s="106"/>
      <c r="SDZ7" s="106"/>
      <c r="SEA7" s="106"/>
      <c r="SEB7" s="106"/>
      <c r="SEC7" s="106"/>
      <c r="SED7" s="106"/>
      <c r="SEE7" s="106"/>
      <c r="SEF7" s="106"/>
      <c r="SEG7" s="106"/>
      <c r="SEH7" s="106"/>
      <c r="SEI7" s="106"/>
      <c r="SEJ7" s="106"/>
      <c r="SEK7" s="106"/>
      <c r="SEL7" s="106"/>
      <c r="SEM7" s="106"/>
      <c r="SEN7" s="106"/>
      <c r="SEO7" s="106"/>
      <c r="SEP7" s="106"/>
      <c r="SEQ7" s="106"/>
      <c r="SER7" s="106"/>
      <c r="SES7" s="106"/>
      <c r="SET7" s="106"/>
      <c r="SEU7" s="106"/>
      <c r="SEV7" s="106"/>
      <c r="SEW7" s="106"/>
      <c r="SEX7" s="106"/>
      <c r="SEY7" s="106"/>
      <c r="SEZ7" s="106"/>
      <c r="SFA7" s="106"/>
      <c r="SFB7" s="106"/>
      <c r="SFC7" s="106"/>
      <c r="SFD7" s="106"/>
      <c r="SFE7" s="106"/>
      <c r="SFF7" s="106"/>
      <c r="SFG7" s="106"/>
      <c r="SFH7" s="106"/>
      <c r="SFI7" s="106"/>
      <c r="SFJ7" s="106"/>
      <c r="SFK7" s="106"/>
      <c r="SFL7" s="106"/>
      <c r="SFM7" s="106"/>
      <c r="SFN7" s="106"/>
      <c r="SFO7" s="106"/>
      <c r="SFP7" s="106"/>
      <c r="SFQ7" s="106"/>
      <c r="SFR7" s="106"/>
      <c r="SFS7" s="106"/>
      <c r="SFT7" s="106"/>
      <c r="SFU7" s="106"/>
      <c r="SFV7" s="106"/>
      <c r="SFW7" s="106"/>
      <c r="SFX7" s="106"/>
      <c r="SFY7" s="106"/>
      <c r="SFZ7" s="106"/>
      <c r="SGA7" s="106"/>
      <c r="SGB7" s="106"/>
      <c r="SGC7" s="106"/>
      <c r="SGD7" s="106"/>
      <c r="SGE7" s="106"/>
      <c r="SGF7" s="106"/>
      <c r="SGG7" s="106"/>
      <c r="SGH7" s="106"/>
      <c r="SGI7" s="106"/>
      <c r="SGJ7" s="106"/>
      <c r="SGK7" s="106"/>
      <c r="SGL7" s="106"/>
      <c r="SGM7" s="106"/>
      <c r="SGN7" s="106"/>
      <c r="SGO7" s="106"/>
      <c r="SGP7" s="106"/>
      <c r="SGQ7" s="106"/>
      <c r="SGR7" s="106"/>
      <c r="SGS7" s="106"/>
      <c r="SGT7" s="106"/>
      <c r="SGU7" s="106"/>
      <c r="SGV7" s="106"/>
      <c r="SGW7" s="106"/>
      <c r="SGX7" s="106"/>
      <c r="SGY7" s="106"/>
      <c r="SGZ7" s="106"/>
      <c r="SHA7" s="106"/>
      <c r="SHB7" s="106"/>
      <c r="SHC7" s="106"/>
      <c r="SHD7" s="106"/>
      <c r="SHE7" s="106"/>
      <c r="SHF7" s="106"/>
      <c r="SHG7" s="106"/>
      <c r="SHH7" s="106"/>
      <c r="SHI7" s="106"/>
      <c r="SHJ7" s="106"/>
      <c r="SHK7" s="106"/>
      <c r="SHL7" s="106"/>
      <c r="SHM7" s="106"/>
      <c r="SHN7" s="106"/>
      <c r="SHO7" s="106"/>
      <c r="SHP7" s="106"/>
      <c r="SHQ7" s="106"/>
      <c r="SHR7" s="106"/>
      <c r="SHS7" s="106"/>
      <c r="SHT7" s="106"/>
      <c r="SHU7" s="106"/>
      <c r="SHV7" s="106"/>
      <c r="SHW7" s="106"/>
      <c r="SHX7" s="106"/>
      <c r="SHY7" s="106"/>
      <c r="SHZ7" s="106"/>
      <c r="SIA7" s="106"/>
      <c r="SIB7" s="106"/>
      <c r="SIC7" s="106"/>
      <c r="SID7" s="106"/>
      <c r="SIE7" s="106"/>
      <c r="SIF7" s="106"/>
      <c r="SIG7" s="106"/>
      <c r="SIH7" s="106"/>
      <c r="SII7" s="106"/>
      <c r="SIJ7" s="106"/>
      <c r="SIK7" s="106"/>
      <c r="SIL7" s="106"/>
      <c r="SIM7" s="106"/>
      <c r="SIN7" s="106"/>
      <c r="SIO7" s="106"/>
      <c r="SIP7" s="106"/>
      <c r="SIQ7" s="106"/>
      <c r="SIR7" s="106"/>
      <c r="SIS7" s="106"/>
      <c r="SIT7" s="106"/>
      <c r="SIU7" s="106"/>
      <c r="SIV7" s="106"/>
      <c r="SIW7" s="106"/>
      <c r="SIX7" s="106"/>
      <c r="SIY7" s="106"/>
      <c r="SIZ7" s="106"/>
      <c r="SJA7" s="106"/>
      <c r="SJB7" s="106"/>
      <c r="SJC7" s="106"/>
      <c r="SJD7" s="106"/>
      <c r="SJE7" s="106"/>
      <c r="SJF7" s="106"/>
      <c r="SJG7" s="106"/>
      <c r="SJH7" s="106"/>
      <c r="SJI7" s="106"/>
      <c r="SJJ7" s="106"/>
      <c r="SJK7" s="106"/>
      <c r="SJL7" s="106"/>
      <c r="SJM7" s="106"/>
      <c r="SJN7" s="106"/>
      <c r="SJO7" s="106"/>
      <c r="SJP7" s="106"/>
      <c r="SJQ7" s="106"/>
      <c r="SJR7" s="106"/>
      <c r="SJS7" s="106"/>
      <c r="SJT7" s="106"/>
      <c r="SJU7" s="106"/>
      <c r="SJV7" s="106"/>
      <c r="SJW7" s="106"/>
      <c r="SJX7" s="106"/>
      <c r="SJY7" s="106"/>
      <c r="SJZ7" s="106"/>
      <c r="SKA7" s="106"/>
      <c r="SKB7" s="106"/>
      <c r="SKC7" s="106"/>
      <c r="SKD7" s="106"/>
      <c r="SKE7" s="106"/>
      <c r="SKF7" s="106"/>
      <c r="SKG7" s="106"/>
      <c r="SKH7" s="106"/>
      <c r="SKI7" s="106"/>
      <c r="SKJ7" s="106"/>
      <c r="SKK7" s="106"/>
      <c r="SKL7" s="106"/>
      <c r="SKM7" s="106"/>
      <c r="SKN7" s="106"/>
      <c r="SKO7" s="106"/>
      <c r="SKP7" s="106"/>
      <c r="SKQ7" s="106"/>
      <c r="SKR7" s="106"/>
      <c r="SKS7" s="106"/>
      <c r="SKT7" s="106"/>
      <c r="SKU7" s="106"/>
      <c r="SKV7" s="106"/>
      <c r="SKW7" s="106"/>
      <c r="SKX7" s="106"/>
      <c r="SKY7" s="106"/>
      <c r="SKZ7" s="106"/>
      <c r="SLA7" s="106"/>
      <c r="SLB7" s="106"/>
      <c r="SLC7" s="106"/>
      <c r="SLD7" s="106"/>
      <c r="SLE7" s="106"/>
      <c r="SLF7" s="106"/>
      <c r="SLG7" s="106"/>
      <c r="SLH7" s="106"/>
      <c r="SLI7" s="106"/>
      <c r="SLJ7" s="106"/>
      <c r="SLK7" s="106"/>
      <c r="SLL7" s="106"/>
      <c r="SLM7" s="106"/>
      <c r="SLN7" s="106"/>
      <c r="SLO7" s="106"/>
      <c r="SLP7" s="106"/>
      <c r="SLQ7" s="106"/>
      <c r="SLR7" s="106"/>
      <c r="SLS7" s="106"/>
      <c r="SLT7" s="106"/>
      <c r="SLU7" s="106"/>
      <c r="SLV7" s="106"/>
      <c r="SLW7" s="106"/>
      <c r="SLX7" s="106"/>
      <c r="SLY7" s="106"/>
      <c r="SLZ7" s="106"/>
      <c r="SMA7" s="106"/>
      <c r="SMB7" s="106"/>
      <c r="SMC7" s="106"/>
      <c r="SMD7" s="106"/>
      <c r="SME7" s="106"/>
      <c r="SMF7" s="106"/>
      <c r="SMG7" s="106"/>
      <c r="SMH7" s="106"/>
      <c r="SMI7" s="106"/>
      <c r="SMJ7" s="106"/>
      <c r="SMK7" s="106"/>
      <c r="SML7" s="106"/>
      <c r="SMM7" s="106"/>
      <c r="SMN7" s="106"/>
      <c r="SMO7" s="106"/>
      <c r="SMP7" s="106"/>
      <c r="SMQ7" s="106"/>
      <c r="SMR7" s="106"/>
      <c r="SMS7" s="106"/>
      <c r="SMT7" s="106"/>
      <c r="SMU7" s="106"/>
      <c r="SMV7" s="106"/>
      <c r="SMW7" s="106"/>
      <c r="SMX7" s="106"/>
      <c r="SMY7" s="106"/>
      <c r="SMZ7" s="106"/>
      <c r="SNA7" s="106"/>
      <c r="SNB7" s="106"/>
      <c r="SNC7" s="106"/>
      <c r="SND7" s="106"/>
      <c r="SNE7" s="106"/>
      <c r="SNF7" s="106"/>
      <c r="SNG7" s="106"/>
      <c r="SNH7" s="106"/>
      <c r="SNI7" s="106"/>
      <c r="SNJ7" s="106"/>
      <c r="SNK7" s="106"/>
      <c r="SNL7" s="106"/>
      <c r="SNM7" s="106"/>
      <c r="SNN7" s="106"/>
      <c r="SNO7" s="106"/>
      <c r="SNP7" s="106"/>
      <c r="SNQ7" s="106"/>
      <c r="SNR7" s="106"/>
      <c r="SNS7" s="106"/>
      <c r="SNT7" s="106"/>
      <c r="SNU7" s="106"/>
      <c r="SNV7" s="106"/>
      <c r="SNW7" s="106"/>
      <c r="SNX7" s="106"/>
      <c r="SNY7" s="106"/>
      <c r="SNZ7" s="106"/>
      <c r="SOA7" s="106"/>
      <c r="SOB7" s="106"/>
      <c r="SOC7" s="106"/>
      <c r="SOD7" s="106"/>
      <c r="SOE7" s="106"/>
      <c r="SOF7" s="106"/>
      <c r="SOG7" s="106"/>
      <c r="SOH7" s="106"/>
      <c r="SOI7" s="106"/>
      <c r="SOJ7" s="106"/>
      <c r="SOK7" s="106"/>
      <c r="SOL7" s="106"/>
      <c r="SOM7" s="106"/>
      <c r="SON7" s="106"/>
      <c r="SOO7" s="106"/>
      <c r="SOP7" s="106"/>
      <c r="SOQ7" s="106"/>
      <c r="SOR7" s="106"/>
      <c r="SOS7" s="106"/>
      <c r="SOT7" s="106"/>
      <c r="SOU7" s="106"/>
      <c r="SOV7" s="106"/>
      <c r="SOW7" s="106"/>
      <c r="SOX7" s="106"/>
      <c r="SOY7" s="106"/>
      <c r="SOZ7" s="106"/>
      <c r="SPA7" s="106"/>
      <c r="SPB7" s="106"/>
      <c r="SPC7" s="106"/>
      <c r="SPD7" s="106"/>
      <c r="SPE7" s="106"/>
      <c r="SPF7" s="106"/>
      <c r="SPG7" s="106"/>
      <c r="SPH7" s="106"/>
      <c r="SPI7" s="106"/>
      <c r="SPJ7" s="106"/>
      <c r="SPK7" s="106"/>
      <c r="SPL7" s="106"/>
      <c r="SPM7" s="106"/>
      <c r="SPN7" s="106"/>
      <c r="SPO7" s="106"/>
      <c r="SPP7" s="106"/>
      <c r="SPQ7" s="106"/>
      <c r="SPR7" s="106"/>
      <c r="SPS7" s="106"/>
      <c r="SPT7" s="106"/>
      <c r="SPU7" s="106"/>
      <c r="SPV7" s="106"/>
      <c r="SPW7" s="106"/>
      <c r="SPX7" s="106"/>
      <c r="SPY7" s="106"/>
      <c r="SPZ7" s="106"/>
      <c r="SQA7" s="106"/>
      <c r="SQB7" s="106"/>
      <c r="SQC7" s="106"/>
      <c r="SQD7" s="106"/>
      <c r="SQE7" s="106"/>
      <c r="SQF7" s="106"/>
      <c r="SQG7" s="106"/>
      <c r="SQH7" s="106"/>
      <c r="SQI7" s="106"/>
      <c r="SQJ7" s="106"/>
      <c r="SQK7" s="106"/>
      <c r="SQL7" s="106"/>
      <c r="SQM7" s="106"/>
      <c r="SQN7" s="106"/>
      <c r="SQO7" s="106"/>
      <c r="SQP7" s="106"/>
      <c r="SQQ7" s="106"/>
      <c r="SQR7" s="106"/>
      <c r="SQS7" s="106"/>
      <c r="SQT7" s="106"/>
      <c r="SQU7" s="106"/>
      <c r="SQV7" s="106"/>
      <c r="SQW7" s="106"/>
      <c r="SQX7" s="106"/>
      <c r="SQY7" s="106"/>
      <c r="SQZ7" s="106"/>
      <c r="SRA7" s="106"/>
      <c r="SRB7" s="106"/>
      <c r="SRC7" s="106"/>
      <c r="SRD7" s="106"/>
      <c r="SRE7" s="106"/>
      <c r="SRF7" s="106"/>
      <c r="SRG7" s="106"/>
      <c r="SRH7" s="106"/>
      <c r="SRI7" s="106"/>
      <c r="SRJ7" s="106"/>
      <c r="SRK7" s="106"/>
      <c r="SRL7" s="106"/>
      <c r="SRM7" s="106"/>
      <c r="SRN7" s="106"/>
      <c r="SRO7" s="106"/>
      <c r="SRP7" s="106"/>
      <c r="SRQ7" s="106"/>
      <c r="SRR7" s="106"/>
      <c r="SRS7" s="106"/>
      <c r="SRT7" s="106"/>
      <c r="SRU7" s="106"/>
      <c r="SRV7" s="106"/>
      <c r="SRW7" s="106"/>
      <c r="SRX7" s="106"/>
      <c r="SRY7" s="106"/>
      <c r="SRZ7" s="106"/>
      <c r="SSA7" s="106"/>
      <c r="SSB7" s="106"/>
      <c r="SSC7" s="106"/>
      <c r="SSD7" s="106"/>
      <c r="SSE7" s="106"/>
      <c r="SSF7" s="106"/>
      <c r="SSG7" s="106"/>
      <c r="SSH7" s="106"/>
      <c r="SSI7" s="106"/>
      <c r="SSJ7" s="106"/>
      <c r="SSK7" s="106"/>
      <c r="SSL7" s="106"/>
      <c r="SSM7" s="106"/>
      <c r="SSN7" s="106"/>
      <c r="SSO7" s="106"/>
      <c r="SSP7" s="106"/>
      <c r="SSQ7" s="106"/>
      <c r="SSR7" s="106"/>
      <c r="SSS7" s="106"/>
      <c r="SST7" s="106"/>
      <c r="SSU7" s="106"/>
      <c r="SSV7" s="106"/>
      <c r="SSW7" s="106"/>
      <c r="SSX7" s="106"/>
      <c r="SSY7" s="106"/>
      <c r="SSZ7" s="106"/>
      <c r="STA7" s="106"/>
      <c r="STB7" s="106"/>
      <c r="STC7" s="106"/>
      <c r="STD7" s="106"/>
      <c r="STE7" s="106"/>
      <c r="STF7" s="106"/>
      <c r="STG7" s="106"/>
      <c r="STH7" s="106"/>
      <c r="STI7" s="106"/>
      <c r="STJ7" s="106"/>
      <c r="STK7" s="106"/>
      <c r="STL7" s="106"/>
      <c r="STM7" s="106"/>
      <c r="STN7" s="106"/>
      <c r="STO7" s="106"/>
      <c r="STP7" s="106"/>
      <c r="STQ7" s="106"/>
      <c r="STR7" s="106"/>
      <c r="STS7" s="106"/>
      <c r="STT7" s="106"/>
      <c r="STU7" s="106"/>
      <c r="STV7" s="106"/>
      <c r="STW7" s="106"/>
      <c r="STX7" s="106"/>
      <c r="STY7" s="106"/>
      <c r="STZ7" s="106"/>
      <c r="SUA7" s="106"/>
      <c r="SUB7" s="106"/>
      <c r="SUC7" s="106"/>
      <c r="SUD7" s="106"/>
      <c r="SUE7" s="106"/>
      <c r="SUF7" s="106"/>
      <c r="SUG7" s="106"/>
      <c r="SUH7" s="106"/>
      <c r="SUI7" s="106"/>
      <c r="SUJ7" s="106"/>
      <c r="SUK7" s="106"/>
      <c r="SUL7" s="106"/>
      <c r="SUM7" s="106"/>
      <c r="SUN7" s="106"/>
      <c r="SUO7" s="106"/>
      <c r="SUP7" s="106"/>
      <c r="SUQ7" s="106"/>
      <c r="SUR7" s="106"/>
      <c r="SUS7" s="106"/>
      <c r="SUT7" s="106"/>
      <c r="SUU7" s="106"/>
      <c r="SUV7" s="106"/>
      <c r="SUW7" s="106"/>
      <c r="SUX7" s="106"/>
      <c r="SUY7" s="106"/>
      <c r="SUZ7" s="106"/>
      <c r="SVA7" s="106"/>
      <c r="SVB7" s="106"/>
      <c r="SVC7" s="106"/>
      <c r="SVD7" s="106"/>
      <c r="SVE7" s="106"/>
      <c r="SVF7" s="106"/>
      <c r="SVG7" s="106"/>
      <c r="SVH7" s="106"/>
      <c r="SVI7" s="106"/>
      <c r="SVJ7" s="106"/>
      <c r="SVK7" s="106"/>
      <c r="SVL7" s="106"/>
      <c r="SVM7" s="106"/>
      <c r="SVN7" s="106"/>
      <c r="SVO7" s="106"/>
      <c r="SVP7" s="106"/>
      <c r="SVQ7" s="106"/>
      <c r="SVR7" s="106"/>
      <c r="SVS7" s="106"/>
      <c r="SVT7" s="106"/>
      <c r="SVU7" s="106"/>
      <c r="SVV7" s="106"/>
      <c r="SVW7" s="106"/>
      <c r="SVX7" s="106"/>
      <c r="SVY7" s="106"/>
      <c r="SVZ7" s="106"/>
      <c r="SWA7" s="106"/>
      <c r="SWB7" s="106"/>
      <c r="SWC7" s="106"/>
      <c r="SWD7" s="106"/>
      <c r="SWE7" s="106"/>
      <c r="SWF7" s="106"/>
      <c r="SWG7" s="106"/>
      <c r="SWH7" s="106"/>
      <c r="SWI7" s="106"/>
      <c r="SWJ7" s="106"/>
      <c r="SWK7" s="106"/>
      <c r="SWL7" s="106"/>
      <c r="SWM7" s="106"/>
      <c r="SWN7" s="106"/>
      <c r="SWO7" s="106"/>
      <c r="SWP7" s="106"/>
      <c r="SWQ7" s="106"/>
      <c r="SWR7" s="106"/>
      <c r="SWS7" s="106"/>
      <c r="SWT7" s="106"/>
      <c r="SWU7" s="106"/>
      <c r="SWV7" s="106"/>
      <c r="SWW7" s="106"/>
      <c r="SWX7" s="106"/>
      <c r="SWY7" s="106"/>
      <c r="SWZ7" s="106"/>
      <c r="SXA7" s="106"/>
      <c r="SXB7" s="106"/>
      <c r="SXC7" s="106"/>
      <c r="SXD7" s="106"/>
      <c r="SXE7" s="106"/>
      <c r="SXF7" s="106"/>
      <c r="SXG7" s="106"/>
      <c r="SXH7" s="106"/>
      <c r="SXI7" s="106"/>
      <c r="SXJ7" s="106"/>
      <c r="SXK7" s="106"/>
      <c r="SXL7" s="106"/>
      <c r="SXM7" s="106"/>
      <c r="SXN7" s="106"/>
      <c r="SXO7" s="106"/>
      <c r="SXP7" s="106"/>
      <c r="SXQ7" s="106"/>
      <c r="SXR7" s="106"/>
      <c r="SXS7" s="106"/>
      <c r="SXT7" s="106"/>
      <c r="SXU7" s="106"/>
      <c r="SXV7" s="106"/>
      <c r="SXW7" s="106"/>
      <c r="SXX7" s="106"/>
      <c r="SXY7" s="106"/>
      <c r="SXZ7" s="106"/>
      <c r="SYA7" s="106"/>
      <c r="SYB7" s="106"/>
      <c r="SYC7" s="106"/>
      <c r="SYD7" s="106"/>
      <c r="SYE7" s="106"/>
      <c r="SYF7" s="106"/>
      <c r="SYG7" s="106"/>
      <c r="SYH7" s="106"/>
      <c r="SYI7" s="106"/>
      <c r="SYJ7" s="106"/>
      <c r="SYK7" s="106"/>
      <c r="SYL7" s="106"/>
      <c r="SYM7" s="106"/>
      <c r="SYN7" s="106"/>
      <c r="SYO7" s="106"/>
      <c r="SYP7" s="106"/>
      <c r="SYQ7" s="106"/>
      <c r="SYR7" s="106"/>
      <c r="SYS7" s="106"/>
      <c r="SYT7" s="106"/>
      <c r="SYU7" s="106"/>
      <c r="SYV7" s="106"/>
      <c r="SYW7" s="106"/>
      <c r="SYX7" s="106"/>
      <c r="SYY7" s="106"/>
      <c r="SYZ7" s="106"/>
      <c r="SZA7" s="106"/>
      <c r="SZB7" s="106"/>
      <c r="SZC7" s="106"/>
      <c r="SZD7" s="106"/>
      <c r="SZE7" s="106"/>
      <c r="SZF7" s="106"/>
      <c r="SZG7" s="106"/>
      <c r="SZH7" s="106"/>
      <c r="SZI7" s="106"/>
      <c r="SZJ7" s="106"/>
      <c r="SZK7" s="106"/>
      <c r="SZL7" s="106"/>
      <c r="SZM7" s="106"/>
      <c r="SZN7" s="106"/>
      <c r="SZO7" s="106"/>
      <c r="SZP7" s="106"/>
      <c r="SZQ7" s="106"/>
      <c r="SZR7" s="106"/>
      <c r="SZS7" s="106"/>
      <c r="SZT7" s="106"/>
      <c r="SZU7" s="106"/>
      <c r="SZV7" s="106"/>
      <c r="SZW7" s="106"/>
      <c r="SZX7" s="106"/>
      <c r="SZY7" s="106"/>
      <c r="SZZ7" s="106"/>
      <c r="TAA7" s="106"/>
      <c r="TAB7" s="106"/>
      <c r="TAC7" s="106"/>
      <c r="TAD7" s="106"/>
      <c r="TAE7" s="106"/>
      <c r="TAF7" s="106"/>
      <c r="TAG7" s="106"/>
      <c r="TAH7" s="106"/>
      <c r="TAI7" s="106"/>
      <c r="TAJ7" s="106"/>
      <c r="TAK7" s="106"/>
      <c r="TAL7" s="106"/>
      <c r="TAM7" s="106"/>
      <c r="TAN7" s="106"/>
      <c r="TAO7" s="106"/>
      <c r="TAP7" s="106"/>
      <c r="TAQ7" s="106"/>
      <c r="TAR7" s="106"/>
      <c r="TAS7" s="106"/>
      <c r="TAT7" s="106"/>
      <c r="TAU7" s="106"/>
      <c r="TAV7" s="106"/>
      <c r="TAW7" s="106"/>
      <c r="TAX7" s="106"/>
      <c r="TAY7" s="106"/>
      <c r="TAZ7" s="106"/>
      <c r="TBA7" s="106"/>
      <c r="TBB7" s="106"/>
      <c r="TBC7" s="106"/>
      <c r="TBD7" s="106"/>
      <c r="TBE7" s="106"/>
      <c r="TBF7" s="106"/>
      <c r="TBG7" s="106"/>
      <c r="TBH7" s="106"/>
      <c r="TBI7" s="106"/>
      <c r="TBJ7" s="106"/>
      <c r="TBK7" s="106"/>
      <c r="TBL7" s="106"/>
      <c r="TBM7" s="106"/>
      <c r="TBN7" s="106"/>
      <c r="TBO7" s="106"/>
      <c r="TBP7" s="106"/>
      <c r="TBQ7" s="106"/>
      <c r="TBR7" s="106"/>
      <c r="TBS7" s="106"/>
      <c r="TBT7" s="106"/>
      <c r="TBU7" s="106"/>
      <c r="TBV7" s="106"/>
      <c r="TBW7" s="106"/>
      <c r="TBX7" s="106"/>
      <c r="TBY7" s="106"/>
      <c r="TBZ7" s="106"/>
      <c r="TCA7" s="106"/>
      <c r="TCB7" s="106"/>
      <c r="TCC7" s="106"/>
      <c r="TCD7" s="106"/>
      <c r="TCE7" s="106"/>
      <c r="TCF7" s="106"/>
      <c r="TCG7" s="106"/>
      <c r="TCH7" s="106"/>
      <c r="TCI7" s="106"/>
      <c r="TCJ7" s="106"/>
      <c r="TCK7" s="106"/>
      <c r="TCL7" s="106"/>
      <c r="TCM7" s="106"/>
      <c r="TCN7" s="106"/>
      <c r="TCO7" s="106"/>
      <c r="TCP7" s="106"/>
      <c r="TCQ7" s="106"/>
      <c r="TCR7" s="106"/>
      <c r="TCS7" s="106"/>
      <c r="TCT7" s="106"/>
      <c r="TCU7" s="106"/>
      <c r="TCV7" s="106"/>
      <c r="TCW7" s="106"/>
      <c r="TCX7" s="106"/>
      <c r="TCY7" s="106"/>
      <c r="TCZ7" s="106"/>
      <c r="TDA7" s="106"/>
      <c r="TDB7" s="106"/>
      <c r="TDC7" s="106"/>
      <c r="TDD7" s="106"/>
      <c r="TDE7" s="106"/>
      <c r="TDF7" s="106"/>
      <c r="TDG7" s="106"/>
      <c r="TDH7" s="106"/>
      <c r="TDI7" s="106"/>
      <c r="TDJ7" s="106"/>
      <c r="TDK7" s="106"/>
      <c r="TDL7" s="106"/>
      <c r="TDM7" s="106"/>
      <c r="TDN7" s="106"/>
      <c r="TDO7" s="106"/>
      <c r="TDP7" s="106"/>
      <c r="TDQ7" s="106"/>
      <c r="TDR7" s="106"/>
      <c r="TDS7" s="106"/>
      <c r="TDT7" s="106"/>
      <c r="TDU7" s="106"/>
      <c r="TDV7" s="106"/>
      <c r="TDW7" s="106"/>
      <c r="TDX7" s="106"/>
      <c r="TDY7" s="106"/>
      <c r="TDZ7" s="106"/>
      <c r="TEA7" s="106"/>
      <c r="TEB7" s="106"/>
      <c r="TEC7" s="106"/>
      <c r="TED7" s="106"/>
      <c r="TEE7" s="106"/>
      <c r="TEF7" s="106"/>
      <c r="TEG7" s="106"/>
      <c r="TEH7" s="106"/>
      <c r="TEI7" s="106"/>
      <c r="TEJ7" s="106"/>
      <c r="TEK7" s="106"/>
      <c r="TEL7" s="106"/>
      <c r="TEM7" s="106"/>
      <c r="TEN7" s="106"/>
      <c r="TEO7" s="106"/>
      <c r="TEP7" s="106"/>
      <c r="TEQ7" s="106"/>
      <c r="TER7" s="106"/>
      <c r="TES7" s="106"/>
      <c r="TET7" s="106"/>
      <c r="TEU7" s="106"/>
      <c r="TEV7" s="106"/>
      <c r="TEW7" s="106"/>
      <c r="TEX7" s="106"/>
      <c r="TEY7" s="106"/>
      <c r="TEZ7" s="106"/>
      <c r="TFA7" s="106"/>
      <c r="TFB7" s="106"/>
      <c r="TFC7" s="106"/>
      <c r="TFD7" s="106"/>
      <c r="TFE7" s="106"/>
      <c r="TFF7" s="106"/>
      <c r="TFG7" s="106"/>
      <c r="TFH7" s="106"/>
      <c r="TFI7" s="106"/>
      <c r="TFJ7" s="106"/>
      <c r="TFK7" s="106"/>
      <c r="TFL7" s="106"/>
      <c r="TFM7" s="106"/>
      <c r="TFN7" s="106"/>
      <c r="TFO7" s="106"/>
      <c r="TFP7" s="106"/>
      <c r="TFQ7" s="106"/>
      <c r="TFR7" s="106"/>
      <c r="TFS7" s="106"/>
      <c r="TFT7" s="106"/>
      <c r="TFU7" s="106"/>
      <c r="TFV7" s="106"/>
      <c r="TFW7" s="106"/>
      <c r="TFX7" s="106"/>
      <c r="TFY7" s="106"/>
      <c r="TFZ7" s="106"/>
      <c r="TGA7" s="106"/>
      <c r="TGB7" s="106"/>
      <c r="TGC7" s="106"/>
      <c r="TGD7" s="106"/>
      <c r="TGE7" s="106"/>
      <c r="TGF7" s="106"/>
      <c r="TGG7" s="106"/>
      <c r="TGH7" s="106"/>
      <c r="TGI7" s="106"/>
      <c r="TGJ7" s="106"/>
      <c r="TGK7" s="106"/>
      <c r="TGL7" s="106"/>
      <c r="TGM7" s="106"/>
      <c r="TGN7" s="106"/>
      <c r="TGO7" s="106"/>
      <c r="TGP7" s="106"/>
      <c r="TGQ7" s="106"/>
      <c r="TGR7" s="106"/>
      <c r="TGS7" s="106"/>
      <c r="TGT7" s="106"/>
      <c r="TGU7" s="106"/>
      <c r="TGV7" s="106"/>
      <c r="TGW7" s="106"/>
      <c r="TGX7" s="106"/>
      <c r="TGY7" s="106"/>
      <c r="TGZ7" s="106"/>
      <c r="THA7" s="106"/>
      <c r="THB7" s="106"/>
      <c r="THC7" s="106"/>
      <c r="THD7" s="106"/>
      <c r="THE7" s="106"/>
      <c r="THF7" s="106"/>
      <c r="THG7" s="106"/>
      <c r="THH7" s="106"/>
      <c r="THI7" s="106"/>
      <c r="THJ7" s="106"/>
      <c r="THK7" s="106"/>
      <c r="THL7" s="106"/>
      <c r="THM7" s="106"/>
      <c r="THN7" s="106"/>
      <c r="THO7" s="106"/>
      <c r="THP7" s="106"/>
      <c r="THQ7" s="106"/>
      <c r="THR7" s="106"/>
      <c r="THS7" s="106"/>
      <c r="THT7" s="106"/>
      <c r="THU7" s="106"/>
      <c r="THV7" s="106"/>
      <c r="THW7" s="106"/>
      <c r="THX7" s="106"/>
      <c r="THY7" s="106"/>
      <c r="THZ7" s="106"/>
      <c r="TIA7" s="106"/>
      <c r="TIB7" s="106"/>
      <c r="TIC7" s="106"/>
      <c r="TID7" s="106"/>
      <c r="TIE7" s="106"/>
      <c r="TIF7" s="106"/>
      <c r="TIG7" s="106"/>
      <c r="TIH7" s="106"/>
      <c r="TII7" s="106"/>
      <c r="TIJ7" s="106"/>
      <c r="TIK7" s="106"/>
      <c r="TIL7" s="106"/>
      <c r="TIM7" s="106"/>
      <c r="TIN7" s="106"/>
      <c r="TIO7" s="106"/>
      <c r="TIP7" s="106"/>
      <c r="TIQ7" s="106"/>
      <c r="TIR7" s="106"/>
      <c r="TIS7" s="106"/>
      <c r="TIT7" s="106"/>
      <c r="TIU7" s="106"/>
      <c r="TIV7" s="106"/>
      <c r="TIW7" s="106"/>
      <c r="TIX7" s="106"/>
      <c r="TIY7" s="106"/>
      <c r="TIZ7" s="106"/>
      <c r="TJA7" s="106"/>
      <c r="TJB7" s="106"/>
      <c r="TJC7" s="106"/>
      <c r="TJD7" s="106"/>
      <c r="TJE7" s="106"/>
      <c r="TJF7" s="106"/>
      <c r="TJG7" s="106"/>
      <c r="TJH7" s="106"/>
      <c r="TJI7" s="106"/>
      <c r="TJJ7" s="106"/>
      <c r="TJK7" s="106"/>
      <c r="TJL7" s="106"/>
      <c r="TJM7" s="106"/>
      <c r="TJN7" s="106"/>
      <c r="TJO7" s="106"/>
      <c r="TJP7" s="106"/>
      <c r="TJQ7" s="106"/>
      <c r="TJR7" s="106"/>
      <c r="TJS7" s="106"/>
      <c r="TJT7" s="106"/>
      <c r="TJU7" s="106"/>
      <c r="TJV7" s="106"/>
      <c r="TJW7" s="106"/>
      <c r="TJX7" s="106"/>
      <c r="TJY7" s="106"/>
      <c r="TJZ7" s="106"/>
      <c r="TKA7" s="106"/>
      <c r="TKB7" s="106"/>
      <c r="TKC7" s="106"/>
      <c r="TKD7" s="106"/>
      <c r="TKE7" s="106"/>
      <c r="TKF7" s="106"/>
      <c r="TKG7" s="106"/>
      <c r="TKH7" s="106"/>
      <c r="TKI7" s="106"/>
      <c r="TKJ7" s="106"/>
      <c r="TKK7" s="106"/>
      <c r="TKL7" s="106"/>
      <c r="TKM7" s="106"/>
      <c r="TKN7" s="106"/>
      <c r="TKO7" s="106"/>
      <c r="TKP7" s="106"/>
      <c r="TKQ7" s="106"/>
      <c r="TKR7" s="106"/>
      <c r="TKS7" s="106"/>
      <c r="TKT7" s="106"/>
      <c r="TKU7" s="106"/>
      <c r="TKV7" s="106"/>
      <c r="TKW7" s="106"/>
      <c r="TKX7" s="106"/>
      <c r="TKY7" s="106"/>
      <c r="TKZ7" s="106"/>
      <c r="TLA7" s="106"/>
      <c r="TLB7" s="106"/>
      <c r="TLC7" s="106"/>
      <c r="TLD7" s="106"/>
      <c r="TLE7" s="106"/>
      <c r="TLF7" s="106"/>
      <c r="TLG7" s="106"/>
      <c r="TLH7" s="106"/>
      <c r="TLI7" s="106"/>
      <c r="TLJ7" s="106"/>
      <c r="TLK7" s="106"/>
      <c r="TLL7" s="106"/>
      <c r="TLM7" s="106"/>
      <c r="TLN7" s="106"/>
      <c r="TLO7" s="106"/>
      <c r="TLP7" s="106"/>
      <c r="TLQ7" s="106"/>
      <c r="TLR7" s="106"/>
      <c r="TLS7" s="106"/>
      <c r="TLT7" s="106"/>
      <c r="TLU7" s="106"/>
      <c r="TLV7" s="106"/>
      <c r="TLW7" s="106"/>
      <c r="TLX7" s="106"/>
      <c r="TLY7" s="106"/>
      <c r="TLZ7" s="106"/>
      <c r="TMA7" s="106"/>
      <c r="TMB7" s="106"/>
      <c r="TMC7" s="106"/>
      <c r="TMD7" s="106"/>
      <c r="TME7" s="106"/>
      <c r="TMF7" s="106"/>
      <c r="TMG7" s="106"/>
      <c r="TMH7" s="106"/>
      <c r="TMI7" s="106"/>
      <c r="TMJ7" s="106"/>
      <c r="TMK7" s="106"/>
      <c r="TML7" s="106"/>
      <c r="TMM7" s="106"/>
      <c r="TMN7" s="106"/>
      <c r="TMO7" s="106"/>
      <c r="TMP7" s="106"/>
      <c r="TMQ7" s="106"/>
      <c r="TMR7" s="106"/>
      <c r="TMS7" s="106"/>
      <c r="TMT7" s="106"/>
      <c r="TMU7" s="106"/>
      <c r="TMV7" s="106"/>
      <c r="TMW7" s="106"/>
      <c r="TMX7" s="106"/>
      <c r="TMY7" s="106"/>
      <c r="TMZ7" s="106"/>
      <c r="TNA7" s="106"/>
      <c r="TNB7" s="106"/>
      <c r="TNC7" s="106"/>
      <c r="TND7" s="106"/>
      <c r="TNE7" s="106"/>
      <c r="TNF7" s="106"/>
      <c r="TNG7" s="106"/>
      <c r="TNH7" s="106"/>
      <c r="TNI7" s="106"/>
      <c r="TNJ7" s="106"/>
      <c r="TNK7" s="106"/>
      <c r="TNL7" s="106"/>
      <c r="TNM7" s="106"/>
      <c r="TNN7" s="106"/>
      <c r="TNO7" s="106"/>
      <c r="TNP7" s="106"/>
      <c r="TNQ7" s="106"/>
      <c r="TNR7" s="106"/>
      <c r="TNS7" s="106"/>
      <c r="TNT7" s="106"/>
      <c r="TNU7" s="106"/>
      <c r="TNV7" s="106"/>
      <c r="TNW7" s="106"/>
      <c r="TNX7" s="106"/>
      <c r="TNY7" s="106"/>
      <c r="TNZ7" s="106"/>
      <c r="TOA7" s="106"/>
      <c r="TOB7" s="106"/>
      <c r="TOC7" s="106"/>
      <c r="TOD7" s="106"/>
      <c r="TOE7" s="106"/>
      <c r="TOF7" s="106"/>
      <c r="TOG7" s="106"/>
      <c r="TOH7" s="106"/>
      <c r="TOI7" s="106"/>
      <c r="TOJ7" s="106"/>
      <c r="TOK7" s="106"/>
      <c r="TOL7" s="106"/>
      <c r="TOM7" s="106"/>
      <c r="TON7" s="106"/>
      <c r="TOO7" s="106"/>
      <c r="TOP7" s="106"/>
      <c r="TOQ7" s="106"/>
      <c r="TOR7" s="106"/>
      <c r="TOS7" s="106"/>
      <c r="TOT7" s="106"/>
      <c r="TOU7" s="106"/>
      <c r="TOV7" s="106"/>
      <c r="TOW7" s="106"/>
      <c r="TOX7" s="106"/>
      <c r="TOY7" s="106"/>
      <c r="TOZ7" s="106"/>
      <c r="TPA7" s="106"/>
      <c r="TPB7" s="106"/>
      <c r="TPC7" s="106"/>
      <c r="TPD7" s="106"/>
      <c r="TPE7" s="106"/>
      <c r="TPF7" s="106"/>
      <c r="TPG7" s="106"/>
      <c r="TPH7" s="106"/>
      <c r="TPI7" s="106"/>
      <c r="TPJ7" s="106"/>
      <c r="TPK7" s="106"/>
      <c r="TPL7" s="106"/>
      <c r="TPM7" s="106"/>
      <c r="TPN7" s="106"/>
      <c r="TPO7" s="106"/>
      <c r="TPP7" s="106"/>
      <c r="TPQ7" s="106"/>
      <c r="TPR7" s="106"/>
      <c r="TPS7" s="106"/>
      <c r="TPT7" s="106"/>
      <c r="TPU7" s="106"/>
      <c r="TPV7" s="106"/>
      <c r="TPW7" s="106"/>
      <c r="TPX7" s="106"/>
      <c r="TPY7" s="106"/>
      <c r="TPZ7" s="106"/>
      <c r="TQA7" s="106"/>
      <c r="TQB7" s="106"/>
      <c r="TQC7" s="106"/>
      <c r="TQD7" s="106"/>
      <c r="TQE7" s="106"/>
      <c r="TQF7" s="106"/>
      <c r="TQG7" s="106"/>
      <c r="TQH7" s="106"/>
      <c r="TQI7" s="106"/>
      <c r="TQJ7" s="106"/>
      <c r="TQK7" s="106"/>
      <c r="TQL7" s="106"/>
      <c r="TQM7" s="106"/>
      <c r="TQN7" s="106"/>
      <c r="TQO7" s="106"/>
      <c r="TQP7" s="106"/>
      <c r="TQQ7" s="106"/>
      <c r="TQR7" s="106"/>
      <c r="TQS7" s="106"/>
      <c r="TQT7" s="106"/>
      <c r="TQU7" s="106"/>
      <c r="TQV7" s="106"/>
      <c r="TQW7" s="106"/>
      <c r="TQX7" s="106"/>
      <c r="TQY7" s="106"/>
      <c r="TQZ7" s="106"/>
      <c r="TRA7" s="106"/>
      <c r="TRB7" s="106"/>
      <c r="TRC7" s="106"/>
      <c r="TRD7" s="106"/>
      <c r="TRE7" s="106"/>
      <c r="TRF7" s="106"/>
      <c r="TRG7" s="106"/>
      <c r="TRH7" s="106"/>
      <c r="TRI7" s="106"/>
      <c r="TRJ7" s="106"/>
      <c r="TRK7" s="106"/>
      <c r="TRL7" s="106"/>
      <c r="TRM7" s="106"/>
      <c r="TRN7" s="106"/>
      <c r="TRO7" s="106"/>
      <c r="TRP7" s="106"/>
      <c r="TRQ7" s="106"/>
      <c r="TRR7" s="106"/>
      <c r="TRS7" s="106"/>
      <c r="TRT7" s="106"/>
      <c r="TRU7" s="106"/>
      <c r="TRV7" s="106"/>
      <c r="TRW7" s="106"/>
      <c r="TRX7" s="106"/>
      <c r="TRY7" s="106"/>
      <c r="TRZ7" s="106"/>
      <c r="TSA7" s="106"/>
      <c r="TSB7" s="106"/>
      <c r="TSC7" s="106"/>
      <c r="TSD7" s="106"/>
      <c r="TSE7" s="106"/>
      <c r="TSF7" s="106"/>
      <c r="TSG7" s="106"/>
      <c r="TSH7" s="106"/>
      <c r="TSI7" s="106"/>
      <c r="TSJ7" s="106"/>
      <c r="TSK7" s="106"/>
      <c r="TSL7" s="106"/>
      <c r="TSM7" s="106"/>
      <c r="TSN7" s="106"/>
      <c r="TSO7" s="106"/>
      <c r="TSP7" s="106"/>
      <c r="TSQ7" s="106"/>
      <c r="TSR7" s="106"/>
      <c r="TSS7" s="106"/>
      <c r="TST7" s="106"/>
      <c r="TSU7" s="106"/>
      <c r="TSV7" s="106"/>
      <c r="TSW7" s="106"/>
      <c r="TSX7" s="106"/>
      <c r="TSY7" s="106"/>
      <c r="TSZ7" s="106"/>
      <c r="TTA7" s="106"/>
      <c r="TTB7" s="106"/>
      <c r="TTC7" s="106"/>
      <c r="TTD7" s="106"/>
      <c r="TTE7" s="106"/>
      <c r="TTF7" s="106"/>
      <c r="TTG7" s="106"/>
      <c r="TTH7" s="106"/>
      <c r="TTI7" s="106"/>
      <c r="TTJ7" s="106"/>
      <c r="TTK7" s="106"/>
      <c r="TTL7" s="106"/>
      <c r="TTM7" s="106"/>
      <c r="TTN7" s="106"/>
      <c r="TTO7" s="106"/>
      <c r="TTP7" s="106"/>
      <c r="TTQ7" s="106"/>
      <c r="TTR7" s="106"/>
      <c r="TTS7" s="106"/>
      <c r="TTT7" s="106"/>
      <c r="TTU7" s="106"/>
      <c r="TTV7" s="106"/>
      <c r="TTW7" s="106"/>
      <c r="TTX7" s="106"/>
      <c r="TTY7" s="106"/>
      <c r="TTZ7" s="106"/>
      <c r="TUA7" s="106"/>
      <c r="TUB7" s="106"/>
      <c r="TUC7" s="106"/>
      <c r="TUD7" s="106"/>
      <c r="TUE7" s="106"/>
      <c r="TUF7" s="106"/>
      <c r="TUG7" s="106"/>
      <c r="TUH7" s="106"/>
      <c r="TUI7" s="106"/>
      <c r="TUJ7" s="106"/>
      <c r="TUK7" s="106"/>
      <c r="TUL7" s="106"/>
      <c r="TUM7" s="106"/>
      <c r="TUN7" s="106"/>
      <c r="TUO7" s="106"/>
      <c r="TUP7" s="106"/>
      <c r="TUQ7" s="106"/>
      <c r="TUR7" s="106"/>
      <c r="TUS7" s="106"/>
      <c r="TUT7" s="106"/>
      <c r="TUU7" s="106"/>
      <c r="TUV7" s="106"/>
      <c r="TUW7" s="106"/>
      <c r="TUX7" s="106"/>
      <c r="TUY7" s="106"/>
      <c r="TUZ7" s="106"/>
      <c r="TVA7" s="106"/>
      <c r="TVB7" s="106"/>
      <c r="TVC7" s="106"/>
      <c r="TVD7" s="106"/>
      <c r="TVE7" s="106"/>
      <c r="TVF7" s="106"/>
      <c r="TVG7" s="106"/>
      <c r="TVH7" s="106"/>
      <c r="TVI7" s="106"/>
      <c r="TVJ7" s="106"/>
      <c r="TVK7" s="106"/>
      <c r="TVL7" s="106"/>
      <c r="TVM7" s="106"/>
      <c r="TVN7" s="106"/>
      <c r="TVO7" s="106"/>
      <c r="TVP7" s="106"/>
      <c r="TVQ7" s="106"/>
      <c r="TVR7" s="106"/>
      <c r="TVS7" s="106"/>
      <c r="TVT7" s="106"/>
      <c r="TVU7" s="106"/>
      <c r="TVV7" s="106"/>
      <c r="TVW7" s="106"/>
      <c r="TVX7" s="106"/>
      <c r="TVY7" s="106"/>
      <c r="TVZ7" s="106"/>
      <c r="TWA7" s="106"/>
      <c r="TWB7" s="106"/>
      <c r="TWC7" s="106"/>
      <c r="TWD7" s="106"/>
      <c r="TWE7" s="106"/>
      <c r="TWF7" s="106"/>
      <c r="TWG7" s="106"/>
      <c r="TWH7" s="106"/>
      <c r="TWI7" s="106"/>
      <c r="TWJ7" s="106"/>
      <c r="TWK7" s="106"/>
      <c r="TWL7" s="106"/>
      <c r="TWM7" s="106"/>
      <c r="TWN7" s="106"/>
      <c r="TWO7" s="106"/>
      <c r="TWP7" s="106"/>
      <c r="TWQ7" s="106"/>
      <c r="TWR7" s="106"/>
      <c r="TWS7" s="106"/>
      <c r="TWT7" s="106"/>
      <c r="TWU7" s="106"/>
      <c r="TWV7" s="106"/>
      <c r="TWW7" s="106"/>
      <c r="TWX7" s="106"/>
      <c r="TWY7" s="106"/>
      <c r="TWZ7" s="106"/>
      <c r="TXA7" s="106"/>
      <c r="TXB7" s="106"/>
      <c r="TXC7" s="106"/>
      <c r="TXD7" s="106"/>
      <c r="TXE7" s="106"/>
      <c r="TXF7" s="106"/>
      <c r="TXG7" s="106"/>
      <c r="TXH7" s="106"/>
      <c r="TXI7" s="106"/>
      <c r="TXJ7" s="106"/>
      <c r="TXK7" s="106"/>
      <c r="TXL7" s="106"/>
      <c r="TXM7" s="106"/>
      <c r="TXN7" s="106"/>
      <c r="TXO7" s="106"/>
      <c r="TXP7" s="106"/>
      <c r="TXQ7" s="106"/>
      <c r="TXR7" s="106"/>
      <c r="TXS7" s="106"/>
      <c r="TXT7" s="106"/>
      <c r="TXU7" s="106"/>
      <c r="TXV7" s="106"/>
      <c r="TXW7" s="106"/>
      <c r="TXX7" s="106"/>
      <c r="TXY7" s="106"/>
      <c r="TXZ7" s="106"/>
      <c r="TYA7" s="106"/>
      <c r="TYB7" s="106"/>
      <c r="TYC7" s="106"/>
      <c r="TYD7" s="106"/>
      <c r="TYE7" s="106"/>
      <c r="TYF7" s="106"/>
      <c r="TYG7" s="106"/>
      <c r="TYH7" s="106"/>
      <c r="TYI7" s="106"/>
      <c r="TYJ7" s="106"/>
      <c r="TYK7" s="106"/>
      <c r="TYL7" s="106"/>
      <c r="TYM7" s="106"/>
      <c r="TYN7" s="106"/>
      <c r="TYO7" s="106"/>
      <c r="TYP7" s="106"/>
      <c r="TYQ7" s="106"/>
      <c r="TYR7" s="106"/>
      <c r="TYS7" s="106"/>
      <c r="TYT7" s="106"/>
      <c r="TYU7" s="106"/>
      <c r="TYV7" s="106"/>
      <c r="TYW7" s="106"/>
      <c r="TYX7" s="106"/>
      <c r="TYY7" s="106"/>
      <c r="TYZ7" s="106"/>
      <c r="TZA7" s="106"/>
      <c r="TZB7" s="106"/>
      <c r="TZC7" s="106"/>
      <c r="TZD7" s="106"/>
      <c r="TZE7" s="106"/>
      <c r="TZF7" s="106"/>
      <c r="TZG7" s="106"/>
      <c r="TZH7" s="106"/>
      <c r="TZI7" s="106"/>
      <c r="TZJ7" s="106"/>
      <c r="TZK7" s="106"/>
      <c r="TZL7" s="106"/>
      <c r="TZM7" s="106"/>
      <c r="TZN7" s="106"/>
      <c r="TZO7" s="106"/>
      <c r="TZP7" s="106"/>
      <c r="TZQ7" s="106"/>
      <c r="TZR7" s="106"/>
      <c r="TZS7" s="106"/>
      <c r="TZT7" s="106"/>
      <c r="TZU7" s="106"/>
      <c r="TZV7" s="106"/>
      <c r="TZW7" s="106"/>
      <c r="TZX7" s="106"/>
      <c r="TZY7" s="106"/>
      <c r="TZZ7" s="106"/>
      <c r="UAA7" s="106"/>
      <c r="UAB7" s="106"/>
      <c r="UAC7" s="106"/>
      <c r="UAD7" s="106"/>
      <c r="UAE7" s="106"/>
      <c r="UAF7" s="106"/>
      <c r="UAG7" s="106"/>
      <c r="UAH7" s="106"/>
      <c r="UAI7" s="106"/>
      <c r="UAJ7" s="106"/>
      <c r="UAK7" s="106"/>
      <c r="UAL7" s="106"/>
      <c r="UAM7" s="106"/>
      <c r="UAN7" s="106"/>
      <c r="UAO7" s="106"/>
      <c r="UAP7" s="106"/>
      <c r="UAQ7" s="106"/>
      <c r="UAR7" s="106"/>
      <c r="UAS7" s="106"/>
      <c r="UAT7" s="106"/>
      <c r="UAU7" s="106"/>
      <c r="UAV7" s="106"/>
      <c r="UAW7" s="106"/>
      <c r="UAX7" s="106"/>
      <c r="UAY7" s="106"/>
      <c r="UAZ7" s="106"/>
      <c r="UBA7" s="106"/>
      <c r="UBB7" s="106"/>
      <c r="UBC7" s="106"/>
      <c r="UBD7" s="106"/>
      <c r="UBE7" s="106"/>
      <c r="UBF7" s="106"/>
      <c r="UBG7" s="106"/>
      <c r="UBH7" s="106"/>
      <c r="UBI7" s="106"/>
      <c r="UBJ7" s="106"/>
      <c r="UBK7" s="106"/>
      <c r="UBL7" s="106"/>
      <c r="UBM7" s="106"/>
      <c r="UBN7" s="106"/>
      <c r="UBO7" s="106"/>
      <c r="UBP7" s="106"/>
      <c r="UBQ7" s="106"/>
      <c r="UBR7" s="106"/>
      <c r="UBS7" s="106"/>
      <c r="UBT7" s="106"/>
      <c r="UBU7" s="106"/>
      <c r="UBV7" s="106"/>
      <c r="UBW7" s="106"/>
      <c r="UBX7" s="106"/>
      <c r="UBY7" s="106"/>
      <c r="UBZ7" s="106"/>
      <c r="UCA7" s="106"/>
      <c r="UCB7" s="106"/>
      <c r="UCC7" s="106"/>
      <c r="UCD7" s="106"/>
      <c r="UCE7" s="106"/>
      <c r="UCF7" s="106"/>
      <c r="UCG7" s="106"/>
      <c r="UCH7" s="106"/>
      <c r="UCI7" s="106"/>
      <c r="UCJ7" s="106"/>
      <c r="UCK7" s="106"/>
      <c r="UCL7" s="106"/>
      <c r="UCM7" s="106"/>
      <c r="UCN7" s="106"/>
      <c r="UCO7" s="106"/>
      <c r="UCP7" s="106"/>
      <c r="UCQ7" s="106"/>
      <c r="UCR7" s="106"/>
      <c r="UCS7" s="106"/>
      <c r="UCT7" s="106"/>
      <c r="UCU7" s="106"/>
      <c r="UCV7" s="106"/>
      <c r="UCW7" s="106"/>
      <c r="UCX7" s="106"/>
      <c r="UCY7" s="106"/>
      <c r="UCZ7" s="106"/>
      <c r="UDA7" s="106"/>
      <c r="UDB7" s="106"/>
      <c r="UDC7" s="106"/>
      <c r="UDD7" s="106"/>
      <c r="UDE7" s="106"/>
      <c r="UDF7" s="106"/>
      <c r="UDG7" s="106"/>
      <c r="UDH7" s="106"/>
      <c r="UDI7" s="106"/>
      <c r="UDJ7" s="106"/>
      <c r="UDK7" s="106"/>
      <c r="UDL7" s="106"/>
      <c r="UDM7" s="106"/>
      <c r="UDN7" s="106"/>
      <c r="UDO7" s="106"/>
      <c r="UDP7" s="106"/>
      <c r="UDQ7" s="106"/>
      <c r="UDR7" s="106"/>
      <c r="UDS7" s="106"/>
      <c r="UDT7" s="106"/>
      <c r="UDU7" s="106"/>
      <c r="UDV7" s="106"/>
      <c r="UDW7" s="106"/>
      <c r="UDX7" s="106"/>
      <c r="UDY7" s="106"/>
      <c r="UDZ7" s="106"/>
      <c r="UEA7" s="106"/>
      <c r="UEB7" s="106"/>
      <c r="UEC7" s="106"/>
      <c r="UED7" s="106"/>
      <c r="UEE7" s="106"/>
      <c r="UEF7" s="106"/>
      <c r="UEG7" s="106"/>
      <c r="UEH7" s="106"/>
      <c r="UEI7" s="106"/>
      <c r="UEJ7" s="106"/>
      <c r="UEK7" s="106"/>
      <c r="UEL7" s="106"/>
      <c r="UEM7" s="106"/>
      <c r="UEN7" s="106"/>
      <c r="UEO7" s="106"/>
      <c r="UEP7" s="106"/>
      <c r="UEQ7" s="106"/>
      <c r="UER7" s="106"/>
      <c r="UES7" s="106"/>
      <c r="UET7" s="106"/>
      <c r="UEU7" s="106"/>
      <c r="UEV7" s="106"/>
      <c r="UEW7" s="106"/>
      <c r="UEX7" s="106"/>
      <c r="UEY7" s="106"/>
      <c r="UEZ7" s="106"/>
      <c r="UFA7" s="106"/>
      <c r="UFB7" s="106"/>
      <c r="UFC7" s="106"/>
      <c r="UFD7" s="106"/>
      <c r="UFE7" s="106"/>
      <c r="UFF7" s="106"/>
      <c r="UFG7" s="106"/>
      <c r="UFH7" s="106"/>
      <c r="UFI7" s="106"/>
      <c r="UFJ7" s="106"/>
      <c r="UFK7" s="106"/>
      <c r="UFL7" s="106"/>
      <c r="UFM7" s="106"/>
      <c r="UFN7" s="106"/>
      <c r="UFO7" s="106"/>
      <c r="UFP7" s="106"/>
      <c r="UFQ7" s="106"/>
      <c r="UFR7" s="106"/>
      <c r="UFS7" s="106"/>
      <c r="UFT7" s="106"/>
      <c r="UFU7" s="106"/>
      <c r="UFV7" s="106"/>
      <c r="UFW7" s="106"/>
      <c r="UFX7" s="106"/>
      <c r="UFY7" s="106"/>
      <c r="UFZ7" s="106"/>
      <c r="UGA7" s="106"/>
      <c r="UGB7" s="106"/>
      <c r="UGC7" s="106"/>
      <c r="UGD7" s="106"/>
      <c r="UGE7" s="106"/>
      <c r="UGF7" s="106"/>
      <c r="UGG7" s="106"/>
      <c r="UGH7" s="106"/>
      <c r="UGI7" s="106"/>
      <c r="UGJ7" s="106"/>
      <c r="UGK7" s="106"/>
      <c r="UGL7" s="106"/>
      <c r="UGM7" s="106"/>
      <c r="UGN7" s="106"/>
      <c r="UGO7" s="106"/>
      <c r="UGP7" s="106"/>
      <c r="UGQ7" s="106"/>
      <c r="UGR7" s="106"/>
      <c r="UGS7" s="106"/>
      <c r="UGT7" s="106"/>
      <c r="UGU7" s="106"/>
      <c r="UGV7" s="106"/>
      <c r="UGW7" s="106"/>
      <c r="UGX7" s="106"/>
      <c r="UGY7" s="106"/>
      <c r="UGZ7" s="106"/>
      <c r="UHA7" s="106"/>
      <c r="UHB7" s="106"/>
      <c r="UHC7" s="106"/>
      <c r="UHD7" s="106"/>
      <c r="UHE7" s="106"/>
      <c r="UHF7" s="106"/>
      <c r="UHG7" s="106"/>
      <c r="UHH7" s="106"/>
      <c r="UHI7" s="106"/>
      <c r="UHJ7" s="106"/>
      <c r="UHK7" s="106"/>
      <c r="UHL7" s="106"/>
      <c r="UHM7" s="106"/>
      <c r="UHN7" s="106"/>
      <c r="UHO7" s="106"/>
      <c r="UHP7" s="106"/>
      <c r="UHQ7" s="106"/>
      <c r="UHR7" s="106"/>
      <c r="UHS7" s="106"/>
      <c r="UHT7" s="106"/>
      <c r="UHU7" s="106"/>
      <c r="UHV7" s="106"/>
      <c r="UHW7" s="106"/>
      <c r="UHX7" s="106"/>
      <c r="UHY7" s="106"/>
      <c r="UHZ7" s="106"/>
      <c r="UIA7" s="106"/>
      <c r="UIB7" s="106"/>
      <c r="UIC7" s="106"/>
      <c r="UID7" s="106"/>
      <c r="UIE7" s="106"/>
      <c r="UIF7" s="106"/>
      <c r="UIG7" s="106"/>
      <c r="UIH7" s="106"/>
      <c r="UII7" s="106"/>
      <c r="UIJ7" s="106"/>
      <c r="UIK7" s="106"/>
      <c r="UIL7" s="106"/>
      <c r="UIM7" s="106"/>
      <c r="UIN7" s="106"/>
      <c r="UIO7" s="106"/>
      <c r="UIP7" s="106"/>
      <c r="UIQ7" s="106"/>
      <c r="UIR7" s="106"/>
      <c r="UIS7" s="106"/>
      <c r="UIT7" s="106"/>
      <c r="UIU7" s="106"/>
      <c r="UIV7" s="106"/>
      <c r="UIW7" s="106"/>
      <c r="UIX7" s="106"/>
      <c r="UIY7" s="106"/>
      <c r="UIZ7" s="106"/>
      <c r="UJA7" s="106"/>
      <c r="UJB7" s="106"/>
      <c r="UJC7" s="106"/>
      <c r="UJD7" s="106"/>
      <c r="UJE7" s="106"/>
      <c r="UJF7" s="106"/>
      <c r="UJG7" s="106"/>
      <c r="UJH7" s="106"/>
      <c r="UJI7" s="106"/>
      <c r="UJJ7" s="106"/>
      <c r="UJK7" s="106"/>
      <c r="UJL7" s="106"/>
      <c r="UJM7" s="106"/>
      <c r="UJN7" s="106"/>
      <c r="UJO7" s="106"/>
      <c r="UJP7" s="106"/>
      <c r="UJQ7" s="106"/>
      <c r="UJR7" s="106"/>
      <c r="UJS7" s="106"/>
      <c r="UJT7" s="106"/>
      <c r="UJU7" s="106"/>
      <c r="UJV7" s="106"/>
      <c r="UJW7" s="106"/>
      <c r="UJX7" s="106"/>
      <c r="UJY7" s="106"/>
      <c r="UJZ7" s="106"/>
      <c r="UKA7" s="106"/>
      <c r="UKB7" s="106"/>
      <c r="UKC7" s="106"/>
      <c r="UKD7" s="106"/>
      <c r="UKE7" s="106"/>
      <c r="UKF7" s="106"/>
      <c r="UKG7" s="106"/>
      <c r="UKH7" s="106"/>
      <c r="UKI7" s="106"/>
      <c r="UKJ7" s="106"/>
      <c r="UKK7" s="106"/>
      <c r="UKL7" s="106"/>
      <c r="UKM7" s="106"/>
      <c r="UKN7" s="106"/>
      <c r="UKO7" s="106"/>
      <c r="UKP7" s="106"/>
      <c r="UKQ7" s="106"/>
      <c r="UKR7" s="106"/>
      <c r="UKS7" s="106"/>
      <c r="UKT7" s="106"/>
      <c r="UKU7" s="106"/>
      <c r="UKV7" s="106"/>
      <c r="UKW7" s="106"/>
      <c r="UKX7" s="106"/>
      <c r="UKY7" s="106"/>
      <c r="UKZ7" s="106"/>
      <c r="ULA7" s="106"/>
      <c r="ULB7" s="106"/>
      <c r="ULC7" s="106"/>
      <c r="ULD7" s="106"/>
      <c r="ULE7" s="106"/>
      <c r="ULF7" s="106"/>
      <c r="ULG7" s="106"/>
      <c r="ULH7" s="106"/>
      <c r="ULI7" s="106"/>
      <c r="ULJ7" s="106"/>
      <c r="ULK7" s="106"/>
      <c r="ULL7" s="106"/>
      <c r="ULM7" s="106"/>
      <c r="ULN7" s="106"/>
      <c r="ULO7" s="106"/>
      <c r="ULP7" s="106"/>
      <c r="ULQ7" s="106"/>
      <c r="ULR7" s="106"/>
      <c r="ULS7" s="106"/>
      <c r="ULT7" s="106"/>
      <c r="ULU7" s="106"/>
      <c r="ULV7" s="106"/>
      <c r="ULW7" s="106"/>
      <c r="ULX7" s="106"/>
      <c r="ULY7" s="106"/>
      <c r="ULZ7" s="106"/>
      <c r="UMA7" s="106"/>
      <c r="UMB7" s="106"/>
      <c r="UMC7" s="106"/>
      <c r="UMD7" s="106"/>
      <c r="UME7" s="106"/>
      <c r="UMF7" s="106"/>
      <c r="UMG7" s="106"/>
      <c r="UMH7" s="106"/>
      <c r="UMI7" s="106"/>
      <c r="UMJ7" s="106"/>
      <c r="UMK7" s="106"/>
      <c r="UML7" s="106"/>
      <c r="UMM7" s="106"/>
      <c r="UMN7" s="106"/>
      <c r="UMO7" s="106"/>
      <c r="UMP7" s="106"/>
      <c r="UMQ7" s="106"/>
      <c r="UMR7" s="106"/>
      <c r="UMS7" s="106"/>
      <c r="UMT7" s="106"/>
      <c r="UMU7" s="106"/>
      <c r="UMV7" s="106"/>
      <c r="UMW7" s="106"/>
      <c r="UMX7" s="106"/>
      <c r="UMY7" s="106"/>
      <c r="UMZ7" s="106"/>
      <c r="UNA7" s="106"/>
      <c r="UNB7" s="106"/>
      <c r="UNC7" s="106"/>
      <c r="UND7" s="106"/>
      <c r="UNE7" s="106"/>
      <c r="UNF7" s="106"/>
      <c r="UNG7" s="106"/>
      <c r="UNH7" s="106"/>
      <c r="UNI7" s="106"/>
      <c r="UNJ7" s="106"/>
      <c r="UNK7" s="106"/>
      <c r="UNL7" s="106"/>
      <c r="UNM7" s="106"/>
      <c r="UNN7" s="106"/>
      <c r="UNO7" s="106"/>
      <c r="UNP7" s="106"/>
      <c r="UNQ7" s="106"/>
      <c r="UNR7" s="106"/>
      <c r="UNS7" s="106"/>
      <c r="UNT7" s="106"/>
      <c r="UNU7" s="106"/>
      <c r="UNV7" s="106"/>
      <c r="UNW7" s="106"/>
      <c r="UNX7" s="106"/>
      <c r="UNY7" s="106"/>
      <c r="UNZ7" s="106"/>
      <c r="UOA7" s="106"/>
      <c r="UOB7" s="106"/>
      <c r="UOC7" s="106"/>
      <c r="UOD7" s="106"/>
      <c r="UOE7" s="106"/>
      <c r="UOF7" s="106"/>
      <c r="UOG7" s="106"/>
      <c r="UOH7" s="106"/>
      <c r="UOI7" s="106"/>
      <c r="UOJ7" s="106"/>
      <c r="UOK7" s="106"/>
      <c r="UOL7" s="106"/>
      <c r="UOM7" s="106"/>
      <c r="UON7" s="106"/>
      <c r="UOO7" s="106"/>
      <c r="UOP7" s="106"/>
      <c r="UOQ7" s="106"/>
      <c r="UOR7" s="106"/>
      <c r="UOS7" s="106"/>
      <c r="UOT7" s="106"/>
      <c r="UOU7" s="106"/>
      <c r="UOV7" s="106"/>
      <c r="UOW7" s="106"/>
      <c r="UOX7" s="106"/>
      <c r="UOY7" s="106"/>
      <c r="UOZ7" s="106"/>
      <c r="UPA7" s="106"/>
      <c r="UPB7" s="106"/>
      <c r="UPC7" s="106"/>
      <c r="UPD7" s="106"/>
      <c r="UPE7" s="106"/>
      <c r="UPF7" s="106"/>
      <c r="UPG7" s="106"/>
      <c r="UPH7" s="106"/>
      <c r="UPI7" s="106"/>
      <c r="UPJ7" s="106"/>
      <c r="UPK7" s="106"/>
      <c r="UPL7" s="106"/>
      <c r="UPM7" s="106"/>
      <c r="UPN7" s="106"/>
      <c r="UPO7" s="106"/>
      <c r="UPP7" s="106"/>
      <c r="UPQ7" s="106"/>
      <c r="UPR7" s="106"/>
      <c r="UPS7" s="106"/>
      <c r="UPT7" s="106"/>
      <c r="UPU7" s="106"/>
      <c r="UPV7" s="106"/>
      <c r="UPW7" s="106"/>
      <c r="UPX7" s="106"/>
      <c r="UPY7" s="106"/>
      <c r="UPZ7" s="106"/>
      <c r="UQA7" s="106"/>
      <c r="UQB7" s="106"/>
      <c r="UQC7" s="106"/>
      <c r="UQD7" s="106"/>
      <c r="UQE7" s="106"/>
      <c r="UQF7" s="106"/>
      <c r="UQG7" s="106"/>
      <c r="UQH7" s="106"/>
      <c r="UQI7" s="106"/>
      <c r="UQJ7" s="106"/>
      <c r="UQK7" s="106"/>
      <c r="UQL7" s="106"/>
      <c r="UQM7" s="106"/>
      <c r="UQN7" s="106"/>
      <c r="UQO7" s="106"/>
      <c r="UQP7" s="106"/>
      <c r="UQQ7" s="106"/>
      <c r="UQR7" s="106"/>
      <c r="UQS7" s="106"/>
      <c r="UQT7" s="106"/>
      <c r="UQU7" s="106"/>
      <c r="UQV7" s="106"/>
      <c r="UQW7" s="106"/>
      <c r="UQX7" s="106"/>
      <c r="UQY7" s="106"/>
      <c r="UQZ7" s="106"/>
      <c r="URA7" s="106"/>
      <c r="URB7" s="106"/>
      <c r="URC7" s="106"/>
      <c r="URD7" s="106"/>
      <c r="URE7" s="106"/>
      <c r="URF7" s="106"/>
      <c r="URG7" s="106"/>
      <c r="URH7" s="106"/>
      <c r="URI7" s="106"/>
      <c r="URJ7" s="106"/>
      <c r="URK7" s="106"/>
      <c r="URL7" s="106"/>
      <c r="URM7" s="106"/>
      <c r="URN7" s="106"/>
      <c r="URO7" s="106"/>
      <c r="URP7" s="106"/>
      <c r="URQ7" s="106"/>
      <c r="URR7" s="106"/>
      <c r="URS7" s="106"/>
      <c r="URT7" s="106"/>
      <c r="URU7" s="106"/>
      <c r="URV7" s="106"/>
      <c r="URW7" s="106"/>
      <c r="URX7" s="106"/>
      <c r="URY7" s="106"/>
      <c r="URZ7" s="106"/>
      <c r="USA7" s="106"/>
      <c r="USB7" s="106"/>
      <c r="USC7" s="106"/>
      <c r="USD7" s="106"/>
      <c r="USE7" s="106"/>
      <c r="USF7" s="106"/>
      <c r="USG7" s="106"/>
      <c r="USH7" s="106"/>
      <c r="USI7" s="106"/>
      <c r="USJ7" s="106"/>
      <c r="USK7" s="106"/>
      <c r="USL7" s="106"/>
      <c r="USM7" s="106"/>
      <c r="USN7" s="106"/>
      <c r="USO7" s="106"/>
      <c r="USP7" s="106"/>
      <c r="USQ7" s="106"/>
      <c r="USR7" s="106"/>
      <c r="USS7" s="106"/>
      <c r="UST7" s="106"/>
      <c r="USU7" s="106"/>
      <c r="USV7" s="106"/>
      <c r="USW7" s="106"/>
      <c r="USX7" s="106"/>
      <c r="USY7" s="106"/>
      <c r="USZ7" s="106"/>
      <c r="UTA7" s="106"/>
      <c r="UTB7" s="106"/>
      <c r="UTC7" s="106"/>
      <c r="UTD7" s="106"/>
      <c r="UTE7" s="106"/>
      <c r="UTF7" s="106"/>
      <c r="UTG7" s="106"/>
      <c r="UTH7" s="106"/>
      <c r="UTI7" s="106"/>
      <c r="UTJ7" s="106"/>
      <c r="UTK7" s="106"/>
      <c r="UTL7" s="106"/>
      <c r="UTM7" s="106"/>
      <c r="UTN7" s="106"/>
      <c r="UTO7" s="106"/>
      <c r="UTP7" s="106"/>
      <c r="UTQ7" s="106"/>
      <c r="UTR7" s="106"/>
      <c r="UTS7" s="106"/>
      <c r="UTT7" s="106"/>
      <c r="UTU7" s="106"/>
      <c r="UTV7" s="106"/>
      <c r="UTW7" s="106"/>
      <c r="UTX7" s="106"/>
      <c r="UTY7" s="106"/>
      <c r="UTZ7" s="106"/>
      <c r="UUA7" s="106"/>
      <c r="UUB7" s="106"/>
      <c r="UUC7" s="106"/>
      <c r="UUD7" s="106"/>
      <c r="UUE7" s="106"/>
      <c r="UUF7" s="106"/>
      <c r="UUG7" s="106"/>
      <c r="UUH7" s="106"/>
      <c r="UUI7" s="106"/>
      <c r="UUJ7" s="106"/>
      <c r="UUK7" s="106"/>
      <c r="UUL7" s="106"/>
      <c r="UUM7" s="106"/>
      <c r="UUN7" s="106"/>
      <c r="UUO7" s="106"/>
      <c r="UUP7" s="106"/>
      <c r="UUQ7" s="106"/>
      <c r="UUR7" s="106"/>
      <c r="UUS7" s="106"/>
      <c r="UUT7" s="106"/>
      <c r="UUU7" s="106"/>
      <c r="UUV7" s="106"/>
      <c r="UUW7" s="106"/>
      <c r="UUX7" s="106"/>
      <c r="UUY7" s="106"/>
      <c r="UUZ7" s="106"/>
      <c r="UVA7" s="106"/>
      <c r="UVB7" s="106"/>
      <c r="UVC7" s="106"/>
      <c r="UVD7" s="106"/>
      <c r="UVE7" s="106"/>
      <c r="UVF7" s="106"/>
      <c r="UVG7" s="106"/>
      <c r="UVH7" s="106"/>
      <c r="UVI7" s="106"/>
      <c r="UVJ7" s="106"/>
      <c r="UVK7" s="106"/>
      <c r="UVL7" s="106"/>
      <c r="UVM7" s="106"/>
      <c r="UVN7" s="106"/>
      <c r="UVO7" s="106"/>
      <c r="UVP7" s="106"/>
      <c r="UVQ7" s="106"/>
      <c r="UVR7" s="106"/>
      <c r="UVS7" s="106"/>
      <c r="UVT7" s="106"/>
      <c r="UVU7" s="106"/>
      <c r="UVV7" s="106"/>
      <c r="UVW7" s="106"/>
      <c r="UVX7" s="106"/>
      <c r="UVY7" s="106"/>
      <c r="UVZ7" s="106"/>
      <c r="UWA7" s="106"/>
      <c r="UWB7" s="106"/>
      <c r="UWC7" s="106"/>
      <c r="UWD7" s="106"/>
      <c r="UWE7" s="106"/>
      <c r="UWF7" s="106"/>
      <c r="UWG7" s="106"/>
      <c r="UWH7" s="106"/>
      <c r="UWI7" s="106"/>
      <c r="UWJ7" s="106"/>
      <c r="UWK7" s="106"/>
      <c r="UWL7" s="106"/>
      <c r="UWM7" s="106"/>
      <c r="UWN7" s="106"/>
      <c r="UWO7" s="106"/>
      <c r="UWP7" s="106"/>
      <c r="UWQ7" s="106"/>
      <c r="UWR7" s="106"/>
      <c r="UWS7" s="106"/>
      <c r="UWT7" s="106"/>
      <c r="UWU7" s="106"/>
      <c r="UWV7" s="106"/>
      <c r="UWW7" s="106"/>
      <c r="UWX7" s="106"/>
      <c r="UWY7" s="106"/>
      <c r="UWZ7" s="106"/>
      <c r="UXA7" s="106"/>
      <c r="UXB7" s="106"/>
      <c r="UXC7" s="106"/>
      <c r="UXD7" s="106"/>
      <c r="UXE7" s="106"/>
      <c r="UXF7" s="106"/>
      <c r="UXG7" s="106"/>
      <c r="UXH7" s="106"/>
      <c r="UXI7" s="106"/>
      <c r="UXJ7" s="106"/>
      <c r="UXK7" s="106"/>
      <c r="UXL7" s="106"/>
      <c r="UXM7" s="106"/>
      <c r="UXN7" s="106"/>
      <c r="UXO7" s="106"/>
      <c r="UXP7" s="106"/>
      <c r="UXQ7" s="106"/>
      <c r="UXR7" s="106"/>
      <c r="UXS7" s="106"/>
      <c r="UXT7" s="106"/>
      <c r="UXU7" s="106"/>
      <c r="UXV7" s="106"/>
      <c r="UXW7" s="106"/>
      <c r="UXX7" s="106"/>
      <c r="UXY7" s="106"/>
      <c r="UXZ7" s="106"/>
      <c r="UYA7" s="106"/>
      <c r="UYB7" s="106"/>
      <c r="UYC7" s="106"/>
      <c r="UYD7" s="106"/>
      <c r="UYE7" s="106"/>
      <c r="UYF7" s="106"/>
      <c r="UYG7" s="106"/>
      <c r="UYH7" s="106"/>
      <c r="UYI7" s="106"/>
      <c r="UYJ7" s="106"/>
      <c r="UYK7" s="106"/>
      <c r="UYL7" s="106"/>
      <c r="UYM7" s="106"/>
      <c r="UYN7" s="106"/>
      <c r="UYO7" s="106"/>
      <c r="UYP7" s="106"/>
      <c r="UYQ7" s="106"/>
      <c r="UYR7" s="106"/>
      <c r="UYS7" s="106"/>
      <c r="UYT7" s="106"/>
      <c r="UYU7" s="106"/>
      <c r="UYV7" s="106"/>
      <c r="UYW7" s="106"/>
      <c r="UYX7" s="106"/>
      <c r="UYY7" s="106"/>
      <c r="UYZ7" s="106"/>
      <c r="UZA7" s="106"/>
      <c r="UZB7" s="106"/>
      <c r="UZC7" s="106"/>
      <c r="UZD7" s="106"/>
      <c r="UZE7" s="106"/>
      <c r="UZF7" s="106"/>
      <c r="UZG7" s="106"/>
      <c r="UZH7" s="106"/>
      <c r="UZI7" s="106"/>
      <c r="UZJ7" s="106"/>
      <c r="UZK7" s="106"/>
      <c r="UZL7" s="106"/>
      <c r="UZM7" s="106"/>
      <c r="UZN7" s="106"/>
      <c r="UZO7" s="106"/>
      <c r="UZP7" s="106"/>
      <c r="UZQ7" s="106"/>
      <c r="UZR7" s="106"/>
      <c r="UZS7" s="106"/>
      <c r="UZT7" s="106"/>
      <c r="UZU7" s="106"/>
      <c r="UZV7" s="106"/>
      <c r="UZW7" s="106"/>
      <c r="UZX7" s="106"/>
      <c r="UZY7" s="106"/>
      <c r="UZZ7" s="106"/>
      <c r="VAA7" s="106"/>
      <c r="VAB7" s="106"/>
      <c r="VAC7" s="106"/>
      <c r="VAD7" s="106"/>
      <c r="VAE7" s="106"/>
      <c r="VAF7" s="106"/>
      <c r="VAG7" s="106"/>
      <c r="VAH7" s="106"/>
      <c r="VAI7" s="106"/>
      <c r="VAJ7" s="106"/>
      <c r="VAK7" s="106"/>
      <c r="VAL7" s="106"/>
      <c r="VAM7" s="106"/>
      <c r="VAN7" s="106"/>
      <c r="VAO7" s="106"/>
      <c r="VAP7" s="106"/>
      <c r="VAQ7" s="106"/>
      <c r="VAR7" s="106"/>
      <c r="VAS7" s="106"/>
      <c r="VAT7" s="106"/>
      <c r="VAU7" s="106"/>
      <c r="VAV7" s="106"/>
      <c r="VAW7" s="106"/>
      <c r="VAX7" s="106"/>
      <c r="VAY7" s="106"/>
      <c r="VAZ7" s="106"/>
      <c r="VBA7" s="106"/>
      <c r="VBB7" s="106"/>
      <c r="VBC7" s="106"/>
      <c r="VBD7" s="106"/>
      <c r="VBE7" s="106"/>
      <c r="VBF7" s="106"/>
      <c r="VBG7" s="106"/>
      <c r="VBH7" s="106"/>
      <c r="VBI7" s="106"/>
      <c r="VBJ7" s="106"/>
      <c r="VBK7" s="106"/>
      <c r="VBL7" s="106"/>
      <c r="VBM7" s="106"/>
      <c r="VBN7" s="106"/>
      <c r="VBO7" s="106"/>
      <c r="VBP7" s="106"/>
      <c r="VBQ7" s="106"/>
      <c r="VBR7" s="106"/>
      <c r="VBS7" s="106"/>
      <c r="VBT7" s="106"/>
      <c r="VBU7" s="106"/>
      <c r="VBV7" s="106"/>
      <c r="VBW7" s="106"/>
      <c r="VBX7" s="106"/>
      <c r="VBY7" s="106"/>
      <c r="VBZ7" s="106"/>
      <c r="VCA7" s="106"/>
      <c r="VCB7" s="106"/>
      <c r="VCC7" s="106"/>
      <c r="VCD7" s="106"/>
      <c r="VCE7" s="106"/>
      <c r="VCF7" s="106"/>
      <c r="VCG7" s="106"/>
      <c r="VCH7" s="106"/>
      <c r="VCI7" s="106"/>
      <c r="VCJ7" s="106"/>
      <c r="VCK7" s="106"/>
      <c r="VCL7" s="106"/>
      <c r="VCM7" s="106"/>
      <c r="VCN7" s="106"/>
      <c r="VCO7" s="106"/>
      <c r="VCP7" s="106"/>
      <c r="VCQ7" s="106"/>
      <c r="VCR7" s="106"/>
      <c r="VCS7" s="106"/>
      <c r="VCT7" s="106"/>
      <c r="VCU7" s="106"/>
      <c r="VCV7" s="106"/>
      <c r="VCW7" s="106"/>
      <c r="VCX7" s="106"/>
      <c r="VCY7" s="106"/>
      <c r="VCZ7" s="106"/>
      <c r="VDA7" s="106"/>
      <c r="VDB7" s="106"/>
      <c r="VDC7" s="106"/>
      <c r="VDD7" s="106"/>
      <c r="VDE7" s="106"/>
      <c r="VDF7" s="106"/>
      <c r="VDG7" s="106"/>
      <c r="VDH7" s="106"/>
      <c r="VDI7" s="106"/>
      <c r="VDJ7" s="106"/>
      <c r="VDK7" s="106"/>
      <c r="VDL7" s="106"/>
      <c r="VDM7" s="106"/>
      <c r="VDN7" s="106"/>
      <c r="VDO7" s="106"/>
      <c r="VDP7" s="106"/>
      <c r="VDQ7" s="106"/>
      <c r="VDR7" s="106"/>
      <c r="VDS7" s="106"/>
      <c r="VDT7" s="106"/>
      <c r="VDU7" s="106"/>
      <c r="VDV7" s="106"/>
      <c r="VDW7" s="106"/>
      <c r="VDX7" s="106"/>
      <c r="VDY7" s="106"/>
      <c r="VDZ7" s="106"/>
      <c r="VEA7" s="106"/>
      <c r="VEB7" s="106"/>
      <c r="VEC7" s="106"/>
      <c r="VED7" s="106"/>
      <c r="VEE7" s="106"/>
      <c r="VEF7" s="106"/>
      <c r="VEG7" s="106"/>
      <c r="VEH7" s="106"/>
      <c r="VEI7" s="106"/>
      <c r="VEJ7" s="106"/>
      <c r="VEK7" s="106"/>
      <c r="VEL7" s="106"/>
      <c r="VEM7" s="106"/>
      <c r="VEN7" s="106"/>
      <c r="VEO7" s="106"/>
      <c r="VEP7" s="106"/>
      <c r="VEQ7" s="106"/>
      <c r="VER7" s="106"/>
      <c r="VES7" s="106"/>
      <c r="VET7" s="106"/>
      <c r="VEU7" s="106"/>
      <c r="VEV7" s="106"/>
      <c r="VEW7" s="106"/>
      <c r="VEX7" s="106"/>
      <c r="VEY7" s="106"/>
      <c r="VEZ7" s="106"/>
      <c r="VFA7" s="106"/>
      <c r="VFB7" s="106"/>
      <c r="VFC7" s="106"/>
      <c r="VFD7" s="106"/>
      <c r="VFE7" s="106"/>
      <c r="VFF7" s="106"/>
      <c r="VFG7" s="106"/>
      <c r="VFH7" s="106"/>
      <c r="VFI7" s="106"/>
      <c r="VFJ7" s="106"/>
      <c r="VFK7" s="106"/>
      <c r="VFL7" s="106"/>
      <c r="VFM7" s="106"/>
      <c r="VFN7" s="106"/>
      <c r="VFO7" s="106"/>
      <c r="VFP7" s="106"/>
      <c r="VFQ7" s="106"/>
      <c r="VFR7" s="106"/>
      <c r="VFS7" s="106"/>
      <c r="VFT7" s="106"/>
      <c r="VFU7" s="106"/>
      <c r="VFV7" s="106"/>
      <c r="VFW7" s="106"/>
      <c r="VFX7" s="106"/>
      <c r="VFY7" s="106"/>
      <c r="VFZ7" s="106"/>
      <c r="VGA7" s="106"/>
      <c r="VGB7" s="106"/>
      <c r="VGC7" s="106"/>
      <c r="VGD7" s="106"/>
      <c r="VGE7" s="106"/>
      <c r="VGF7" s="106"/>
      <c r="VGG7" s="106"/>
      <c r="VGH7" s="106"/>
      <c r="VGI7" s="106"/>
      <c r="VGJ7" s="106"/>
      <c r="VGK7" s="106"/>
      <c r="VGL7" s="106"/>
      <c r="VGM7" s="106"/>
      <c r="VGN7" s="106"/>
      <c r="VGO7" s="106"/>
      <c r="VGP7" s="106"/>
      <c r="VGQ7" s="106"/>
      <c r="VGR7" s="106"/>
      <c r="VGS7" s="106"/>
      <c r="VGT7" s="106"/>
      <c r="VGU7" s="106"/>
      <c r="VGV7" s="106"/>
      <c r="VGW7" s="106"/>
      <c r="VGX7" s="106"/>
      <c r="VGY7" s="106"/>
      <c r="VGZ7" s="106"/>
      <c r="VHA7" s="106"/>
      <c r="VHB7" s="106"/>
      <c r="VHC7" s="106"/>
      <c r="VHD7" s="106"/>
      <c r="VHE7" s="106"/>
      <c r="VHF7" s="106"/>
      <c r="VHG7" s="106"/>
      <c r="VHH7" s="106"/>
      <c r="VHI7" s="106"/>
      <c r="VHJ7" s="106"/>
      <c r="VHK7" s="106"/>
      <c r="VHL7" s="106"/>
      <c r="VHM7" s="106"/>
      <c r="VHN7" s="106"/>
      <c r="VHO7" s="106"/>
      <c r="VHP7" s="106"/>
      <c r="VHQ7" s="106"/>
      <c r="VHR7" s="106"/>
      <c r="VHS7" s="106"/>
      <c r="VHT7" s="106"/>
      <c r="VHU7" s="106"/>
      <c r="VHV7" s="106"/>
      <c r="VHW7" s="106"/>
      <c r="VHX7" s="106"/>
      <c r="VHY7" s="106"/>
      <c r="VHZ7" s="106"/>
      <c r="VIA7" s="106"/>
      <c r="VIB7" s="106"/>
      <c r="VIC7" s="106"/>
      <c r="VID7" s="106"/>
      <c r="VIE7" s="106"/>
      <c r="VIF7" s="106"/>
      <c r="VIG7" s="106"/>
      <c r="VIH7" s="106"/>
      <c r="VII7" s="106"/>
      <c r="VIJ7" s="106"/>
      <c r="VIK7" s="106"/>
      <c r="VIL7" s="106"/>
      <c r="VIM7" s="106"/>
      <c r="VIN7" s="106"/>
      <c r="VIO7" s="106"/>
      <c r="VIP7" s="106"/>
      <c r="VIQ7" s="106"/>
      <c r="VIR7" s="106"/>
      <c r="VIS7" s="106"/>
      <c r="VIT7" s="106"/>
      <c r="VIU7" s="106"/>
      <c r="VIV7" s="106"/>
      <c r="VIW7" s="106"/>
      <c r="VIX7" s="106"/>
      <c r="VIY7" s="106"/>
      <c r="VIZ7" s="106"/>
      <c r="VJA7" s="106"/>
      <c r="VJB7" s="106"/>
      <c r="VJC7" s="106"/>
      <c r="VJD7" s="106"/>
      <c r="VJE7" s="106"/>
      <c r="VJF7" s="106"/>
      <c r="VJG7" s="106"/>
      <c r="VJH7" s="106"/>
      <c r="VJI7" s="106"/>
      <c r="VJJ7" s="106"/>
      <c r="VJK7" s="106"/>
      <c r="VJL7" s="106"/>
      <c r="VJM7" s="106"/>
      <c r="VJN7" s="106"/>
      <c r="VJO7" s="106"/>
      <c r="VJP7" s="106"/>
      <c r="VJQ7" s="106"/>
      <c r="VJR7" s="106"/>
      <c r="VJS7" s="106"/>
      <c r="VJT7" s="106"/>
      <c r="VJU7" s="106"/>
      <c r="VJV7" s="106"/>
      <c r="VJW7" s="106"/>
      <c r="VJX7" s="106"/>
      <c r="VJY7" s="106"/>
      <c r="VJZ7" s="106"/>
      <c r="VKA7" s="106"/>
      <c r="VKB7" s="106"/>
      <c r="VKC7" s="106"/>
      <c r="VKD7" s="106"/>
      <c r="VKE7" s="106"/>
      <c r="VKF7" s="106"/>
      <c r="VKG7" s="106"/>
      <c r="VKH7" s="106"/>
      <c r="VKI7" s="106"/>
      <c r="VKJ7" s="106"/>
      <c r="VKK7" s="106"/>
      <c r="VKL7" s="106"/>
      <c r="VKM7" s="106"/>
      <c r="VKN7" s="106"/>
      <c r="VKO7" s="106"/>
      <c r="VKP7" s="106"/>
      <c r="VKQ7" s="106"/>
      <c r="VKR7" s="106"/>
      <c r="VKS7" s="106"/>
      <c r="VKT7" s="106"/>
      <c r="VKU7" s="106"/>
      <c r="VKV7" s="106"/>
      <c r="VKW7" s="106"/>
      <c r="VKX7" s="106"/>
      <c r="VKY7" s="106"/>
      <c r="VKZ7" s="106"/>
      <c r="VLA7" s="106"/>
      <c r="VLB7" s="106"/>
      <c r="VLC7" s="106"/>
      <c r="VLD7" s="106"/>
      <c r="VLE7" s="106"/>
      <c r="VLF7" s="106"/>
      <c r="VLG7" s="106"/>
      <c r="VLH7" s="106"/>
      <c r="VLI7" s="106"/>
      <c r="VLJ7" s="106"/>
      <c r="VLK7" s="106"/>
      <c r="VLL7" s="106"/>
      <c r="VLM7" s="106"/>
      <c r="VLN7" s="106"/>
      <c r="VLO7" s="106"/>
      <c r="VLP7" s="106"/>
      <c r="VLQ7" s="106"/>
      <c r="VLR7" s="106"/>
      <c r="VLS7" s="106"/>
      <c r="VLT7" s="106"/>
      <c r="VLU7" s="106"/>
      <c r="VLV7" s="106"/>
      <c r="VLW7" s="106"/>
      <c r="VLX7" s="106"/>
      <c r="VLY7" s="106"/>
      <c r="VLZ7" s="106"/>
      <c r="VMA7" s="106"/>
      <c r="VMB7" s="106"/>
      <c r="VMC7" s="106"/>
      <c r="VMD7" s="106"/>
      <c r="VME7" s="106"/>
      <c r="VMF7" s="106"/>
      <c r="VMG7" s="106"/>
      <c r="VMH7" s="106"/>
      <c r="VMI7" s="106"/>
      <c r="VMJ7" s="106"/>
      <c r="VMK7" s="106"/>
      <c r="VML7" s="106"/>
      <c r="VMM7" s="106"/>
      <c r="VMN7" s="106"/>
      <c r="VMO7" s="106"/>
      <c r="VMP7" s="106"/>
      <c r="VMQ7" s="106"/>
      <c r="VMR7" s="106"/>
      <c r="VMS7" s="106"/>
      <c r="VMT7" s="106"/>
      <c r="VMU7" s="106"/>
      <c r="VMV7" s="106"/>
      <c r="VMW7" s="106"/>
      <c r="VMX7" s="106"/>
      <c r="VMY7" s="106"/>
      <c r="VMZ7" s="106"/>
      <c r="VNA7" s="106"/>
      <c r="VNB7" s="106"/>
      <c r="VNC7" s="106"/>
      <c r="VND7" s="106"/>
      <c r="VNE7" s="106"/>
      <c r="VNF7" s="106"/>
      <c r="VNG7" s="106"/>
      <c r="VNH7" s="106"/>
      <c r="VNI7" s="106"/>
      <c r="VNJ7" s="106"/>
      <c r="VNK7" s="106"/>
      <c r="VNL7" s="106"/>
      <c r="VNM7" s="106"/>
      <c r="VNN7" s="106"/>
      <c r="VNO7" s="106"/>
      <c r="VNP7" s="106"/>
      <c r="VNQ7" s="106"/>
      <c r="VNR7" s="106"/>
      <c r="VNS7" s="106"/>
      <c r="VNT7" s="106"/>
      <c r="VNU7" s="106"/>
      <c r="VNV7" s="106"/>
      <c r="VNW7" s="106"/>
      <c r="VNX7" s="106"/>
      <c r="VNY7" s="106"/>
      <c r="VNZ7" s="106"/>
      <c r="VOA7" s="106"/>
      <c r="VOB7" s="106"/>
      <c r="VOC7" s="106"/>
      <c r="VOD7" s="106"/>
      <c r="VOE7" s="106"/>
      <c r="VOF7" s="106"/>
      <c r="VOG7" s="106"/>
      <c r="VOH7" s="106"/>
      <c r="VOI7" s="106"/>
      <c r="VOJ7" s="106"/>
      <c r="VOK7" s="106"/>
      <c r="VOL7" s="106"/>
      <c r="VOM7" s="106"/>
      <c r="VON7" s="106"/>
      <c r="VOO7" s="106"/>
      <c r="VOP7" s="106"/>
      <c r="VOQ7" s="106"/>
      <c r="VOR7" s="106"/>
      <c r="VOS7" s="106"/>
      <c r="VOT7" s="106"/>
      <c r="VOU7" s="106"/>
      <c r="VOV7" s="106"/>
      <c r="VOW7" s="106"/>
      <c r="VOX7" s="106"/>
      <c r="VOY7" s="106"/>
      <c r="VOZ7" s="106"/>
      <c r="VPA7" s="106"/>
      <c r="VPB7" s="106"/>
      <c r="VPC7" s="106"/>
      <c r="VPD7" s="106"/>
      <c r="VPE7" s="106"/>
      <c r="VPF7" s="106"/>
      <c r="VPG7" s="106"/>
      <c r="VPH7" s="106"/>
      <c r="VPI7" s="106"/>
      <c r="VPJ7" s="106"/>
      <c r="VPK7" s="106"/>
      <c r="VPL7" s="106"/>
      <c r="VPM7" s="106"/>
      <c r="VPN7" s="106"/>
      <c r="VPO7" s="106"/>
      <c r="VPP7" s="106"/>
      <c r="VPQ7" s="106"/>
      <c r="VPR7" s="106"/>
      <c r="VPS7" s="106"/>
      <c r="VPT7" s="106"/>
      <c r="VPU7" s="106"/>
      <c r="VPV7" s="106"/>
      <c r="VPW7" s="106"/>
      <c r="VPX7" s="106"/>
      <c r="VPY7" s="106"/>
      <c r="VPZ7" s="106"/>
      <c r="VQA7" s="106"/>
      <c r="VQB7" s="106"/>
      <c r="VQC7" s="106"/>
      <c r="VQD7" s="106"/>
      <c r="VQE7" s="106"/>
      <c r="VQF7" s="106"/>
      <c r="VQG7" s="106"/>
      <c r="VQH7" s="106"/>
      <c r="VQI7" s="106"/>
      <c r="VQJ7" s="106"/>
      <c r="VQK7" s="106"/>
      <c r="VQL7" s="106"/>
      <c r="VQM7" s="106"/>
      <c r="VQN7" s="106"/>
      <c r="VQO7" s="106"/>
      <c r="VQP7" s="106"/>
      <c r="VQQ7" s="106"/>
      <c r="VQR7" s="106"/>
      <c r="VQS7" s="106"/>
      <c r="VQT7" s="106"/>
      <c r="VQU7" s="106"/>
      <c r="VQV7" s="106"/>
      <c r="VQW7" s="106"/>
      <c r="VQX7" s="106"/>
      <c r="VQY7" s="106"/>
      <c r="VQZ7" s="106"/>
      <c r="VRA7" s="106"/>
      <c r="VRB7" s="106"/>
      <c r="VRC7" s="106"/>
      <c r="VRD7" s="106"/>
      <c r="VRE7" s="106"/>
      <c r="VRF7" s="106"/>
      <c r="VRG7" s="106"/>
      <c r="VRH7" s="106"/>
      <c r="VRI7" s="106"/>
      <c r="VRJ7" s="106"/>
      <c r="VRK7" s="106"/>
      <c r="VRL7" s="106"/>
      <c r="VRM7" s="106"/>
      <c r="VRN7" s="106"/>
      <c r="VRO7" s="106"/>
      <c r="VRP7" s="106"/>
      <c r="VRQ7" s="106"/>
      <c r="VRR7" s="106"/>
      <c r="VRS7" s="106"/>
      <c r="VRT7" s="106"/>
      <c r="VRU7" s="106"/>
      <c r="VRV7" s="106"/>
      <c r="VRW7" s="106"/>
      <c r="VRX7" s="106"/>
      <c r="VRY7" s="106"/>
      <c r="VRZ7" s="106"/>
      <c r="VSA7" s="106"/>
      <c r="VSB7" s="106"/>
      <c r="VSC7" s="106"/>
      <c r="VSD7" s="106"/>
      <c r="VSE7" s="106"/>
      <c r="VSF7" s="106"/>
      <c r="VSG7" s="106"/>
      <c r="VSH7" s="106"/>
      <c r="VSI7" s="106"/>
      <c r="VSJ7" s="106"/>
      <c r="VSK7" s="106"/>
      <c r="VSL7" s="106"/>
      <c r="VSM7" s="106"/>
      <c r="VSN7" s="106"/>
      <c r="VSO7" s="106"/>
      <c r="VSP7" s="106"/>
      <c r="VSQ7" s="106"/>
      <c r="VSR7" s="106"/>
      <c r="VSS7" s="106"/>
      <c r="VST7" s="106"/>
      <c r="VSU7" s="106"/>
      <c r="VSV7" s="106"/>
      <c r="VSW7" s="106"/>
      <c r="VSX7" s="106"/>
      <c r="VSY7" s="106"/>
      <c r="VSZ7" s="106"/>
      <c r="VTA7" s="106"/>
      <c r="VTB7" s="106"/>
      <c r="VTC7" s="106"/>
      <c r="VTD7" s="106"/>
      <c r="VTE7" s="106"/>
      <c r="VTF7" s="106"/>
      <c r="VTG7" s="106"/>
      <c r="VTH7" s="106"/>
      <c r="VTI7" s="106"/>
      <c r="VTJ7" s="106"/>
      <c r="VTK7" s="106"/>
      <c r="VTL7" s="106"/>
      <c r="VTM7" s="106"/>
      <c r="VTN7" s="106"/>
      <c r="VTO7" s="106"/>
      <c r="VTP7" s="106"/>
      <c r="VTQ7" s="106"/>
      <c r="VTR7" s="106"/>
      <c r="VTS7" s="106"/>
      <c r="VTT7" s="106"/>
      <c r="VTU7" s="106"/>
      <c r="VTV7" s="106"/>
      <c r="VTW7" s="106"/>
      <c r="VTX7" s="106"/>
      <c r="VTY7" s="106"/>
      <c r="VTZ7" s="106"/>
      <c r="VUA7" s="106"/>
      <c r="VUB7" s="106"/>
      <c r="VUC7" s="106"/>
      <c r="VUD7" s="106"/>
      <c r="VUE7" s="106"/>
      <c r="VUF7" s="106"/>
      <c r="VUG7" s="106"/>
      <c r="VUH7" s="106"/>
      <c r="VUI7" s="106"/>
      <c r="VUJ7" s="106"/>
      <c r="VUK7" s="106"/>
      <c r="VUL7" s="106"/>
      <c r="VUM7" s="106"/>
      <c r="VUN7" s="106"/>
      <c r="VUO7" s="106"/>
      <c r="VUP7" s="106"/>
      <c r="VUQ7" s="106"/>
      <c r="VUR7" s="106"/>
      <c r="VUS7" s="106"/>
      <c r="VUT7" s="106"/>
      <c r="VUU7" s="106"/>
      <c r="VUV7" s="106"/>
      <c r="VUW7" s="106"/>
      <c r="VUX7" s="106"/>
      <c r="VUY7" s="106"/>
      <c r="VUZ7" s="106"/>
      <c r="VVA7" s="106"/>
      <c r="VVB7" s="106"/>
      <c r="VVC7" s="106"/>
      <c r="VVD7" s="106"/>
      <c r="VVE7" s="106"/>
      <c r="VVF7" s="106"/>
      <c r="VVG7" s="106"/>
      <c r="VVH7" s="106"/>
      <c r="VVI7" s="106"/>
      <c r="VVJ7" s="106"/>
      <c r="VVK7" s="106"/>
      <c r="VVL7" s="106"/>
      <c r="VVM7" s="106"/>
      <c r="VVN7" s="106"/>
      <c r="VVO7" s="106"/>
      <c r="VVP7" s="106"/>
      <c r="VVQ7" s="106"/>
      <c r="VVR7" s="106"/>
      <c r="VVS7" s="106"/>
      <c r="VVT7" s="106"/>
      <c r="VVU7" s="106"/>
      <c r="VVV7" s="106"/>
      <c r="VVW7" s="106"/>
      <c r="VVX7" s="106"/>
      <c r="VVY7" s="106"/>
      <c r="VVZ7" s="106"/>
      <c r="VWA7" s="106"/>
      <c r="VWB7" s="106"/>
      <c r="VWC7" s="106"/>
      <c r="VWD7" s="106"/>
      <c r="VWE7" s="106"/>
      <c r="VWF7" s="106"/>
      <c r="VWG7" s="106"/>
      <c r="VWH7" s="106"/>
      <c r="VWI7" s="106"/>
      <c r="VWJ7" s="106"/>
      <c r="VWK7" s="106"/>
      <c r="VWL7" s="106"/>
      <c r="VWM7" s="106"/>
      <c r="VWN7" s="106"/>
      <c r="VWO7" s="106"/>
      <c r="VWP7" s="106"/>
      <c r="VWQ7" s="106"/>
      <c r="VWR7" s="106"/>
      <c r="VWS7" s="106"/>
      <c r="VWT7" s="106"/>
      <c r="VWU7" s="106"/>
      <c r="VWV7" s="106"/>
      <c r="VWW7" s="106"/>
      <c r="VWX7" s="106"/>
      <c r="VWY7" s="106"/>
      <c r="VWZ7" s="106"/>
      <c r="VXA7" s="106"/>
      <c r="VXB7" s="106"/>
      <c r="VXC7" s="106"/>
      <c r="VXD7" s="106"/>
      <c r="VXE7" s="106"/>
      <c r="VXF7" s="106"/>
      <c r="VXG7" s="106"/>
      <c r="VXH7" s="106"/>
      <c r="VXI7" s="106"/>
      <c r="VXJ7" s="106"/>
      <c r="VXK7" s="106"/>
      <c r="VXL7" s="106"/>
      <c r="VXM7" s="106"/>
      <c r="VXN7" s="106"/>
      <c r="VXO7" s="106"/>
      <c r="VXP7" s="106"/>
      <c r="VXQ7" s="106"/>
      <c r="VXR7" s="106"/>
      <c r="VXS7" s="106"/>
      <c r="VXT7" s="106"/>
      <c r="VXU7" s="106"/>
      <c r="VXV7" s="106"/>
      <c r="VXW7" s="106"/>
      <c r="VXX7" s="106"/>
      <c r="VXY7" s="106"/>
      <c r="VXZ7" s="106"/>
      <c r="VYA7" s="106"/>
      <c r="VYB7" s="106"/>
      <c r="VYC7" s="106"/>
      <c r="VYD7" s="106"/>
      <c r="VYE7" s="106"/>
      <c r="VYF7" s="106"/>
      <c r="VYG7" s="106"/>
      <c r="VYH7" s="106"/>
      <c r="VYI7" s="106"/>
      <c r="VYJ7" s="106"/>
      <c r="VYK7" s="106"/>
      <c r="VYL7" s="106"/>
      <c r="VYM7" s="106"/>
      <c r="VYN7" s="106"/>
      <c r="VYO7" s="106"/>
      <c r="VYP7" s="106"/>
      <c r="VYQ7" s="106"/>
      <c r="VYR7" s="106"/>
      <c r="VYS7" s="106"/>
      <c r="VYT7" s="106"/>
      <c r="VYU7" s="106"/>
      <c r="VYV7" s="106"/>
      <c r="VYW7" s="106"/>
      <c r="VYX7" s="106"/>
      <c r="VYY7" s="106"/>
      <c r="VYZ7" s="106"/>
      <c r="VZA7" s="106"/>
      <c r="VZB7" s="106"/>
      <c r="VZC7" s="106"/>
      <c r="VZD7" s="106"/>
      <c r="VZE7" s="106"/>
      <c r="VZF7" s="106"/>
      <c r="VZG7" s="106"/>
      <c r="VZH7" s="106"/>
      <c r="VZI7" s="106"/>
      <c r="VZJ7" s="106"/>
      <c r="VZK7" s="106"/>
      <c r="VZL7" s="106"/>
      <c r="VZM7" s="106"/>
      <c r="VZN7" s="106"/>
      <c r="VZO7" s="106"/>
      <c r="VZP7" s="106"/>
      <c r="VZQ7" s="106"/>
      <c r="VZR7" s="106"/>
      <c r="VZS7" s="106"/>
      <c r="VZT7" s="106"/>
      <c r="VZU7" s="106"/>
      <c r="VZV7" s="106"/>
      <c r="VZW7" s="106"/>
      <c r="VZX7" s="106"/>
      <c r="VZY7" s="106"/>
      <c r="VZZ7" s="106"/>
      <c r="WAA7" s="106"/>
      <c r="WAB7" s="106"/>
      <c r="WAC7" s="106"/>
      <c r="WAD7" s="106"/>
      <c r="WAE7" s="106"/>
      <c r="WAF7" s="106"/>
      <c r="WAG7" s="106"/>
      <c r="WAH7" s="106"/>
      <c r="WAI7" s="106"/>
      <c r="WAJ7" s="106"/>
      <c r="WAK7" s="106"/>
      <c r="WAL7" s="106"/>
      <c r="WAM7" s="106"/>
      <c r="WAN7" s="106"/>
      <c r="WAO7" s="106"/>
      <c r="WAP7" s="106"/>
      <c r="WAQ7" s="106"/>
      <c r="WAR7" s="106"/>
      <c r="WAS7" s="106"/>
      <c r="WAT7" s="106"/>
      <c r="WAU7" s="106"/>
      <c r="WAV7" s="106"/>
      <c r="WAW7" s="106"/>
      <c r="WAX7" s="106"/>
      <c r="WAY7" s="106"/>
      <c r="WAZ7" s="106"/>
      <c r="WBA7" s="106"/>
      <c r="WBB7" s="106"/>
      <c r="WBC7" s="106"/>
      <c r="WBD7" s="106"/>
      <c r="WBE7" s="106"/>
      <c r="WBF7" s="106"/>
      <c r="WBG7" s="106"/>
      <c r="WBH7" s="106"/>
      <c r="WBI7" s="106"/>
      <c r="WBJ7" s="106"/>
      <c r="WBK7" s="106"/>
      <c r="WBL7" s="106"/>
      <c r="WBM7" s="106"/>
      <c r="WBN7" s="106"/>
      <c r="WBO7" s="106"/>
      <c r="WBP7" s="106"/>
      <c r="WBQ7" s="106"/>
      <c r="WBR7" s="106"/>
      <c r="WBS7" s="106"/>
      <c r="WBT7" s="106"/>
      <c r="WBU7" s="106"/>
      <c r="WBV7" s="106"/>
      <c r="WBW7" s="106"/>
      <c r="WBX7" s="106"/>
      <c r="WBY7" s="106"/>
      <c r="WBZ7" s="106"/>
      <c r="WCA7" s="106"/>
      <c r="WCB7" s="106"/>
      <c r="WCC7" s="106"/>
      <c r="WCD7" s="106"/>
      <c r="WCE7" s="106"/>
      <c r="WCF7" s="106"/>
      <c r="WCG7" s="106"/>
      <c r="WCH7" s="106"/>
      <c r="WCI7" s="106"/>
      <c r="WCJ7" s="106"/>
      <c r="WCK7" s="106"/>
      <c r="WCL7" s="106"/>
      <c r="WCM7" s="106"/>
      <c r="WCN7" s="106"/>
      <c r="WCO7" s="106"/>
      <c r="WCP7" s="106"/>
      <c r="WCQ7" s="106"/>
      <c r="WCR7" s="106"/>
      <c r="WCS7" s="106"/>
      <c r="WCT7" s="106"/>
      <c r="WCU7" s="106"/>
      <c r="WCV7" s="106"/>
      <c r="WCW7" s="106"/>
      <c r="WCX7" s="106"/>
      <c r="WCY7" s="106"/>
      <c r="WCZ7" s="106"/>
      <c r="WDA7" s="106"/>
      <c r="WDB7" s="106"/>
      <c r="WDC7" s="106"/>
      <c r="WDD7" s="106"/>
      <c r="WDE7" s="106"/>
      <c r="WDF7" s="106"/>
      <c r="WDG7" s="106"/>
      <c r="WDH7" s="106"/>
      <c r="WDI7" s="106"/>
      <c r="WDJ7" s="106"/>
      <c r="WDK7" s="106"/>
      <c r="WDL7" s="106"/>
      <c r="WDM7" s="106"/>
      <c r="WDN7" s="106"/>
      <c r="WDO7" s="106"/>
      <c r="WDP7" s="106"/>
      <c r="WDQ7" s="106"/>
      <c r="WDR7" s="106"/>
      <c r="WDS7" s="106"/>
      <c r="WDT7" s="106"/>
      <c r="WDU7" s="106"/>
      <c r="WDV7" s="106"/>
      <c r="WDW7" s="106"/>
      <c r="WDX7" s="106"/>
      <c r="WDY7" s="106"/>
      <c r="WDZ7" s="106"/>
      <c r="WEA7" s="106"/>
      <c r="WEB7" s="106"/>
      <c r="WEC7" s="106"/>
      <c r="WED7" s="106"/>
      <c r="WEE7" s="106"/>
      <c r="WEF7" s="106"/>
      <c r="WEG7" s="106"/>
      <c r="WEH7" s="106"/>
      <c r="WEI7" s="106"/>
      <c r="WEJ7" s="106"/>
      <c r="WEK7" s="106"/>
      <c r="WEL7" s="106"/>
      <c r="WEM7" s="106"/>
      <c r="WEN7" s="106"/>
      <c r="WEO7" s="106"/>
      <c r="WEP7" s="106"/>
      <c r="WEQ7" s="106"/>
      <c r="WER7" s="106"/>
      <c r="WES7" s="106"/>
      <c r="WET7" s="106"/>
      <c r="WEU7" s="106"/>
      <c r="WEV7" s="106"/>
      <c r="WEW7" s="106"/>
      <c r="WEX7" s="106"/>
      <c r="WEY7" s="106"/>
      <c r="WEZ7" s="106"/>
      <c r="WFA7" s="106"/>
      <c r="WFB7" s="106"/>
      <c r="WFC7" s="106"/>
      <c r="WFD7" s="106"/>
      <c r="WFE7" s="106"/>
      <c r="WFF7" s="106"/>
      <c r="WFG7" s="106"/>
      <c r="WFH7" s="106"/>
      <c r="WFI7" s="106"/>
      <c r="WFJ7" s="106"/>
      <c r="WFK7" s="106"/>
      <c r="WFL7" s="106"/>
      <c r="WFM7" s="106"/>
      <c r="WFN7" s="106"/>
      <c r="WFO7" s="106"/>
      <c r="WFP7" s="106"/>
      <c r="WFQ7" s="106"/>
      <c r="WFR7" s="106"/>
      <c r="WFS7" s="106"/>
      <c r="WFT7" s="106"/>
      <c r="WFU7" s="106"/>
      <c r="WFV7" s="106"/>
      <c r="WFW7" s="106"/>
      <c r="WFX7" s="106"/>
      <c r="WFY7" s="106"/>
      <c r="WFZ7" s="106"/>
      <c r="WGA7" s="106"/>
      <c r="WGB7" s="106"/>
      <c r="WGC7" s="106"/>
      <c r="WGD7" s="106"/>
      <c r="WGE7" s="106"/>
      <c r="WGF7" s="106"/>
      <c r="WGG7" s="106"/>
      <c r="WGH7" s="106"/>
      <c r="WGI7" s="106"/>
      <c r="WGJ7" s="106"/>
      <c r="WGK7" s="106"/>
      <c r="WGL7" s="106"/>
      <c r="WGM7" s="106"/>
      <c r="WGN7" s="106"/>
      <c r="WGO7" s="106"/>
      <c r="WGP7" s="106"/>
      <c r="WGQ7" s="106"/>
      <c r="WGR7" s="106"/>
      <c r="WGS7" s="106"/>
      <c r="WGT7" s="106"/>
      <c r="WGU7" s="106"/>
      <c r="WGV7" s="106"/>
      <c r="WGW7" s="106"/>
      <c r="WGX7" s="106"/>
      <c r="WGY7" s="106"/>
      <c r="WGZ7" s="106"/>
      <c r="WHA7" s="106"/>
      <c r="WHB7" s="106"/>
      <c r="WHC7" s="106"/>
      <c r="WHD7" s="106"/>
      <c r="WHE7" s="106"/>
      <c r="WHF7" s="106"/>
      <c r="WHG7" s="106"/>
      <c r="WHH7" s="106"/>
      <c r="WHI7" s="106"/>
      <c r="WHJ7" s="106"/>
      <c r="WHK7" s="106"/>
      <c r="WHL7" s="106"/>
      <c r="WHM7" s="106"/>
      <c r="WHN7" s="106"/>
      <c r="WHO7" s="106"/>
      <c r="WHP7" s="106"/>
      <c r="WHQ7" s="106"/>
      <c r="WHR7" s="106"/>
      <c r="WHS7" s="106"/>
      <c r="WHT7" s="106"/>
      <c r="WHU7" s="106"/>
      <c r="WHV7" s="106"/>
      <c r="WHW7" s="106"/>
      <c r="WHX7" s="106"/>
      <c r="WHY7" s="106"/>
      <c r="WHZ7" s="106"/>
      <c r="WIA7" s="106"/>
      <c r="WIB7" s="106"/>
      <c r="WIC7" s="106"/>
      <c r="WID7" s="106"/>
      <c r="WIE7" s="106"/>
      <c r="WIF7" s="106"/>
      <c r="WIG7" s="106"/>
      <c r="WIH7" s="106"/>
      <c r="WII7" s="106"/>
      <c r="WIJ7" s="106"/>
      <c r="WIK7" s="106"/>
      <c r="WIL7" s="106"/>
      <c r="WIM7" s="106"/>
      <c r="WIN7" s="106"/>
      <c r="WIO7" s="106"/>
      <c r="WIP7" s="106"/>
      <c r="WIQ7" s="106"/>
      <c r="WIR7" s="106"/>
      <c r="WIS7" s="106"/>
      <c r="WIT7" s="106"/>
      <c r="WIU7" s="106"/>
      <c r="WIV7" s="106"/>
      <c r="WIW7" s="106"/>
      <c r="WIX7" s="106"/>
      <c r="WIY7" s="106"/>
      <c r="WIZ7" s="106"/>
      <c r="WJA7" s="106"/>
      <c r="WJB7" s="106"/>
      <c r="WJC7" s="106"/>
      <c r="WJD7" s="106"/>
      <c r="WJE7" s="106"/>
      <c r="WJF7" s="106"/>
      <c r="WJG7" s="106"/>
      <c r="WJH7" s="106"/>
      <c r="WJI7" s="106"/>
      <c r="WJJ7" s="106"/>
      <c r="WJK7" s="106"/>
      <c r="WJL7" s="106"/>
      <c r="WJM7" s="106"/>
      <c r="WJN7" s="106"/>
      <c r="WJO7" s="106"/>
      <c r="WJP7" s="106"/>
      <c r="WJQ7" s="106"/>
      <c r="WJR7" s="106"/>
      <c r="WJS7" s="106"/>
      <c r="WJT7" s="106"/>
      <c r="WJU7" s="106"/>
      <c r="WJV7" s="106"/>
      <c r="WJW7" s="106"/>
      <c r="WJX7" s="106"/>
      <c r="WJY7" s="106"/>
      <c r="WJZ7" s="106"/>
      <c r="WKA7" s="106"/>
      <c r="WKB7" s="106"/>
      <c r="WKC7" s="106"/>
      <c r="WKD7" s="106"/>
      <c r="WKE7" s="106"/>
      <c r="WKF7" s="106"/>
      <c r="WKG7" s="106"/>
      <c r="WKH7" s="106"/>
      <c r="WKI7" s="106"/>
      <c r="WKJ7" s="106"/>
      <c r="WKK7" s="106"/>
      <c r="WKL7" s="106"/>
      <c r="WKM7" s="106"/>
      <c r="WKN7" s="106"/>
      <c r="WKO7" s="106"/>
      <c r="WKP7" s="106"/>
      <c r="WKQ7" s="106"/>
      <c r="WKR7" s="106"/>
      <c r="WKS7" s="106"/>
      <c r="WKT7" s="106"/>
      <c r="WKU7" s="106"/>
      <c r="WKV7" s="106"/>
      <c r="WKW7" s="106"/>
      <c r="WKX7" s="106"/>
      <c r="WKY7" s="106"/>
      <c r="WKZ7" s="106"/>
      <c r="WLA7" s="106"/>
      <c r="WLB7" s="106"/>
      <c r="WLC7" s="106"/>
      <c r="WLD7" s="106"/>
      <c r="WLE7" s="106"/>
      <c r="WLF7" s="106"/>
      <c r="WLG7" s="106"/>
      <c r="WLH7" s="106"/>
      <c r="WLI7" s="106"/>
      <c r="WLJ7" s="106"/>
      <c r="WLK7" s="106"/>
      <c r="WLL7" s="106"/>
      <c r="WLM7" s="106"/>
      <c r="WLN7" s="106"/>
      <c r="WLO7" s="106"/>
      <c r="WLP7" s="106"/>
      <c r="WLQ7" s="106"/>
      <c r="WLR7" s="106"/>
      <c r="WLS7" s="106"/>
      <c r="WLT7" s="106"/>
      <c r="WLU7" s="106"/>
      <c r="WLV7" s="106"/>
      <c r="WLW7" s="106"/>
      <c r="WLX7" s="106"/>
      <c r="WLY7" s="106"/>
      <c r="WLZ7" s="106"/>
      <c r="WMA7" s="106"/>
      <c r="WMB7" s="106"/>
      <c r="WMC7" s="106"/>
      <c r="WMD7" s="106"/>
      <c r="WME7" s="106"/>
      <c r="WMF7" s="106"/>
      <c r="WMG7" s="106"/>
      <c r="WMH7" s="106"/>
      <c r="WMI7" s="106"/>
      <c r="WMJ7" s="106"/>
      <c r="WMK7" s="106"/>
      <c r="WML7" s="106"/>
      <c r="WMM7" s="106"/>
      <c r="WMN7" s="106"/>
      <c r="WMO7" s="106"/>
      <c r="WMP7" s="106"/>
      <c r="WMQ7" s="106"/>
      <c r="WMR7" s="106"/>
      <c r="WMS7" s="106"/>
      <c r="WMT7" s="106"/>
      <c r="WMU7" s="106"/>
      <c r="WMV7" s="106"/>
      <c r="WMW7" s="106"/>
      <c r="WMX7" s="106"/>
      <c r="WMY7" s="106"/>
      <c r="WMZ7" s="106"/>
      <c r="WNA7" s="106"/>
      <c r="WNB7" s="106"/>
      <c r="WNC7" s="106"/>
      <c r="WND7" s="106"/>
      <c r="WNE7" s="106"/>
      <c r="WNF7" s="106"/>
      <c r="WNG7" s="106"/>
      <c r="WNH7" s="106"/>
      <c r="WNI7" s="106"/>
      <c r="WNJ7" s="106"/>
      <c r="WNK7" s="106"/>
      <c r="WNL7" s="106"/>
      <c r="WNM7" s="106"/>
      <c r="WNN7" s="106"/>
      <c r="WNO7" s="106"/>
      <c r="WNP7" s="106"/>
      <c r="WNQ7" s="106"/>
      <c r="WNR7" s="106"/>
      <c r="WNS7" s="106"/>
      <c r="WNT7" s="106"/>
      <c r="WNU7" s="106"/>
      <c r="WNV7" s="106"/>
      <c r="WNW7" s="106"/>
      <c r="WNX7" s="106"/>
      <c r="WNY7" s="106"/>
      <c r="WNZ7" s="106"/>
      <c r="WOA7" s="106"/>
      <c r="WOB7" s="106"/>
      <c r="WOC7" s="106"/>
      <c r="WOD7" s="106"/>
      <c r="WOE7" s="106"/>
      <c r="WOF7" s="106"/>
      <c r="WOG7" s="106"/>
      <c r="WOH7" s="106"/>
      <c r="WOI7" s="106"/>
      <c r="WOJ7" s="106"/>
      <c r="WOK7" s="106"/>
      <c r="WOL7" s="106"/>
      <c r="WOM7" s="106"/>
      <c r="WON7" s="106"/>
      <c r="WOO7" s="106"/>
      <c r="WOP7" s="106"/>
      <c r="WOQ7" s="106"/>
      <c r="WOR7" s="106"/>
      <c r="WOS7" s="106"/>
      <c r="WOT7" s="106"/>
      <c r="WOU7" s="106"/>
      <c r="WOV7" s="106"/>
      <c r="WOW7" s="106"/>
      <c r="WOX7" s="106"/>
      <c r="WOY7" s="106"/>
      <c r="WOZ7" s="106"/>
      <c r="WPA7" s="106"/>
      <c r="WPB7" s="106"/>
      <c r="WPC7" s="106"/>
      <c r="WPD7" s="106"/>
      <c r="WPE7" s="106"/>
      <c r="WPF7" s="106"/>
      <c r="WPG7" s="106"/>
      <c r="WPH7" s="106"/>
      <c r="WPI7" s="106"/>
      <c r="WPJ7" s="106"/>
      <c r="WPK7" s="106"/>
      <c r="WPL7" s="106"/>
      <c r="WPM7" s="106"/>
      <c r="WPN7" s="106"/>
      <c r="WPO7" s="106"/>
      <c r="WPP7" s="106"/>
      <c r="WPQ7" s="106"/>
      <c r="WPR7" s="106"/>
      <c r="WPS7" s="106"/>
      <c r="WPT7" s="106"/>
      <c r="WPU7" s="106"/>
      <c r="WPV7" s="106"/>
      <c r="WPW7" s="106"/>
      <c r="WPX7" s="106"/>
      <c r="WPY7" s="106"/>
      <c r="WPZ7" s="106"/>
      <c r="WQA7" s="106"/>
      <c r="WQB7" s="106"/>
      <c r="WQC7" s="106"/>
      <c r="WQD7" s="106"/>
      <c r="WQE7" s="106"/>
      <c r="WQF7" s="106"/>
      <c r="WQG7" s="106"/>
      <c r="WQH7" s="106"/>
      <c r="WQI7" s="106"/>
      <c r="WQJ7" s="106"/>
      <c r="WQK7" s="106"/>
      <c r="WQL7" s="106"/>
      <c r="WQM7" s="106"/>
      <c r="WQN7" s="106"/>
      <c r="WQO7" s="106"/>
      <c r="WQP7" s="106"/>
      <c r="WQQ7" s="106"/>
      <c r="WQR7" s="106"/>
      <c r="WQS7" s="106"/>
      <c r="WQT7" s="106"/>
      <c r="WQU7" s="106"/>
      <c r="WQV7" s="106"/>
      <c r="WQW7" s="106"/>
      <c r="WQX7" s="106"/>
      <c r="WQY7" s="106"/>
      <c r="WQZ7" s="106"/>
      <c r="WRA7" s="106"/>
      <c r="WRB7" s="106"/>
      <c r="WRC7" s="106"/>
      <c r="WRD7" s="106"/>
      <c r="WRE7" s="106"/>
      <c r="WRF7" s="106"/>
      <c r="WRG7" s="106"/>
      <c r="WRH7" s="106"/>
      <c r="WRI7" s="106"/>
      <c r="WRJ7" s="106"/>
      <c r="WRK7" s="106"/>
      <c r="WRL7" s="106"/>
      <c r="WRM7" s="106"/>
      <c r="WRN7" s="106"/>
      <c r="WRO7" s="106"/>
      <c r="WRP7" s="106"/>
      <c r="WRQ7" s="106"/>
      <c r="WRR7" s="106"/>
      <c r="WRS7" s="106"/>
      <c r="WRT7" s="106"/>
      <c r="WRU7" s="106"/>
      <c r="WRV7" s="106"/>
      <c r="WRW7" s="106"/>
      <c r="WRX7" s="106"/>
      <c r="WRY7" s="106"/>
      <c r="WRZ7" s="106"/>
      <c r="WSA7" s="106"/>
      <c r="WSB7" s="106"/>
      <c r="WSC7" s="106"/>
      <c r="WSD7" s="106"/>
      <c r="WSE7" s="106"/>
      <c r="WSF7" s="106"/>
      <c r="WSG7" s="106"/>
      <c r="WSH7" s="106"/>
      <c r="WSI7" s="106"/>
      <c r="WSJ7" s="106"/>
      <c r="WSK7" s="106"/>
      <c r="WSL7" s="106"/>
      <c r="WSM7" s="106"/>
      <c r="WSN7" s="106"/>
      <c r="WSO7" s="106"/>
      <c r="WSP7" s="106"/>
      <c r="WSQ7" s="106"/>
      <c r="WSR7" s="106"/>
      <c r="WSS7" s="106"/>
      <c r="WST7" s="106"/>
      <c r="WSU7" s="106"/>
      <c r="WSV7" s="106"/>
      <c r="WSW7" s="106"/>
      <c r="WSX7" s="106"/>
      <c r="WSY7" s="106"/>
      <c r="WSZ7" s="106"/>
      <c r="WTA7" s="106"/>
      <c r="WTB7" s="106"/>
      <c r="WTC7" s="106"/>
      <c r="WTD7" s="106"/>
      <c r="WTE7" s="106"/>
      <c r="WTF7" s="106"/>
      <c r="WTG7" s="106"/>
      <c r="WTH7" s="106"/>
      <c r="WTI7" s="106"/>
      <c r="WTJ7" s="106"/>
      <c r="WTK7" s="106"/>
      <c r="WTL7" s="106"/>
      <c r="WTM7" s="106"/>
      <c r="WTN7" s="106"/>
      <c r="WTO7" s="106"/>
      <c r="WTP7" s="106"/>
      <c r="WTQ7" s="106"/>
      <c r="WTR7" s="106"/>
      <c r="WTS7" s="106"/>
      <c r="WTT7" s="106"/>
      <c r="WTU7" s="106"/>
      <c r="WTV7" s="106"/>
      <c r="WTW7" s="106"/>
      <c r="WTX7" s="106"/>
      <c r="WTY7" s="106"/>
      <c r="WTZ7" s="106"/>
      <c r="WUA7" s="106"/>
      <c r="WUB7" s="106"/>
      <c r="WUC7" s="106"/>
      <c r="WUD7" s="106"/>
      <c r="WUE7" s="106"/>
      <c r="WUF7" s="106"/>
      <c r="WUG7" s="106"/>
      <c r="WUH7" s="106"/>
      <c r="WUI7" s="106"/>
      <c r="WUJ7" s="106"/>
      <c r="WUK7" s="106"/>
      <c r="WUL7" s="106"/>
      <c r="WUM7" s="106"/>
      <c r="WUN7" s="106"/>
      <c r="WUO7" s="106"/>
      <c r="WUP7" s="106"/>
      <c r="WUQ7" s="106"/>
      <c r="WUR7" s="106"/>
      <c r="WUS7" s="106"/>
      <c r="WUT7" s="106"/>
      <c r="WUU7" s="106"/>
      <c r="WUV7" s="106"/>
      <c r="WUW7" s="106"/>
      <c r="WUX7" s="106"/>
      <c r="WUY7" s="106"/>
      <c r="WUZ7" s="106"/>
      <c r="WVA7" s="106"/>
      <c r="WVB7" s="106"/>
      <c r="WVC7" s="106"/>
      <c r="WVD7" s="106"/>
      <c r="WVE7" s="106"/>
      <c r="WVF7" s="106"/>
      <c r="WVG7" s="106"/>
      <c r="WVH7" s="106"/>
      <c r="WVI7" s="106"/>
      <c r="WVJ7" s="106"/>
      <c r="WVK7" s="106"/>
      <c r="WVL7" s="106"/>
      <c r="WVM7" s="106"/>
      <c r="WVN7" s="106"/>
      <c r="WVO7" s="106"/>
      <c r="WVP7" s="106"/>
      <c r="WVQ7" s="106"/>
      <c r="WVR7" s="106"/>
      <c r="WVS7" s="106"/>
      <c r="WVT7" s="106"/>
      <c r="WVU7" s="106"/>
      <c r="WVV7" s="106"/>
      <c r="WVW7" s="106"/>
      <c r="WVX7" s="106"/>
      <c r="WVY7" s="106"/>
      <c r="WVZ7" s="106"/>
      <c r="WWA7" s="106"/>
      <c r="WWB7" s="106"/>
      <c r="WWC7" s="106"/>
      <c r="WWD7" s="106"/>
      <c r="WWE7" s="106"/>
      <c r="WWF7" s="106"/>
      <c r="WWG7" s="106"/>
      <c r="WWH7" s="106"/>
      <c r="WWI7" s="106"/>
      <c r="WWJ7" s="106"/>
      <c r="WWK7" s="106"/>
      <c r="WWL7" s="106"/>
      <c r="WWM7" s="106"/>
      <c r="WWN7" s="106"/>
      <c r="WWO7" s="106"/>
      <c r="WWP7" s="106"/>
      <c r="WWQ7" s="106"/>
      <c r="WWR7" s="106"/>
      <c r="WWS7" s="106"/>
      <c r="WWT7" s="106"/>
      <c r="WWU7" s="106"/>
      <c r="WWV7" s="106"/>
      <c r="WWW7" s="106"/>
      <c r="WWX7" s="106"/>
      <c r="WWY7" s="106"/>
      <c r="WWZ7" s="106"/>
      <c r="WXA7" s="106"/>
      <c r="WXB7" s="106"/>
      <c r="WXC7" s="106"/>
      <c r="WXD7" s="106"/>
      <c r="WXE7" s="106"/>
      <c r="WXF7" s="106"/>
      <c r="WXG7" s="106"/>
      <c r="WXH7" s="106"/>
      <c r="WXI7" s="106"/>
      <c r="WXJ7" s="106"/>
      <c r="WXK7" s="106"/>
      <c r="WXL7" s="106"/>
      <c r="WXM7" s="106"/>
      <c r="WXN7" s="106"/>
      <c r="WXO7" s="106"/>
      <c r="WXP7" s="106"/>
      <c r="WXQ7" s="106"/>
      <c r="WXR7" s="106"/>
      <c r="WXS7" s="106"/>
      <c r="WXT7" s="106"/>
      <c r="WXU7" s="106"/>
      <c r="WXV7" s="106"/>
      <c r="WXW7" s="106"/>
      <c r="WXX7" s="106"/>
      <c r="WXY7" s="106"/>
      <c r="WXZ7" s="106"/>
      <c r="WYA7" s="106"/>
      <c r="WYB7" s="106"/>
      <c r="WYC7" s="106"/>
      <c r="WYD7" s="106"/>
      <c r="WYE7" s="106"/>
      <c r="WYF7" s="106"/>
      <c r="WYG7" s="106"/>
      <c r="WYH7" s="106"/>
      <c r="WYI7" s="106"/>
      <c r="WYJ7" s="106"/>
      <c r="WYK7" s="106"/>
      <c r="WYL7" s="106"/>
      <c r="WYM7" s="106"/>
      <c r="WYN7" s="106"/>
      <c r="WYO7" s="106"/>
      <c r="WYP7" s="106"/>
      <c r="WYQ7" s="106"/>
      <c r="WYR7" s="106"/>
      <c r="WYS7" s="106"/>
      <c r="WYT7" s="106"/>
      <c r="WYU7" s="106"/>
      <c r="WYV7" s="106"/>
      <c r="WYW7" s="106"/>
      <c r="WYX7" s="106"/>
      <c r="WYY7" s="106"/>
      <c r="WYZ7" s="106"/>
      <c r="WZA7" s="106"/>
      <c r="WZB7" s="106"/>
      <c r="WZC7" s="106"/>
      <c r="WZD7" s="106"/>
      <c r="WZE7" s="106"/>
      <c r="WZF7" s="106"/>
      <c r="WZG7" s="106"/>
      <c r="WZH7" s="106"/>
      <c r="WZI7" s="106"/>
      <c r="WZJ7" s="106"/>
      <c r="WZK7" s="106"/>
      <c r="WZL7" s="106"/>
      <c r="WZM7" s="106"/>
      <c r="WZN7" s="106"/>
      <c r="WZO7" s="106"/>
      <c r="WZP7" s="106"/>
      <c r="WZQ7" s="106"/>
      <c r="WZR7" s="106"/>
      <c r="WZS7" s="106"/>
      <c r="WZT7" s="106"/>
      <c r="WZU7" s="106"/>
      <c r="WZV7" s="106"/>
      <c r="WZW7" s="106"/>
      <c r="WZX7" s="106"/>
      <c r="WZY7" s="106"/>
      <c r="WZZ7" s="106"/>
      <c r="XAA7" s="106"/>
      <c r="XAB7" s="106"/>
      <c r="XAC7" s="106"/>
      <c r="XAD7" s="106"/>
      <c r="XAE7" s="106"/>
      <c r="XAF7" s="106"/>
      <c r="XAG7" s="106"/>
      <c r="XAH7" s="106"/>
      <c r="XAI7" s="106"/>
      <c r="XAJ7" s="106"/>
      <c r="XAK7" s="106"/>
      <c r="XAL7" s="106"/>
      <c r="XAM7" s="106"/>
      <c r="XAN7" s="106"/>
      <c r="XAO7" s="106"/>
      <c r="XAP7" s="106"/>
      <c r="XAQ7" s="106"/>
      <c r="XAR7" s="106"/>
      <c r="XAS7" s="106"/>
      <c r="XAT7" s="106"/>
      <c r="XAU7" s="106"/>
      <c r="XAV7" s="106"/>
      <c r="XAW7" s="106"/>
      <c r="XAX7" s="106"/>
      <c r="XAY7" s="106"/>
      <c r="XAZ7" s="106"/>
      <c r="XBA7" s="106"/>
      <c r="XBB7" s="106"/>
      <c r="XBC7" s="106"/>
      <c r="XBD7" s="106"/>
      <c r="XBE7" s="106"/>
      <c r="XBF7" s="106"/>
      <c r="XBG7" s="106"/>
      <c r="XBH7" s="106"/>
      <c r="XBI7" s="106"/>
      <c r="XBJ7" s="106"/>
      <c r="XBK7" s="106"/>
      <c r="XBL7" s="106"/>
      <c r="XBM7" s="106"/>
      <c r="XBN7" s="106"/>
      <c r="XBO7" s="106"/>
      <c r="XBP7" s="106"/>
      <c r="XBQ7" s="106"/>
      <c r="XBR7" s="106"/>
      <c r="XBS7" s="106"/>
      <c r="XBT7" s="106"/>
      <c r="XBU7" s="106"/>
      <c r="XBV7" s="106"/>
      <c r="XBW7" s="106"/>
      <c r="XBX7" s="106"/>
      <c r="XBY7" s="106"/>
      <c r="XBZ7" s="106"/>
      <c r="XCA7" s="106"/>
      <c r="XCB7" s="106"/>
      <c r="XCC7" s="106"/>
      <c r="XCD7" s="106"/>
      <c r="XCE7" s="106"/>
      <c r="XCF7" s="106"/>
      <c r="XCG7" s="106"/>
      <c r="XCH7" s="106"/>
      <c r="XCI7" s="106"/>
      <c r="XCJ7" s="106"/>
      <c r="XCK7" s="106"/>
      <c r="XCL7" s="106"/>
      <c r="XCM7" s="106"/>
      <c r="XCN7" s="106"/>
      <c r="XCO7" s="106"/>
      <c r="XCP7" s="106"/>
      <c r="XCQ7" s="106"/>
      <c r="XCR7" s="106"/>
      <c r="XCS7" s="106"/>
      <c r="XCT7" s="106"/>
      <c r="XCU7" s="106"/>
      <c r="XCV7" s="106"/>
      <c r="XCW7" s="106"/>
      <c r="XCX7" s="106"/>
      <c r="XCY7" s="106"/>
      <c r="XCZ7" s="106"/>
      <c r="XDA7" s="106"/>
      <c r="XDB7" s="106"/>
      <c r="XDC7" s="106"/>
      <c r="XDD7" s="106"/>
      <c r="XDE7" s="106"/>
      <c r="XDF7" s="106"/>
      <c r="XDG7" s="106"/>
      <c r="XDH7" s="106"/>
      <c r="XDI7" s="106"/>
      <c r="XDJ7" s="106"/>
      <c r="XDK7" s="106"/>
      <c r="XDL7" s="106"/>
      <c r="XDM7" s="106"/>
      <c r="XDN7" s="106"/>
      <c r="XDO7" s="106"/>
      <c r="XDP7" s="106"/>
      <c r="XDQ7" s="106"/>
      <c r="XDR7" s="106"/>
      <c r="XDS7" s="106"/>
      <c r="XDT7" s="106"/>
      <c r="XDU7" s="106"/>
      <c r="XDV7" s="106"/>
      <c r="XDW7" s="106"/>
      <c r="XDX7" s="106"/>
      <c r="XDY7" s="106"/>
      <c r="XDZ7" s="106"/>
      <c r="XEA7" s="106"/>
      <c r="XEB7" s="106"/>
      <c r="XEC7" s="106"/>
      <c r="XED7" s="106"/>
      <c r="XEE7" s="106"/>
      <c r="XEF7" s="106"/>
      <c r="XEG7" s="106"/>
      <c r="XEH7" s="106"/>
      <c r="XEI7" s="106"/>
      <c r="XEJ7" s="106"/>
      <c r="XEK7" s="106"/>
      <c r="XEL7" s="106"/>
      <c r="XEM7" s="106"/>
      <c r="XEN7" s="106"/>
      <c r="XEO7" s="106"/>
      <c r="XEP7" s="106"/>
      <c r="XEQ7" s="106"/>
      <c r="XER7" s="106"/>
      <c r="XES7" s="106"/>
      <c r="XET7" s="106"/>
      <c r="XEU7" s="106"/>
      <c r="XEV7" s="106"/>
      <c r="XEW7" s="106"/>
      <c r="XEX7" s="106"/>
      <c r="XEY7" s="106"/>
      <c r="XEZ7" s="106"/>
      <c r="XFA7" s="106"/>
      <c r="XFB7" s="106"/>
      <c r="XFC7" s="106"/>
      <c r="XFD7" s="106"/>
    </row>
    <row r="8" spans="1:16384" s="125" customFormat="1" ht="25.5" customHeight="1" x14ac:dyDescent="0.2">
      <c r="A8" s="118"/>
      <c r="B8" s="118" t="s">
        <v>1852</v>
      </c>
      <c r="C8" s="118" t="s">
        <v>1856</v>
      </c>
      <c r="D8" s="118" t="s">
        <v>1787</v>
      </c>
      <c r="E8" s="118" t="s">
        <v>1789</v>
      </c>
      <c r="F8" s="124"/>
    </row>
    <row r="9" spans="1:16384" s="113" customFormat="1" ht="51" customHeight="1" x14ac:dyDescent="0.3">
      <c r="A9" s="106"/>
      <c r="B9" s="106" t="s">
        <v>1853</v>
      </c>
      <c r="C9" s="149" t="s">
        <v>1857</v>
      </c>
      <c r="D9" s="120" t="s">
        <v>1820</v>
      </c>
      <c r="E9" s="120" t="s">
        <v>1822</v>
      </c>
      <c r="F9" s="146" t="s">
        <v>1581</v>
      </c>
      <c r="H9" s="110"/>
      <c r="I9" s="110"/>
      <c r="J9" s="110"/>
      <c r="K9" s="110"/>
      <c r="L9" s="110"/>
      <c r="N9" s="110"/>
      <c r="O9" s="110"/>
      <c r="P9" s="110"/>
      <c r="Q9" s="110"/>
      <c r="R9" s="110"/>
      <c r="T9" s="110"/>
      <c r="U9" s="110"/>
      <c r="V9" s="110"/>
      <c r="W9" s="110"/>
      <c r="X9" s="110"/>
      <c r="Z9" s="110"/>
      <c r="AA9" s="110"/>
      <c r="AB9" s="110"/>
      <c r="AC9" s="110"/>
      <c r="AD9" s="110"/>
      <c r="AF9" s="110"/>
      <c r="AG9" s="110"/>
      <c r="AH9" s="110"/>
      <c r="AI9" s="110"/>
      <c r="AJ9" s="110"/>
      <c r="AL9" s="110"/>
      <c r="AM9" s="110"/>
      <c r="AN9" s="110"/>
      <c r="AO9" s="110"/>
      <c r="AP9" s="110"/>
      <c r="AR9" s="110"/>
      <c r="AS9" s="110"/>
      <c r="AT9" s="110"/>
      <c r="AU9" s="110"/>
      <c r="AV9" s="110"/>
      <c r="AX9" s="110"/>
      <c r="AY9" s="110"/>
      <c r="AZ9" s="110"/>
      <c r="BA9" s="110"/>
      <c r="BB9" s="110"/>
      <c r="BD9" s="110"/>
      <c r="BE9" s="110"/>
      <c r="BF9" s="110"/>
      <c r="BG9" s="110"/>
      <c r="BH9" s="110"/>
      <c r="BJ9" s="110"/>
      <c r="BK9" s="110"/>
      <c r="BL9" s="110"/>
      <c r="BM9" s="110"/>
      <c r="BN9" s="110"/>
      <c r="BP9" s="110"/>
      <c r="BQ9" s="110"/>
      <c r="BR9" s="110"/>
      <c r="BS9" s="110"/>
      <c r="BT9" s="110"/>
      <c r="BV9" s="110"/>
      <c r="BW9" s="110"/>
      <c r="BX9" s="110"/>
      <c r="BY9" s="110"/>
      <c r="BZ9" s="110"/>
      <c r="CB9" s="110"/>
      <c r="CC9" s="110"/>
      <c r="CD9" s="110"/>
      <c r="CE9" s="110"/>
      <c r="CF9" s="110"/>
      <c r="CH9" s="110"/>
      <c r="CI9" s="110"/>
      <c r="CJ9" s="110"/>
      <c r="CK9" s="110"/>
      <c r="CL9" s="110"/>
      <c r="CN9" s="110"/>
      <c r="CO9" s="110"/>
      <c r="CP9" s="110"/>
      <c r="CQ9" s="110"/>
      <c r="CR9" s="110"/>
      <c r="CT9" s="110"/>
      <c r="CU9" s="110"/>
      <c r="CV9" s="110"/>
      <c r="CW9" s="110"/>
      <c r="CX9" s="110"/>
      <c r="CZ9" s="110"/>
      <c r="DA9" s="110"/>
      <c r="DB9" s="110"/>
      <c r="DC9" s="110"/>
      <c r="DD9" s="110"/>
      <c r="DF9" s="110"/>
      <c r="DG9" s="110"/>
      <c r="DH9" s="110"/>
      <c r="DI9" s="110"/>
      <c r="DJ9" s="110"/>
      <c r="DL9" s="110"/>
      <c r="DM9" s="110"/>
      <c r="DN9" s="110"/>
      <c r="DO9" s="110"/>
      <c r="DP9" s="110"/>
      <c r="DR9" s="110"/>
      <c r="DS9" s="110"/>
      <c r="DT9" s="110"/>
      <c r="DU9" s="110"/>
      <c r="DV9" s="110"/>
      <c r="DX9" s="110"/>
      <c r="DY9" s="110"/>
      <c r="DZ9" s="110"/>
      <c r="EA9" s="110"/>
      <c r="EB9" s="110"/>
      <c r="ED9" s="110"/>
      <c r="EE9" s="110"/>
      <c r="EF9" s="110"/>
      <c r="EG9" s="110"/>
      <c r="EH9" s="110"/>
      <c r="EJ9" s="110"/>
      <c r="EK9" s="110"/>
      <c r="EL9" s="110"/>
      <c r="EM9" s="110"/>
      <c r="EN9" s="110"/>
      <c r="EP9" s="110"/>
      <c r="EQ9" s="110"/>
      <c r="ER9" s="110"/>
      <c r="ES9" s="110"/>
      <c r="ET9" s="110"/>
      <c r="EV9" s="110"/>
      <c r="EW9" s="110"/>
      <c r="EX9" s="110"/>
      <c r="EY9" s="110"/>
      <c r="EZ9" s="110"/>
      <c r="FB9" s="110"/>
      <c r="FC9" s="110"/>
      <c r="FD9" s="110"/>
      <c r="FE9" s="110"/>
      <c r="FF9" s="110"/>
      <c r="FH9" s="110"/>
      <c r="FI9" s="110"/>
      <c r="FJ9" s="110"/>
      <c r="FK9" s="110"/>
      <c r="FL9" s="110"/>
      <c r="FN9" s="110"/>
      <c r="FO9" s="110"/>
      <c r="FP9" s="110"/>
      <c r="FQ9" s="110"/>
      <c r="FR9" s="110"/>
      <c r="FT9" s="110"/>
      <c r="FU9" s="110"/>
      <c r="FV9" s="110"/>
      <c r="FW9" s="110"/>
      <c r="FX9" s="110"/>
      <c r="FZ9" s="110"/>
      <c r="GA9" s="110"/>
      <c r="GB9" s="110"/>
      <c r="GC9" s="110"/>
      <c r="GD9" s="110"/>
      <c r="GF9" s="110"/>
      <c r="GG9" s="110"/>
      <c r="GH9" s="110"/>
      <c r="GI9" s="110"/>
      <c r="GJ9" s="110"/>
      <c r="GL9" s="110"/>
      <c r="GM9" s="110"/>
      <c r="GN9" s="110"/>
      <c r="GO9" s="110"/>
      <c r="GP9" s="110"/>
      <c r="GR9" s="110"/>
      <c r="GS9" s="110"/>
      <c r="GT9" s="110"/>
      <c r="GU9" s="110"/>
      <c r="GV9" s="110"/>
      <c r="GX9" s="110"/>
      <c r="GY9" s="110"/>
      <c r="GZ9" s="110"/>
      <c r="HA9" s="110"/>
      <c r="HB9" s="110"/>
      <c r="HD9" s="110"/>
      <c r="HE9" s="110"/>
      <c r="HF9" s="110"/>
      <c r="HG9" s="110"/>
      <c r="HH9" s="110"/>
      <c r="HJ9" s="110"/>
      <c r="HK9" s="110"/>
      <c r="HL9" s="110"/>
      <c r="HM9" s="110"/>
      <c r="HN9" s="110"/>
      <c r="HP9" s="110"/>
      <c r="HQ9" s="110"/>
      <c r="HR9" s="110"/>
      <c r="HS9" s="110"/>
      <c r="HT9" s="110"/>
      <c r="HV9" s="110"/>
      <c r="HW9" s="110"/>
      <c r="HX9" s="110"/>
      <c r="HY9" s="110"/>
      <c r="HZ9" s="110"/>
      <c r="IB9" s="110"/>
      <c r="IC9" s="110"/>
      <c r="ID9" s="110"/>
      <c r="IE9" s="110"/>
      <c r="IF9" s="110"/>
      <c r="IH9" s="110"/>
      <c r="II9" s="110"/>
      <c r="IJ9" s="110"/>
      <c r="IK9" s="110"/>
      <c r="IL9" s="110"/>
      <c r="IN9" s="110"/>
      <c r="IO9" s="110"/>
      <c r="IP9" s="110"/>
      <c r="IQ9" s="110"/>
      <c r="IR9" s="110"/>
      <c r="IT9" s="110"/>
      <c r="IU9" s="110"/>
      <c r="IV9" s="110"/>
      <c r="IW9" s="110"/>
      <c r="IX9" s="110"/>
      <c r="IZ9" s="110"/>
      <c r="JA9" s="110"/>
      <c r="JB9" s="110"/>
      <c r="JC9" s="110"/>
      <c r="JD9" s="110"/>
      <c r="JF9" s="110"/>
      <c r="JG9" s="110"/>
      <c r="JH9" s="110"/>
      <c r="JI9" s="110"/>
      <c r="JJ9" s="110"/>
      <c r="JL9" s="110"/>
      <c r="JM9" s="110"/>
      <c r="JN9" s="110"/>
      <c r="JO9" s="110"/>
      <c r="JP9" s="110"/>
      <c r="JR9" s="110"/>
      <c r="JS9" s="110"/>
      <c r="JT9" s="110"/>
      <c r="JU9" s="110"/>
      <c r="JV9" s="110"/>
      <c r="JX9" s="110"/>
      <c r="JY9" s="110"/>
      <c r="JZ9" s="110"/>
      <c r="KA9" s="110"/>
      <c r="KB9" s="110"/>
      <c r="KD9" s="110"/>
      <c r="KE9" s="110"/>
      <c r="KF9" s="110"/>
      <c r="KG9" s="110"/>
      <c r="KH9" s="110"/>
      <c r="KJ9" s="110"/>
      <c r="KK9" s="110"/>
      <c r="KL9" s="110"/>
      <c r="KM9" s="110"/>
      <c r="KN9" s="110"/>
      <c r="KP9" s="110"/>
      <c r="KQ9" s="110"/>
      <c r="KR9" s="110"/>
      <c r="KS9" s="110"/>
      <c r="KT9" s="110"/>
      <c r="KV9" s="110"/>
      <c r="KW9" s="110"/>
      <c r="KX9" s="110"/>
      <c r="KY9" s="110"/>
      <c r="KZ9" s="110"/>
      <c r="LB9" s="110"/>
      <c r="LC9" s="110"/>
      <c r="LD9" s="110"/>
      <c r="LE9" s="110"/>
      <c r="LF9" s="110"/>
      <c r="LH9" s="110"/>
      <c r="LI9" s="110"/>
      <c r="LJ9" s="110"/>
      <c r="LK9" s="110"/>
      <c r="LL9" s="110"/>
      <c r="LN9" s="110"/>
      <c r="LO9" s="110"/>
      <c r="LP9" s="110"/>
      <c r="LQ9" s="110"/>
      <c r="LR9" s="110"/>
      <c r="LT9" s="110"/>
      <c r="LU9" s="110"/>
      <c r="LV9" s="110"/>
      <c r="LW9" s="110"/>
      <c r="LX9" s="110"/>
      <c r="LZ9" s="110"/>
      <c r="MA9" s="110"/>
      <c r="MB9" s="110"/>
      <c r="MC9" s="110"/>
      <c r="MD9" s="110"/>
      <c r="MF9" s="110"/>
      <c r="MG9" s="110"/>
      <c r="MH9" s="110"/>
      <c r="MI9" s="110"/>
      <c r="MJ9" s="110"/>
      <c r="ML9" s="110"/>
      <c r="MM9" s="110"/>
      <c r="MN9" s="110"/>
      <c r="MO9" s="110"/>
      <c r="MP9" s="110"/>
      <c r="MR9" s="110"/>
      <c r="MS9" s="110"/>
      <c r="MT9" s="110"/>
      <c r="MU9" s="110"/>
      <c r="MV9" s="110"/>
      <c r="MX9" s="110"/>
      <c r="MY9" s="110"/>
      <c r="MZ9" s="110"/>
      <c r="NA9" s="110"/>
      <c r="NB9" s="110"/>
      <c r="ND9" s="110"/>
      <c r="NE9" s="110"/>
      <c r="NF9" s="110"/>
      <c r="NG9" s="110"/>
      <c r="NH9" s="110"/>
      <c r="NJ9" s="110"/>
      <c r="NK9" s="110"/>
      <c r="NL9" s="110"/>
      <c r="NM9" s="110"/>
      <c r="NN9" s="110"/>
      <c r="NP9" s="110"/>
      <c r="NQ9" s="110"/>
      <c r="NR9" s="110"/>
      <c r="NS9" s="110"/>
      <c r="NT9" s="110"/>
      <c r="NV9" s="110"/>
      <c r="NW9" s="110"/>
      <c r="NX9" s="110"/>
      <c r="NY9" s="110"/>
      <c r="NZ9" s="110"/>
      <c r="OB9" s="110"/>
      <c r="OC9" s="110"/>
      <c r="OD9" s="110"/>
      <c r="OE9" s="110"/>
      <c r="OF9" s="110"/>
      <c r="OH9" s="110"/>
      <c r="OI9" s="110"/>
      <c r="OJ9" s="110"/>
      <c r="OK9" s="110"/>
      <c r="OL9" s="110"/>
      <c r="ON9" s="110"/>
      <c r="OO9" s="110"/>
      <c r="OP9" s="110"/>
      <c r="OQ9" s="110"/>
      <c r="OR9" s="110"/>
      <c r="OT9" s="110"/>
      <c r="OU9" s="110"/>
      <c r="OV9" s="110"/>
      <c r="OW9" s="110"/>
      <c r="OX9" s="110"/>
      <c r="OZ9" s="110"/>
      <c r="PA9" s="110"/>
      <c r="PB9" s="110"/>
      <c r="PC9" s="110"/>
      <c r="PD9" s="110"/>
      <c r="PF9" s="110"/>
      <c r="PG9" s="110"/>
      <c r="PH9" s="110"/>
      <c r="PI9" s="110"/>
      <c r="PJ9" s="110"/>
      <c r="PL9" s="110"/>
      <c r="PM9" s="110"/>
      <c r="PN9" s="110"/>
      <c r="PO9" s="110"/>
      <c r="PP9" s="110"/>
      <c r="PR9" s="110"/>
      <c r="PS9" s="110"/>
      <c r="PT9" s="110"/>
      <c r="PU9" s="110"/>
      <c r="PV9" s="110"/>
      <c r="PX9" s="110"/>
      <c r="PY9" s="110"/>
      <c r="PZ9" s="110"/>
      <c r="QA9" s="110"/>
      <c r="QB9" s="110"/>
      <c r="QD9" s="110"/>
      <c r="QE9" s="110"/>
      <c r="QF9" s="110"/>
      <c r="QG9" s="110"/>
      <c r="QH9" s="110"/>
      <c r="QJ9" s="110"/>
      <c r="QK9" s="110"/>
      <c r="QL9" s="110"/>
      <c r="QM9" s="110"/>
      <c r="QN9" s="110"/>
      <c r="QP9" s="110"/>
      <c r="QQ9" s="110"/>
      <c r="QR9" s="110"/>
      <c r="QS9" s="110"/>
      <c r="QT9" s="110"/>
      <c r="QV9" s="110"/>
      <c r="QW9" s="110"/>
      <c r="QX9" s="110"/>
      <c r="QY9" s="110"/>
      <c r="QZ9" s="110"/>
      <c r="RB9" s="110"/>
      <c r="RC9" s="110"/>
      <c r="RD9" s="110"/>
      <c r="RE9" s="110"/>
      <c r="RF9" s="110"/>
      <c r="RH9" s="110"/>
      <c r="RI9" s="110"/>
      <c r="RJ9" s="110"/>
      <c r="RK9" s="110"/>
      <c r="RL9" s="110"/>
      <c r="RN9" s="110"/>
      <c r="RO9" s="110"/>
      <c r="RP9" s="110"/>
      <c r="RQ9" s="110"/>
      <c r="RR9" s="110"/>
      <c r="RT9" s="110"/>
      <c r="RU9" s="110"/>
      <c r="RV9" s="110"/>
      <c r="RW9" s="110"/>
      <c r="RX9" s="110"/>
      <c r="RZ9" s="110"/>
      <c r="SA9" s="110"/>
      <c r="SB9" s="110"/>
      <c r="SC9" s="110"/>
      <c r="SD9" s="110"/>
      <c r="SF9" s="110"/>
      <c r="SG9" s="110"/>
      <c r="SH9" s="110"/>
      <c r="SI9" s="110"/>
      <c r="SJ9" s="110"/>
      <c r="SL9" s="110"/>
      <c r="SM9" s="110"/>
      <c r="SN9" s="110"/>
      <c r="SO9" s="110"/>
      <c r="SP9" s="110"/>
      <c r="SR9" s="110"/>
      <c r="SS9" s="110"/>
      <c r="ST9" s="110"/>
      <c r="SU9" s="110"/>
      <c r="SV9" s="110"/>
      <c r="SX9" s="110"/>
      <c r="SY9" s="110"/>
      <c r="SZ9" s="110"/>
      <c r="TA9" s="110"/>
      <c r="TB9" s="110"/>
      <c r="TD9" s="110"/>
      <c r="TE9" s="110"/>
      <c r="TF9" s="110"/>
      <c r="TG9" s="110"/>
      <c r="TH9" s="110"/>
      <c r="TJ9" s="110"/>
      <c r="TK9" s="110"/>
      <c r="TL9" s="110"/>
      <c r="TM9" s="110"/>
      <c r="TN9" s="110"/>
      <c r="TP9" s="110"/>
      <c r="TQ9" s="110"/>
      <c r="TR9" s="110"/>
      <c r="TS9" s="110"/>
      <c r="TT9" s="110"/>
      <c r="TV9" s="110"/>
      <c r="TW9" s="110"/>
      <c r="TX9" s="110"/>
      <c r="TY9" s="110"/>
      <c r="TZ9" s="110"/>
      <c r="UB9" s="110"/>
      <c r="UC9" s="110"/>
      <c r="UD9" s="110"/>
      <c r="UE9" s="110"/>
      <c r="UF9" s="110"/>
      <c r="UH9" s="110"/>
      <c r="UI9" s="110"/>
      <c r="UJ9" s="110"/>
      <c r="UK9" s="110"/>
      <c r="UL9" s="110"/>
      <c r="UN9" s="110"/>
      <c r="UO9" s="110"/>
      <c r="UP9" s="110"/>
      <c r="UQ9" s="110"/>
      <c r="UR9" s="110"/>
      <c r="UT9" s="110"/>
      <c r="UU9" s="110"/>
      <c r="UV9" s="110"/>
      <c r="UW9" s="110"/>
      <c r="UX9" s="110"/>
      <c r="UZ9" s="110"/>
      <c r="VA9" s="110"/>
      <c r="VB9" s="110"/>
      <c r="VC9" s="110"/>
      <c r="VD9" s="110"/>
      <c r="VF9" s="110"/>
      <c r="VG9" s="110"/>
      <c r="VH9" s="110"/>
      <c r="VI9" s="110"/>
      <c r="VJ9" s="110"/>
      <c r="VL9" s="110"/>
      <c r="VM9" s="110"/>
      <c r="VN9" s="110"/>
      <c r="VO9" s="110"/>
      <c r="VP9" s="110"/>
      <c r="VR9" s="110"/>
      <c r="VS9" s="110"/>
      <c r="VT9" s="110"/>
      <c r="VU9" s="110"/>
      <c r="VV9" s="110"/>
      <c r="VX9" s="110"/>
      <c r="VY9" s="110"/>
      <c r="VZ9" s="110"/>
      <c r="WA9" s="110"/>
      <c r="WB9" s="110"/>
      <c r="WD9" s="110"/>
      <c r="WE9" s="110"/>
      <c r="WF9" s="110"/>
      <c r="WG9" s="110"/>
      <c r="WH9" s="110"/>
      <c r="WJ9" s="110"/>
      <c r="WK9" s="110"/>
      <c r="WL9" s="110"/>
      <c r="WM9" s="110"/>
      <c r="WN9" s="110"/>
      <c r="WP9" s="110"/>
      <c r="WQ9" s="110"/>
      <c r="WR9" s="110"/>
      <c r="WS9" s="110"/>
      <c r="WT9" s="110"/>
      <c r="WV9" s="110"/>
      <c r="WW9" s="110"/>
      <c r="WX9" s="110"/>
      <c r="WY9" s="110"/>
      <c r="WZ9" s="110"/>
      <c r="XB9" s="110"/>
      <c r="XC9" s="110"/>
      <c r="XD9" s="110"/>
      <c r="XE9" s="110"/>
      <c r="XF9" s="110"/>
      <c r="XH9" s="110"/>
      <c r="XI9" s="110"/>
      <c r="XJ9" s="110"/>
      <c r="XK9" s="110"/>
      <c r="XL9" s="110"/>
      <c r="XN9" s="110"/>
      <c r="XO9" s="110"/>
      <c r="XP9" s="110"/>
      <c r="XQ9" s="110"/>
      <c r="XR9" s="110"/>
      <c r="XT9" s="110"/>
      <c r="XU9" s="110"/>
      <c r="XV9" s="110"/>
      <c r="XW9" s="110"/>
      <c r="XX9" s="110"/>
      <c r="XZ9" s="110"/>
      <c r="YA9" s="110"/>
      <c r="YB9" s="110"/>
      <c r="YC9" s="110"/>
      <c r="YD9" s="110"/>
      <c r="YF9" s="110"/>
      <c r="YG9" s="110"/>
      <c r="YH9" s="110"/>
      <c r="YI9" s="110"/>
      <c r="YJ9" s="110"/>
      <c r="YL9" s="110"/>
      <c r="YM9" s="110"/>
      <c r="YN9" s="110"/>
      <c r="YO9" s="110"/>
      <c r="YP9" s="110"/>
      <c r="YR9" s="110"/>
      <c r="YS9" s="110"/>
      <c r="YT9" s="110"/>
      <c r="YU9" s="110"/>
      <c r="YV9" s="110"/>
      <c r="YX9" s="110"/>
      <c r="YY9" s="110"/>
      <c r="YZ9" s="110"/>
      <c r="ZA9" s="110"/>
      <c r="ZB9" s="110"/>
      <c r="ZD9" s="110"/>
      <c r="ZE9" s="110"/>
      <c r="ZF9" s="110"/>
      <c r="ZG9" s="110"/>
      <c r="ZH9" s="110"/>
      <c r="ZJ9" s="110"/>
      <c r="ZK9" s="110"/>
      <c r="ZL9" s="110"/>
      <c r="ZM9" s="110"/>
      <c r="ZN9" s="110"/>
      <c r="ZP9" s="110"/>
      <c r="ZQ9" s="110"/>
      <c r="ZR9" s="110"/>
      <c r="ZS9" s="110"/>
      <c r="ZT9" s="110"/>
      <c r="ZV9" s="110"/>
      <c r="ZW9" s="110"/>
      <c r="ZX9" s="110"/>
      <c r="ZY9" s="110"/>
      <c r="ZZ9" s="110"/>
      <c r="AAB9" s="110"/>
      <c r="AAC9" s="110"/>
      <c r="AAD9" s="110"/>
      <c r="AAE9" s="110"/>
      <c r="AAF9" s="110"/>
      <c r="AAH9" s="110"/>
      <c r="AAI9" s="110"/>
      <c r="AAJ9" s="110"/>
      <c r="AAK9" s="110"/>
      <c r="AAL9" s="110"/>
      <c r="AAN9" s="110"/>
      <c r="AAO9" s="110"/>
      <c r="AAP9" s="110"/>
      <c r="AAQ9" s="110"/>
      <c r="AAR9" s="110"/>
      <c r="AAT9" s="110"/>
      <c r="AAU9" s="110"/>
      <c r="AAV9" s="110"/>
      <c r="AAW9" s="110"/>
      <c r="AAX9" s="110"/>
      <c r="AAZ9" s="110"/>
      <c r="ABA9" s="110"/>
      <c r="ABB9" s="110"/>
      <c r="ABC9" s="110"/>
      <c r="ABD9" s="110"/>
      <c r="ABF9" s="110"/>
      <c r="ABG9" s="110"/>
      <c r="ABH9" s="110"/>
      <c r="ABI9" s="110"/>
      <c r="ABJ9" s="110"/>
      <c r="ABL9" s="110"/>
      <c r="ABM9" s="110"/>
      <c r="ABN9" s="110"/>
      <c r="ABO9" s="110"/>
      <c r="ABP9" s="110"/>
      <c r="ABR9" s="110"/>
      <c r="ABS9" s="110"/>
      <c r="ABT9" s="110"/>
      <c r="ABU9" s="110"/>
      <c r="ABV9" s="110"/>
      <c r="ABX9" s="110"/>
      <c r="ABY9" s="110"/>
      <c r="ABZ9" s="110"/>
      <c r="ACA9" s="110"/>
      <c r="ACB9" s="110"/>
      <c r="ACD9" s="110"/>
      <c r="ACE9" s="110"/>
      <c r="ACF9" s="110"/>
      <c r="ACG9" s="110"/>
      <c r="ACH9" s="110"/>
      <c r="ACJ9" s="110"/>
      <c r="ACK9" s="110"/>
      <c r="ACL9" s="110"/>
      <c r="ACM9" s="110"/>
      <c r="ACN9" s="110"/>
      <c r="ACP9" s="110"/>
      <c r="ACQ9" s="110"/>
      <c r="ACR9" s="110"/>
      <c r="ACS9" s="110"/>
      <c r="ACT9" s="110"/>
      <c r="ACV9" s="110"/>
      <c r="ACW9" s="110"/>
      <c r="ACX9" s="110"/>
      <c r="ACY9" s="110"/>
      <c r="ACZ9" s="110"/>
      <c r="ADB9" s="110"/>
      <c r="ADC9" s="110"/>
      <c r="ADD9" s="110"/>
      <c r="ADE9" s="110"/>
      <c r="ADF9" s="110"/>
      <c r="ADH9" s="110"/>
      <c r="ADI9" s="110"/>
      <c r="ADJ9" s="110"/>
      <c r="ADK9" s="110"/>
      <c r="ADL9" s="110"/>
      <c r="ADN9" s="110"/>
      <c r="ADO9" s="110"/>
      <c r="ADP9" s="110"/>
      <c r="ADQ9" s="110"/>
      <c r="ADR9" s="110"/>
      <c r="ADT9" s="110"/>
      <c r="ADU9" s="110"/>
      <c r="ADV9" s="110"/>
      <c r="ADW9" s="110"/>
      <c r="ADX9" s="110"/>
      <c r="ADZ9" s="110"/>
      <c r="AEA9" s="110"/>
      <c r="AEB9" s="110"/>
      <c r="AEC9" s="110"/>
      <c r="AED9" s="110"/>
      <c r="AEF9" s="110"/>
      <c r="AEG9" s="110"/>
      <c r="AEH9" s="110"/>
      <c r="AEI9" s="110"/>
      <c r="AEJ9" s="110"/>
      <c r="AEL9" s="110"/>
      <c r="AEM9" s="110"/>
      <c r="AEN9" s="110"/>
      <c r="AEO9" s="110"/>
      <c r="AEP9" s="110"/>
      <c r="AER9" s="110"/>
      <c r="AES9" s="110"/>
      <c r="AET9" s="110"/>
      <c r="AEU9" s="110"/>
      <c r="AEV9" s="110"/>
      <c r="AEX9" s="110"/>
      <c r="AEY9" s="110"/>
      <c r="AEZ9" s="110"/>
      <c r="AFA9" s="110"/>
      <c r="AFB9" s="110"/>
      <c r="AFD9" s="110"/>
      <c r="AFE9" s="110"/>
      <c r="AFF9" s="110"/>
      <c r="AFG9" s="110"/>
      <c r="AFH9" s="110"/>
      <c r="AFJ9" s="110"/>
      <c r="AFK9" s="110"/>
      <c r="AFL9" s="110"/>
      <c r="AFM9" s="110"/>
      <c r="AFN9" s="110"/>
      <c r="AFP9" s="110"/>
      <c r="AFQ9" s="110"/>
      <c r="AFR9" s="110"/>
      <c r="AFS9" s="110"/>
      <c r="AFT9" s="110"/>
      <c r="AFV9" s="110"/>
      <c r="AFW9" s="110"/>
      <c r="AFX9" s="110"/>
      <c r="AFY9" s="110"/>
      <c r="AFZ9" s="110"/>
      <c r="AGB9" s="110"/>
      <c r="AGC9" s="110"/>
      <c r="AGD9" s="110"/>
      <c r="AGE9" s="110"/>
      <c r="AGF9" s="110"/>
      <c r="AGH9" s="110"/>
      <c r="AGI9" s="110"/>
      <c r="AGJ9" s="110"/>
      <c r="AGK9" s="110"/>
      <c r="AGL9" s="110"/>
      <c r="AGN9" s="110"/>
      <c r="AGO9" s="110"/>
      <c r="AGP9" s="110"/>
      <c r="AGQ9" s="110"/>
      <c r="AGR9" s="110"/>
      <c r="AGT9" s="110"/>
      <c r="AGU9" s="110"/>
      <c r="AGV9" s="110"/>
      <c r="AGW9" s="110"/>
      <c r="AGX9" s="110"/>
      <c r="AGZ9" s="110"/>
      <c r="AHA9" s="110"/>
      <c r="AHB9" s="110"/>
      <c r="AHC9" s="110"/>
      <c r="AHD9" s="110"/>
      <c r="AHF9" s="110"/>
      <c r="AHG9" s="110"/>
      <c r="AHH9" s="110"/>
      <c r="AHI9" s="110"/>
      <c r="AHJ9" s="110"/>
      <c r="AHL9" s="110"/>
      <c r="AHM9" s="110"/>
      <c r="AHN9" s="110"/>
      <c r="AHO9" s="110"/>
      <c r="AHP9" s="110"/>
      <c r="AHR9" s="110"/>
      <c r="AHS9" s="110"/>
      <c r="AHT9" s="110"/>
      <c r="AHU9" s="110"/>
      <c r="AHV9" s="110"/>
      <c r="AHX9" s="110"/>
      <c r="AHY9" s="110"/>
      <c r="AHZ9" s="110"/>
      <c r="AIA9" s="110"/>
      <c r="AIB9" s="110"/>
      <c r="AID9" s="110"/>
      <c r="AIE9" s="110"/>
      <c r="AIF9" s="110"/>
      <c r="AIG9" s="110"/>
      <c r="AIH9" s="110"/>
      <c r="AIJ9" s="110"/>
      <c r="AIK9" s="110"/>
      <c r="AIL9" s="110"/>
      <c r="AIM9" s="110"/>
      <c r="AIN9" s="110"/>
      <c r="AIP9" s="110"/>
      <c r="AIQ9" s="110"/>
      <c r="AIR9" s="110"/>
      <c r="AIS9" s="110"/>
      <c r="AIT9" s="110"/>
      <c r="AIV9" s="110"/>
      <c r="AIW9" s="110"/>
      <c r="AIX9" s="110"/>
      <c r="AIY9" s="110"/>
      <c r="AIZ9" s="110"/>
      <c r="AJB9" s="110"/>
      <c r="AJC9" s="110"/>
      <c r="AJD9" s="110"/>
      <c r="AJE9" s="110"/>
      <c r="AJF9" s="110"/>
      <c r="AJH9" s="110"/>
      <c r="AJI9" s="110"/>
      <c r="AJJ9" s="110"/>
      <c r="AJK9" s="110"/>
      <c r="AJL9" s="110"/>
      <c r="AJN9" s="110"/>
      <c r="AJO9" s="110"/>
      <c r="AJP9" s="110"/>
      <c r="AJQ9" s="110"/>
      <c r="AJR9" s="110"/>
      <c r="AJT9" s="110"/>
      <c r="AJU9" s="110"/>
      <c r="AJV9" s="110"/>
      <c r="AJW9" s="110"/>
      <c r="AJX9" s="110"/>
      <c r="AJZ9" s="110"/>
      <c r="AKA9" s="110"/>
      <c r="AKB9" s="110"/>
      <c r="AKC9" s="110"/>
      <c r="AKD9" s="110"/>
      <c r="AKF9" s="110"/>
      <c r="AKG9" s="110"/>
      <c r="AKH9" s="110"/>
      <c r="AKI9" s="110"/>
      <c r="AKJ9" s="110"/>
      <c r="AKL9" s="110"/>
      <c r="AKM9" s="110"/>
      <c r="AKN9" s="110"/>
      <c r="AKO9" s="110"/>
      <c r="AKP9" s="110"/>
      <c r="AKR9" s="110"/>
      <c r="AKS9" s="110"/>
      <c r="AKT9" s="110"/>
      <c r="AKU9" s="110"/>
      <c r="AKV9" s="110"/>
      <c r="AKX9" s="110"/>
      <c r="AKY9" s="110"/>
      <c r="AKZ9" s="110"/>
      <c r="ALA9" s="110"/>
      <c r="ALB9" s="110"/>
      <c r="ALD9" s="110"/>
      <c r="ALE9" s="110"/>
      <c r="ALF9" s="110"/>
      <c r="ALG9" s="110"/>
      <c r="ALH9" s="110"/>
      <c r="ALJ9" s="110"/>
      <c r="ALK9" s="110"/>
      <c r="ALL9" s="110"/>
      <c r="ALM9" s="110"/>
      <c r="ALN9" s="110"/>
      <c r="ALP9" s="110"/>
      <c r="ALQ9" s="110"/>
      <c r="ALR9" s="110"/>
      <c r="ALS9" s="110"/>
      <c r="ALT9" s="110"/>
      <c r="ALV9" s="110"/>
      <c r="ALW9" s="110"/>
      <c r="ALX9" s="110"/>
      <c r="ALY9" s="110"/>
      <c r="ALZ9" s="110"/>
      <c r="AMB9" s="110"/>
      <c r="AMC9" s="110"/>
      <c r="AMD9" s="110"/>
      <c r="AME9" s="110"/>
      <c r="AMF9" s="110"/>
      <c r="AMH9" s="110"/>
      <c r="AMI9" s="110"/>
      <c r="AMJ9" s="110"/>
      <c r="AMK9" s="110"/>
      <c r="AML9" s="110"/>
      <c r="AMN9" s="110"/>
      <c r="AMO9" s="110"/>
      <c r="AMP9" s="110"/>
      <c r="AMQ9" s="110"/>
      <c r="AMR9" s="110"/>
      <c r="AMT9" s="110"/>
      <c r="AMU9" s="110"/>
      <c r="AMV9" s="110"/>
      <c r="AMW9" s="110"/>
      <c r="AMX9" s="110"/>
      <c r="AMZ9" s="110"/>
      <c r="ANA9" s="110"/>
      <c r="ANB9" s="110"/>
      <c r="ANC9" s="110"/>
      <c r="AND9" s="110"/>
      <c r="ANF9" s="110"/>
      <c r="ANG9" s="110"/>
      <c r="ANH9" s="110"/>
      <c r="ANI9" s="110"/>
      <c r="ANJ9" s="110"/>
      <c r="ANL9" s="110"/>
      <c r="ANM9" s="110"/>
      <c r="ANN9" s="110"/>
      <c r="ANO9" s="110"/>
      <c r="ANP9" s="110"/>
      <c r="ANR9" s="110"/>
      <c r="ANS9" s="110"/>
      <c r="ANT9" s="110"/>
      <c r="ANU9" s="110"/>
      <c r="ANV9" s="110"/>
      <c r="ANX9" s="110"/>
      <c r="ANY9" s="110"/>
      <c r="ANZ9" s="110"/>
      <c r="AOA9" s="110"/>
      <c r="AOB9" s="110"/>
      <c r="AOD9" s="110"/>
      <c r="AOE9" s="110"/>
      <c r="AOF9" s="110"/>
      <c r="AOG9" s="110"/>
      <c r="AOH9" s="110"/>
      <c r="AOJ9" s="110"/>
      <c r="AOK9" s="110"/>
      <c r="AOL9" s="110"/>
      <c r="AOM9" s="110"/>
      <c r="AON9" s="110"/>
      <c r="AOP9" s="110"/>
      <c r="AOQ9" s="110"/>
      <c r="AOR9" s="110"/>
      <c r="AOS9" s="110"/>
      <c r="AOT9" s="110"/>
      <c r="AOV9" s="110"/>
      <c r="AOW9" s="110"/>
      <c r="AOX9" s="110"/>
      <c r="AOY9" s="110"/>
      <c r="AOZ9" s="110"/>
      <c r="APB9" s="110"/>
      <c r="APC9" s="110"/>
      <c r="APD9" s="110"/>
      <c r="APE9" s="110"/>
      <c r="APF9" s="110"/>
      <c r="APH9" s="110"/>
      <c r="API9" s="110"/>
      <c r="APJ9" s="110"/>
      <c r="APK9" s="110"/>
      <c r="APL9" s="110"/>
      <c r="APN9" s="110"/>
      <c r="APO9" s="110"/>
      <c r="APP9" s="110"/>
      <c r="APQ9" s="110"/>
      <c r="APR9" s="110"/>
      <c r="APT9" s="110"/>
      <c r="APU9" s="110"/>
      <c r="APV9" s="110"/>
      <c r="APW9" s="110"/>
      <c r="APX9" s="110"/>
      <c r="APZ9" s="110"/>
      <c r="AQA9" s="110"/>
      <c r="AQB9" s="110"/>
      <c r="AQC9" s="110"/>
      <c r="AQD9" s="110"/>
      <c r="AQF9" s="110"/>
      <c r="AQG9" s="110"/>
      <c r="AQH9" s="110"/>
      <c r="AQI9" s="110"/>
      <c r="AQJ9" s="110"/>
      <c r="AQL9" s="110"/>
      <c r="AQM9" s="110"/>
      <c r="AQN9" s="110"/>
      <c r="AQO9" s="110"/>
      <c r="AQP9" s="110"/>
      <c r="AQR9" s="110"/>
      <c r="AQS9" s="110"/>
      <c r="AQT9" s="110"/>
      <c r="AQU9" s="110"/>
      <c r="AQV9" s="110"/>
      <c r="AQX9" s="110"/>
      <c r="AQY9" s="110"/>
      <c r="AQZ9" s="110"/>
      <c r="ARA9" s="110"/>
      <c r="ARB9" s="110"/>
      <c r="ARD9" s="110"/>
      <c r="ARE9" s="110"/>
      <c r="ARF9" s="110"/>
      <c r="ARG9" s="110"/>
      <c r="ARH9" s="110"/>
      <c r="ARJ9" s="110"/>
      <c r="ARK9" s="110"/>
      <c r="ARL9" s="110"/>
      <c r="ARM9" s="110"/>
      <c r="ARN9" s="110"/>
      <c r="ARP9" s="110"/>
      <c r="ARQ9" s="110"/>
      <c r="ARR9" s="110"/>
      <c r="ARS9" s="110"/>
      <c r="ART9" s="110"/>
      <c r="ARV9" s="110"/>
      <c r="ARW9" s="110"/>
      <c r="ARX9" s="110"/>
      <c r="ARY9" s="110"/>
      <c r="ARZ9" s="110"/>
      <c r="ASB9" s="110"/>
      <c r="ASC9" s="110"/>
      <c r="ASD9" s="110"/>
      <c r="ASE9" s="110"/>
      <c r="ASF9" s="110"/>
      <c r="ASH9" s="110"/>
      <c r="ASI9" s="110"/>
      <c r="ASJ9" s="110"/>
      <c r="ASK9" s="110"/>
      <c r="ASL9" s="110"/>
      <c r="ASN9" s="110"/>
      <c r="ASO9" s="110"/>
      <c r="ASP9" s="110"/>
      <c r="ASQ9" s="110"/>
      <c r="ASR9" s="110"/>
      <c r="AST9" s="110"/>
      <c r="ASU9" s="110"/>
      <c r="ASV9" s="110"/>
      <c r="ASW9" s="110"/>
      <c r="ASX9" s="110"/>
      <c r="ASZ9" s="110"/>
      <c r="ATA9" s="110"/>
      <c r="ATB9" s="110"/>
      <c r="ATC9" s="110"/>
      <c r="ATD9" s="110"/>
      <c r="ATF9" s="110"/>
      <c r="ATG9" s="110"/>
      <c r="ATH9" s="110"/>
      <c r="ATI9" s="110"/>
      <c r="ATJ9" s="110"/>
      <c r="ATL9" s="110"/>
      <c r="ATM9" s="110"/>
      <c r="ATN9" s="110"/>
      <c r="ATO9" s="110"/>
      <c r="ATP9" s="110"/>
      <c r="ATR9" s="110"/>
      <c r="ATS9" s="110"/>
      <c r="ATT9" s="110"/>
      <c r="ATU9" s="110"/>
      <c r="ATV9" s="110"/>
      <c r="ATX9" s="110"/>
      <c r="ATY9" s="110"/>
      <c r="ATZ9" s="110"/>
      <c r="AUA9" s="110"/>
      <c r="AUB9" s="110"/>
      <c r="AUD9" s="110"/>
      <c r="AUE9" s="110"/>
      <c r="AUF9" s="110"/>
      <c r="AUG9" s="110"/>
      <c r="AUH9" s="110"/>
      <c r="AUJ9" s="110"/>
      <c r="AUK9" s="110"/>
      <c r="AUL9" s="110"/>
      <c r="AUM9" s="110"/>
      <c r="AUN9" s="110"/>
      <c r="AUP9" s="110"/>
      <c r="AUQ9" s="110"/>
      <c r="AUR9" s="110"/>
      <c r="AUS9" s="110"/>
      <c r="AUT9" s="110"/>
      <c r="AUV9" s="110"/>
      <c r="AUW9" s="110"/>
      <c r="AUX9" s="110"/>
      <c r="AUY9" s="110"/>
      <c r="AUZ9" s="110"/>
      <c r="AVB9" s="110"/>
      <c r="AVC9" s="110"/>
      <c r="AVD9" s="110"/>
      <c r="AVE9" s="110"/>
      <c r="AVF9" s="110"/>
      <c r="AVH9" s="110"/>
      <c r="AVI9" s="110"/>
      <c r="AVJ9" s="110"/>
      <c r="AVK9" s="110"/>
      <c r="AVL9" s="110"/>
      <c r="AVN9" s="110"/>
      <c r="AVO9" s="110"/>
      <c r="AVP9" s="110"/>
      <c r="AVQ9" s="110"/>
      <c r="AVR9" s="110"/>
      <c r="AVT9" s="110"/>
      <c r="AVU9" s="110"/>
      <c r="AVV9" s="110"/>
      <c r="AVW9" s="110"/>
      <c r="AVX9" s="110"/>
      <c r="AVZ9" s="110"/>
      <c r="AWA9" s="110"/>
      <c r="AWB9" s="110"/>
      <c r="AWC9" s="110"/>
      <c r="AWD9" s="110"/>
      <c r="AWF9" s="110"/>
      <c r="AWG9" s="110"/>
      <c r="AWH9" s="110"/>
      <c r="AWI9" s="110"/>
      <c r="AWJ9" s="110"/>
      <c r="AWL9" s="110"/>
      <c r="AWM9" s="110"/>
      <c r="AWN9" s="110"/>
      <c r="AWO9" s="110"/>
      <c r="AWP9" s="110"/>
      <c r="AWR9" s="110"/>
      <c r="AWS9" s="110"/>
      <c r="AWT9" s="110"/>
      <c r="AWU9" s="110"/>
      <c r="AWV9" s="110"/>
      <c r="AWX9" s="110"/>
      <c r="AWY9" s="110"/>
      <c r="AWZ9" s="110"/>
      <c r="AXA9" s="110"/>
      <c r="AXB9" s="110"/>
      <c r="AXD9" s="110"/>
      <c r="AXE9" s="110"/>
      <c r="AXF9" s="110"/>
      <c r="AXG9" s="110"/>
      <c r="AXH9" s="110"/>
      <c r="AXJ9" s="110"/>
      <c r="AXK9" s="110"/>
      <c r="AXL9" s="110"/>
      <c r="AXM9" s="110"/>
      <c r="AXN9" s="110"/>
      <c r="AXP9" s="110"/>
      <c r="AXQ9" s="110"/>
      <c r="AXR9" s="110"/>
      <c r="AXS9" s="110"/>
      <c r="AXT9" s="110"/>
      <c r="AXV9" s="110"/>
      <c r="AXW9" s="110"/>
      <c r="AXX9" s="110"/>
      <c r="AXY9" s="110"/>
      <c r="AXZ9" s="110"/>
      <c r="AYB9" s="110"/>
      <c r="AYC9" s="110"/>
      <c r="AYD9" s="110"/>
      <c r="AYE9" s="110"/>
      <c r="AYF9" s="110"/>
      <c r="AYH9" s="110"/>
      <c r="AYI9" s="110"/>
      <c r="AYJ9" s="110"/>
      <c r="AYK9" s="110"/>
      <c r="AYL9" s="110"/>
      <c r="AYN9" s="110"/>
      <c r="AYO9" s="110"/>
      <c r="AYP9" s="110"/>
      <c r="AYQ9" s="110"/>
      <c r="AYR9" s="110"/>
      <c r="AYT9" s="110"/>
      <c r="AYU9" s="110"/>
      <c r="AYV9" s="110"/>
      <c r="AYW9" s="110"/>
      <c r="AYX9" s="110"/>
      <c r="AYZ9" s="110"/>
      <c r="AZA9" s="110"/>
      <c r="AZB9" s="110"/>
      <c r="AZC9" s="110"/>
      <c r="AZD9" s="110"/>
      <c r="AZF9" s="110"/>
      <c r="AZG9" s="110"/>
      <c r="AZH9" s="110"/>
      <c r="AZI9" s="110"/>
      <c r="AZJ9" s="110"/>
      <c r="AZL9" s="110"/>
      <c r="AZM9" s="110"/>
      <c r="AZN9" s="110"/>
      <c r="AZO9" s="110"/>
      <c r="AZP9" s="110"/>
      <c r="AZR9" s="110"/>
      <c r="AZS9" s="110"/>
      <c r="AZT9" s="110"/>
      <c r="AZU9" s="110"/>
      <c r="AZV9" s="110"/>
      <c r="AZX9" s="110"/>
      <c r="AZY9" s="110"/>
      <c r="AZZ9" s="110"/>
      <c r="BAA9" s="110"/>
      <c r="BAB9" s="110"/>
      <c r="BAD9" s="110"/>
      <c r="BAE9" s="110"/>
      <c r="BAF9" s="110"/>
      <c r="BAG9" s="110"/>
      <c r="BAH9" s="110"/>
      <c r="BAJ9" s="110"/>
      <c r="BAK9" s="110"/>
      <c r="BAL9" s="110"/>
      <c r="BAM9" s="110"/>
      <c r="BAN9" s="110"/>
      <c r="BAP9" s="110"/>
      <c r="BAQ9" s="110"/>
      <c r="BAR9" s="110"/>
      <c r="BAS9" s="110"/>
      <c r="BAT9" s="110"/>
      <c r="BAV9" s="110"/>
      <c r="BAW9" s="110"/>
      <c r="BAX9" s="110"/>
      <c r="BAY9" s="110"/>
      <c r="BAZ9" s="110"/>
      <c r="BBB9" s="110"/>
      <c r="BBC9" s="110"/>
      <c r="BBD9" s="110"/>
      <c r="BBE9" s="110"/>
      <c r="BBF9" s="110"/>
      <c r="BBH9" s="110"/>
      <c r="BBI9" s="110"/>
      <c r="BBJ9" s="110"/>
      <c r="BBK9" s="110"/>
      <c r="BBL9" s="110"/>
      <c r="BBN9" s="110"/>
      <c r="BBO9" s="110"/>
      <c r="BBP9" s="110"/>
      <c r="BBQ9" s="110"/>
      <c r="BBR9" s="110"/>
      <c r="BBT9" s="110"/>
      <c r="BBU9" s="110"/>
      <c r="BBV9" s="110"/>
      <c r="BBW9" s="110"/>
      <c r="BBX9" s="110"/>
      <c r="BBZ9" s="110"/>
      <c r="BCA9" s="110"/>
      <c r="BCB9" s="110"/>
      <c r="BCC9" s="110"/>
      <c r="BCD9" s="110"/>
      <c r="BCF9" s="110"/>
      <c r="BCG9" s="110"/>
      <c r="BCH9" s="110"/>
      <c r="BCI9" s="110"/>
      <c r="BCJ9" s="110"/>
      <c r="BCL9" s="110"/>
      <c r="BCM9" s="110"/>
      <c r="BCN9" s="110"/>
      <c r="BCO9" s="110"/>
      <c r="BCP9" s="110"/>
      <c r="BCR9" s="110"/>
      <c r="BCS9" s="110"/>
      <c r="BCT9" s="110"/>
      <c r="BCU9" s="110"/>
      <c r="BCV9" s="110"/>
      <c r="BCX9" s="110"/>
      <c r="BCY9" s="110"/>
      <c r="BCZ9" s="110"/>
      <c r="BDA9" s="110"/>
      <c r="BDB9" s="110"/>
      <c r="BDD9" s="110"/>
      <c r="BDE9" s="110"/>
      <c r="BDF9" s="110"/>
      <c r="BDG9" s="110"/>
      <c r="BDH9" s="110"/>
      <c r="BDJ9" s="110"/>
      <c r="BDK9" s="110"/>
      <c r="BDL9" s="110"/>
      <c r="BDM9" s="110"/>
      <c r="BDN9" s="110"/>
      <c r="BDP9" s="110"/>
      <c r="BDQ9" s="110"/>
      <c r="BDR9" s="110"/>
      <c r="BDS9" s="110"/>
      <c r="BDT9" s="110"/>
      <c r="BDV9" s="110"/>
      <c r="BDW9" s="110"/>
      <c r="BDX9" s="110"/>
      <c r="BDY9" s="110"/>
      <c r="BDZ9" s="110"/>
      <c r="BEB9" s="110"/>
      <c r="BEC9" s="110"/>
      <c r="BED9" s="110"/>
      <c r="BEE9" s="110"/>
      <c r="BEF9" s="110"/>
      <c r="BEH9" s="110"/>
      <c r="BEI9" s="110"/>
      <c r="BEJ9" s="110"/>
      <c r="BEK9" s="110"/>
      <c r="BEL9" s="110"/>
      <c r="BEN9" s="110"/>
      <c r="BEO9" s="110"/>
      <c r="BEP9" s="110"/>
      <c r="BEQ9" s="110"/>
      <c r="BER9" s="110"/>
      <c r="BET9" s="110"/>
      <c r="BEU9" s="110"/>
      <c r="BEV9" s="110"/>
      <c r="BEW9" s="110"/>
      <c r="BEX9" s="110"/>
      <c r="BEZ9" s="110"/>
      <c r="BFA9" s="110"/>
      <c r="BFB9" s="110"/>
      <c r="BFC9" s="110"/>
      <c r="BFD9" s="110"/>
      <c r="BFF9" s="110"/>
      <c r="BFG9" s="110"/>
      <c r="BFH9" s="110"/>
      <c r="BFI9" s="110"/>
      <c r="BFJ9" s="110"/>
      <c r="BFL9" s="110"/>
      <c r="BFM9" s="110"/>
      <c r="BFN9" s="110"/>
      <c r="BFO9" s="110"/>
      <c r="BFP9" s="110"/>
      <c r="BFR9" s="110"/>
      <c r="BFS9" s="110"/>
      <c r="BFT9" s="110"/>
      <c r="BFU9" s="110"/>
      <c r="BFV9" s="110"/>
      <c r="BFX9" s="110"/>
      <c r="BFY9" s="110"/>
      <c r="BFZ9" s="110"/>
      <c r="BGA9" s="110"/>
      <c r="BGB9" s="110"/>
      <c r="BGD9" s="110"/>
      <c r="BGE9" s="110"/>
      <c r="BGF9" s="110"/>
      <c r="BGG9" s="110"/>
      <c r="BGH9" s="110"/>
      <c r="BGJ9" s="110"/>
      <c r="BGK9" s="110"/>
      <c r="BGL9" s="110"/>
      <c r="BGM9" s="110"/>
      <c r="BGN9" s="110"/>
      <c r="BGP9" s="110"/>
      <c r="BGQ9" s="110"/>
      <c r="BGR9" s="110"/>
      <c r="BGS9" s="110"/>
      <c r="BGT9" s="110"/>
      <c r="BGV9" s="110"/>
      <c r="BGW9" s="110"/>
      <c r="BGX9" s="110"/>
      <c r="BGY9" s="110"/>
      <c r="BGZ9" s="110"/>
      <c r="BHB9" s="110"/>
      <c r="BHC9" s="110"/>
      <c r="BHD9" s="110"/>
      <c r="BHE9" s="110"/>
      <c r="BHF9" s="110"/>
      <c r="BHH9" s="110"/>
      <c r="BHI9" s="110"/>
      <c r="BHJ9" s="110"/>
      <c r="BHK9" s="110"/>
      <c r="BHL9" s="110"/>
      <c r="BHN9" s="110"/>
      <c r="BHO9" s="110"/>
      <c r="BHP9" s="110"/>
      <c r="BHQ9" s="110"/>
      <c r="BHR9" s="110"/>
      <c r="BHT9" s="110"/>
      <c r="BHU9" s="110"/>
      <c r="BHV9" s="110"/>
      <c r="BHW9" s="110"/>
      <c r="BHX9" s="110"/>
      <c r="BHZ9" s="110"/>
      <c r="BIA9" s="110"/>
      <c r="BIB9" s="110"/>
      <c r="BIC9" s="110"/>
      <c r="BID9" s="110"/>
      <c r="BIF9" s="110"/>
      <c r="BIG9" s="110"/>
      <c r="BIH9" s="110"/>
      <c r="BII9" s="110"/>
      <c r="BIJ9" s="110"/>
      <c r="BIL9" s="110"/>
      <c r="BIM9" s="110"/>
      <c r="BIN9" s="110"/>
      <c r="BIO9" s="110"/>
      <c r="BIP9" s="110"/>
      <c r="BIR9" s="110"/>
      <c r="BIS9" s="110"/>
      <c r="BIT9" s="110"/>
      <c r="BIU9" s="110"/>
      <c r="BIV9" s="110"/>
      <c r="BIX9" s="110"/>
      <c r="BIY9" s="110"/>
      <c r="BIZ9" s="110"/>
      <c r="BJA9" s="110"/>
      <c r="BJB9" s="110"/>
      <c r="BJD9" s="110"/>
      <c r="BJE9" s="110"/>
      <c r="BJF9" s="110"/>
      <c r="BJG9" s="110"/>
      <c r="BJH9" s="110"/>
      <c r="BJJ9" s="110"/>
      <c r="BJK9" s="110"/>
      <c r="BJL9" s="110"/>
      <c r="BJM9" s="110"/>
      <c r="BJN9" s="110"/>
      <c r="BJP9" s="110"/>
      <c r="BJQ9" s="110"/>
      <c r="BJR9" s="110"/>
      <c r="BJS9" s="110"/>
      <c r="BJT9" s="110"/>
      <c r="BJV9" s="110"/>
      <c r="BJW9" s="110"/>
      <c r="BJX9" s="110"/>
      <c r="BJY9" s="110"/>
      <c r="BJZ9" s="110"/>
      <c r="BKB9" s="110"/>
      <c r="BKC9" s="110"/>
      <c r="BKD9" s="110"/>
      <c r="BKE9" s="110"/>
      <c r="BKF9" s="110"/>
      <c r="BKH9" s="110"/>
      <c r="BKI9" s="110"/>
      <c r="BKJ9" s="110"/>
      <c r="BKK9" s="110"/>
      <c r="BKL9" s="110"/>
      <c r="BKN9" s="110"/>
      <c r="BKO9" s="110"/>
      <c r="BKP9" s="110"/>
      <c r="BKQ9" s="110"/>
      <c r="BKR9" s="110"/>
      <c r="BKT9" s="110"/>
      <c r="BKU9" s="110"/>
      <c r="BKV9" s="110"/>
      <c r="BKW9" s="110"/>
      <c r="BKX9" s="110"/>
      <c r="BKZ9" s="110"/>
      <c r="BLA9" s="110"/>
      <c r="BLB9" s="110"/>
      <c r="BLC9" s="110"/>
      <c r="BLD9" s="110"/>
      <c r="BLF9" s="110"/>
      <c r="BLG9" s="110"/>
      <c r="BLH9" s="110"/>
      <c r="BLI9" s="110"/>
      <c r="BLJ9" s="110"/>
      <c r="BLL9" s="110"/>
      <c r="BLM9" s="110"/>
      <c r="BLN9" s="110"/>
      <c r="BLO9" s="110"/>
      <c r="BLP9" s="110"/>
      <c r="BLR9" s="110"/>
      <c r="BLS9" s="110"/>
      <c r="BLT9" s="110"/>
      <c r="BLU9" s="110"/>
      <c r="BLV9" s="110"/>
      <c r="BLX9" s="110"/>
      <c r="BLY9" s="110"/>
      <c r="BLZ9" s="110"/>
      <c r="BMA9" s="110"/>
      <c r="BMB9" s="110"/>
      <c r="BMD9" s="110"/>
      <c r="BME9" s="110"/>
      <c r="BMF9" s="110"/>
      <c r="BMG9" s="110"/>
      <c r="BMH9" s="110"/>
      <c r="BMJ9" s="110"/>
      <c r="BMK9" s="110"/>
      <c r="BML9" s="110"/>
      <c r="BMM9" s="110"/>
      <c r="BMN9" s="110"/>
      <c r="BMP9" s="110"/>
      <c r="BMQ9" s="110"/>
      <c r="BMR9" s="110"/>
      <c r="BMS9" s="110"/>
      <c r="BMT9" s="110"/>
      <c r="BMV9" s="110"/>
      <c r="BMW9" s="110"/>
      <c r="BMX9" s="110"/>
      <c r="BMY9" s="110"/>
      <c r="BMZ9" s="110"/>
      <c r="BNB9" s="110"/>
      <c r="BNC9" s="110"/>
      <c r="BND9" s="110"/>
      <c r="BNE9" s="110"/>
      <c r="BNF9" s="110"/>
      <c r="BNH9" s="110"/>
      <c r="BNI9" s="110"/>
      <c r="BNJ9" s="110"/>
      <c r="BNK9" s="110"/>
      <c r="BNL9" s="110"/>
      <c r="BNN9" s="110"/>
      <c r="BNO9" s="110"/>
      <c r="BNP9" s="110"/>
      <c r="BNQ9" s="110"/>
      <c r="BNR9" s="110"/>
      <c r="BNT9" s="110"/>
      <c r="BNU9" s="110"/>
      <c r="BNV9" s="110"/>
      <c r="BNW9" s="110"/>
      <c r="BNX9" s="110"/>
      <c r="BNZ9" s="110"/>
      <c r="BOA9" s="110"/>
      <c r="BOB9" s="110"/>
      <c r="BOC9" s="110"/>
      <c r="BOD9" s="110"/>
      <c r="BOF9" s="110"/>
      <c r="BOG9" s="110"/>
      <c r="BOH9" s="110"/>
      <c r="BOI9" s="110"/>
      <c r="BOJ9" s="110"/>
      <c r="BOL9" s="110"/>
      <c r="BOM9" s="110"/>
      <c r="BON9" s="110"/>
      <c r="BOO9" s="110"/>
      <c r="BOP9" s="110"/>
      <c r="BOR9" s="110"/>
      <c r="BOS9" s="110"/>
      <c r="BOT9" s="110"/>
      <c r="BOU9" s="110"/>
      <c r="BOV9" s="110"/>
      <c r="BOX9" s="110"/>
      <c r="BOY9" s="110"/>
      <c r="BOZ9" s="110"/>
      <c r="BPA9" s="110"/>
      <c r="BPB9" s="110"/>
      <c r="BPD9" s="110"/>
      <c r="BPE9" s="110"/>
      <c r="BPF9" s="110"/>
      <c r="BPG9" s="110"/>
      <c r="BPH9" s="110"/>
      <c r="BPJ9" s="110"/>
      <c r="BPK9" s="110"/>
      <c r="BPL9" s="110"/>
      <c r="BPM9" s="110"/>
      <c r="BPN9" s="110"/>
      <c r="BPP9" s="110"/>
      <c r="BPQ9" s="110"/>
      <c r="BPR9" s="110"/>
      <c r="BPS9" s="110"/>
      <c r="BPT9" s="110"/>
      <c r="BPV9" s="110"/>
      <c r="BPW9" s="110"/>
      <c r="BPX9" s="110"/>
      <c r="BPY9" s="110"/>
      <c r="BPZ9" s="110"/>
      <c r="BQB9" s="110"/>
      <c r="BQC9" s="110"/>
      <c r="BQD9" s="110"/>
      <c r="BQE9" s="110"/>
      <c r="BQF9" s="110"/>
      <c r="BQH9" s="110"/>
      <c r="BQI9" s="110"/>
      <c r="BQJ9" s="110"/>
      <c r="BQK9" s="110"/>
      <c r="BQL9" s="110"/>
      <c r="BQN9" s="110"/>
      <c r="BQO9" s="110"/>
      <c r="BQP9" s="110"/>
      <c r="BQQ9" s="110"/>
      <c r="BQR9" s="110"/>
      <c r="BQT9" s="110"/>
      <c r="BQU9" s="110"/>
      <c r="BQV9" s="110"/>
      <c r="BQW9" s="110"/>
      <c r="BQX9" s="110"/>
      <c r="BQZ9" s="110"/>
      <c r="BRA9" s="110"/>
      <c r="BRB9" s="110"/>
      <c r="BRC9" s="110"/>
      <c r="BRD9" s="110"/>
      <c r="BRF9" s="110"/>
      <c r="BRG9" s="110"/>
      <c r="BRH9" s="110"/>
      <c r="BRI9" s="110"/>
      <c r="BRJ9" s="110"/>
      <c r="BRL9" s="110"/>
      <c r="BRM9" s="110"/>
      <c r="BRN9" s="110"/>
      <c r="BRO9" s="110"/>
      <c r="BRP9" s="110"/>
      <c r="BRR9" s="110"/>
      <c r="BRS9" s="110"/>
      <c r="BRT9" s="110"/>
      <c r="BRU9" s="110"/>
      <c r="BRV9" s="110"/>
      <c r="BRX9" s="110"/>
      <c r="BRY9" s="110"/>
      <c r="BRZ9" s="110"/>
      <c r="BSA9" s="110"/>
      <c r="BSB9" s="110"/>
      <c r="BSD9" s="110"/>
      <c r="BSE9" s="110"/>
      <c r="BSF9" s="110"/>
      <c r="BSG9" s="110"/>
      <c r="BSH9" s="110"/>
      <c r="BSJ9" s="110"/>
      <c r="BSK9" s="110"/>
      <c r="BSL9" s="110"/>
      <c r="BSM9" s="110"/>
      <c r="BSN9" s="110"/>
      <c r="BSP9" s="110"/>
      <c r="BSQ9" s="110"/>
      <c r="BSR9" s="110"/>
      <c r="BSS9" s="110"/>
      <c r="BST9" s="110"/>
      <c r="BSV9" s="110"/>
      <c r="BSW9" s="110"/>
      <c r="BSX9" s="110"/>
      <c r="BSY9" s="110"/>
      <c r="BSZ9" s="110"/>
      <c r="BTB9" s="110"/>
      <c r="BTC9" s="110"/>
      <c r="BTD9" s="110"/>
      <c r="BTE9" s="110"/>
      <c r="BTF9" s="110"/>
      <c r="BTH9" s="110"/>
      <c r="BTI9" s="110"/>
      <c r="BTJ9" s="110"/>
      <c r="BTK9" s="110"/>
      <c r="BTL9" s="110"/>
      <c r="BTN9" s="110"/>
      <c r="BTO9" s="110"/>
      <c r="BTP9" s="110"/>
      <c r="BTQ9" s="110"/>
      <c r="BTR9" s="110"/>
      <c r="BTT9" s="110"/>
      <c r="BTU9" s="110"/>
      <c r="BTV9" s="110"/>
      <c r="BTW9" s="110"/>
      <c r="BTX9" s="110"/>
      <c r="BTZ9" s="110"/>
      <c r="BUA9" s="110"/>
      <c r="BUB9" s="110"/>
      <c r="BUC9" s="110"/>
      <c r="BUD9" s="110"/>
      <c r="BUF9" s="110"/>
      <c r="BUG9" s="110"/>
      <c r="BUH9" s="110"/>
      <c r="BUI9" s="110"/>
      <c r="BUJ9" s="110"/>
      <c r="BUL9" s="110"/>
      <c r="BUM9" s="110"/>
      <c r="BUN9" s="110"/>
      <c r="BUO9" s="110"/>
      <c r="BUP9" s="110"/>
      <c r="BUR9" s="110"/>
      <c r="BUS9" s="110"/>
      <c r="BUT9" s="110"/>
      <c r="BUU9" s="110"/>
      <c r="BUV9" s="110"/>
      <c r="BUX9" s="110"/>
      <c r="BUY9" s="110"/>
      <c r="BUZ9" s="110"/>
      <c r="BVA9" s="110"/>
      <c r="BVB9" s="110"/>
      <c r="BVD9" s="110"/>
      <c r="BVE9" s="110"/>
      <c r="BVF9" s="110"/>
      <c r="BVG9" s="110"/>
      <c r="BVH9" s="110"/>
      <c r="BVJ9" s="110"/>
      <c r="BVK9" s="110"/>
      <c r="BVL9" s="110"/>
      <c r="BVM9" s="110"/>
      <c r="BVN9" s="110"/>
      <c r="BVP9" s="110"/>
      <c r="BVQ9" s="110"/>
      <c r="BVR9" s="110"/>
      <c r="BVS9" s="110"/>
      <c r="BVT9" s="110"/>
      <c r="BVV9" s="110"/>
      <c r="BVW9" s="110"/>
      <c r="BVX9" s="110"/>
      <c r="BVY9" s="110"/>
      <c r="BVZ9" s="110"/>
      <c r="BWB9" s="110"/>
      <c r="BWC9" s="110"/>
      <c r="BWD9" s="110"/>
      <c r="BWE9" s="110"/>
      <c r="BWF9" s="110"/>
      <c r="BWH9" s="110"/>
      <c r="BWI9" s="110"/>
      <c r="BWJ9" s="110"/>
      <c r="BWK9" s="110"/>
      <c r="BWL9" s="110"/>
      <c r="BWN9" s="110"/>
      <c r="BWO9" s="110"/>
      <c r="BWP9" s="110"/>
      <c r="BWQ9" s="110"/>
      <c r="BWR9" s="110"/>
      <c r="BWT9" s="110"/>
      <c r="BWU9" s="110"/>
      <c r="BWV9" s="110"/>
      <c r="BWW9" s="110"/>
      <c r="BWX9" s="110"/>
      <c r="BWZ9" s="110"/>
      <c r="BXA9" s="110"/>
      <c r="BXB9" s="110"/>
      <c r="BXC9" s="110"/>
      <c r="BXD9" s="110"/>
      <c r="BXF9" s="110"/>
      <c r="BXG9" s="110"/>
      <c r="BXH9" s="110"/>
      <c r="BXI9" s="110"/>
      <c r="BXJ9" s="110"/>
      <c r="BXL9" s="110"/>
      <c r="BXM9" s="110"/>
      <c r="BXN9" s="110"/>
      <c r="BXO9" s="110"/>
      <c r="BXP9" s="110"/>
      <c r="BXR9" s="110"/>
      <c r="BXS9" s="110"/>
      <c r="BXT9" s="110"/>
      <c r="BXU9" s="110"/>
      <c r="BXV9" s="110"/>
      <c r="BXX9" s="110"/>
      <c r="BXY9" s="110"/>
      <c r="BXZ9" s="110"/>
      <c r="BYA9" s="110"/>
      <c r="BYB9" s="110"/>
      <c r="BYD9" s="110"/>
      <c r="BYE9" s="110"/>
      <c r="BYF9" s="110"/>
      <c r="BYG9" s="110"/>
      <c r="BYH9" s="110"/>
      <c r="BYJ9" s="110"/>
      <c r="BYK9" s="110"/>
      <c r="BYL9" s="110"/>
      <c r="BYM9" s="110"/>
      <c r="BYN9" s="110"/>
      <c r="BYP9" s="110"/>
      <c r="BYQ9" s="110"/>
      <c r="BYR9" s="110"/>
      <c r="BYS9" s="110"/>
      <c r="BYT9" s="110"/>
      <c r="BYV9" s="110"/>
      <c r="BYW9" s="110"/>
      <c r="BYX9" s="110"/>
      <c r="BYY9" s="110"/>
      <c r="BYZ9" s="110"/>
      <c r="BZB9" s="110"/>
      <c r="BZC9" s="110"/>
      <c r="BZD9" s="110"/>
      <c r="BZE9" s="110"/>
      <c r="BZF9" s="110"/>
      <c r="BZH9" s="110"/>
      <c r="BZI9" s="110"/>
      <c r="BZJ9" s="110"/>
      <c r="BZK9" s="110"/>
      <c r="BZL9" s="110"/>
      <c r="BZN9" s="110"/>
      <c r="BZO9" s="110"/>
      <c r="BZP9" s="110"/>
      <c r="BZQ9" s="110"/>
      <c r="BZR9" s="110"/>
      <c r="BZT9" s="110"/>
      <c r="BZU9" s="110"/>
      <c r="BZV9" s="110"/>
      <c r="BZW9" s="110"/>
      <c r="BZX9" s="110"/>
      <c r="BZZ9" s="110"/>
      <c r="CAA9" s="110"/>
      <c r="CAB9" s="110"/>
      <c r="CAC9" s="110"/>
      <c r="CAD9" s="110"/>
      <c r="CAF9" s="110"/>
      <c r="CAG9" s="110"/>
      <c r="CAH9" s="110"/>
      <c r="CAI9" s="110"/>
      <c r="CAJ9" s="110"/>
      <c r="CAL9" s="110"/>
      <c r="CAM9" s="110"/>
      <c r="CAN9" s="110"/>
      <c r="CAO9" s="110"/>
      <c r="CAP9" s="110"/>
      <c r="CAR9" s="110"/>
      <c r="CAS9" s="110"/>
      <c r="CAT9" s="110"/>
      <c r="CAU9" s="110"/>
      <c r="CAV9" s="110"/>
      <c r="CAX9" s="110"/>
      <c r="CAY9" s="110"/>
      <c r="CAZ9" s="110"/>
      <c r="CBA9" s="110"/>
      <c r="CBB9" s="110"/>
      <c r="CBD9" s="110"/>
      <c r="CBE9" s="110"/>
      <c r="CBF9" s="110"/>
      <c r="CBG9" s="110"/>
      <c r="CBH9" s="110"/>
      <c r="CBJ9" s="110"/>
      <c r="CBK9" s="110"/>
      <c r="CBL9" s="110"/>
      <c r="CBM9" s="110"/>
      <c r="CBN9" s="110"/>
      <c r="CBP9" s="110"/>
      <c r="CBQ9" s="110"/>
      <c r="CBR9" s="110"/>
      <c r="CBS9" s="110"/>
      <c r="CBT9" s="110"/>
      <c r="CBV9" s="110"/>
      <c r="CBW9" s="110"/>
      <c r="CBX9" s="110"/>
      <c r="CBY9" s="110"/>
      <c r="CBZ9" s="110"/>
      <c r="CCB9" s="110"/>
      <c r="CCC9" s="110"/>
      <c r="CCD9" s="110"/>
      <c r="CCE9" s="110"/>
      <c r="CCF9" s="110"/>
      <c r="CCH9" s="110"/>
      <c r="CCI9" s="110"/>
      <c r="CCJ9" s="110"/>
      <c r="CCK9" s="110"/>
      <c r="CCL9" s="110"/>
      <c r="CCN9" s="110"/>
      <c r="CCO9" s="110"/>
      <c r="CCP9" s="110"/>
      <c r="CCQ9" s="110"/>
      <c r="CCR9" s="110"/>
      <c r="CCT9" s="110"/>
      <c r="CCU9" s="110"/>
      <c r="CCV9" s="110"/>
      <c r="CCW9" s="110"/>
      <c r="CCX9" s="110"/>
      <c r="CCZ9" s="110"/>
      <c r="CDA9" s="110"/>
      <c r="CDB9" s="110"/>
      <c r="CDC9" s="110"/>
      <c r="CDD9" s="110"/>
      <c r="CDF9" s="110"/>
      <c r="CDG9" s="110"/>
      <c r="CDH9" s="110"/>
      <c r="CDI9" s="110"/>
      <c r="CDJ9" s="110"/>
      <c r="CDL9" s="110"/>
      <c r="CDM9" s="110"/>
      <c r="CDN9" s="110"/>
      <c r="CDO9" s="110"/>
      <c r="CDP9" s="110"/>
      <c r="CDR9" s="110"/>
      <c r="CDS9" s="110"/>
      <c r="CDT9" s="110"/>
      <c r="CDU9" s="110"/>
      <c r="CDV9" s="110"/>
      <c r="CDX9" s="110"/>
      <c r="CDY9" s="110"/>
      <c r="CDZ9" s="110"/>
      <c r="CEA9" s="110"/>
      <c r="CEB9" s="110"/>
      <c r="CED9" s="110"/>
      <c r="CEE9" s="110"/>
      <c r="CEF9" s="110"/>
      <c r="CEG9" s="110"/>
      <c r="CEH9" s="110"/>
      <c r="CEJ9" s="110"/>
      <c r="CEK9" s="110"/>
      <c r="CEL9" s="110"/>
      <c r="CEM9" s="110"/>
      <c r="CEN9" s="110"/>
      <c r="CEP9" s="110"/>
      <c r="CEQ9" s="110"/>
      <c r="CER9" s="110"/>
      <c r="CES9" s="110"/>
      <c r="CET9" s="110"/>
      <c r="CEV9" s="110"/>
      <c r="CEW9" s="110"/>
      <c r="CEX9" s="110"/>
      <c r="CEY9" s="110"/>
      <c r="CEZ9" s="110"/>
      <c r="CFB9" s="110"/>
      <c r="CFC9" s="110"/>
      <c r="CFD9" s="110"/>
      <c r="CFE9" s="110"/>
      <c r="CFF9" s="110"/>
      <c r="CFH9" s="110"/>
      <c r="CFI9" s="110"/>
      <c r="CFJ9" s="110"/>
      <c r="CFK9" s="110"/>
      <c r="CFL9" s="110"/>
      <c r="CFN9" s="110"/>
      <c r="CFO9" s="110"/>
      <c r="CFP9" s="110"/>
      <c r="CFQ9" s="110"/>
      <c r="CFR9" s="110"/>
      <c r="CFT9" s="110"/>
      <c r="CFU9" s="110"/>
      <c r="CFV9" s="110"/>
      <c r="CFW9" s="110"/>
      <c r="CFX9" s="110"/>
      <c r="CFZ9" s="110"/>
      <c r="CGA9" s="110"/>
      <c r="CGB9" s="110"/>
      <c r="CGC9" s="110"/>
      <c r="CGD9" s="110"/>
      <c r="CGF9" s="110"/>
      <c r="CGG9" s="110"/>
      <c r="CGH9" s="110"/>
      <c r="CGI9" s="110"/>
      <c r="CGJ9" s="110"/>
      <c r="CGL9" s="110"/>
      <c r="CGM9" s="110"/>
      <c r="CGN9" s="110"/>
      <c r="CGO9" s="110"/>
      <c r="CGP9" s="110"/>
      <c r="CGR9" s="110"/>
      <c r="CGS9" s="110"/>
      <c r="CGT9" s="110"/>
      <c r="CGU9" s="110"/>
      <c r="CGV9" s="110"/>
      <c r="CGX9" s="110"/>
      <c r="CGY9" s="110"/>
      <c r="CGZ9" s="110"/>
      <c r="CHA9" s="110"/>
      <c r="CHB9" s="110"/>
      <c r="CHD9" s="110"/>
      <c r="CHE9" s="110"/>
      <c r="CHF9" s="110"/>
      <c r="CHG9" s="110"/>
      <c r="CHH9" s="110"/>
      <c r="CHJ9" s="110"/>
      <c r="CHK9" s="110"/>
      <c r="CHL9" s="110"/>
      <c r="CHM9" s="110"/>
      <c r="CHN9" s="110"/>
      <c r="CHP9" s="110"/>
      <c r="CHQ9" s="110"/>
      <c r="CHR9" s="110"/>
      <c r="CHS9" s="110"/>
      <c r="CHT9" s="110"/>
      <c r="CHV9" s="110"/>
      <c r="CHW9" s="110"/>
      <c r="CHX9" s="110"/>
      <c r="CHY9" s="110"/>
      <c r="CHZ9" s="110"/>
      <c r="CIB9" s="110"/>
      <c r="CIC9" s="110"/>
      <c r="CID9" s="110"/>
      <c r="CIE9" s="110"/>
      <c r="CIF9" s="110"/>
      <c r="CIH9" s="110"/>
      <c r="CII9" s="110"/>
      <c r="CIJ9" s="110"/>
      <c r="CIK9" s="110"/>
      <c r="CIL9" s="110"/>
      <c r="CIN9" s="110"/>
      <c r="CIO9" s="110"/>
      <c r="CIP9" s="110"/>
      <c r="CIQ9" s="110"/>
      <c r="CIR9" s="110"/>
      <c r="CIT9" s="110"/>
      <c r="CIU9" s="110"/>
      <c r="CIV9" s="110"/>
      <c r="CIW9" s="110"/>
      <c r="CIX9" s="110"/>
      <c r="CIZ9" s="110"/>
      <c r="CJA9" s="110"/>
      <c r="CJB9" s="110"/>
      <c r="CJC9" s="110"/>
      <c r="CJD9" s="110"/>
      <c r="CJF9" s="110"/>
      <c r="CJG9" s="110"/>
      <c r="CJH9" s="110"/>
      <c r="CJI9" s="110"/>
      <c r="CJJ9" s="110"/>
      <c r="CJL9" s="110"/>
      <c r="CJM9" s="110"/>
      <c r="CJN9" s="110"/>
      <c r="CJO9" s="110"/>
      <c r="CJP9" s="110"/>
      <c r="CJR9" s="110"/>
      <c r="CJS9" s="110"/>
      <c r="CJT9" s="110"/>
      <c r="CJU9" s="110"/>
      <c r="CJV9" s="110"/>
      <c r="CJX9" s="110"/>
      <c r="CJY9" s="110"/>
      <c r="CJZ9" s="110"/>
      <c r="CKA9" s="110"/>
      <c r="CKB9" s="110"/>
      <c r="CKD9" s="110"/>
      <c r="CKE9" s="110"/>
      <c r="CKF9" s="110"/>
      <c r="CKG9" s="110"/>
      <c r="CKH9" s="110"/>
      <c r="CKJ9" s="110"/>
      <c r="CKK9" s="110"/>
      <c r="CKL9" s="110"/>
      <c r="CKM9" s="110"/>
      <c r="CKN9" s="110"/>
      <c r="CKP9" s="110"/>
      <c r="CKQ9" s="110"/>
      <c r="CKR9" s="110"/>
      <c r="CKS9" s="110"/>
      <c r="CKT9" s="110"/>
      <c r="CKV9" s="110"/>
      <c r="CKW9" s="110"/>
      <c r="CKX9" s="110"/>
      <c r="CKY9" s="110"/>
      <c r="CKZ9" s="110"/>
      <c r="CLB9" s="110"/>
      <c r="CLC9" s="110"/>
      <c r="CLD9" s="110"/>
      <c r="CLE9" s="110"/>
      <c r="CLF9" s="110"/>
      <c r="CLH9" s="110"/>
      <c r="CLI9" s="110"/>
      <c r="CLJ9" s="110"/>
      <c r="CLK9" s="110"/>
      <c r="CLL9" s="110"/>
      <c r="CLN9" s="110"/>
      <c r="CLO9" s="110"/>
      <c r="CLP9" s="110"/>
      <c r="CLQ9" s="110"/>
      <c r="CLR9" s="110"/>
      <c r="CLT9" s="110"/>
      <c r="CLU9" s="110"/>
      <c r="CLV9" s="110"/>
      <c r="CLW9" s="110"/>
      <c r="CLX9" s="110"/>
      <c r="CLZ9" s="110"/>
      <c r="CMA9" s="110"/>
      <c r="CMB9" s="110"/>
      <c r="CMC9" s="110"/>
      <c r="CMD9" s="110"/>
      <c r="CMF9" s="110"/>
      <c r="CMG9" s="110"/>
      <c r="CMH9" s="110"/>
      <c r="CMI9" s="110"/>
      <c r="CMJ9" s="110"/>
      <c r="CML9" s="110"/>
      <c r="CMM9" s="110"/>
      <c r="CMN9" s="110"/>
      <c r="CMO9" s="110"/>
      <c r="CMP9" s="110"/>
      <c r="CMR9" s="110"/>
      <c r="CMS9" s="110"/>
      <c r="CMT9" s="110"/>
      <c r="CMU9" s="110"/>
      <c r="CMV9" s="110"/>
      <c r="CMX9" s="110"/>
      <c r="CMY9" s="110"/>
      <c r="CMZ9" s="110"/>
      <c r="CNA9" s="110"/>
      <c r="CNB9" s="110"/>
      <c r="CND9" s="110"/>
      <c r="CNE9" s="110"/>
      <c r="CNF9" s="110"/>
      <c r="CNG9" s="110"/>
      <c r="CNH9" s="110"/>
      <c r="CNJ9" s="110"/>
      <c r="CNK9" s="110"/>
      <c r="CNL9" s="110"/>
      <c r="CNM9" s="110"/>
      <c r="CNN9" s="110"/>
      <c r="CNP9" s="110"/>
      <c r="CNQ9" s="110"/>
      <c r="CNR9" s="110"/>
      <c r="CNS9" s="110"/>
      <c r="CNT9" s="110"/>
      <c r="CNV9" s="110"/>
      <c r="CNW9" s="110"/>
      <c r="CNX9" s="110"/>
      <c r="CNY9" s="110"/>
      <c r="CNZ9" s="110"/>
      <c r="COB9" s="110"/>
      <c r="COC9" s="110"/>
      <c r="COD9" s="110"/>
      <c r="COE9" s="110"/>
      <c r="COF9" s="110"/>
      <c r="COH9" s="110"/>
      <c r="COI9" s="110"/>
      <c r="COJ9" s="110"/>
      <c r="COK9" s="110"/>
      <c r="COL9" s="110"/>
      <c r="CON9" s="110"/>
      <c r="COO9" s="110"/>
      <c r="COP9" s="110"/>
      <c r="COQ9" s="110"/>
      <c r="COR9" s="110"/>
      <c r="COT9" s="110"/>
      <c r="COU9" s="110"/>
      <c r="COV9" s="110"/>
      <c r="COW9" s="110"/>
      <c r="COX9" s="110"/>
      <c r="COZ9" s="110"/>
      <c r="CPA9" s="110"/>
      <c r="CPB9" s="110"/>
      <c r="CPC9" s="110"/>
      <c r="CPD9" s="110"/>
      <c r="CPF9" s="110"/>
      <c r="CPG9" s="110"/>
      <c r="CPH9" s="110"/>
      <c r="CPI9" s="110"/>
      <c r="CPJ9" s="110"/>
      <c r="CPL9" s="110"/>
      <c r="CPM9" s="110"/>
      <c r="CPN9" s="110"/>
      <c r="CPO9" s="110"/>
      <c r="CPP9" s="110"/>
      <c r="CPR9" s="110"/>
      <c r="CPS9" s="110"/>
      <c r="CPT9" s="110"/>
      <c r="CPU9" s="110"/>
      <c r="CPV9" s="110"/>
      <c r="CPX9" s="110"/>
      <c r="CPY9" s="110"/>
      <c r="CPZ9" s="110"/>
      <c r="CQA9" s="110"/>
      <c r="CQB9" s="110"/>
      <c r="CQD9" s="110"/>
      <c r="CQE9" s="110"/>
      <c r="CQF9" s="110"/>
      <c r="CQG9" s="110"/>
      <c r="CQH9" s="110"/>
      <c r="CQJ9" s="110"/>
      <c r="CQK9" s="110"/>
      <c r="CQL9" s="110"/>
      <c r="CQM9" s="110"/>
      <c r="CQN9" s="110"/>
      <c r="CQP9" s="110"/>
      <c r="CQQ9" s="110"/>
      <c r="CQR9" s="110"/>
      <c r="CQS9" s="110"/>
      <c r="CQT9" s="110"/>
      <c r="CQV9" s="110"/>
      <c r="CQW9" s="110"/>
      <c r="CQX9" s="110"/>
      <c r="CQY9" s="110"/>
      <c r="CQZ9" s="110"/>
      <c r="CRB9" s="110"/>
      <c r="CRC9" s="110"/>
      <c r="CRD9" s="110"/>
      <c r="CRE9" s="110"/>
      <c r="CRF9" s="110"/>
      <c r="CRH9" s="110"/>
      <c r="CRI9" s="110"/>
      <c r="CRJ9" s="110"/>
      <c r="CRK9" s="110"/>
      <c r="CRL9" s="110"/>
      <c r="CRN9" s="110"/>
      <c r="CRO9" s="110"/>
      <c r="CRP9" s="110"/>
      <c r="CRQ9" s="110"/>
      <c r="CRR9" s="110"/>
      <c r="CRT9" s="110"/>
      <c r="CRU9" s="110"/>
      <c r="CRV9" s="110"/>
      <c r="CRW9" s="110"/>
      <c r="CRX9" s="110"/>
      <c r="CRZ9" s="110"/>
      <c r="CSA9" s="110"/>
      <c r="CSB9" s="110"/>
      <c r="CSC9" s="110"/>
      <c r="CSD9" s="110"/>
      <c r="CSF9" s="110"/>
      <c r="CSG9" s="110"/>
      <c r="CSH9" s="110"/>
      <c r="CSI9" s="110"/>
      <c r="CSJ9" s="110"/>
      <c r="CSL9" s="110"/>
      <c r="CSM9" s="110"/>
      <c r="CSN9" s="110"/>
      <c r="CSO9" s="110"/>
      <c r="CSP9" s="110"/>
      <c r="CSR9" s="110"/>
      <c r="CSS9" s="110"/>
      <c r="CST9" s="110"/>
      <c r="CSU9" s="110"/>
      <c r="CSV9" s="110"/>
      <c r="CSX9" s="110"/>
      <c r="CSY9" s="110"/>
      <c r="CSZ9" s="110"/>
      <c r="CTA9" s="110"/>
      <c r="CTB9" s="110"/>
      <c r="CTD9" s="110"/>
      <c r="CTE9" s="110"/>
      <c r="CTF9" s="110"/>
      <c r="CTG9" s="110"/>
      <c r="CTH9" s="110"/>
      <c r="CTJ9" s="110"/>
      <c r="CTK9" s="110"/>
      <c r="CTL9" s="110"/>
      <c r="CTM9" s="110"/>
      <c r="CTN9" s="110"/>
      <c r="CTP9" s="110"/>
      <c r="CTQ9" s="110"/>
      <c r="CTR9" s="110"/>
      <c r="CTS9" s="110"/>
      <c r="CTT9" s="110"/>
      <c r="CTV9" s="110"/>
      <c r="CTW9" s="110"/>
      <c r="CTX9" s="110"/>
      <c r="CTY9" s="110"/>
      <c r="CTZ9" s="110"/>
      <c r="CUB9" s="110"/>
      <c r="CUC9" s="110"/>
      <c r="CUD9" s="110"/>
      <c r="CUE9" s="110"/>
      <c r="CUF9" s="110"/>
      <c r="CUH9" s="110"/>
      <c r="CUI9" s="110"/>
      <c r="CUJ9" s="110"/>
      <c r="CUK9" s="110"/>
      <c r="CUL9" s="110"/>
      <c r="CUN9" s="110"/>
      <c r="CUO9" s="110"/>
      <c r="CUP9" s="110"/>
      <c r="CUQ9" s="110"/>
      <c r="CUR9" s="110"/>
      <c r="CUT9" s="110"/>
      <c r="CUU9" s="110"/>
      <c r="CUV9" s="110"/>
      <c r="CUW9" s="110"/>
      <c r="CUX9" s="110"/>
      <c r="CUZ9" s="110"/>
      <c r="CVA9" s="110"/>
      <c r="CVB9" s="110"/>
      <c r="CVC9" s="110"/>
      <c r="CVD9" s="110"/>
      <c r="CVF9" s="110"/>
      <c r="CVG9" s="110"/>
      <c r="CVH9" s="110"/>
      <c r="CVI9" s="110"/>
      <c r="CVJ9" s="110"/>
      <c r="CVL9" s="110"/>
      <c r="CVM9" s="110"/>
      <c r="CVN9" s="110"/>
      <c r="CVO9" s="110"/>
      <c r="CVP9" s="110"/>
      <c r="CVR9" s="110"/>
      <c r="CVS9" s="110"/>
      <c r="CVT9" s="110"/>
      <c r="CVU9" s="110"/>
      <c r="CVV9" s="110"/>
      <c r="CVX9" s="110"/>
      <c r="CVY9" s="110"/>
      <c r="CVZ9" s="110"/>
      <c r="CWA9" s="110"/>
      <c r="CWB9" s="110"/>
      <c r="CWD9" s="110"/>
      <c r="CWE9" s="110"/>
      <c r="CWF9" s="110"/>
      <c r="CWG9" s="110"/>
      <c r="CWH9" s="110"/>
      <c r="CWJ9" s="110"/>
      <c r="CWK9" s="110"/>
      <c r="CWL9" s="110"/>
      <c r="CWM9" s="110"/>
      <c r="CWN9" s="110"/>
      <c r="CWP9" s="110"/>
      <c r="CWQ9" s="110"/>
      <c r="CWR9" s="110"/>
      <c r="CWS9" s="110"/>
      <c r="CWT9" s="110"/>
      <c r="CWV9" s="110"/>
      <c r="CWW9" s="110"/>
      <c r="CWX9" s="110"/>
      <c r="CWY9" s="110"/>
      <c r="CWZ9" s="110"/>
      <c r="CXB9" s="110"/>
      <c r="CXC9" s="110"/>
      <c r="CXD9" s="110"/>
      <c r="CXE9" s="110"/>
      <c r="CXF9" s="110"/>
      <c r="CXH9" s="110"/>
      <c r="CXI9" s="110"/>
      <c r="CXJ9" s="110"/>
      <c r="CXK9" s="110"/>
      <c r="CXL9" s="110"/>
      <c r="CXN9" s="110"/>
      <c r="CXO9" s="110"/>
      <c r="CXP9" s="110"/>
      <c r="CXQ9" s="110"/>
      <c r="CXR9" s="110"/>
      <c r="CXT9" s="110"/>
      <c r="CXU9" s="110"/>
      <c r="CXV9" s="110"/>
      <c r="CXW9" s="110"/>
      <c r="CXX9" s="110"/>
      <c r="CXZ9" s="110"/>
      <c r="CYA9" s="110"/>
      <c r="CYB9" s="110"/>
      <c r="CYC9" s="110"/>
      <c r="CYD9" s="110"/>
      <c r="CYF9" s="110"/>
      <c r="CYG9" s="110"/>
      <c r="CYH9" s="110"/>
      <c r="CYI9" s="110"/>
      <c r="CYJ9" s="110"/>
      <c r="CYL9" s="110"/>
      <c r="CYM9" s="110"/>
      <c r="CYN9" s="110"/>
      <c r="CYO9" s="110"/>
      <c r="CYP9" s="110"/>
      <c r="CYR9" s="110"/>
      <c r="CYS9" s="110"/>
      <c r="CYT9" s="110"/>
      <c r="CYU9" s="110"/>
      <c r="CYV9" s="110"/>
      <c r="CYX9" s="110"/>
      <c r="CYY9" s="110"/>
      <c r="CYZ9" s="110"/>
      <c r="CZA9" s="110"/>
      <c r="CZB9" s="110"/>
      <c r="CZD9" s="110"/>
      <c r="CZE9" s="110"/>
      <c r="CZF9" s="110"/>
      <c r="CZG9" s="110"/>
      <c r="CZH9" s="110"/>
      <c r="CZJ9" s="110"/>
      <c r="CZK9" s="110"/>
      <c r="CZL9" s="110"/>
      <c r="CZM9" s="110"/>
      <c r="CZN9" s="110"/>
      <c r="CZP9" s="110"/>
      <c r="CZQ9" s="110"/>
      <c r="CZR9" s="110"/>
      <c r="CZS9" s="110"/>
      <c r="CZT9" s="110"/>
      <c r="CZV9" s="110"/>
      <c r="CZW9" s="110"/>
      <c r="CZX9" s="110"/>
      <c r="CZY9" s="110"/>
      <c r="CZZ9" s="110"/>
      <c r="DAB9" s="110"/>
      <c r="DAC9" s="110"/>
      <c r="DAD9" s="110"/>
      <c r="DAE9" s="110"/>
      <c r="DAF9" s="110"/>
      <c r="DAH9" s="110"/>
      <c r="DAI9" s="110"/>
      <c r="DAJ9" s="110"/>
      <c r="DAK9" s="110"/>
      <c r="DAL9" s="110"/>
      <c r="DAN9" s="110"/>
      <c r="DAO9" s="110"/>
      <c r="DAP9" s="110"/>
      <c r="DAQ9" s="110"/>
      <c r="DAR9" s="110"/>
      <c r="DAT9" s="110"/>
      <c r="DAU9" s="110"/>
      <c r="DAV9" s="110"/>
      <c r="DAW9" s="110"/>
      <c r="DAX9" s="110"/>
      <c r="DAZ9" s="110"/>
      <c r="DBA9" s="110"/>
      <c r="DBB9" s="110"/>
      <c r="DBC9" s="110"/>
      <c r="DBD9" s="110"/>
      <c r="DBF9" s="110"/>
      <c r="DBG9" s="110"/>
      <c r="DBH9" s="110"/>
      <c r="DBI9" s="110"/>
      <c r="DBJ9" s="110"/>
      <c r="DBL9" s="110"/>
      <c r="DBM9" s="110"/>
      <c r="DBN9" s="110"/>
      <c r="DBO9" s="110"/>
      <c r="DBP9" s="110"/>
      <c r="DBR9" s="110"/>
      <c r="DBS9" s="110"/>
      <c r="DBT9" s="110"/>
      <c r="DBU9" s="110"/>
      <c r="DBV9" s="110"/>
      <c r="DBX9" s="110"/>
      <c r="DBY9" s="110"/>
      <c r="DBZ9" s="110"/>
      <c r="DCA9" s="110"/>
      <c r="DCB9" s="110"/>
      <c r="DCD9" s="110"/>
      <c r="DCE9" s="110"/>
      <c r="DCF9" s="110"/>
      <c r="DCG9" s="110"/>
      <c r="DCH9" s="110"/>
      <c r="DCJ9" s="110"/>
      <c r="DCK9" s="110"/>
      <c r="DCL9" s="110"/>
      <c r="DCM9" s="110"/>
      <c r="DCN9" s="110"/>
      <c r="DCP9" s="110"/>
      <c r="DCQ9" s="110"/>
      <c r="DCR9" s="110"/>
      <c r="DCS9" s="110"/>
      <c r="DCT9" s="110"/>
      <c r="DCV9" s="110"/>
      <c r="DCW9" s="110"/>
      <c r="DCX9" s="110"/>
      <c r="DCY9" s="110"/>
      <c r="DCZ9" s="110"/>
      <c r="DDB9" s="110"/>
      <c r="DDC9" s="110"/>
      <c r="DDD9" s="110"/>
      <c r="DDE9" s="110"/>
      <c r="DDF9" s="110"/>
      <c r="DDH9" s="110"/>
      <c r="DDI9" s="110"/>
      <c r="DDJ9" s="110"/>
      <c r="DDK9" s="110"/>
      <c r="DDL9" s="110"/>
      <c r="DDN9" s="110"/>
      <c r="DDO9" s="110"/>
      <c r="DDP9" s="110"/>
      <c r="DDQ9" s="110"/>
      <c r="DDR9" s="110"/>
      <c r="DDT9" s="110"/>
      <c r="DDU9" s="110"/>
      <c r="DDV9" s="110"/>
      <c r="DDW9" s="110"/>
      <c r="DDX9" s="110"/>
      <c r="DDZ9" s="110"/>
      <c r="DEA9" s="110"/>
      <c r="DEB9" s="110"/>
      <c r="DEC9" s="110"/>
      <c r="DED9" s="110"/>
      <c r="DEF9" s="110"/>
      <c r="DEG9" s="110"/>
      <c r="DEH9" s="110"/>
      <c r="DEI9" s="110"/>
      <c r="DEJ9" s="110"/>
      <c r="DEL9" s="110"/>
      <c r="DEM9" s="110"/>
      <c r="DEN9" s="110"/>
      <c r="DEO9" s="110"/>
      <c r="DEP9" s="110"/>
      <c r="DER9" s="110"/>
      <c r="DES9" s="110"/>
      <c r="DET9" s="110"/>
      <c r="DEU9" s="110"/>
      <c r="DEV9" s="110"/>
      <c r="DEX9" s="110"/>
      <c r="DEY9" s="110"/>
      <c r="DEZ9" s="110"/>
      <c r="DFA9" s="110"/>
      <c r="DFB9" s="110"/>
      <c r="DFD9" s="110"/>
      <c r="DFE9" s="110"/>
      <c r="DFF9" s="110"/>
      <c r="DFG9" s="110"/>
      <c r="DFH9" s="110"/>
      <c r="DFJ9" s="110"/>
      <c r="DFK9" s="110"/>
      <c r="DFL9" s="110"/>
      <c r="DFM9" s="110"/>
      <c r="DFN9" s="110"/>
      <c r="DFP9" s="110"/>
      <c r="DFQ9" s="110"/>
      <c r="DFR9" s="110"/>
      <c r="DFS9" s="110"/>
      <c r="DFT9" s="110"/>
      <c r="DFV9" s="110"/>
      <c r="DFW9" s="110"/>
      <c r="DFX9" s="110"/>
      <c r="DFY9" s="110"/>
      <c r="DFZ9" s="110"/>
      <c r="DGB9" s="110"/>
      <c r="DGC9" s="110"/>
      <c r="DGD9" s="110"/>
      <c r="DGE9" s="110"/>
      <c r="DGF9" s="110"/>
      <c r="DGH9" s="110"/>
      <c r="DGI9" s="110"/>
      <c r="DGJ9" s="110"/>
      <c r="DGK9" s="110"/>
      <c r="DGL9" s="110"/>
      <c r="DGN9" s="110"/>
      <c r="DGO9" s="110"/>
      <c r="DGP9" s="110"/>
      <c r="DGQ9" s="110"/>
      <c r="DGR9" s="110"/>
      <c r="DGT9" s="110"/>
      <c r="DGU9" s="110"/>
      <c r="DGV9" s="110"/>
      <c r="DGW9" s="110"/>
      <c r="DGX9" s="110"/>
      <c r="DGZ9" s="110"/>
      <c r="DHA9" s="110"/>
      <c r="DHB9" s="110"/>
      <c r="DHC9" s="110"/>
      <c r="DHD9" s="110"/>
      <c r="DHF9" s="110"/>
      <c r="DHG9" s="110"/>
      <c r="DHH9" s="110"/>
      <c r="DHI9" s="110"/>
      <c r="DHJ9" s="110"/>
      <c r="DHL9" s="110"/>
      <c r="DHM9" s="110"/>
      <c r="DHN9" s="110"/>
      <c r="DHO9" s="110"/>
      <c r="DHP9" s="110"/>
      <c r="DHR9" s="110"/>
      <c r="DHS9" s="110"/>
      <c r="DHT9" s="110"/>
      <c r="DHU9" s="110"/>
      <c r="DHV9" s="110"/>
      <c r="DHX9" s="110"/>
      <c r="DHY9" s="110"/>
      <c r="DHZ9" s="110"/>
      <c r="DIA9" s="110"/>
      <c r="DIB9" s="110"/>
      <c r="DID9" s="110"/>
      <c r="DIE9" s="110"/>
      <c r="DIF9" s="110"/>
      <c r="DIG9" s="110"/>
      <c r="DIH9" s="110"/>
      <c r="DIJ9" s="110"/>
      <c r="DIK9" s="110"/>
      <c r="DIL9" s="110"/>
      <c r="DIM9" s="110"/>
      <c r="DIN9" s="110"/>
      <c r="DIP9" s="110"/>
      <c r="DIQ9" s="110"/>
      <c r="DIR9" s="110"/>
      <c r="DIS9" s="110"/>
      <c r="DIT9" s="110"/>
      <c r="DIV9" s="110"/>
      <c r="DIW9" s="110"/>
      <c r="DIX9" s="110"/>
      <c r="DIY9" s="110"/>
      <c r="DIZ9" s="110"/>
      <c r="DJB9" s="110"/>
      <c r="DJC9" s="110"/>
      <c r="DJD9" s="110"/>
      <c r="DJE9" s="110"/>
      <c r="DJF9" s="110"/>
      <c r="DJH9" s="110"/>
      <c r="DJI9" s="110"/>
      <c r="DJJ9" s="110"/>
      <c r="DJK9" s="110"/>
      <c r="DJL9" s="110"/>
      <c r="DJN9" s="110"/>
      <c r="DJO9" s="110"/>
      <c r="DJP9" s="110"/>
      <c r="DJQ9" s="110"/>
      <c r="DJR9" s="110"/>
      <c r="DJT9" s="110"/>
      <c r="DJU9" s="110"/>
      <c r="DJV9" s="110"/>
      <c r="DJW9" s="110"/>
      <c r="DJX9" s="110"/>
      <c r="DJZ9" s="110"/>
      <c r="DKA9" s="110"/>
      <c r="DKB9" s="110"/>
      <c r="DKC9" s="110"/>
      <c r="DKD9" s="110"/>
      <c r="DKF9" s="110"/>
      <c r="DKG9" s="110"/>
      <c r="DKH9" s="110"/>
      <c r="DKI9" s="110"/>
      <c r="DKJ9" s="110"/>
      <c r="DKL9" s="110"/>
      <c r="DKM9" s="110"/>
      <c r="DKN9" s="110"/>
      <c r="DKO9" s="110"/>
      <c r="DKP9" s="110"/>
      <c r="DKR9" s="110"/>
      <c r="DKS9" s="110"/>
      <c r="DKT9" s="110"/>
      <c r="DKU9" s="110"/>
      <c r="DKV9" s="110"/>
      <c r="DKX9" s="110"/>
      <c r="DKY9" s="110"/>
      <c r="DKZ9" s="110"/>
      <c r="DLA9" s="110"/>
      <c r="DLB9" s="110"/>
      <c r="DLD9" s="110"/>
      <c r="DLE9" s="110"/>
      <c r="DLF9" s="110"/>
      <c r="DLG9" s="110"/>
      <c r="DLH9" s="110"/>
      <c r="DLJ9" s="110"/>
      <c r="DLK9" s="110"/>
      <c r="DLL9" s="110"/>
      <c r="DLM9" s="110"/>
      <c r="DLN9" s="110"/>
      <c r="DLP9" s="110"/>
      <c r="DLQ9" s="110"/>
      <c r="DLR9" s="110"/>
      <c r="DLS9" s="110"/>
      <c r="DLT9" s="110"/>
      <c r="DLV9" s="110"/>
      <c r="DLW9" s="110"/>
      <c r="DLX9" s="110"/>
      <c r="DLY9" s="110"/>
      <c r="DLZ9" s="110"/>
      <c r="DMB9" s="110"/>
      <c r="DMC9" s="110"/>
      <c r="DMD9" s="110"/>
      <c r="DME9" s="110"/>
      <c r="DMF9" s="110"/>
      <c r="DMH9" s="110"/>
      <c r="DMI9" s="110"/>
      <c r="DMJ9" s="110"/>
      <c r="DMK9" s="110"/>
      <c r="DML9" s="110"/>
      <c r="DMN9" s="110"/>
      <c r="DMO9" s="110"/>
      <c r="DMP9" s="110"/>
      <c r="DMQ9" s="110"/>
      <c r="DMR9" s="110"/>
      <c r="DMT9" s="110"/>
      <c r="DMU9" s="110"/>
      <c r="DMV9" s="110"/>
      <c r="DMW9" s="110"/>
      <c r="DMX9" s="110"/>
      <c r="DMZ9" s="110"/>
      <c r="DNA9" s="110"/>
      <c r="DNB9" s="110"/>
      <c r="DNC9" s="110"/>
      <c r="DND9" s="110"/>
      <c r="DNF9" s="110"/>
      <c r="DNG9" s="110"/>
      <c r="DNH9" s="110"/>
      <c r="DNI9" s="110"/>
      <c r="DNJ9" s="110"/>
      <c r="DNL9" s="110"/>
      <c r="DNM9" s="110"/>
      <c r="DNN9" s="110"/>
      <c r="DNO9" s="110"/>
      <c r="DNP9" s="110"/>
      <c r="DNR9" s="110"/>
      <c r="DNS9" s="110"/>
      <c r="DNT9" s="110"/>
      <c r="DNU9" s="110"/>
      <c r="DNV9" s="110"/>
      <c r="DNX9" s="110"/>
      <c r="DNY9" s="110"/>
      <c r="DNZ9" s="110"/>
      <c r="DOA9" s="110"/>
      <c r="DOB9" s="110"/>
      <c r="DOD9" s="110"/>
      <c r="DOE9" s="110"/>
      <c r="DOF9" s="110"/>
      <c r="DOG9" s="110"/>
      <c r="DOH9" s="110"/>
      <c r="DOJ9" s="110"/>
      <c r="DOK9" s="110"/>
      <c r="DOL9" s="110"/>
      <c r="DOM9" s="110"/>
      <c r="DON9" s="110"/>
      <c r="DOP9" s="110"/>
      <c r="DOQ9" s="110"/>
      <c r="DOR9" s="110"/>
      <c r="DOS9" s="110"/>
      <c r="DOT9" s="110"/>
      <c r="DOV9" s="110"/>
      <c r="DOW9" s="110"/>
      <c r="DOX9" s="110"/>
      <c r="DOY9" s="110"/>
      <c r="DOZ9" s="110"/>
      <c r="DPB9" s="110"/>
      <c r="DPC9" s="110"/>
      <c r="DPD9" s="110"/>
      <c r="DPE9" s="110"/>
      <c r="DPF9" s="110"/>
      <c r="DPH9" s="110"/>
      <c r="DPI9" s="110"/>
      <c r="DPJ9" s="110"/>
      <c r="DPK9" s="110"/>
      <c r="DPL9" s="110"/>
      <c r="DPN9" s="110"/>
      <c r="DPO9" s="110"/>
      <c r="DPP9" s="110"/>
      <c r="DPQ9" s="110"/>
      <c r="DPR9" s="110"/>
      <c r="DPT9" s="110"/>
      <c r="DPU9" s="110"/>
      <c r="DPV9" s="110"/>
      <c r="DPW9" s="110"/>
      <c r="DPX9" s="110"/>
      <c r="DPZ9" s="110"/>
      <c r="DQA9" s="110"/>
      <c r="DQB9" s="110"/>
      <c r="DQC9" s="110"/>
      <c r="DQD9" s="110"/>
      <c r="DQF9" s="110"/>
      <c r="DQG9" s="110"/>
      <c r="DQH9" s="110"/>
      <c r="DQI9" s="110"/>
      <c r="DQJ9" s="110"/>
      <c r="DQL9" s="110"/>
      <c r="DQM9" s="110"/>
      <c r="DQN9" s="110"/>
      <c r="DQO9" s="110"/>
      <c r="DQP9" s="110"/>
      <c r="DQR9" s="110"/>
      <c r="DQS9" s="110"/>
      <c r="DQT9" s="110"/>
      <c r="DQU9" s="110"/>
      <c r="DQV9" s="110"/>
      <c r="DQX9" s="110"/>
      <c r="DQY9" s="110"/>
      <c r="DQZ9" s="110"/>
      <c r="DRA9" s="110"/>
      <c r="DRB9" s="110"/>
      <c r="DRD9" s="110"/>
      <c r="DRE9" s="110"/>
      <c r="DRF9" s="110"/>
      <c r="DRG9" s="110"/>
      <c r="DRH9" s="110"/>
      <c r="DRJ9" s="110"/>
      <c r="DRK9" s="110"/>
      <c r="DRL9" s="110"/>
      <c r="DRM9" s="110"/>
      <c r="DRN9" s="110"/>
      <c r="DRP9" s="110"/>
      <c r="DRQ9" s="110"/>
      <c r="DRR9" s="110"/>
      <c r="DRS9" s="110"/>
      <c r="DRT9" s="110"/>
      <c r="DRV9" s="110"/>
      <c r="DRW9" s="110"/>
      <c r="DRX9" s="110"/>
      <c r="DRY9" s="110"/>
      <c r="DRZ9" s="110"/>
      <c r="DSB9" s="110"/>
      <c r="DSC9" s="110"/>
      <c r="DSD9" s="110"/>
      <c r="DSE9" s="110"/>
      <c r="DSF9" s="110"/>
      <c r="DSH9" s="110"/>
      <c r="DSI9" s="110"/>
      <c r="DSJ9" s="110"/>
      <c r="DSK9" s="110"/>
      <c r="DSL9" s="110"/>
      <c r="DSN9" s="110"/>
      <c r="DSO9" s="110"/>
      <c r="DSP9" s="110"/>
      <c r="DSQ9" s="110"/>
      <c r="DSR9" s="110"/>
      <c r="DST9" s="110"/>
      <c r="DSU9" s="110"/>
      <c r="DSV9" s="110"/>
      <c r="DSW9" s="110"/>
      <c r="DSX9" s="110"/>
      <c r="DSZ9" s="110"/>
      <c r="DTA9" s="110"/>
      <c r="DTB9" s="110"/>
      <c r="DTC9" s="110"/>
      <c r="DTD9" s="110"/>
      <c r="DTF9" s="110"/>
      <c r="DTG9" s="110"/>
      <c r="DTH9" s="110"/>
      <c r="DTI9" s="110"/>
      <c r="DTJ9" s="110"/>
      <c r="DTL9" s="110"/>
      <c r="DTM9" s="110"/>
      <c r="DTN9" s="110"/>
      <c r="DTO9" s="110"/>
      <c r="DTP9" s="110"/>
      <c r="DTR9" s="110"/>
      <c r="DTS9" s="110"/>
      <c r="DTT9" s="110"/>
      <c r="DTU9" s="110"/>
      <c r="DTV9" s="110"/>
      <c r="DTX9" s="110"/>
      <c r="DTY9" s="110"/>
      <c r="DTZ9" s="110"/>
      <c r="DUA9" s="110"/>
      <c r="DUB9" s="110"/>
      <c r="DUD9" s="110"/>
      <c r="DUE9" s="110"/>
      <c r="DUF9" s="110"/>
      <c r="DUG9" s="110"/>
      <c r="DUH9" s="110"/>
      <c r="DUJ9" s="110"/>
      <c r="DUK9" s="110"/>
      <c r="DUL9" s="110"/>
      <c r="DUM9" s="110"/>
      <c r="DUN9" s="110"/>
      <c r="DUP9" s="110"/>
      <c r="DUQ9" s="110"/>
      <c r="DUR9" s="110"/>
      <c r="DUS9" s="110"/>
      <c r="DUT9" s="110"/>
      <c r="DUV9" s="110"/>
      <c r="DUW9" s="110"/>
      <c r="DUX9" s="110"/>
      <c r="DUY9" s="110"/>
      <c r="DUZ9" s="110"/>
      <c r="DVB9" s="110"/>
      <c r="DVC9" s="110"/>
      <c r="DVD9" s="110"/>
      <c r="DVE9" s="110"/>
      <c r="DVF9" s="110"/>
      <c r="DVH9" s="110"/>
      <c r="DVI9" s="110"/>
      <c r="DVJ9" s="110"/>
      <c r="DVK9" s="110"/>
      <c r="DVL9" s="110"/>
      <c r="DVN9" s="110"/>
      <c r="DVO9" s="110"/>
      <c r="DVP9" s="110"/>
      <c r="DVQ9" s="110"/>
      <c r="DVR9" s="110"/>
      <c r="DVT9" s="110"/>
      <c r="DVU9" s="110"/>
      <c r="DVV9" s="110"/>
      <c r="DVW9" s="110"/>
      <c r="DVX9" s="110"/>
      <c r="DVZ9" s="110"/>
      <c r="DWA9" s="110"/>
      <c r="DWB9" s="110"/>
      <c r="DWC9" s="110"/>
      <c r="DWD9" s="110"/>
      <c r="DWF9" s="110"/>
      <c r="DWG9" s="110"/>
      <c r="DWH9" s="110"/>
      <c r="DWI9" s="110"/>
      <c r="DWJ9" s="110"/>
      <c r="DWL9" s="110"/>
      <c r="DWM9" s="110"/>
      <c r="DWN9" s="110"/>
      <c r="DWO9" s="110"/>
      <c r="DWP9" s="110"/>
      <c r="DWR9" s="110"/>
      <c r="DWS9" s="110"/>
      <c r="DWT9" s="110"/>
      <c r="DWU9" s="110"/>
      <c r="DWV9" s="110"/>
      <c r="DWX9" s="110"/>
      <c r="DWY9" s="110"/>
      <c r="DWZ9" s="110"/>
      <c r="DXA9" s="110"/>
      <c r="DXB9" s="110"/>
      <c r="DXD9" s="110"/>
      <c r="DXE9" s="110"/>
      <c r="DXF9" s="110"/>
      <c r="DXG9" s="110"/>
      <c r="DXH9" s="110"/>
      <c r="DXJ9" s="110"/>
      <c r="DXK9" s="110"/>
      <c r="DXL9" s="110"/>
      <c r="DXM9" s="110"/>
      <c r="DXN9" s="110"/>
      <c r="DXP9" s="110"/>
      <c r="DXQ9" s="110"/>
      <c r="DXR9" s="110"/>
      <c r="DXS9" s="110"/>
      <c r="DXT9" s="110"/>
      <c r="DXV9" s="110"/>
      <c r="DXW9" s="110"/>
      <c r="DXX9" s="110"/>
      <c r="DXY9" s="110"/>
      <c r="DXZ9" s="110"/>
      <c r="DYB9" s="110"/>
      <c r="DYC9" s="110"/>
      <c r="DYD9" s="110"/>
      <c r="DYE9" s="110"/>
      <c r="DYF9" s="110"/>
      <c r="DYH9" s="110"/>
      <c r="DYI9" s="110"/>
      <c r="DYJ9" s="110"/>
      <c r="DYK9" s="110"/>
      <c r="DYL9" s="110"/>
      <c r="DYN9" s="110"/>
      <c r="DYO9" s="110"/>
      <c r="DYP9" s="110"/>
      <c r="DYQ9" s="110"/>
      <c r="DYR9" s="110"/>
      <c r="DYT9" s="110"/>
      <c r="DYU9" s="110"/>
      <c r="DYV9" s="110"/>
      <c r="DYW9" s="110"/>
      <c r="DYX9" s="110"/>
      <c r="DYZ9" s="110"/>
      <c r="DZA9" s="110"/>
      <c r="DZB9" s="110"/>
      <c r="DZC9" s="110"/>
      <c r="DZD9" s="110"/>
      <c r="DZF9" s="110"/>
      <c r="DZG9" s="110"/>
      <c r="DZH9" s="110"/>
      <c r="DZI9" s="110"/>
      <c r="DZJ9" s="110"/>
      <c r="DZL9" s="110"/>
      <c r="DZM9" s="110"/>
      <c r="DZN9" s="110"/>
      <c r="DZO9" s="110"/>
      <c r="DZP9" s="110"/>
      <c r="DZR9" s="110"/>
      <c r="DZS9" s="110"/>
      <c r="DZT9" s="110"/>
      <c r="DZU9" s="110"/>
      <c r="DZV9" s="110"/>
      <c r="DZX9" s="110"/>
      <c r="DZY9" s="110"/>
      <c r="DZZ9" s="110"/>
      <c r="EAA9" s="110"/>
      <c r="EAB9" s="110"/>
      <c r="EAD9" s="110"/>
      <c r="EAE9" s="110"/>
      <c r="EAF9" s="110"/>
      <c r="EAG9" s="110"/>
      <c r="EAH9" s="110"/>
      <c r="EAJ9" s="110"/>
      <c r="EAK9" s="110"/>
      <c r="EAL9" s="110"/>
      <c r="EAM9" s="110"/>
      <c r="EAN9" s="110"/>
      <c r="EAP9" s="110"/>
      <c r="EAQ9" s="110"/>
      <c r="EAR9" s="110"/>
      <c r="EAS9" s="110"/>
      <c r="EAT9" s="110"/>
      <c r="EAV9" s="110"/>
      <c r="EAW9" s="110"/>
      <c r="EAX9" s="110"/>
      <c r="EAY9" s="110"/>
      <c r="EAZ9" s="110"/>
      <c r="EBB9" s="110"/>
      <c r="EBC9" s="110"/>
      <c r="EBD9" s="110"/>
      <c r="EBE9" s="110"/>
      <c r="EBF9" s="110"/>
      <c r="EBH9" s="110"/>
      <c r="EBI9" s="110"/>
      <c r="EBJ9" s="110"/>
      <c r="EBK9" s="110"/>
      <c r="EBL9" s="110"/>
      <c r="EBN9" s="110"/>
      <c r="EBO9" s="110"/>
      <c r="EBP9" s="110"/>
      <c r="EBQ9" s="110"/>
      <c r="EBR9" s="110"/>
      <c r="EBT9" s="110"/>
      <c r="EBU9" s="110"/>
      <c r="EBV9" s="110"/>
      <c r="EBW9" s="110"/>
      <c r="EBX9" s="110"/>
      <c r="EBZ9" s="110"/>
      <c r="ECA9" s="110"/>
      <c r="ECB9" s="110"/>
      <c r="ECC9" s="110"/>
      <c r="ECD9" s="110"/>
      <c r="ECF9" s="110"/>
      <c r="ECG9" s="110"/>
      <c r="ECH9" s="110"/>
      <c r="ECI9" s="110"/>
      <c r="ECJ9" s="110"/>
      <c r="ECL9" s="110"/>
      <c r="ECM9" s="110"/>
      <c r="ECN9" s="110"/>
      <c r="ECO9" s="110"/>
      <c r="ECP9" s="110"/>
      <c r="ECR9" s="110"/>
      <c r="ECS9" s="110"/>
      <c r="ECT9" s="110"/>
      <c r="ECU9" s="110"/>
      <c r="ECV9" s="110"/>
      <c r="ECX9" s="110"/>
      <c r="ECY9" s="110"/>
      <c r="ECZ9" s="110"/>
      <c r="EDA9" s="110"/>
      <c r="EDB9" s="110"/>
      <c r="EDD9" s="110"/>
      <c r="EDE9" s="110"/>
      <c r="EDF9" s="110"/>
      <c r="EDG9" s="110"/>
      <c r="EDH9" s="110"/>
      <c r="EDJ9" s="110"/>
      <c r="EDK9" s="110"/>
      <c r="EDL9" s="110"/>
      <c r="EDM9" s="110"/>
      <c r="EDN9" s="110"/>
      <c r="EDP9" s="110"/>
      <c r="EDQ9" s="110"/>
      <c r="EDR9" s="110"/>
      <c r="EDS9" s="110"/>
      <c r="EDT9" s="110"/>
      <c r="EDV9" s="110"/>
      <c r="EDW9" s="110"/>
      <c r="EDX9" s="110"/>
      <c r="EDY9" s="110"/>
      <c r="EDZ9" s="110"/>
      <c r="EEB9" s="110"/>
      <c r="EEC9" s="110"/>
      <c r="EED9" s="110"/>
      <c r="EEE9" s="110"/>
      <c r="EEF9" s="110"/>
      <c r="EEH9" s="110"/>
      <c r="EEI9" s="110"/>
      <c r="EEJ9" s="110"/>
      <c r="EEK9" s="110"/>
      <c r="EEL9" s="110"/>
      <c r="EEN9" s="110"/>
      <c r="EEO9" s="110"/>
      <c r="EEP9" s="110"/>
      <c r="EEQ9" s="110"/>
      <c r="EER9" s="110"/>
      <c r="EET9" s="110"/>
      <c r="EEU9" s="110"/>
      <c r="EEV9" s="110"/>
      <c r="EEW9" s="110"/>
      <c r="EEX9" s="110"/>
      <c r="EEZ9" s="110"/>
      <c r="EFA9" s="110"/>
      <c r="EFB9" s="110"/>
      <c r="EFC9" s="110"/>
      <c r="EFD9" s="110"/>
      <c r="EFF9" s="110"/>
      <c r="EFG9" s="110"/>
      <c r="EFH9" s="110"/>
      <c r="EFI9" s="110"/>
      <c r="EFJ9" s="110"/>
      <c r="EFL9" s="110"/>
      <c r="EFM9" s="110"/>
      <c r="EFN9" s="110"/>
      <c r="EFO9" s="110"/>
      <c r="EFP9" s="110"/>
      <c r="EFR9" s="110"/>
      <c r="EFS9" s="110"/>
      <c r="EFT9" s="110"/>
      <c r="EFU9" s="110"/>
      <c r="EFV9" s="110"/>
      <c r="EFX9" s="110"/>
      <c r="EFY9" s="110"/>
      <c r="EFZ9" s="110"/>
      <c r="EGA9" s="110"/>
      <c r="EGB9" s="110"/>
      <c r="EGD9" s="110"/>
      <c r="EGE9" s="110"/>
      <c r="EGF9" s="110"/>
      <c r="EGG9" s="110"/>
      <c r="EGH9" s="110"/>
      <c r="EGJ9" s="110"/>
      <c r="EGK9" s="110"/>
      <c r="EGL9" s="110"/>
      <c r="EGM9" s="110"/>
      <c r="EGN9" s="110"/>
      <c r="EGP9" s="110"/>
      <c r="EGQ9" s="110"/>
      <c r="EGR9" s="110"/>
      <c r="EGS9" s="110"/>
      <c r="EGT9" s="110"/>
      <c r="EGV9" s="110"/>
      <c r="EGW9" s="110"/>
      <c r="EGX9" s="110"/>
      <c r="EGY9" s="110"/>
      <c r="EGZ9" s="110"/>
      <c r="EHB9" s="110"/>
      <c r="EHC9" s="110"/>
      <c r="EHD9" s="110"/>
      <c r="EHE9" s="110"/>
      <c r="EHF9" s="110"/>
      <c r="EHH9" s="110"/>
      <c r="EHI9" s="110"/>
      <c r="EHJ9" s="110"/>
      <c r="EHK9" s="110"/>
      <c r="EHL9" s="110"/>
      <c r="EHN9" s="110"/>
      <c r="EHO9" s="110"/>
      <c r="EHP9" s="110"/>
      <c r="EHQ9" s="110"/>
      <c r="EHR9" s="110"/>
      <c r="EHT9" s="110"/>
      <c r="EHU9" s="110"/>
      <c r="EHV9" s="110"/>
      <c r="EHW9" s="110"/>
      <c r="EHX9" s="110"/>
      <c r="EHZ9" s="110"/>
      <c r="EIA9" s="110"/>
      <c r="EIB9" s="110"/>
      <c r="EIC9" s="110"/>
      <c r="EID9" s="110"/>
      <c r="EIF9" s="110"/>
      <c r="EIG9" s="110"/>
      <c r="EIH9" s="110"/>
      <c r="EII9" s="110"/>
      <c r="EIJ9" s="110"/>
      <c r="EIL9" s="110"/>
      <c r="EIM9" s="110"/>
      <c r="EIN9" s="110"/>
      <c r="EIO9" s="110"/>
      <c r="EIP9" s="110"/>
      <c r="EIR9" s="110"/>
      <c r="EIS9" s="110"/>
      <c r="EIT9" s="110"/>
      <c r="EIU9" s="110"/>
      <c r="EIV9" s="110"/>
      <c r="EIX9" s="110"/>
      <c r="EIY9" s="110"/>
      <c r="EIZ9" s="110"/>
      <c r="EJA9" s="110"/>
      <c r="EJB9" s="110"/>
      <c r="EJD9" s="110"/>
      <c r="EJE9" s="110"/>
      <c r="EJF9" s="110"/>
      <c r="EJG9" s="110"/>
      <c r="EJH9" s="110"/>
      <c r="EJJ9" s="110"/>
      <c r="EJK9" s="110"/>
      <c r="EJL9" s="110"/>
      <c r="EJM9" s="110"/>
      <c r="EJN9" s="110"/>
      <c r="EJP9" s="110"/>
      <c r="EJQ9" s="110"/>
      <c r="EJR9" s="110"/>
      <c r="EJS9" s="110"/>
      <c r="EJT9" s="110"/>
      <c r="EJV9" s="110"/>
      <c r="EJW9" s="110"/>
      <c r="EJX9" s="110"/>
      <c r="EJY9" s="110"/>
      <c r="EJZ9" s="110"/>
      <c r="EKB9" s="110"/>
      <c r="EKC9" s="110"/>
      <c r="EKD9" s="110"/>
      <c r="EKE9" s="110"/>
      <c r="EKF9" s="110"/>
      <c r="EKH9" s="110"/>
      <c r="EKI9" s="110"/>
      <c r="EKJ9" s="110"/>
      <c r="EKK9" s="110"/>
      <c r="EKL9" s="110"/>
      <c r="EKN9" s="110"/>
      <c r="EKO9" s="110"/>
      <c r="EKP9" s="110"/>
      <c r="EKQ9" s="110"/>
      <c r="EKR9" s="110"/>
      <c r="EKT9" s="110"/>
      <c r="EKU9" s="110"/>
      <c r="EKV9" s="110"/>
      <c r="EKW9" s="110"/>
      <c r="EKX9" s="110"/>
      <c r="EKZ9" s="110"/>
      <c r="ELA9" s="110"/>
      <c r="ELB9" s="110"/>
      <c r="ELC9" s="110"/>
      <c r="ELD9" s="110"/>
      <c r="ELF9" s="110"/>
      <c r="ELG9" s="110"/>
      <c r="ELH9" s="110"/>
      <c r="ELI9" s="110"/>
      <c r="ELJ9" s="110"/>
      <c r="ELL9" s="110"/>
      <c r="ELM9" s="110"/>
      <c r="ELN9" s="110"/>
      <c r="ELO9" s="110"/>
      <c r="ELP9" s="110"/>
      <c r="ELR9" s="110"/>
      <c r="ELS9" s="110"/>
      <c r="ELT9" s="110"/>
      <c r="ELU9" s="110"/>
      <c r="ELV9" s="110"/>
      <c r="ELX9" s="110"/>
      <c r="ELY9" s="110"/>
      <c r="ELZ9" s="110"/>
      <c r="EMA9" s="110"/>
      <c r="EMB9" s="110"/>
      <c r="EMD9" s="110"/>
      <c r="EME9" s="110"/>
      <c r="EMF9" s="110"/>
      <c r="EMG9" s="110"/>
      <c r="EMH9" s="110"/>
      <c r="EMJ9" s="110"/>
      <c r="EMK9" s="110"/>
      <c r="EML9" s="110"/>
      <c r="EMM9" s="110"/>
      <c r="EMN9" s="110"/>
      <c r="EMP9" s="110"/>
      <c r="EMQ9" s="110"/>
      <c r="EMR9" s="110"/>
      <c r="EMS9" s="110"/>
      <c r="EMT9" s="110"/>
      <c r="EMV9" s="110"/>
      <c r="EMW9" s="110"/>
      <c r="EMX9" s="110"/>
      <c r="EMY9" s="110"/>
      <c r="EMZ9" s="110"/>
      <c r="ENB9" s="110"/>
      <c r="ENC9" s="110"/>
      <c r="END9" s="110"/>
      <c r="ENE9" s="110"/>
      <c r="ENF9" s="110"/>
      <c r="ENH9" s="110"/>
      <c r="ENI9" s="110"/>
      <c r="ENJ9" s="110"/>
      <c r="ENK9" s="110"/>
      <c r="ENL9" s="110"/>
      <c r="ENN9" s="110"/>
      <c r="ENO9" s="110"/>
      <c r="ENP9" s="110"/>
      <c r="ENQ9" s="110"/>
      <c r="ENR9" s="110"/>
      <c r="ENT9" s="110"/>
      <c r="ENU9" s="110"/>
      <c r="ENV9" s="110"/>
      <c r="ENW9" s="110"/>
      <c r="ENX9" s="110"/>
      <c r="ENZ9" s="110"/>
      <c r="EOA9" s="110"/>
      <c r="EOB9" s="110"/>
      <c r="EOC9" s="110"/>
      <c r="EOD9" s="110"/>
      <c r="EOF9" s="110"/>
      <c r="EOG9" s="110"/>
      <c r="EOH9" s="110"/>
      <c r="EOI9" s="110"/>
      <c r="EOJ9" s="110"/>
      <c r="EOL9" s="110"/>
      <c r="EOM9" s="110"/>
      <c r="EON9" s="110"/>
      <c r="EOO9" s="110"/>
      <c r="EOP9" s="110"/>
      <c r="EOR9" s="110"/>
      <c r="EOS9" s="110"/>
      <c r="EOT9" s="110"/>
      <c r="EOU9" s="110"/>
      <c r="EOV9" s="110"/>
      <c r="EOX9" s="110"/>
      <c r="EOY9" s="110"/>
      <c r="EOZ9" s="110"/>
      <c r="EPA9" s="110"/>
      <c r="EPB9" s="110"/>
      <c r="EPD9" s="110"/>
      <c r="EPE9" s="110"/>
      <c r="EPF9" s="110"/>
      <c r="EPG9" s="110"/>
      <c r="EPH9" s="110"/>
      <c r="EPJ9" s="110"/>
      <c r="EPK9" s="110"/>
      <c r="EPL9" s="110"/>
      <c r="EPM9" s="110"/>
      <c r="EPN9" s="110"/>
      <c r="EPP9" s="110"/>
      <c r="EPQ9" s="110"/>
      <c r="EPR9" s="110"/>
      <c r="EPS9" s="110"/>
      <c r="EPT9" s="110"/>
      <c r="EPV9" s="110"/>
      <c r="EPW9" s="110"/>
      <c r="EPX9" s="110"/>
      <c r="EPY9" s="110"/>
      <c r="EPZ9" s="110"/>
      <c r="EQB9" s="110"/>
      <c r="EQC9" s="110"/>
      <c r="EQD9" s="110"/>
      <c r="EQE9" s="110"/>
      <c r="EQF9" s="110"/>
      <c r="EQH9" s="110"/>
      <c r="EQI9" s="110"/>
      <c r="EQJ9" s="110"/>
      <c r="EQK9" s="110"/>
      <c r="EQL9" s="110"/>
      <c r="EQN9" s="110"/>
      <c r="EQO9" s="110"/>
      <c r="EQP9" s="110"/>
      <c r="EQQ9" s="110"/>
      <c r="EQR9" s="110"/>
      <c r="EQT9" s="110"/>
      <c r="EQU9" s="110"/>
      <c r="EQV9" s="110"/>
      <c r="EQW9" s="110"/>
      <c r="EQX9" s="110"/>
      <c r="EQZ9" s="110"/>
      <c r="ERA9" s="110"/>
      <c r="ERB9" s="110"/>
      <c r="ERC9" s="110"/>
      <c r="ERD9" s="110"/>
      <c r="ERF9" s="110"/>
      <c r="ERG9" s="110"/>
      <c r="ERH9" s="110"/>
      <c r="ERI9" s="110"/>
      <c r="ERJ9" s="110"/>
      <c r="ERL9" s="110"/>
      <c r="ERM9" s="110"/>
      <c r="ERN9" s="110"/>
      <c r="ERO9" s="110"/>
      <c r="ERP9" s="110"/>
      <c r="ERR9" s="110"/>
      <c r="ERS9" s="110"/>
      <c r="ERT9" s="110"/>
      <c r="ERU9" s="110"/>
      <c r="ERV9" s="110"/>
      <c r="ERX9" s="110"/>
      <c r="ERY9" s="110"/>
      <c r="ERZ9" s="110"/>
      <c r="ESA9" s="110"/>
      <c r="ESB9" s="110"/>
      <c r="ESD9" s="110"/>
      <c r="ESE9" s="110"/>
      <c r="ESF9" s="110"/>
      <c r="ESG9" s="110"/>
      <c r="ESH9" s="110"/>
      <c r="ESJ9" s="110"/>
      <c r="ESK9" s="110"/>
      <c r="ESL9" s="110"/>
      <c r="ESM9" s="110"/>
      <c r="ESN9" s="110"/>
      <c r="ESP9" s="110"/>
      <c r="ESQ9" s="110"/>
      <c r="ESR9" s="110"/>
      <c r="ESS9" s="110"/>
      <c r="EST9" s="110"/>
      <c r="ESV9" s="110"/>
      <c r="ESW9" s="110"/>
      <c r="ESX9" s="110"/>
      <c r="ESY9" s="110"/>
      <c r="ESZ9" s="110"/>
      <c r="ETB9" s="110"/>
      <c r="ETC9" s="110"/>
      <c r="ETD9" s="110"/>
      <c r="ETE9" s="110"/>
      <c r="ETF9" s="110"/>
      <c r="ETH9" s="110"/>
      <c r="ETI9" s="110"/>
      <c r="ETJ9" s="110"/>
      <c r="ETK9" s="110"/>
      <c r="ETL9" s="110"/>
      <c r="ETN9" s="110"/>
      <c r="ETO9" s="110"/>
      <c r="ETP9" s="110"/>
      <c r="ETQ9" s="110"/>
      <c r="ETR9" s="110"/>
      <c r="ETT9" s="110"/>
      <c r="ETU9" s="110"/>
      <c r="ETV9" s="110"/>
      <c r="ETW9" s="110"/>
      <c r="ETX9" s="110"/>
      <c r="ETZ9" s="110"/>
      <c r="EUA9" s="110"/>
      <c r="EUB9" s="110"/>
      <c r="EUC9" s="110"/>
      <c r="EUD9" s="110"/>
      <c r="EUF9" s="110"/>
      <c r="EUG9" s="110"/>
      <c r="EUH9" s="110"/>
      <c r="EUI9" s="110"/>
      <c r="EUJ9" s="110"/>
      <c r="EUL9" s="110"/>
      <c r="EUM9" s="110"/>
      <c r="EUN9" s="110"/>
      <c r="EUO9" s="110"/>
      <c r="EUP9" s="110"/>
      <c r="EUR9" s="110"/>
      <c r="EUS9" s="110"/>
      <c r="EUT9" s="110"/>
      <c r="EUU9" s="110"/>
      <c r="EUV9" s="110"/>
      <c r="EUX9" s="110"/>
      <c r="EUY9" s="110"/>
      <c r="EUZ9" s="110"/>
      <c r="EVA9" s="110"/>
      <c r="EVB9" s="110"/>
      <c r="EVD9" s="110"/>
      <c r="EVE9" s="110"/>
      <c r="EVF9" s="110"/>
      <c r="EVG9" s="110"/>
      <c r="EVH9" s="110"/>
      <c r="EVJ9" s="110"/>
      <c r="EVK9" s="110"/>
      <c r="EVL9" s="110"/>
      <c r="EVM9" s="110"/>
      <c r="EVN9" s="110"/>
      <c r="EVP9" s="110"/>
      <c r="EVQ9" s="110"/>
      <c r="EVR9" s="110"/>
      <c r="EVS9" s="110"/>
      <c r="EVT9" s="110"/>
      <c r="EVV9" s="110"/>
      <c r="EVW9" s="110"/>
      <c r="EVX9" s="110"/>
      <c r="EVY9" s="110"/>
      <c r="EVZ9" s="110"/>
      <c r="EWB9" s="110"/>
      <c r="EWC9" s="110"/>
      <c r="EWD9" s="110"/>
      <c r="EWE9" s="110"/>
      <c r="EWF9" s="110"/>
      <c r="EWH9" s="110"/>
      <c r="EWI9" s="110"/>
      <c r="EWJ9" s="110"/>
      <c r="EWK9" s="110"/>
      <c r="EWL9" s="110"/>
      <c r="EWN9" s="110"/>
      <c r="EWO9" s="110"/>
      <c r="EWP9" s="110"/>
      <c r="EWQ9" s="110"/>
      <c r="EWR9" s="110"/>
      <c r="EWT9" s="110"/>
      <c r="EWU9" s="110"/>
      <c r="EWV9" s="110"/>
      <c r="EWW9" s="110"/>
      <c r="EWX9" s="110"/>
      <c r="EWZ9" s="110"/>
      <c r="EXA9" s="110"/>
      <c r="EXB9" s="110"/>
      <c r="EXC9" s="110"/>
      <c r="EXD9" s="110"/>
      <c r="EXF9" s="110"/>
      <c r="EXG9" s="110"/>
      <c r="EXH9" s="110"/>
      <c r="EXI9" s="110"/>
      <c r="EXJ9" s="110"/>
      <c r="EXL9" s="110"/>
      <c r="EXM9" s="110"/>
      <c r="EXN9" s="110"/>
      <c r="EXO9" s="110"/>
      <c r="EXP9" s="110"/>
      <c r="EXR9" s="110"/>
      <c r="EXS9" s="110"/>
      <c r="EXT9" s="110"/>
      <c r="EXU9" s="110"/>
      <c r="EXV9" s="110"/>
      <c r="EXX9" s="110"/>
      <c r="EXY9" s="110"/>
      <c r="EXZ9" s="110"/>
      <c r="EYA9" s="110"/>
      <c r="EYB9" s="110"/>
      <c r="EYD9" s="110"/>
      <c r="EYE9" s="110"/>
      <c r="EYF9" s="110"/>
      <c r="EYG9" s="110"/>
      <c r="EYH9" s="110"/>
      <c r="EYJ9" s="110"/>
      <c r="EYK9" s="110"/>
      <c r="EYL9" s="110"/>
      <c r="EYM9" s="110"/>
      <c r="EYN9" s="110"/>
      <c r="EYP9" s="110"/>
      <c r="EYQ9" s="110"/>
      <c r="EYR9" s="110"/>
      <c r="EYS9" s="110"/>
      <c r="EYT9" s="110"/>
      <c r="EYV9" s="110"/>
      <c r="EYW9" s="110"/>
      <c r="EYX9" s="110"/>
      <c r="EYY9" s="110"/>
      <c r="EYZ9" s="110"/>
      <c r="EZB9" s="110"/>
      <c r="EZC9" s="110"/>
      <c r="EZD9" s="110"/>
      <c r="EZE9" s="110"/>
      <c r="EZF9" s="110"/>
      <c r="EZH9" s="110"/>
      <c r="EZI9" s="110"/>
      <c r="EZJ9" s="110"/>
      <c r="EZK9" s="110"/>
      <c r="EZL9" s="110"/>
      <c r="EZN9" s="110"/>
      <c r="EZO9" s="110"/>
      <c r="EZP9" s="110"/>
      <c r="EZQ9" s="110"/>
      <c r="EZR9" s="110"/>
      <c r="EZT9" s="110"/>
      <c r="EZU9" s="110"/>
      <c r="EZV9" s="110"/>
      <c r="EZW9" s="110"/>
      <c r="EZX9" s="110"/>
      <c r="EZZ9" s="110"/>
      <c r="FAA9" s="110"/>
      <c r="FAB9" s="110"/>
      <c r="FAC9" s="110"/>
      <c r="FAD9" s="110"/>
      <c r="FAF9" s="110"/>
      <c r="FAG9" s="110"/>
      <c r="FAH9" s="110"/>
      <c r="FAI9" s="110"/>
      <c r="FAJ9" s="110"/>
      <c r="FAL9" s="110"/>
      <c r="FAM9" s="110"/>
      <c r="FAN9" s="110"/>
      <c r="FAO9" s="110"/>
      <c r="FAP9" s="110"/>
      <c r="FAR9" s="110"/>
      <c r="FAS9" s="110"/>
      <c r="FAT9" s="110"/>
      <c r="FAU9" s="110"/>
      <c r="FAV9" s="110"/>
      <c r="FAX9" s="110"/>
      <c r="FAY9" s="110"/>
      <c r="FAZ9" s="110"/>
      <c r="FBA9" s="110"/>
      <c r="FBB9" s="110"/>
      <c r="FBD9" s="110"/>
      <c r="FBE9" s="110"/>
      <c r="FBF9" s="110"/>
      <c r="FBG9" s="110"/>
      <c r="FBH9" s="110"/>
      <c r="FBJ9" s="110"/>
      <c r="FBK9" s="110"/>
      <c r="FBL9" s="110"/>
      <c r="FBM9" s="110"/>
      <c r="FBN9" s="110"/>
      <c r="FBP9" s="110"/>
      <c r="FBQ9" s="110"/>
      <c r="FBR9" s="110"/>
      <c r="FBS9" s="110"/>
      <c r="FBT9" s="110"/>
      <c r="FBV9" s="110"/>
      <c r="FBW9" s="110"/>
      <c r="FBX9" s="110"/>
      <c r="FBY9" s="110"/>
      <c r="FBZ9" s="110"/>
      <c r="FCB9" s="110"/>
      <c r="FCC9" s="110"/>
      <c r="FCD9" s="110"/>
      <c r="FCE9" s="110"/>
      <c r="FCF9" s="110"/>
      <c r="FCH9" s="110"/>
      <c r="FCI9" s="110"/>
      <c r="FCJ9" s="110"/>
      <c r="FCK9" s="110"/>
      <c r="FCL9" s="110"/>
      <c r="FCN9" s="110"/>
      <c r="FCO9" s="110"/>
      <c r="FCP9" s="110"/>
      <c r="FCQ9" s="110"/>
      <c r="FCR9" s="110"/>
      <c r="FCT9" s="110"/>
      <c r="FCU9" s="110"/>
      <c r="FCV9" s="110"/>
      <c r="FCW9" s="110"/>
      <c r="FCX9" s="110"/>
      <c r="FCZ9" s="110"/>
      <c r="FDA9" s="110"/>
      <c r="FDB9" s="110"/>
      <c r="FDC9" s="110"/>
      <c r="FDD9" s="110"/>
      <c r="FDF9" s="110"/>
      <c r="FDG9" s="110"/>
      <c r="FDH9" s="110"/>
      <c r="FDI9" s="110"/>
      <c r="FDJ9" s="110"/>
      <c r="FDL9" s="110"/>
      <c r="FDM9" s="110"/>
      <c r="FDN9" s="110"/>
      <c r="FDO9" s="110"/>
      <c r="FDP9" s="110"/>
      <c r="FDR9" s="110"/>
      <c r="FDS9" s="110"/>
      <c r="FDT9" s="110"/>
      <c r="FDU9" s="110"/>
      <c r="FDV9" s="110"/>
      <c r="FDX9" s="110"/>
      <c r="FDY9" s="110"/>
      <c r="FDZ9" s="110"/>
      <c r="FEA9" s="110"/>
      <c r="FEB9" s="110"/>
      <c r="FED9" s="110"/>
      <c r="FEE9" s="110"/>
      <c r="FEF9" s="110"/>
      <c r="FEG9" s="110"/>
      <c r="FEH9" s="110"/>
      <c r="FEJ9" s="110"/>
      <c r="FEK9" s="110"/>
      <c r="FEL9" s="110"/>
      <c r="FEM9" s="110"/>
      <c r="FEN9" s="110"/>
      <c r="FEP9" s="110"/>
      <c r="FEQ9" s="110"/>
      <c r="FER9" s="110"/>
      <c r="FES9" s="110"/>
      <c r="FET9" s="110"/>
      <c r="FEV9" s="110"/>
      <c r="FEW9" s="110"/>
      <c r="FEX9" s="110"/>
      <c r="FEY9" s="110"/>
      <c r="FEZ9" s="110"/>
      <c r="FFB9" s="110"/>
      <c r="FFC9" s="110"/>
      <c r="FFD9" s="110"/>
      <c r="FFE9" s="110"/>
      <c r="FFF9" s="110"/>
      <c r="FFH9" s="110"/>
      <c r="FFI9" s="110"/>
      <c r="FFJ9" s="110"/>
      <c r="FFK9" s="110"/>
      <c r="FFL9" s="110"/>
      <c r="FFN9" s="110"/>
      <c r="FFO9" s="110"/>
      <c r="FFP9" s="110"/>
      <c r="FFQ9" s="110"/>
      <c r="FFR9" s="110"/>
      <c r="FFT9" s="110"/>
      <c r="FFU9" s="110"/>
      <c r="FFV9" s="110"/>
      <c r="FFW9" s="110"/>
      <c r="FFX9" s="110"/>
      <c r="FFZ9" s="110"/>
      <c r="FGA9" s="110"/>
      <c r="FGB9" s="110"/>
      <c r="FGC9" s="110"/>
      <c r="FGD9" s="110"/>
      <c r="FGF9" s="110"/>
      <c r="FGG9" s="110"/>
      <c r="FGH9" s="110"/>
      <c r="FGI9" s="110"/>
      <c r="FGJ9" s="110"/>
      <c r="FGL9" s="110"/>
      <c r="FGM9" s="110"/>
      <c r="FGN9" s="110"/>
      <c r="FGO9" s="110"/>
      <c r="FGP9" s="110"/>
      <c r="FGR9" s="110"/>
      <c r="FGS9" s="110"/>
      <c r="FGT9" s="110"/>
      <c r="FGU9" s="110"/>
      <c r="FGV9" s="110"/>
      <c r="FGX9" s="110"/>
      <c r="FGY9" s="110"/>
      <c r="FGZ9" s="110"/>
      <c r="FHA9" s="110"/>
      <c r="FHB9" s="110"/>
      <c r="FHD9" s="110"/>
      <c r="FHE9" s="110"/>
      <c r="FHF9" s="110"/>
      <c r="FHG9" s="110"/>
      <c r="FHH9" s="110"/>
      <c r="FHJ9" s="110"/>
      <c r="FHK9" s="110"/>
      <c r="FHL9" s="110"/>
      <c r="FHM9" s="110"/>
      <c r="FHN9" s="110"/>
      <c r="FHP9" s="110"/>
      <c r="FHQ9" s="110"/>
      <c r="FHR9" s="110"/>
      <c r="FHS9" s="110"/>
      <c r="FHT9" s="110"/>
      <c r="FHV9" s="110"/>
      <c r="FHW9" s="110"/>
      <c r="FHX9" s="110"/>
      <c r="FHY9" s="110"/>
      <c r="FHZ9" s="110"/>
      <c r="FIB9" s="110"/>
      <c r="FIC9" s="110"/>
      <c r="FID9" s="110"/>
      <c r="FIE9" s="110"/>
      <c r="FIF9" s="110"/>
      <c r="FIH9" s="110"/>
      <c r="FII9" s="110"/>
      <c r="FIJ9" s="110"/>
      <c r="FIK9" s="110"/>
      <c r="FIL9" s="110"/>
      <c r="FIN9" s="110"/>
      <c r="FIO9" s="110"/>
      <c r="FIP9" s="110"/>
      <c r="FIQ9" s="110"/>
      <c r="FIR9" s="110"/>
      <c r="FIT9" s="110"/>
      <c r="FIU9" s="110"/>
      <c r="FIV9" s="110"/>
      <c r="FIW9" s="110"/>
      <c r="FIX9" s="110"/>
      <c r="FIZ9" s="110"/>
      <c r="FJA9" s="110"/>
      <c r="FJB9" s="110"/>
      <c r="FJC9" s="110"/>
      <c r="FJD9" s="110"/>
      <c r="FJF9" s="110"/>
      <c r="FJG9" s="110"/>
      <c r="FJH9" s="110"/>
      <c r="FJI9" s="110"/>
      <c r="FJJ9" s="110"/>
      <c r="FJL9" s="110"/>
      <c r="FJM9" s="110"/>
      <c r="FJN9" s="110"/>
      <c r="FJO9" s="110"/>
      <c r="FJP9" s="110"/>
      <c r="FJR9" s="110"/>
      <c r="FJS9" s="110"/>
      <c r="FJT9" s="110"/>
      <c r="FJU9" s="110"/>
      <c r="FJV9" s="110"/>
      <c r="FJX9" s="110"/>
      <c r="FJY9" s="110"/>
      <c r="FJZ9" s="110"/>
      <c r="FKA9" s="110"/>
      <c r="FKB9" s="110"/>
      <c r="FKD9" s="110"/>
      <c r="FKE9" s="110"/>
      <c r="FKF9" s="110"/>
      <c r="FKG9" s="110"/>
      <c r="FKH9" s="110"/>
      <c r="FKJ9" s="110"/>
      <c r="FKK9" s="110"/>
      <c r="FKL9" s="110"/>
      <c r="FKM9" s="110"/>
      <c r="FKN9" s="110"/>
      <c r="FKP9" s="110"/>
      <c r="FKQ9" s="110"/>
      <c r="FKR9" s="110"/>
      <c r="FKS9" s="110"/>
      <c r="FKT9" s="110"/>
      <c r="FKV9" s="110"/>
      <c r="FKW9" s="110"/>
      <c r="FKX9" s="110"/>
      <c r="FKY9" s="110"/>
      <c r="FKZ9" s="110"/>
      <c r="FLB9" s="110"/>
      <c r="FLC9" s="110"/>
      <c r="FLD9" s="110"/>
      <c r="FLE9" s="110"/>
      <c r="FLF9" s="110"/>
      <c r="FLH9" s="110"/>
      <c r="FLI9" s="110"/>
      <c r="FLJ9" s="110"/>
      <c r="FLK9" s="110"/>
      <c r="FLL9" s="110"/>
      <c r="FLN9" s="110"/>
      <c r="FLO9" s="110"/>
      <c r="FLP9" s="110"/>
      <c r="FLQ9" s="110"/>
      <c r="FLR9" s="110"/>
      <c r="FLT9" s="110"/>
      <c r="FLU9" s="110"/>
      <c r="FLV9" s="110"/>
      <c r="FLW9" s="110"/>
      <c r="FLX9" s="110"/>
      <c r="FLZ9" s="110"/>
      <c r="FMA9" s="110"/>
      <c r="FMB9" s="110"/>
      <c r="FMC9" s="110"/>
      <c r="FMD9" s="110"/>
      <c r="FMF9" s="110"/>
      <c r="FMG9" s="110"/>
      <c r="FMH9" s="110"/>
      <c r="FMI9" s="110"/>
      <c r="FMJ9" s="110"/>
      <c r="FML9" s="110"/>
      <c r="FMM9" s="110"/>
      <c r="FMN9" s="110"/>
      <c r="FMO9" s="110"/>
      <c r="FMP9" s="110"/>
      <c r="FMR9" s="110"/>
      <c r="FMS9" s="110"/>
      <c r="FMT9" s="110"/>
      <c r="FMU9" s="110"/>
      <c r="FMV9" s="110"/>
      <c r="FMX9" s="110"/>
      <c r="FMY9" s="110"/>
      <c r="FMZ9" s="110"/>
      <c r="FNA9" s="110"/>
      <c r="FNB9" s="110"/>
      <c r="FND9" s="110"/>
      <c r="FNE9" s="110"/>
      <c r="FNF9" s="110"/>
      <c r="FNG9" s="110"/>
      <c r="FNH9" s="110"/>
      <c r="FNJ9" s="110"/>
      <c r="FNK9" s="110"/>
      <c r="FNL9" s="110"/>
      <c r="FNM9" s="110"/>
      <c r="FNN9" s="110"/>
      <c r="FNP9" s="110"/>
      <c r="FNQ9" s="110"/>
      <c r="FNR9" s="110"/>
      <c r="FNS9" s="110"/>
      <c r="FNT9" s="110"/>
      <c r="FNV9" s="110"/>
      <c r="FNW9" s="110"/>
      <c r="FNX9" s="110"/>
      <c r="FNY9" s="110"/>
      <c r="FNZ9" s="110"/>
      <c r="FOB9" s="110"/>
      <c r="FOC9" s="110"/>
      <c r="FOD9" s="110"/>
      <c r="FOE9" s="110"/>
      <c r="FOF9" s="110"/>
      <c r="FOH9" s="110"/>
      <c r="FOI9" s="110"/>
      <c r="FOJ9" s="110"/>
      <c r="FOK9" s="110"/>
      <c r="FOL9" s="110"/>
      <c r="FON9" s="110"/>
      <c r="FOO9" s="110"/>
      <c r="FOP9" s="110"/>
      <c r="FOQ9" s="110"/>
      <c r="FOR9" s="110"/>
      <c r="FOT9" s="110"/>
      <c r="FOU9" s="110"/>
      <c r="FOV9" s="110"/>
      <c r="FOW9" s="110"/>
      <c r="FOX9" s="110"/>
      <c r="FOZ9" s="110"/>
      <c r="FPA9" s="110"/>
      <c r="FPB9" s="110"/>
      <c r="FPC9" s="110"/>
      <c r="FPD9" s="110"/>
      <c r="FPF9" s="110"/>
      <c r="FPG9" s="110"/>
      <c r="FPH9" s="110"/>
      <c r="FPI9" s="110"/>
      <c r="FPJ9" s="110"/>
      <c r="FPL9" s="110"/>
      <c r="FPM9" s="110"/>
      <c r="FPN9" s="110"/>
      <c r="FPO9" s="110"/>
      <c r="FPP9" s="110"/>
      <c r="FPR9" s="110"/>
      <c r="FPS9" s="110"/>
      <c r="FPT9" s="110"/>
      <c r="FPU9" s="110"/>
      <c r="FPV9" s="110"/>
      <c r="FPX9" s="110"/>
      <c r="FPY9" s="110"/>
      <c r="FPZ9" s="110"/>
      <c r="FQA9" s="110"/>
      <c r="FQB9" s="110"/>
      <c r="FQD9" s="110"/>
      <c r="FQE9" s="110"/>
      <c r="FQF9" s="110"/>
      <c r="FQG9" s="110"/>
      <c r="FQH9" s="110"/>
      <c r="FQJ9" s="110"/>
      <c r="FQK9" s="110"/>
      <c r="FQL9" s="110"/>
      <c r="FQM9" s="110"/>
      <c r="FQN9" s="110"/>
      <c r="FQP9" s="110"/>
      <c r="FQQ9" s="110"/>
      <c r="FQR9" s="110"/>
      <c r="FQS9" s="110"/>
      <c r="FQT9" s="110"/>
      <c r="FQV9" s="110"/>
      <c r="FQW9" s="110"/>
      <c r="FQX9" s="110"/>
      <c r="FQY9" s="110"/>
      <c r="FQZ9" s="110"/>
      <c r="FRB9" s="110"/>
      <c r="FRC9" s="110"/>
      <c r="FRD9" s="110"/>
      <c r="FRE9" s="110"/>
      <c r="FRF9" s="110"/>
      <c r="FRH9" s="110"/>
      <c r="FRI9" s="110"/>
      <c r="FRJ9" s="110"/>
      <c r="FRK9" s="110"/>
      <c r="FRL9" s="110"/>
      <c r="FRN9" s="110"/>
      <c r="FRO9" s="110"/>
      <c r="FRP9" s="110"/>
      <c r="FRQ9" s="110"/>
      <c r="FRR9" s="110"/>
      <c r="FRT9" s="110"/>
      <c r="FRU9" s="110"/>
      <c r="FRV9" s="110"/>
      <c r="FRW9" s="110"/>
      <c r="FRX9" s="110"/>
      <c r="FRZ9" s="110"/>
      <c r="FSA9" s="110"/>
      <c r="FSB9" s="110"/>
      <c r="FSC9" s="110"/>
      <c r="FSD9" s="110"/>
      <c r="FSF9" s="110"/>
      <c r="FSG9" s="110"/>
      <c r="FSH9" s="110"/>
      <c r="FSI9" s="110"/>
      <c r="FSJ9" s="110"/>
      <c r="FSL9" s="110"/>
      <c r="FSM9" s="110"/>
      <c r="FSN9" s="110"/>
      <c r="FSO9" s="110"/>
      <c r="FSP9" s="110"/>
      <c r="FSR9" s="110"/>
      <c r="FSS9" s="110"/>
      <c r="FST9" s="110"/>
      <c r="FSU9" s="110"/>
      <c r="FSV9" s="110"/>
      <c r="FSX9" s="110"/>
      <c r="FSY9" s="110"/>
      <c r="FSZ9" s="110"/>
      <c r="FTA9" s="110"/>
      <c r="FTB9" s="110"/>
      <c r="FTD9" s="110"/>
      <c r="FTE9" s="110"/>
      <c r="FTF9" s="110"/>
      <c r="FTG9" s="110"/>
      <c r="FTH9" s="110"/>
      <c r="FTJ9" s="110"/>
      <c r="FTK9" s="110"/>
      <c r="FTL9" s="110"/>
      <c r="FTM9" s="110"/>
      <c r="FTN9" s="110"/>
      <c r="FTP9" s="110"/>
      <c r="FTQ9" s="110"/>
      <c r="FTR9" s="110"/>
      <c r="FTS9" s="110"/>
      <c r="FTT9" s="110"/>
      <c r="FTV9" s="110"/>
      <c r="FTW9" s="110"/>
      <c r="FTX9" s="110"/>
      <c r="FTY9" s="110"/>
      <c r="FTZ9" s="110"/>
      <c r="FUB9" s="110"/>
      <c r="FUC9" s="110"/>
      <c r="FUD9" s="110"/>
      <c r="FUE9" s="110"/>
      <c r="FUF9" s="110"/>
      <c r="FUH9" s="110"/>
      <c r="FUI9" s="110"/>
      <c r="FUJ9" s="110"/>
      <c r="FUK9" s="110"/>
      <c r="FUL9" s="110"/>
      <c r="FUN9" s="110"/>
      <c r="FUO9" s="110"/>
      <c r="FUP9" s="110"/>
      <c r="FUQ9" s="110"/>
      <c r="FUR9" s="110"/>
      <c r="FUT9" s="110"/>
      <c r="FUU9" s="110"/>
      <c r="FUV9" s="110"/>
      <c r="FUW9" s="110"/>
      <c r="FUX9" s="110"/>
      <c r="FUZ9" s="110"/>
      <c r="FVA9" s="110"/>
      <c r="FVB9" s="110"/>
      <c r="FVC9" s="110"/>
      <c r="FVD9" s="110"/>
      <c r="FVF9" s="110"/>
      <c r="FVG9" s="110"/>
      <c r="FVH9" s="110"/>
      <c r="FVI9" s="110"/>
      <c r="FVJ9" s="110"/>
      <c r="FVL9" s="110"/>
      <c r="FVM9" s="110"/>
      <c r="FVN9" s="110"/>
      <c r="FVO9" s="110"/>
      <c r="FVP9" s="110"/>
      <c r="FVR9" s="110"/>
      <c r="FVS9" s="110"/>
      <c r="FVT9" s="110"/>
      <c r="FVU9" s="110"/>
      <c r="FVV9" s="110"/>
      <c r="FVX9" s="110"/>
      <c r="FVY9" s="110"/>
      <c r="FVZ9" s="110"/>
      <c r="FWA9" s="110"/>
      <c r="FWB9" s="110"/>
      <c r="FWD9" s="110"/>
      <c r="FWE9" s="110"/>
      <c r="FWF9" s="110"/>
      <c r="FWG9" s="110"/>
      <c r="FWH9" s="110"/>
      <c r="FWJ9" s="110"/>
      <c r="FWK9" s="110"/>
      <c r="FWL9" s="110"/>
      <c r="FWM9" s="110"/>
      <c r="FWN9" s="110"/>
      <c r="FWP9" s="110"/>
      <c r="FWQ9" s="110"/>
      <c r="FWR9" s="110"/>
      <c r="FWS9" s="110"/>
      <c r="FWT9" s="110"/>
      <c r="FWV9" s="110"/>
      <c r="FWW9" s="110"/>
      <c r="FWX9" s="110"/>
      <c r="FWY9" s="110"/>
      <c r="FWZ9" s="110"/>
      <c r="FXB9" s="110"/>
      <c r="FXC9" s="110"/>
      <c r="FXD9" s="110"/>
      <c r="FXE9" s="110"/>
      <c r="FXF9" s="110"/>
      <c r="FXH9" s="110"/>
      <c r="FXI9" s="110"/>
      <c r="FXJ9" s="110"/>
      <c r="FXK9" s="110"/>
      <c r="FXL9" s="110"/>
      <c r="FXN9" s="110"/>
      <c r="FXO9" s="110"/>
      <c r="FXP9" s="110"/>
      <c r="FXQ9" s="110"/>
      <c r="FXR9" s="110"/>
      <c r="FXT9" s="110"/>
      <c r="FXU9" s="110"/>
      <c r="FXV9" s="110"/>
      <c r="FXW9" s="110"/>
      <c r="FXX9" s="110"/>
      <c r="FXZ9" s="110"/>
      <c r="FYA9" s="110"/>
      <c r="FYB9" s="110"/>
      <c r="FYC9" s="110"/>
      <c r="FYD9" s="110"/>
      <c r="FYF9" s="110"/>
      <c r="FYG9" s="110"/>
      <c r="FYH9" s="110"/>
      <c r="FYI9" s="110"/>
      <c r="FYJ9" s="110"/>
      <c r="FYL9" s="110"/>
      <c r="FYM9" s="110"/>
      <c r="FYN9" s="110"/>
      <c r="FYO9" s="110"/>
      <c r="FYP9" s="110"/>
      <c r="FYR9" s="110"/>
      <c r="FYS9" s="110"/>
      <c r="FYT9" s="110"/>
      <c r="FYU9" s="110"/>
      <c r="FYV9" s="110"/>
      <c r="FYX9" s="110"/>
      <c r="FYY9" s="110"/>
      <c r="FYZ9" s="110"/>
      <c r="FZA9" s="110"/>
      <c r="FZB9" s="110"/>
      <c r="FZD9" s="110"/>
      <c r="FZE9" s="110"/>
      <c r="FZF9" s="110"/>
      <c r="FZG9" s="110"/>
      <c r="FZH9" s="110"/>
      <c r="FZJ9" s="110"/>
      <c r="FZK9" s="110"/>
      <c r="FZL9" s="110"/>
      <c r="FZM9" s="110"/>
      <c r="FZN9" s="110"/>
      <c r="FZP9" s="110"/>
      <c r="FZQ9" s="110"/>
      <c r="FZR9" s="110"/>
      <c r="FZS9" s="110"/>
      <c r="FZT9" s="110"/>
      <c r="FZV9" s="110"/>
      <c r="FZW9" s="110"/>
      <c r="FZX9" s="110"/>
      <c r="FZY9" s="110"/>
      <c r="FZZ9" s="110"/>
      <c r="GAB9" s="110"/>
      <c r="GAC9" s="110"/>
      <c r="GAD9" s="110"/>
      <c r="GAE9" s="110"/>
      <c r="GAF9" s="110"/>
      <c r="GAH9" s="110"/>
      <c r="GAI9" s="110"/>
      <c r="GAJ9" s="110"/>
      <c r="GAK9" s="110"/>
      <c r="GAL9" s="110"/>
      <c r="GAN9" s="110"/>
      <c r="GAO9" s="110"/>
      <c r="GAP9" s="110"/>
      <c r="GAQ9" s="110"/>
      <c r="GAR9" s="110"/>
      <c r="GAT9" s="110"/>
      <c r="GAU9" s="110"/>
      <c r="GAV9" s="110"/>
      <c r="GAW9" s="110"/>
      <c r="GAX9" s="110"/>
      <c r="GAZ9" s="110"/>
      <c r="GBA9" s="110"/>
      <c r="GBB9" s="110"/>
      <c r="GBC9" s="110"/>
      <c r="GBD9" s="110"/>
      <c r="GBF9" s="110"/>
      <c r="GBG9" s="110"/>
      <c r="GBH9" s="110"/>
      <c r="GBI9" s="110"/>
      <c r="GBJ9" s="110"/>
      <c r="GBL9" s="110"/>
      <c r="GBM9" s="110"/>
      <c r="GBN9" s="110"/>
      <c r="GBO9" s="110"/>
      <c r="GBP9" s="110"/>
      <c r="GBR9" s="110"/>
      <c r="GBS9" s="110"/>
      <c r="GBT9" s="110"/>
      <c r="GBU9" s="110"/>
      <c r="GBV9" s="110"/>
      <c r="GBX9" s="110"/>
      <c r="GBY9" s="110"/>
      <c r="GBZ9" s="110"/>
      <c r="GCA9" s="110"/>
      <c r="GCB9" s="110"/>
      <c r="GCD9" s="110"/>
      <c r="GCE9" s="110"/>
      <c r="GCF9" s="110"/>
      <c r="GCG9" s="110"/>
      <c r="GCH9" s="110"/>
      <c r="GCJ9" s="110"/>
      <c r="GCK9" s="110"/>
      <c r="GCL9" s="110"/>
      <c r="GCM9" s="110"/>
      <c r="GCN9" s="110"/>
      <c r="GCP9" s="110"/>
      <c r="GCQ9" s="110"/>
      <c r="GCR9" s="110"/>
      <c r="GCS9" s="110"/>
      <c r="GCT9" s="110"/>
      <c r="GCV9" s="110"/>
      <c r="GCW9" s="110"/>
      <c r="GCX9" s="110"/>
      <c r="GCY9" s="110"/>
      <c r="GCZ9" s="110"/>
      <c r="GDB9" s="110"/>
      <c r="GDC9" s="110"/>
      <c r="GDD9" s="110"/>
      <c r="GDE9" s="110"/>
      <c r="GDF9" s="110"/>
      <c r="GDH9" s="110"/>
      <c r="GDI9" s="110"/>
      <c r="GDJ9" s="110"/>
      <c r="GDK9" s="110"/>
      <c r="GDL9" s="110"/>
      <c r="GDN9" s="110"/>
      <c r="GDO9" s="110"/>
      <c r="GDP9" s="110"/>
      <c r="GDQ9" s="110"/>
      <c r="GDR9" s="110"/>
      <c r="GDT9" s="110"/>
      <c r="GDU9" s="110"/>
      <c r="GDV9" s="110"/>
      <c r="GDW9" s="110"/>
      <c r="GDX9" s="110"/>
      <c r="GDZ9" s="110"/>
      <c r="GEA9" s="110"/>
      <c r="GEB9" s="110"/>
      <c r="GEC9" s="110"/>
      <c r="GED9" s="110"/>
      <c r="GEF9" s="110"/>
      <c r="GEG9" s="110"/>
      <c r="GEH9" s="110"/>
      <c r="GEI9" s="110"/>
      <c r="GEJ9" s="110"/>
      <c r="GEL9" s="110"/>
      <c r="GEM9" s="110"/>
      <c r="GEN9" s="110"/>
      <c r="GEO9" s="110"/>
      <c r="GEP9" s="110"/>
      <c r="GER9" s="110"/>
      <c r="GES9" s="110"/>
      <c r="GET9" s="110"/>
      <c r="GEU9" s="110"/>
      <c r="GEV9" s="110"/>
      <c r="GEX9" s="110"/>
      <c r="GEY9" s="110"/>
      <c r="GEZ9" s="110"/>
      <c r="GFA9" s="110"/>
      <c r="GFB9" s="110"/>
      <c r="GFD9" s="110"/>
      <c r="GFE9" s="110"/>
      <c r="GFF9" s="110"/>
      <c r="GFG9" s="110"/>
      <c r="GFH9" s="110"/>
      <c r="GFJ9" s="110"/>
      <c r="GFK9" s="110"/>
      <c r="GFL9" s="110"/>
      <c r="GFM9" s="110"/>
      <c r="GFN9" s="110"/>
      <c r="GFP9" s="110"/>
      <c r="GFQ9" s="110"/>
      <c r="GFR9" s="110"/>
      <c r="GFS9" s="110"/>
      <c r="GFT9" s="110"/>
      <c r="GFV9" s="110"/>
      <c r="GFW9" s="110"/>
      <c r="GFX9" s="110"/>
      <c r="GFY9" s="110"/>
      <c r="GFZ9" s="110"/>
      <c r="GGB9" s="110"/>
      <c r="GGC9" s="110"/>
      <c r="GGD9" s="110"/>
      <c r="GGE9" s="110"/>
      <c r="GGF9" s="110"/>
      <c r="GGH9" s="110"/>
      <c r="GGI9" s="110"/>
      <c r="GGJ9" s="110"/>
      <c r="GGK9" s="110"/>
      <c r="GGL9" s="110"/>
      <c r="GGN9" s="110"/>
      <c r="GGO9" s="110"/>
      <c r="GGP9" s="110"/>
      <c r="GGQ9" s="110"/>
      <c r="GGR9" s="110"/>
      <c r="GGT9" s="110"/>
      <c r="GGU9" s="110"/>
      <c r="GGV9" s="110"/>
      <c r="GGW9" s="110"/>
      <c r="GGX9" s="110"/>
      <c r="GGZ9" s="110"/>
      <c r="GHA9" s="110"/>
      <c r="GHB9" s="110"/>
      <c r="GHC9" s="110"/>
      <c r="GHD9" s="110"/>
      <c r="GHF9" s="110"/>
      <c r="GHG9" s="110"/>
      <c r="GHH9" s="110"/>
      <c r="GHI9" s="110"/>
      <c r="GHJ9" s="110"/>
      <c r="GHL9" s="110"/>
      <c r="GHM9" s="110"/>
      <c r="GHN9" s="110"/>
      <c r="GHO9" s="110"/>
      <c r="GHP9" s="110"/>
      <c r="GHR9" s="110"/>
      <c r="GHS9" s="110"/>
      <c r="GHT9" s="110"/>
      <c r="GHU9" s="110"/>
      <c r="GHV9" s="110"/>
      <c r="GHX9" s="110"/>
      <c r="GHY9" s="110"/>
      <c r="GHZ9" s="110"/>
      <c r="GIA9" s="110"/>
      <c r="GIB9" s="110"/>
      <c r="GID9" s="110"/>
      <c r="GIE9" s="110"/>
      <c r="GIF9" s="110"/>
      <c r="GIG9" s="110"/>
      <c r="GIH9" s="110"/>
      <c r="GIJ9" s="110"/>
      <c r="GIK9" s="110"/>
      <c r="GIL9" s="110"/>
      <c r="GIM9" s="110"/>
      <c r="GIN9" s="110"/>
      <c r="GIP9" s="110"/>
      <c r="GIQ9" s="110"/>
      <c r="GIR9" s="110"/>
      <c r="GIS9" s="110"/>
      <c r="GIT9" s="110"/>
      <c r="GIV9" s="110"/>
      <c r="GIW9" s="110"/>
      <c r="GIX9" s="110"/>
      <c r="GIY9" s="110"/>
      <c r="GIZ9" s="110"/>
      <c r="GJB9" s="110"/>
      <c r="GJC9" s="110"/>
      <c r="GJD9" s="110"/>
      <c r="GJE9" s="110"/>
      <c r="GJF9" s="110"/>
      <c r="GJH9" s="110"/>
      <c r="GJI9" s="110"/>
      <c r="GJJ9" s="110"/>
      <c r="GJK9" s="110"/>
      <c r="GJL9" s="110"/>
      <c r="GJN9" s="110"/>
      <c r="GJO9" s="110"/>
      <c r="GJP9" s="110"/>
      <c r="GJQ9" s="110"/>
      <c r="GJR9" s="110"/>
      <c r="GJT9" s="110"/>
      <c r="GJU9" s="110"/>
      <c r="GJV9" s="110"/>
      <c r="GJW9" s="110"/>
      <c r="GJX9" s="110"/>
      <c r="GJZ9" s="110"/>
      <c r="GKA9" s="110"/>
      <c r="GKB9" s="110"/>
      <c r="GKC9" s="110"/>
      <c r="GKD9" s="110"/>
      <c r="GKF9" s="110"/>
      <c r="GKG9" s="110"/>
      <c r="GKH9" s="110"/>
      <c r="GKI9" s="110"/>
      <c r="GKJ9" s="110"/>
      <c r="GKL9" s="110"/>
      <c r="GKM9" s="110"/>
      <c r="GKN9" s="110"/>
      <c r="GKO9" s="110"/>
      <c r="GKP9" s="110"/>
      <c r="GKR9" s="110"/>
      <c r="GKS9" s="110"/>
      <c r="GKT9" s="110"/>
      <c r="GKU9" s="110"/>
      <c r="GKV9" s="110"/>
      <c r="GKX9" s="110"/>
      <c r="GKY9" s="110"/>
      <c r="GKZ9" s="110"/>
      <c r="GLA9" s="110"/>
      <c r="GLB9" s="110"/>
      <c r="GLD9" s="110"/>
      <c r="GLE9" s="110"/>
      <c r="GLF9" s="110"/>
      <c r="GLG9" s="110"/>
      <c r="GLH9" s="110"/>
      <c r="GLJ9" s="110"/>
      <c r="GLK9" s="110"/>
      <c r="GLL9" s="110"/>
      <c r="GLM9" s="110"/>
      <c r="GLN9" s="110"/>
      <c r="GLP9" s="110"/>
      <c r="GLQ9" s="110"/>
      <c r="GLR9" s="110"/>
      <c r="GLS9" s="110"/>
      <c r="GLT9" s="110"/>
      <c r="GLV9" s="110"/>
      <c r="GLW9" s="110"/>
      <c r="GLX9" s="110"/>
      <c r="GLY9" s="110"/>
      <c r="GLZ9" s="110"/>
      <c r="GMB9" s="110"/>
      <c r="GMC9" s="110"/>
      <c r="GMD9" s="110"/>
      <c r="GME9" s="110"/>
      <c r="GMF9" s="110"/>
      <c r="GMH9" s="110"/>
      <c r="GMI9" s="110"/>
      <c r="GMJ9" s="110"/>
      <c r="GMK9" s="110"/>
      <c r="GML9" s="110"/>
      <c r="GMN9" s="110"/>
      <c r="GMO9" s="110"/>
      <c r="GMP9" s="110"/>
      <c r="GMQ9" s="110"/>
      <c r="GMR9" s="110"/>
      <c r="GMT9" s="110"/>
      <c r="GMU9" s="110"/>
      <c r="GMV9" s="110"/>
      <c r="GMW9" s="110"/>
      <c r="GMX9" s="110"/>
      <c r="GMZ9" s="110"/>
      <c r="GNA9" s="110"/>
      <c r="GNB9" s="110"/>
      <c r="GNC9" s="110"/>
      <c r="GND9" s="110"/>
      <c r="GNF9" s="110"/>
      <c r="GNG9" s="110"/>
      <c r="GNH9" s="110"/>
      <c r="GNI9" s="110"/>
      <c r="GNJ9" s="110"/>
      <c r="GNL9" s="110"/>
      <c r="GNM9" s="110"/>
      <c r="GNN9" s="110"/>
      <c r="GNO9" s="110"/>
      <c r="GNP9" s="110"/>
      <c r="GNR9" s="110"/>
      <c r="GNS9" s="110"/>
      <c r="GNT9" s="110"/>
      <c r="GNU9" s="110"/>
      <c r="GNV9" s="110"/>
      <c r="GNX9" s="110"/>
      <c r="GNY9" s="110"/>
      <c r="GNZ9" s="110"/>
      <c r="GOA9" s="110"/>
      <c r="GOB9" s="110"/>
      <c r="GOD9" s="110"/>
      <c r="GOE9" s="110"/>
      <c r="GOF9" s="110"/>
      <c r="GOG9" s="110"/>
      <c r="GOH9" s="110"/>
      <c r="GOJ9" s="110"/>
      <c r="GOK9" s="110"/>
      <c r="GOL9" s="110"/>
      <c r="GOM9" s="110"/>
      <c r="GON9" s="110"/>
      <c r="GOP9" s="110"/>
      <c r="GOQ9" s="110"/>
      <c r="GOR9" s="110"/>
      <c r="GOS9" s="110"/>
      <c r="GOT9" s="110"/>
      <c r="GOV9" s="110"/>
      <c r="GOW9" s="110"/>
      <c r="GOX9" s="110"/>
      <c r="GOY9" s="110"/>
      <c r="GOZ9" s="110"/>
      <c r="GPB9" s="110"/>
      <c r="GPC9" s="110"/>
      <c r="GPD9" s="110"/>
      <c r="GPE9" s="110"/>
      <c r="GPF9" s="110"/>
      <c r="GPH9" s="110"/>
      <c r="GPI9" s="110"/>
      <c r="GPJ9" s="110"/>
      <c r="GPK9" s="110"/>
      <c r="GPL9" s="110"/>
      <c r="GPN9" s="110"/>
      <c r="GPO9" s="110"/>
      <c r="GPP9" s="110"/>
      <c r="GPQ9" s="110"/>
      <c r="GPR9" s="110"/>
      <c r="GPT9" s="110"/>
      <c r="GPU9" s="110"/>
      <c r="GPV9" s="110"/>
      <c r="GPW9" s="110"/>
      <c r="GPX9" s="110"/>
      <c r="GPZ9" s="110"/>
      <c r="GQA9" s="110"/>
      <c r="GQB9" s="110"/>
      <c r="GQC9" s="110"/>
      <c r="GQD9" s="110"/>
      <c r="GQF9" s="110"/>
      <c r="GQG9" s="110"/>
      <c r="GQH9" s="110"/>
      <c r="GQI9" s="110"/>
      <c r="GQJ9" s="110"/>
      <c r="GQL9" s="110"/>
      <c r="GQM9" s="110"/>
      <c r="GQN9" s="110"/>
      <c r="GQO9" s="110"/>
      <c r="GQP9" s="110"/>
      <c r="GQR9" s="110"/>
      <c r="GQS9" s="110"/>
      <c r="GQT9" s="110"/>
      <c r="GQU9" s="110"/>
      <c r="GQV9" s="110"/>
      <c r="GQX9" s="110"/>
      <c r="GQY9" s="110"/>
      <c r="GQZ9" s="110"/>
      <c r="GRA9" s="110"/>
      <c r="GRB9" s="110"/>
      <c r="GRD9" s="110"/>
      <c r="GRE9" s="110"/>
      <c r="GRF9" s="110"/>
      <c r="GRG9" s="110"/>
      <c r="GRH9" s="110"/>
      <c r="GRJ9" s="110"/>
      <c r="GRK9" s="110"/>
      <c r="GRL9" s="110"/>
      <c r="GRM9" s="110"/>
      <c r="GRN9" s="110"/>
      <c r="GRP9" s="110"/>
      <c r="GRQ9" s="110"/>
      <c r="GRR9" s="110"/>
      <c r="GRS9" s="110"/>
      <c r="GRT9" s="110"/>
      <c r="GRV9" s="110"/>
      <c r="GRW9" s="110"/>
      <c r="GRX9" s="110"/>
      <c r="GRY9" s="110"/>
      <c r="GRZ9" s="110"/>
      <c r="GSB9" s="110"/>
      <c r="GSC9" s="110"/>
      <c r="GSD9" s="110"/>
      <c r="GSE9" s="110"/>
      <c r="GSF9" s="110"/>
      <c r="GSH9" s="110"/>
      <c r="GSI9" s="110"/>
      <c r="GSJ9" s="110"/>
      <c r="GSK9" s="110"/>
      <c r="GSL9" s="110"/>
      <c r="GSN9" s="110"/>
      <c r="GSO9" s="110"/>
      <c r="GSP9" s="110"/>
      <c r="GSQ9" s="110"/>
      <c r="GSR9" s="110"/>
      <c r="GST9" s="110"/>
      <c r="GSU9" s="110"/>
      <c r="GSV9" s="110"/>
      <c r="GSW9" s="110"/>
      <c r="GSX9" s="110"/>
      <c r="GSZ9" s="110"/>
      <c r="GTA9" s="110"/>
      <c r="GTB9" s="110"/>
      <c r="GTC9" s="110"/>
      <c r="GTD9" s="110"/>
      <c r="GTF9" s="110"/>
      <c r="GTG9" s="110"/>
      <c r="GTH9" s="110"/>
      <c r="GTI9" s="110"/>
      <c r="GTJ9" s="110"/>
      <c r="GTL9" s="110"/>
      <c r="GTM9" s="110"/>
      <c r="GTN9" s="110"/>
      <c r="GTO9" s="110"/>
      <c r="GTP9" s="110"/>
      <c r="GTR9" s="110"/>
      <c r="GTS9" s="110"/>
      <c r="GTT9" s="110"/>
      <c r="GTU9" s="110"/>
      <c r="GTV9" s="110"/>
      <c r="GTX9" s="110"/>
      <c r="GTY9" s="110"/>
      <c r="GTZ9" s="110"/>
      <c r="GUA9" s="110"/>
      <c r="GUB9" s="110"/>
      <c r="GUD9" s="110"/>
      <c r="GUE9" s="110"/>
      <c r="GUF9" s="110"/>
      <c r="GUG9" s="110"/>
      <c r="GUH9" s="110"/>
      <c r="GUJ9" s="110"/>
      <c r="GUK9" s="110"/>
      <c r="GUL9" s="110"/>
      <c r="GUM9" s="110"/>
      <c r="GUN9" s="110"/>
      <c r="GUP9" s="110"/>
      <c r="GUQ9" s="110"/>
      <c r="GUR9" s="110"/>
      <c r="GUS9" s="110"/>
      <c r="GUT9" s="110"/>
      <c r="GUV9" s="110"/>
      <c r="GUW9" s="110"/>
      <c r="GUX9" s="110"/>
      <c r="GUY9" s="110"/>
      <c r="GUZ9" s="110"/>
      <c r="GVB9" s="110"/>
      <c r="GVC9" s="110"/>
      <c r="GVD9" s="110"/>
      <c r="GVE9" s="110"/>
      <c r="GVF9" s="110"/>
      <c r="GVH9" s="110"/>
      <c r="GVI9" s="110"/>
      <c r="GVJ9" s="110"/>
      <c r="GVK9" s="110"/>
      <c r="GVL9" s="110"/>
      <c r="GVN9" s="110"/>
      <c r="GVO9" s="110"/>
      <c r="GVP9" s="110"/>
      <c r="GVQ9" s="110"/>
      <c r="GVR9" s="110"/>
      <c r="GVT9" s="110"/>
      <c r="GVU9" s="110"/>
      <c r="GVV9" s="110"/>
      <c r="GVW9" s="110"/>
      <c r="GVX9" s="110"/>
      <c r="GVZ9" s="110"/>
      <c r="GWA9" s="110"/>
      <c r="GWB9" s="110"/>
      <c r="GWC9" s="110"/>
      <c r="GWD9" s="110"/>
      <c r="GWF9" s="110"/>
      <c r="GWG9" s="110"/>
      <c r="GWH9" s="110"/>
      <c r="GWI9" s="110"/>
      <c r="GWJ9" s="110"/>
      <c r="GWL9" s="110"/>
      <c r="GWM9" s="110"/>
      <c r="GWN9" s="110"/>
      <c r="GWO9" s="110"/>
      <c r="GWP9" s="110"/>
      <c r="GWR9" s="110"/>
      <c r="GWS9" s="110"/>
      <c r="GWT9" s="110"/>
      <c r="GWU9" s="110"/>
      <c r="GWV9" s="110"/>
      <c r="GWX9" s="110"/>
      <c r="GWY9" s="110"/>
      <c r="GWZ9" s="110"/>
      <c r="GXA9" s="110"/>
      <c r="GXB9" s="110"/>
      <c r="GXD9" s="110"/>
      <c r="GXE9" s="110"/>
      <c r="GXF9" s="110"/>
      <c r="GXG9" s="110"/>
      <c r="GXH9" s="110"/>
      <c r="GXJ9" s="110"/>
      <c r="GXK9" s="110"/>
      <c r="GXL9" s="110"/>
      <c r="GXM9" s="110"/>
      <c r="GXN9" s="110"/>
      <c r="GXP9" s="110"/>
      <c r="GXQ9" s="110"/>
      <c r="GXR9" s="110"/>
      <c r="GXS9" s="110"/>
      <c r="GXT9" s="110"/>
      <c r="GXV9" s="110"/>
      <c r="GXW9" s="110"/>
      <c r="GXX9" s="110"/>
      <c r="GXY9" s="110"/>
      <c r="GXZ9" s="110"/>
      <c r="GYB9" s="110"/>
      <c r="GYC9" s="110"/>
      <c r="GYD9" s="110"/>
      <c r="GYE9" s="110"/>
      <c r="GYF9" s="110"/>
      <c r="GYH9" s="110"/>
      <c r="GYI9" s="110"/>
      <c r="GYJ9" s="110"/>
      <c r="GYK9" s="110"/>
      <c r="GYL9" s="110"/>
      <c r="GYN9" s="110"/>
      <c r="GYO9" s="110"/>
      <c r="GYP9" s="110"/>
      <c r="GYQ9" s="110"/>
      <c r="GYR9" s="110"/>
      <c r="GYT9" s="110"/>
      <c r="GYU9" s="110"/>
      <c r="GYV9" s="110"/>
      <c r="GYW9" s="110"/>
      <c r="GYX9" s="110"/>
      <c r="GYZ9" s="110"/>
      <c r="GZA9" s="110"/>
      <c r="GZB9" s="110"/>
      <c r="GZC9" s="110"/>
      <c r="GZD9" s="110"/>
      <c r="GZF9" s="110"/>
      <c r="GZG9" s="110"/>
      <c r="GZH9" s="110"/>
      <c r="GZI9" s="110"/>
      <c r="GZJ9" s="110"/>
      <c r="GZL9" s="110"/>
      <c r="GZM9" s="110"/>
      <c r="GZN9" s="110"/>
      <c r="GZO9" s="110"/>
      <c r="GZP9" s="110"/>
      <c r="GZR9" s="110"/>
      <c r="GZS9" s="110"/>
      <c r="GZT9" s="110"/>
      <c r="GZU9" s="110"/>
      <c r="GZV9" s="110"/>
      <c r="GZX9" s="110"/>
      <c r="GZY9" s="110"/>
      <c r="GZZ9" s="110"/>
      <c r="HAA9" s="110"/>
      <c r="HAB9" s="110"/>
      <c r="HAD9" s="110"/>
      <c r="HAE9" s="110"/>
      <c r="HAF9" s="110"/>
      <c r="HAG9" s="110"/>
      <c r="HAH9" s="110"/>
      <c r="HAJ9" s="110"/>
      <c r="HAK9" s="110"/>
      <c r="HAL9" s="110"/>
      <c r="HAM9" s="110"/>
      <c r="HAN9" s="110"/>
      <c r="HAP9" s="110"/>
      <c r="HAQ9" s="110"/>
      <c r="HAR9" s="110"/>
      <c r="HAS9" s="110"/>
      <c r="HAT9" s="110"/>
      <c r="HAV9" s="110"/>
      <c r="HAW9" s="110"/>
      <c r="HAX9" s="110"/>
      <c r="HAY9" s="110"/>
      <c r="HAZ9" s="110"/>
      <c r="HBB9" s="110"/>
      <c r="HBC9" s="110"/>
      <c r="HBD9" s="110"/>
      <c r="HBE9" s="110"/>
      <c r="HBF9" s="110"/>
      <c r="HBH9" s="110"/>
      <c r="HBI9" s="110"/>
      <c r="HBJ9" s="110"/>
      <c r="HBK9" s="110"/>
      <c r="HBL9" s="110"/>
      <c r="HBN9" s="110"/>
      <c r="HBO9" s="110"/>
      <c r="HBP9" s="110"/>
      <c r="HBQ9" s="110"/>
      <c r="HBR9" s="110"/>
      <c r="HBT9" s="110"/>
      <c r="HBU9" s="110"/>
      <c r="HBV9" s="110"/>
      <c r="HBW9" s="110"/>
      <c r="HBX9" s="110"/>
      <c r="HBZ9" s="110"/>
      <c r="HCA9" s="110"/>
      <c r="HCB9" s="110"/>
      <c r="HCC9" s="110"/>
      <c r="HCD9" s="110"/>
      <c r="HCF9" s="110"/>
      <c r="HCG9" s="110"/>
      <c r="HCH9" s="110"/>
      <c r="HCI9" s="110"/>
      <c r="HCJ9" s="110"/>
      <c r="HCL9" s="110"/>
      <c r="HCM9" s="110"/>
      <c r="HCN9" s="110"/>
      <c r="HCO9" s="110"/>
      <c r="HCP9" s="110"/>
      <c r="HCR9" s="110"/>
      <c r="HCS9" s="110"/>
      <c r="HCT9" s="110"/>
      <c r="HCU9" s="110"/>
      <c r="HCV9" s="110"/>
      <c r="HCX9" s="110"/>
      <c r="HCY9" s="110"/>
      <c r="HCZ9" s="110"/>
      <c r="HDA9" s="110"/>
      <c r="HDB9" s="110"/>
      <c r="HDD9" s="110"/>
      <c r="HDE9" s="110"/>
      <c r="HDF9" s="110"/>
      <c r="HDG9" s="110"/>
      <c r="HDH9" s="110"/>
      <c r="HDJ9" s="110"/>
      <c r="HDK9" s="110"/>
      <c r="HDL9" s="110"/>
      <c r="HDM9" s="110"/>
      <c r="HDN9" s="110"/>
      <c r="HDP9" s="110"/>
      <c r="HDQ9" s="110"/>
      <c r="HDR9" s="110"/>
      <c r="HDS9" s="110"/>
      <c r="HDT9" s="110"/>
      <c r="HDV9" s="110"/>
      <c r="HDW9" s="110"/>
      <c r="HDX9" s="110"/>
      <c r="HDY9" s="110"/>
      <c r="HDZ9" s="110"/>
      <c r="HEB9" s="110"/>
      <c r="HEC9" s="110"/>
      <c r="HED9" s="110"/>
      <c r="HEE9" s="110"/>
      <c r="HEF9" s="110"/>
      <c r="HEH9" s="110"/>
      <c r="HEI9" s="110"/>
      <c r="HEJ9" s="110"/>
      <c r="HEK9" s="110"/>
      <c r="HEL9" s="110"/>
      <c r="HEN9" s="110"/>
      <c r="HEO9" s="110"/>
      <c r="HEP9" s="110"/>
      <c r="HEQ9" s="110"/>
      <c r="HER9" s="110"/>
      <c r="HET9" s="110"/>
      <c r="HEU9" s="110"/>
      <c r="HEV9" s="110"/>
      <c r="HEW9" s="110"/>
      <c r="HEX9" s="110"/>
      <c r="HEZ9" s="110"/>
      <c r="HFA9" s="110"/>
      <c r="HFB9" s="110"/>
      <c r="HFC9" s="110"/>
      <c r="HFD9" s="110"/>
      <c r="HFF9" s="110"/>
      <c r="HFG9" s="110"/>
      <c r="HFH9" s="110"/>
      <c r="HFI9" s="110"/>
      <c r="HFJ9" s="110"/>
      <c r="HFL9" s="110"/>
      <c r="HFM9" s="110"/>
      <c r="HFN9" s="110"/>
      <c r="HFO9" s="110"/>
      <c r="HFP9" s="110"/>
      <c r="HFR9" s="110"/>
      <c r="HFS9" s="110"/>
      <c r="HFT9" s="110"/>
      <c r="HFU9" s="110"/>
      <c r="HFV9" s="110"/>
      <c r="HFX9" s="110"/>
      <c r="HFY9" s="110"/>
      <c r="HFZ9" s="110"/>
      <c r="HGA9" s="110"/>
      <c r="HGB9" s="110"/>
      <c r="HGD9" s="110"/>
      <c r="HGE9" s="110"/>
      <c r="HGF9" s="110"/>
      <c r="HGG9" s="110"/>
      <c r="HGH9" s="110"/>
      <c r="HGJ9" s="110"/>
      <c r="HGK9" s="110"/>
      <c r="HGL9" s="110"/>
      <c r="HGM9" s="110"/>
      <c r="HGN9" s="110"/>
      <c r="HGP9" s="110"/>
      <c r="HGQ9" s="110"/>
      <c r="HGR9" s="110"/>
      <c r="HGS9" s="110"/>
      <c r="HGT9" s="110"/>
      <c r="HGV9" s="110"/>
      <c r="HGW9" s="110"/>
      <c r="HGX9" s="110"/>
      <c r="HGY9" s="110"/>
      <c r="HGZ9" s="110"/>
      <c r="HHB9" s="110"/>
      <c r="HHC9" s="110"/>
      <c r="HHD9" s="110"/>
      <c r="HHE9" s="110"/>
      <c r="HHF9" s="110"/>
      <c r="HHH9" s="110"/>
      <c r="HHI9" s="110"/>
      <c r="HHJ9" s="110"/>
      <c r="HHK9" s="110"/>
      <c r="HHL9" s="110"/>
      <c r="HHN9" s="110"/>
      <c r="HHO9" s="110"/>
      <c r="HHP9" s="110"/>
      <c r="HHQ9" s="110"/>
      <c r="HHR9" s="110"/>
      <c r="HHT9" s="110"/>
      <c r="HHU9" s="110"/>
      <c r="HHV9" s="110"/>
      <c r="HHW9" s="110"/>
      <c r="HHX9" s="110"/>
      <c r="HHZ9" s="110"/>
      <c r="HIA9" s="110"/>
      <c r="HIB9" s="110"/>
      <c r="HIC9" s="110"/>
      <c r="HID9" s="110"/>
      <c r="HIF9" s="110"/>
      <c r="HIG9" s="110"/>
      <c r="HIH9" s="110"/>
      <c r="HII9" s="110"/>
      <c r="HIJ9" s="110"/>
      <c r="HIL9" s="110"/>
      <c r="HIM9" s="110"/>
      <c r="HIN9" s="110"/>
      <c r="HIO9" s="110"/>
      <c r="HIP9" s="110"/>
      <c r="HIR9" s="110"/>
      <c r="HIS9" s="110"/>
      <c r="HIT9" s="110"/>
      <c r="HIU9" s="110"/>
      <c r="HIV9" s="110"/>
      <c r="HIX9" s="110"/>
      <c r="HIY9" s="110"/>
      <c r="HIZ9" s="110"/>
      <c r="HJA9" s="110"/>
      <c r="HJB9" s="110"/>
      <c r="HJD9" s="110"/>
      <c r="HJE9" s="110"/>
      <c r="HJF9" s="110"/>
      <c r="HJG9" s="110"/>
      <c r="HJH9" s="110"/>
      <c r="HJJ9" s="110"/>
      <c r="HJK9" s="110"/>
      <c r="HJL9" s="110"/>
      <c r="HJM9" s="110"/>
      <c r="HJN9" s="110"/>
      <c r="HJP9" s="110"/>
      <c r="HJQ9" s="110"/>
      <c r="HJR9" s="110"/>
      <c r="HJS9" s="110"/>
      <c r="HJT9" s="110"/>
      <c r="HJV9" s="110"/>
      <c r="HJW9" s="110"/>
      <c r="HJX9" s="110"/>
      <c r="HJY9" s="110"/>
      <c r="HJZ9" s="110"/>
      <c r="HKB9" s="110"/>
      <c r="HKC9" s="110"/>
      <c r="HKD9" s="110"/>
      <c r="HKE9" s="110"/>
      <c r="HKF9" s="110"/>
      <c r="HKH9" s="110"/>
      <c r="HKI9" s="110"/>
      <c r="HKJ9" s="110"/>
      <c r="HKK9" s="110"/>
      <c r="HKL9" s="110"/>
      <c r="HKN9" s="110"/>
      <c r="HKO9" s="110"/>
      <c r="HKP9" s="110"/>
      <c r="HKQ9" s="110"/>
      <c r="HKR9" s="110"/>
      <c r="HKT9" s="110"/>
      <c r="HKU9" s="110"/>
      <c r="HKV9" s="110"/>
      <c r="HKW9" s="110"/>
      <c r="HKX9" s="110"/>
      <c r="HKZ9" s="110"/>
      <c r="HLA9" s="110"/>
      <c r="HLB9" s="110"/>
      <c r="HLC9" s="110"/>
      <c r="HLD9" s="110"/>
      <c r="HLF9" s="110"/>
      <c r="HLG9" s="110"/>
      <c r="HLH9" s="110"/>
      <c r="HLI9" s="110"/>
      <c r="HLJ9" s="110"/>
      <c r="HLL9" s="110"/>
      <c r="HLM9" s="110"/>
      <c r="HLN9" s="110"/>
      <c r="HLO9" s="110"/>
      <c r="HLP9" s="110"/>
      <c r="HLR9" s="110"/>
      <c r="HLS9" s="110"/>
      <c r="HLT9" s="110"/>
      <c r="HLU9" s="110"/>
      <c r="HLV9" s="110"/>
      <c r="HLX9" s="110"/>
      <c r="HLY9" s="110"/>
      <c r="HLZ9" s="110"/>
      <c r="HMA9" s="110"/>
      <c r="HMB9" s="110"/>
      <c r="HMD9" s="110"/>
      <c r="HME9" s="110"/>
      <c r="HMF9" s="110"/>
      <c r="HMG9" s="110"/>
      <c r="HMH9" s="110"/>
      <c r="HMJ9" s="110"/>
      <c r="HMK9" s="110"/>
      <c r="HML9" s="110"/>
      <c r="HMM9" s="110"/>
      <c r="HMN9" s="110"/>
      <c r="HMP9" s="110"/>
      <c r="HMQ9" s="110"/>
      <c r="HMR9" s="110"/>
      <c r="HMS9" s="110"/>
      <c r="HMT9" s="110"/>
      <c r="HMV9" s="110"/>
      <c r="HMW9" s="110"/>
      <c r="HMX9" s="110"/>
      <c r="HMY9" s="110"/>
      <c r="HMZ9" s="110"/>
      <c r="HNB9" s="110"/>
      <c r="HNC9" s="110"/>
      <c r="HND9" s="110"/>
      <c r="HNE9" s="110"/>
      <c r="HNF9" s="110"/>
      <c r="HNH9" s="110"/>
      <c r="HNI9" s="110"/>
      <c r="HNJ9" s="110"/>
      <c r="HNK9" s="110"/>
      <c r="HNL9" s="110"/>
      <c r="HNN9" s="110"/>
      <c r="HNO9" s="110"/>
      <c r="HNP9" s="110"/>
      <c r="HNQ9" s="110"/>
      <c r="HNR9" s="110"/>
      <c r="HNT9" s="110"/>
      <c r="HNU9" s="110"/>
      <c r="HNV9" s="110"/>
      <c r="HNW9" s="110"/>
      <c r="HNX9" s="110"/>
      <c r="HNZ9" s="110"/>
      <c r="HOA9" s="110"/>
      <c r="HOB9" s="110"/>
      <c r="HOC9" s="110"/>
      <c r="HOD9" s="110"/>
      <c r="HOF9" s="110"/>
      <c r="HOG9" s="110"/>
      <c r="HOH9" s="110"/>
      <c r="HOI9" s="110"/>
      <c r="HOJ9" s="110"/>
      <c r="HOL9" s="110"/>
      <c r="HOM9" s="110"/>
      <c r="HON9" s="110"/>
      <c r="HOO9" s="110"/>
      <c r="HOP9" s="110"/>
      <c r="HOR9" s="110"/>
      <c r="HOS9" s="110"/>
      <c r="HOT9" s="110"/>
      <c r="HOU9" s="110"/>
      <c r="HOV9" s="110"/>
      <c r="HOX9" s="110"/>
      <c r="HOY9" s="110"/>
      <c r="HOZ9" s="110"/>
      <c r="HPA9" s="110"/>
      <c r="HPB9" s="110"/>
      <c r="HPD9" s="110"/>
      <c r="HPE9" s="110"/>
      <c r="HPF9" s="110"/>
      <c r="HPG9" s="110"/>
      <c r="HPH9" s="110"/>
      <c r="HPJ9" s="110"/>
      <c r="HPK9" s="110"/>
      <c r="HPL9" s="110"/>
      <c r="HPM9" s="110"/>
      <c r="HPN9" s="110"/>
      <c r="HPP9" s="110"/>
      <c r="HPQ9" s="110"/>
      <c r="HPR9" s="110"/>
      <c r="HPS9" s="110"/>
      <c r="HPT9" s="110"/>
      <c r="HPV9" s="110"/>
      <c r="HPW9" s="110"/>
      <c r="HPX9" s="110"/>
      <c r="HPY9" s="110"/>
      <c r="HPZ9" s="110"/>
      <c r="HQB9" s="110"/>
      <c r="HQC9" s="110"/>
      <c r="HQD9" s="110"/>
      <c r="HQE9" s="110"/>
      <c r="HQF9" s="110"/>
      <c r="HQH9" s="110"/>
      <c r="HQI9" s="110"/>
      <c r="HQJ9" s="110"/>
      <c r="HQK9" s="110"/>
      <c r="HQL9" s="110"/>
      <c r="HQN9" s="110"/>
      <c r="HQO9" s="110"/>
      <c r="HQP9" s="110"/>
      <c r="HQQ9" s="110"/>
      <c r="HQR9" s="110"/>
      <c r="HQT9" s="110"/>
      <c r="HQU9" s="110"/>
      <c r="HQV9" s="110"/>
      <c r="HQW9" s="110"/>
      <c r="HQX9" s="110"/>
      <c r="HQZ9" s="110"/>
      <c r="HRA9" s="110"/>
      <c r="HRB9" s="110"/>
      <c r="HRC9" s="110"/>
      <c r="HRD9" s="110"/>
      <c r="HRF9" s="110"/>
      <c r="HRG9" s="110"/>
      <c r="HRH9" s="110"/>
      <c r="HRI9" s="110"/>
      <c r="HRJ9" s="110"/>
      <c r="HRL9" s="110"/>
      <c r="HRM9" s="110"/>
      <c r="HRN9" s="110"/>
      <c r="HRO9" s="110"/>
      <c r="HRP9" s="110"/>
      <c r="HRR9" s="110"/>
      <c r="HRS9" s="110"/>
      <c r="HRT9" s="110"/>
      <c r="HRU9" s="110"/>
      <c r="HRV9" s="110"/>
      <c r="HRX9" s="110"/>
      <c r="HRY9" s="110"/>
      <c r="HRZ9" s="110"/>
      <c r="HSA9" s="110"/>
      <c r="HSB9" s="110"/>
      <c r="HSD9" s="110"/>
      <c r="HSE9" s="110"/>
      <c r="HSF9" s="110"/>
      <c r="HSG9" s="110"/>
      <c r="HSH9" s="110"/>
      <c r="HSJ9" s="110"/>
      <c r="HSK9" s="110"/>
      <c r="HSL9" s="110"/>
      <c r="HSM9" s="110"/>
      <c r="HSN9" s="110"/>
      <c r="HSP9" s="110"/>
      <c r="HSQ9" s="110"/>
      <c r="HSR9" s="110"/>
      <c r="HSS9" s="110"/>
      <c r="HST9" s="110"/>
      <c r="HSV9" s="110"/>
      <c r="HSW9" s="110"/>
      <c r="HSX9" s="110"/>
      <c r="HSY9" s="110"/>
      <c r="HSZ9" s="110"/>
      <c r="HTB9" s="110"/>
      <c r="HTC9" s="110"/>
      <c r="HTD9" s="110"/>
      <c r="HTE9" s="110"/>
      <c r="HTF9" s="110"/>
      <c r="HTH9" s="110"/>
      <c r="HTI9" s="110"/>
      <c r="HTJ9" s="110"/>
      <c r="HTK9" s="110"/>
      <c r="HTL9" s="110"/>
      <c r="HTN9" s="110"/>
      <c r="HTO9" s="110"/>
      <c r="HTP9" s="110"/>
      <c r="HTQ9" s="110"/>
      <c r="HTR9" s="110"/>
      <c r="HTT9" s="110"/>
      <c r="HTU9" s="110"/>
      <c r="HTV9" s="110"/>
      <c r="HTW9" s="110"/>
      <c r="HTX9" s="110"/>
      <c r="HTZ9" s="110"/>
      <c r="HUA9" s="110"/>
      <c r="HUB9" s="110"/>
      <c r="HUC9" s="110"/>
      <c r="HUD9" s="110"/>
      <c r="HUF9" s="110"/>
      <c r="HUG9" s="110"/>
      <c r="HUH9" s="110"/>
      <c r="HUI9" s="110"/>
      <c r="HUJ9" s="110"/>
      <c r="HUL9" s="110"/>
      <c r="HUM9" s="110"/>
      <c r="HUN9" s="110"/>
      <c r="HUO9" s="110"/>
      <c r="HUP9" s="110"/>
      <c r="HUR9" s="110"/>
      <c r="HUS9" s="110"/>
      <c r="HUT9" s="110"/>
      <c r="HUU9" s="110"/>
      <c r="HUV9" s="110"/>
      <c r="HUX9" s="110"/>
      <c r="HUY9" s="110"/>
      <c r="HUZ9" s="110"/>
      <c r="HVA9" s="110"/>
      <c r="HVB9" s="110"/>
      <c r="HVD9" s="110"/>
      <c r="HVE9" s="110"/>
      <c r="HVF9" s="110"/>
      <c r="HVG9" s="110"/>
      <c r="HVH9" s="110"/>
      <c r="HVJ9" s="110"/>
      <c r="HVK9" s="110"/>
      <c r="HVL9" s="110"/>
      <c r="HVM9" s="110"/>
      <c r="HVN9" s="110"/>
      <c r="HVP9" s="110"/>
      <c r="HVQ9" s="110"/>
      <c r="HVR9" s="110"/>
      <c r="HVS9" s="110"/>
      <c r="HVT9" s="110"/>
      <c r="HVV9" s="110"/>
      <c r="HVW9" s="110"/>
      <c r="HVX9" s="110"/>
      <c r="HVY9" s="110"/>
      <c r="HVZ9" s="110"/>
      <c r="HWB9" s="110"/>
      <c r="HWC9" s="110"/>
      <c r="HWD9" s="110"/>
      <c r="HWE9" s="110"/>
      <c r="HWF9" s="110"/>
      <c r="HWH9" s="110"/>
      <c r="HWI9" s="110"/>
      <c r="HWJ9" s="110"/>
      <c r="HWK9" s="110"/>
      <c r="HWL9" s="110"/>
      <c r="HWN9" s="110"/>
      <c r="HWO9" s="110"/>
      <c r="HWP9" s="110"/>
      <c r="HWQ9" s="110"/>
      <c r="HWR9" s="110"/>
      <c r="HWT9" s="110"/>
      <c r="HWU9" s="110"/>
      <c r="HWV9" s="110"/>
      <c r="HWW9" s="110"/>
      <c r="HWX9" s="110"/>
      <c r="HWZ9" s="110"/>
      <c r="HXA9" s="110"/>
      <c r="HXB9" s="110"/>
      <c r="HXC9" s="110"/>
      <c r="HXD9" s="110"/>
      <c r="HXF9" s="110"/>
      <c r="HXG9" s="110"/>
      <c r="HXH9" s="110"/>
      <c r="HXI9" s="110"/>
      <c r="HXJ9" s="110"/>
      <c r="HXL9" s="110"/>
      <c r="HXM9" s="110"/>
      <c r="HXN9" s="110"/>
      <c r="HXO9" s="110"/>
      <c r="HXP9" s="110"/>
      <c r="HXR9" s="110"/>
      <c r="HXS9" s="110"/>
      <c r="HXT9" s="110"/>
      <c r="HXU9" s="110"/>
      <c r="HXV9" s="110"/>
      <c r="HXX9" s="110"/>
      <c r="HXY9" s="110"/>
      <c r="HXZ9" s="110"/>
      <c r="HYA9" s="110"/>
      <c r="HYB9" s="110"/>
      <c r="HYD9" s="110"/>
      <c r="HYE9" s="110"/>
      <c r="HYF9" s="110"/>
      <c r="HYG9" s="110"/>
      <c r="HYH9" s="110"/>
      <c r="HYJ9" s="110"/>
      <c r="HYK9" s="110"/>
      <c r="HYL9" s="110"/>
      <c r="HYM9" s="110"/>
      <c r="HYN9" s="110"/>
      <c r="HYP9" s="110"/>
      <c r="HYQ9" s="110"/>
      <c r="HYR9" s="110"/>
      <c r="HYS9" s="110"/>
      <c r="HYT9" s="110"/>
      <c r="HYV9" s="110"/>
      <c r="HYW9" s="110"/>
      <c r="HYX9" s="110"/>
      <c r="HYY9" s="110"/>
      <c r="HYZ9" s="110"/>
      <c r="HZB9" s="110"/>
      <c r="HZC9" s="110"/>
      <c r="HZD9" s="110"/>
      <c r="HZE9" s="110"/>
      <c r="HZF9" s="110"/>
      <c r="HZH9" s="110"/>
      <c r="HZI9" s="110"/>
      <c r="HZJ9" s="110"/>
      <c r="HZK9" s="110"/>
      <c r="HZL9" s="110"/>
      <c r="HZN9" s="110"/>
      <c r="HZO9" s="110"/>
      <c r="HZP9" s="110"/>
      <c r="HZQ9" s="110"/>
      <c r="HZR9" s="110"/>
      <c r="HZT9" s="110"/>
      <c r="HZU9" s="110"/>
      <c r="HZV9" s="110"/>
      <c r="HZW9" s="110"/>
      <c r="HZX9" s="110"/>
      <c r="HZZ9" s="110"/>
      <c r="IAA9" s="110"/>
      <c r="IAB9" s="110"/>
      <c r="IAC9" s="110"/>
      <c r="IAD9" s="110"/>
      <c r="IAF9" s="110"/>
      <c r="IAG9" s="110"/>
      <c r="IAH9" s="110"/>
      <c r="IAI9" s="110"/>
      <c r="IAJ9" s="110"/>
      <c r="IAL9" s="110"/>
      <c r="IAM9" s="110"/>
      <c r="IAN9" s="110"/>
      <c r="IAO9" s="110"/>
      <c r="IAP9" s="110"/>
      <c r="IAR9" s="110"/>
      <c r="IAS9" s="110"/>
      <c r="IAT9" s="110"/>
      <c r="IAU9" s="110"/>
      <c r="IAV9" s="110"/>
      <c r="IAX9" s="110"/>
      <c r="IAY9" s="110"/>
      <c r="IAZ9" s="110"/>
      <c r="IBA9" s="110"/>
      <c r="IBB9" s="110"/>
      <c r="IBD9" s="110"/>
      <c r="IBE9" s="110"/>
      <c r="IBF9" s="110"/>
      <c r="IBG9" s="110"/>
      <c r="IBH9" s="110"/>
      <c r="IBJ9" s="110"/>
      <c r="IBK9" s="110"/>
      <c r="IBL9" s="110"/>
      <c r="IBM9" s="110"/>
      <c r="IBN9" s="110"/>
      <c r="IBP9" s="110"/>
      <c r="IBQ9" s="110"/>
      <c r="IBR9" s="110"/>
      <c r="IBS9" s="110"/>
      <c r="IBT9" s="110"/>
      <c r="IBV9" s="110"/>
      <c r="IBW9" s="110"/>
      <c r="IBX9" s="110"/>
      <c r="IBY9" s="110"/>
      <c r="IBZ9" s="110"/>
      <c r="ICB9" s="110"/>
      <c r="ICC9" s="110"/>
      <c r="ICD9" s="110"/>
      <c r="ICE9" s="110"/>
      <c r="ICF9" s="110"/>
      <c r="ICH9" s="110"/>
      <c r="ICI9" s="110"/>
      <c r="ICJ9" s="110"/>
      <c r="ICK9" s="110"/>
      <c r="ICL9" s="110"/>
      <c r="ICN9" s="110"/>
      <c r="ICO9" s="110"/>
      <c r="ICP9" s="110"/>
      <c r="ICQ9" s="110"/>
      <c r="ICR9" s="110"/>
      <c r="ICT9" s="110"/>
      <c r="ICU9" s="110"/>
      <c r="ICV9" s="110"/>
      <c r="ICW9" s="110"/>
      <c r="ICX9" s="110"/>
      <c r="ICZ9" s="110"/>
      <c r="IDA9" s="110"/>
      <c r="IDB9" s="110"/>
      <c r="IDC9" s="110"/>
      <c r="IDD9" s="110"/>
      <c r="IDF9" s="110"/>
      <c r="IDG9" s="110"/>
      <c r="IDH9" s="110"/>
      <c r="IDI9" s="110"/>
      <c r="IDJ9" s="110"/>
      <c r="IDL9" s="110"/>
      <c r="IDM9" s="110"/>
      <c r="IDN9" s="110"/>
      <c r="IDO9" s="110"/>
      <c r="IDP9" s="110"/>
      <c r="IDR9" s="110"/>
      <c r="IDS9" s="110"/>
      <c r="IDT9" s="110"/>
      <c r="IDU9" s="110"/>
      <c r="IDV9" s="110"/>
      <c r="IDX9" s="110"/>
      <c r="IDY9" s="110"/>
      <c r="IDZ9" s="110"/>
      <c r="IEA9" s="110"/>
      <c r="IEB9" s="110"/>
      <c r="IED9" s="110"/>
      <c r="IEE9" s="110"/>
      <c r="IEF9" s="110"/>
      <c r="IEG9" s="110"/>
      <c r="IEH9" s="110"/>
      <c r="IEJ9" s="110"/>
      <c r="IEK9" s="110"/>
      <c r="IEL9" s="110"/>
      <c r="IEM9" s="110"/>
      <c r="IEN9" s="110"/>
      <c r="IEP9" s="110"/>
      <c r="IEQ9" s="110"/>
      <c r="IER9" s="110"/>
      <c r="IES9" s="110"/>
      <c r="IET9" s="110"/>
      <c r="IEV9" s="110"/>
      <c r="IEW9" s="110"/>
      <c r="IEX9" s="110"/>
      <c r="IEY9" s="110"/>
      <c r="IEZ9" s="110"/>
      <c r="IFB9" s="110"/>
      <c r="IFC9" s="110"/>
      <c r="IFD9" s="110"/>
      <c r="IFE9" s="110"/>
      <c r="IFF9" s="110"/>
      <c r="IFH9" s="110"/>
      <c r="IFI9" s="110"/>
      <c r="IFJ9" s="110"/>
      <c r="IFK9" s="110"/>
      <c r="IFL9" s="110"/>
      <c r="IFN9" s="110"/>
      <c r="IFO9" s="110"/>
      <c r="IFP9" s="110"/>
      <c r="IFQ9" s="110"/>
      <c r="IFR9" s="110"/>
      <c r="IFT9" s="110"/>
      <c r="IFU9" s="110"/>
      <c r="IFV9" s="110"/>
      <c r="IFW9" s="110"/>
      <c r="IFX9" s="110"/>
      <c r="IFZ9" s="110"/>
      <c r="IGA9" s="110"/>
      <c r="IGB9" s="110"/>
      <c r="IGC9" s="110"/>
      <c r="IGD9" s="110"/>
      <c r="IGF9" s="110"/>
      <c r="IGG9" s="110"/>
      <c r="IGH9" s="110"/>
      <c r="IGI9" s="110"/>
      <c r="IGJ9" s="110"/>
      <c r="IGL9" s="110"/>
      <c r="IGM9" s="110"/>
      <c r="IGN9" s="110"/>
      <c r="IGO9" s="110"/>
      <c r="IGP9" s="110"/>
      <c r="IGR9" s="110"/>
      <c r="IGS9" s="110"/>
      <c r="IGT9" s="110"/>
      <c r="IGU9" s="110"/>
      <c r="IGV9" s="110"/>
      <c r="IGX9" s="110"/>
      <c r="IGY9" s="110"/>
      <c r="IGZ9" s="110"/>
      <c r="IHA9" s="110"/>
      <c r="IHB9" s="110"/>
      <c r="IHD9" s="110"/>
      <c r="IHE9" s="110"/>
      <c r="IHF9" s="110"/>
      <c r="IHG9" s="110"/>
      <c r="IHH9" s="110"/>
      <c r="IHJ9" s="110"/>
      <c r="IHK9" s="110"/>
      <c r="IHL9" s="110"/>
      <c r="IHM9" s="110"/>
      <c r="IHN9" s="110"/>
      <c r="IHP9" s="110"/>
      <c r="IHQ9" s="110"/>
      <c r="IHR9" s="110"/>
      <c r="IHS9" s="110"/>
      <c r="IHT9" s="110"/>
      <c r="IHV9" s="110"/>
      <c r="IHW9" s="110"/>
      <c r="IHX9" s="110"/>
      <c r="IHY9" s="110"/>
      <c r="IHZ9" s="110"/>
      <c r="IIB9" s="110"/>
      <c r="IIC9" s="110"/>
      <c r="IID9" s="110"/>
      <c r="IIE9" s="110"/>
      <c r="IIF9" s="110"/>
      <c r="IIH9" s="110"/>
      <c r="III9" s="110"/>
      <c r="IIJ9" s="110"/>
      <c r="IIK9" s="110"/>
      <c r="IIL9" s="110"/>
      <c r="IIN9" s="110"/>
      <c r="IIO9" s="110"/>
      <c r="IIP9" s="110"/>
      <c r="IIQ9" s="110"/>
      <c r="IIR9" s="110"/>
      <c r="IIT9" s="110"/>
      <c r="IIU9" s="110"/>
      <c r="IIV9" s="110"/>
      <c r="IIW9" s="110"/>
      <c r="IIX9" s="110"/>
      <c r="IIZ9" s="110"/>
      <c r="IJA9" s="110"/>
      <c r="IJB9" s="110"/>
      <c r="IJC9" s="110"/>
      <c r="IJD9" s="110"/>
      <c r="IJF9" s="110"/>
      <c r="IJG9" s="110"/>
      <c r="IJH9" s="110"/>
      <c r="IJI9" s="110"/>
      <c r="IJJ9" s="110"/>
      <c r="IJL9" s="110"/>
      <c r="IJM9" s="110"/>
      <c r="IJN9" s="110"/>
      <c r="IJO9" s="110"/>
      <c r="IJP9" s="110"/>
      <c r="IJR9" s="110"/>
      <c r="IJS9" s="110"/>
      <c r="IJT9" s="110"/>
      <c r="IJU9" s="110"/>
      <c r="IJV9" s="110"/>
      <c r="IJX9" s="110"/>
      <c r="IJY9" s="110"/>
      <c r="IJZ9" s="110"/>
      <c r="IKA9" s="110"/>
      <c r="IKB9" s="110"/>
      <c r="IKD9" s="110"/>
      <c r="IKE9" s="110"/>
      <c r="IKF9" s="110"/>
      <c r="IKG9" s="110"/>
      <c r="IKH9" s="110"/>
      <c r="IKJ9" s="110"/>
      <c r="IKK9" s="110"/>
      <c r="IKL9" s="110"/>
      <c r="IKM9" s="110"/>
      <c r="IKN9" s="110"/>
      <c r="IKP9" s="110"/>
      <c r="IKQ9" s="110"/>
      <c r="IKR9" s="110"/>
      <c r="IKS9" s="110"/>
      <c r="IKT9" s="110"/>
      <c r="IKV9" s="110"/>
      <c r="IKW9" s="110"/>
      <c r="IKX9" s="110"/>
      <c r="IKY9" s="110"/>
      <c r="IKZ9" s="110"/>
      <c r="ILB9" s="110"/>
      <c r="ILC9" s="110"/>
      <c r="ILD9" s="110"/>
      <c r="ILE9" s="110"/>
      <c r="ILF9" s="110"/>
      <c r="ILH9" s="110"/>
      <c r="ILI9" s="110"/>
      <c r="ILJ9" s="110"/>
      <c r="ILK9" s="110"/>
      <c r="ILL9" s="110"/>
      <c r="ILN9" s="110"/>
      <c r="ILO9" s="110"/>
      <c r="ILP9" s="110"/>
      <c r="ILQ9" s="110"/>
      <c r="ILR9" s="110"/>
      <c r="ILT9" s="110"/>
      <c r="ILU9" s="110"/>
      <c r="ILV9" s="110"/>
      <c r="ILW9" s="110"/>
      <c r="ILX9" s="110"/>
      <c r="ILZ9" s="110"/>
      <c r="IMA9" s="110"/>
      <c r="IMB9" s="110"/>
      <c r="IMC9" s="110"/>
      <c r="IMD9" s="110"/>
      <c r="IMF9" s="110"/>
      <c r="IMG9" s="110"/>
      <c r="IMH9" s="110"/>
      <c r="IMI9" s="110"/>
      <c r="IMJ9" s="110"/>
      <c r="IML9" s="110"/>
      <c r="IMM9" s="110"/>
      <c r="IMN9" s="110"/>
      <c r="IMO9" s="110"/>
      <c r="IMP9" s="110"/>
      <c r="IMR9" s="110"/>
      <c r="IMS9" s="110"/>
      <c r="IMT9" s="110"/>
      <c r="IMU9" s="110"/>
      <c r="IMV9" s="110"/>
      <c r="IMX9" s="110"/>
      <c r="IMY9" s="110"/>
      <c r="IMZ9" s="110"/>
      <c r="INA9" s="110"/>
      <c r="INB9" s="110"/>
      <c r="IND9" s="110"/>
      <c r="INE9" s="110"/>
      <c r="INF9" s="110"/>
      <c r="ING9" s="110"/>
      <c r="INH9" s="110"/>
      <c r="INJ9" s="110"/>
      <c r="INK9" s="110"/>
      <c r="INL9" s="110"/>
      <c r="INM9" s="110"/>
      <c r="INN9" s="110"/>
      <c r="INP9" s="110"/>
      <c r="INQ9" s="110"/>
      <c r="INR9" s="110"/>
      <c r="INS9" s="110"/>
      <c r="INT9" s="110"/>
      <c r="INV9" s="110"/>
      <c r="INW9" s="110"/>
      <c r="INX9" s="110"/>
      <c r="INY9" s="110"/>
      <c r="INZ9" s="110"/>
      <c r="IOB9" s="110"/>
      <c r="IOC9" s="110"/>
      <c r="IOD9" s="110"/>
      <c r="IOE9" s="110"/>
      <c r="IOF9" s="110"/>
      <c r="IOH9" s="110"/>
      <c r="IOI9" s="110"/>
      <c r="IOJ9" s="110"/>
      <c r="IOK9" s="110"/>
      <c r="IOL9" s="110"/>
      <c r="ION9" s="110"/>
      <c r="IOO9" s="110"/>
      <c r="IOP9" s="110"/>
      <c r="IOQ9" s="110"/>
      <c r="IOR9" s="110"/>
      <c r="IOT9" s="110"/>
      <c r="IOU9" s="110"/>
      <c r="IOV9" s="110"/>
      <c r="IOW9" s="110"/>
      <c r="IOX9" s="110"/>
      <c r="IOZ9" s="110"/>
      <c r="IPA9" s="110"/>
      <c r="IPB9" s="110"/>
      <c r="IPC9" s="110"/>
      <c r="IPD9" s="110"/>
      <c r="IPF9" s="110"/>
      <c r="IPG9" s="110"/>
      <c r="IPH9" s="110"/>
      <c r="IPI9" s="110"/>
      <c r="IPJ9" s="110"/>
      <c r="IPL9" s="110"/>
      <c r="IPM9" s="110"/>
      <c r="IPN9" s="110"/>
      <c r="IPO9" s="110"/>
      <c r="IPP9" s="110"/>
      <c r="IPR9" s="110"/>
      <c r="IPS9" s="110"/>
      <c r="IPT9" s="110"/>
      <c r="IPU9" s="110"/>
      <c r="IPV9" s="110"/>
      <c r="IPX9" s="110"/>
      <c r="IPY9" s="110"/>
      <c r="IPZ9" s="110"/>
      <c r="IQA9" s="110"/>
      <c r="IQB9" s="110"/>
      <c r="IQD9" s="110"/>
      <c r="IQE9" s="110"/>
      <c r="IQF9" s="110"/>
      <c r="IQG9" s="110"/>
      <c r="IQH9" s="110"/>
      <c r="IQJ9" s="110"/>
      <c r="IQK9" s="110"/>
      <c r="IQL9" s="110"/>
      <c r="IQM9" s="110"/>
      <c r="IQN9" s="110"/>
      <c r="IQP9" s="110"/>
      <c r="IQQ9" s="110"/>
      <c r="IQR9" s="110"/>
      <c r="IQS9" s="110"/>
      <c r="IQT9" s="110"/>
      <c r="IQV9" s="110"/>
      <c r="IQW9" s="110"/>
      <c r="IQX9" s="110"/>
      <c r="IQY9" s="110"/>
      <c r="IQZ9" s="110"/>
      <c r="IRB9" s="110"/>
      <c r="IRC9" s="110"/>
      <c r="IRD9" s="110"/>
      <c r="IRE9" s="110"/>
      <c r="IRF9" s="110"/>
      <c r="IRH9" s="110"/>
      <c r="IRI9" s="110"/>
      <c r="IRJ9" s="110"/>
      <c r="IRK9" s="110"/>
      <c r="IRL9" s="110"/>
      <c r="IRN9" s="110"/>
      <c r="IRO9" s="110"/>
      <c r="IRP9" s="110"/>
      <c r="IRQ9" s="110"/>
      <c r="IRR9" s="110"/>
      <c r="IRT9" s="110"/>
      <c r="IRU9" s="110"/>
      <c r="IRV9" s="110"/>
      <c r="IRW9" s="110"/>
      <c r="IRX9" s="110"/>
      <c r="IRZ9" s="110"/>
      <c r="ISA9" s="110"/>
      <c r="ISB9" s="110"/>
      <c r="ISC9" s="110"/>
      <c r="ISD9" s="110"/>
      <c r="ISF9" s="110"/>
      <c r="ISG9" s="110"/>
      <c r="ISH9" s="110"/>
      <c r="ISI9" s="110"/>
      <c r="ISJ9" s="110"/>
      <c r="ISL9" s="110"/>
      <c r="ISM9" s="110"/>
      <c r="ISN9" s="110"/>
      <c r="ISO9" s="110"/>
      <c r="ISP9" s="110"/>
      <c r="ISR9" s="110"/>
      <c r="ISS9" s="110"/>
      <c r="IST9" s="110"/>
      <c r="ISU9" s="110"/>
      <c r="ISV9" s="110"/>
      <c r="ISX9" s="110"/>
      <c r="ISY9" s="110"/>
      <c r="ISZ9" s="110"/>
      <c r="ITA9" s="110"/>
      <c r="ITB9" s="110"/>
      <c r="ITD9" s="110"/>
      <c r="ITE9" s="110"/>
      <c r="ITF9" s="110"/>
      <c r="ITG9" s="110"/>
      <c r="ITH9" s="110"/>
      <c r="ITJ9" s="110"/>
      <c r="ITK9" s="110"/>
      <c r="ITL9" s="110"/>
      <c r="ITM9" s="110"/>
      <c r="ITN9" s="110"/>
      <c r="ITP9" s="110"/>
      <c r="ITQ9" s="110"/>
      <c r="ITR9" s="110"/>
      <c r="ITS9" s="110"/>
      <c r="ITT9" s="110"/>
      <c r="ITV9" s="110"/>
      <c r="ITW9" s="110"/>
      <c r="ITX9" s="110"/>
      <c r="ITY9" s="110"/>
      <c r="ITZ9" s="110"/>
      <c r="IUB9" s="110"/>
      <c r="IUC9" s="110"/>
      <c r="IUD9" s="110"/>
      <c r="IUE9" s="110"/>
      <c r="IUF9" s="110"/>
      <c r="IUH9" s="110"/>
      <c r="IUI9" s="110"/>
      <c r="IUJ9" s="110"/>
      <c r="IUK9" s="110"/>
      <c r="IUL9" s="110"/>
      <c r="IUN9" s="110"/>
      <c r="IUO9" s="110"/>
      <c r="IUP9" s="110"/>
      <c r="IUQ9" s="110"/>
      <c r="IUR9" s="110"/>
      <c r="IUT9" s="110"/>
      <c r="IUU9" s="110"/>
      <c r="IUV9" s="110"/>
      <c r="IUW9" s="110"/>
      <c r="IUX9" s="110"/>
      <c r="IUZ9" s="110"/>
      <c r="IVA9" s="110"/>
      <c r="IVB9" s="110"/>
      <c r="IVC9" s="110"/>
      <c r="IVD9" s="110"/>
      <c r="IVF9" s="110"/>
      <c r="IVG9" s="110"/>
      <c r="IVH9" s="110"/>
      <c r="IVI9" s="110"/>
      <c r="IVJ9" s="110"/>
      <c r="IVL9" s="110"/>
      <c r="IVM9" s="110"/>
      <c r="IVN9" s="110"/>
      <c r="IVO9" s="110"/>
      <c r="IVP9" s="110"/>
      <c r="IVR9" s="110"/>
      <c r="IVS9" s="110"/>
      <c r="IVT9" s="110"/>
      <c r="IVU9" s="110"/>
      <c r="IVV9" s="110"/>
      <c r="IVX9" s="110"/>
      <c r="IVY9" s="110"/>
      <c r="IVZ9" s="110"/>
      <c r="IWA9" s="110"/>
      <c r="IWB9" s="110"/>
      <c r="IWD9" s="110"/>
      <c r="IWE9" s="110"/>
      <c r="IWF9" s="110"/>
      <c r="IWG9" s="110"/>
      <c r="IWH9" s="110"/>
      <c r="IWJ9" s="110"/>
      <c r="IWK9" s="110"/>
      <c r="IWL9" s="110"/>
      <c r="IWM9" s="110"/>
      <c r="IWN9" s="110"/>
      <c r="IWP9" s="110"/>
      <c r="IWQ9" s="110"/>
      <c r="IWR9" s="110"/>
      <c r="IWS9" s="110"/>
      <c r="IWT9" s="110"/>
      <c r="IWV9" s="110"/>
      <c r="IWW9" s="110"/>
      <c r="IWX9" s="110"/>
      <c r="IWY9" s="110"/>
      <c r="IWZ9" s="110"/>
      <c r="IXB9" s="110"/>
      <c r="IXC9" s="110"/>
      <c r="IXD9" s="110"/>
      <c r="IXE9" s="110"/>
      <c r="IXF9" s="110"/>
      <c r="IXH9" s="110"/>
      <c r="IXI9" s="110"/>
      <c r="IXJ9" s="110"/>
      <c r="IXK9" s="110"/>
      <c r="IXL9" s="110"/>
      <c r="IXN9" s="110"/>
      <c r="IXO9" s="110"/>
      <c r="IXP9" s="110"/>
      <c r="IXQ9" s="110"/>
      <c r="IXR9" s="110"/>
      <c r="IXT9" s="110"/>
      <c r="IXU9" s="110"/>
      <c r="IXV9" s="110"/>
      <c r="IXW9" s="110"/>
      <c r="IXX9" s="110"/>
      <c r="IXZ9" s="110"/>
      <c r="IYA9" s="110"/>
      <c r="IYB9" s="110"/>
      <c r="IYC9" s="110"/>
      <c r="IYD9" s="110"/>
      <c r="IYF9" s="110"/>
      <c r="IYG9" s="110"/>
      <c r="IYH9" s="110"/>
      <c r="IYI9" s="110"/>
      <c r="IYJ9" s="110"/>
      <c r="IYL9" s="110"/>
      <c r="IYM9" s="110"/>
      <c r="IYN9" s="110"/>
      <c r="IYO9" s="110"/>
      <c r="IYP9" s="110"/>
      <c r="IYR9" s="110"/>
      <c r="IYS9" s="110"/>
      <c r="IYT9" s="110"/>
      <c r="IYU9" s="110"/>
      <c r="IYV9" s="110"/>
      <c r="IYX9" s="110"/>
      <c r="IYY9" s="110"/>
      <c r="IYZ9" s="110"/>
      <c r="IZA9" s="110"/>
      <c r="IZB9" s="110"/>
      <c r="IZD9" s="110"/>
      <c r="IZE9" s="110"/>
      <c r="IZF9" s="110"/>
      <c r="IZG9" s="110"/>
      <c r="IZH9" s="110"/>
      <c r="IZJ9" s="110"/>
      <c r="IZK9" s="110"/>
      <c r="IZL9" s="110"/>
      <c r="IZM9" s="110"/>
      <c r="IZN9" s="110"/>
      <c r="IZP9" s="110"/>
      <c r="IZQ9" s="110"/>
      <c r="IZR9" s="110"/>
      <c r="IZS9" s="110"/>
      <c r="IZT9" s="110"/>
      <c r="IZV9" s="110"/>
      <c r="IZW9" s="110"/>
      <c r="IZX9" s="110"/>
      <c r="IZY9" s="110"/>
      <c r="IZZ9" s="110"/>
      <c r="JAB9" s="110"/>
      <c r="JAC9" s="110"/>
      <c r="JAD9" s="110"/>
      <c r="JAE9" s="110"/>
      <c r="JAF9" s="110"/>
      <c r="JAH9" s="110"/>
      <c r="JAI9" s="110"/>
      <c r="JAJ9" s="110"/>
      <c r="JAK9" s="110"/>
      <c r="JAL9" s="110"/>
      <c r="JAN9" s="110"/>
      <c r="JAO9" s="110"/>
      <c r="JAP9" s="110"/>
      <c r="JAQ9" s="110"/>
      <c r="JAR9" s="110"/>
      <c r="JAT9" s="110"/>
      <c r="JAU9" s="110"/>
      <c r="JAV9" s="110"/>
      <c r="JAW9" s="110"/>
      <c r="JAX9" s="110"/>
      <c r="JAZ9" s="110"/>
      <c r="JBA9" s="110"/>
      <c r="JBB9" s="110"/>
      <c r="JBC9" s="110"/>
      <c r="JBD9" s="110"/>
      <c r="JBF9" s="110"/>
      <c r="JBG9" s="110"/>
      <c r="JBH9" s="110"/>
      <c r="JBI9" s="110"/>
      <c r="JBJ9" s="110"/>
      <c r="JBL9" s="110"/>
      <c r="JBM9" s="110"/>
      <c r="JBN9" s="110"/>
      <c r="JBO9" s="110"/>
      <c r="JBP9" s="110"/>
      <c r="JBR9" s="110"/>
      <c r="JBS9" s="110"/>
      <c r="JBT9" s="110"/>
      <c r="JBU9" s="110"/>
      <c r="JBV9" s="110"/>
      <c r="JBX9" s="110"/>
      <c r="JBY9" s="110"/>
      <c r="JBZ9" s="110"/>
      <c r="JCA9" s="110"/>
      <c r="JCB9" s="110"/>
      <c r="JCD9" s="110"/>
      <c r="JCE9" s="110"/>
      <c r="JCF9" s="110"/>
      <c r="JCG9" s="110"/>
      <c r="JCH9" s="110"/>
      <c r="JCJ9" s="110"/>
      <c r="JCK9" s="110"/>
      <c r="JCL9" s="110"/>
      <c r="JCM9" s="110"/>
      <c r="JCN9" s="110"/>
      <c r="JCP9" s="110"/>
      <c r="JCQ9" s="110"/>
      <c r="JCR9" s="110"/>
      <c r="JCS9" s="110"/>
      <c r="JCT9" s="110"/>
      <c r="JCV9" s="110"/>
      <c r="JCW9" s="110"/>
      <c r="JCX9" s="110"/>
      <c r="JCY9" s="110"/>
      <c r="JCZ9" s="110"/>
      <c r="JDB9" s="110"/>
      <c r="JDC9" s="110"/>
      <c r="JDD9" s="110"/>
      <c r="JDE9" s="110"/>
      <c r="JDF9" s="110"/>
      <c r="JDH9" s="110"/>
      <c r="JDI9" s="110"/>
      <c r="JDJ9" s="110"/>
      <c r="JDK9" s="110"/>
      <c r="JDL9" s="110"/>
      <c r="JDN9" s="110"/>
      <c r="JDO9" s="110"/>
      <c r="JDP9" s="110"/>
      <c r="JDQ9" s="110"/>
      <c r="JDR9" s="110"/>
      <c r="JDT9" s="110"/>
      <c r="JDU9" s="110"/>
      <c r="JDV9" s="110"/>
      <c r="JDW9" s="110"/>
      <c r="JDX9" s="110"/>
      <c r="JDZ9" s="110"/>
      <c r="JEA9" s="110"/>
      <c r="JEB9" s="110"/>
      <c r="JEC9" s="110"/>
      <c r="JED9" s="110"/>
      <c r="JEF9" s="110"/>
      <c r="JEG9" s="110"/>
      <c r="JEH9" s="110"/>
      <c r="JEI9" s="110"/>
      <c r="JEJ9" s="110"/>
      <c r="JEL9" s="110"/>
      <c r="JEM9" s="110"/>
      <c r="JEN9" s="110"/>
      <c r="JEO9" s="110"/>
      <c r="JEP9" s="110"/>
      <c r="JER9" s="110"/>
      <c r="JES9" s="110"/>
      <c r="JET9" s="110"/>
      <c r="JEU9" s="110"/>
      <c r="JEV9" s="110"/>
      <c r="JEX9" s="110"/>
      <c r="JEY9" s="110"/>
      <c r="JEZ9" s="110"/>
      <c r="JFA9" s="110"/>
      <c r="JFB9" s="110"/>
      <c r="JFD9" s="110"/>
      <c r="JFE9" s="110"/>
      <c r="JFF9" s="110"/>
      <c r="JFG9" s="110"/>
      <c r="JFH9" s="110"/>
      <c r="JFJ9" s="110"/>
      <c r="JFK9" s="110"/>
      <c r="JFL9" s="110"/>
      <c r="JFM9" s="110"/>
      <c r="JFN9" s="110"/>
      <c r="JFP9" s="110"/>
      <c r="JFQ9" s="110"/>
      <c r="JFR9" s="110"/>
      <c r="JFS9" s="110"/>
      <c r="JFT9" s="110"/>
      <c r="JFV9" s="110"/>
      <c r="JFW9" s="110"/>
      <c r="JFX9" s="110"/>
      <c r="JFY9" s="110"/>
      <c r="JFZ9" s="110"/>
      <c r="JGB9" s="110"/>
      <c r="JGC9" s="110"/>
      <c r="JGD9" s="110"/>
      <c r="JGE9" s="110"/>
      <c r="JGF9" s="110"/>
      <c r="JGH9" s="110"/>
      <c r="JGI9" s="110"/>
      <c r="JGJ9" s="110"/>
      <c r="JGK9" s="110"/>
      <c r="JGL9" s="110"/>
      <c r="JGN9" s="110"/>
      <c r="JGO9" s="110"/>
      <c r="JGP9" s="110"/>
      <c r="JGQ9" s="110"/>
      <c r="JGR9" s="110"/>
      <c r="JGT9" s="110"/>
      <c r="JGU9" s="110"/>
      <c r="JGV9" s="110"/>
      <c r="JGW9" s="110"/>
      <c r="JGX9" s="110"/>
      <c r="JGZ9" s="110"/>
      <c r="JHA9" s="110"/>
      <c r="JHB9" s="110"/>
      <c r="JHC9" s="110"/>
      <c r="JHD9" s="110"/>
      <c r="JHF9" s="110"/>
      <c r="JHG9" s="110"/>
      <c r="JHH9" s="110"/>
      <c r="JHI9" s="110"/>
      <c r="JHJ9" s="110"/>
      <c r="JHL9" s="110"/>
      <c r="JHM9" s="110"/>
      <c r="JHN9" s="110"/>
      <c r="JHO9" s="110"/>
      <c r="JHP9" s="110"/>
      <c r="JHR9" s="110"/>
      <c r="JHS9" s="110"/>
      <c r="JHT9" s="110"/>
      <c r="JHU9" s="110"/>
      <c r="JHV9" s="110"/>
      <c r="JHX9" s="110"/>
      <c r="JHY9" s="110"/>
      <c r="JHZ9" s="110"/>
      <c r="JIA9" s="110"/>
      <c r="JIB9" s="110"/>
      <c r="JID9" s="110"/>
      <c r="JIE9" s="110"/>
      <c r="JIF9" s="110"/>
      <c r="JIG9" s="110"/>
      <c r="JIH9" s="110"/>
      <c r="JIJ9" s="110"/>
      <c r="JIK9" s="110"/>
      <c r="JIL9" s="110"/>
      <c r="JIM9" s="110"/>
      <c r="JIN9" s="110"/>
      <c r="JIP9" s="110"/>
      <c r="JIQ9" s="110"/>
      <c r="JIR9" s="110"/>
      <c r="JIS9" s="110"/>
      <c r="JIT9" s="110"/>
      <c r="JIV9" s="110"/>
      <c r="JIW9" s="110"/>
      <c r="JIX9" s="110"/>
      <c r="JIY9" s="110"/>
      <c r="JIZ9" s="110"/>
      <c r="JJB9" s="110"/>
      <c r="JJC9" s="110"/>
      <c r="JJD9" s="110"/>
      <c r="JJE9" s="110"/>
      <c r="JJF9" s="110"/>
      <c r="JJH9" s="110"/>
      <c r="JJI9" s="110"/>
      <c r="JJJ9" s="110"/>
      <c r="JJK9" s="110"/>
      <c r="JJL9" s="110"/>
      <c r="JJN9" s="110"/>
      <c r="JJO9" s="110"/>
      <c r="JJP9" s="110"/>
      <c r="JJQ9" s="110"/>
      <c r="JJR9" s="110"/>
      <c r="JJT9" s="110"/>
      <c r="JJU9" s="110"/>
      <c r="JJV9" s="110"/>
      <c r="JJW9" s="110"/>
      <c r="JJX9" s="110"/>
      <c r="JJZ9" s="110"/>
      <c r="JKA9" s="110"/>
      <c r="JKB9" s="110"/>
      <c r="JKC9" s="110"/>
      <c r="JKD9" s="110"/>
      <c r="JKF9" s="110"/>
      <c r="JKG9" s="110"/>
      <c r="JKH9" s="110"/>
      <c r="JKI9" s="110"/>
      <c r="JKJ9" s="110"/>
      <c r="JKL9" s="110"/>
      <c r="JKM9" s="110"/>
      <c r="JKN9" s="110"/>
      <c r="JKO9" s="110"/>
      <c r="JKP9" s="110"/>
      <c r="JKR9" s="110"/>
      <c r="JKS9" s="110"/>
      <c r="JKT9" s="110"/>
      <c r="JKU9" s="110"/>
      <c r="JKV9" s="110"/>
      <c r="JKX9" s="110"/>
      <c r="JKY9" s="110"/>
      <c r="JKZ9" s="110"/>
      <c r="JLA9" s="110"/>
      <c r="JLB9" s="110"/>
      <c r="JLD9" s="110"/>
      <c r="JLE9" s="110"/>
      <c r="JLF9" s="110"/>
      <c r="JLG9" s="110"/>
      <c r="JLH9" s="110"/>
      <c r="JLJ9" s="110"/>
      <c r="JLK9" s="110"/>
      <c r="JLL9" s="110"/>
      <c r="JLM9" s="110"/>
      <c r="JLN9" s="110"/>
      <c r="JLP9" s="110"/>
      <c r="JLQ9" s="110"/>
      <c r="JLR9" s="110"/>
      <c r="JLS9" s="110"/>
      <c r="JLT9" s="110"/>
      <c r="JLV9" s="110"/>
      <c r="JLW9" s="110"/>
      <c r="JLX9" s="110"/>
      <c r="JLY9" s="110"/>
      <c r="JLZ9" s="110"/>
      <c r="JMB9" s="110"/>
      <c r="JMC9" s="110"/>
      <c r="JMD9" s="110"/>
      <c r="JME9" s="110"/>
      <c r="JMF9" s="110"/>
      <c r="JMH9" s="110"/>
      <c r="JMI9" s="110"/>
      <c r="JMJ9" s="110"/>
      <c r="JMK9" s="110"/>
      <c r="JML9" s="110"/>
      <c r="JMN9" s="110"/>
      <c r="JMO9" s="110"/>
      <c r="JMP9" s="110"/>
      <c r="JMQ9" s="110"/>
      <c r="JMR9" s="110"/>
      <c r="JMT9" s="110"/>
      <c r="JMU9" s="110"/>
      <c r="JMV9" s="110"/>
      <c r="JMW9" s="110"/>
      <c r="JMX9" s="110"/>
      <c r="JMZ9" s="110"/>
      <c r="JNA9" s="110"/>
      <c r="JNB9" s="110"/>
      <c r="JNC9" s="110"/>
      <c r="JND9" s="110"/>
      <c r="JNF9" s="110"/>
      <c r="JNG9" s="110"/>
      <c r="JNH9" s="110"/>
      <c r="JNI9" s="110"/>
      <c r="JNJ9" s="110"/>
      <c r="JNL9" s="110"/>
      <c r="JNM9" s="110"/>
      <c r="JNN9" s="110"/>
      <c r="JNO9" s="110"/>
      <c r="JNP9" s="110"/>
      <c r="JNR9" s="110"/>
      <c r="JNS9" s="110"/>
      <c r="JNT9" s="110"/>
      <c r="JNU9" s="110"/>
      <c r="JNV9" s="110"/>
      <c r="JNX9" s="110"/>
      <c r="JNY9" s="110"/>
      <c r="JNZ9" s="110"/>
      <c r="JOA9" s="110"/>
      <c r="JOB9" s="110"/>
      <c r="JOD9" s="110"/>
      <c r="JOE9" s="110"/>
      <c r="JOF9" s="110"/>
      <c r="JOG9" s="110"/>
      <c r="JOH9" s="110"/>
      <c r="JOJ9" s="110"/>
      <c r="JOK9" s="110"/>
      <c r="JOL9" s="110"/>
      <c r="JOM9" s="110"/>
      <c r="JON9" s="110"/>
      <c r="JOP9" s="110"/>
      <c r="JOQ9" s="110"/>
      <c r="JOR9" s="110"/>
      <c r="JOS9" s="110"/>
      <c r="JOT9" s="110"/>
      <c r="JOV9" s="110"/>
      <c r="JOW9" s="110"/>
      <c r="JOX9" s="110"/>
      <c r="JOY9" s="110"/>
      <c r="JOZ9" s="110"/>
      <c r="JPB9" s="110"/>
      <c r="JPC9" s="110"/>
      <c r="JPD9" s="110"/>
      <c r="JPE9" s="110"/>
      <c r="JPF9" s="110"/>
      <c r="JPH9" s="110"/>
      <c r="JPI9" s="110"/>
      <c r="JPJ9" s="110"/>
      <c r="JPK9" s="110"/>
      <c r="JPL9" s="110"/>
      <c r="JPN9" s="110"/>
      <c r="JPO9" s="110"/>
      <c r="JPP9" s="110"/>
      <c r="JPQ9" s="110"/>
      <c r="JPR9" s="110"/>
      <c r="JPT9" s="110"/>
      <c r="JPU9" s="110"/>
      <c r="JPV9" s="110"/>
      <c r="JPW9" s="110"/>
      <c r="JPX9" s="110"/>
      <c r="JPZ9" s="110"/>
      <c r="JQA9" s="110"/>
      <c r="JQB9" s="110"/>
      <c r="JQC9" s="110"/>
      <c r="JQD9" s="110"/>
      <c r="JQF9" s="110"/>
      <c r="JQG9" s="110"/>
      <c r="JQH9" s="110"/>
      <c r="JQI9" s="110"/>
      <c r="JQJ9" s="110"/>
      <c r="JQL9" s="110"/>
      <c r="JQM9" s="110"/>
      <c r="JQN9" s="110"/>
      <c r="JQO9" s="110"/>
      <c r="JQP9" s="110"/>
      <c r="JQR9" s="110"/>
      <c r="JQS9" s="110"/>
      <c r="JQT9" s="110"/>
      <c r="JQU9" s="110"/>
      <c r="JQV9" s="110"/>
      <c r="JQX9" s="110"/>
      <c r="JQY9" s="110"/>
      <c r="JQZ9" s="110"/>
      <c r="JRA9" s="110"/>
      <c r="JRB9" s="110"/>
      <c r="JRD9" s="110"/>
      <c r="JRE9" s="110"/>
      <c r="JRF9" s="110"/>
      <c r="JRG9" s="110"/>
      <c r="JRH9" s="110"/>
      <c r="JRJ9" s="110"/>
      <c r="JRK9" s="110"/>
      <c r="JRL9" s="110"/>
      <c r="JRM9" s="110"/>
      <c r="JRN9" s="110"/>
      <c r="JRP9" s="110"/>
      <c r="JRQ9" s="110"/>
      <c r="JRR9" s="110"/>
      <c r="JRS9" s="110"/>
      <c r="JRT9" s="110"/>
      <c r="JRV9" s="110"/>
      <c r="JRW9" s="110"/>
      <c r="JRX9" s="110"/>
      <c r="JRY9" s="110"/>
      <c r="JRZ9" s="110"/>
      <c r="JSB9" s="110"/>
      <c r="JSC9" s="110"/>
      <c r="JSD9" s="110"/>
      <c r="JSE9" s="110"/>
      <c r="JSF9" s="110"/>
      <c r="JSH9" s="110"/>
      <c r="JSI9" s="110"/>
      <c r="JSJ9" s="110"/>
      <c r="JSK9" s="110"/>
      <c r="JSL9" s="110"/>
      <c r="JSN9" s="110"/>
      <c r="JSO9" s="110"/>
      <c r="JSP9" s="110"/>
      <c r="JSQ9" s="110"/>
      <c r="JSR9" s="110"/>
      <c r="JST9" s="110"/>
      <c r="JSU9" s="110"/>
      <c r="JSV9" s="110"/>
      <c r="JSW9" s="110"/>
      <c r="JSX9" s="110"/>
      <c r="JSZ9" s="110"/>
      <c r="JTA9" s="110"/>
      <c r="JTB9" s="110"/>
      <c r="JTC9" s="110"/>
      <c r="JTD9" s="110"/>
      <c r="JTF9" s="110"/>
      <c r="JTG9" s="110"/>
      <c r="JTH9" s="110"/>
      <c r="JTI9" s="110"/>
      <c r="JTJ9" s="110"/>
      <c r="JTL9" s="110"/>
      <c r="JTM9" s="110"/>
      <c r="JTN9" s="110"/>
      <c r="JTO9" s="110"/>
      <c r="JTP9" s="110"/>
      <c r="JTR9" s="110"/>
      <c r="JTS9" s="110"/>
      <c r="JTT9" s="110"/>
      <c r="JTU9" s="110"/>
      <c r="JTV9" s="110"/>
      <c r="JTX9" s="110"/>
      <c r="JTY9" s="110"/>
      <c r="JTZ9" s="110"/>
      <c r="JUA9" s="110"/>
      <c r="JUB9" s="110"/>
      <c r="JUD9" s="110"/>
      <c r="JUE9" s="110"/>
      <c r="JUF9" s="110"/>
      <c r="JUG9" s="110"/>
      <c r="JUH9" s="110"/>
      <c r="JUJ9" s="110"/>
      <c r="JUK9" s="110"/>
      <c r="JUL9" s="110"/>
      <c r="JUM9" s="110"/>
      <c r="JUN9" s="110"/>
      <c r="JUP9" s="110"/>
      <c r="JUQ9" s="110"/>
      <c r="JUR9" s="110"/>
      <c r="JUS9" s="110"/>
      <c r="JUT9" s="110"/>
      <c r="JUV9" s="110"/>
      <c r="JUW9" s="110"/>
      <c r="JUX9" s="110"/>
      <c r="JUY9" s="110"/>
      <c r="JUZ9" s="110"/>
      <c r="JVB9" s="110"/>
      <c r="JVC9" s="110"/>
      <c r="JVD9" s="110"/>
      <c r="JVE9" s="110"/>
      <c r="JVF9" s="110"/>
      <c r="JVH9" s="110"/>
      <c r="JVI9" s="110"/>
      <c r="JVJ9" s="110"/>
      <c r="JVK9" s="110"/>
      <c r="JVL9" s="110"/>
      <c r="JVN9" s="110"/>
      <c r="JVO9" s="110"/>
      <c r="JVP9" s="110"/>
      <c r="JVQ9" s="110"/>
      <c r="JVR9" s="110"/>
      <c r="JVT9" s="110"/>
      <c r="JVU9" s="110"/>
      <c r="JVV9" s="110"/>
      <c r="JVW9" s="110"/>
      <c r="JVX9" s="110"/>
      <c r="JVZ9" s="110"/>
      <c r="JWA9" s="110"/>
      <c r="JWB9" s="110"/>
      <c r="JWC9" s="110"/>
      <c r="JWD9" s="110"/>
      <c r="JWF9" s="110"/>
      <c r="JWG9" s="110"/>
      <c r="JWH9" s="110"/>
      <c r="JWI9" s="110"/>
      <c r="JWJ9" s="110"/>
      <c r="JWL9" s="110"/>
      <c r="JWM9" s="110"/>
      <c r="JWN9" s="110"/>
      <c r="JWO9" s="110"/>
      <c r="JWP9" s="110"/>
      <c r="JWR9" s="110"/>
      <c r="JWS9" s="110"/>
      <c r="JWT9" s="110"/>
      <c r="JWU9" s="110"/>
      <c r="JWV9" s="110"/>
      <c r="JWX9" s="110"/>
      <c r="JWY9" s="110"/>
      <c r="JWZ9" s="110"/>
      <c r="JXA9" s="110"/>
      <c r="JXB9" s="110"/>
      <c r="JXD9" s="110"/>
      <c r="JXE9" s="110"/>
      <c r="JXF9" s="110"/>
      <c r="JXG9" s="110"/>
      <c r="JXH9" s="110"/>
      <c r="JXJ9" s="110"/>
      <c r="JXK9" s="110"/>
      <c r="JXL9" s="110"/>
      <c r="JXM9" s="110"/>
      <c r="JXN9" s="110"/>
      <c r="JXP9" s="110"/>
      <c r="JXQ9" s="110"/>
      <c r="JXR9" s="110"/>
      <c r="JXS9" s="110"/>
      <c r="JXT9" s="110"/>
      <c r="JXV9" s="110"/>
      <c r="JXW9" s="110"/>
      <c r="JXX9" s="110"/>
      <c r="JXY9" s="110"/>
      <c r="JXZ9" s="110"/>
      <c r="JYB9" s="110"/>
      <c r="JYC9" s="110"/>
      <c r="JYD9" s="110"/>
      <c r="JYE9" s="110"/>
      <c r="JYF9" s="110"/>
      <c r="JYH9" s="110"/>
      <c r="JYI9" s="110"/>
      <c r="JYJ9" s="110"/>
      <c r="JYK9" s="110"/>
      <c r="JYL9" s="110"/>
      <c r="JYN9" s="110"/>
      <c r="JYO9" s="110"/>
      <c r="JYP9" s="110"/>
      <c r="JYQ9" s="110"/>
      <c r="JYR9" s="110"/>
      <c r="JYT9" s="110"/>
      <c r="JYU9" s="110"/>
      <c r="JYV9" s="110"/>
      <c r="JYW9" s="110"/>
      <c r="JYX9" s="110"/>
      <c r="JYZ9" s="110"/>
      <c r="JZA9" s="110"/>
      <c r="JZB9" s="110"/>
      <c r="JZC9" s="110"/>
      <c r="JZD9" s="110"/>
      <c r="JZF9" s="110"/>
      <c r="JZG9" s="110"/>
      <c r="JZH9" s="110"/>
      <c r="JZI9" s="110"/>
      <c r="JZJ9" s="110"/>
      <c r="JZL9" s="110"/>
      <c r="JZM9" s="110"/>
      <c r="JZN9" s="110"/>
      <c r="JZO9" s="110"/>
      <c r="JZP9" s="110"/>
      <c r="JZR9" s="110"/>
      <c r="JZS9" s="110"/>
      <c r="JZT9" s="110"/>
      <c r="JZU9" s="110"/>
      <c r="JZV9" s="110"/>
      <c r="JZX9" s="110"/>
      <c r="JZY9" s="110"/>
      <c r="JZZ9" s="110"/>
      <c r="KAA9" s="110"/>
      <c r="KAB9" s="110"/>
      <c r="KAD9" s="110"/>
      <c r="KAE9" s="110"/>
      <c r="KAF9" s="110"/>
      <c r="KAG9" s="110"/>
      <c r="KAH9" s="110"/>
      <c r="KAJ9" s="110"/>
      <c r="KAK9" s="110"/>
      <c r="KAL9" s="110"/>
      <c r="KAM9" s="110"/>
      <c r="KAN9" s="110"/>
      <c r="KAP9" s="110"/>
      <c r="KAQ9" s="110"/>
      <c r="KAR9" s="110"/>
      <c r="KAS9" s="110"/>
      <c r="KAT9" s="110"/>
      <c r="KAV9" s="110"/>
      <c r="KAW9" s="110"/>
      <c r="KAX9" s="110"/>
      <c r="KAY9" s="110"/>
      <c r="KAZ9" s="110"/>
      <c r="KBB9" s="110"/>
      <c r="KBC9" s="110"/>
      <c r="KBD9" s="110"/>
      <c r="KBE9" s="110"/>
      <c r="KBF9" s="110"/>
      <c r="KBH9" s="110"/>
      <c r="KBI9" s="110"/>
      <c r="KBJ9" s="110"/>
      <c r="KBK9" s="110"/>
      <c r="KBL9" s="110"/>
      <c r="KBN9" s="110"/>
      <c r="KBO9" s="110"/>
      <c r="KBP9" s="110"/>
      <c r="KBQ9" s="110"/>
      <c r="KBR9" s="110"/>
      <c r="KBT9" s="110"/>
      <c r="KBU9" s="110"/>
      <c r="KBV9" s="110"/>
      <c r="KBW9" s="110"/>
      <c r="KBX9" s="110"/>
      <c r="KBZ9" s="110"/>
      <c r="KCA9" s="110"/>
      <c r="KCB9" s="110"/>
      <c r="KCC9" s="110"/>
      <c r="KCD9" s="110"/>
      <c r="KCF9" s="110"/>
      <c r="KCG9" s="110"/>
      <c r="KCH9" s="110"/>
      <c r="KCI9" s="110"/>
      <c r="KCJ9" s="110"/>
      <c r="KCL9" s="110"/>
      <c r="KCM9" s="110"/>
      <c r="KCN9" s="110"/>
      <c r="KCO9" s="110"/>
      <c r="KCP9" s="110"/>
      <c r="KCR9" s="110"/>
      <c r="KCS9" s="110"/>
      <c r="KCT9" s="110"/>
      <c r="KCU9" s="110"/>
      <c r="KCV9" s="110"/>
      <c r="KCX9" s="110"/>
      <c r="KCY9" s="110"/>
      <c r="KCZ9" s="110"/>
      <c r="KDA9" s="110"/>
      <c r="KDB9" s="110"/>
      <c r="KDD9" s="110"/>
      <c r="KDE9" s="110"/>
      <c r="KDF9" s="110"/>
      <c r="KDG9" s="110"/>
      <c r="KDH9" s="110"/>
      <c r="KDJ9" s="110"/>
      <c r="KDK9" s="110"/>
      <c r="KDL9" s="110"/>
      <c r="KDM9" s="110"/>
      <c r="KDN9" s="110"/>
      <c r="KDP9" s="110"/>
      <c r="KDQ9" s="110"/>
      <c r="KDR9" s="110"/>
      <c r="KDS9" s="110"/>
      <c r="KDT9" s="110"/>
      <c r="KDV9" s="110"/>
      <c r="KDW9" s="110"/>
      <c r="KDX9" s="110"/>
      <c r="KDY9" s="110"/>
      <c r="KDZ9" s="110"/>
      <c r="KEB9" s="110"/>
      <c r="KEC9" s="110"/>
      <c r="KED9" s="110"/>
      <c r="KEE9" s="110"/>
      <c r="KEF9" s="110"/>
      <c r="KEH9" s="110"/>
      <c r="KEI9" s="110"/>
      <c r="KEJ9" s="110"/>
      <c r="KEK9" s="110"/>
      <c r="KEL9" s="110"/>
      <c r="KEN9" s="110"/>
      <c r="KEO9" s="110"/>
      <c r="KEP9" s="110"/>
      <c r="KEQ9" s="110"/>
      <c r="KER9" s="110"/>
      <c r="KET9" s="110"/>
      <c r="KEU9" s="110"/>
      <c r="KEV9" s="110"/>
      <c r="KEW9" s="110"/>
      <c r="KEX9" s="110"/>
      <c r="KEZ9" s="110"/>
      <c r="KFA9" s="110"/>
      <c r="KFB9" s="110"/>
      <c r="KFC9" s="110"/>
      <c r="KFD9" s="110"/>
      <c r="KFF9" s="110"/>
      <c r="KFG9" s="110"/>
      <c r="KFH9" s="110"/>
      <c r="KFI9" s="110"/>
      <c r="KFJ9" s="110"/>
      <c r="KFL9" s="110"/>
      <c r="KFM9" s="110"/>
      <c r="KFN9" s="110"/>
      <c r="KFO9" s="110"/>
      <c r="KFP9" s="110"/>
      <c r="KFR9" s="110"/>
      <c r="KFS9" s="110"/>
      <c r="KFT9" s="110"/>
      <c r="KFU9" s="110"/>
      <c r="KFV9" s="110"/>
      <c r="KFX9" s="110"/>
      <c r="KFY9" s="110"/>
      <c r="KFZ9" s="110"/>
      <c r="KGA9" s="110"/>
      <c r="KGB9" s="110"/>
      <c r="KGD9" s="110"/>
      <c r="KGE9" s="110"/>
      <c r="KGF9" s="110"/>
      <c r="KGG9" s="110"/>
      <c r="KGH9" s="110"/>
      <c r="KGJ9" s="110"/>
      <c r="KGK9" s="110"/>
      <c r="KGL9" s="110"/>
      <c r="KGM9" s="110"/>
      <c r="KGN9" s="110"/>
      <c r="KGP9" s="110"/>
      <c r="KGQ9" s="110"/>
      <c r="KGR9" s="110"/>
      <c r="KGS9" s="110"/>
      <c r="KGT9" s="110"/>
      <c r="KGV9" s="110"/>
      <c r="KGW9" s="110"/>
      <c r="KGX9" s="110"/>
      <c r="KGY9" s="110"/>
      <c r="KGZ9" s="110"/>
      <c r="KHB9" s="110"/>
      <c r="KHC9" s="110"/>
      <c r="KHD9" s="110"/>
      <c r="KHE9" s="110"/>
      <c r="KHF9" s="110"/>
      <c r="KHH9" s="110"/>
      <c r="KHI9" s="110"/>
      <c r="KHJ9" s="110"/>
      <c r="KHK9" s="110"/>
      <c r="KHL9" s="110"/>
      <c r="KHN9" s="110"/>
      <c r="KHO9" s="110"/>
      <c r="KHP9" s="110"/>
      <c r="KHQ9" s="110"/>
      <c r="KHR9" s="110"/>
      <c r="KHT9" s="110"/>
      <c r="KHU9" s="110"/>
      <c r="KHV9" s="110"/>
      <c r="KHW9" s="110"/>
      <c r="KHX9" s="110"/>
      <c r="KHZ9" s="110"/>
      <c r="KIA9" s="110"/>
      <c r="KIB9" s="110"/>
      <c r="KIC9" s="110"/>
      <c r="KID9" s="110"/>
      <c r="KIF9" s="110"/>
      <c r="KIG9" s="110"/>
      <c r="KIH9" s="110"/>
      <c r="KII9" s="110"/>
      <c r="KIJ9" s="110"/>
      <c r="KIL9" s="110"/>
      <c r="KIM9" s="110"/>
      <c r="KIN9" s="110"/>
      <c r="KIO9" s="110"/>
      <c r="KIP9" s="110"/>
      <c r="KIR9" s="110"/>
      <c r="KIS9" s="110"/>
      <c r="KIT9" s="110"/>
      <c r="KIU9" s="110"/>
      <c r="KIV9" s="110"/>
      <c r="KIX9" s="110"/>
      <c r="KIY9" s="110"/>
      <c r="KIZ9" s="110"/>
      <c r="KJA9" s="110"/>
      <c r="KJB9" s="110"/>
      <c r="KJD9" s="110"/>
      <c r="KJE9" s="110"/>
      <c r="KJF9" s="110"/>
      <c r="KJG9" s="110"/>
      <c r="KJH9" s="110"/>
      <c r="KJJ9" s="110"/>
      <c r="KJK9" s="110"/>
      <c r="KJL9" s="110"/>
      <c r="KJM9" s="110"/>
      <c r="KJN9" s="110"/>
      <c r="KJP9" s="110"/>
      <c r="KJQ9" s="110"/>
      <c r="KJR9" s="110"/>
      <c r="KJS9" s="110"/>
      <c r="KJT9" s="110"/>
      <c r="KJV9" s="110"/>
      <c r="KJW9" s="110"/>
      <c r="KJX9" s="110"/>
      <c r="KJY9" s="110"/>
      <c r="KJZ9" s="110"/>
      <c r="KKB9" s="110"/>
      <c r="KKC9" s="110"/>
      <c r="KKD9" s="110"/>
      <c r="KKE9" s="110"/>
      <c r="KKF9" s="110"/>
      <c r="KKH9" s="110"/>
      <c r="KKI9" s="110"/>
      <c r="KKJ9" s="110"/>
      <c r="KKK9" s="110"/>
      <c r="KKL9" s="110"/>
      <c r="KKN9" s="110"/>
      <c r="KKO9" s="110"/>
      <c r="KKP9" s="110"/>
      <c r="KKQ9" s="110"/>
      <c r="KKR9" s="110"/>
      <c r="KKT9" s="110"/>
      <c r="KKU9" s="110"/>
      <c r="KKV9" s="110"/>
      <c r="KKW9" s="110"/>
      <c r="KKX9" s="110"/>
      <c r="KKZ9" s="110"/>
      <c r="KLA9" s="110"/>
      <c r="KLB9" s="110"/>
      <c r="KLC9" s="110"/>
      <c r="KLD9" s="110"/>
      <c r="KLF9" s="110"/>
      <c r="KLG9" s="110"/>
      <c r="KLH9" s="110"/>
      <c r="KLI9" s="110"/>
      <c r="KLJ9" s="110"/>
      <c r="KLL9" s="110"/>
      <c r="KLM9" s="110"/>
      <c r="KLN9" s="110"/>
      <c r="KLO9" s="110"/>
      <c r="KLP9" s="110"/>
      <c r="KLR9" s="110"/>
      <c r="KLS9" s="110"/>
      <c r="KLT9" s="110"/>
      <c r="KLU9" s="110"/>
      <c r="KLV9" s="110"/>
      <c r="KLX9" s="110"/>
      <c r="KLY9" s="110"/>
      <c r="KLZ9" s="110"/>
      <c r="KMA9" s="110"/>
      <c r="KMB9" s="110"/>
      <c r="KMD9" s="110"/>
      <c r="KME9" s="110"/>
      <c r="KMF9" s="110"/>
      <c r="KMG9" s="110"/>
      <c r="KMH9" s="110"/>
      <c r="KMJ9" s="110"/>
      <c r="KMK9" s="110"/>
      <c r="KML9" s="110"/>
      <c r="KMM9" s="110"/>
      <c r="KMN9" s="110"/>
      <c r="KMP9" s="110"/>
      <c r="KMQ9" s="110"/>
      <c r="KMR9" s="110"/>
      <c r="KMS9" s="110"/>
      <c r="KMT9" s="110"/>
      <c r="KMV9" s="110"/>
      <c r="KMW9" s="110"/>
      <c r="KMX9" s="110"/>
      <c r="KMY9" s="110"/>
      <c r="KMZ9" s="110"/>
      <c r="KNB9" s="110"/>
      <c r="KNC9" s="110"/>
      <c r="KND9" s="110"/>
      <c r="KNE9" s="110"/>
      <c r="KNF9" s="110"/>
      <c r="KNH9" s="110"/>
      <c r="KNI9" s="110"/>
      <c r="KNJ9" s="110"/>
      <c r="KNK9" s="110"/>
      <c r="KNL9" s="110"/>
      <c r="KNN9" s="110"/>
      <c r="KNO9" s="110"/>
      <c r="KNP9" s="110"/>
      <c r="KNQ9" s="110"/>
      <c r="KNR9" s="110"/>
      <c r="KNT9" s="110"/>
      <c r="KNU9" s="110"/>
      <c r="KNV9" s="110"/>
      <c r="KNW9" s="110"/>
      <c r="KNX9" s="110"/>
      <c r="KNZ9" s="110"/>
      <c r="KOA9" s="110"/>
      <c r="KOB9" s="110"/>
      <c r="KOC9" s="110"/>
      <c r="KOD9" s="110"/>
      <c r="KOF9" s="110"/>
      <c r="KOG9" s="110"/>
      <c r="KOH9" s="110"/>
      <c r="KOI9" s="110"/>
      <c r="KOJ9" s="110"/>
      <c r="KOL9" s="110"/>
      <c r="KOM9" s="110"/>
      <c r="KON9" s="110"/>
      <c r="KOO9" s="110"/>
      <c r="KOP9" s="110"/>
      <c r="KOR9" s="110"/>
      <c r="KOS9" s="110"/>
      <c r="KOT9" s="110"/>
      <c r="KOU9" s="110"/>
      <c r="KOV9" s="110"/>
      <c r="KOX9" s="110"/>
      <c r="KOY9" s="110"/>
      <c r="KOZ9" s="110"/>
      <c r="KPA9" s="110"/>
      <c r="KPB9" s="110"/>
      <c r="KPD9" s="110"/>
      <c r="KPE9" s="110"/>
      <c r="KPF9" s="110"/>
      <c r="KPG9" s="110"/>
      <c r="KPH9" s="110"/>
      <c r="KPJ9" s="110"/>
      <c r="KPK9" s="110"/>
      <c r="KPL9" s="110"/>
      <c r="KPM9" s="110"/>
      <c r="KPN9" s="110"/>
      <c r="KPP9" s="110"/>
      <c r="KPQ9" s="110"/>
      <c r="KPR9" s="110"/>
      <c r="KPS9" s="110"/>
      <c r="KPT9" s="110"/>
      <c r="KPV9" s="110"/>
      <c r="KPW9" s="110"/>
      <c r="KPX9" s="110"/>
      <c r="KPY9" s="110"/>
      <c r="KPZ9" s="110"/>
      <c r="KQB9" s="110"/>
      <c r="KQC9" s="110"/>
      <c r="KQD9" s="110"/>
      <c r="KQE9" s="110"/>
      <c r="KQF9" s="110"/>
      <c r="KQH9" s="110"/>
      <c r="KQI9" s="110"/>
      <c r="KQJ9" s="110"/>
      <c r="KQK9" s="110"/>
      <c r="KQL9" s="110"/>
      <c r="KQN9" s="110"/>
      <c r="KQO9" s="110"/>
      <c r="KQP9" s="110"/>
      <c r="KQQ9" s="110"/>
      <c r="KQR9" s="110"/>
      <c r="KQT9" s="110"/>
      <c r="KQU9" s="110"/>
      <c r="KQV9" s="110"/>
      <c r="KQW9" s="110"/>
      <c r="KQX9" s="110"/>
      <c r="KQZ9" s="110"/>
      <c r="KRA9" s="110"/>
      <c r="KRB9" s="110"/>
      <c r="KRC9" s="110"/>
      <c r="KRD9" s="110"/>
      <c r="KRF9" s="110"/>
      <c r="KRG9" s="110"/>
      <c r="KRH9" s="110"/>
      <c r="KRI9" s="110"/>
      <c r="KRJ9" s="110"/>
      <c r="KRL9" s="110"/>
      <c r="KRM9" s="110"/>
      <c r="KRN9" s="110"/>
      <c r="KRO9" s="110"/>
      <c r="KRP9" s="110"/>
      <c r="KRR9" s="110"/>
      <c r="KRS9" s="110"/>
      <c r="KRT9" s="110"/>
      <c r="KRU9" s="110"/>
      <c r="KRV9" s="110"/>
      <c r="KRX9" s="110"/>
      <c r="KRY9" s="110"/>
      <c r="KRZ9" s="110"/>
      <c r="KSA9" s="110"/>
      <c r="KSB9" s="110"/>
      <c r="KSD9" s="110"/>
      <c r="KSE9" s="110"/>
      <c r="KSF9" s="110"/>
      <c r="KSG9" s="110"/>
      <c r="KSH9" s="110"/>
      <c r="KSJ9" s="110"/>
      <c r="KSK9" s="110"/>
      <c r="KSL9" s="110"/>
      <c r="KSM9" s="110"/>
      <c r="KSN9" s="110"/>
      <c r="KSP9" s="110"/>
      <c r="KSQ9" s="110"/>
      <c r="KSR9" s="110"/>
      <c r="KSS9" s="110"/>
      <c r="KST9" s="110"/>
      <c r="KSV9" s="110"/>
      <c r="KSW9" s="110"/>
      <c r="KSX9" s="110"/>
      <c r="KSY9" s="110"/>
      <c r="KSZ9" s="110"/>
      <c r="KTB9" s="110"/>
      <c r="KTC9" s="110"/>
      <c r="KTD9" s="110"/>
      <c r="KTE9" s="110"/>
      <c r="KTF9" s="110"/>
      <c r="KTH9" s="110"/>
      <c r="KTI9" s="110"/>
      <c r="KTJ9" s="110"/>
      <c r="KTK9" s="110"/>
      <c r="KTL9" s="110"/>
      <c r="KTN9" s="110"/>
      <c r="KTO9" s="110"/>
      <c r="KTP9" s="110"/>
      <c r="KTQ9" s="110"/>
      <c r="KTR9" s="110"/>
      <c r="KTT9" s="110"/>
      <c r="KTU9" s="110"/>
      <c r="KTV9" s="110"/>
      <c r="KTW9" s="110"/>
      <c r="KTX9" s="110"/>
      <c r="KTZ9" s="110"/>
      <c r="KUA9" s="110"/>
      <c r="KUB9" s="110"/>
      <c r="KUC9" s="110"/>
      <c r="KUD9" s="110"/>
      <c r="KUF9" s="110"/>
      <c r="KUG9" s="110"/>
      <c r="KUH9" s="110"/>
      <c r="KUI9" s="110"/>
      <c r="KUJ9" s="110"/>
      <c r="KUL9" s="110"/>
      <c r="KUM9" s="110"/>
      <c r="KUN9" s="110"/>
      <c r="KUO9" s="110"/>
      <c r="KUP9" s="110"/>
      <c r="KUR9" s="110"/>
      <c r="KUS9" s="110"/>
      <c r="KUT9" s="110"/>
      <c r="KUU9" s="110"/>
      <c r="KUV9" s="110"/>
      <c r="KUX9" s="110"/>
      <c r="KUY9" s="110"/>
      <c r="KUZ9" s="110"/>
      <c r="KVA9" s="110"/>
      <c r="KVB9" s="110"/>
      <c r="KVD9" s="110"/>
      <c r="KVE9" s="110"/>
      <c r="KVF9" s="110"/>
      <c r="KVG9" s="110"/>
      <c r="KVH9" s="110"/>
      <c r="KVJ9" s="110"/>
      <c r="KVK9" s="110"/>
      <c r="KVL9" s="110"/>
      <c r="KVM9" s="110"/>
      <c r="KVN9" s="110"/>
      <c r="KVP9" s="110"/>
      <c r="KVQ9" s="110"/>
      <c r="KVR9" s="110"/>
      <c r="KVS9" s="110"/>
      <c r="KVT9" s="110"/>
      <c r="KVV9" s="110"/>
      <c r="KVW9" s="110"/>
      <c r="KVX9" s="110"/>
      <c r="KVY9" s="110"/>
      <c r="KVZ9" s="110"/>
      <c r="KWB9" s="110"/>
      <c r="KWC9" s="110"/>
      <c r="KWD9" s="110"/>
      <c r="KWE9" s="110"/>
      <c r="KWF9" s="110"/>
      <c r="KWH9" s="110"/>
      <c r="KWI9" s="110"/>
      <c r="KWJ9" s="110"/>
      <c r="KWK9" s="110"/>
      <c r="KWL9" s="110"/>
      <c r="KWN9" s="110"/>
      <c r="KWO9" s="110"/>
      <c r="KWP9" s="110"/>
      <c r="KWQ9" s="110"/>
      <c r="KWR9" s="110"/>
      <c r="KWT9" s="110"/>
      <c r="KWU9" s="110"/>
      <c r="KWV9" s="110"/>
      <c r="KWW9" s="110"/>
      <c r="KWX9" s="110"/>
      <c r="KWZ9" s="110"/>
      <c r="KXA9" s="110"/>
      <c r="KXB9" s="110"/>
      <c r="KXC9" s="110"/>
      <c r="KXD9" s="110"/>
      <c r="KXF9" s="110"/>
      <c r="KXG9" s="110"/>
      <c r="KXH9" s="110"/>
      <c r="KXI9" s="110"/>
      <c r="KXJ9" s="110"/>
      <c r="KXL9" s="110"/>
      <c r="KXM9" s="110"/>
      <c r="KXN9" s="110"/>
      <c r="KXO9" s="110"/>
      <c r="KXP9" s="110"/>
      <c r="KXR9" s="110"/>
      <c r="KXS9" s="110"/>
      <c r="KXT9" s="110"/>
      <c r="KXU9" s="110"/>
      <c r="KXV9" s="110"/>
      <c r="KXX9" s="110"/>
      <c r="KXY9" s="110"/>
      <c r="KXZ9" s="110"/>
      <c r="KYA9" s="110"/>
      <c r="KYB9" s="110"/>
      <c r="KYD9" s="110"/>
      <c r="KYE9" s="110"/>
      <c r="KYF9" s="110"/>
      <c r="KYG9" s="110"/>
      <c r="KYH9" s="110"/>
      <c r="KYJ9" s="110"/>
      <c r="KYK9" s="110"/>
      <c r="KYL9" s="110"/>
      <c r="KYM9" s="110"/>
      <c r="KYN9" s="110"/>
      <c r="KYP9" s="110"/>
      <c r="KYQ9" s="110"/>
      <c r="KYR9" s="110"/>
      <c r="KYS9" s="110"/>
      <c r="KYT9" s="110"/>
      <c r="KYV9" s="110"/>
      <c r="KYW9" s="110"/>
      <c r="KYX9" s="110"/>
      <c r="KYY9" s="110"/>
      <c r="KYZ9" s="110"/>
      <c r="KZB9" s="110"/>
      <c r="KZC9" s="110"/>
      <c r="KZD9" s="110"/>
      <c r="KZE9" s="110"/>
      <c r="KZF9" s="110"/>
      <c r="KZH9" s="110"/>
      <c r="KZI9" s="110"/>
      <c r="KZJ9" s="110"/>
      <c r="KZK9" s="110"/>
      <c r="KZL9" s="110"/>
      <c r="KZN9" s="110"/>
      <c r="KZO9" s="110"/>
      <c r="KZP9" s="110"/>
      <c r="KZQ9" s="110"/>
      <c r="KZR9" s="110"/>
      <c r="KZT9" s="110"/>
      <c r="KZU9" s="110"/>
      <c r="KZV9" s="110"/>
      <c r="KZW9" s="110"/>
      <c r="KZX9" s="110"/>
      <c r="KZZ9" s="110"/>
      <c r="LAA9" s="110"/>
      <c r="LAB9" s="110"/>
      <c r="LAC9" s="110"/>
      <c r="LAD9" s="110"/>
      <c r="LAF9" s="110"/>
      <c r="LAG9" s="110"/>
      <c r="LAH9" s="110"/>
      <c r="LAI9" s="110"/>
      <c r="LAJ9" s="110"/>
      <c r="LAL9" s="110"/>
      <c r="LAM9" s="110"/>
      <c r="LAN9" s="110"/>
      <c r="LAO9" s="110"/>
      <c r="LAP9" s="110"/>
      <c r="LAR9" s="110"/>
      <c r="LAS9" s="110"/>
      <c r="LAT9" s="110"/>
      <c r="LAU9" s="110"/>
      <c r="LAV9" s="110"/>
      <c r="LAX9" s="110"/>
      <c r="LAY9" s="110"/>
      <c r="LAZ9" s="110"/>
      <c r="LBA9" s="110"/>
      <c r="LBB9" s="110"/>
      <c r="LBD9" s="110"/>
      <c r="LBE9" s="110"/>
      <c r="LBF9" s="110"/>
      <c r="LBG9" s="110"/>
      <c r="LBH9" s="110"/>
      <c r="LBJ9" s="110"/>
      <c r="LBK9" s="110"/>
      <c r="LBL9" s="110"/>
      <c r="LBM9" s="110"/>
      <c r="LBN9" s="110"/>
      <c r="LBP9" s="110"/>
      <c r="LBQ9" s="110"/>
      <c r="LBR9" s="110"/>
      <c r="LBS9" s="110"/>
      <c r="LBT9" s="110"/>
      <c r="LBV9" s="110"/>
      <c r="LBW9" s="110"/>
      <c r="LBX9" s="110"/>
      <c r="LBY9" s="110"/>
      <c r="LBZ9" s="110"/>
      <c r="LCB9" s="110"/>
      <c r="LCC9" s="110"/>
      <c r="LCD9" s="110"/>
      <c r="LCE9" s="110"/>
      <c r="LCF9" s="110"/>
      <c r="LCH9" s="110"/>
      <c r="LCI9" s="110"/>
      <c r="LCJ9" s="110"/>
      <c r="LCK9" s="110"/>
      <c r="LCL9" s="110"/>
      <c r="LCN9" s="110"/>
      <c r="LCO9" s="110"/>
      <c r="LCP9" s="110"/>
      <c r="LCQ9" s="110"/>
      <c r="LCR9" s="110"/>
      <c r="LCT9" s="110"/>
      <c r="LCU9" s="110"/>
      <c r="LCV9" s="110"/>
      <c r="LCW9" s="110"/>
      <c r="LCX9" s="110"/>
      <c r="LCZ9" s="110"/>
      <c r="LDA9" s="110"/>
      <c r="LDB9" s="110"/>
      <c r="LDC9" s="110"/>
      <c r="LDD9" s="110"/>
      <c r="LDF9" s="110"/>
      <c r="LDG9" s="110"/>
      <c r="LDH9" s="110"/>
      <c r="LDI9" s="110"/>
      <c r="LDJ9" s="110"/>
      <c r="LDL9" s="110"/>
      <c r="LDM9" s="110"/>
      <c r="LDN9" s="110"/>
      <c r="LDO9" s="110"/>
      <c r="LDP9" s="110"/>
      <c r="LDR9" s="110"/>
      <c r="LDS9" s="110"/>
      <c r="LDT9" s="110"/>
      <c r="LDU9" s="110"/>
      <c r="LDV9" s="110"/>
      <c r="LDX9" s="110"/>
      <c r="LDY9" s="110"/>
      <c r="LDZ9" s="110"/>
      <c r="LEA9" s="110"/>
      <c r="LEB9" s="110"/>
      <c r="LED9" s="110"/>
      <c r="LEE9" s="110"/>
      <c r="LEF9" s="110"/>
      <c r="LEG9" s="110"/>
      <c r="LEH9" s="110"/>
      <c r="LEJ9" s="110"/>
      <c r="LEK9" s="110"/>
      <c r="LEL9" s="110"/>
      <c r="LEM9" s="110"/>
      <c r="LEN9" s="110"/>
      <c r="LEP9" s="110"/>
      <c r="LEQ9" s="110"/>
      <c r="LER9" s="110"/>
      <c r="LES9" s="110"/>
      <c r="LET9" s="110"/>
      <c r="LEV9" s="110"/>
      <c r="LEW9" s="110"/>
      <c r="LEX9" s="110"/>
      <c r="LEY9" s="110"/>
      <c r="LEZ9" s="110"/>
      <c r="LFB9" s="110"/>
      <c r="LFC9" s="110"/>
      <c r="LFD9" s="110"/>
      <c r="LFE9" s="110"/>
      <c r="LFF9" s="110"/>
      <c r="LFH9" s="110"/>
      <c r="LFI9" s="110"/>
      <c r="LFJ9" s="110"/>
      <c r="LFK9" s="110"/>
      <c r="LFL9" s="110"/>
      <c r="LFN9" s="110"/>
      <c r="LFO9" s="110"/>
      <c r="LFP9" s="110"/>
      <c r="LFQ9" s="110"/>
      <c r="LFR9" s="110"/>
      <c r="LFT9" s="110"/>
      <c r="LFU9" s="110"/>
      <c r="LFV9" s="110"/>
      <c r="LFW9" s="110"/>
      <c r="LFX9" s="110"/>
      <c r="LFZ9" s="110"/>
      <c r="LGA9" s="110"/>
      <c r="LGB9" s="110"/>
      <c r="LGC9" s="110"/>
      <c r="LGD9" s="110"/>
      <c r="LGF9" s="110"/>
      <c r="LGG9" s="110"/>
      <c r="LGH9" s="110"/>
      <c r="LGI9" s="110"/>
      <c r="LGJ9" s="110"/>
      <c r="LGL9" s="110"/>
      <c r="LGM9" s="110"/>
      <c r="LGN9" s="110"/>
      <c r="LGO9" s="110"/>
      <c r="LGP9" s="110"/>
      <c r="LGR9" s="110"/>
      <c r="LGS9" s="110"/>
      <c r="LGT9" s="110"/>
      <c r="LGU9" s="110"/>
      <c r="LGV9" s="110"/>
      <c r="LGX9" s="110"/>
      <c r="LGY9" s="110"/>
      <c r="LGZ9" s="110"/>
      <c r="LHA9" s="110"/>
      <c r="LHB9" s="110"/>
      <c r="LHD9" s="110"/>
      <c r="LHE9" s="110"/>
      <c r="LHF9" s="110"/>
      <c r="LHG9" s="110"/>
      <c r="LHH9" s="110"/>
      <c r="LHJ9" s="110"/>
      <c r="LHK9" s="110"/>
      <c r="LHL9" s="110"/>
      <c r="LHM9" s="110"/>
      <c r="LHN9" s="110"/>
      <c r="LHP9" s="110"/>
      <c r="LHQ9" s="110"/>
      <c r="LHR9" s="110"/>
      <c r="LHS9" s="110"/>
      <c r="LHT9" s="110"/>
      <c r="LHV9" s="110"/>
      <c r="LHW9" s="110"/>
      <c r="LHX9" s="110"/>
      <c r="LHY9" s="110"/>
      <c r="LHZ9" s="110"/>
      <c r="LIB9" s="110"/>
      <c r="LIC9" s="110"/>
      <c r="LID9" s="110"/>
      <c r="LIE9" s="110"/>
      <c r="LIF9" s="110"/>
      <c r="LIH9" s="110"/>
      <c r="LII9" s="110"/>
      <c r="LIJ9" s="110"/>
      <c r="LIK9" s="110"/>
      <c r="LIL9" s="110"/>
      <c r="LIN9" s="110"/>
      <c r="LIO9" s="110"/>
      <c r="LIP9" s="110"/>
      <c r="LIQ9" s="110"/>
      <c r="LIR9" s="110"/>
      <c r="LIT9" s="110"/>
      <c r="LIU9" s="110"/>
      <c r="LIV9" s="110"/>
      <c r="LIW9" s="110"/>
      <c r="LIX9" s="110"/>
      <c r="LIZ9" s="110"/>
      <c r="LJA9" s="110"/>
      <c r="LJB9" s="110"/>
      <c r="LJC9" s="110"/>
      <c r="LJD9" s="110"/>
      <c r="LJF9" s="110"/>
      <c r="LJG9" s="110"/>
      <c r="LJH9" s="110"/>
      <c r="LJI9" s="110"/>
      <c r="LJJ9" s="110"/>
      <c r="LJL9" s="110"/>
      <c r="LJM9" s="110"/>
      <c r="LJN9" s="110"/>
      <c r="LJO9" s="110"/>
      <c r="LJP9" s="110"/>
      <c r="LJR9" s="110"/>
      <c r="LJS9" s="110"/>
      <c r="LJT9" s="110"/>
      <c r="LJU9" s="110"/>
      <c r="LJV9" s="110"/>
      <c r="LJX9" s="110"/>
      <c r="LJY9" s="110"/>
      <c r="LJZ9" s="110"/>
      <c r="LKA9" s="110"/>
      <c r="LKB9" s="110"/>
      <c r="LKD9" s="110"/>
      <c r="LKE9" s="110"/>
      <c r="LKF9" s="110"/>
      <c r="LKG9" s="110"/>
      <c r="LKH9" s="110"/>
      <c r="LKJ9" s="110"/>
      <c r="LKK9" s="110"/>
      <c r="LKL9" s="110"/>
      <c r="LKM9" s="110"/>
      <c r="LKN9" s="110"/>
      <c r="LKP9" s="110"/>
      <c r="LKQ9" s="110"/>
      <c r="LKR9" s="110"/>
      <c r="LKS9" s="110"/>
      <c r="LKT9" s="110"/>
      <c r="LKV9" s="110"/>
      <c r="LKW9" s="110"/>
      <c r="LKX9" s="110"/>
      <c r="LKY9" s="110"/>
      <c r="LKZ9" s="110"/>
      <c r="LLB9" s="110"/>
      <c r="LLC9" s="110"/>
      <c r="LLD9" s="110"/>
      <c r="LLE9" s="110"/>
      <c r="LLF9" s="110"/>
      <c r="LLH9" s="110"/>
      <c r="LLI9" s="110"/>
      <c r="LLJ9" s="110"/>
      <c r="LLK9" s="110"/>
      <c r="LLL9" s="110"/>
      <c r="LLN9" s="110"/>
      <c r="LLO9" s="110"/>
      <c r="LLP9" s="110"/>
      <c r="LLQ9" s="110"/>
      <c r="LLR9" s="110"/>
      <c r="LLT9" s="110"/>
      <c r="LLU9" s="110"/>
      <c r="LLV9" s="110"/>
      <c r="LLW9" s="110"/>
      <c r="LLX9" s="110"/>
      <c r="LLZ9" s="110"/>
      <c r="LMA9" s="110"/>
      <c r="LMB9" s="110"/>
      <c r="LMC9" s="110"/>
      <c r="LMD9" s="110"/>
      <c r="LMF9" s="110"/>
      <c r="LMG9" s="110"/>
      <c r="LMH9" s="110"/>
      <c r="LMI9" s="110"/>
      <c r="LMJ9" s="110"/>
      <c r="LML9" s="110"/>
      <c r="LMM9" s="110"/>
      <c r="LMN9" s="110"/>
      <c r="LMO9" s="110"/>
      <c r="LMP9" s="110"/>
      <c r="LMR9" s="110"/>
      <c r="LMS9" s="110"/>
      <c r="LMT9" s="110"/>
      <c r="LMU9" s="110"/>
      <c r="LMV9" s="110"/>
      <c r="LMX9" s="110"/>
      <c r="LMY9" s="110"/>
      <c r="LMZ9" s="110"/>
      <c r="LNA9" s="110"/>
      <c r="LNB9" s="110"/>
      <c r="LND9" s="110"/>
      <c r="LNE9" s="110"/>
      <c r="LNF9" s="110"/>
      <c r="LNG9" s="110"/>
      <c r="LNH9" s="110"/>
      <c r="LNJ9" s="110"/>
      <c r="LNK9" s="110"/>
      <c r="LNL9" s="110"/>
      <c r="LNM9" s="110"/>
      <c r="LNN9" s="110"/>
      <c r="LNP9" s="110"/>
      <c r="LNQ9" s="110"/>
      <c r="LNR9" s="110"/>
      <c r="LNS9" s="110"/>
      <c r="LNT9" s="110"/>
      <c r="LNV9" s="110"/>
      <c r="LNW9" s="110"/>
      <c r="LNX9" s="110"/>
      <c r="LNY9" s="110"/>
      <c r="LNZ9" s="110"/>
      <c r="LOB9" s="110"/>
      <c r="LOC9" s="110"/>
      <c r="LOD9" s="110"/>
      <c r="LOE9" s="110"/>
      <c r="LOF9" s="110"/>
      <c r="LOH9" s="110"/>
      <c r="LOI9" s="110"/>
      <c r="LOJ9" s="110"/>
      <c r="LOK9" s="110"/>
      <c r="LOL9" s="110"/>
      <c r="LON9" s="110"/>
      <c r="LOO9" s="110"/>
      <c r="LOP9" s="110"/>
      <c r="LOQ9" s="110"/>
      <c r="LOR9" s="110"/>
      <c r="LOT9" s="110"/>
      <c r="LOU9" s="110"/>
      <c r="LOV9" s="110"/>
      <c r="LOW9" s="110"/>
      <c r="LOX9" s="110"/>
      <c r="LOZ9" s="110"/>
      <c r="LPA9" s="110"/>
      <c r="LPB9" s="110"/>
      <c r="LPC9" s="110"/>
      <c r="LPD9" s="110"/>
      <c r="LPF9" s="110"/>
      <c r="LPG9" s="110"/>
      <c r="LPH9" s="110"/>
      <c r="LPI9" s="110"/>
      <c r="LPJ9" s="110"/>
      <c r="LPL9" s="110"/>
      <c r="LPM9" s="110"/>
      <c r="LPN9" s="110"/>
      <c r="LPO9" s="110"/>
      <c r="LPP9" s="110"/>
      <c r="LPR9" s="110"/>
      <c r="LPS9" s="110"/>
      <c r="LPT9" s="110"/>
      <c r="LPU9" s="110"/>
      <c r="LPV9" s="110"/>
      <c r="LPX9" s="110"/>
      <c r="LPY9" s="110"/>
      <c r="LPZ9" s="110"/>
      <c r="LQA9" s="110"/>
      <c r="LQB9" s="110"/>
      <c r="LQD9" s="110"/>
      <c r="LQE9" s="110"/>
      <c r="LQF9" s="110"/>
      <c r="LQG9" s="110"/>
      <c r="LQH9" s="110"/>
      <c r="LQJ9" s="110"/>
      <c r="LQK9" s="110"/>
      <c r="LQL9" s="110"/>
      <c r="LQM9" s="110"/>
      <c r="LQN9" s="110"/>
      <c r="LQP9" s="110"/>
      <c r="LQQ9" s="110"/>
      <c r="LQR9" s="110"/>
      <c r="LQS9" s="110"/>
      <c r="LQT9" s="110"/>
      <c r="LQV9" s="110"/>
      <c r="LQW9" s="110"/>
      <c r="LQX9" s="110"/>
      <c r="LQY9" s="110"/>
      <c r="LQZ9" s="110"/>
      <c r="LRB9" s="110"/>
      <c r="LRC9" s="110"/>
      <c r="LRD9" s="110"/>
      <c r="LRE9" s="110"/>
      <c r="LRF9" s="110"/>
      <c r="LRH9" s="110"/>
      <c r="LRI9" s="110"/>
      <c r="LRJ9" s="110"/>
      <c r="LRK9" s="110"/>
      <c r="LRL9" s="110"/>
      <c r="LRN9" s="110"/>
      <c r="LRO9" s="110"/>
      <c r="LRP9" s="110"/>
      <c r="LRQ9" s="110"/>
      <c r="LRR9" s="110"/>
      <c r="LRT9" s="110"/>
      <c r="LRU9" s="110"/>
      <c r="LRV9" s="110"/>
      <c r="LRW9" s="110"/>
      <c r="LRX9" s="110"/>
      <c r="LRZ9" s="110"/>
      <c r="LSA9" s="110"/>
      <c r="LSB9" s="110"/>
      <c r="LSC9" s="110"/>
      <c r="LSD9" s="110"/>
      <c r="LSF9" s="110"/>
      <c r="LSG9" s="110"/>
      <c r="LSH9" s="110"/>
      <c r="LSI9" s="110"/>
      <c r="LSJ9" s="110"/>
      <c r="LSL9" s="110"/>
      <c r="LSM9" s="110"/>
      <c r="LSN9" s="110"/>
      <c r="LSO9" s="110"/>
      <c r="LSP9" s="110"/>
      <c r="LSR9" s="110"/>
      <c r="LSS9" s="110"/>
      <c r="LST9" s="110"/>
      <c r="LSU9" s="110"/>
      <c r="LSV9" s="110"/>
      <c r="LSX9" s="110"/>
      <c r="LSY9" s="110"/>
      <c r="LSZ9" s="110"/>
      <c r="LTA9" s="110"/>
      <c r="LTB9" s="110"/>
      <c r="LTD9" s="110"/>
      <c r="LTE9" s="110"/>
      <c r="LTF9" s="110"/>
      <c r="LTG9" s="110"/>
      <c r="LTH9" s="110"/>
      <c r="LTJ9" s="110"/>
      <c r="LTK9" s="110"/>
      <c r="LTL9" s="110"/>
      <c r="LTM9" s="110"/>
      <c r="LTN9" s="110"/>
      <c r="LTP9" s="110"/>
      <c r="LTQ9" s="110"/>
      <c r="LTR9" s="110"/>
      <c r="LTS9" s="110"/>
      <c r="LTT9" s="110"/>
      <c r="LTV9" s="110"/>
      <c r="LTW9" s="110"/>
      <c r="LTX9" s="110"/>
      <c r="LTY9" s="110"/>
      <c r="LTZ9" s="110"/>
      <c r="LUB9" s="110"/>
      <c r="LUC9" s="110"/>
      <c r="LUD9" s="110"/>
      <c r="LUE9" s="110"/>
      <c r="LUF9" s="110"/>
      <c r="LUH9" s="110"/>
      <c r="LUI9" s="110"/>
      <c r="LUJ9" s="110"/>
      <c r="LUK9" s="110"/>
      <c r="LUL9" s="110"/>
      <c r="LUN9" s="110"/>
      <c r="LUO9" s="110"/>
      <c r="LUP9" s="110"/>
      <c r="LUQ9" s="110"/>
      <c r="LUR9" s="110"/>
      <c r="LUT9" s="110"/>
      <c r="LUU9" s="110"/>
      <c r="LUV9" s="110"/>
      <c r="LUW9" s="110"/>
      <c r="LUX9" s="110"/>
      <c r="LUZ9" s="110"/>
      <c r="LVA9" s="110"/>
      <c r="LVB9" s="110"/>
      <c r="LVC9" s="110"/>
      <c r="LVD9" s="110"/>
      <c r="LVF9" s="110"/>
      <c r="LVG9" s="110"/>
      <c r="LVH9" s="110"/>
      <c r="LVI9" s="110"/>
      <c r="LVJ9" s="110"/>
      <c r="LVL9" s="110"/>
      <c r="LVM9" s="110"/>
      <c r="LVN9" s="110"/>
      <c r="LVO9" s="110"/>
      <c r="LVP9" s="110"/>
      <c r="LVR9" s="110"/>
      <c r="LVS9" s="110"/>
      <c r="LVT9" s="110"/>
      <c r="LVU9" s="110"/>
      <c r="LVV9" s="110"/>
      <c r="LVX9" s="110"/>
      <c r="LVY9" s="110"/>
      <c r="LVZ9" s="110"/>
      <c r="LWA9" s="110"/>
      <c r="LWB9" s="110"/>
      <c r="LWD9" s="110"/>
      <c r="LWE9" s="110"/>
      <c r="LWF9" s="110"/>
      <c r="LWG9" s="110"/>
      <c r="LWH9" s="110"/>
      <c r="LWJ9" s="110"/>
      <c r="LWK9" s="110"/>
      <c r="LWL9" s="110"/>
      <c r="LWM9" s="110"/>
      <c r="LWN9" s="110"/>
      <c r="LWP9" s="110"/>
      <c r="LWQ9" s="110"/>
      <c r="LWR9" s="110"/>
      <c r="LWS9" s="110"/>
      <c r="LWT9" s="110"/>
      <c r="LWV9" s="110"/>
      <c r="LWW9" s="110"/>
      <c r="LWX9" s="110"/>
      <c r="LWY9" s="110"/>
      <c r="LWZ9" s="110"/>
      <c r="LXB9" s="110"/>
      <c r="LXC9" s="110"/>
      <c r="LXD9" s="110"/>
      <c r="LXE9" s="110"/>
      <c r="LXF9" s="110"/>
      <c r="LXH9" s="110"/>
      <c r="LXI9" s="110"/>
      <c r="LXJ9" s="110"/>
      <c r="LXK9" s="110"/>
      <c r="LXL9" s="110"/>
      <c r="LXN9" s="110"/>
      <c r="LXO9" s="110"/>
      <c r="LXP9" s="110"/>
      <c r="LXQ9" s="110"/>
      <c r="LXR9" s="110"/>
      <c r="LXT9" s="110"/>
      <c r="LXU9" s="110"/>
      <c r="LXV9" s="110"/>
      <c r="LXW9" s="110"/>
      <c r="LXX9" s="110"/>
      <c r="LXZ9" s="110"/>
      <c r="LYA9" s="110"/>
      <c r="LYB9" s="110"/>
      <c r="LYC9" s="110"/>
      <c r="LYD9" s="110"/>
      <c r="LYF9" s="110"/>
      <c r="LYG9" s="110"/>
      <c r="LYH9" s="110"/>
      <c r="LYI9" s="110"/>
      <c r="LYJ9" s="110"/>
      <c r="LYL9" s="110"/>
      <c r="LYM9" s="110"/>
      <c r="LYN9" s="110"/>
      <c r="LYO9" s="110"/>
      <c r="LYP9" s="110"/>
      <c r="LYR9" s="110"/>
      <c r="LYS9" s="110"/>
      <c r="LYT9" s="110"/>
      <c r="LYU9" s="110"/>
      <c r="LYV9" s="110"/>
      <c r="LYX9" s="110"/>
      <c r="LYY9" s="110"/>
      <c r="LYZ9" s="110"/>
      <c r="LZA9" s="110"/>
      <c r="LZB9" s="110"/>
      <c r="LZD9" s="110"/>
      <c r="LZE9" s="110"/>
      <c r="LZF9" s="110"/>
      <c r="LZG9" s="110"/>
      <c r="LZH9" s="110"/>
      <c r="LZJ9" s="110"/>
      <c r="LZK9" s="110"/>
      <c r="LZL9" s="110"/>
      <c r="LZM9" s="110"/>
      <c r="LZN9" s="110"/>
      <c r="LZP9" s="110"/>
      <c r="LZQ9" s="110"/>
      <c r="LZR9" s="110"/>
      <c r="LZS9" s="110"/>
      <c r="LZT9" s="110"/>
      <c r="LZV9" s="110"/>
      <c r="LZW9" s="110"/>
      <c r="LZX9" s="110"/>
      <c r="LZY9" s="110"/>
      <c r="LZZ9" s="110"/>
      <c r="MAB9" s="110"/>
      <c r="MAC9" s="110"/>
      <c r="MAD9" s="110"/>
      <c r="MAE9" s="110"/>
      <c r="MAF9" s="110"/>
      <c r="MAH9" s="110"/>
      <c r="MAI9" s="110"/>
      <c r="MAJ9" s="110"/>
      <c r="MAK9" s="110"/>
      <c r="MAL9" s="110"/>
      <c r="MAN9" s="110"/>
      <c r="MAO9" s="110"/>
      <c r="MAP9" s="110"/>
      <c r="MAQ9" s="110"/>
      <c r="MAR9" s="110"/>
      <c r="MAT9" s="110"/>
      <c r="MAU9" s="110"/>
      <c r="MAV9" s="110"/>
      <c r="MAW9" s="110"/>
      <c r="MAX9" s="110"/>
      <c r="MAZ9" s="110"/>
      <c r="MBA9" s="110"/>
      <c r="MBB9" s="110"/>
      <c r="MBC9" s="110"/>
      <c r="MBD9" s="110"/>
      <c r="MBF9" s="110"/>
      <c r="MBG9" s="110"/>
      <c r="MBH9" s="110"/>
      <c r="MBI9" s="110"/>
      <c r="MBJ9" s="110"/>
      <c r="MBL9" s="110"/>
      <c r="MBM9" s="110"/>
      <c r="MBN9" s="110"/>
      <c r="MBO9" s="110"/>
      <c r="MBP9" s="110"/>
      <c r="MBR9" s="110"/>
      <c r="MBS9" s="110"/>
      <c r="MBT9" s="110"/>
      <c r="MBU9" s="110"/>
      <c r="MBV9" s="110"/>
      <c r="MBX9" s="110"/>
      <c r="MBY9" s="110"/>
      <c r="MBZ9" s="110"/>
      <c r="MCA9" s="110"/>
      <c r="MCB9" s="110"/>
      <c r="MCD9" s="110"/>
      <c r="MCE9" s="110"/>
      <c r="MCF9" s="110"/>
      <c r="MCG9" s="110"/>
      <c r="MCH9" s="110"/>
      <c r="MCJ9" s="110"/>
      <c r="MCK9" s="110"/>
      <c r="MCL9" s="110"/>
      <c r="MCM9" s="110"/>
      <c r="MCN9" s="110"/>
      <c r="MCP9" s="110"/>
      <c r="MCQ9" s="110"/>
      <c r="MCR9" s="110"/>
      <c r="MCS9" s="110"/>
      <c r="MCT9" s="110"/>
      <c r="MCV9" s="110"/>
      <c r="MCW9" s="110"/>
      <c r="MCX9" s="110"/>
      <c r="MCY9" s="110"/>
      <c r="MCZ9" s="110"/>
      <c r="MDB9" s="110"/>
      <c r="MDC9" s="110"/>
      <c r="MDD9" s="110"/>
      <c r="MDE9" s="110"/>
      <c r="MDF9" s="110"/>
      <c r="MDH9" s="110"/>
      <c r="MDI9" s="110"/>
      <c r="MDJ9" s="110"/>
      <c r="MDK9" s="110"/>
      <c r="MDL9" s="110"/>
      <c r="MDN9" s="110"/>
      <c r="MDO9" s="110"/>
      <c r="MDP9" s="110"/>
      <c r="MDQ9" s="110"/>
      <c r="MDR9" s="110"/>
      <c r="MDT9" s="110"/>
      <c r="MDU9" s="110"/>
      <c r="MDV9" s="110"/>
      <c r="MDW9" s="110"/>
      <c r="MDX9" s="110"/>
      <c r="MDZ9" s="110"/>
      <c r="MEA9" s="110"/>
      <c r="MEB9" s="110"/>
      <c r="MEC9" s="110"/>
      <c r="MED9" s="110"/>
      <c r="MEF9" s="110"/>
      <c r="MEG9" s="110"/>
      <c r="MEH9" s="110"/>
      <c r="MEI9" s="110"/>
      <c r="MEJ9" s="110"/>
      <c r="MEL9" s="110"/>
      <c r="MEM9" s="110"/>
      <c r="MEN9" s="110"/>
      <c r="MEO9" s="110"/>
      <c r="MEP9" s="110"/>
      <c r="MER9" s="110"/>
      <c r="MES9" s="110"/>
      <c r="MET9" s="110"/>
      <c r="MEU9" s="110"/>
      <c r="MEV9" s="110"/>
      <c r="MEX9" s="110"/>
      <c r="MEY9" s="110"/>
      <c r="MEZ9" s="110"/>
      <c r="MFA9" s="110"/>
      <c r="MFB9" s="110"/>
      <c r="MFD9" s="110"/>
      <c r="MFE9" s="110"/>
      <c r="MFF9" s="110"/>
      <c r="MFG9" s="110"/>
      <c r="MFH9" s="110"/>
      <c r="MFJ9" s="110"/>
      <c r="MFK9" s="110"/>
      <c r="MFL9" s="110"/>
      <c r="MFM9" s="110"/>
      <c r="MFN9" s="110"/>
      <c r="MFP9" s="110"/>
      <c r="MFQ9" s="110"/>
      <c r="MFR9" s="110"/>
      <c r="MFS9" s="110"/>
      <c r="MFT9" s="110"/>
      <c r="MFV9" s="110"/>
      <c r="MFW9" s="110"/>
      <c r="MFX9" s="110"/>
      <c r="MFY9" s="110"/>
      <c r="MFZ9" s="110"/>
      <c r="MGB9" s="110"/>
      <c r="MGC9" s="110"/>
      <c r="MGD9" s="110"/>
      <c r="MGE9" s="110"/>
      <c r="MGF9" s="110"/>
      <c r="MGH9" s="110"/>
      <c r="MGI9" s="110"/>
      <c r="MGJ9" s="110"/>
      <c r="MGK9" s="110"/>
      <c r="MGL9" s="110"/>
      <c r="MGN9" s="110"/>
      <c r="MGO9" s="110"/>
      <c r="MGP9" s="110"/>
      <c r="MGQ9" s="110"/>
      <c r="MGR9" s="110"/>
      <c r="MGT9" s="110"/>
      <c r="MGU9" s="110"/>
      <c r="MGV9" s="110"/>
      <c r="MGW9" s="110"/>
      <c r="MGX9" s="110"/>
      <c r="MGZ9" s="110"/>
      <c r="MHA9" s="110"/>
      <c r="MHB9" s="110"/>
      <c r="MHC9" s="110"/>
      <c r="MHD9" s="110"/>
      <c r="MHF9" s="110"/>
      <c r="MHG9" s="110"/>
      <c r="MHH9" s="110"/>
      <c r="MHI9" s="110"/>
      <c r="MHJ9" s="110"/>
      <c r="MHL9" s="110"/>
      <c r="MHM9" s="110"/>
      <c r="MHN9" s="110"/>
      <c r="MHO9" s="110"/>
      <c r="MHP9" s="110"/>
      <c r="MHR9" s="110"/>
      <c r="MHS9" s="110"/>
      <c r="MHT9" s="110"/>
      <c r="MHU9" s="110"/>
      <c r="MHV9" s="110"/>
      <c r="MHX9" s="110"/>
      <c r="MHY9" s="110"/>
      <c r="MHZ9" s="110"/>
      <c r="MIA9" s="110"/>
      <c r="MIB9" s="110"/>
      <c r="MID9" s="110"/>
      <c r="MIE9" s="110"/>
      <c r="MIF9" s="110"/>
      <c r="MIG9" s="110"/>
      <c r="MIH9" s="110"/>
      <c r="MIJ9" s="110"/>
      <c r="MIK9" s="110"/>
      <c r="MIL9" s="110"/>
      <c r="MIM9" s="110"/>
      <c r="MIN9" s="110"/>
      <c r="MIP9" s="110"/>
      <c r="MIQ9" s="110"/>
      <c r="MIR9" s="110"/>
      <c r="MIS9" s="110"/>
      <c r="MIT9" s="110"/>
      <c r="MIV9" s="110"/>
      <c r="MIW9" s="110"/>
      <c r="MIX9" s="110"/>
      <c r="MIY9" s="110"/>
      <c r="MIZ9" s="110"/>
      <c r="MJB9" s="110"/>
      <c r="MJC9" s="110"/>
      <c r="MJD9" s="110"/>
      <c r="MJE9" s="110"/>
      <c r="MJF9" s="110"/>
      <c r="MJH9" s="110"/>
      <c r="MJI9" s="110"/>
      <c r="MJJ9" s="110"/>
      <c r="MJK9" s="110"/>
      <c r="MJL9" s="110"/>
      <c r="MJN9" s="110"/>
      <c r="MJO9" s="110"/>
      <c r="MJP9" s="110"/>
      <c r="MJQ9" s="110"/>
      <c r="MJR9" s="110"/>
      <c r="MJT9" s="110"/>
      <c r="MJU9" s="110"/>
      <c r="MJV9" s="110"/>
      <c r="MJW9" s="110"/>
      <c r="MJX9" s="110"/>
      <c r="MJZ9" s="110"/>
      <c r="MKA9" s="110"/>
      <c r="MKB9" s="110"/>
      <c r="MKC9" s="110"/>
      <c r="MKD9" s="110"/>
      <c r="MKF9" s="110"/>
      <c r="MKG9" s="110"/>
      <c r="MKH9" s="110"/>
      <c r="MKI9" s="110"/>
      <c r="MKJ9" s="110"/>
      <c r="MKL9" s="110"/>
      <c r="MKM9" s="110"/>
      <c r="MKN9" s="110"/>
      <c r="MKO9" s="110"/>
      <c r="MKP9" s="110"/>
      <c r="MKR9" s="110"/>
      <c r="MKS9" s="110"/>
      <c r="MKT9" s="110"/>
      <c r="MKU9" s="110"/>
      <c r="MKV9" s="110"/>
      <c r="MKX9" s="110"/>
      <c r="MKY9" s="110"/>
      <c r="MKZ9" s="110"/>
      <c r="MLA9" s="110"/>
      <c r="MLB9" s="110"/>
      <c r="MLD9" s="110"/>
      <c r="MLE9" s="110"/>
      <c r="MLF9" s="110"/>
      <c r="MLG9" s="110"/>
      <c r="MLH9" s="110"/>
      <c r="MLJ9" s="110"/>
      <c r="MLK9" s="110"/>
      <c r="MLL9" s="110"/>
      <c r="MLM9" s="110"/>
      <c r="MLN9" s="110"/>
      <c r="MLP9" s="110"/>
      <c r="MLQ9" s="110"/>
      <c r="MLR9" s="110"/>
      <c r="MLS9" s="110"/>
      <c r="MLT9" s="110"/>
      <c r="MLV9" s="110"/>
      <c r="MLW9" s="110"/>
      <c r="MLX9" s="110"/>
      <c r="MLY9" s="110"/>
      <c r="MLZ9" s="110"/>
      <c r="MMB9" s="110"/>
      <c r="MMC9" s="110"/>
      <c r="MMD9" s="110"/>
      <c r="MME9" s="110"/>
      <c r="MMF9" s="110"/>
      <c r="MMH9" s="110"/>
      <c r="MMI9" s="110"/>
      <c r="MMJ9" s="110"/>
      <c r="MMK9" s="110"/>
      <c r="MML9" s="110"/>
      <c r="MMN9" s="110"/>
      <c r="MMO9" s="110"/>
      <c r="MMP9" s="110"/>
      <c r="MMQ9" s="110"/>
      <c r="MMR9" s="110"/>
      <c r="MMT9" s="110"/>
      <c r="MMU9" s="110"/>
      <c r="MMV9" s="110"/>
      <c r="MMW9" s="110"/>
      <c r="MMX9" s="110"/>
      <c r="MMZ9" s="110"/>
      <c r="MNA9" s="110"/>
      <c r="MNB9" s="110"/>
      <c r="MNC9" s="110"/>
      <c r="MND9" s="110"/>
      <c r="MNF9" s="110"/>
      <c r="MNG9" s="110"/>
      <c r="MNH9" s="110"/>
      <c r="MNI9" s="110"/>
      <c r="MNJ9" s="110"/>
      <c r="MNL9" s="110"/>
      <c r="MNM9" s="110"/>
      <c r="MNN9" s="110"/>
      <c r="MNO9" s="110"/>
      <c r="MNP9" s="110"/>
      <c r="MNR9" s="110"/>
      <c r="MNS9" s="110"/>
      <c r="MNT9" s="110"/>
      <c r="MNU9" s="110"/>
      <c r="MNV9" s="110"/>
      <c r="MNX9" s="110"/>
      <c r="MNY9" s="110"/>
      <c r="MNZ9" s="110"/>
      <c r="MOA9" s="110"/>
      <c r="MOB9" s="110"/>
      <c r="MOD9" s="110"/>
      <c r="MOE9" s="110"/>
      <c r="MOF9" s="110"/>
      <c r="MOG9" s="110"/>
      <c r="MOH9" s="110"/>
      <c r="MOJ9" s="110"/>
      <c r="MOK9" s="110"/>
      <c r="MOL9" s="110"/>
      <c r="MOM9" s="110"/>
      <c r="MON9" s="110"/>
      <c r="MOP9" s="110"/>
      <c r="MOQ9" s="110"/>
      <c r="MOR9" s="110"/>
      <c r="MOS9" s="110"/>
      <c r="MOT9" s="110"/>
      <c r="MOV9" s="110"/>
      <c r="MOW9" s="110"/>
      <c r="MOX9" s="110"/>
      <c r="MOY9" s="110"/>
      <c r="MOZ9" s="110"/>
      <c r="MPB9" s="110"/>
      <c r="MPC9" s="110"/>
      <c r="MPD9" s="110"/>
      <c r="MPE9" s="110"/>
      <c r="MPF9" s="110"/>
      <c r="MPH9" s="110"/>
      <c r="MPI9" s="110"/>
      <c r="MPJ9" s="110"/>
      <c r="MPK9" s="110"/>
      <c r="MPL9" s="110"/>
      <c r="MPN9" s="110"/>
      <c r="MPO9" s="110"/>
      <c r="MPP9" s="110"/>
      <c r="MPQ9" s="110"/>
      <c r="MPR9" s="110"/>
      <c r="MPT9" s="110"/>
      <c r="MPU9" s="110"/>
      <c r="MPV9" s="110"/>
      <c r="MPW9" s="110"/>
      <c r="MPX9" s="110"/>
      <c r="MPZ9" s="110"/>
      <c r="MQA9" s="110"/>
      <c r="MQB9" s="110"/>
      <c r="MQC9" s="110"/>
      <c r="MQD9" s="110"/>
      <c r="MQF9" s="110"/>
      <c r="MQG9" s="110"/>
      <c r="MQH9" s="110"/>
      <c r="MQI9" s="110"/>
      <c r="MQJ9" s="110"/>
      <c r="MQL9" s="110"/>
      <c r="MQM9" s="110"/>
      <c r="MQN9" s="110"/>
      <c r="MQO9" s="110"/>
      <c r="MQP9" s="110"/>
      <c r="MQR9" s="110"/>
      <c r="MQS9" s="110"/>
      <c r="MQT9" s="110"/>
      <c r="MQU9" s="110"/>
      <c r="MQV9" s="110"/>
      <c r="MQX9" s="110"/>
      <c r="MQY9" s="110"/>
      <c r="MQZ9" s="110"/>
      <c r="MRA9" s="110"/>
      <c r="MRB9" s="110"/>
      <c r="MRD9" s="110"/>
      <c r="MRE9" s="110"/>
      <c r="MRF9" s="110"/>
      <c r="MRG9" s="110"/>
      <c r="MRH9" s="110"/>
      <c r="MRJ9" s="110"/>
      <c r="MRK9" s="110"/>
      <c r="MRL9" s="110"/>
      <c r="MRM9" s="110"/>
      <c r="MRN9" s="110"/>
      <c r="MRP9" s="110"/>
      <c r="MRQ9" s="110"/>
      <c r="MRR9" s="110"/>
      <c r="MRS9" s="110"/>
      <c r="MRT9" s="110"/>
      <c r="MRV9" s="110"/>
      <c r="MRW9" s="110"/>
      <c r="MRX9" s="110"/>
      <c r="MRY9" s="110"/>
      <c r="MRZ9" s="110"/>
      <c r="MSB9" s="110"/>
      <c r="MSC9" s="110"/>
      <c r="MSD9" s="110"/>
      <c r="MSE9" s="110"/>
      <c r="MSF9" s="110"/>
      <c r="MSH9" s="110"/>
      <c r="MSI9" s="110"/>
      <c r="MSJ9" s="110"/>
      <c r="MSK9" s="110"/>
      <c r="MSL9" s="110"/>
      <c r="MSN9" s="110"/>
      <c r="MSO9" s="110"/>
      <c r="MSP9" s="110"/>
      <c r="MSQ9" s="110"/>
      <c r="MSR9" s="110"/>
      <c r="MST9" s="110"/>
      <c r="MSU9" s="110"/>
      <c r="MSV9" s="110"/>
      <c r="MSW9" s="110"/>
      <c r="MSX9" s="110"/>
      <c r="MSZ9" s="110"/>
      <c r="MTA9" s="110"/>
      <c r="MTB9" s="110"/>
      <c r="MTC9" s="110"/>
      <c r="MTD9" s="110"/>
      <c r="MTF9" s="110"/>
      <c r="MTG9" s="110"/>
      <c r="MTH9" s="110"/>
      <c r="MTI9" s="110"/>
      <c r="MTJ9" s="110"/>
      <c r="MTL9" s="110"/>
      <c r="MTM9" s="110"/>
      <c r="MTN9" s="110"/>
      <c r="MTO9" s="110"/>
      <c r="MTP9" s="110"/>
      <c r="MTR9" s="110"/>
      <c r="MTS9" s="110"/>
      <c r="MTT9" s="110"/>
      <c r="MTU9" s="110"/>
      <c r="MTV9" s="110"/>
      <c r="MTX9" s="110"/>
      <c r="MTY9" s="110"/>
      <c r="MTZ9" s="110"/>
      <c r="MUA9" s="110"/>
      <c r="MUB9" s="110"/>
      <c r="MUD9" s="110"/>
      <c r="MUE9" s="110"/>
      <c r="MUF9" s="110"/>
      <c r="MUG9" s="110"/>
      <c r="MUH9" s="110"/>
      <c r="MUJ9" s="110"/>
      <c r="MUK9" s="110"/>
      <c r="MUL9" s="110"/>
      <c r="MUM9" s="110"/>
      <c r="MUN9" s="110"/>
      <c r="MUP9" s="110"/>
      <c r="MUQ9" s="110"/>
      <c r="MUR9" s="110"/>
      <c r="MUS9" s="110"/>
      <c r="MUT9" s="110"/>
      <c r="MUV9" s="110"/>
      <c r="MUW9" s="110"/>
      <c r="MUX9" s="110"/>
      <c r="MUY9" s="110"/>
      <c r="MUZ9" s="110"/>
      <c r="MVB9" s="110"/>
      <c r="MVC9" s="110"/>
      <c r="MVD9" s="110"/>
      <c r="MVE9" s="110"/>
      <c r="MVF9" s="110"/>
      <c r="MVH9" s="110"/>
      <c r="MVI9" s="110"/>
      <c r="MVJ9" s="110"/>
      <c r="MVK9" s="110"/>
      <c r="MVL9" s="110"/>
      <c r="MVN9" s="110"/>
      <c r="MVO9" s="110"/>
      <c r="MVP9" s="110"/>
      <c r="MVQ9" s="110"/>
      <c r="MVR9" s="110"/>
      <c r="MVT9" s="110"/>
      <c r="MVU9" s="110"/>
      <c r="MVV9" s="110"/>
      <c r="MVW9" s="110"/>
      <c r="MVX9" s="110"/>
      <c r="MVZ9" s="110"/>
      <c r="MWA9" s="110"/>
      <c r="MWB9" s="110"/>
      <c r="MWC9" s="110"/>
      <c r="MWD9" s="110"/>
      <c r="MWF9" s="110"/>
      <c r="MWG9" s="110"/>
      <c r="MWH9" s="110"/>
      <c r="MWI9" s="110"/>
      <c r="MWJ9" s="110"/>
      <c r="MWL9" s="110"/>
      <c r="MWM9" s="110"/>
      <c r="MWN9" s="110"/>
      <c r="MWO9" s="110"/>
      <c r="MWP9" s="110"/>
      <c r="MWR9" s="110"/>
      <c r="MWS9" s="110"/>
      <c r="MWT9" s="110"/>
      <c r="MWU9" s="110"/>
      <c r="MWV9" s="110"/>
      <c r="MWX9" s="110"/>
      <c r="MWY9" s="110"/>
      <c r="MWZ9" s="110"/>
      <c r="MXA9" s="110"/>
      <c r="MXB9" s="110"/>
      <c r="MXD9" s="110"/>
      <c r="MXE9" s="110"/>
      <c r="MXF9" s="110"/>
      <c r="MXG9" s="110"/>
      <c r="MXH9" s="110"/>
      <c r="MXJ9" s="110"/>
      <c r="MXK9" s="110"/>
      <c r="MXL9" s="110"/>
      <c r="MXM9" s="110"/>
      <c r="MXN9" s="110"/>
      <c r="MXP9" s="110"/>
      <c r="MXQ9" s="110"/>
      <c r="MXR9" s="110"/>
      <c r="MXS9" s="110"/>
      <c r="MXT9" s="110"/>
      <c r="MXV9" s="110"/>
      <c r="MXW9" s="110"/>
      <c r="MXX9" s="110"/>
      <c r="MXY9" s="110"/>
      <c r="MXZ9" s="110"/>
      <c r="MYB9" s="110"/>
      <c r="MYC9" s="110"/>
      <c r="MYD9" s="110"/>
      <c r="MYE9" s="110"/>
      <c r="MYF9" s="110"/>
      <c r="MYH9" s="110"/>
      <c r="MYI9" s="110"/>
      <c r="MYJ9" s="110"/>
      <c r="MYK9" s="110"/>
      <c r="MYL9" s="110"/>
      <c r="MYN9" s="110"/>
      <c r="MYO9" s="110"/>
      <c r="MYP9" s="110"/>
      <c r="MYQ9" s="110"/>
      <c r="MYR9" s="110"/>
      <c r="MYT9" s="110"/>
      <c r="MYU9" s="110"/>
      <c r="MYV9" s="110"/>
      <c r="MYW9" s="110"/>
      <c r="MYX9" s="110"/>
      <c r="MYZ9" s="110"/>
      <c r="MZA9" s="110"/>
      <c r="MZB9" s="110"/>
      <c r="MZC9" s="110"/>
      <c r="MZD9" s="110"/>
      <c r="MZF9" s="110"/>
      <c r="MZG9" s="110"/>
      <c r="MZH9" s="110"/>
      <c r="MZI9" s="110"/>
      <c r="MZJ9" s="110"/>
      <c r="MZL9" s="110"/>
      <c r="MZM9" s="110"/>
      <c r="MZN9" s="110"/>
      <c r="MZO9" s="110"/>
      <c r="MZP9" s="110"/>
      <c r="MZR9" s="110"/>
      <c r="MZS9" s="110"/>
      <c r="MZT9" s="110"/>
      <c r="MZU9" s="110"/>
      <c r="MZV9" s="110"/>
      <c r="MZX9" s="110"/>
      <c r="MZY9" s="110"/>
      <c r="MZZ9" s="110"/>
      <c r="NAA9" s="110"/>
      <c r="NAB9" s="110"/>
      <c r="NAD9" s="110"/>
      <c r="NAE9" s="110"/>
      <c r="NAF9" s="110"/>
      <c r="NAG9" s="110"/>
      <c r="NAH9" s="110"/>
      <c r="NAJ9" s="110"/>
      <c r="NAK9" s="110"/>
      <c r="NAL9" s="110"/>
      <c r="NAM9" s="110"/>
      <c r="NAN9" s="110"/>
      <c r="NAP9" s="110"/>
      <c r="NAQ9" s="110"/>
      <c r="NAR9" s="110"/>
      <c r="NAS9" s="110"/>
      <c r="NAT9" s="110"/>
      <c r="NAV9" s="110"/>
      <c r="NAW9" s="110"/>
      <c r="NAX9" s="110"/>
      <c r="NAY9" s="110"/>
      <c r="NAZ9" s="110"/>
      <c r="NBB9" s="110"/>
      <c r="NBC9" s="110"/>
      <c r="NBD9" s="110"/>
      <c r="NBE9" s="110"/>
      <c r="NBF9" s="110"/>
      <c r="NBH9" s="110"/>
      <c r="NBI9" s="110"/>
      <c r="NBJ9" s="110"/>
      <c r="NBK9" s="110"/>
      <c r="NBL9" s="110"/>
      <c r="NBN9" s="110"/>
      <c r="NBO9" s="110"/>
      <c r="NBP9" s="110"/>
      <c r="NBQ9" s="110"/>
      <c r="NBR9" s="110"/>
      <c r="NBT9" s="110"/>
      <c r="NBU9" s="110"/>
      <c r="NBV9" s="110"/>
      <c r="NBW9" s="110"/>
      <c r="NBX9" s="110"/>
      <c r="NBZ9" s="110"/>
      <c r="NCA9" s="110"/>
      <c r="NCB9" s="110"/>
      <c r="NCC9" s="110"/>
      <c r="NCD9" s="110"/>
      <c r="NCF9" s="110"/>
      <c r="NCG9" s="110"/>
      <c r="NCH9" s="110"/>
      <c r="NCI9" s="110"/>
      <c r="NCJ9" s="110"/>
      <c r="NCL9" s="110"/>
      <c r="NCM9" s="110"/>
      <c r="NCN9" s="110"/>
      <c r="NCO9" s="110"/>
      <c r="NCP9" s="110"/>
      <c r="NCR9" s="110"/>
      <c r="NCS9" s="110"/>
      <c r="NCT9" s="110"/>
      <c r="NCU9" s="110"/>
      <c r="NCV9" s="110"/>
      <c r="NCX9" s="110"/>
      <c r="NCY9" s="110"/>
      <c r="NCZ9" s="110"/>
      <c r="NDA9" s="110"/>
      <c r="NDB9" s="110"/>
      <c r="NDD9" s="110"/>
      <c r="NDE9" s="110"/>
      <c r="NDF9" s="110"/>
      <c r="NDG9" s="110"/>
      <c r="NDH9" s="110"/>
      <c r="NDJ9" s="110"/>
      <c r="NDK9" s="110"/>
      <c r="NDL9" s="110"/>
      <c r="NDM9" s="110"/>
      <c r="NDN9" s="110"/>
      <c r="NDP9" s="110"/>
      <c r="NDQ9" s="110"/>
      <c r="NDR9" s="110"/>
      <c r="NDS9" s="110"/>
      <c r="NDT9" s="110"/>
      <c r="NDV9" s="110"/>
      <c r="NDW9" s="110"/>
      <c r="NDX9" s="110"/>
      <c r="NDY9" s="110"/>
      <c r="NDZ9" s="110"/>
      <c r="NEB9" s="110"/>
      <c r="NEC9" s="110"/>
      <c r="NED9" s="110"/>
      <c r="NEE9" s="110"/>
      <c r="NEF9" s="110"/>
      <c r="NEH9" s="110"/>
      <c r="NEI9" s="110"/>
      <c r="NEJ9" s="110"/>
      <c r="NEK9" s="110"/>
      <c r="NEL9" s="110"/>
      <c r="NEN9" s="110"/>
      <c r="NEO9" s="110"/>
      <c r="NEP9" s="110"/>
      <c r="NEQ9" s="110"/>
      <c r="NER9" s="110"/>
      <c r="NET9" s="110"/>
      <c r="NEU9" s="110"/>
      <c r="NEV9" s="110"/>
      <c r="NEW9" s="110"/>
      <c r="NEX9" s="110"/>
      <c r="NEZ9" s="110"/>
      <c r="NFA9" s="110"/>
      <c r="NFB9" s="110"/>
      <c r="NFC9" s="110"/>
      <c r="NFD9" s="110"/>
      <c r="NFF9" s="110"/>
      <c r="NFG9" s="110"/>
      <c r="NFH9" s="110"/>
      <c r="NFI9" s="110"/>
      <c r="NFJ9" s="110"/>
      <c r="NFL9" s="110"/>
      <c r="NFM9" s="110"/>
      <c r="NFN9" s="110"/>
      <c r="NFO9" s="110"/>
      <c r="NFP9" s="110"/>
      <c r="NFR9" s="110"/>
      <c r="NFS9" s="110"/>
      <c r="NFT9" s="110"/>
      <c r="NFU9" s="110"/>
      <c r="NFV9" s="110"/>
      <c r="NFX9" s="110"/>
      <c r="NFY9" s="110"/>
      <c r="NFZ9" s="110"/>
      <c r="NGA9" s="110"/>
      <c r="NGB9" s="110"/>
      <c r="NGD9" s="110"/>
      <c r="NGE9" s="110"/>
      <c r="NGF9" s="110"/>
      <c r="NGG9" s="110"/>
      <c r="NGH9" s="110"/>
      <c r="NGJ9" s="110"/>
      <c r="NGK9" s="110"/>
      <c r="NGL9" s="110"/>
      <c r="NGM9" s="110"/>
      <c r="NGN9" s="110"/>
      <c r="NGP9" s="110"/>
      <c r="NGQ9" s="110"/>
      <c r="NGR9" s="110"/>
      <c r="NGS9" s="110"/>
      <c r="NGT9" s="110"/>
      <c r="NGV9" s="110"/>
      <c r="NGW9" s="110"/>
      <c r="NGX9" s="110"/>
      <c r="NGY9" s="110"/>
      <c r="NGZ9" s="110"/>
      <c r="NHB9" s="110"/>
      <c r="NHC9" s="110"/>
      <c r="NHD9" s="110"/>
      <c r="NHE9" s="110"/>
      <c r="NHF9" s="110"/>
      <c r="NHH9" s="110"/>
      <c r="NHI9" s="110"/>
      <c r="NHJ9" s="110"/>
      <c r="NHK9" s="110"/>
      <c r="NHL9" s="110"/>
      <c r="NHN9" s="110"/>
      <c r="NHO9" s="110"/>
      <c r="NHP9" s="110"/>
      <c r="NHQ9" s="110"/>
      <c r="NHR9" s="110"/>
      <c r="NHT9" s="110"/>
      <c r="NHU9" s="110"/>
      <c r="NHV9" s="110"/>
      <c r="NHW9" s="110"/>
      <c r="NHX9" s="110"/>
      <c r="NHZ9" s="110"/>
      <c r="NIA9" s="110"/>
      <c r="NIB9" s="110"/>
      <c r="NIC9" s="110"/>
      <c r="NID9" s="110"/>
      <c r="NIF9" s="110"/>
      <c r="NIG9" s="110"/>
      <c r="NIH9" s="110"/>
      <c r="NII9" s="110"/>
      <c r="NIJ9" s="110"/>
      <c r="NIL9" s="110"/>
      <c r="NIM9" s="110"/>
      <c r="NIN9" s="110"/>
      <c r="NIO9" s="110"/>
      <c r="NIP9" s="110"/>
      <c r="NIR9" s="110"/>
      <c r="NIS9" s="110"/>
      <c r="NIT9" s="110"/>
      <c r="NIU9" s="110"/>
      <c r="NIV9" s="110"/>
      <c r="NIX9" s="110"/>
      <c r="NIY9" s="110"/>
      <c r="NIZ9" s="110"/>
      <c r="NJA9" s="110"/>
      <c r="NJB9" s="110"/>
      <c r="NJD9" s="110"/>
      <c r="NJE9" s="110"/>
      <c r="NJF9" s="110"/>
      <c r="NJG9" s="110"/>
      <c r="NJH9" s="110"/>
      <c r="NJJ9" s="110"/>
      <c r="NJK9" s="110"/>
      <c r="NJL9" s="110"/>
      <c r="NJM9" s="110"/>
      <c r="NJN9" s="110"/>
      <c r="NJP9" s="110"/>
      <c r="NJQ9" s="110"/>
      <c r="NJR9" s="110"/>
      <c r="NJS9" s="110"/>
      <c r="NJT9" s="110"/>
      <c r="NJV9" s="110"/>
      <c r="NJW9" s="110"/>
      <c r="NJX9" s="110"/>
      <c r="NJY9" s="110"/>
      <c r="NJZ9" s="110"/>
      <c r="NKB9" s="110"/>
      <c r="NKC9" s="110"/>
      <c r="NKD9" s="110"/>
      <c r="NKE9" s="110"/>
      <c r="NKF9" s="110"/>
      <c r="NKH9" s="110"/>
      <c r="NKI9" s="110"/>
      <c r="NKJ9" s="110"/>
      <c r="NKK9" s="110"/>
      <c r="NKL9" s="110"/>
      <c r="NKN9" s="110"/>
      <c r="NKO9" s="110"/>
      <c r="NKP9" s="110"/>
      <c r="NKQ9" s="110"/>
      <c r="NKR9" s="110"/>
      <c r="NKT9" s="110"/>
      <c r="NKU9" s="110"/>
      <c r="NKV9" s="110"/>
      <c r="NKW9" s="110"/>
      <c r="NKX9" s="110"/>
      <c r="NKZ9" s="110"/>
      <c r="NLA9" s="110"/>
      <c r="NLB9" s="110"/>
      <c r="NLC9" s="110"/>
      <c r="NLD9" s="110"/>
      <c r="NLF9" s="110"/>
      <c r="NLG9" s="110"/>
      <c r="NLH9" s="110"/>
      <c r="NLI9" s="110"/>
      <c r="NLJ9" s="110"/>
      <c r="NLL9" s="110"/>
      <c r="NLM9" s="110"/>
      <c r="NLN9" s="110"/>
      <c r="NLO9" s="110"/>
      <c r="NLP9" s="110"/>
      <c r="NLR9" s="110"/>
      <c r="NLS9" s="110"/>
      <c r="NLT9" s="110"/>
      <c r="NLU9" s="110"/>
      <c r="NLV9" s="110"/>
      <c r="NLX9" s="110"/>
      <c r="NLY9" s="110"/>
      <c r="NLZ9" s="110"/>
      <c r="NMA9" s="110"/>
      <c r="NMB9" s="110"/>
      <c r="NMD9" s="110"/>
      <c r="NME9" s="110"/>
      <c r="NMF9" s="110"/>
      <c r="NMG9" s="110"/>
      <c r="NMH9" s="110"/>
      <c r="NMJ9" s="110"/>
      <c r="NMK9" s="110"/>
      <c r="NML9" s="110"/>
      <c r="NMM9" s="110"/>
      <c r="NMN9" s="110"/>
      <c r="NMP9" s="110"/>
      <c r="NMQ9" s="110"/>
      <c r="NMR9" s="110"/>
      <c r="NMS9" s="110"/>
      <c r="NMT9" s="110"/>
      <c r="NMV9" s="110"/>
      <c r="NMW9" s="110"/>
      <c r="NMX9" s="110"/>
      <c r="NMY9" s="110"/>
      <c r="NMZ9" s="110"/>
      <c r="NNB9" s="110"/>
      <c r="NNC9" s="110"/>
      <c r="NND9" s="110"/>
      <c r="NNE9" s="110"/>
      <c r="NNF9" s="110"/>
      <c r="NNH9" s="110"/>
      <c r="NNI9" s="110"/>
      <c r="NNJ9" s="110"/>
      <c r="NNK9" s="110"/>
      <c r="NNL9" s="110"/>
      <c r="NNN9" s="110"/>
      <c r="NNO9" s="110"/>
      <c r="NNP9" s="110"/>
      <c r="NNQ9" s="110"/>
      <c r="NNR9" s="110"/>
      <c r="NNT9" s="110"/>
      <c r="NNU9" s="110"/>
      <c r="NNV9" s="110"/>
      <c r="NNW9" s="110"/>
      <c r="NNX9" s="110"/>
      <c r="NNZ9" s="110"/>
      <c r="NOA9" s="110"/>
      <c r="NOB9" s="110"/>
      <c r="NOC9" s="110"/>
      <c r="NOD9" s="110"/>
      <c r="NOF9" s="110"/>
      <c r="NOG9" s="110"/>
      <c r="NOH9" s="110"/>
      <c r="NOI9" s="110"/>
      <c r="NOJ9" s="110"/>
      <c r="NOL9" s="110"/>
      <c r="NOM9" s="110"/>
      <c r="NON9" s="110"/>
      <c r="NOO9" s="110"/>
      <c r="NOP9" s="110"/>
      <c r="NOR9" s="110"/>
      <c r="NOS9" s="110"/>
      <c r="NOT9" s="110"/>
      <c r="NOU9" s="110"/>
      <c r="NOV9" s="110"/>
      <c r="NOX9" s="110"/>
      <c r="NOY9" s="110"/>
      <c r="NOZ9" s="110"/>
      <c r="NPA9" s="110"/>
      <c r="NPB9" s="110"/>
      <c r="NPD9" s="110"/>
      <c r="NPE9" s="110"/>
      <c r="NPF9" s="110"/>
      <c r="NPG9" s="110"/>
      <c r="NPH9" s="110"/>
      <c r="NPJ9" s="110"/>
      <c r="NPK9" s="110"/>
      <c r="NPL9" s="110"/>
      <c r="NPM9" s="110"/>
      <c r="NPN9" s="110"/>
      <c r="NPP9" s="110"/>
      <c r="NPQ9" s="110"/>
      <c r="NPR9" s="110"/>
      <c r="NPS9" s="110"/>
      <c r="NPT9" s="110"/>
      <c r="NPV9" s="110"/>
      <c r="NPW9" s="110"/>
      <c r="NPX9" s="110"/>
      <c r="NPY9" s="110"/>
      <c r="NPZ9" s="110"/>
      <c r="NQB9" s="110"/>
      <c r="NQC9" s="110"/>
      <c r="NQD9" s="110"/>
      <c r="NQE9" s="110"/>
      <c r="NQF9" s="110"/>
      <c r="NQH9" s="110"/>
      <c r="NQI9" s="110"/>
      <c r="NQJ9" s="110"/>
      <c r="NQK9" s="110"/>
      <c r="NQL9" s="110"/>
      <c r="NQN9" s="110"/>
      <c r="NQO9" s="110"/>
      <c r="NQP9" s="110"/>
      <c r="NQQ9" s="110"/>
      <c r="NQR9" s="110"/>
      <c r="NQT9" s="110"/>
      <c r="NQU9" s="110"/>
      <c r="NQV9" s="110"/>
      <c r="NQW9" s="110"/>
      <c r="NQX9" s="110"/>
      <c r="NQZ9" s="110"/>
      <c r="NRA9" s="110"/>
      <c r="NRB9" s="110"/>
      <c r="NRC9" s="110"/>
      <c r="NRD9" s="110"/>
      <c r="NRF9" s="110"/>
      <c r="NRG9" s="110"/>
      <c r="NRH9" s="110"/>
      <c r="NRI9" s="110"/>
      <c r="NRJ9" s="110"/>
      <c r="NRL9" s="110"/>
      <c r="NRM9" s="110"/>
      <c r="NRN9" s="110"/>
      <c r="NRO9" s="110"/>
      <c r="NRP9" s="110"/>
      <c r="NRR9" s="110"/>
      <c r="NRS9" s="110"/>
      <c r="NRT9" s="110"/>
      <c r="NRU9" s="110"/>
      <c r="NRV9" s="110"/>
      <c r="NRX9" s="110"/>
      <c r="NRY9" s="110"/>
      <c r="NRZ9" s="110"/>
      <c r="NSA9" s="110"/>
      <c r="NSB9" s="110"/>
      <c r="NSD9" s="110"/>
      <c r="NSE9" s="110"/>
      <c r="NSF9" s="110"/>
      <c r="NSG9" s="110"/>
      <c r="NSH9" s="110"/>
      <c r="NSJ9" s="110"/>
      <c r="NSK9" s="110"/>
      <c r="NSL9" s="110"/>
      <c r="NSM9" s="110"/>
      <c r="NSN9" s="110"/>
      <c r="NSP9" s="110"/>
      <c r="NSQ9" s="110"/>
      <c r="NSR9" s="110"/>
      <c r="NSS9" s="110"/>
      <c r="NST9" s="110"/>
      <c r="NSV9" s="110"/>
      <c r="NSW9" s="110"/>
      <c r="NSX9" s="110"/>
      <c r="NSY9" s="110"/>
      <c r="NSZ9" s="110"/>
      <c r="NTB9" s="110"/>
      <c r="NTC9" s="110"/>
      <c r="NTD9" s="110"/>
      <c r="NTE9" s="110"/>
      <c r="NTF9" s="110"/>
      <c r="NTH9" s="110"/>
      <c r="NTI9" s="110"/>
      <c r="NTJ9" s="110"/>
      <c r="NTK9" s="110"/>
      <c r="NTL9" s="110"/>
      <c r="NTN9" s="110"/>
      <c r="NTO9" s="110"/>
      <c r="NTP9" s="110"/>
      <c r="NTQ9" s="110"/>
      <c r="NTR9" s="110"/>
      <c r="NTT9" s="110"/>
      <c r="NTU9" s="110"/>
      <c r="NTV9" s="110"/>
      <c r="NTW9" s="110"/>
      <c r="NTX9" s="110"/>
      <c r="NTZ9" s="110"/>
      <c r="NUA9" s="110"/>
      <c r="NUB9" s="110"/>
      <c r="NUC9" s="110"/>
      <c r="NUD9" s="110"/>
      <c r="NUF9" s="110"/>
      <c r="NUG9" s="110"/>
      <c r="NUH9" s="110"/>
      <c r="NUI9" s="110"/>
      <c r="NUJ9" s="110"/>
      <c r="NUL9" s="110"/>
      <c r="NUM9" s="110"/>
      <c r="NUN9" s="110"/>
      <c r="NUO9" s="110"/>
      <c r="NUP9" s="110"/>
      <c r="NUR9" s="110"/>
      <c r="NUS9" s="110"/>
      <c r="NUT9" s="110"/>
      <c r="NUU9" s="110"/>
      <c r="NUV9" s="110"/>
      <c r="NUX9" s="110"/>
      <c r="NUY9" s="110"/>
      <c r="NUZ9" s="110"/>
      <c r="NVA9" s="110"/>
      <c r="NVB9" s="110"/>
      <c r="NVD9" s="110"/>
      <c r="NVE9" s="110"/>
      <c r="NVF9" s="110"/>
      <c r="NVG9" s="110"/>
      <c r="NVH9" s="110"/>
      <c r="NVJ9" s="110"/>
      <c r="NVK9" s="110"/>
      <c r="NVL9" s="110"/>
      <c r="NVM9" s="110"/>
      <c r="NVN9" s="110"/>
      <c r="NVP9" s="110"/>
      <c r="NVQ9" s="110"/>
      <c r="NVR9" s="110"/>
      <c r="NVS9" s="110"/>
      <c r="NVT9" s="110"/>
      <c r="NVV9" s="110"/>
      <c r="NVW9" s="110"/>
      <c r="NVX9" s="110"/>
      <c r="NVY9" s="110"/>
      <c r="NVZ9" s="110"/>
      <c r="NWB9" s="110"/>
      <c r="NWC9" s="110"/>
      <c r="NWD9" s="110"/>
      <c r="NWE9" s="110"/>
      <c r="NWF9" s="110"/>
      <c r="NWH9" s="110"/>
      <c r="NWI9" s="110"/>
      <c r="NWJ9" s="110"/>
      <c r="NWK9" s="110"/>
      <c r="NWL9" s="110"/>
      <c r="NWN9" s="110"/>
      <c r="NWO9" s="110"/>
      <c r="NWP9" s="110"/>
      <c r="NWQ9" s="110"/>
      <c r="NWR9" s="110"/>
      <c r="NWT9" s="110"/>
      <c r="NWU9" s="110"/>
      <c r="NWV9" s="110"/>
      <c r="NWW9" s="110"/>
      <c r="NWX9" s="110"/>
      <c r="NWZ9" s="110"/>
      <c r="NXA9" s="110"/>
      <c r="NXB9" s="110"/>
      <c r="NXC9" s="110"/>
      <c r="NXD9" s="110"/>
      <c r="NXF9" s="110"/>
      <c r="NXG9" s="110"/>
      <c r="NXH9" s="110"/>
      <c r="NXI9" s="110"/>
      <c r="NXJ9" s="110"/>
      <c r="NXL9" s="110"/>
      <c r="NXM9" s="110"/>
      <c r="NXN9" s="110"/>
      <c r="NXO9" s="110"/>
      <c r="NXP9" s="110"/>
      <c r="NXR9" s="110"/>
      <c r="NXS9" s="110"/>
      <c r="NXT9" s="110"/>
      <c r="NXU9" s="110"/>
      <c r="NXV9" s="110"/>
      <c r="NXX9" s="110"/>
      <c r="NXY9" s="110"/>
      <c r="NXZ9" s="110"/>
      <c r="NYA9" s="110"/>
      <c r="NYB9" s="110"/>
      <c r="NYD9" s="110"/>
      <c r="NYE9" s="110"/>
      <c r="NYF9" s="110"/>
      <c r="NYG9" s="110"/>
      <c r="NYH9" s="110"/>
      <c r="NYJ9" s="110"/>
      <c r="NYK9" s="110"/>
      <c r="NYL9" s="110"/>
      <c r="NYM9" s="110"/>
      <c r="NYN9" s="110"/>
      <c r="NYP9" s="110"/>
      <c r="NYQ9" s="110"/>
      <c r="NYR9" s="110"/>
      <c r="NYS9" s="110"/>
      <c r="NYT9" s="110"/>
      <c r="NYV9" s="110"/>
      <c r="NYW9" s="110"/>
      <c r="NYX9" s="110"/>
      <c r="NYY9" s="110"/>
      <c r="NYZ9" s="110"/>
      <c r="NZB9" s="110"/>
      <c r="NZC9" s="110"/>
      <c r="NZD9" s="110"/>
      <c r="NZE9" s="110"/>
      <c r="NZF9" s="110"/>
      <c r="NZH9" s="110"/>
      <c r="NZI9" s="110"/>
      <c r="NZJ9" s="110"/>
      <c r="NZK9" s="110"/>
      <c r="NZL9" s="110"/>
      <c r="NZN9" s="110"/>
      <c r="NZO9" s="110"/>
      <c r="NZP9" s="110"/>
      <c r="NZQ9" s="110"/>
      <c r="NZR9" s="110"/>
      <c r="NZT9" s="110"/>
      <c r="NZU9" s="110"/>
      <c r="NZV9" s="110"/>
      <c r="NZW9" s="110"/>
      <c r="NZX9" s="110"/>
      <c r="NZZ9" s="110"/>
      <c r="OAA9" s="110"/>
      <c r="OAB9" s="110"/>
      <c r="OAC9" s="110"/>
      <c r="OAD9" s="110"/>
      <c r="OAF9" s="110"/>
      <c r="OAG9" s="110"/>
      <c r="OAH9" s="110"/>
      <c r="OAI9" s="110"/>
      <c r="OAJ9" s="110"/>
      <c r="OAL9" s="110"/>
      <c r="OAM9" s="110"/>
      <c r="OAN9" s="110"/>
      <c r="OAO9" s="110"/>
      <c r="OAP9" s="110"/>
      <c r="OAR9" s="110"/>
      <c r="OAS9" s="110"/>
      <c r="OAT9" s="110"/>
      <c r="OAU9" s="110"/>
      <c r="OAV9" s="110"/>
      <c r="OAX9" s="110"/>
      <c r="OAY9" s="110"/>
      <c r="OAZ9" s="110"/>
      <c r="OBA9" s="110"/>
      <c r="OBB9" s="110"/>
      <c r="OBD9" s="110"/>
      <c r="OBE9" s="110"/>
      <c r="OBF9" s="110"/>
      <c r="OBG9" s="110"/>
      <c r="OBH9" s="110"/>
      <c r="OBJ9" s="110"/>
      <c r="OBK9" s="110"/>
      <c r="OBL9" s="110"/>
      <c r="OBM9" s="110"/>
      <c r="OBN9" s="110"/>
      <c r="OBP9" s="110"/>
      <c r="OBQ9" s="110"/>
      <c r="OBR9" s="110"/>
      <c r="OBS9" s="110"/>
      <c r="OBT9" s="110"/>
      <c r="OBV9" s="110"/>
      <c r="OBW9" s="110"/>
      <c r="OBX9" s="110"/>
      <c r="OBY9" s="110"/>
      <c r="OBZ9" s="110"/>
      <c r="OCB9" s="110"/>
      <c r="OCC9" s="110"/>
      <c r="OCD9" s="110"/>
      <c r="OCE9" s="110"/>
      <c r="OCF9" s="110"/>
      <c r="OCH9" s="110"/>
      <c r="OCI9" s="110"/>
      <c r="OCJ9" s="110"/>
      <c r="OCK9" s="110"/>
      <c r="OCL9" s="110"/>
      <c r="OCN9" s="110"/>
      <c r="OCO9" s="110"/>
      <c r="OCP9" s="110"/>
      <c r="OCQ9" s="110"/>
      <c r="OCR9" s="110"/>
      <c r="OCT9" s="110"/>
      <c r="OCU9" s="110"/>
      <c r="OCV9" s="110"/>
      <c r="OCW9" s="110"/>
      <c r="OCX9" s="110"/>
      <c r="OCZ9" s="110"/>
      <c r="ODA9" s="110"/>
      <c r="ODB9" s="110"/>
      <c r="ODC9" s="110"/>
      <c r="ODD9" s="110"/>
      <c r="ODF9" s="110"/>
      <c r="ODG9" s="110"/>
      <c r="ODH9" s="110"/>
      <c r="ODI9" s="110"/>
      <c r="ODJ9" s="110"/>
      <c r="ODL9" s="110"/>
      <c r="ODM9" s="110"/>
      <c r="ODN9" s="110"/>
      <c r="ODO9" s="110"/>
      <c r="ODP9" s="110"/>
      <c r="ODR9" s="110"/>
      <c r="ODS9" s="110"/>
      <c r="ODT9" s="110"/>
      <c r="ODU9" s="110"/>
      <c r="ODV9" s="110"/>
      <c r="ODX9" s="110"/>
      <c r="ODY9" s="110"/>
      <c r="ODZ9" s="110"/>
      <c r="OEA9" s="110"/>
      <c r="OEB9" s="110"/>
      <c r="OED9" s="110"/>
      <c r="OEE9" s="110"/>
      <c r="OEF9" s="110"/>
      <c r="OEG9" s="110"/>
      <c r="OEH9" s="110"/>
      <c r="OEJ9" s="110"/>
      <c r="OEK9" s="110"/>
      <c r="OEL9" s="110"/>
      <c r="OEM9" s="110"/>
      <c r="OEN9" s="110"/>
      <c r="OEP9" s="110"/>
      <c r="OEQ9" s="110"/>
      <c r="OER9" s="110"/>
      <c r="OES9" s="110"/>
      <c r="OET9" s="110"/>
      <c r="OEV9" s="110"/>
      <c r="OEW9" s="110"/>
      <c r="OEX9" s="110"/>
      <c r="OEY9" s="110"/>
      <c r="OEZ9" s="110"/>
      <c r="OFB9" s="110"/>
      <c r="OFC9" s="110"/>
      <c r="OFD9" s="110"/>
      <c r="OFE9" s="110"/>
      <c r="OFF9" s="110"/>
      <c r="OFH9" s="110"/>
      <c r="OFI9" s="110"/>
      <c r="OFJ9" s="110"/>
      <c r="OFK9" s="110"/>
      <c r="OFL9" s="110"/>
      <c r="OFN9" s="110"/>
      <c r="OFO9" s="110"/>
      <c r="OFP9" s="110"/>
      <c r="OFQ9" s="110"/>
      <c r="OFR9" s="110"/>
      <c r="OFT9" s="110"/>
      <c r="OFU9" s="110"/>
      <c r="OFV9" s="110"/>
      <c r="OFW9" s="110"/>
      <c r="OFX9" s="110"/>
      <c r="OFZ9" s="110"/>
      <c r="OGA9" s="110"/>
      <c r="OGB9" s="110"/>
      <c r="OGC9" s="110"/>
      <c r="OGD9" s="110"/>
      <c r="OGF9" s="110"/>
      <c r="OGG9" s="110"/>
      <c r="OGH9" s="110"/>
      <c r="OGI9" s="110"/>
      <c r="OGJ9" s="110"/>
      <c r="OGL9" s="110"/>
      <c r="OGM9" s="110"/>
      <c r="OGN9" s="110"/>
      <c r="OGO9" s="110"/>
      <c r="OGP9" s="110"/>
      <c r="OGR9" s="110"/>
      <c r="OGS9" s="110"/>
      <c r="OGT9" s="110"/>
      <c r="OGU9" s="110"/>
      <c r="OGV9" s="110"/>
      <c r="OGX9" s="110"/>
      <c r="OGY9" s="110"/>
      <c r="OGZ9" s="110"/>
      <c r="OHA9" s="110"/>
      <c r="OHB9" s="110"/>
      <c r="OHD9" s="110"/>
      <c r="OHE9" s="110"/>
      <c r="OHF9" s="110"/>
      <c r="OHG9" s="110"/>
      <c r="OHH9" s="110"/>
      <c r="OHJ9" s="110"/>
      <c r="OHK9" s="110"/>
      <c r="OHL9" s="110"/>
      <c r="OHM9" s="110"/>
      <c r="OHN9" s="110"/>
      <c r="OHP9" s="110"/>
      <c r="OHQ9" s="110"/>
      <c r="OHR9" s="110"/>
      <c r="OHS9" s="110"/>
      <c r="OHT9" s="110"/>
      <c r="OHV9" s="110"/>
      <c r="OHW9" s="110"/>
      <c r="OHX9" s="110"/>
      <c r="OHY9" s="110"/>
      <c r="OHZ9" s="110"/>
      <c r="OIB9" s="110"/>
      <c r="OIC9" s="110"/>
      <c r="OID9" s="110"/>
      <c r="OIE9" s="110"/>
      <c r="OIF9" s="110"/>
      <c r="OIH9" s="110"/>
      <c r="OII9" s="110"/>
      <c r="OIJ9" s="110"/>
      <c r="OIK9" s="110"/>
      <c r="OIL9" s="110"/>
      <c r="OIN9" s="110"/>
      <c r="OIO9" s="110"/>
      <c r="OIP9" s="110"/>
      <c r="OIQ9" s="110"/>
      <c r="OIR9" s="110"/>
      <c r="OIT9" s="110"/>
      <c r="OIU9" s="110"/>
      <c r="OIV9" s="110"/>
      <c r="OIW9" s="110"/>
      <c r="OIX9" s="110"/>
      <c r="OIZ9" s="110"/>
      <c r="OJA9" s="110"/>
      <c r="OJB9" s="110"/>
      <c r="OJC9" s="110"/>
      <c r="OJD9" s="110"/>
      <c r="OJF9" s="110"/>
      <c r="OJG9" s="110"/>
      <c r="OJH9" s="110"/>
      <c r="OJI9" s="110"/>
      <c r="OJJ9" s="110"/>
      <c r="OJL9" s="110"/>
      <c r="OJM9" s="110"/>
      <c r="OJN9" s="110"/>
      <c r="OJO9" s="110"/>
      <c r="OJP9" s="110"/>
      <c r="OJR9" s="110"/>
      <c r="OJS9" s="110"/>
      <c r="OJT9" s="110"/>
      <c r="OJU9" s="110"/>
      <c r="OJV9" s="110"/>
      <c r="OJX9" s="110"/>
      <c r="OJY9" s="110"/>
      <c r="OJZ9" s="110"/>
      <c r="OKA9" s="110"/>
      <c r="OKB9" s="110"/>
      <c r="OKD9" s="110"/>
      <c r="OKE9" s="110"/>
      <c r="OKF9" s="110"/>
      <c r="OKG9" s="110"/>
      <c r="OKH9" s="110"/>
      <c r="OKJ9" s="110"/>
      <c r="OKK9" s="110"/>
      <c r="OKL9" s="110"/>
      <c r="OKM9" s="110"/>
      <c r="OKN9" s="110"/>
      <c r="OKP9" s="110"/>
      <c r="OKQ9" s="110"/>
      <c r="OKR9" s="110"/>
      <c r="OKS9" s="110"/>
      <c r="OKT9" s="110"/>
      <c r="OKV9" s="110"/>
      <c r="OKW9" s="110"/>
      <c r="OKX9" s="110"/>
      <c r="OKY9" s="110"/>
      <c r="OKZ9" s="110"/>
      <c r="OLB9" s="110"/>
      <c r="OLC9" s="110"/>
      <c r="OLD9" s="110"/>
      <c r="OLE9" s="110"/>
      <c r="OLF9" s="110"/>
      <c r="OLH9" s="110"/>
      <c r="OLI9" s="110"/>
      <c r="OLJ9" s="110"/>
      <c r="OLK9" s="110"/>
      <c r="OLL9" s="110"/>
      <c r="OLN9" s="110"/>
      <c r="OLO9" s="110"/>
      <c r="OLP9" s="110"/>
      <c r="OLQ9" s="110"/>
      <c r="OLR9" s="110"/>
      <c r="OLT9" s="110"/>
      <c r="OLU9" s="110"/>
      <c r="OLV9" s="110"/>
      <c r="OLW9" s="110"/>
      <c r="OLX9" s="110"/>
      <c r="OLZ9" s="110"/>
      <c r="OMA9" s="110"/>
      <c r="OMB9" s="110"/>
      <c r="OMC9" s="110"/>
      <c r="OMD9" s="110"/>
      <c r="OMF9" s="110"/>
      <c r="OMG9" s="110"/>
      <c r="OMH9" s="110"/>
      <c r="OMI9" s="110"/>
      <c r="OMJ9" s="110"/>
      <c r="OML9" s="110"/>
      <c r="OMM9" s="110"/>
      <c r="OMN9" s="110"/>
      <c r="OMO9" s="110"/>
      <c r="OMP9" s="110"/>
      <c r="OMR9" s="110"/>
      <c r="OMS9" s="110"/>
      <c r="OMT9" s="110"/>
      <c r="OMU9" s="110"/>
      <c r="OMV9" s="110"/>
      <c r="OMX9" s="110"/>
      <c r="OMY9" s="110"/>
      <c r="OMZ9" s="110"/>
      <c r="ONA9" s="110"/>
      <c r="ONB9" s="110"/>
      <c r="OND9" s="110"/>
      <c r="ONE9" s="110"/>
      <c r="ONF9" s="110"/>
      <c r="ONG9" s="110"/>
      <c r="ONH9" s="110"/>
      <c r="ONJ9" s="110"/>
      <c r="ONK9" s="110"/>
      <c r="ONL9" s="110"/>
      <c r="ONM9" s="110"/>
      <c r="ONN9" s="110"/>
      <c r="ONP9" s="110"/>
      <c r="ONQ9" s="110"/>
      <c r="ONR9" s="110"/>
      <c r="ONS9" s="110"/>
      <c r="ONT9" s="110"/>
      <c r="ONV9" s="110"/>
      <c r="ONW9" s="110"/>
      <c r="ONX9" s="110"/>
      <c r="ONY9" s="110"/>
      <c r="ONZ9" s="110"/>
      <c r="OOB9" s="110"/>
      <c r="OOC9" s="110"/>
      <c r="OOD9" s="110"/>
      <c r="OOE9" s="110"/>
      <c r="OOF9" s="110"/>
      <c r="OOH9" s="110"/>
      <c r="OOI9" s="110"/>
      <c r="OOJ9" s="110"/>
      <c r="OOK9" s="110"/>
      <c r="OOL9" s="110"/>
      <c r="OON9" s="110"/>
      <c r="OOO9" s="110"/>
      <c r="OOP9" s="110"/>
      <c r="OOQ9" s="110"/>
      <c r="OOR9" s="110"/>
      <c r="OOT9" s="110"/>
      <c r="OOU9" s="110"/>
      <c r="OOV9" s="110"/>
      <c r="OOW9" s="110"/>
      <c r="OOX9" s="110"/>
      <c r="OOZ9" s="110"/>
      <c r="OPA9" s="110"/>
      <c r="OPB9" s="110"/>
      <c r="OPC9" s="110"/>
      <c r="OPD9" s="110"/>
      <c r="OPF9" s="110"/>
      <c r="OPG9" s="110"/>
      <c r="OPH9" s="110"/>
      <c r="OPI9" s="110"/>
      <c r="OPJ9" s="110"/>
      <c r="OPL9" s="110"/>
      <c r="OPM9" s="110"/>
      <c r="OPN9" s="110"/>
      <c r="OPO9" s="110"/>
      <c r="OPP9" s="110"/>
      <c r="OPR9" s="110"/>
      <c r="OPS9" s="110"/>
      <c r="OPT9" s="110"/>
      <c r="OPU9" s="110"/>
      <c r="OPV9" s="110"/>
      <c r="OPX9" s="110"/>
      <c r="OPY9" s="110"/>
      <c r="OPZ9" s="110"/>
      <c r="OQA9" s="110"/>
      <c r="OQB9" s="110"/>
      <c r="OQD9" s="110"/>
      <c r="OQE9" s="110"/>
      <c r="OQF9" s="110"/>
      <c r="OQG9" s="110"/>
      <c r="OQH9" s="110"/>
      <c r="OQJ9" s="110"/>
      <c r="OQK9" s="110"/>
      <c r="OQL9" s="110"/>
      <c r="OQM9" s="110"/>
      <c r="OQN9" s="110"/>
      <c r="OQP9" s="110"/>
      <c r="OQQ9" s="110"/>
      <c r="OQR9" s="110"/>
      <c r="OQS9" s="110"/>
      <c r="OQT9" s="110"/>
      <c r="OQV9" s="110"/>
      <c r="OQW9" s="110"/>
      <c r="OQX9" s="110"/>
      <c r="OQY9" s="110"/>
      <c r="OQZ9" s="110"/>
      <c r="ORB9" s="110"/>
      <c r="ORC9" s="110"/>
      <c r="ORD9" s="110"/>
      <c r="ORE9" s="110"/>
      <c r="ORF9" s="110"/>
      <c r="ORH9" s="110"/>
      <c r="ORI9" s="110"/>
      <c r="ORJ9" s="110"/>
      <c r="ORK9" s="110"/>
      <c r="ORL9" s="110"/>
      <c r="ORN9" s="110"/>
      <c r="ORO9" s="110"/>
      <c r="ORP9" s="110"/>
      <c r="ORQ9" s="110"/>
      <c r="ORR9" s="110"/>
      <c r="ORT9" s="110"/>
      <c r="ORU9" s="110"/>
      <c r="ORV9" s="110"/>
      <c r="ORW9" s="110"/>
      <c r="ORX9" s="110"/>
      <c r="ORZ9" s="110"/>
      <c r="OSA9" s="110"/>
      <c r="OSB9" s="110"/>
      <c r="OSC9" s="110"/>
      <c r="OSD9" s="110"/>
      <c r="OSF9" s="110"/>
      <c r="OSG9" s="110"/>
      <c r="OSH9" s="110"/>
      <c r="OSI9" s="110"/>
      <c r="OSJ9" s="110"/>
      <c r="OSL9" s="110"/>
      <c r="OSM9" s="110"/>
      <c r="OSN9" s="110"/>
      <c r="OSO9" s="110"/>
      <c r="OSP9" s="110"/>
      <c r="OSR9" s="110"/>
      <c r="OSS9" s="110"/>
      <c r="OST9" s="110"/>
      <c r="OSU9" s="110"/>
      <c r="OSV9" s="110"/>
      <c r="OSX9" s="110"/>
      <c r="OSY9" s="110"/>
      <c r="OSZ9" s="110"/>
      <c r="OTA9" s="110"/>
      <c r="OTB9" s="110"/>
      <c r="OTD9" s="110"/>
      <c r="OTE9" s="110"/>
      <c r="OTF9" s="110"/>
      <c r="OTG9" s="110"/>
      <c r="OTH9" s="110"/>
      <c r="OTJ9" s="110"/>
      <c r="OTK9" s="110"/>
      <c r="OTL9" s="110"/>
      <c r="OTM9" s="110"/>
      <c r="OTN9" s="110"/>
      <c r="OTP9" s="110"/>
      <c r="OTQ9" s="110"/>
      <c r="OTR9" s="110"/>
      <c r="OTS9" s="110"/>
      <c r="OTT9" s="110"/>
      <c r="OTV9" s="110"/>
      <c r="OTW9" s="110"/>
      <c r="OTX9" s="110"/>
      <c r="OTY9" s="110"/>
      <c r="OTZ9" s="110"/>
      <c r="OUB9" s="110"/>
      <c r="OUC9" s="110"/>
      <c r="OUD9" s="110"/>
      <c r="OUE9" s="110"/>
      <c r="OUF9" s="110"/>
      <c r="OUH9" s="110"/>
      <c r="OUI9" s="110"/>
      <c r="OUJ9" s="110"/>
      <c r="OUK9" s="110"/>
      <c r="OUL9" s="110"/>
      <c r="OUN9" s="110"/>
      <c r="OUO9" s="110"/>
      <c r="OUP9" s="110"/>
      <c r="OUQ9" s="110"/>
      <c r="OUR9" s="110"/>
      <c r="OUT9" s="110"/>
      <c r="OUU9" s="110"/>
      <c r="OUV9" s="110"/>
      <c r="OUW9" s="110"/>
      <c r="OUX9" s="110"/>
      <c r="OUZ9" s="110"/>
      <c r="OVA9" s="110"/>
      <c r="OVB9" s="110"/>
      <c r="OVC9" s="110"/>
      <c r="OVD9" s="110"/>
      <c r="OVF9" s="110"/>
      <c r="OVG9" s="110"/>
      <c r="OVH9" s="110"/>
      <c r="OVI9" s="110"/>
      <c r="OVJ9" s="110"/>
      <c r="OVL9" s="110"/>
      <c r="OVM9" s="110"/>
      <c r="OVN9" s="110"/>
      <c r="OVO9" s="110"/>
      <c r="OVP9" s="110"/>
      <c r="OVR9" s="110"/>
      <c r="OVS9" s="110"/>
      <c r="OVT9" s="110"/>
      <c r="OVU9" s="110"/>
      <c r="OVV9" s="110"/>
      <c r="OVX9" s="110"/>
      <c r="OVY9" s="110"/>
      <c r="OVZ9" s="110"/>
      <c r="OWA9" s="110"/>
      <c r="OWB9" s="110"/>
      <c r="OWD9" s="110"/>
      <c r="OWE9" s="110"/>
      <c r="OWF9" s="110"/>
      <c r="OWG9" s="110"/>
      <c r="OWH9" s="110"/>
      <c r="OWJ9" s="110"/>
      <c r="OWK9" s="110"/>
      <c r="OWL9" s="110"/>
      <c r="OWM9" s="110"/>
      <c r="OWN9" s="110"/>
      <c r="OWP9" s="110"/>
      <c r="OWQ9" s="110"/>
      <c r="OWR9" s="110"/>
      <c r="OWS9" s="110"/>
      <c r="OWT9" s="110"/>
      <c r="OWV9" s="110"/>
      <c r="OWW9" s="110"/>
      <c r="OWX9" s="110"/>
      <c r="OWY9" s="110"/>
      <c r="OWZ9" s="110"/>
      <c r="OXB9" s="110"/>
      <c r="OXC9" s="110"/>
      <c r="OXD9" s="110"/>
      <c r="OXE9" s="110"/>
      <c r="OXF9" s="110"/>
      <c r="OXH9" s="110"/>
      <c r="OXI9" s="110"/>
      <c r="OXJ9" s="110"/>
      <c r="OXK9" s="110"/>
      <c r="OXL9" s="110"/>
      <c r="OXN9" s="110"/>
      <c r="OXO9" s="110"/>
      <c r="OXP9" s="110"/>
      <c r="OXQ9" s="110"/>
      <c r="OXR9" s="110"/>
      <c r="OXT9" s="110"/>
      <c r="OXU9" s="110"/>
      <c r="OXV9" s="110"/>
      <c r="OXW9" s="110"/>
      <c r="OXX9" s="110"/>
      <c r="OXZ9" s="110"/>
      <c r="OYA9" s="110"/>
      <c r="OYB9" s="110"/>
      <c r="OYC9" s="110"/>
      <c r="OYD9" s="110"/>
      <c r="OYF9" s="110"/>
      <c r="OYG9" s="110"/>
      <c r="OYH9" s="110"/>
      <c r="OYI9" s="110"/>
      <c r="OYJ9" s="110"/>
      <c r="OYL9" s="110"/>
      <c r="OYM9" s="110"/>
      <c r="OYN9" s="110"/>
      <c r="OYO9" s="110"/>
      <c r="OYP9" s="110"/>
      <c r="OYR9" s="110"/>
      <c r="OYS9" s="110"/>
      <c r="OYT9" s="110"/>
      <c r="OYU9" s="110"/>
      <c r="OYV9" s="110"/>
      <c r="OYX9" s="110"/>
      <c r="OYY9" s="110"/>
      <c r="OYZ9" s="110"/>
      <c r="OZA9" s="110"/>
      <c r="OZB9" s="110"/>
      <c r="OZD9" s="110"/>
      <c r="OZE9" s="110"/>
      <c r="OZF9" s="110"/>
      <c r="OZG9" s="110"/>
      <c r="OZH9" s="110"/>
      <c r="OZJ9" s="110"/>
      <c r="OZK9" s="110"/>
      <c r="OZL9" s="110"/>
      <c r="OZM9" s="110"/>
      <c r="OZN9" s="110"/>
      <c r="OZP9" s="110"/>
      <c r="OZQ9" s="110"/>
      <c r="OZR9" s="110"/>
      <c r="OZS9" s="110"/>
      <c r="OZT9" s="110"/>
      <c r="OZV9" s="110"/>
      <c r="OZW9" s="110"/>
      <c r="OZX9" s="110"/>
      <c r="OZY9" s="110"/>
      <c r="OZZ9" s="110"/>
      <c r="PAB9" s="110"/>
      <c r="PAC9" s="110"/>
      <c r="PAD9" s="110"/>
      <c r="PAE9" s="110"/>
      <c r="PAF9" s="110"/>
      <c r="PAH9" s="110"/>
      <c r="PAI9" s="110"/>
      <c r="PAJ9" s="110"/>
      <c r="PAK9" s="110"/>
      <c r="PAL9" s="110"/>
      <c r="PAN9" s="110"/>
      <c r="PAO9" s="110"/>
      <c r="PAP9" s="110"/>
      <c r="PAQ9" s="110"/>
      <c r="PAR9" s="110"/>
      <c r="PAT9" s="110"/>
      <c r="PAU9" s="110"/>
      <c r="PAV9" s="110"/>
      <c r="PAW9" s="110"/>
      <c r="PAX9" s="110"/>
      <c r="PAZ9" s="110"/>
      <c r="PBA9" s="110"/>
      <c r="PBB9" s="110"/>
      <c r="PBC9" s="110"/>
      <c r="PBD9" s="110"/>
      <c r="PBF9" s="110"/>
      <c r="PBG9" s="110"/>
      <c r="PBH9" s="110"/>
      <c r="PBI9" s="110"/>
      <c r="PBJ9" s="110"/>
      <c r="PBL9" s="110"/>
      <c r="PBM9" s="110"/>
      <c r="PBN9" s="110"/>
      <c r="PBO9" s="110"/>
      <c r="PBP9" s="110"/>
      <c r="PBR9" s="110"/>
      <c r="PBS9" s="110"/>
      <c r="PBT9" s="110"/>
      <c r="PBU9" s="110"/>
      <c r="PBV9" s="110"/>
      <c r="PBX9" s="110"/>
      <c r="PBY9" s="110"/>
      <c r="PBZ9" s="110"/>
      <c r="PCA9" s="110"/>
      <c r="PCB9" s="110"/>
      <c r="PCD9" s="110"/>
      <c r="PCE9" s="110"/>
      <c r="PCF9" s="110"/>
      <c r="PCG9" s="110"/>
      <c r="PCH9" s="110"/>
      <c r="PCJ9" s="110"/>
      <c r="PCK9" s="110"/>
      <c r="PCL9" s="110"/>
      <c r="PCM9" s="110"/>
      <c r="PCN9" s="110"/>
      <c r="PCP9" s="110"/>
      <c r="PCQ9" s="110"/>
      <c r="PCR9" s="110"/>
      <c r="PCS9" s="110"/>
      <c r="PCT9" s="110"/>
      <c r="PCV9" s="110"/>
      <c r="PCW9" s="110"/>
      <c r="PCX9" s="110"/>
      <c r="PCY9" s="110"/>
      <c r="PCZ9" s="110"/>
      <c r="PDB9" s="110"/>
      <c r="PDC9" s="110"/>
      <c r="PDD9" s="110"/>
      <c r="PDE9" s="110"/>
      <c r="PDF9" s="110"/>
      <c r="PDH9" s="110"/>
      <c r="PDI9" s="110"/>
      <c r="PDJ9" s="110"/>
      <c r="PDK9" s="110"/>
      <c r="PDL9" s="110"/>
      <c r="PDN9" s="110"/>
      <c r="PDO9" s="110"/>
      <c r="PDP9" s="110"/>
      <c r="PDQ9" s="110"/>
      <c r="PDR9" s="110"/>
      <c r="PDT9" s="110"/>
      <c r="PDU9" s="110"/>
      <c r="PDV9" s="110"/>
      <c r="PDW9" s="110"/>
      <c r="PDX9" s="110"/>
      <c r="PDZ9" s="110"/>
      <c r="PEA9" s="110"/>
      <c r="PEB9" s="110"/>
      <c r="PEC9" s="110"/>
      <c r="PED9" s="110"/>
      <c r="PEF9" s="110"/>
      <c r="PEG9" s="110"/>
      <c r="PEH9" s="110"/>
      <c r="PEI9" s="110"/>
      <c r="PEJ9" s="110"/>
      <c r="PEL9" s="110"/>
      <c r="PEM9" s="110"/>
      <c r="PEN9" s="110"/>
      <c r="PEO9" s="110"/>
      <c r="PEP9" s="110"/>
      <c r="PER9" s="110"/>
      <c r="PES9" s="110"/>
      <c r="PET9" s="110"/>
      <c r="PEU9" s="110"/>
      <c r="PEV9" s="110"/>
      <c r="PEX9" s="110"/>
      <c r="PEY9" s="110"/>
      <c r="PEZ9" s="110"/>
      <c r="PFA9" s="110"/>
      <c r="PFB9" s="110"/>
      <c r="PFD9" s="110"/>
      <c r="PFE9" s="110"/>
      <c r="PFF9" s="110"/>
      <c r="PFG9" s="110"/>
      <c r="PFH9" s="110"/>
      <c r="PFJ9" s="110"/>
      <c r="PFK9" s="110"/>
      <c r="PFL9" s="110"/>
      <c r="PFM9" s="110"/>
      <c r="PFN9" s="110"/>
      <c r="PFP9" s="110"/>
      <c r="PFQ9" s="110"/>
      <c r="PFR9" s="110"/>
      <c r="PFS9" s="110"/>
      <c r="PFT9" s="110"/>
      <c r="PFV9" s="110"/>
      <c r="PFW9" s="110"/>
      <c r="PFX9" s="110"/>
      <c r="PFY9" s="110"/>
      <c r="PFZ9" s="110"/>
      <c r="PGB9" s="110"/>
      <c r="PGC9" s="110"/>
      <c r="PGD9" s="110"/>
      <c r="PGE9" s="110"/>
      <c r="PGF9" s="110"/>
      <c r="PGH9" s="110"/>
      <c r="PGI9" s="110"/>
      <c r="PGJ9" s="110"/>
      <c r="PGK9" s="110"/>
      <c r="PGL9" s="110"/>
      <c r="PGN9" s="110"/>
      <c r="PGO9" s="110"/>
      <c r="PGP9" s="110"/>
      <c r="PGQ9" s="110"/>
      <c r="PGR9" s="110"/>
      <c r="PGT9" s="110"/>
      <c r="PGU9" s="110"/>
      <c r="PGV9" s="110"/>
      <c r="PGW9" s="110"/>
      <c r="PGX9" s="110"/>
      <c r="PGZ9" s="110"/>
      <c r="PHA9" s="110"/>
      <c r="PHB9" s="110"/>
      <c r="PHC9" s="110"/>
      <c r="PHD9" s="110"/>
      <c r="PHF9" s="110"/>
      <c r="PHG9" s="110"/>
      <c r="PHH9" s="110"/>
      <c r="PHI9" s="110"/>
      <c r="PHJ9" s="110"/>
      <c r="PHL9" s="110"/>
      <c r="PHM9" s="110"/>
      <c r="PHN9" s="110"/>
      <c r="PHO9" s="110"/>
      <c r="PHP9" s="110"/>
      <c r="PHR9" s="110"/>
      <c r="PHS9" s="110"/>
      <c r="PHT9" s="110"/>
      <c r="PHU9" s="110"/>
      <c r="PHV9" s="110"/>
      <c r="PHX9" s="110"/>
      <c r="PHY9" s="110"/>
      <c r="PHZ9" s="110"/>
      <c r="PIA9" s="110"/>
      <c r="PIB9" s="110"/>
      <c r="PID9" s="110"/>
      <c r="PIE9" s="110"/>
      <c r="PIF9" s="110"/>
      <c r="PIG9" s="110"/>
      <c r="PIH9" s="110"/>
      <c r="PIJ9" s="110"/>
      <c r="PIK9" s="110"/>
      <c r="PIL9" s="110"/>
      <c r="PIM9" s="110"/>
      <c r="PIN9" s="110"/>
      <c r="PIP9" s="110"/>
      <c r="PIQ9" s="110"/>
      <c r="PIR9" s="110"/>
      <c r="PIS9" s="110"/>
      <c r="PIT9" s="110"/>
      <c r="PIV9" s="110"/>
      <c r="PIW9" s="110"/>
      <c r="PIX9" s="110"/>
      <c r="PIY9" s="110"/>
      <c r="PIZ9" s="110"/>
      <c r="PJB9" s="110"/>
      <c r="PJC9" s="110"/>
      <c r="PJD9" s="110"/>
      <c r="PJE9" s="110"/>
      <c r="PJF9" s="110"/>
      <c r="PJH9" s="110"/>
      <c r="PJI9" s="110"/>
      <c r="PJJ9" s="110"/>
      <c r="PJK9" s="110"/>
      <c r="PJL9" s="110"/>
      <c r="PJN9" s="110"/>
      <c r="PJO9" s="110"/>
      <c r="PJP9" s="110"/>
      <c r="PJQ9" s="110"/>
      <c r="PJR9" s="110"/>
      <c r="PJT9" s="110"/>
      <c r="PJU9" s="110"/>
      <c r="PJV9" s="110"/>
      <c r="PJW9" s="110"/>
      <c r="PJX9" s="110"/>
      <c r="PJZ9" s="110"/>
      <c r="PKA9" s="110"/>
      <c r="PKB9" s="110"/>
      <c r="PKC9" s="110"/>
      <c r="PKD9" s="110"/>
      <c r="PKF9" s="110"/>
      <c r="PKG9" s="110"/>
      <c r="PKH9" s="110"/>
      <c r="PKI9" s="110"/>
      <c r="PKJ9" s="110"/>
      <c r="PKL9" s="110"/>
      <c r="PKM9" s="110"/>
      <c r="PKN9" s="110"/>
      <c r="PKO9" s="110"/>
      <c r="PKP9" s="110"/>
      <c r="PKR9" s="110"/>
      <c r="PKS9" s="110"/>
      <c r="PKT9" s="110"/>
      <c r="PKU9" s="110"/>
      <c r="PKV9" s="110"/>
      <c r="PKX9" s="110"/>
      <c r="PKY9" s="110"/>
      <c r="PKZ9" s="110"/>
      <c r="PLA9" s="110"/>
      <c r="PLB9" s="110"/>
      <c r="PLD9" s="110"/>
      <c r="PLE9" s="110"/>
      <c r="PLF9" s="110"/>
      <c r="PLG9" s="110"/>
      <c r="PLH9" s="110"/>
      <c r="PLJ9" s="110"/>
      <c r="PLK9" s="110"/>
      <c r="PLL9" s="110"/>
      <c r="PLM9" s="110"/>
      <c r="PLN9" s="110"/>
      <c r="PLP9" s="110"/>
      <c r="PLQ9" s="110"/>
      <c r="PLR9" s="110"/>
      <c r="PLS9" s="110"/>
      <c r="PLT9" s="110"/>
      <c r="PLV9" s="110"/>
      <c r="PLW9" s="110"/>
      <c r="PLX9" s="110"/>
      <c r="PLY9" s="110"/>
      <c r="PLZ9" s="110"/>
      <c r="PMB9" s="110"/>
      <c r="PMC9" s="110"/>
      <c r="PMD9" s="110"/>
      <c r="PME9" s="110"/>
      <c r="PMF9" s="110"/>
      <c r="PMH9" s="110"/>
      <c r="PMI9" s="110"/>
      <c r="PMJ9" s="110"/>
      <c r="PMK9" s="110"/>
      <c r="PML9" s="110"/>
      <c r="PMN9" s="110"/>
      <c r="PMO9" s="110"/>
      <c r="PMP9" s="110"/>
      <c r="PMQ9" s="110"/>
      <c r="PMR9" s="110"/>
      <c r="PMT9" s="110"/>
      <c r="PMU9" s="110"/>
      <c r="PMV9" s="110"/>
      <c r="PMW9" s="110"/>
      <c r="PMX9" s="110"/>
      <c r="PMZ9" s="110"/>
      <c r="PNA9" s="110"/>
      <c r="PNB9" s="110"/>
      <c r="PNC9" s="110"/>
      <c r="PND9" s="110"/>
      <c r="PNF9" s="110"/>
      <c r="PNG9" s="110"/>
      <c r="PNH9" s="110"/>
      <c r="PNI9" s="110"/>
      <c r="PNJ9" s="110"/>
      <c r="PNL9" s="110"/>
      <c r="PNM9" s="110"/>
      <c r="PNN9" s="110"/>
      <c r="PNO9" s="110"/>
      <c r="PNP9" s="110"/>
      <c r="PNR9" s="110"/>
      <c r="PNS9" s="110"/>
      <c r="PNT9" s="110"/>
      <c r="PNU9" s="110"/>
      <c r="PNV9" s="110"/>
      <c r="PNX9" s="110"/>
      <c r="PNY9" s="110"/>
      <c r="PNZ9" s="110"/>
      <c r="POA9" s="110"/>
      <c r="POB9" s="110"/>
      <c r="POD9" s="110"/>
      <c r="POE9" s="110"/>
      <c r="POF9" s="110"/>
      <c r="POG9" s="110"/>
      <c r="POH9" s="110"/>
      <c r="POJ9" s="110"/>
      <c r="POK9" s="110"/>
      <c r="POL9" s="110"/>
      <c r="POM9" s="110"/>
      <c r="PON9" s="110"/>
      <c r="POP9" s="110"/>
      <c r="POQ9" s="110"/>
      <c r="POR9" s="110"/>
      <c r="POS9" s="110"/>
      <c r="POT9" s="110"/>
      <c r="POV9" s="110"/>
      <c r="POW9" s="110"/>
      <c r="POX9" s="110"/>
      <c r="POY9" s="110"/>
      <c r="POZ9" s="110"/>
      <c r="PPB9" s="110"/>
      <c r="PPC9" s="110"/>
      <c r="PPD9" s="110"/>
      <c r="PPE9" s="110"/>
      <c r="PPF9" s="110"/>
      <c r="PPH9" s="110"/>
      <c r="PPI9" s="110"/>
      <c r="PPJ9" s="110"/>
      <c r="PPK9" s="110"/>
      <c r="PPL9" s="110"/>
      <c r="PPN9" s="110"/>
      <c r="PPO9" s="110"/>
      <c r="PPP9" s="110"/>
      <c r="PPQ9" s="110"/>
      <c r="PPR9" s="110"/>
      <c r="PPT9" s="110"/>
      <c r="PPU9" s="110"/>
      <c r="PPV9" s="110"/>
      <c r="PPW9" s="110"/>
      <c r="PPX9" s="110"/>
      <c r="PPZ9" s="110"/>
      <c r="PQA9" s="110"/>
      <c r="PQB9" s="110"/>
      <c r="PQC9" s="110"/>
      <c r="PQD9" s="110"/>
      <c r="PQF9" s="110"/>
      <c r="PQG9" s="110"/>
      <c r="PQH9" s="110"/>
      <c r="PQI9" s="110"/>
      <c r="PQJ9" s="110"/>
      <c r="PQL9" s="110"/>
      <c r="PQM9" s="110"/>
      <c r="PQN9" s="110"/>
      <c r="PQO9" s="110"/>
      <c r="PQP9" s="110"/>
      <c r="PQR9" s="110"/>
      <c r="PQS9" s="110"/>
      <c r="PQT9" s="110"/>
      <c r="PQU9" s="110"/>
      <c r="PQV9" s="110"/>
      <c r="PQX9" s="110"/>
      <c r="PQY9" s="110"/>
      <c r="PQZ9" s="110"/>
      <c r="PRA9" s="110"/>
      <c r="PRB9" s="110"/>
      <c r="PRD9" s="110"/>
      <c r="PRE9" s="110"/>
      <c r="PRF9" s="110"/>
      <c r="PRG9" s="110"/>
      <c r="PRH9" s="110"/>
      <c r="PRJ9" s="110"/>
      <c r="PRK9" s="110"/>
      <c r="PRL9" s="110"/>
      <c r="PRM9" s="110"/>
      <c r="PRN9" s="110"/>
      <c r="PRP9" s="110"/>
      <c r="PRQ9" s="110"/>
      <c r="PRR9" s="110"/>
      <c r="PRS9" s="110"/>
      <c r="PRT9" s="110"/>
      <c r="PRV9" s="110"/>
      <c r="PRW9" s="110"/>
      <c r="PRX9" s="110"/>
      <c r="PRY9" s="110"/>
      <c r="PRZ9" s="110"/>
      <c r="PSB9" s="110"/>
      <c r="PSC9" s="110"/>
      <c r="PSD9" s="110"/>
      <c r="PSE9" s="110"/>
      <c r="PSF9" s="110"/>
      <c r="PSH9" s="110"/>
      <c r="PSI9" s="110"/>
      <c r="PSJ9" s="110"/>
      <c r="PSK9" s="110"/>
      <c r="PSL9" s="110"/>
      <c r="PSN9" s="110"/>
      <c r="PSO9" s="110"/>
      <c r="PSP9" s="110"/>
      <c r="PSQ9" s="110"/>
      <c r="PSR9" s="110"/>
      <c r="PST9" s="110"/>
      <c r="PSU9" s="110"/>
      <c r="PSV9" s="110"/>
      <c r="PSW9" s="110"/>
      <c r="PSX9" s="110"/>
      <c r="PSZ9" s="110"/>
      <c r="PTA9" s="110"/>
      <c r="PTB9" s="110"/>
      <c r="PTC9" s="110"/>
      <c r="PTD9" s="110"/>
      <c r="PTF9" s="110"/>
      <c r="PTG9" s="110"/>
      <c r="PTH9" s="110"/>
      <c r="PTI9" s="110"/>
      <c r="PTJ9" s="110"/>
      <c r="PTL9" s="110"/>
      <c r="PTM9" s="110"/>
      <c r="PTN9" s="110"/>
      <c r="PTO9" s="110"/>
      <c r="PTP9" s="110"/>
      <c r="PTR9" s="110"/>
      <c r="PTS9" s="110"/>
      <c r="PTT9" s="110"/>
      <c r="PTU9" s="110"/>
      <c r="PTV9" s="110"/>
      <c r="PTX9" s="110"/>
      <c r="PTY9" s="110"/>
      <c r="PTZ9" s="110"/>
      <c r="PUA9" s="110"/>
      <c r="PUB9" s="110"/>
      <c r="PUD9" s="110"/>
      <c r="PUE9" s="110"/>
      <c r="PUF9" s="110"/>
      <c r="PUG9" s="110"/>
      <c r="PUH9" s="110"/>
      <c r="PUJ9" s="110"/>
      <c r="PUK9" s="110"/>
      <c r="PUL9" s="110"/>
      <c r="PUM9" s="110"/>
      <c r="PUN9" s="110"/>
      <c r="PUP9" s="110"/>
      <c r="PUQ9" s="110"/>
      <c r="PUR9" s="110"/>
      <c r="PUS9" s="110"/>
      <c r="PUT9" s="110"/>
      <c r="PUV9" s="110"/>
      <c r="PUW9" s="110"/>
      <c r="PUX9" s="110"/>
      <c r="PUY9" s="110"/>
      <c r="PUZ9" s="110"/>
      <c r="PVB9" s="110"/>
      <c r="PVC9" s="110"/>
      <c r="PVD9" s="110"/>
      <c r="PVE9" s="110"/>
      <c r="PVF9" s="110"/>
      <c r="PVH9" s="110"/>
      <c r="PVI9" s="110"/>
      <c r="PVJ9" s="110"/>
      <c r="PVK9" s="110"/>
      <c r="PVL9" s="110"/>
      <c r="PVN9" s="110"/>
      <c r="PVO9" s="110"/>
      <c r="PVP9" s="110"/>
      <c r="PVQ9" s="110"/>
      <c r="PVR9" s="110"/>
      <c r="PVT9" s="110"/>
      <c r="PVU9" s="110"/>
      <c r="PVV9" s="110"/>
      <c r="PVW9" s="110"/>
      <c r="PVX9" s="110"/>
      <c r="PVZ9" s="110"/>
      <c r="PWA9" s="110"/>
      <c r="PWB9" s="110"/>
      <c r="PWC9" s="110"/>
      <c r="PWD9" s="110"/>
      <c r="PWF9" s="110"/>
      <c r="PWG9" s="110"/>
      <c r="PWH9" s="110"/>
      <c r="PWI9" s="110"/>
      <c r="PWJ9" s="110"/>
      <c r="PWL9" s="110"/>
      <c r="PWM9" s="110"/>
      <c r="PWN9" s="110"/>
      <c r="PWO9" s="110"/>
      <c r="PWP9" s="110"/>
      <c r="PWR9" s="110"/>
      <c r="PWS9" s="110"/>
      <c r="PWT9" s="110"/>
      <c r="PWU9" s="110"/>
      <c r="PWV9" s="110"/>
      <c r="PWX9" s="110"/>
      <c r="PWY9" s="110"/>
      <c r="PWZ9" s="110"/>
      <c r="PXA9" s="110"/>
      <c r="PXB9" s="110"/>
      <c r="PXD9" s="110"/>
      <c r="PXE9" s="110"/>
      <c r="PXF9" s="110"/>
      <c r="PXG9" s="110"/>
      <c r="PXH9" s="110"/>
      <c r="PXJ9" s="110"/>
      <c r="PXK9" s="110"/>
      <c r="PXL9" s="110"/>
      <c r="PXM9" s="110"/>
      <c r="PXN9" s="110"/>
      <c r="PXP9" s="110"/>
      <c r="PXQ9" s="110"/>
      <c r="PXR9" s="110"/>
      <c r="PXS9" s="110"/>
      <c r="PXT9" s="110"/>
      <c r="PXV9" s="110"/>
      <c r="PXW9" s="110"/>
      <c r="PXX9" s="110"/>
      <c r="PXY9" s="110"/>
      <c r="PXZ9" s="110"/>
      <c r="PYB9" s="110"/>
      <c r="PYC9" s="110"/>
      <c r="PYD9" s="110"/>
      <c r="PYE9" s="110"/>
      <c r="PYF9" s="110"/>
      <c r="PYH9" s="110"/>
      <c r="PYI9" s="110"/>
      <c r="PYJ9" s="110"/>
      <c r="PYK9" s="110"/>
      <c r="PYL9" s="110"/>
      <c r="PYN9" s="110"/>
      <c r="PYO9" s="110"/>
      <c r="PYP9" s="110"/>
      <c r="PYQ9" s="110"/>
      <c r="PYR9" s="110"/>
      <c r="PYT9" s="110"/>
      <c r="PYU9" s="110"/>
      <c r="PYV9" s="110"/>
      <c r="PYW9" s="110"/>
      <c r="PYX9" s="110"/>
      <c r="PYZ9" s="110"/>
      <c r="PZA9" s="110"/>
      <c r="PZB9" s="110"/>
      <c r="PZC9" s="110"/>
      <c r="PZD9" s="110"/>
      <c r="PZF9" s="110"/>
      <c r="PZG9" s="110"/>
      <c r="PZH9" s="110"/>
      <c r="PZI9" s="110"/>
      <c r="PZJ9" s="110"/>
      <c r="PZL9" s="110"/>
      <c r="PZM9" s="110"/>
      <c r="PZN9" s="110"/>
      <c r="PZO9" s="110"/>
      <c r="PZP9" s="110"/>
      <c r="PZR9" s="110"/>
      <c r="PZS9" s="110"/>
      <c r="PZT9" s="110"/>
      <c r="PZU9" s="110"/>
      <c r="PZV9" s="110"/>
      <c r="PZX9" s="110"/>
      <c r="PZY9" s="110"/>
      <c r="PZZ9" s="110"/>
      <c r="QAA9" s="110"/>
      <c r="QAB9" s="110"/>
      <c r="QAD9" s="110"/>
      <c r="QAE9" s="110"/>
      <c r="QAF9" s="110"/>
      <c r="QAG9" s="110"/>
      <c r="QAH9" s="110"/>
      <c r="QAJ9" s="110"/>
      <c r="QAK9" s="110"/>
      <c r="QAL9" s="110"/>
      <c r="QAM9" s="110"/>
      <c r="QAN9" s="110"/>
      <c r="QAP9" s="110"/>
      <c r="QAQ9" s="110"/>
      <c r="QAR9" s="110"/>
      <c r="QAS9" s="110"/>
      <c r="QAT9" s="110"/>
      <c r="QAV9" s="110"/>
      <c r="QAW9" s="110"/>
      <c r="QAX9" s="110"/>
      <c r="QAY9" s="110"/>
      <c r="QAZ9" s="110"/>
      <c r="QBB9" s="110"/>
      <c r="QBC9" s="110"/>
      <c r="QBD9" s="110"/>
      <c r="QBE9" s="110"/>
      <c r="QBF9" s="110"/>
      <c r="QBH9" s="110"/>
      <c r="QBI9" s="110"/>
      <c r="QBJ9" s="110"/>
      <c r="QBK9" s="110"/>
      <c r="QBL9" s="110"/>
      <c r="QBN9" s="110"/>
      <c r="QBO9" s="110"/>
      <c r="QBP9" s="110"/>
      <c r="QBQ9" s="110"/>
      <c r="QBR9" s="110"/>
      <c r="QBT9" s="110"/>
      <c r="QBU9" s="110"/>
      <c r="QBV9" s="110"/>
      <c r="QBW9" s="110"/>
      <c r="QBX9" s="110"/>
      <c r="QBZ9" s="110"/>
      <c r="QCA9" s="110"/>
      <c r="QCB9" s="110"/>
      <c r="QCC9" s="110"/>
      <c r="QCD9" s="110"/>
      <c r="QCF9" s="110"/>
      <c r="QCG9" s="110"/>
      <c r="QCH9" s="110"/>
      <c r="QCI9" s="110"/>
      <c r="QCJ9" s="110"/>
      <c r="QCL9" s="110"/>
      <c r="QCM9" s="110"/>
      <c r="QCN9" s="110"/>
      <c r="QCO9" s="110"/>
      <c r="QCP9" s="110"/>
      <c r="QCR9" s="110"/>
      <c r="QCS9" s="110"/>
      <c r="QCT9" s="110"/>
      <c r="QCU9" s="110"/>
      <c r="QCV9" s="110"/>
      <c r="QCX9" s="110"/>
      <c r="QCY9" s="110"/>
      <c r="QCZ9" s="110"/>
      <c r="QDA9" s="110"/>
      <c r="QDB9" s="110"/>
      <c r="QDD9" s="110"/>
      <c r="QDE9" s="110"/>
      <c r="QDF9" s="110"/>
      <c r="QDG9" s="110"/>
      <c r="QDH9" s="110"/>
      <c r="QDJ9" s="110"/>
      <c r="QDK9" s="110"/>
      <c r="QDL9" s="110"/>
      <c r="QDM9" s="110"/>
      <c r="QDN9" s="110"/>
      <c r="QDP9" s="110"/>
      <c r="QDQ9" s="110"/>
      <c r="QDR9" s="110"/>
      <c r="QDS9" s="110"/>
      <c r="QDT9" s="110"/>
      <c r="QDV9" s="110"/>
      <c r="QDW9" s="110"/>
      <c r="QDX9" s="110"/>
      <c r="QDY9" s="110"/>
      <c r="QDZ9" s="110"/>
      <c r="QEB9" s="110"/>
      <c r="QEC9" s="110"/>
      <c r="QED9" s="110"/>
      <c r="QEE9" s="110"/>
      <c r="QEF9" s="110"/>
      <c r="QEH9" s="110"/>
      <c r="QEI9" s="110"/>
      <c r="QEJ9" s="110"/>
      <c r="QEK9" s="110"/>
      <c r="QEL9" s="110"/>
      <c r="QEN9" s="110"/>
      <c r="QEO9" s="110"/>
      <c r="QEP9" s="110"/>
      <c r="QEQ9" s="110"/>
      <c r="QER9" s="110"/>
      <c r="QET9" s="110"/>
      <c r="QEU9" s="110"/>
      <c r="QEV9" s="110"/>
      <c r="QEW9" s="110"/>
      <c r="QEX9" s="110"/>
      <c r="QEZ9" s="110"/>
      <c r="QFA9" s="110"/>
      <c r="QFB9" s="110"/>
      <c r="QFC9" s="110"/>
      <c r="QFD9" s="110"/>
      <c r="QFF9" s="110"/>
      <c r="QFG9" s="110"/>
      <c r="QFH9" s="110"/>
      <c r="QFI9" s="110"/>
      <c r="QFJ9" s="110"/>
      <c r="QFL9" s="110"/>
      <c r="QFM9" s="110"/>
      <c r="QFN9" s="110"/>
      <c r="QFO9" s="110"/>
      <c r="QFP9" s="110"/>
      <c r="QFR9" s="110"/>
      <c r="QFS9" s="110"/>
      <c r="QFT9" s="110"/>
      <c r="QFU9" s="110"/>
      <c r="QFV9" s="110"/>
      <c r="QFX9" s="110"/>
      <c r="QFY9" s="110"/>
      <c r="QFZ9" s="110"/>
      <c r="QGA9" s="110"/>
      <c r="QGB9" s="110"/>
      <c r="QGD9" s="110"/>
      <c r="QGE9" s="110"/>
      <c r="QGF9" s="110"/>
      <c r="QGG9" s="110"/>
      <c r="QGH9" s="110"/>
      <c r="QGJ9" s="110"/>
      <c r="QGK9" s="110"/>
      <c r="QGL9" s="110"/>
      <c r="QGM9" s="110"/>
      <c r="QGN9" s="110"/>
      <c r="QGP9" s="110"/>
      <c r="QGQ9" s="110"/>
      <c r="QGR9" s="110"/>
      <c r="QGS9" s="110"/>
      <c r="QGT9" s="110"/>
      <c r="QGV9" s="110"/>
      <c r="QGW9" s="110"/>
      <c r="QGX9" s="110"/>
      <c r="QGY9" s="110"/>
      <c r="QGZ9" s="110"/>
      <c r="QHB9" s="110"/>
      <c r="QHC9" s="110"/>
      <c r="QHD9" s="110"/>
      <c r="QHE9" s="110"/>
      <c r="QHF9" s="110"/>
      <c r="QHH9" s="110"/>
      <c r="QHI9" s="110"/>
      <c r="QHJ9" s="110"/>
      <c r="QHK9" s="110"/>
      <c r="QHL9" s="110"/>
      <c r="QHN9" s="110"/>
      <c r="QHO9" s="110"/>
      <c r="QHP9" s="110"/>
      <c r="QHQ9" s="110"/>
      <c r="QHR9" s="110"/>
      <c r="QHT9" s="110"/>
      <c r="QHU9" s="110"/>
      <c r="QHV9" s="110"/>
      <c r="QHW9" s="110"/>
      <c r="QHX9" s="110"/>
      <c r="QHZ9" s="110"/>
      <c r="QIA9" s="110"/>
      <c r="QIB9" s="110"/>
      <c r="QIC9" s="110"/>
      <c r="QID9" s="110"/>
      <c r="QIF9" s="110"/>
      <c r="QIG9" s="110"/>
      <c r="QIH9" s="110"/>
      <c r="QII9" s="110"/>
      <c r="QIJ9" s="110"/>
      <c r="QIL9" s="110"/>
      <c r="QIM9" s="110"/>
      <c r="QIN9" s="110"/>
      <c r="QIO9" s="110"/>
      <c r="QIP9" s="110"/>
      <c r="QIR9" s="110"/>
      <c r="QIS9" s="110"/>
      <c r="QIT9" s="110"/>
      <c r="QIU9" s="110"/>
      <c r="QIV9" s="110"/>
      <c r="QIX9" s="110"/>
      <c r="QIY9" s="110"/>
      <c r="QIZ9" s="110"/>
      <c r="QJA9" s="110"/>
      <c r="QJB9" s="110"/>
      <c r="QJD9" s="110"/>
      <c r="QJE9" s="110"/>
      <c r="QJF9" s="110"/>
      <c r="QJG9" s="110"/>
      <c r="QJH9" s="110"/>
      <c r="QJJ9" s="110"/>
      <c r="QJK9" s="110"/>
      <c r="QJL9" s="110"/>
      <c r="QJM9" s="110"/>
      <c r="QJN9" s="110"/>
      <c r="QJP9" s="110"/>
      <c r="QJQ9" s="110"/>
      <c r="QJR9" s="110"/>
      <c r="QJS9" s="110"/>
      <c r="QJT9" s="110"/>
      <c r="QJV9" s="110"/>
      <c r="QJW9" s="110"/>
      <c r="QJX9" s="110"/>
      <c r="QJY9" s="110"/>
      <c r="QJZ9" s="110"/>
      <c r="QKB9" s="110"/>
      <c r="QKC9" s="110"/>
      <c r="QKD9" s="110"/>
      <c r="QKE9" s="110"/>
      <c r="QKF9" s="110"/>
      <c r="QKH9" s="110"/>
      <c r="QKI9" s="110"/>
      <c r="QKJ9" s="110"/>
      <c r="QKK9" s="110"/>
      <c r="QKL9" s="110"/>
      <c r="QKN9" s="110"/>
      <c r="QKO9" s="110"/>
      <c r="QKP9" s="110"/>
      <c r="QKQ9" s="110"/>
      <c r="QKR9" s="110"/>
      <c r="QKT9" s="110"/>
      <c r="QKU9" s="110"/>
      <c r="QKV9" s="110"/>
      <c r="QKW9" s="110"/>
      <c r="QKX9" s="110"/>
      <c r="QKZ9" s="110"/>
      <c r="QLA9" s="110"/>
      <c r="QLB9" s="110"/>
      <c r="QLC9" s="110"/>
      <c r="QLD9" s="110"/>
      <c r="QLF9" s="110"/>
      <c r="QLG9" s="110"/>
      <c r="QLH9" s="110"/>
      <c r="QLI9" s="110"/>
      <c r="QLJ9" s="110"/>
      <c r="QLL9" s="110"/>
      <c r="QLM9" s="110"/>
      <c r="QLN9" s="110"/>
      <c r="QLO9" s="110"/>
      <c r="QLP9" s="110"/>
      <c r="QLR9" s="110"/>
      <c r="QLS9" s="110"/>
      <c r="QLT9" s="110"/>
      <c r="QLU9" s="110"/>
      <c r="QLV9" s="110"/>
      <c r="QLX9" s="110"/>
      <c r="QLY9" s="110"/>
      <c r="QLZ9" s="110"/>
      <c r="QMA9" s="110"/>
      <c r="QMB9" s="110"/>
      <c r="QMD9" s="110"/>
      <c r="QME9" s="110"/>
      <c r="QMF9" s="110"/>
      <c r="QMG9" s="110"/>
      <c r="QMH9" s="110"/>
      <c r="QMJ9" s="110"/>
      <c r="QMK9" s="110"/>
      <c r="QML9" s="110"/>
      <c r="QMM9" s="110"/>
      <c r="QMN9" s="110"/>
      <c r="QMP9" s="110"/>
      <c r="QMQ9" s="110"/>
      <c r="QMR9" s="110"/>
      <c r="QMS9" s="110"/>
      <c r="QMT9" s="110"/>
      <c r="QMV9" s="110"/>
      <c r="QMW9" s="110"/>
      <c r="QMX9" s="110"/>
      <c r="QMY9" s="110"/>
      <c r="QMZ9" s="110"/>
      <c r="QNB9" s="110"/>
      <c r="QNC9" s="110"/>
      <c r="QND9" s="110"/>
      <c r="QNE9" s="110"/>
      <c r="QNF9" s="110"/>
      <c r="QNH9" s="110"/>
      <c r="QNI9" s="110"/>
      <c r="QNJ9" s="110"/>
      <c r="QNK9" s="110"/>
      <c r="QNL9" s="110"/>
      <c r="QNN9" s="110"/>
      <c r="QNO9" s="110"/>
      <c r="QNP9" s="110"/>
      <c r="QNQ9" s="110"/>
      <c r="QNR9" s="110"/>
      <c r="QNT9" s="110"/>
      <c r="QNU9" s="110"/>
      <c r="QNV9" s="110"/>
      <c r="QNW9" s="110"/>
      <c r="QNX9" s="110"/>
      <c r="QNZ9" s="110"/>
      <c r="QOA9" s="110"/>
      <c r="QOB9" s="110"/>
      <c r="QOC9" s="110"/>
      <c r="QOD9" s="110"/>
      <c r="QOF9" s="110"/>
      <c r="QOG9" s="110"/>
      <c r="QOH9" s="110"/>
      <c r="QOI9" s="110"/>
      <c r="QOJ9" s="110"/>
      <c r="QOL9" s="110"/>
      <c r="QOM9" s="110"/>
      <c r="QON9" s="110"/>
      <c r="QOO9" s="110"/>
      <c r="QOP9" s="110"/>
      <c r="QOR9" s="110"/>
      <c r="QOS9" s="110"/>
      <c r="QOT9" s="110"/>
      <c r="QOU9" s="110"/>
      <c r="QOV9" s="110"/>
      <c r="QOX9" s="110"/>
      <c r="QOY9" s="110"/>
      <c r="QOZ9" s="110"/>
      <c r="QPA9" s="110"/>
      <c r="QPB9" s="110"/>
      <c r="QPD9" s="110"/>
      <c r="QPE9" s="110"/>
      <c r="QPF9" s="110"/>
      <c r="QPG9" s="110"/>
      <c r="QPH9" s="110"/>
      <c r="QPJ9" s="110"/>
      <c r="QPK9" s="110"/>
      <c r="QPL9" s="110"/>
      <c r="QPM9" s="110"/>
      <c r="QPN9" s="110"/>
      <c r="QPP9" s="110"/>
      <c r="QPQ9" s="110"/>
      <c r="QPR9" s="110"/>
      <c r="QPS9" s="110"/>
      <c r="QPT9" s="110"/>
      <c r="QPV9" s="110"/>
      <c r="QPW9" s="110"/>
      <c r="QPX9" s="110"/>
      <c r="QPY9" s="110"/>
      <c r="QPZ9" s="110"/>
      <c r="QQB9" s="110"/>
      <c r="QQC9" s="110"/>
      <c r="QQD9" s="110"/>
      <c r="QQE9" s="110"/>
      <c r="QQF9" s="110"/>
      <c r="QQH9" s="110"/>
      <c r="QQI9" s="110"/>
      <c r="QQJ9" s="110"/>
      <c r="QQK9" s="110"/>
      <c r="QQL9" s="110"/>
      <c r="QQN9" s="110"/>
      <c r="QQO9" s="110"/>
      <c r="QQP9" s="110"/>
      <c r="QQQ9" s="110"/>
      <c r="QQR9" s="110"/>
      <c r="QQT9" s="110"/>
      <c r="QQU9" s="110"/>
      <c r="QQV9" s="110"/>
      <c r="QQW9" s="110"/>
      <c r="QQX9" s="110"/>
      <c r="QQZ9" s="110"/>
      <c r="QRA9" s="110"/>
      <c r="QRB9" s="110"/>
      <c r="QRC9" s="110"/>
      <c r="QRD9" s="110"/>
      <c r="QRF9" s="110"/>
      <c r="QRG9" s="110"/>
      <c r="QRH9" s="110"/>
      <c r="QRI9" s="110"/>
      <c r="QRJ9" s="110"/>
      <c r="QRL9" s="110"/>
      <c r="QRM9" s="110"/>
      <c r="QRN9" s="110"/>
      <c r="QRO9" s="110"/>
      <c r="QRP9" s="110"/>
      <c r="QRR9" s="110"/>
      <c r="QRS9" s="110"/>
      <c r="QRT9" s="110"/>
      <c r="QRU9" s="110"/>
      <c r="QRV9" s="110"/>
      <c r="QRX9" s="110"/>
      <c r="QRY9" s="110"/>
      <c r="QRZ9" s="110"/>
      <c r="QSA9" s="110"/>
      <c r="QSB9" s="110"/>
      <c r="QSD9" s="110"/>
      <c r="QSE9" s="110"/>
      <c r="QSF9" s="110"/>
      <c r="QSG9" s="110"/>
      <c r="QSH9" s="110"/>
      <c r="QSJ9" s="110"/>
      <c r="QSK9" s="110"/>
      <c r="QSL9" s="110"/>
      <c r="QSM9" s="110"/>
      <c r="QSN9" s="110"/>
      <c r="QSP9" s="110"/>
      <c r="QSQ9" s="110"/>
      <c r="QSR9" s="110"/>
      <c r="QSS9" s="110"/>
      <c r="QST9" s="110"/>
      <c r="QSV9" s="110"/>
      <c r="QSW9" s="110"/>
      <c r="QSX9" s="110"/>
      <c r="QSY9" s="110"/>
      <c r="QSZ9" s="110"/>
      <c r="QTB9" s="110"/>
      <c r="QTC9" s="110"/>
      <c r="QTD9" s="110"/>
      <c r="QTE9" s="110"/>
      <c r="QTF9" s="110"/>
      <c r="QTH9" s="110"/>
      <c r="QTI9" s="110"/>
      <c r="QTJ9" s="110"/>
      <c r="QTK9" s="110"/>
      <c r="QTL9" s="110"/>
      <c r="QTN9" s="110"/>
      <c r="QTO9" s="110"/>
      <c r="QTP9" s="110"/>
      <c r="QTQ9" s="110"/>
      <c r="QTR9" s="110"/>
      <c r="QTT9" s="110"/>
      <c r="QTU9" s="110"/>
      <c r="QTV9" s="110"/>
      <c r="QTW9" s="110"/>
      <c r="QTX9" s="110"/>
      <c r="QTZ9" s="110"/>
      <c r="QUA9" s="110"/>
      <c r="QUB9" s="110"/>
      <c r="QUC9" s="110"/>
      <c r="QUD9" s="110"/>
      <c r="QUF9" s="110"/>
      <c r="QUG9" s="110"/>
      <c r="QUH9" s="110"/>
      <c r="QUI9" s="110"/>
      <c r="QUJ9" s="110"/>
      <c r="QUL9" s="110"/>
      <c r="QUM9" s="110"/>
      <c r="QUN9" s="110"/>
      <c r="QUO9" s="110"/>
      <c r="QUP9" s="110"/>
      <c r="QUR9" s="110"/>
      <c r="QUS9" s="110"/>
      <c r="QUT9" s="110"/>
      <c r="QUU9" s="110"/>
      <c r="QUV9" s="110"/>
      <c r="QUX9" s="110"/>
      <c r="QUY9" s="110"/>
      <c r="QUZ9" s="110"/>
      <c r="QVA9" s="110"/>
      <c r="QVB9" s="110"/>
      <c r="QVD9" s="110"/>
      <c r="QVE9" s="110"/>
      <c r="QVF9" s="110"/>
      <c r="QVG9" s="110"/>
      <c r="QVH9" s="110"/>
      <c r="QVJ9" s="110"/>
      <c r="QVK9" s="110"/>
      <c r="QVL9" s="110"/>
      <c r="QVM9" s="110"/>
      <c r="QVN9" s="110"/>
      <c r="QVP9" s="110"/>
      <c r="QVQ9" s="110"/>
      <c r="QVR9" s="110"/>
      <c r="QVS9" s="110"/>
      <c r="QVT9" s="110"/>
      <c r="QVV9" s="110"/>
      <c r="QVW9" s="110"/>
      <c r="QVX9" s="110"/>
      <c r="QVY9" s="110"/>
      <c r="QVZ9" s="110"/>
      <c r="QWB9" s="110"/>
      <c r="QWC9" s="110"/>
      <c r="QWD9" s="110"/>
      <c r="QWE9" s="110"/>
      <c r="QWF9" s="110"/>
      <c r="QWH9" s="110"/>
      <c r="QWI9" s="110"/>
      <c r="QWJ9" s="110"/>
      <c r="QWK9" s="110"/>
      <c r="QWL9" s="110"/>
      <c r="QWN9" s="110"/>
      <c r="QWO9" s="110"/>
      <c r="QWP9" s="110"/>
      <c r="QWQ9" s="110"/>
      <c r="QWR9" s="110"/>
      <c r="QWT9" s="110"/>
      <c r="QWU9" s="110"/>
      <c r="QWV9" s="110"/>
      <c r="QWW9" s="110"/>
      <c r="QWX9" s="110"/>
      <c r="QWZ9" s="110"/>
      <c r="QXA9" s="110"/>
      <c r="QXB9" s="110"/>
      <c r="QXC9" s="110"/>
      <c r="QXD9" s="110"/>
      <c r="QXF9" s="110"/>
      <c r="QXG9" s="110"/>
      <c r="QXH9" s="110"/>
      <c r="QXI9" s="110"/>
      <c r="QXJ9" s="110"/>
      <c r="QXL9" s="110"/>
      <c r="QXM9" s="110"/>
      <c r="QXN9" s="110"/>
      <c r="QXO9" s="110"/>
      <c r="QXP9" s="110"/>
      <c r="QXR9" s="110"/>
      <c r="QXS9" s="110"/>
      <c r="QXT9" s="110"/>
      <c r="QXU9" s="110"/>
      <c r="QXV9" s="110"/>
      <c r="QXX9" s="110"/>
      <c r="QXY9" s="110"/>
      <c r="QXZ9" s="110"/>
      <c r="QYA9" s="110"/>
      <c r="QYB9" s="110"/>
      <c r="QYD9" s="110"/>
      <c r="QYE9" s="110"/>
      <c r="QYF9" s="110"/>
      <c r="QYG9" s="110"/>
      <c r="QYH9" s="110"/>
      <c r="QYJ9" s="110"/>
      <c r="QYK9" s="110"/>
      <c r="QYL9" s="110"/>
      <c r="QYM9" s="110"/>
      <c r="QYN9" s="110"/>
      <c r="QYP9" s="110"/>
      <c r="QYQ9" s="110"/>
      <c r="QYR9" s="110"/>
      <c r="QYS9" s="110"/>
      <c r="QYT9" s="110"/>
      <c r="QYV9" s="110"/>
      <c r="QYW9" s="110"/>
      <c r="QYX9" s="110"/>
      <c r="QYY9" s="110"/>
      <c r="QYZ9" s="110"/>
      <c r="QZB9" s="110"/>
      <c r="QZC9" s="110"/>
      <c r="QZD9" s="110"/>
      <c r="QZE9" s="110"/>
      <c r="QZF9" s="110"/>
      <c r="QZH9" s="110"/>
      <c r="QZI9" s="110"/>
      <c r="QZJ9" s="110"/>
      <c r="QZK9" s="110"/>
      <c r="QZL9" s="110"/>
      <c r="QZN9" s="110"/>
      <c r="QZO9" s="110"/>
      <c r="QZP9" s="110"/>
      <c r="QZQ9" s="110"/>
      <c r="QZR9" s="110"/>
      <c r="QZT9" s="110"/>
      <c r="QZU9" s="110"/>
      <c r="QZV9" s="110"/>
      <c r="QZW9" s="110"/>
      <c r="QZX9" s="110"/>
      <c r="QZZ9" s="110"/>
      <c r="RAA9" s="110"/>
      <c r="RAB9" s="110"/>
      <c r="RAC9" s="110"/>
      <c r="RAD9" s="110"/>
      <c r="RAF9" s="110"/>
      <c r="RAG9" s="110"/>
      <c r="RAH9" s="110"/>
      <c r="RAI9" s="110"/>
      <c r="RAJ9" s="110"/>
      <c r="RAL9" s="110"/>
      <c r="RAM9" s="110"/>
      <c r="RAN9" s="110"/>
      <c r="RAO9" s="110"/>
      <c r="RAP9" s="110"/>
      <c r="RAR9" s="110"/>
      <c r="RAS9" s="110"/>
      <c r="RAT9" s="110"/>
      <c r="RAU9" s="110"/>
      <c r="RAV9" s="110"/>
      <c r="RAX9" s="110"/>
      <c r="RAY9" s="110"/>
      <c r="RAZ9" s="110"/>
      <c r="RBA9" s="110"/>
      <c r="RBB9" s="110"/>
      <c r="RBD9" s="110"/>
      <c r="RBE9" s="110"/>
      <c r="RBF9" s="110"/>
      <c r="RBG9" s="110"/>
      <c r="RBH9" s="110"/>
      <c r="RBJ9" s="110"/>
      <c r="RBK9" s="110"/>
      <c r="RBL9" s="110"/>
      <c r="RBM9" s="110"/>
      <c r="RBN9" s="110"/>
      <c r="RBP9" s="110"/>
      <c r="RBQ9" s="110"/>
      <c r="RBR9" s="110"/>
      <c r="RBS9" s="110"/>
      <c r="RBT9" s="110"/>
      <c r="RBV9" s="110"/>
      <c r="RBW9" s="110"/>
      <c r="RBX9" s="110"/>
      <c r="RBY9" s="110"/>
      <c r="RBZ9" s="110"/>
      <c r="RCB9" s="110"/>
      <c r="RCC9" s="110"/>
      <c r="RCD9" s="110"/>
      <c r="RCE9" s="110"/>
      <c r="RCF9" s="110"/>
      <c r="RCH9" s="110"/>
      <c r="RCI9" s="110"/>
      <c r="RCJ9" s="110"/>
      <c r="RCK9" s="110"/>
      <c r="RCL9" s="110"/>
      <c r="RCN9" s="110"/>
      <c r="RCO9" s="110"/>
      <c r="RCP9" s="110"/>
      <c r="RCQ9" s="110"/>
      <c r="RCR9" s="110"/>
      <c r="RCT9" s="110"/>
      <c r="RCU9" s="110"/>
      <c r="RCV9" s="110"/>
      <c r="RCW9" s="110"/>
      <c r="RCX9" s="110"/>
      <c r="RCZ9" s="110"/>
      <c r="RDA9" s="110"/>
      <c r="RDB9" s="110"/>
      <c r="RDC9" s="110"/>
      <c r="RDD9" s="110"/>
      <c r="RDF9" s="110"/>
      <c r="RDG9" s="110"/>
      <c r="RDH9" s="110"/>
      <c r="RDI9" s="110"/>
      <c r="RDJ9" s="110"/>
      <c r="RDL9" s="110"/>
      <c r="RDM9" s="110"/>
      <c r="RDN9" s="110"/>
      <c r="RDO9" s="110"/>
      <c r="RDP9" s="110"/>
      <c r="RDR9" s="110"/>
      <c r="RDS9" s="110"/>
      <c r="RDT9" s="110"/>
      <c r="RDU9" s="110"/>
      <c r="RDV9" s="110"/>
      <c r="RDX9" s="110"/>
      <c r="RDY9" s="110"/>
      <c r="RDZ9" s="110"/>
      <c r="REA9" s="110"/>
      <c r="REB9" s="110"/>
      <c r="RED9" s="110"/>
      <c r="REE9" s="110"/>
      <c r="REF9" s="110"/>
      <c r="REG9" s="110"/>
      <c r="REH9" s="110"/>
      <c r="REJ9" s="110"/>
      <c r="REK9" s="110"/>
      <c r="REL9" s="110"/>
      <c r="REM9" s="110"/>
      <c r="REN9" s="110"/>
      <c r="REP9" s="110"/>
      <c r="REQ9" s="110"/>
      <c r="RER9" s="110"/>
      <c r="RES9" s="110"/>
      <c r="RET9" s="110"/>
      <c r="REV9" s="110"/>
      <c r="REW9" s="110"/>
      <c r="REX9" s="110"/>
      <c r="REY9" s="110"/>
      <c r="REZ9" s="110"/>
      <c r="RFB9" s="110"/>
      <c r="RFC9" s="110"/>
      <c r="RFD9" s="110"/>
      <c r="RFE9" s="110"/>
      <c r="RFF9" s="110"/>
      <c r="RFH9" s="110"/>
      <c r="RFI9" s="110"/>
      <c r="RFJ9" s="110"/>
      <c r="RFK9" s="110"/>
      <c r="RFL9" s="110"/>
      <c r="RFN9" s="110"/>
      <c r="RFO9" s="110"/>
      <c r="RFP9" s="110"/>
      <c r="RFQ9" s="110"/>
      <c r="RFR9" s="110"/>
      <c r="RFT9" s="110"/>
      <c r="RFU9" s="110"/>
      <c r="RFV9" s="110"/>
      <c r="RFW9" s="110"/>
      <c r="RFX9" s="110"/>
      <c r="RFZ9" s="110"/>
      <c r="RGA9" s="110"/>
      <c r="RGB9" s="110"/>
      <c r="RGC9" s="110"/>
      <c r="RGD9" s="110"/>
      <c r="RGF9" s="110"/>
      <c r="RGG9" s="110"/>
      <c r="RGH9" s="110"/>
      <c r="RGI9" s="110"/>
      <c r="RGJ9" s="110"/>
      <c r="RGL9" s="110"/>
      <c r="RGM9" s="110"/>
      <c r="RGN9" s="110"/>
      <c r="RGO9" s="110"/>
      <c r="RGP9" s="110"/>
      <c r="RGR9" s="110"/>
      <c r="RGS9" s="110"/>
      <c r="RGT9" s="110"/>
      <c r="RGU9" s="110"/>
      <c r="RGV9" s="110"/>
      <c r="RGX9" s="110"/>
      <c r="RGY9" s="110"/>
      <c r="RGZ9" s="110"/>
      <c r="RHA9" s="110"/>
      <c r="RHB9" s="110"/>
      <c r="RHD9" s="110"/>
      <c r="RHE9" s="110"/>
      <c r="RHF9" s="110"/>
      <c r="RHG9" s="110"/>
      <c r="RHH9" s="110"/>
      <c r="RHJ9" s="110"/>
      <c r="RHK9" s="110"/>
      <c r="RHL9" s="110"/>
      <c r="RHM9" s="110"/>
      <c r="RHN9" s="110"/>
      <c r="RHP9" s="110"/>
      <c r="RHQ9" s="110"/>
      <c r="RHR9" s="110"/>
      <c r="RHS9" s="110"/>
      <c r="RHT9" s="110"/>
      <c r="RHV9" s="110"/>
      <c r="RHW9" s="110"/>
      <c r="RHX9" s="110"/>
      <c r="RHY9" s="110"/>
      <c r="RHZ9" s="110"/>
      <c r="RIB9" s="110"/>
      <c r="RIC9" s="110"/>
      <c r="RID9" s="110"/>
      <c r="RIE9" s="110"/>
      <c r="RIF9" s="110"/>
      <c r="RIH9" s="110"/>
      <c r="RII9" s="110"/>
      <c r="RIJ9" s="110"/>
      <c r="RIK9" s="110"/>
      <c r="RIL9" s="110"/>
      <c r="RIN9" s="110"/>
      <c r="RIO9" s="110"/>
      <c r="RIP9" s="110"/>
      <c r="RIQ9" s="110"/>
      <c r="RIR9" s="110"/>
      <c r="RIT9" s="110"/>
      <c r="RIU9" s="110"/>
      <c r="RIV9" s="110"/>
      <c r="RIW9" s="110"/>
      <c r="RIX9" s="110"/>
      <c r="RIZ9" s="110"/>
      <c r="RJA9" s="110"/>
      <c r="RJB9" s="110"/>
      <c r="RJC9" s="110"/>
      <c r="RJD9" s="110"/>
      <c r="RJF9" s="110"/>
      <c r="RJG9" s="110"/>
      <c r="RJH9" s="110"/>
      <c r="RJI9" s="110"/>
      <c r="RJJ9" s="110"/>
      <c r="RJL9" s="110"/>
      <c r="RJM9" s="110"/>
      <c r="RJN9" s="110"/>
      <c r="RJO9" s="110"/>
      <c r="RJP9" s="110"/>
      <c r="RJR9" s="110"/>
      <c r="RJS9" s="110"/>
      <c r="RJT9" s="110"/>
      <c r="RJU9" s="110"/>
      <c r="RJV9" s="110"/>
      <c r="RJX9" s="110"/>
      <c r="RJY9" s="110"/>
      <c r="RJZ9" s="110"/>
      <c r="RKA9" s="110"/>
      <c r="RKB9" s="110"/>
      <c r="RKD9" s="110"/>
      <c r="RKE9" s="110"/>
      <c r="RKF9" s="110"/>
      <c r="RKG9" s="110"/>
      <c r="RKH9" s="110"/>
      <c r="RKJ9" s="110"/>
      <c r="RKK9" s="110"/>
      <c r="RKL9" s="110"/>
      <c r="RKM9" s="110"/>
      <c r="RKN9" s="110"/>
      <c r="RKP9" s="110"/>
      <c r="RKQ9" s="110"/>
      <c r="RKR9" s="110"/>
      <c r="RKS9" s="110"/>
      <c r="RKT9" s="110"/>
      <c r="RKV9" s="110"/>
      <c r="RKW9" s="110"/>
      <c r="RKX9" s="110"/>
      <c r="RKY9" s="110"/>
      <c r="RKZ9" s="110"/>
      <c r="RLB9" s="110"/>
      <c r="RLC9" s="110"/>
      <c r="RLD9" s="110"/>
      <c r="RLE9" s="110"/>
      <c r="RLF9" s="110"/>
      <c r="RLH9" s="110"/>
      <c r="RLI9" s="110"/>
      <c r="RLJ9" s="110"/>
      <c r="RLK9" s="110"/>
      <c r="RLL9" s="110"/>
      <c r="RLN9" s="110"/>
      <c r="RLO9" s="110"/>
      <c r="RLP9" s="110"/>
      <c r="RLQ9" s="110"/>
      <c r="RLR9" s="110"/>
      <c r="RLT9" s="110"/>
      <c r="RLU9" s="110"/>
      <c r="RLV9" s="110"/>
      <c r="RLW9" s="110"/>
      <c r="RLX9" s="110"/>
      <c r="RLZ9" s="110"/>
      <c r="RMA9" s="110"/>
      <c r="RMB9" s="110"/>
      <c r="RMC9" s="110"/>
      <c r="RMD9" s="110"/>
      <c r="RMF9" s="110"/>
      <c r="RMG9" s="110"/>
      <c r="RMH9" s="110"/>
      <c r="RMI9" s="110"/>
      <c r="RMJ9" s="110"/>
      <c r="RML9" s="110"/>
      <c r="RMM9" s="110"/>
      <c r="RMN9" s="110"/>
      <c r="RMO9" s="110"/>
      <c r="RMP9" s="110"/>
      <c r="RMR9" s="110"/>
      <c r="RMS9" s="110"/>
      <c r="RMT9" s="110"/>
      <c r="RMU9" s="110"/>
      <c r="RMV9" s="110"/>
      <c r="RMX9" s="110"/>
      <c r="RMY9" s="110"/>
      <c r="RMZ9" s="110"/>
      <c r="RNA9" s="110"/>
      <c r="RNB9" s="110"/>
      <c r="RND9" s="110"/>
      <c r="RNE9" s="110"/>
      <c r="RNF9" s="110"/>
      <c r="RNG9" s="110"/>
      <c r="RNH9" s="110"/>
      <c r="RNJ9" s="110"/>
      <c r="RNK9" s="110"/>
      <c r="RNL9" s="110"/>
      <c r="RNM9" s="110"/>
      <c r="RNN9" s="110"/>
      <c r="RNP9" s="110"/>
      <c r="RNQ9" s="110"/>
      <c r="RNR9" s="110"/>
      <c r="RNS9" s="110"/>
      <c r="RNT9" s="110"/>
      <c r="RNV9" s="110"/>
      <c r="RNW9" s="110"/>
      <c r="RNX9" s="110"/>
      <c r="RNY9" s="110"/>
      <c r="RNZ9" s="110"/>
      <c r="ROB9" s="110"/>
      <c r="ROC9" s="110"/>
      <c r="ROD9" s="110"/>
      <c r="ROE9" s="110"/>
      <c r="ROF9" s="110"/>
      <c r="ROH9" s="110"/>
      <c r="ROI9" s="110"/>
      <c r="ROJ9" s="110"/>
      <c r="ROK9" s="110"/>
      <c r="ROL9" s="110"/>
      <c r="RON9" s="110"/>
      <c r="ROO9" s="110"/>
      <c r="ROP9" s="110"/>
      <c r="ROQ9" s="110"/>
      <c r="ROR9" s="110"/>
      <c r="ROT9" s="110"/>
      <c r="ROU9" s="110"/>
      <c r="ROV9" s="110"/>
      <c r="ROW9" s="110"/>
      <c r="ROX9" s="110"/>
      <c r="ROZ9" s="110"/>
      <c r="RPA9" s="110"/>
      <c r="RPB9" s="110"/>
      <c r="RPC9" s="110"/>
      <c r="RPD9" s="110"/>
      <c r="RPF9" s="110"/>
      <c r="RPG9" s="110"/>
      <c r="RPH9" s="110"/>
      <c r="RPI9" s="110"/>
      <c r="RPJ9" s="110"/>
      <c r="RPL9" s="110"/>
      <c r="RPM9" s="110"/>
      <c r="RPN9" s="110"/>
      <c r="RPO9" s="110"/>
      <c r="RPP9" s="110"/>
      <c r="RPR9" s="110"/>
      <c r="RPS9" s="110"/>
      <c r="RPT9" s="110"/>
      <c r="RPU9" s="110"/>
      <c r="RPV9" s="110"/>
      <c r="RPX9" s="110"/>
      <c r="RPY9" s="110"/>
      <c r="RPZ9" s="110"/>
      <c r="RQA9" s="110"/>
      <c r="RQB9" s="110"/>
      <c r="RQD9" s="110"/>
      <c r="RQE9" s="110"/>
      <c r="RQF9" s="110"/>
      <c r="RQG9" s="110"/>
      <c r="RQH9" s="110"/>
      <c r="RQJ9" s="110"/>
      <c r="RQK9" s="110"/>
      <c r="RQL9" s="110"/>
      <c r="RQM9" s="110"/>
      <c r="RQN9" s="110"/>
      <c r="RQP9" s="110"/>
      <c r="RQQ9" s="110"/>
      <c r="RQR9" s="110"/>
      <c r="RQS9" s="110"/>
      <c r="RQT9" s="110"/>
      <c r="RQV9" s="110"/>
      <c r="RQW9" s="110"/>
      <c r="RQX9" s="110"/>
      <c r="RQY9" s="110"/>
      <c r="RQZ9" s="110"/>
      <c r="RRB9" s="110"/>
      <c r="RRC9" s="110"/>
      <c r="RRD9" s="110"/>
      <c r="RRE9" s="110"/>
      <c r="RRF9" s="110"/>
      <c r="RRH9" s="110"/>
      <c r="RRI9" s="110"/>
      <c r="RRJ9" s="110"/>
      <c r="RRK9" s="110"/>
      <c r="RRL9" s="110"/>
      <c r="RRN9" s="110"/>
      <c r="RRO9" s="110"/>
      <c r="RRP9" s="110"/>
      <c r="RRQ9" s="110"/>
      <c r="RRR9" s="110"/>
      <c r="RRT9" s="110"/>
      <c r="RRU9" s="110"/>
      <c r="RRV9" s="110"/>
      <c r="RRW9" s="110"/>
      <c r="RRX9" s="110"/>
      <c r="RRZ9" s="110"/>
      <c r="RSA9" s="110"/>
      <c r="RSB9" s="110"/>
      <c r="RSC9" s="110"/>
      <c r="RSD9" s="110"/>
      <c r="RSF9" s="110"/>
      <c r="RSG9" s="110"/>
      <c r="RSH9" s="110"/>
      <c r="RSI9" s="110"/>
      <c r="RSJ9" s="110"/>
      <c r="RSL9" s="110"/>
      <c r="RSM9" s="110"/>
      <c r="RSN9" s="110"/>
      <c r="RSO9" s="110"/>
      <c r="RSP9" s="110"/>
      <c r="RSR9" s="110"/>
      <c r="RSS9" s="110"/>
      <c r="RST9" s="110"/>
      <c r="RSU9" s="110"/>
      <c r="RSV9" s="110"/>
      <c r="RSX9" s="110"/>
      <c r="RSY9" s="110"/>
      <c r="RSZ9" s="110"/>
      <c r="RTA9" s="110"/>
      <c r="RTB9" s="110"/>
      <c r="RTD9" s="110"/>
      <c r="RTE9" s="110"/>
      <c r="RTF9" s="110"/>
      <c r="RTG9" s="110"/>
      <c r="RTH9" s="110"/>
      <c r="RTJ9" s="110"/>
      <c r="RTK9" s="110"/>
      <c r="RTL9" s="110"/>
      <c r="RTM9" s="110"/>
      <c r="RTN9" s="110"/>
      <c r="RTP9" s="110"/>
      <c r="RTQ9" s="110"/>
      <c r="RTR9" s="110"/>
      <c r="RTS9" s="110"/>
      <c r="RTT9" s="110"/>
      <c r="RTV9" s="110"/>
      <c r="RTW9" s="110"/>
      <c r="RTX9" s="110"/>
      <c r="RTY9" s="110"/>
      <c r="RTZ9" s="110"/>
      <c r="RUB9" s="110"/>
      <c r="RUC9" s="110"/>
      <c r="RUD9" s="110"/>
      <c r="RUE9" s="110"/>
      <c r="RUF9" s="110"/>
      <c r="RUH9" s="110"/>
      <c r="RUI9" s="110"/>
      <c r="RUJ9" s="110"/>
      <c r="RUK9" s="110"/>
      <c r="RUL9" s="110"/>
      <c r="RUN9" s="110"/>
      <c r="RUO9" s="110"/>
      <c r="RUP9" s="110"/>
      <c r="RUQ9" s="110"/>
      <c r="RUR9" s="110"/>
      <c r="RUT9" s="110"/>
      <c r="RUU9" s="110"/>
      <c r="RUV9" s="110"/>
      <c r="RUW9" s="110"/>
      <c r="RUX9" s="110"/>
      <c r="RUZ9" s="110"/>
      <c r="RVA9" s="110"/>
      <c r="RVB9" s="110"/>
      <c r="RVC9" s="110"/>
      <c r="RVD9" s="110"/>
      <c r="RVF9" s="110"/>
      <c r="RVG9" s="110"/>
      <c r="RVH9" s="110"/>
      <c r="RVI9" s="110"/>
      <c r="RVJ9" s="110"/>
      <c r="RVL9" s="110"/>
      <c r="RVM9" s="110"/>
      <c r="RVN9" s="110"/>
      <c r="RVO9" s="110"/>
      <c r="RVP9" s="110"/>
      <c r="RVR9" s="110"/>
      <c r="RVS9" s="110"/>
      <c r="RVT9" s="110"/>
      <c r="RVU9" s="110"/>
      <c r="RVV9" s="110"/>
      <c r="RVX9" s="110"/>
      <c r="RVY9" s="110"/>
      <c r="RVZ9" s="110"/>
      <c r="RWA9" s="110"/>
      <c r="RWB9" s="110"/>
      <c r="RWD9" s="110"/>
      <c r="RWE9" s="110"/>
      <c r="RWF9" s="110"/>
      <c r="RWG9" s="110"/>
      <c r="RWH9" s="110"/>
      <c r="RWJ9" s="110"/>
      <c r="RWK9" s="110"/>
      <c r="RWL9" s="110"/>
      <c r="RWM9" s="110"/>
      <c r="RWN9" s="110"/>
      <c r="RWP9" s="110"/>
      <c r="RWQ9" s="110"/>
      <c r="RWR9" s="110"/>
      <c r="RWS9" s="110"/>
      <c r="RWT9" s="110"/>
      <c r="RWV9" s="110"/>
      <c r="RWW9" s="110"/>
      <c r="RWX9" s="110"/>
      <c r="RWY9" s="110"/>
      <c r="RWZ9" s="110"/>
      <c r="RXB9" s="110"/>
      <c r="RXC9" s="110"/>
      <c r="RXD9" s="110"/>
      <c r="RXE9" s="110"/>
      <c r="RXF9" s="110"/>
      <c r="RXH9" s="110"/>
      <c r="RXI9" s="110"/>
      <c r="RXJ9" s="110"/>
      <c r="RXK9" s="110"/>
      <c r="RXL9" s="110"/>
      <c r="RXN9" s="110"/>
      <c r="RXO9" s="110"/>
      <c r="RXP9" s="110"/>
      <c r="RXQ9" s="110"/>
      <c r="RXR9" s="110"/>
      <c r="RXT9" s="110"/>
      <c r="RXU9" s="110"/>
      <c r="RXV9" s="110"/>
      <c r="RXW9" s="110"/>
      <c r="RXX9" s="110"/>
      <c r="RXZ9" s="110"/>
      <c r="RYA9" s="110"/>
      <c r="RYB9" s="110"/>
      <c r="RYC9" s="110"/>
      <c r="RYD9" s="110"/>
      <c r="RYF9" s="110"/>
      <c r="RYG9" s="110"/>
      <c r="RYH9" s="110"/>
      <c r="RYI9" s="110"/>
      <c r="RYJ9" s="110"/>
      <c r="RYL9" s="110"/>
      <c r="RYM9" s="110"/>
      <c r="RYN9" s="110"/>
      <c r="RYO9" s="110"/>
      <c r="RYP9" s="110"/>
      <c r="RYR9" s="110"/>
      <c r="RYS9" s="110"/>
      <c r="RYT9" s="110"/>
      <c r="RYU9" s="110"/>
      <c r="RYV9" s="110"/>
      <c r="RYX9" s="110"/>
      <c r="RYY9" s="110"/>
      <c r="RYZ9" s="110"/>
      <c r="RZA9" s="110"/>
      <c r="RZB9" s="110"/>
      <c r="RZD9" s="110"/>
      <c r="RZE9" s="110"/>
      <c r="RZF9" s="110"/>
      <c r="RZG9" s="110"/>
      <c r="RZH9" s="110"/>
      <c r="RZJ9" s="110"/>
      <c r="RZK9" s="110"/>
      <c r="RZL9" s="110"/>
      <c r="RZM9" s="110"/>
      <c r="RZN9" s="110"/>
      <c r="RZP9" s="110"/>
      <c r="RZQ9" s="110"/>
      <c r="RZR9" s="110"/>
      <c r="RZS9" s="110"/>
      <c r="RZT9" s="110"/>
      <c r="RZV9" s="110"/>
      <c r="RZW9" s="110"/>
      <c r="RZX9" s="110"/>
      <c r="RZY9" s="110"/>
      <c r="RZZ9" s="110"/>
      <c r="SAB9" s="110"/>
      <c r="SAC9" s="110"/>
      <c r="SAD9" s="110"/>
      <c r="SAE9" s="110"/>
      <c r="SAF9" s="110"/>
      <c r="SAH9" s="110"/>
      <c r="SAI9" s="110"/>
      <c r="SAJ9" s="110"/>
      <c r="SAK9" s="110"/>
      <c r="SAL9" s="110"/>
      <c r="SAN9" s="110"/>
      <c r="SAO9" s="110"/>
      <c r="SAP9" s="110"/>
      <c r="SAQ9" s="110"/>
      <c r="SAR9" s="110"/>
      <c r="SAT9" s="110"/>
      <c r="SAU9" s="110"/>
      <c r="SAV9" s="110"/>
      <c r="SAW9" s="110"/>
      <c r="SAX9" s="110"/>
      <c r="SAZ9" s="110"/>
      <c r="SBA9" s="110"/>
      <c r="SBB9" s="110"/>
      <c r="SBC9" s="110"/>
      <c r="SBD9" s="110"/>
      <c r="SBF9" s="110"/>
      <c r="SBG9" s="110"/>
      <c r="SBH9" s="110"/>
      <c r="SBI9" s="110"/>
      <c r="SBJ9" s="110"/>
      <c r="SBL9" s="110"/>
      <c r="SBM9" s="110"/>
      <c r="SBN9" s="110"/>
      <c r="SBO9" s="110"/>
      <c r="SBP9" s="110"/>
      <c r="SBR9" s="110"/>
      <c r="SBS9" s="110"/>
      <c r="SBT9" s="110"/>
      <c r="SBU9" s="110"/>
      <c r="SBV9" s="110"/>
      <c r="SBX9" s="110"/>
      <c r="SBY9" s="110"/>
      <c r="SBZ9" s="110"/>
      <c r="SCA9" s="110"/>
      <c r="SCB9" s="110"/>
      <c r="SCD9" s="110"/>
      <c r="SCE9" s="110"/>
      <c r="SCF9" s="110"/>
      <c r="SCG9" s="110"/>
      <c r="SCH9" s="110"/>
      <c r="SCJ9" s="110"/>
      <c r="SCK9" s="110"/>
      <c r="SCL9" s="110"/>
      <c r="SCM9" s="110"/>
      <c r="SCN9" s="110"/>
      <c r="SCP9" s="110"/>
      <c r="SCQ9" s="110"/>
      <c r="SCR9" s="110"/>
      <c r="SCS9" s="110"/>
      <c r="SCT9" s="110"/>
      <c r="SCV9" s="110"/>
      <c r="SCW9" s="110"/>
      <c r="SCX9" s="110"/>
      <c r="SCY9" s="110"/>
      <c r="SCZ9" s="110"/>
      <c r="SDB9" s="110"/>
      <c r="SDC9" s="110"/>
      <c r="SDD9" s="110"/>
      <c r="SDE9" s="110"/>
      <c r="SDF9" s="110"/>
      <c r="SDH9" s="110"/>
      <c r="SDI9" s="110"/>
      <c r="SDJ9" s="110"/>
      <c r="SDK9" s="110"/>
      <c r="SDL9" s="110"/>
      <c r="SDN9" s="110"/>
      <c r="SDO9" s="110"/>
      <c r="SDP9" s="110"/>
      <c r="SDQ9" s="110"/>
      <c r="SDR9" s="110"/>
      <c r="SDT9" s="110"/>
      <c r="SDU9" s="110"/>
      <c r="SDV9" s="110"/>
      <c r="SDW9" s="110"/>
      <c r="SDX9" s="110"/>
      <c r="SDZ9" s="110"/>
      <c r="SEA9" s="110"/>
      <c r="SEB9" s="110"/>
      <c r="SEC9" s="110"/>
      <c r="SED9" s="110"/>
      <c r="SEF9" s="110"/>
      <c r="SEG9" s="110"/>
      <c r="SEH9" s="110"/>
      <c r="SEI9" s="110"/>
      <c r="SEJ9" s="110"/>
      <c r="SEL9" s="110"/>
      <c r="SEM9" s="110"/>
      <c r="SEN9" s="110"/>
      <c r="SEO9" s="110"/>
      <c r="SEP9" s="110"/>
      <c r="SER9" s="110"/>
      <c r="SES9" s="110"/>
      <c r="SET9" s="110"/>
      <c r="SEU9" s="110"/>
      <c r="SEV9" s="110"/>
      <c r="SEX9" s="110"/>
      <c r="SEY9" s="110"/>
      <c r="SEZ9" s="110"/>
      <c r="SFA9" s="110"/>
      <c r="SFB9" s="110"/>
      <c r="SFD9" s="110"/>
      <c r="SFE9" s="110"/>
      <c r="SFF9" s="110"/>
      <c r="SFG9" s="110"/>
      <c r="SFH9" s="110"/>
      <c r="SFJ9" s="110"/>
      <c r="SFK9" s="110"/>
      <c r="SFL9" s="110"/>
      <c r="SFM9" s="110"/>
      <c r="SFN9" s="110"/>
      <c r="SFP9" s="110"/>
      <c r="SFQ9" s="110"/>
      <c r="SFR9" s="110"/>
      <c r="SFS9" s="110"/>
      <c r="SFT9" s="110"/>
      <c r="SFV9" s="110"/>
      <c r="SFW9" s="110"/>
      <c r="SFX9" s="110"/>
      <c r="SFY9" s="110"/>
      <c r="SFZ9" s="110"/>
      <c r="SGB9" s="110"/>
      <c r="SGC9" s="110"/>
      <c r="SGD9" s="110"/>
      <c r="SGE9" s="110"/>
      <c r="SGF9" s="110"/>
      <c r="SGH9" s="110"/>
      <c r="SGI9" s="110"/>
      <c r="SGJ9" s="110"/>
      <c r="SGK9" s="110"/>
      <c r="SGL9" s="110"/>
      <c r="SGN9" s="110"/>
      <c r="SGO9" s="110"/>
      <c r="SGP9" s="110"/>
      <c r="SGQ9" s="110"/>
      <c r="SGR9" s="110"/>
      <c r="SGT9" s="110"/>
      <c r="SGU9" s="110"/>
      <c r="SGV9" s="110"/>
      <c r="SGW9" s="110"/>
      <c r="SGX9" s="110"/>
      <c r="SGZ9" s="110"/>
      <c r="SHA9" s="110"/>
      <c r="SHB9" s="110"/>
      <c r="SHC9" s="110"/>
      <c r="SHD9" s="110"/>
      <c r="SHF9" s="110"/>
      <c r="SHG9" s="110"/>
      <c r="SHH9" s="110"/>
      <c r="SHI9" s="110"/>
      <c r="SHJ9" s="110"/>
      <c r="SHL9" s="110"/>
      <c r="SHM9" s="110"/>
      <c r="SHN9" s="110"/>
      <c r="SHO9" s="110"/>
      <c r="SHP9" s="110"/>
      <c r="SHR9" s="110"/>
      <c r="SHS9" s="110"/>
      <c r="SHT9" s="110"/>
      <c r="SHU9" s="110"/>
      <c r="SHV9" s="110"/>
      <c r="SHX9" s="110"/>
      <c r="SHY9" s="110"/>
      <c r="SHZ9" s="110"/>
      <c r="SIA9" s="110"/>
      <c r="SIB9" s="110"/>
      <c r="SID9" s="110"/>
      <c r="SIE9" s="110"/>
      <c r="SIF9" s="110"/>
      <c r="SIG9" s="110"/>
      <c r="SIH9" s="110"/>
      <c r="SIJ9" s="110"/>
      <c r="SIK9" s="110"/>
      <c r="SIL9" s="110"/>
      <c r="SIM9" s="110"/>
      <c r="SIN9" s="110"/>
      <c r="SIP9" s="110"/>
      <c r="SIQ9" s="110"/>
      <c r="SIR9" s="110"/>
      <c r="SIS9" s="110"/>
      <c r="SIT9" s="110"/>
      <c r="SIV9" s="110"/>
      <c r="SIW9" s="110"/>
      <c r="SIX9" s="110"/>
      <c r="SIY9" s="110"/>
      <c r="SIZ9" s="110"/>
      <c r="SJB9" s="110"/>
      <c r="SJC9" s="110"/>
      <c r="SJD9" s="110"/>
      <c r="SJE9" s="110"/>
      <c r="SJF9" s="110"/>
      <c r="SJH9" s="110"/>
      <c r="SJI9" s="110"/>
      <c r="SJJ9" s="110"/>
      <c r="SJK9" s="110"/>
      <c r="SJL9" s="110"/>
      <c r="SJN9" s="110"/>
      <c r="SJO9" s="110"/>
      <c r="SJP9" s="110"/>
      <c r="SJQ9" s="110"/>
      <c r="SJR9" s="110"/>
      <c r="SJT9" s="110"/>
      <c r="SJU9" s="110"/>
      <c r="SJV9" s="110"/>
      <c r="SJW9" s="110"/>
      <c r="SJX9" s="110"/>
      <c r="SJZ9" s="110"/>
      <c r="SKA9" s="110"/>
      <c r="SKB9" s="110"/>
      <c r="SKC9" s="110"/>
      <c r="SKD9" s="110"/>
      <c r="SKF9" s="110"/>
      <c r="SKG9" s="110"/>
      <c r="SKH9" s="110"/>
      <c r="SKI9" s="110"/>
      <c r="SKJ9" s="110"/>
      <c r="SKL9" s="110"/>
      <c r="SKM9" s="110"/>
      <c r="SKN9" s="110"/>
      <c r="SKO9" s="110"/>
      <c r="SKP9" s="110"/>
      <c r="SKR9" s="110"/>
      <c r="SKS9" s="110"/>
      <c r="SKT9" s="110"/>
      <c r="SKU9" s="110"/>
      <c r="SKV9" s="110"/>
      <c r="SKX9" s="110"/>
      <c r="SKY9" s="110"/>
      <c r="SKZ9" s="110"/>
      <c r="SLA9" s="110"/>
      <c r="SLB9" s="110"/>
      <c r="SLD9" s="110"/>
      <c r="SLE9" s="110"/>
      <c r="SLF9" s="110"/>
      <c r="SLG9" s="110"/>
      <c r="SLH9" s="110"/>
      <c r="SLJ9" s="110"/>
      <c r="SLK9" s="110"/>
      <c r="SLL9" s="110"/>
      <c r="SLM9" s="110"/>
      <c r="SLN9" s="110"/>
      <c r="SLP9" s="110"/>
      <c r="SLQ9" s="110"/>
      <c r="SLR9" s="110"/>
      <c r="SLS9" s="110"/>
      <c r="SLT9" s="110"/>
      <c r="SLV9" s="110"/>
      <c r="SLW9" s="110"/>
      <c r="SLX9" s="110"/>
      <c r="SLY9" s="110"/>
      <c r="SLZ9" s="110"/>
      <c r="SMB9" s="110"/>
      <c r="SMC9" s="110"/>
      <c r="SMD9" s="110"/>
      <c r="SME9" s="110"/>
      <c r="SMF9" s="110"/>
      <c r="SMH9" s="110"/>
      <c r="SMI9" s="110"/>
      <c r="SMJ9" s="110"/>
      <c r="SMK9" s="110"/>
      <c r="SML9" s="110"/>
      <c r="SMN9" s="110"/>
      <c r="SMO9" s="110"/>
      <c r="SMP9" s="110"/>
      <c r="SMQ9" s="110"/>
      <c r="SMR9" s="110"/>
      <c r="SMT9" s="110"/>
      <c r="SMU9" s="110"/>
      <c r="SMV9" s="110"/>
      <c r="SMW9" s="110"/>
      <c r="SMX9" s="110"/>
      <c r="SMZ9" s="110"/>
      <c r="SNA9" s="110"/>
      <c r="SNB9" s="110"/>
      <c r="SNC9" s="110"/>
      <c r="SND9" s="110"/>
      <c r="SNF9" s="110"/>
      <c r="SNG9" s="110"/>
      <c r="SNH9" s="110"/>
      <c r="SNI9" s="110"/>
      <c r="SNJ9" s="110"/>
      <c r="SNL9" s="110"/>
      <c r="SNM9" s="110"/>
      <c r="SNN9" s="110"/>
      <c r="SNO9" s="110"/>
      <c r="SNP9" s="110"/>
      <c r="SNR9" s="110"/>
      <c r="SNS9" s="110"/>
      <c r="SNT9" s="110"/>
      <c r="SNU9" s="110"/>
      <c r="SNV9" s="110"/>
      <c r="SNX9" s="110"/>
      <c r="SNY9" s="110"/>
      <c r="SNZ9" s="110"/>
      <c r="SOA9" s="110"/>
      <c r="SOB9" s="110"/>
      <c r="SOD9" s="110"/>
      <c r="SOE9" s="110"/>
      <c r="SOF9" s="110"/>
      <c r="SOG9" s="110"/>
      <c r="SOH9" s="110"/>
      <c r="SOJ9" s="110"/>
      <c r="SOK9" s="110"/>
      <c r="SOL9" s="110"/>
      <c r="SOM9" s="110"/>
      <c r="SON9" s="110"/>
      <c r="SOP9" s="110"/>
      <c r="SOQ9" s="110"/>
      <c r="SOR9" s="110"/>
      <c r="SOS9" s="110"/>
      <c r="SOT9" s="110"/>
      <c r="SOV9" s="110"/>
      <c r="SOW9" s="110"/>
      <c r="SOX9" s="110"/>
      <c r="SOY9" s="110"/>
      <c r="SOZ9" s="110"/>
      <c r="SPB9" s="110"/>
      <c r="SPC9" s="110"/>
      <c r="SPD9" s="110"/>
      <c r="SPE9" s="110"/>
      <c r="SPF9" s="110"/>
      <c r="SPH9" s="110"/>
      <c r="SPI9" s="110"/>
      <c r="SPJ9" s="110"/>
      <c r="SPK9" s="110"/>
      <c r="SPL9" s="110"/>
      <c r="SPN9" s="110"/>
      <c r="SPO9" s="110"/>
      <c r="SPP9" s="110"/>
      <c r="SPQ9" s="110"/>
      <c r="SPR9" s="110"/>
      <c r="SPT9" s="110"/>
      <c r="SPU9" s="110"/>
      <c r="SPV9" s="110"/>
      <c r="SPW9" s="110"/>
      <c r="SPX9" s="110"/>
      <c r="SPZ9" s="110"/>
      <c r="SQA9" s="110"/>
      <c r="SQB9" s="110"/>
      <c r="SQC9" s="110"/>
      <c r="SQD9" s="110"/>
      <c r="SQF9" s="110"/>
      <c r="SQG9" s="110"/>
      <c r="SQH9" s="110"/>
      <c r="SQI9" s="110"/>
      <c r="SQJ9" s="110"/>
      <c r="SQL9" s="110"/>
      <c r="SQM9" s="110"/>
      <c r="SQN9" s="110"/>
      <c r="SQO9" s="110"/>
      <c r="SQP9" s="110"/>
      <c r="SQR9" s="110"/>
      <c r="SQS9" s="110"/>
      <c r="SQT9" s="110"/>
      <c r="SQU9" s="110"/>
      <c r="SQV9" s="110"/>
      <c r="SQX9" s="110"/>
      <c r="SQY9" s="110"/>
      <c r="SQZ9" s="110"/>
      <c r="SRA9" s="110"/>
      <c r="SRB9" s="110"/>
      <c r="SRD9" s="110"/>
      <c r="SRE9" s="110"/>
      <c r="SRF9" s="110"/>
      <c r="SRG9" s="110"/>
      <c r="SRH9" s="110"/>
      <c r="SRJ9" s="110"/>
      <c r="SRK9" s="110"/>
      <c r="SRL9" s="110"/>
      <c r="SRM9" s="110"/>
      <c r="SRN9" s="110"/>
      <c r="SRP9" s="110"/>
      <c r="SRQ9" s="110"/>
      <c r="SRR9" s="110"/>
      <c r="SRS9" s="110"/>
      <c r="SRT9" s="110"/>
      <c r="SRV9" s="110"/>
      <c r="SRW9" s="110"/>
      <c r="SRX9" s="110"/>
      <c r="SRY9" s="110"/>
      <c r="SRZ9" s="110"/>
      <c r="SSB9" s="110"/>
      <c r="SSC9" s="110"/>
      <c r="SSD9" s="110"/>
      <c r="SSE9" s="110"/>
      <c r="SSF9" s="110"/>
      <c r="SSH9" s="110"/>
      <c r="SSI9" s="110"/>
      <c r="SSJ9" s="110"/>
      <c r="SSK9" s="110"/>
      <c r="SSL9" s="110"/>
      <c r="SSN9" s="110"/>
      <c r="SSO9" s="110"/>
      <c r="SSP9" s="110"/>
      <c r="SSQ9" s="110"/>
      <c r="SSR9" s="110"/>
      <c r="SST9" s="110"/>
      <c r="SSU9" s="110"/>
      <c r="SSV9" s="110"/>
      <c r="SSW9" s="110"/>
      <c r="SSX9" s="110"/>
      <c r="SSZ9" s="110"/>
      <c r="STA9" s="110"/>
      <c r="STB9" s="110"/>
      <c r="STC9" s="110"/>
      <c r="STD9" s="110"/>
      <c r="STF9" s="110"/>
      <c r="STG9" s="110"/>
      <c r="STH9" s="110"/>
      <c r="STI9" s="110"/>
      <c r="STJ9" s="110"/>
      <c r="STL9" s="110"/>
      <c r="STM9" s="110"/>
      <c r="STN9" s="110"/>
      <c r="STO9" s="110"/>
      <c r="STP9" s="110"/>
      <c r="STR9" s="110"/>
      <c r="STS9" s="110"/>
      <c r="STT9" s="110"/>
      <c r="STU9" s="110"/>
      <c r="STV9" s="110"/>
      <c r="STX9" s="110"/>
      <c r="STY9" s="110"/>
      <c r="STZ9" s="110"/>
      <c r="SUA9" s="110"/>
      <c r="SUB9" s="110"/>
      <c r="SUD9" s="110"/>
      <c r="SUE9" s="110"/>
      <c r="SUF9" s="110"/>
      <c r="SUG9" s="110"/>
      <c r="SUH9" s="110"/>
      <c r="SUJ9" s="110"/>
      <c r="SUK9" s="110"/>
      <c r="SUL9" s="110"/>
      <c r="SUM9" s="110"/>
      <c r="SUN9" s="110"/>
      <c r="SUP9" s="110"/>
      <c r="SUQ9" s="110"/>
      <c r="SUR9" s="110"/>
      <c r="SUS9" s="110"/>
      <c r="SUT9" s="110"/>
      <c r="SUV9" s="110"/>
      <c r="SUW9" s="110"/>
      <c r="SUX9" s="110"/>
      <c r="SUY9" s="110"/>
      <c r="SUZ9" s="110"/>
      <c r="SVB9" s="110"/>
      <c r="SVC9" s="110"/>
      <c r="SVD9" s="110"/>
      <c r="SVE9" s="110"/>
      <c r="SVF9" s="110"/>
      <c r="SVH9" s="110"/>
      <c r="SVI9" s="110"/>
      <c r="SVJ9" s="110"/>
      <c r="SVK9" s="110"/>
      <c r="SVL9" s="110"/>
      <c r="SVN9" s="110"/>
      <c r="SVO9" s="110"/>
      <c r="SVP9" s="110"/>
      <c r="SVQ9" s="110"/>
      <c r="SVR9" s="110"/>
      <c r="SVT9" s="110"/>
      <c r="SVU9" s="110"/>
      <c r="SVV9" s="110"/>
      <c r="SVW9" s="110"/>
      <c r="SVX9" s="110"/>
      <c r="SVZ9" s="110"/>
      <c r="SWA9" s="110"/>
      <c r="SWB9" s="110"/>
      <c r="SWC9" s="110"/>
      <c r="SWD9" s="110"/>
      <c r="SWF9" s="110"/>
      <c r="SWG9" s="110"/>
      <c r="SWH9" s="110"/>
      <c r="SWI9" s="110"/>
      <c r="SWJ9" s="110"/>
      <c r="SWL9" s="110"/>
      <c r="SWM9" s="110"/>
      <c r="SWN9" s="110"/>
      <c r="SWO9" s="110"/>
      <c r="SWP9" s="110"/>
      <c r="SWR9" s="110"/>
      <c r="SWS9" s="110"/>
      <c r="SWT9" s="110"/>
      <c r="SWU9" s="110"/>
      <c r="SWV9" s="110"/>
      <c r="SWX9" s="110"/>
      <c r="SWY9" s="110"/>
      <c r="SWZ9" s="110"/>
      <c r="SXA9" s="110"/>
      <c r="SXB9" s="110"/>
      <c r="SXD9" s="110"/>
      <c r="SXE9" s="110"/>
      <c r="SXF9" s="110"/>
      <c r="SXG9" s="110"/>
      <c r="SXH9" s="110"/>
      <c r="SXJ9" s="110"/>
      <c r="SXK9" s="110"/>
      <c r="SXL9" s="110"/>
      <c r="SXM9" s="110"/>
      <c r="SXN9" s="110"/>
      <c r="SXP9" s="110"/>
      <c r="SXQ9" s="110"/>
      <c r="SXR9" s="110"/>
      <c r="SXS9" s="110"/>
      <c r="SXT9" s="110"/>
      <c r="SXV9" s="110"/>
      <c r="SXW9" s="110"/>
      <c r="SXX9" s="110"/>
      <c r="SXY9" s="110"/>
      <c r="SXZ9" s="110"/>
      <c r="SYB9" s="110"/>
      <c r="SYC9" s="110"/>
      <c r="SYD9" s="110"/>
      <c r="SYE9" s="110"/>
      <c r="SYF9" s="110"/>
      <c r="SYH9" s="110"/>
      <c r="SYI9" s="110"/>
      <c r="SYJ9" s="110"/>
      <c r="SYK9" s="110"/>
      <c r="SYL9" s="110"/>
      <c r="SYN9" s="110"/>
      <c r="SYO9" s="110"/>
      <c r="SYP9" s="110"/>
      <c r="SYQ9" s="110"/>
      <c r="SYR9" s="110"/>
      <c r="SYT9" s="110"/>
      <c r="SYU9" s="110"/>
      <c r="SYV9" s="110"/>
      <c r="SYW9" s="110"/>
      <c r="SYX9" s="110"/>
      <c r="SYZ9" s="110"/>
      <c r="SZA9" s="110"/>
      <c r="SZB9" s="110"/>
      <c r="SZC9" s="110"/>
      <c r="SZD9" s="110"/>
      <c r="SZF9" s="110"/>
      <c r="SZG9" s="110"/>
      <c r="SZH9" s="110"/>
      <c r="SZI9" s="110"/>
      <c r="SZJ9" s="110"/>
      <c r="SZL9" s="110"/>
      <c r="SZM9" s="110"/>
      <c r="SZN9" s="110"/>
      <c r="SZO9" s="110"/>
      <c r="SZP9" s="110"/>
      <c r="SZR9" s="110"/>
      <c r="SZS9" s="110"/>
      <c r="SZT9" s="110"/>
      <c r="SZU9" s="110"/>
      <c r="SZV9" s="110"/>
      <c r="SZX9" s="110"/>
      <c r="SZY9" s="110"/>
      <c r="SZZ9" s="110"/>
      <c r="TAA9" s="110"/>
      <c r="TAB9" s="110"/>
      <c r="TAD9" s="110"/>
      <c r="TAE9" s="110"/>
      <c r="TAF9" s="110"/>
      <c r="TAG9" s="110"/>
      <c r="TAH9" s="110"/>
      <c r="TAJ9" s="110"/>
      <c r="TAK9" s="110"/>
      <c r="TAL9" s="110"/>
      <c r="TAM9" s="110"/>
      <c r="TAN9" s="110"/>
      <c r="TAP9" s="110"/>
      <c r="TAQ9" s="110"/>
      <c r="TAR9" s="110"/>
      <c r="TAS9" s="110"/>
      <c r="TAT9" s="110"/>
      <c r="TAV9" s="110"/>
      <c r="TAW9" s="110"/>
      <c r="TAX9" s="110"/>
      <c r="TAY9" s="110"/>
      <c r="TAZ9" s="110"/>
      <c r="TBB9" s="110"/>
      <c r="TBC9" s="110"/>
      <c r="TBD9" s="110"/>
      <c r="TBE9" s="110"/>
      <c r="TBF9" s="110"/>
      <c r="TBH9" s="110"/>
      <c r="TBI9" s="110"/>
      <c r="TBJ9" s="110"/>
      <c r="TBK9" s="110"/>
      <c r="TBL9" s="110"/>
      <c r="TBN9" s="110"/>
      <c r="TBO9" s="110"/>
      <c r="TBP9" s="110"/>
      <c r="TBQ9" s="110"/>
      <c r="TBR9" s="110"/>
      <c r="TBT9" s="110"/>
      <c r="TBU9" s="110"/>
      <c r="TBV9" s="110"/>
      <c r="TBW9" s="110"/>
      <c r="TBX9" s="110"/>
      <c r="TBZ9" s="110"/>
      <c r="TCA9" s="110"/>
      <c r="TCB9" s="110"/>
      <c r="TCC9" s="110"/>
      <c r="TCD9" s="110"/>
      <c r="TCF9" s="110"/>
      <c r="TCG9" s="110"/>
      <c r="TCH9" s="110"/>
      <c r="TCI9" s="110"/>
      <c r="TCJ9" s="110"/>
      <c r="TCL9" s="110"/>
      <c r="TCM9" s="110"/>
      <c r="TCN9" s="110"/>
      <c r="TCO9" s="110"/>
      <c r="TCP9" s="110"/>
      <c r="TCR9" s="110"/>
      <c r="TCS9" s="110"/>
      <c r="TCT9" s="110"/>
      <c r="TCU9" s="110"/>
      <c r="TCV9" s="110"/>
      <c r="TCX9" s="110"/>
      <c r="TCY9" s="110"/>
      <c r="TCZ9" s="110"/>
      <c r="TDA9" s="110"/>
      <c r="TDB9" s="110"/>
      <c r="TDD9" s="110"/>
      <c r="TDE9" s="110"/>
      <c r="TDF9" s="110"/>
      <c r="TDG9" s="110"/>
      <c r="TDH9" s="110"/>
      <c r="TDJ9" s="110"/>
      <c r="TDK9" s="110"/>
      <c r="TDL9" s="110"/>
      <c r="TDM9" s="110"/>
      <c r="TDN9" s="110"/>
      <c r="TDP9" s="110"/>
      <c r="TDQ9" s="110"/>
      <c r="TDR9" s="110"/>
      <c r="TDS9" s="110"/>
      <c r="TDT9" s="110"/>
      <c r="TDV9" s="110"/>
      <c r="TDW9" s="110"/>
      <c r="TDX9" s="110"/>
      <c r="TDY9" s="110"/>
      <c r="TDZ9" s="110"/>
      <c r="TEB9" s="110"/>
      <c r="TEC9" s="110"/>
      <c r="TED9" s="110"/>
      <c r="TEE9" s="110"/>
      <c r="TEF9" s="110"/>
      <c r="TEH9" s="110"/>
      <c r="TEI9" s="110"/>
      <c r="TEJ9" s="110"/>
      <c r="TEK9" s="110"/>
      <c r="TEL9" s="110"/>
      <c r="TEN9" s="110"/>
      <c r="TEO9" s="110"/>
      <c r="TEP9" s="110"/>
      <c r="TEQ9" s="110"/>
      <c r="TER9" s="110"/>
      <c r="TET9" s="110"/>
      <c r="TEU9" s="110"/>
      <c r="TEV9" s="110"/>
      <c r="TEW9" s="110"/>
      <c r="TEX9" s="110"/>
      <c r="TEZ9" s="110"/>
      <c r="TFA9" s="110"/>
      <c r="TFB9" s="110"/>
      <c r="TFC9" s="110"/>
      <c r="TFD9" s="110"/>
      <c r="TFF9" s="110"/>
      <c r="TFG9" s="110"/>
      <c r="TFH9" s="110"/>
      <c r="TFI9" s="110"/>
      <c r="TFJ9" s="110"/>
      <c r="TFL9" s="110"/>
      <c r="TFM9" s="110"/>
      <c r="TFN9" s="110"/>
      <c r="TFO9" s="110"/>
      <c r="TFP9" s="110"/>
      <c r="TFR9" s="110"/>
      <c r="TFS9" s="110"/>
      <c r="TFT9" s="110"/>
      <c r="TFU9" s="110"/>
      <c r="TFV9" s="110"/>
      <c r="TFX9" s="110"/>
      <c r="TFY9" s="110"/>
      <c r="TFZ9" s="110"/>
      <c r="TGA9" s="110"/>
      <c r="TGB9" s="110"/>
      <c r="TGD9" s="110"/>
      <c r="TGE9" s="110"/>
      <c r="TGF9" s="110"/>
      <c r="TGG9" s="110"/>
      <c r="TGH9" s="110"/>
      <c r="TGJ9" s="110"/>
      <c r="TGK9" s="110"/>
      <c r="TGL9" s="110"/>
      <c r="TGM9" s="110"/>
      <c r="TGN9" s="110"/>
      <c r="TGP9" s="110"/>
      <c r="TGQ9" s="110"/>
      <c r="TGR9" s="110"/>
      <c r="TGS9" s="110"/>
      <c r="TGT9" s="110"/>
      <c r="TGV9" s="110"/>
      <c r="TGW9" s="110"/>
      <c r="TGX9" s="110"/>
      <c r="TGY9" s="110"/>
      <c r="TGZ9" s="110"/>
      <c r="THB9" s="110"/>
      <c r="THC9" s="110"/>
      <c r="THD9" s="110"/>
      <c r="THE9" s="110"/>
      <c r="THF9" s="110"/>
      <c r="THH9" s="110"/>
      <c r="THI9" s="110"/>
      <c r="THJ9" s="110"/>
      <c r="THK9" s="110"/>
      <c r="THL9" s="110"/>
      <c r="THN9" s="110"/>
      <c r="THO9" s="110"/>
      <c r="THP9" s="110"/>
      <c r="THQ9" s="110"/>
      <c r="THR9" s="110"/>
      <c r="THT9" s="110"/>
      <c r="THU9" s="110"/>
      <c r="THV9" s="110"/>
      <c r="THW9" s="110"/>
      <c r="THX9" s="110"/>
      <c r="THZ9" s="110"/>
      <c r="TIA9" s="110"/>
      <c r="TIB9" s="110"/>
      <c r="TIC9" s="110"/>
      <c r="TID9" s="110"/>
      <c r="TIF9" s="110"/>
      <c r="TIG9" s="110"/>
      <c r="TIH9" s="110"/>
      <c r="TII9" s="110"/>
      <c r="TIJ9" s="110"/>
      <c r="TIL9" s="110"/>
      <c r="TIM9" s="110"/>
      <c r="TIN9" s="110"/>
      <c r="TIO9" s="110"/>
      <c r="TIP9" s="110"/>
      <c r="TIR9" s="110"/>
      <c r="TIS9" s="110"/>
      <c r="TIT9" s="110"/>
      <c r="TIU9" s="110"/>
      <c r="TIV9" s="110"/>
      <c r="TIX9" s="110"/>
      <c r="TIY9" s="110"/>
      <c r="TIZ9" s="110"/>
      <c r="TJA9" s="110"/>
      <c r="TJB9" s="110"/>
      <c r="TJD9" s="110"/>
      <c r="TJE9" s="110"/>
      <c r="TJF9" s="110"/>
      <c r="TJG9" s="110"/>
      <c r="TJH9" s="110"/>
      <c r="TJJ9" s="110"/>
      <c r="TJK9" s="110"/>
      <c r="TJL9" s="110"/>
      <c r="TJM9" s="110"/>
      <c r="TJN9" s="110"/>
      <c r="TJP9" s="110"/>
      <c r="TJQ9" s="110"/>
      <c r="TJR9" s="110"/>
      <c r="TJS9" s="110"/>
      <c r="TJT9" s="110"/>
      <c r="TJV9" s="110"/>
      <c r="TJW9" s="110"/>
      <c r="TJX9" s="110"/>
      <c r="TJY9" s="110"/>
      <c r="TJZ9" s="110"/>
      <c r="TKB9" s="110"/>
      <c r="TKC9" s="110"/>
      <c r="TKD9" s="110"/>
      <c r="TKE9" s="110"/>
      <c r="TKF9" s="110"/>
      <c r="TKH9" s="110"/>
      <c r="TKI9" s="110"/>
      <c r="TKJ9" s="110"/>
      <c r="TKK9" s="110"/>
      <c r="TKL9" s="110"/>
      <c r="TKN9" s="110"/>
      <c r="TKO9" s="110"/>
      <c r="TKP9" s="110"/>
      <c r="TKQ9" s="110"/>
      <c r="TKR9" s="110"/>
      <c r="TKT9" s="110"/>
      <c r="TKU9" s="110"/>
      <c r="TKV9" s="110"/>
      <c r="TKW9" s="110"/>
      <c r="TKX9" s="110"/>
      <c r="TKZ9" s="110"/>
      <c r="TLA9" s="110"/>
      <c r="TLB9" s="110"/>
      <c r="TLC9" s="110"/>
      <c r="TLD9" s="110"/>
      <c r="TLF9" s="110"/>
      <c r="TLG9" s="110"/>
      <c r="TLH9" s="110"/>
      <c r="TLI9" s="110"/>
      <c r="TLJ9" s="110"/>
      <c r="TLL9" s="110"/>
      <c r="TLM9" s="110"/>
      <c r="TLN9" s="110"/>
      <c r="TLO9" s="110"/>
      <c r="TLP9" s="110"/>
      <c r="TLR9" s="110"/>
      <c r="TLS9" s="110"/>
      <c r="TLT9" s="110"/>
      <c r="TLU9" s="110"/>
      <c r="TLV9" s="110"/>
      <c r="TLX9" s="110"/>
      <c r="TLY9" s="110"/>
      <c r="TLZ9" s="110"/>
      <c r="TMA9" s="110"/>
      <c r="TMB9" s="110"/>
      <c r="TMD9" s="110"/>
      <c r="TME9" s="110"/>
      <c r="TMF9" s="110"/>
      <c r="TMG9" s="110"/>
      <c r="TMH9" s="110"/>
      <c r="TMJ9" s="110"/>
      <c r="TMK9" s="110"/>
      <c r="TML9" s="110"/>
      <c r="TMM9" s="110"/>
      <c r="TMN9" s="110"/>
      <c r="TMP9" s="110"/>
      <c r="TMQ9" s="110"/>
      <c r="TMR9" s="110"/>
      <c r="TMS9" s="110"/>
      <c r="TMT9" s="110"/>
      <c r="TMV9" s="110"/>
      <c r="TMW9" s="110"/>
      <c r="TMX9" s="110"/>
      <c r="TMY9" s="110"/>
      <c r="TMZ9" s="110"/>
      <c r="TNB9" s="110"/>
      <c r="TNC9" s="110"/>
      <c r="TND9" s="110"/>
      <c r="TNE9" s="110"/>
      <c r="TNF9" s="110"/>
      <c r="TNH9" s="110"/>
      <c r="TNI9" s="110"/>
      <c r="TNJ9" s="110"/>
      <c r="TNK9" s="110"/>
      <c r="TNL9" s="110"/>
      <c r="TNN9" s="110"/>
      <c r="TNO9" s="110"/>
      <c r="TNP9" s="110"/>
      <c r="TNQ9" s="110"/>
      <c r="TNR9" s="110"/>
      <c r="TNT9" s="110"/>
      <c r="TNU9" s="110"/>
      <c r="TNV9" s="110"/>
      <c r="TNW9" s="110"/>
      <c r="TNX9" s="110"/>
      <c r="TNZ9" s="110"/>
      <c r="TOA9" s="110"/>
      <c r="TOB9" s="110"/>
      <c r="TOC9" s="110"/>
      <c r="TOD9" s="110"/>
      <c r="TOF9" s="110"/>
      <c r="TOG9" s="110"/>
      <c r="TOH9" s="110"/>
      <c r="TOI9" s="110"/>
      <c r="TOJ9" s="110"/>
      <c r="TOL9" s="110"/>
      <c r="TOM9" s="110"/>
      <c r="TON9" s="110"/>
      <c r="TOO9" s="110"/>
      <c r="TOP9" s="110"/>
      <c r="TOR9" s="110"/>
      <c r="TOS9" s="110"/>
      <c r="TOT9" s="110"/>
      <c r="TOU9" s="110"/>
      <c r="TOV9" s="110"/>
      <c r="TOX9" s="110"/>
      <c r="TOY9" s="110"/>
      <c r="TOZ9" s="110"/>
      <c r="TPA9" s="110"/>
      <c r="TPB9" s="110"/>
      <c r="TPD9" s="110"/>
      <c r="TPE9" s="110"/>
      <c r="TPF9" s="110"/>
      <c r="TPG9" s="110"/>
      <c r="TPH9" s="110"/>
      <c r="TPJ9" s="110"/>
      <c r="TPK9" s="110"/>
      <c r="TPL9" s="110"/>
      <c r="TPM9" s="110"/>
      <c r="TPN9" s="110"/>
      <c r="TPP9" s="110"/>
      <c r="TPQ9" s="110"/>
      <c r="TPR9" s="110"/>
      <c r="TPS9" s="110"/>
      <c r="TPT9" s="110"/>
      <c r="TPV9" s="110"/>
      <c r="TPW9" s="110"/>
      <c r="TPX9" s="110"/>
      <c r="TPY9" s="110"/>
      <c r="TPZ9" s="110"/>
      <c r="TQB9" s="110"/>
      <c r="TQC9" s="110"/>
      <c r="TQD9" s="110"/>
      <c r="TQE9" s="110"/>
      <c r="TQF9" s="110"/>
      <c r="TQH9" s="110"/>
      <c r="TQI9" s="110"/>
      <c r="TQJ9" s="110"/>
      <c r="TQK9" s="110"/>
      <c r="TQL9" s="110"/>
      <c r="TQN9" s="110"/>
      <c r="TQO9" s="110"/>
      <c r="TQP9" s="110"/>
      <c r="TQQ9" s="110"/>
      <c r="TQR9" s="110"/>
      <c r="TQT9" s="110"/>
      <c r="TQU9" s="110"/>
      <c r="TQV9" s="110"/>
      <c r="TQW9" s="110"/>
      <c r="TQX9" s="110"/>
      <c r="TQZ9" s="110"/>
      <c r="TRA9" s="110"/>
      <c r="TRB9" s="110"/>
      <c r="TRC9" s="110"/>
      <c r="TRD9" s="110"/>
      <c r="TRF9" s="110"/>
      <c r="TRG9" s="110"/>
      <c r="TRH9" s="110"/>
      <c r="TRI9" s="110"/>
      <c r="TRJ9" s="110"/>
      <c r="TRL9" s="110"/>
      <c r="TRM9" s="110"/>
      <c r="TRN9" s="110"/>
      <c r="TRO9" s="110"/>
      <c r="TRP9" s="110"/>
      <c r="TRR9" s="110"/>
      <c r="TRS9" s="110"/>
      <c r="TRT9" s="110"/>
      <c r="TRU9" s="110"/>
      <c r="TRV9" s="110"/>
      <c r="TRX9" s="110"/>
      <c r="TRY9" s="110"/>
      <c r="TRZ9" s="110"/>
      <c r="TSA9" s="110"/>
      <c r="TSB9" s="110"/>
      <c r="TSD9" s="110"/>
      <c r="TSE9" s="110"/>
      <c r="TSF9" s="110"/>
      <c r="TSG9" s="110"/>
      <c r="TSH9" s="110"/>
      <c r="TSJ9" s="110"/>
      <c r="TSK9" s="110"/>
      <c r="TSL9" s="110"/>
      <c r="TSM9" s="110"/>
      <c r="TSN9" s="110"/>
      <c r="TSP9" s="110"/>
      <c r="TSQ9" s="110"/>
      <c r="TSR9" s="110"/>
      <c r="TSS9" s="110"/>
      <c r="TST9" s="110"/>
      <c r="TSV9" s="110"/>
      <c r="TSW9" s="110"/>
      <c r="TSX9" s="110"/>
      <c r="TSY9" s="110"/>
      <c r="TSZ9" s="110"/>
      <c r="TTB9" s="110"/>
      <c r="TTC9" s="110"/>
      <c r="TTD9" s="110"/>
      <c r="TTE9" s="110"/>
      <c r="TTF9" s="110"/>
      <c r="TTH9" s="110"/>
      <c r="TTI9" s="110"/>
      <c r="TTJ9" s="110"/>
      <c r="TTK9" s="110"/>
      <c r="TTL9" s="110"/>
      <c r="TTN9" s="110"/>
      <c r="TTO9" s="110"/>
      <c r="TTP9" s="110"/>
      <c r="TTQ9" s="110"/>
      <c r="TTR9" s="110"/>
      <c r="TTT9" s="110"/>
      <c r="TTU9" s="110"/>
      <c r="TTV9" s="110"/>
      <c r="TTW9" s="110"/>
      <c r="TTX9" s="110"/>
      <c r="TTZ9" s="110"/>
      <c r="TUA9" s="110"/>
      <c r="TUB9" s="110"/>
      <c r="TUC9" s="110"/>
      <c r="TUD9" s="110"/>
      <c r="TUF9" s="110"/>
      <c r="TUG9" s="110"/>
      <c r="TUH9" s="110"/>
      <c r="TUI9" s="110"/>
      <c r="TUJ9" s="110"/>
      <c r="TUL9" s="110"/>
      <c r="TUM9" s="110"/>
      <c r="TUN9" s="110"/>
      <c r="TUO9" s="110"/>
      <c r="TUP9" s="110"/>
      <c r="TUR9" s="110"/>
      <c r="TUS9" s="110"/>
      <c r="TUT9" s="110"/>
      <c r="TUU9" s="110"/>
      <c r="TUV9" s="110"/>
      <c r="TUX9" s="110"/>
      <c r="TUY9" s="110"/>
      <c r="TUZ9" s="110"/>
      <c r="TVA9" s="110"/>
      <c r="TVB9" s="110"/>
      <c r="TVD9" s="110"/>
      <c r="TVE9" s="110"/>
      <c r="TVF9" s="110"/>
      <c r="TVG9" s="110"/>
      <c r="TVH9" s="110"/>
      <c r="TVJ9" s="110"/>
      <c r="TVK9" s="110"/>
      <c r="TVL9" s="110"/>
      <c r="TVM9" s="110"/>
      <c r="TVN9" s="110"/>
      <c r="TVP9" s="110"/>
      <c r="TVQ9" s="110"/>
      <c r="TVR9" s="110"/>
      <c r="TVS9" s="110"/>
      <c r="TVT9" s="110"/>
      <c r="TVV9" s="110"/>
      <c r="TVW9" s="110"/>
      <c r="TVX9" s="110"/>
      <c r="TVY9" s="110"/>
      <c r="TVZ9" s="110"/>
      <c r="TWB9" s="110"/>
      <c r="TWC9" s="110"/>
      <c r="TWD9" s="110"/>
      <c r="TWE9" s="110"/>
      <c r="TWF9" s="110"/>
      <c r="TWH9" s="110"/>
      <c r="TWI9" s="110"/>
      <c r="TWJ9" s="110"/>
      <c r="TWK9" s="110"/>
      <c r="TWL9" s="110"/>
      <c r="TWN9" s="110"/>
      <c r="TWO9" s="110"/>
      <c r="TWP9" s="110"/>
      <c r="TWQ9" s="110"/>
      <c r="TWR9" s="110"/>
      <c r="TWT9" s="110"/>
      <c r="TWU9" s="110"/>
      <c r="TWV9" s="110"/>
      <c r="TWW9" s="110"/>
      <c r="TWX9" s="110"/>
      <c r="TWZ9" s="110"/>
      <c r="TXA9" s="110"/>
      <c r="TXB9" s="110"/>
      <c r="TXC9" s="110"/>
      <c r="TXD9" s="110"/>
      <c r="TXF9" s="110"/>
      <c r="TXG9" s="110"/>
      <c r="TXH9" s="110"/>
      <c r="TXI9" s="110"/>
      <c r="TXJ9" s="110"/>
      <c r="TXL9" s="110"/>
      <c r="TXM9" s="110"/>
      <c r="TXN9" s="110"/>
      <c r="TXO9" s="110"/>
      <c r="TXP9" s="110"/>
      <c r="TXR9" s="110"/>
      <c r="TXS9" s="110"/>
      <c r="TXT9" s="110"/>
      <c r="TXU9" s="110"/>
      <c r="TXV9" s="110"/>
      <c r="TXX9" s="110"/>
      <c r="TXY9" s="110"/>
      <c r="TXZ9" s="110"/>
      <c r="TYA9" s="110"/>
      <c r="TYB9" s="110"/>
      <c r="TYD9" s="110"/>
      <c r="TYE9" s="110"/>
      <c r="TYF9" s="110"/>
      <c r="TYG9" s="110"/>
      <c r="TYH9" s="110"/>
      <c r="TYJ9" s="110"/>
      <c r="TYK9" s="110"/>
      <c r="TYL9" s="110"/>
      <c r="TYM9" s="110"/>
      <c r="TYN9" s="110"/>
      <c r="TYP9" s="110"/>
      <c r="TYQ9" s="110"/>
      <c r="TYR9" s="110"/>
      <c r="TYS9" s="110"/>
      <c r="TYT9" s="110"/>
      <c r="TYV9" s="110"/>
      <c r="TYW9" s="110"/>
      <c r="TYX9" s="110"/>
      <c r="TYY9" s="110"/>
      <c r="TYZ9" s="110"/>
      <c r="TZB9" s="110"/>
      <c r="TZC9" s="110"/>
      <c r="TZD9" s="110"/>
      <c r="TZE9" s="110"/>
      <c r="TZF9" s="110"/>
      <c r="TZH9" s="110"/>
      <c r="TZI9" s="110"/>
      <c r="TZJ9" s="110"/>
      <c r="TZK9" s="110"/>
      <c r="TZL9" s="110"/>
      <c r="TZN9" s="110"/>
      <c r="TZO9" s="110"/>
      <c r="TZP9" s="110"/>
      <c r="TZQ9" s="110"/>
      <c r="TZR9" s="110"/>
      <c r="TZT9" s="110"/>
      <c r="TZU9" s="110"/>
      <c r="TZV9" s="110"/>
      <c r="TZW9" s="110"/>
      <c r="TZX9" s="110"/>
      <c r="TZZ9" s="110"/>
      <c r="UAA9" s="110"/>
      <c r="UAB9" s="110"/>
      <c r="UAC9" s="110"/>
      <c r="UAD9" s="110"/>
      <c r="UAF9" s="110"/>
      <c r="UAG9" s="110"/>
      <c r="UAH9" s="110"/>
      <c r="UAI9" s="110"/>
      <c r="UAJ9" s="110"/>
      <c r="UAL9" s="110"/>
      <c r="UAM9" s="110"/>
      <c r="UAN9" s="110"/>
      <c r="UAO9" s="110"/>
      <c r="UAP9" s="110"/>
      <c r="UAR9" s="110"/>
      <c r="UAS9" s="110"/>
      <c r="UAT9" s="110"/>
      <c r="UAU9" s="110"/>
      <c r="UAV9" s="110"/>
      <c r="UAX9" s="110"/>
      <c r="UAY9" s="110"/>
      <c r="UAZ9" s="110"/>
      <c r="UBA9" s="110"/>
      <c r="UBB9" s="110"/>
      <c r="UBD9" s="110"/>
      <c r="UBE9" s="110"/>
      <c r="UBF9" s="110"/>
      <c r="UBG9" s="110"/>
      <c r="UBH9" s="110"/>
      <c r="UBJ9" s="110"/>
      <c r="UBK9" s="110"/>
      <c r="UBL9" s="110"/>
      <c r="UBM9" s="110"/>
      <c r="UBN9" s="110"/>
      <c r="UBP9" s="110"/>
      <c r="UBQ9" s="110"/>
      <c r="UBR9" s="110"/>
      <c r="UBS9" s="110"/>
      <c r="UBT9" s="110"/>
      <c r="UBV9" s="110"/>
      <c r="UBW9" s="110"/>
      <c r="UBX9" s="110"/>
      <c r="UBY9" s="110"/>
      <c r="UBZ9" s="110"/>
      <c r="UCB9" s="110"/>
      <c r="UCC9" s="110"/>
      <c r="UCD9" s="110"/>
      <c r="UCE9" s="110"/>
      <c r="UCF9" s="110"/>
      <c r="UCH9" s="110"/>
      <c r="UCI9" s="110"/>
      <c r="UCJ9" s="110"/>
      <c r="UCK9" s="110"/>
      <c r="UCL9" s="110"/>
      <c r="UCN9" s="110"/>
      <c r="UCO9" s="110"/>
      <c r="UCP9" s="110"/>
      <c r="UCQ9" s="110"/>
      <c r="UCR9" s="110"/>
      <c r="UCT9" s="110"/>
      <c r="UCU9" s="110"/>
      <c r="UCV9" s="110"/>
      <c r="UCW9" s="110"/>
      <c r="UCX9" s="110"/>
      <c r="UCZ9" s="110"/>
      <c r="UDA9" s="110"/>
      <c r="UDB9" s="110"/>
      <c r="UDC9" s="110"/>
      <c r="UDD9" s="110"/>
      <c r="UDF9" s="110"/>
      <c r="UDG9" s="110"/>
      <c r="UDH9" s="110"/>
      <c r="UDI9" s="110"/>
      <c r="UDJ9" s="110"/>
      <c r="UDL9" s="110"/>
      <c r="UDM9" s="110"/>
      <c r="UDN9" s="110"/>
      <c r="UDO9" s="110"/>
      <c r="UDP9" s="110"/>
      <c r="UDR9" s="110"/>
      <c r="UDS9" s="110"/>
      <c r="UDT9" s="110"/>
      <c r="UDU9" s="110"/>
      <c r="UDV9" s="110"/>
      <c r="UDX9" s="110"/>
      <c r="UDY9" s="110"/>
      <c r="UDZ9" s="110"/>
      <c r="UEA9" s="110"/>
      <c r="UEB9" s="110"/>
      <c r="UED9" s="110"/>
      <c r="UEE9" s="110"/>
      <c r="UEF9" s="110"/>
      <c r="UEG9" s="110"/>
      <c r="UEH9" s="110"/>
      <c r="UEJ9" s="110"/>
      <c r="UEK9" s="110"/>
      <c r="UEL9" s="110"/>
      <c r="UEM9" s="110"/>
      <c r="UEN9" s="110"/>
      <c r="UEP9" s="110"/>
      <c r="UEQ9" s="110"/>
      <c r="UER9" s="110"/>
      <c r="UES9" s="110"/>
      <c r="UET9" s="110"/>
      <c r="UEV9" s="110"/>
      <c r="UEW9" s="110"/>
      <c r="UEX9" s="110"/>
      <c r="UEY9" s="110"/>
      <c r="UEZ9" s="110"/>
      <c r="UFB9" s="110"/>
      <c r="UFC9" s="110"/>
      <c r="UFD9" s="110"/>
      <c r="UFE9" s="110"/>
      <c r="UFF9" s="110"/>
      <c r="UFH9" s="110"/>
      <c r="UFI9" s="110"/>
      <c r="UFJ9" s="110"/>
      <c r="UFK9" s="110"/>
      <c r="UFL9" s="110"/>
      <c r="UFN9" s="110"/>
      <c r="UFO9" s="110"/>
      <c r="UFP9" s="110"/>
      <c r="UFQ9" s="110"/>
      <c r="UFR9" s="110"/>
      <c r="UFT9" s="110"/>
      <c r="UFU9" s="110"/>
      <c r="UFV9" s="110"/>
      <c r="UFW9" s="110"/>
      <c r="UFX9" s="110"/>
      <c r="UFZ9" s="110"/>
      <c r="UGA9" s="110"/>
      <c r="UGB9" s="110"/>
      <c r="UGC9" s="110"/>
      <c r="UGD9" s="110"/>
      <c r="UGF9" s="110"/>
      <c r="UGG9" s="110"/>
      <c r="UGH9" s="110"/>
      <c r="UGI9" s="110"/>
      <c r="UGJ9" s="110"/>
      <c r="UGL9" s="110"/>
      <c r="UGM9" s="110"/>
      <c r="UGN9" s="110"/>
      <c r="UGO9" s="110"/>
      <c r="UGP9" s="110"/>
      <c r="UGR9" s="110"/>
      <c r="UGS9" s="110"/>
      <c r="UGT9" s="110"/>
      <c r="UGU9" s="110"/>
      <c r="UGV9" s="110"/>
      <c r="UGX9" s="110"/>
      <c r="UGY9" s="110"/>
      <c r="UGZ9" s="110"/>
      <c r="UHA9" s="110"/>
      <c r="UHB9" s="110"/>
      <c r="UHD9" s="110"/>
      <c r="UHE9" s="110"/>
      <c r="UHF9" s="110"/>
      <c r="UHG9" s="110"/>
      <c r="UHH9" s="110"/>
      <c r="UHJ9" s="110"/>
      <c r="UHK9" s="110"/>
      <c r="UHL9" s="110"/>
      <c r="UHM9" s="110"/>
      <c r="UHN9" s="110"/>
      <c r="UHP9" s="110"/>
      <c r="UHQ9" s="110"/>
      <c r="UHR9" s="110"/>
      <c r="UHS9" s="110"/>
      <c r="UHT9" s="110"/>
      <c r="UHV9" s="110"/>
      <c r="UHW9" s="110"/>
      <c r="UHX9" s="110"/>
      <c r="UHY9" s="110"/>
      <c r="UHZ9" s="110"/>
      <c r="UIB9" s="110"/>
      <c r="UIC9" s="110"/>
      <c r="UID9" s="110"/>
      <c r="UIE9" s="110"/>
      <c r="UIF9" s="110"/>
      <c r="UIH9" s="110"/>
      <c r="UII9" s="110"/>
      <c r="UIJ9" s="110"/>
      <c r="UIK9" s="110"/>
      <c r="UIL9" s="110"/>
      <c r="UIN9" s="110"/>
      <c r="UIO9" s="110"/>
      <c r="UIP9" s="110"/>
      <c r="UIQ9" s="110"/>
      <c r="UIR9" s="110"/>
      <c r="UIT9" s="110"/>
      <c r="UIU9" s="110"/>
      <c r="UIV9" s="110"/>
      <c r="UIW9" s="110"/>
      <c r="UIX9" s="110"/>
      <c r="UIZ9" s="110"/>
      <c r="UJA9" s="110"/>
      <c r="UJB9" s="110"/>
      <c r="UJC9" s="110"/>
      <c r="UJD9" s="110"/>
      <c r="UJF9" s="110"/>
      <c r="UJG9" s="110"/>
      <c r="UJH9" s="110"/>
      <c r="UJI9" s="110"/>
      <c r="UJJ9" s="110"/>
      <c r="UJL9" s="110"/>
      <c r="UJM9" s="110"/>
      <c r="UJN9" s="110"/>
      <c r="UJO9" s="110"/>
      <c r="UJP9" s="110"/>
      <c r="UJR9" s="110"/>
      <c r="UJS9" s="110"/>
      <c r="UJT9" s="110"/>
      <c r="UJU9" s="110"/>
      <c r="UJV9" s="110"/>
      <c r="UJX9" s="110"/>
      <c r="UJY9" s="110"/>
      <c r="UJZ9" s="110"/>
      <c r="UKA9" s="110"/>
      <c r="UKB9" s="110"/>
      <c r="UKD9" s="110"/>
      <c r="UKE9" s="110"/>
      <c r="UKF9" s="110"/>
      <c r="UKG9" s="110"/>
      <c r="UKH9" s="110"/>
      <c r="UKJ9" s="110"/>
      <c r="UKK9" s="110"/>
      <c r="UKL9" s="110"/>
      <c r="UKM9" s="110"/>
      <c r="UKN9" s="110"/>
      <c r="UKP9" s="110"/>
      <c r="UKQ9" s="110"/>
      <c r="UKR9" s="110"/>
      <c r="UKS9" s="110"/>
      <c r="UKT9" s="110"/>
      <c r="UKV9" s="110"/>
      <c r="UKW9" s="110"/>
      <c r="UKX9" s="110"/>
      <c r="UKY9" s="110"/>
      <c r="UKZ9" s="110"/>
      <c r="ULB9" s="110"/>
      <c r="ULC9" s="110"/>
      <c r="ULD9" s="110"/>
      <c r="ULE9" s="110"/>
      <c r="ULF9" s="110"/>
      <c r="ULH9" s="110"/>
      <c r="ULI9" s="110"/>
      <c r="ULJ9" s="110"/>
      <c r="ULK9" s="110"/>
      <c r="ULL9" s="110"/>
      <c r="ULN9" s="110"/>
      <c r="ULO9" s="110"/>
      <c r="ULP9" s="110"/>
      <c r="ULQ9" s="110"/>
      <c r="ULR9" s="110"/>
      <c r="ULT9" s="110"/>
      <c r="ULU9" s="110"/>
      <c r="ULV9" s="110"/>
      <c r="ULW9" s="110"/>
      <c r="ULX9" s="110"/>
      <c r="ULZ9" s="110"/>
      <c r="UMA9" s="110"/>
      <c r="UMB9" s="110"/>
      <c r="UMC9" s="110"/>
      <c r="UMD9" s="110"/>
      <c r="UMF9" s="110"/>
      <c r="UMG9" s="110"/>
      <c r="UMH9" s="110"/>
      <c r="UMI9" s="110"/>
      <c r="UMJ9" s="110"/>
      <c r="UML9" s="110"/>
      <c r="UMM9" s="110"/>
      <c r="UMN9" s="110"/>
      <c r="UMO9" s="110"/>
      <c r="UMP9" s="110"/>
      <c r="UMR9" s="110"/>
      <c r="UMS9" s="110"/>
      <c r="UMT9" s="110"/>
      <c r="UMU9" s="110"/>
      <c r="UMV9" s="110"/>
      <c r="UMX9" s="110"/>
      <c r="UMY9" s="110"/>
      <c r="UMZ9" s="110"/>
      <c r="UNA9" s="110"/>
      <c r="UNB9" s="110"/>
      <c r="UND9" s="110"/>
      <c r="UNE9" s="110"/>
      <c r="UNF9" s="110"/>
      <c r="UNG9" s="110"/>
      <c r="UNH9" s="110"/>
      <c r="UNJ9" s="110"/>
      <c r="UNK9" s="110"/>
      <c r="UNL9" s="110"/>
      <c r="UNM9" s="110"/>
      <c r="UNN9" s="110"/>
      <c r="UNP9" s="110"/>
      <c r="UNQ9" s="110"/>
      <c r="UNR9" s="110"/>
      <c r="UNS9" s="110"/>
      <c r="UNT9" s="110"/>
      <c r="UNV9" s="110"/>
      <c r="UNW9" s="110"/>
      <c r="UNX9" s="110"/>
      <c r="UNY9" s="110"/>
      <c r="UNZ9" s="110"/>
      <c r="UOB9" s="110"/>
      <c r="UOC9" s="110"/>
      <c r="UOD9" s="110"/>
      <c r="UOE9" s="110"/>
      <c r="UOF9" s="110"/>
      <c r="UOH9" s="110"/>
      <c r="UOI9" s="110"/>
      <c r="UOJ9" s="110"/>
      <c r="UOK9" s="110"/>
      <c r="UOL9" s="110"/>
      <c r="UON9" s="110"/>
      <c r="UOO9" s="110"/>
      <c r="UOP9" s="110"/>
      <c r="UOQ9" s="110"/>
      <c r="UOR9" s="110"/>
      <c r="UOT9" s="110"/>
      <c r="UOU9" s="110"/>
      <c r="UOV9" s="110"/>
      <c r="UOW9" s="110"/>
      <c r="UOX9" s="110"/>
      <c r="UOZ9" s="110"/>
      <c r="UPA9" s="110"/>
      <c r="UPB9" s="110"/>
      <c r="UPC9" s="110"/>
      <c r="UPD9" s="110"/>
      <c r="UPF9" s="110"/>
      <c r="UPG9" s="110"/>
      <c r="UPH9" s="110"/>
      <c r="UPI9" s="110"/>
      <c r="UPJ9" s="110"/>
      <c r="UPL9" s="110"/>
      <c r="UPM9" s="110"/>
      <c r="UPN9" s="110"/>
      <c r="UPO9" s="110"/>
      <c r="UPP9" s="110"/>
      <c r="UPR9" s="110"/>
      <c r="UPS9" s="110"/>
      <c r="UPT9" s="110"/>
      <c r="UPU9" s="110"/>
      <c r="UPV9" s="110"/>
      <c r="UPX9" s="110"/>
      <c r="UPY9" s="110"/>
      <c r="UPZ9" s="110"/>
      <c r="UQA9" s="110"/>
      <c r="UQB9" s="110"/>
      <c r="UQD9" s="110"/>
      <c r="UQE9" s="110"/>
      <c r="UQF9" s="110"/>
      <c r="UQG9" s="110"/>
      <c r="UQH9" s="110"/>
      <c r="UQJ9" s="110"/>
      <c r="UQK9" s="110"/>
      <c r="UQL9" s="110"/>
      <c r="UQM9" s="110"/>
      <c r="UQN9" s="110"/>
      <c r="UQP9" s="110"/>
      <c r="UQQ9" s="110"/>
      <c r="UQR9" s="110"/>
      <c r="UQS9" s="110"/>
      <c r="UQT9" s="110"/>
      <c r="UQV9" s="110"/>
      <c r="UQW9" s="110"/>
      <c r="UQX9" s="110"/>
      <c r="UQY9" s="110"/>
      <c r="UQZ9" s="110"/>
      <c r="URB9" s="110"/>
      <c r="URC9" s="110"/>
      <c r="URD9" s="110"/>
      <c r="URE9" s="110"/>
      <c r="URF9" s="110"/>
      <c r="URH9" s="110"/>
      <c r="URI9" s="110"/>
      <c r="URJ9" s="110"/>
      <c r="URK9" s="110"/>
      <c r="URL9" s="110"/>
      <c r="URN9" s="110"/>
      <c r="URO9" s="110"/>
      <c r="URP9" s="110"/>
      <c r="URQ9" s="110"/>
      <c r="URR9" s="110"/>
      <c r="URT9" s="110"/>
      <c r="URU9" s="110"/>
      <c r="URV9" s="110"/>
      <c r="URW9" s="110"/>
      <c r="URX9" s="110"/>
      <c r="URZ9" s="110"/>
      <c r="USA9" s="110"/>
      <c r="USB9" s="110"/>
      <c r="USC9" s="110"/>
      <c r="USD9" s="110"/>
      <c r="USF9" s="110"/>
      <c r="USG9" s="110"/>
      <c r="USH9" s="110"/>
      <c r="USI9" s="110"/>
      <c r="USJ9" s="110"/>
      <c r="USL9" s="110"/>
      <c r="USM9" s="110"/>
      <c r="USN9" s="110"/>
      <c r="USO9" s="110"/>
      <c r="USP9" s="110"/>
      <c r="USR9" s="110"/>
      <c r="USS9" s="110"/>
      <c r="UST9" s="110"/>
      <c r="USU9" s="110"/>
      <c r="USV9" s="110"/>
      <c r="USX9" s="110"/>
      <c r="USY9" s="110"/>
      <c r="USZ9" s="110"/>
      <c r="UTA9" s="110"/>
      <c r="UTB9" s="110"/>
      <c r="UTD9" s="110"/>
      <c r="UTE9" s="110"/>
      <c r="UTF9" s="110"/>
      <c r="UTG9" s="110"/>
      <c r="UTH9" s="110"/>
      <c r="UTJ9" s="110"/>
      <c r="UTK9" s="110"/>
      <c r="UTL9" s="110"/>
      <c r="UTM9" s="110"/>
      <c r="UTN9" s="110"/>
      <c r="UTP9" s="110"/>
      <c r="UTQ9" s="110"/>
      <c r="UTR9" s="110"/>
      <c r="UTS9" s="110"/>
      <c r="UTT9" s="110"/>
      <c r="UTV9" s="110"/>
      <c r="UTW9" s="110"/>
      <c r="UTX9" s="110"/>
      <c r="UTY9" s="110"/>
      <c r="UTZ9" s="110"/>
      <c r="UUB9" s="110"/>
      <c r="UUC9" s="110"/>
      <c r="UUD9" s="110"/>
      <c r="UUE9" s="110"/>
      <c r="UUF9" s="110"/>
      <c r="UUH9" s="110"/>
      <c r="UUI9" s="110"/>
      <c r="UUJ9" s="110"/>
      <c r="UUK9" s="110"/>
      <c r="UUL9" s="110"/>
      <c r="UUN9" s="110"/>
      <c r="UUO9" s="110"/>
      <c r="UUP9" s="110"/>
      <c r="UUQ9" s="110"/>
      <c r="UUR9" s="110"/>
      <c r="UUT9" s="110"/>
      <c r="UUU9" s="110"/>
      <c r="UUV9" s="110"/>
      <c r="UUW9" s="110"/>
      <c r="UUX9" s="110"/>
      <c r="UUZ9" s="110"/>
      <c r="UVA9" s="110"/>
      <c r="UVB9" s="110"/>
      <c r="UVC9" s="110"/>
      <c r="UVD9" s="110"/>
      <c r="UVF9" s="110"/>
      <c r="UVG9" s="110"/>
      <c r="UVH9" s="110"/>
      <c r="UVI9" s="110"/>
      <c r="UVJ9" s="110"/>
      <c r="UVL9" s="110"/>
      <c r="UVM9" s="110"/>
      <c r="UVN9" s="110"/>
      <c r="UVO9" s="110"/>
      <c r="UVP9" s="110"/>
      <c r="UVR9" s="110"/>
      <c r="UVS9" s="110"/>
      <c r="UVT9" s="110"/>
      <c r="UVU9" s="110"/>
      <c r="UVV9" s="110"/>
      <c r="UVX9" s="110"/>
      <c r="UVY9" s="110"/>
      <c r="UVZ9" s="110"/>
      <c r="UWA9" s="110"/>
      <c r="UWB9" s="110"/>
      <c r="UWD9" s="110"/>
      <c r="UWE9" s="110"/>
      <c r="UWF9" s="110"/>
      <c r="UWG9" s="110"/>
      <c r="UWH9" s="110"/>
      <c r="UWJ9" s="110"/>
      <c r="UWK9" s="110"/>
      <c r="UWL9" s="110"/>
      <c r="UWM9" s="110"/>
      <c r="UWN9" s="110"/>
      <c r="UWP9" s="110"/>
      <c r="UWQ9" s="110"/>
      <c r="UWR9" s="110"/>
      <c r="UWS9" s="110"/>
      <c r="UWT9" s="110"/>
      <c r="UWV9" s="110"/>
      <c r="UWW9" s="110"/>
      <c r="UWX9" s="110"/>
      <c r="UWY9" s="110"/>
      <c r="UWZ9" s="110"/>
      <c r="UXB9" s="110"/>
      <c r="UXC9" s="110"/>
      <c r="UXD9" s="110"/>
      <c r="UXE9" s="110"/>
      <c r="UXF9" s="110"/>
      <c r="UXH9" s="110"/>
      <c r="UXI9" s="110"/>
      <c r="UXJ9" s="110"/>
      <c r="UXK9" s="110"/>
      <c r="UXL9" s="110"/>
      <c r="UXN9" s="110"/>
      <c r="UXO9" s="110"/>
      <c r="UXP9" s="110"/>
      <c r="UXQ9" s="110"/>
      <c r="UXR9" s="110"/>
      <c r="UXT9" s="110"/>
      <c r="UXU9" s="110"/>
      <c r="UXV9" s="110"/>
      <c r="UXW9" s="110"/>
      <c r="UXX9" s="110"/>
      <c r="UXZ9" s="110"/>
      <c r="UYA9" s="110"/>
      <c r="UYB9" s="110"/>
      <c r="UYC9" s="110"/>
      <c r="UYD9" s="110"/>
      <c r="UYF9" s="110"/>
      <c r="UYG9" s="110"/>
      <c r="UYH9" s="110"/>
      <c r="UYI9" s="110"/>
      <c r="UYJ9" s="110"/>
      <c r="UYL9" s="110"/>
      <c r="UYM9" s="110"/>
      <c r="UYN9" s="110"/>
      <c r="UYO9" s="110"/>
      <c r="UYP9" s="110"/>
      <c r="UYR9" s="110"/>
      <c r="UYS9" s="110"/>
      <c r="UYT9" s="110"/>
      <c r="UYU9" s="110"/>
      <c r="UYV9" s="110"/>
      <c r="UYX9" s="110"/>
      <c r="UYY9" s="110"/>
      <c r="UYZ9" s="110"/>
      <c r="UZA9" s="110"/>
      <c r="UZB9" s="110"/>
      <c r="UZD9" s="110"/>
      <c r="UZE9" s="110"/>
      <c r="UZF9" s="110"/>
      <c r="UZG9" s="110"/>
      <c r="UZH9" s="110"/>
      <c r="UZJ9" s="110"/>
      <c r="UZK9" s="110"/>
      <c r="UZL9" s="110"/>
      <c r="UZM9" s="110"/>
      <c r="UZN9" s="110"/>
      <c r="UZP9" s="110"/>
      <c r="UZQ9" s="110"/>
      <c r="UZR9" s="110"/>
      <c r="UZS9" s="110"/>
      <c r="UZT9" s="110"/>
      <c r="UZV9" s="110"/>
      <c r="UZW9" s="110"/>
      <c r="UZX9" s="110"/>
      <c r="UZY9" s="110"/>
      <c r="UZZ9" s="110"/>
      <c r="VAB9" s="110"/>
      <c r="VAC9" s="110"/>
      <c r="VAD9" s="110"/>
      <c r="VAE9" s="110"/>
      <c r="VAF9" s="110"/>
      <c r="VAH9" s="110"/>
      <c r="VAI9" s="110"/>
      <c r="VAJ9" s="110"/>
      <c r="VAK9" s="110"/>
      <c r="VAL9" s="110"/>
      <c r="VAN9" s="110"/>
      <c r="VAO9" s="110"/>
      <c r="VAP9" s="110"/>
      <c r="VAQ9" s="110"/>
      <c r="VAR9" s="110"/>
      <c r="VAT9" s="110"/>
      <c r="VAU9" s="110"/>
      <c r="VAV9" s="110"/>
      <c r="VAW9" s="110"/>
      <c r="VAX9" s="110"/>
      <c r="VAZ9" s="110"/>
      <c r="VBA9" s="110"/>
      <c r="VBB9" s="110"/>
      <c r="VBC9" s="110"/>
      <c r="VBD9" s="110"/>
      <c r="VBF9" s="110"/>
      <c r="VBG9" s="110"/>
      <c r="VBH9" s="110"/>
      <c r="VBI9" s="110"/>
      <c r="VBJ9" s="110"/>
      <c r="VBL9" s="110"/>
      <c r="VBM9" s="110"/>
      <c r="VBN9" s="110"/>
      <c r="VBO9" s="110"/>
      <c r="VBP9" s="110"/>
      <c r="VBR9" s="110"/>
      <c r="VBS9" s="110"/>
      <c r="VBT9" s="110"/>
      <c r="VBU9" s="110"/>
      <c r="VBV9" s="110"/>
      <c r="VBX9" s="110"/>
      <c r="VBY9" s="110"/>
      <c r="VBZ9" s="110"/>
      <c r="VCA9" s="110"/>
      <c r="VCB9" s="110"/>
      <c r="VCD9" s="110"/>
      <c r="VCE9" s="110"/>
      <c r="VCF9" s="110"/>
      <c r="VCG9" s="110"/>
      <c r="VCH9" s="110"/>
      <c r="VCJ9" s="110"/>
      <c r="VCK9" s="110"/>
      <c r="VCL9" s="110"/>
      <c r="VCM9" s="110"/>
      <c r="VCN9" s="110"/>
      <c r="VCP9" s="110"/>
      <c r="VCQ9" s="110"/>
      <c r="VCR9" s="110"/>
      <c r="VCS9" s="110"/>
      <c r="VCT9" s="110"/>
      <c r="VCV9" s="110"/>
      <c r="VCW9" s="110"/>
      <c r="VCX9" s="110"/>
      <c r="VCY9" s="110"/>
      <c r="VCZ9" s="110"/>
      <c r="VDB9" s="110"/>
      <c r="VDC9" s="110"/>
      <c r="VDD9" s="110"/>
      <c r="VDE9" s="110"/>
      <c r="VDF9" s="110"/>
      <c r="VDH9" s="110"/>
      <c r="VDI9" s="110"/>
      <c r="VDJ9" s="110"/>
      <c r="VDK9" s="110"/>
      <c r="VDL9" s="110"/>
      <c r="VDN9" s="110"/>
      <c r="VDO9" s="110"/>
      <c r="VDP9" s="110"/>
      <c r="VDQ9" s="110"/>
      <c r="VDR9" s="110"/>
      <c r="VDT9" s="110"/>
      <c r="VDU9" s="110"/>
      <c r="VDV9" s="110"/>
      <c r="VDW9" s="110"/>
      <c r="VDX9" s="110"/>
      <c r="VDZ9" s="110"/>
      <c r="VEA9" s="110"/>
      <c r="VEB9" s="110"/>
      <c r="VEC9" s="110"/>
      <c r="VED9" s="110"/>
      <c r="VEF9" s="110"/>
      <c r="VEG9" s="110"/>
      <c r="VEH9" s="110"/>
      <c r="VEI9" s="110"/>
      <c r="VEJ9" s="110"/>
      <c r="VEL9" s="110"/>
      <c r="VEM9" s="110"/>
      <c r="VEN9" s="110"/>
      <c r="VEO9" s="110"/>
      <c r="VEP9" s="110"/>
      <c r="VER9" s="110"/>
      <c r="VES9" s="110"/>
      <c r="VET9" s="110"/>
      <c r="VEU9" s="110"/>
      <c r="VEV9" s="110"/>
      <c r="VEX9" s="110"/>
      <c r="VEY9" s="110"/>
      <c r="VEZ9" s="110"/>
      <c r="VFA9" s="110"/>
      <c r="VFB9" s="110"/>
      <c r="VFD9" s="110"/>
      <c r="VFE9" s="110"/>
      <c r="VFF9" s="110"/>
      <c r="VFG9" s="110"/>
      <c r="VFH9" s="110"/>
      <c r="VFJ9" s="110"/>
      <c r="VFK9" s="110"/>
      <c r="VFL9" s="110"/>
      <c r="VFM9" s="110"/>
      <c r="VFN9" s="110"/>
      <c r="VFP9" s="110"/>
      <c r="VFQ9" s="110"/>
      <c r="VFR9" s="110"/>
      <c r="VFS9" s="110"/>
      <c r="VFT9" s="110"/>
      <c r="VFV9" s="110"/>
      <c r="VFW9" s="110"/>
      <c r="VFX9" s="110"/>
      <c r="VFY9" s="110"/>
      <c r="VFZ9" s="110"/>
      <c r="VGB9" s="110"/>
      <c r="VGC9" s="110"/>
      <c r="VGD9" s="110"/>
      <c r="VGE9" s="110"/>
      <c r="VGF9" s="110"/>
      <c r="VGH9" s="110"/>
      <c r="VGI9" s="110"/>
      <c r="VGJ9" s="110"/>
      <c r="VGK9" s="110"/>
      <c r="VGL9" s="110"/>
      <c r="VGN9" s="110"/>
      <c r="VGO9" s="110"/>
      <c r="VGP9" s="110"/>
      <c r="VGQ9" s="110"/>
      <c r="VGR9" s="110"/>
      <c r="VGT9" s="110"/>
      <c r="VGU9" s="110"/>
      <c r="VGV9" s="110"/>
      <c r="VGW9" s="110"/>
      <c r="VGX9" s="110"/>
      <c r="VGZ9" s="110"/>
      <c r="VHA9" s="110"/>
      <c r="VHB9" s="110"/>
      <c r="VHC9" s="110"/>
      <c r="VHD9" s="110"/>
      <c r="VHF9" s="110"/>
      <c r="VHG9" s="110"/>
      <c r="VHH9" s="110"/>
      <c r="VHI9" s="110"/>
      <c r="VHJ9" s="110"/>
      <c r="VHL9" s="110"/>
      <c r="VHM9" s="110"/>
      <c r="VHN9" s="110"/>
      <c r="VHO9" s="110"/>
      <c r="VHP9" s="110"/>
      <c r="VHR9" s="110"/>
      <c r="VHS9" s="110"/>
      <c r="VHT9" s="110"/>
      <c r="VHU9" s="110"/>
      <c r="VHV9" s="110"/>
      <c r="VHX9" s="110"/>
      <c r="VHY9" s="110"/>
      <c r="VHZ9" s="110"/>
      <c r="VIA9" s="110"/>
      <c r="VIB9" s="110"/>
      <c r="VID9" s="110"/>
      <c r="VIE9" s="110"/>
      <c r="VIF9" s="110"/>
      <c r="VIG9" s="110"/>
      <c r="VIH9" s="110"/>
      <c r="VIJ9" s="110"/>
      <c r="VIK9" s="110"/>
      <c r="VIL9" s="110"/>
      <c r="VIM9" s="110"/>
      <c r="VIN9" s="110"/>
      <c r="VIP9" s="110"/>
      <c r="VIQ9" s="110"/>
      <c r="VIR9" s="110"/>
      <c r="VIS9" s="110"/>
      <c r="VIT9" s="110"/>
      <c r="VIV9" s="110"/>
      <c r="VIW9" s="110"/>
      <c r="VIX9" s="110"/>
      <c r="VIY9" s="110"/>
      <c r="VIZ9" s="110"/>
      <c r="VJB9" s="110"/>
      <c r="VJC9" s="110"/>
      <c r="VJD9" s="110"/>
      <c r="VJE9" s="110"/>
      <c r="VJF9" s="110"/>
      <c r="VJH9" s="110"/>
      <c r="VJI9" s="110"/>
      <c r="VJJ9" s="110"/>
      <c r="VJK9" s="110"/>
      <c r="VJL9" s="110"/>
      <c r="VJN9" s="110"/>
      <c r="VJO9" s="110"/>
      <c r="VJP9" s="110"/>
      <c r="VJQ9" s="110"/>
      <c r="VJR9" s="110"/>
      <c r="VJT9" s="110"/>
      <c r="VJU9" s="110"/>
      <c r="VJV9" s="110"/>
      <c r="VJW9" s="110"/>
      <c r="VJX9" s="110"/>
      <c r="VJZ9" s="110"/>
      <c r="VKA9" s="110"/>
      <c r="VKB9" s="110"/>
      <c r="VKC9" s="110"/>
      <c r="VKD9" s="110"/>
      <c r="VKF9" s="110"/>
      <c r="VKG9" s="110"/>
      <c r="VKH9" s="110"/>
      <c r="VKI9" s="110"/>
      <c r="VKJ9" s="110"/>
      <c r="VKL9" s="110"/>
      <c r="VKM9" s="110"/>
      <c r="VKN9" s="110"/>
      <c r="VKO9" s="110"/>
      <c r="VKP9" s="110"/>
      <c r="VKR9" s="110"/>
      <c r="VKS9" s="110"/>
      <c r="VKT9" s="110"/>
      <c r="VKU9" s="110"/>
      <c r="VKV9" s="110"/>
      <c r="VKX9" s="110"/>
      <c r="VKY9" s="110"/>
      <c r="VKZ9" s="110"/>
      <c r="VLA9" s="110"/>
      <c r="VLB9" s="110"/>
      <c r="VLD9" s="110"/>
      <c r="VLE9" s="110"/>
      <c r="VLF9" s="110"/>
      <c r="VLG9" s="110"/>
      <c r="VLH9" s="110"/>
      <c r="VLJ9" s="110"/>
      <c r="VLK9" s="110"/>
      <c r="VLL9" s="110"/>
      <c r="VLM9" s="110"/>
      <c r="VLN9" s="110"/>
      <c r="VLP9" s="110"/>
      <c r="VLQ9" s="110"/>
      <c r="VLR9" s="110"/>
      <c r="VLS9" s="110"/>
      <c r="VLT9" s="110"/>
      <c r="VLV9" s="110"/>
      <c r="VLW9" s="110"/>
      <c r="VLX9" s="110"/>
      <c r="VLY9" s="110"/>
      <c r="VLZ9" s="110"/>
      <c r="VMB9" s="110"/>
      <c r="VMC9" s="110"/>
      <c r="VMD9" s="110"/>
      <c r="VME9" s="110"/>
      <c r="VMF9" s="110"/>
      <c r="VMH9" s="110"/>
      <c r="VMI9" s="110"/>
      <c r="VMJ9" s="110"/>
      <c r="VMK9" s="110"/>
      <c r="VML9" s="110"/>
      <c r="VMN9" s="110"/>
      <c r="VMO9" s="110"/>
      <c r="VMP9" s="110"/>
      <c r="VMQ9" s="110"/>
      <c r="VMR9" s="110"/>
      <c r="VMT9" s="110"/>
      <c r="VMU9" s="110"/>
      <c r="VMV9" s="110"/>
      <c r="VMW9" s="110"/>
      <c r="VMX9" s="110"/>
      <c r="VMZ9" s="110"/>
      <c r="VNA9" s="110"/>
      <c r="VNB9" s="110"/>
      <c r="VNC9" s="110"/>
      <c r="VND9" s="110"/>
      <c r="VNF9" s="110"/>
      <c r="VNG9" s="110"/>
      <c r="VNH9" s="110"/>
      <c r="VNI9" s="110"/>
      <c r="VNJ9" s="110"/>
      <c r="VNL9" s="110"/>
      <c r="VNM9" s="110"/>
      <c r="VNN9" s="110"/>
      <c r="VNO9" s="110"/>
      <c r="VNP9" s="110"/>
      <c r="VNR9" s="110"/>
      <c r="VNS9" s="110"/>
      <c r="VNT9" s="110"/>
      <c r="VNU9" s="110"/>
      <c r="VNV9" s="110"/>
      <c r="VNX9" s="110"/>
      <c r="VNY9" s="110"/>
      <c r="VNZ9" s="110"/>
      <c r="VOA9" s="110"/>
      <c r="VOB9" s="110"/>
      <c r="VOD9" s="110"/>
      <c r="VOE9" s="110"/>
      <c r="VOF9" s="110"/>
      <c r="VOG9" s="110"/>
      <c r="VOH9" s="110"/>
      <c r="VOJ9" s="110"/>
      <c r="VOK9" s="110"/>
      <c r="VOL9" s="110"/>
      <c r="VOM9" s="110"/>
      <c r="VON9" s="110"/>
      <c r="VOP9" s="110"/>
      <c r="VOQ9" s="110"/>
      <c r="VOR9" s="110"/>
      <c r="VOS9" s="110"/>
      <c r="VOT9" s="110"/>
      <c r="VOV9" s="110"/>
      <c r="VOW9" s="110"/>
      <c r="VOX9" s="110"/>
      <c r="VOY9" s="110"/>
      <c r="VOZ9" s="110"/>
      <c r="VPB9" s="110"/>
      <c r="VPC9" s="110"/>
      <c r="VPD9" s="110"/>
      <c r="VPE9" s="110"/>
      <c r="VPF9" s="110"/>
      <c r="VPH9" s="110"/>
      <c r="VPI9" s="110"/>
      <c r="VPJ9" s="110"/>
      <c r="VPK9" s="110"/>
      <c r="VPL9" s="110"/>
      <c r="VPN9" s="110"/>
      <c r="VPO9" s="110"/>
      <c r="VPP9" s="110"/>
      <c r="VPQ9" s="110"/>
      <c r="VPR9" s="110"/>
      <c r="VPT9" s="110"/>
      <c r="VPU9" s="110"/>
      <c r="VPV9" s="110"/>
      <c r="VPW9" s="110"/>
      <c r="VPX9" s="110"/>
      <c r="VPZ9" s="110"/>
      <c r="VQA9" s="110"/>
      <c r="VQB9" s="110"/>
      <c r="VQC9" s="110"/>
      <c r="VQD9" s="110"/>
      <c r="VQF9" s="110"/>
      <c r="VQG9" s="110"/>
      <c r="VQH9" s="110"/>
      <c r="VQI9" s="110"/>
      <c r="VQJ9" s="110"/>
      <c r="VQL9" s="110"/>
      <c r="VQM9" s="110"/>
      <c r="VQN9" s="110"/>
      <c r="VQO9" s="110"/>
      <c r="VQP9" s="110"/>
      <c r="VQR9" s="110"/>
      <c r="VQS9" s="110"/>
      <c r="VQT9" s="110"/>
      <c r="VQU9" s="110"/>
      <c r="VQV9" s="110"/>
      <c r="VQX9" s="110"/>
      <c r="VQY9" s="110"/>
      <c r="VQZ9" s="110"/>
      <c r="VRA9" s="110"/>
      <c r="VRB9" s="110"/>
      <c r="VRD9" s="110"/>
      <c r="VRE9" s="110"/>
      <c r="VRF9" s="110"/>
      <c r="VRG9" s="110"/>
      <c r="VRH9" s="110"/>
      <c r="VRJ9" s="110"/>
      <c r="VRK9" s="110"/>
      <c r="VRL9" s="110"/>
      <c r="VRM9" s="110"/>
      <c r="VRN9" s="110"/>
      <c r="VRP9" s="110"/>
      <c r="VRQ9" s="110"/>
      <c r="VRR9" s="110"/>
      <c r="VRS9" s="110"/>
      <c r="VRT9" s="110"/>
      <c r="VRV9" s="110"/>
      <c r="VRW9" s="110"/>
      <c r="VRX9" s="110"/>
      <c r="VRY9" s="110"/>
      <c r="VRZ9" s="110"/>
      <c r="VSB9" s="110"/>
      <c r="VSC9" s="110"/>
      <c r="VSD9" s="110"/>
      <c r="VSE9" s="110"/>
      <c r="VSF9" s="110"/>
      <c r="VSH9" s="110"/>
      <c r="VSI9" s="110"/>
      <c r="VSJ9" s="110"/>
      <c r="VSK9" s="110"/>
      <c r="VSL9" s="110"/>
      <c r="VSN9" s="110"/>
      <c r="VSO9" s="110"/>
      <c r="VSP9" s="110"/>
      <c r="VSQ9" s="110"/>
      <c r="VSR9" s="110"/>
      <c r="VST9" s="110"/>
      <c r="VSU9" s="110"/>
      <c r="VSV9" s="110"/>
      <c r="VSW9" s="110"/>
      <c r="VSX9" s="110"/>
      <c r="VSZ9" s="110"/>
      <c r="VTA9" s="110"/>
      <c r="VTB9" s="110"/>
      <c r="VTC9" s="110"/>
      <c r="VTD9" s="110"/>
      <c r="VTF9" s="110"/>
      <c r="VTG9" s="110"/>
      <c r="VTH9" s="110"/>
      <c r="VTI9" s="110"/>
      <c r="VTJ9" s="110"/>
      <c r="VTL9" s="110"/>
      <c r="VTM9" s="110"/>
      <c r="VTN9" s="110"/>
      <c r="VTO9" s="110"/>
      <c r="VTP9" s="110"/>
      <c r="VTR9" s="110"/>
      <c r="VTS9" s="110"/>
      <c r="VTT9" s="110"/>
      <c r="VTU9" s="110"/>
      <c r="VTV9" s="110"/>
      <c r="VTX9" s="110"/>
      <c r="VTY9" s="110"/>
      <c r="VTZ9" s="110"/>
      <c r="VUA9" s="110"/>
      <c r="VUB9" s="110"/>
      <c r="VUD9" s="110"/>
      <c r="VUE9" s="110"/>
      <c r="VUF9" s="110"/>
      <c r="VUG9" s="110"/>
      <c r="VUH9" s="110"/>
      <c r="VUJ9" s="110"/>
      <c r="VUK9" s="110"/>
      <c r="VUL9" s="110"/>
      <c r="VUM9" s="110"/>
      <c r="VUN9" s="110"/>
      <c r="VUP9" s="110"/>
      <c r="VUQ9" s="110"/>
      <c r="VUR9" s="110"/>
      <c r="VUS9" s="110"/>
      <c r="VUT9" s="110"/>
      <c r="VUV9" s="110"/>
      <c r="VUW9" s="110"/>
      <c r="VUX9" s="110"/>
      <c r="VUY9" s="110"/>
      <c r="VUZ9" s="110"/>
      <c r="VVB9" s="110"/>
      <c r="VVC9" s="110"/>
      <c r="VVD9" s="110"/>
      <c r="VVE9" s="110"/>
      <c r="VVF9" s="110"/>
      <c r="VVH9" s="110"/>
      <c r="VVI9" s="110"/>
      <c r="VVJ9" s="110"/>
      <c r="VVK9" s="110"/>
      <c r="VVL9" s="110"/>
      <c r="VVN9" s="110"/>
      <c r="VVO9" s="110"/>
      <c r="VVP9" s="110"/>
      <c r="VVQ9" s="110"/>
      <c r="VVR9" s="110"/>
      <c r="VVT9" s="110"/>
      <c r="VVU9" s="110"/>
      <c r="VVV9" s="110"/>
      <c r="VVW9" s="110"/>
      <c r="VVX9" s="110"/>
      <c r="VVZ9" s="110"/>
      <c r="VWA9" s="110"/>
      <c r="VWB9" s="110"/>
      <c r="VWC9" s="110"/>
      <c r="VWD9" s="110"/>
      <c r="VWF9" s="110"/>
      <c r="VWG9" s="110"/>
      <c r="VWH9" s="110"/>
      <c r="VWI9" s="110"/>
      <c r="VWJ9" s="110"/>
      <c r="VWL9" s="110"/>
      <c r="VWM9" s="110"/>
      <c r="VWN9" s="110"/>
      <c r="VWO9" s="110"/>
      <c r="VWP9" s="110"/>
      <c r="VWR9" s="110"/>
      <c r="VWS9" s="110"/>
      <c r="VWT9" s="110"/>
      <c r="VWU9" s="110"/>
      <c r="VWV9" s="110"/>
      <c r="VWX9" s="110"/>
      <c r="VWY9" s="110"/>
      <c r="VWZ9" s="110"/>
      <c r="VXA9" s="110"/>
      <c r="VXB9" s="110"/>
      <c r="VXD9" s="110"/>
      <c r="VXE9" s="110"/>
      <c r="VXF9" s="110"/>
      <c r="VXG9" s="110"/>
      <c r="VXH9" s="110"/>
      <c r="VXJ9" s="110"/>
      <c r="VXK9" s="110"/>
      <c r="VXL9" s="110"/>
      <c r="VXM9" s="110"/>
      <c r="VXN9" s="110"/>
      <c r="VXP9" s="110"/>
      <c r="VXQ9" s="110"/>
      <c r="VXR9" s="110"/>
      <c r="VXS9" s="110"/>
      <c r="VXT9" s="110"/>
      <c r="VXV9" s="110"/>
      <c r="VXW9" s="110"/>
      <c r="VXX9" s="110"/>
      <c r="VXY9" s="110"/>
      <c r="VXZ9" s="110"/>
      <c r="VYB9" s="110"/>
      <c r="VYC9" s="110"/>
      <c r="VYD9" s="110"/>
      <c r="VYE9" s="110"/>
      <c r="VYF9" s="110"/>
      <c r="VYH9" s="110"/>
      <c r="VYI9" s="110"/>
      <c r="VYJ9" s="110"/>
      <c r="VYK9" s="110"/>
      <c r="VYL9" s="110"/>
      <c r="VYN9" s="110"/>
      <c r="VYO9" s="110"/>
      <c r="VYP9" s="110"/>
      <c r="VYQ9" s="110"/>
      <c r="VYR9" s="110"/>
      <c r="VYT9" s="110"/>
      <c r="VYU9" s="110"/>
      <c r="VYV9" s="110"/>
      <c r="VYW9" s="110"/>
      <c r="VYX9" s="110"/>
      <c r="VYZ9" s="110"/>
      <c r="VZA9" s="110"/>
      <c r="VZB9" s="110"/>
      <c r="VZC9" s="110"/>
      <c r="VZD9" s="110"/>
      <c r="VZF9" s="110"/>
      <c r="VZG9" s="110"/>
      <c r="VZH9" s="110"/>
      <c r="VZI9" s="110"/>
      <c r="VZJ9" s="110"/>
      <c r="VZL9" s="110"/>
      <c r="VZM9" s="110"/>
      <c r="VZN9" s="110"/>
      <c r="VZO9" s="110"/>
      <c r="VZP9" s="110"/>
      <c r="VZR9" s="110"/>
      <c r="VZS9" s="110"/>
      <c r="VZT9" s="110"/>
      <c r="VZU9" s="110"/>
      <c r="VZV9" s="110"/>
      <c r="VZX9" s="110"/>
      <c r="VZY9" s="110"/>
      <c r="VZZ9" s="110"/>
      <c r="WAA9" s="110"/>
      <c r="WAB9" s="110"/>
      <c r="WAD9" s="110"/>
      <c r="WAE9" s="110"/>
      <c r="WAF9" s="110"/>
      <c r="WAG9" s="110"/>
      <c r="WAH9" s="110"/>
      <c r="WAJ9" s="110"/>
      <c r="WAK9" s="110"/>
      <c r="WAL9" s="110"/>
      <c r="WAM9" s="110"/>
      <c r="WAN9" s="110"/>
      <c r="WAP9" s="110"/>
      <c r="WAQ9" s="110"/>
      <c r="WAR9" s="110"/>
      <c r="WAS9" s="110"/>
      <c r="WAT9" s="110"/>
      <c r="WAV9" s="110"/>
      <c r="WAW9" s="110"/>
      <c r="WAX9" s="110"/>
      <c r="WAY9" s="110"/>
      <c r="WAZ9" s="110"/>
      <c r="WBB9" s="110"/>
      <c r="WBC9" s="110"/>
      <c r="WBD9" s="110"/>
      <c r="WBE9" s="110"/>
      <c r="WBF9" s="110"/>
      <c r="WBH9" s="110"/>
      <c r="WBI9" s="110"/>
      <c r="WBJ9" s="110"/>
      <c r="WBK9" s="110"/>
      <c r="WBL9" s="110"/>
      <c r="WBN9" s="110"/>
      <c r="WBO9" s="110"/>
      <c r="WBP9" s="110"/>
      <c r="WBQ9" s="110"/>
      <c r="WBR9" s="110"/>
      <c r="WBT9" s="110"/>
      <c r="WBU9" s="110"/>
      <c r="WBV9" s="110"/>
      <c r="WBW9" s="110"/>
      <c r="WBX9" s="110"/>
      <c r="WBZ9" s="110"/>
      <c r="WCA9" s="110"/>
      <c r="WCB9" s="110"/>
      <c r="WCC9" s="110"/>
      <c r="WCD9" s="110"/>
      <c r="WCF9" s="110"/>
      <c r="WCG9" s="110"/>
      <c r="WCH9" s="110"/>
      <c r="WCI9" s="110"/>
      <c r="WCJ9" s="110"/>
      <c r="WCL9" s="110"/>
      <c r="WCM9" s="110"/>
      <c r="WCN9" s="110"/>
      <c r="WCO9" s="110"/>
      <c r="WCP9" s="110"/>
      <c r="WCR9" s="110"/>
      <c r="WCS9" s="110"/>
      <c r="WCT9" s="110"/>
      <c r="WCU9" s="110"/>
      <c r="WCV9" s="110"/>
      <c r="WCX9" s="110"/>
      <c r="WCY9" s="110"/>
      <c r="WCZ9" s="110"/>
      <c r="WDA9" s="110"/>
      <c r="WDB9" s="110"/>
      <c r="WDD9" s="110"/>
      <c r="WDE9" s="110"/>
      <c r="WDF9" s="110"/>
      <c r="WDG9" s="110"/>
      <c r="WDH9" s="110"/>
      <c r="WDJ9" s="110"/>
      <c r="WDK9" s="110"/>
      <c r="WDL9" s="110"/>
      <c r="WDM9" s="110"/>
      <c r="WDN9" s="110"/>
      <c r="WDP9" s="110"/>
      <c r="WDQ9" s="110"/>
      <c r="WDR9" s="110"/>
      <c r="WDS9" s="110"/>
      <c r="WDT9" s="110"/>
      <c r="WDV9" s="110"/>
      <c r="WDW9" s="110"/>
      <c r="WDX9" s="110"/>
      <c r="WDY9" s="110"/>
      <c r="WDZ9" s="110"/>
      <c r="WEB9" s="110"/>
      <c r="WEC9" s="110"/>
      <c r="WED9" s="110"/>
      <c r="WEE9" s="110"/>
      <c r="WEF9" s="110"/>
      <c r="WEH9" s="110"/>
      <c r="WEI9" s="110"/>
      <c r="WEJ9" s="110"/>
      <c r="WEK9" s="110"/>
      <c r="WEL9" s="110"/>
      <c r="WEN9" s="110"/>
      <c r="WEO9" s="110"/>
      <c r="WEP9" s="110"/>
      <c r="WEQ9" s="110"/>
      <c r="WER9" s="110"/>
      <c r="WET9" s="110"/>
      <c r="WEU9" s="110"/>
      <c r="WEV9" s="110"/>
      <c r="WEW9" s="110"/>
      <c r="WEX9" s="110"/>
      <c r="WEZ9" s="110"/>
      <c r="WFA9" s="110"/>
      <c r="WFB9" s="110"/>
      <c r="WFC9" s="110"/>
      <c r="WFD9" s="110"/>
      <c r="WFF9" s="110"/>
      <c r="WFG9" s="110"/>
      <c r="WFH9" s="110"/>
      <c r="WFI9" s="110"/>
      <c r="WFJ9" s="110"/>
      <c r="WFL9" s="110"/>
      <c r="WFM9" s="110"/>
      <c r="WFN9" s="110"/>
      <c r="WFO9" s="110"/>
      <c r="WFP9" s="110"/>
      <c r="WFR9" s="110"/>
      <c r="WFS9" s="110"/>
      <c r="WFT9" s="110"/>
      <c r="WFU9" s="110"/>
      <c r="WFV9" s="110"/>
      <c r="WFX9" s="110"/>
      <c r="WFY9" s="110"/>
      <c r="WFZ9" s="110"/>
      <c r="WGA9" s="110"/>
      <c r="WGB9" s="110"/>
      <c r="WGD9" s="110"/>
      <c r="WGE9" s="110"/>
      <c r="WGF9" s="110"/>
      <c r="WGG9" s="110"/>
      <c r="WGH9" s="110"/>
      <c r="WGJ9" s="110"/>
      <c r="WGK9" s="110"/>
      <c r="WGL9" s="110"/>
      <c r="WGM9" s="110"/>
      <c r="WGN9" s="110"/>
      <c r="WGP9" s="110"/>
      <c r="WGQ9" s="110"/>
      <c r="WGR9" s="110"/>
      <c r="WGS9" s="110"/>
      <c r="WGT9" s="110"/>
      <c r="WGV9" s="110"/>
      <c r="WGW9" s="110"/>
      <c r="WGX9" s="110"/>
      <c r="WGY9" s="110"/>
      <c r="WGZ9" s="110"/>
      <c r="WHB9" s="110"/>
      <c r="WHC9" s="110"/>
      <c r="WHD9" s="110"/>
      <c r="WHE9" s="110"/>
      <c r="WHF9" s="110"/>
      <c r="WHH9" s="110"/>
      <c r="WHI9" s="110"/>
      <c r="WHJ9" s="110"/>
      <c r="WHK9" s="110"/>
      <c r="WHL9" s="110"/>
      <c r="WHN9" s="110"/>
      <c r="WHO9" s="110"/>
      <c r="WHP9" s="110"/>
      <c r="WHQ9" s="110"/>
      <c r="WHR9" s="110"/>
      <c r="WHT9" s="110"/>
      <c r="WHU9" s="110"/>
      <c r="WHV9" s="110"/>
      <c r="WHW9" s="110"/>
      <c r="WHX9" s="110"/>
      <c r="WHZ9" s="110"/>
      <c r="WIA9" s="110"/>
      <c r="WIB9" s="110"/>
      <c r="WIC9" s="110"/>
      <c r="WID9" s="110"/>
      <c r="WIF9" s="110"/>
      <c r="WIG9" s="110"/>
      <c r="WIH9" s="110"/>
      <c r="WII9" s="110"/>
      <c r="WIJ9" s="110"/>
      <c r="WIL9" s="110"/>
      <c r="WIM9" s="110"/>
      <c r="WIN9" s="110"/>
      <c r="WIO9" s="110"/>
      <c r="WIP9" s="110"/>
      <c r="WIR9" s="110"/>
      <c r="WIS9" s="110"/>
      <c r="WIT9" s="110"/>
      <c r="WIU9" s="110"/>
      <c r="WIV9" s="110"/>
      <c r="WIX9" s="110"/>
      <c r="WIY9" s="110"/>
      <c r="WIZ9" s="110"/>
      <c r="WJA9" s="110"/>
      <c r="WJB9" s="110"/>
      <c r="WJD9" s="110"/>
      <c r="WJE9" s="110"/>
      <c r="WJF9" s="110"/>
      <c r="WJG9" s="110"/>
      <c r="WJH9" s="110"/>
      <c r="WJJ9" s="110"/>
      <c r="WJK9" s="110"/>
      <c r="WJL9" s="110"/>
      <c r="WJM9" s="110"/>
      <c r="WJN9" s="110"/>
      <c r="WJP9" s="110"/>
      <c r="WJQ9" s="110"/>
      <c r="WJR9" s="110"/>
      <c r="WJS9" s="110"/>
      <c r="WJT9" s="110"/>
      <c r="WJV9" s="110"/>
      <c r="WJW9" s="110"/>
      <c r="WJX9" s="110"/>
      <c r="WJY9" s="110"/>
      <c r="WJZ9" s="110"/>
      <c r="WKB9" s="110"/>
      <c r="WKC9" s="110"/>
      <c r="WKD9" s="110"/>
      <c r="WKE9" s="110"/>
      <c r="WKF9" s="110"/>
      <c r="WKH9" s="110"/>
      <c r="WKI9" s="110"/>
      <c r="WKJ9" s="110"/>
      <c r="WKK9" s="110"/>
      <c r="WKL9" s="110"/>
      <c r="WKN9" s="110"/>
      <c r="WKO9" s="110"/>
      <c r="WKP9" s="110"/>
      <c r="WKQ9" s="110"/>
      <c r="WKR9" s="110"/>
      <c r="WKT9" s="110"/>
      <c r="WKU9" s="110"/>
      <c r="WKV9" s="110"/>
      <c r="WKW9" s="110"/>
      <c r="WKX9" s="110"/>
      <c r="WKZ9" s="110"/>
      <c r="WLA9" s="110"/>
      <c r="WLB9" s="110"/>
      <c r="WLC9" s="110"/>
      <c r="WLD9" s="110"/>
      <c r="WLF9" s="110"/>
      <c r="WLG9" s="110"/>
      <c r="WLH9" s="110"/>
      <c r="WLI9" s="110"/>
      <c r="WLJ9" s="110"/>
      <c r="WLL9" s="110"/>
      <c r="WLM9" s="110"/>
      <c r="WLN9" s="110"/>
      <c r="WLO9" s="110"/>
      <c r="WLP9" s="110"/>
      <c r="WLR9" s="110"/>
      <c r="WLS9" s="110"/>
      <c r="WLT9" s="110"/>
      <c r="WLU9" s="110"/>
      <c r="WLV9" s="110"/>
      <c r="WLX9" s="110"/>
      <c r="WLY9" s="110"/>
      <c r="WLZ9" s="110"/>
      <c r="WMA9" s="110"/>
      <c r="WMB9" s="110"/>
      <c r="WMD9" s="110"/>
      <c r="WME9" s="110"/>
      <c r="WMF9" s="110"/>
      <c r="WMG9" s="110"/>
      <c r="WMH9" s="110"/>
      <c r="WMJ9" s="110"/>
      <c r="WMK9" s="110"/>
      <c r="WML9" s="110"/>
      <c r="WMM9" s="110"/>
      <c r="WMN9" s="110"/>
      <c r="WMP9" s="110"/>
      <c r="WMQ9" s="110"/>
      <c r="WMR9" s="110"/>
      <c r="WMS9" s="110"/>
      <c r="WMT9" s="110"/>
      <c r="WMV9" s="110"/>
      <c r="WMW9" s="110"/>
      <c r="WMX9" s="110"/>
      <c r="WMY9" s="110"/>
      <c r="WMZ9" s="110"/>
      <c r="WNB9" s="110"/>
      <c r="WNC9" s="110"/>
      <c r="WND9" s="110"/>
      <c r="WNE9" s="110"/>
      <c r="WNF9" s="110"/>
      <c r="WNH9" s="110"/>
      <c r="WNI9" s="110"/>
      <c r="WNJ9" s="110"/>
      <c r="WNK9" s="110"/>
      <c r="WNL9" s="110"/>
      <c r="WNN9" s="110"/>
      <c r="WNO9" s="110"/>
      <c r="WNP9" s="110"/>
      <c r="WNQ9" s="110"/>
      <c r="WNR9" s="110"/>
      <c r="WNT9" s="110"/>
      <c r="WNU9" s="110"/>
      <c r="WNV9" s="110"/>
      <c r="WNW9" s="110"/>
      <c r="WNX9" s="110"/>
      <c r="WNZ9" s="110"/>
      <c r="WOA9" s="110"/>
      <c r="WOB9" s="110"/>
      <c r="WOC9" s="110"/>
      <c r="WOD9" s="110"/>
      <c r="WOF9" s="110"/>
      <c r="WOG9" s="110"/>
      <c r="WOH9" s="110"/>
      <c r="WOI9" s="110"/>
      <c r="WOJ9" s="110"/>
      <c r="WOL9" s="110"/>
      <c r="WOM9" s="110"/>
      <c r="WON9" s="110"/>
      <c r="WOO9" s="110"/>
      <c r="WOP9" s="110"/>
      <c r="WOR9" s="110"/>
      <c r="WOS9" s="110"/>
      <c r="WOT9" s="110"/>
      <c r="WOU9" s="110"/>
      <c r="WOV9" s="110"/>
      <c r="WOX9" s="110"/>
      <c r="WOY9" s="110"/>
      <c r="WOZ9" s="110"/>
      <c r="WPA9" s="110"/>
      <c r="WPB9" s="110"/>
      <c r="WPD9" s="110"/>
      <c r="WPE9" s="110"/>
      <c r="WPF9" s="110"/>
      <c r="WPG9" s="110"/>
      <c r="WPH9" s="110"/>
      <c r="WPJ9" s="110"/>
      <c r="WPK9" s="110"/>
      <c r="WPL9" s="110"/>
      <c r="WPM9" s="110"/>
      <c r="WPN9" s="110"/>
      <c r="WPP9" s="110"/>
      <c r="WPQ9" s="110"/>
      <c r="WPR9" s="110"/>
      <c r="WPS9" s="110"/>
      <c r="WPT9" s="110"/>
      <c r="WPV9" s="110"/>
      <c r="WPW9" s="110"/>
      <c r="WPX9" s="110"/>
      <c r="WPY9" s="110"/>
      <c r="WPZ9" s="110"/>
      <c r="WQB9" s="110"/>
      <c r="WQC9" s="110"/>
      <c r="WQD9" s="110"/>
      <c r="WQE9" s="110"/>
      <c r="WQF9" s="110"/>
      <c r="WQH9" s="110"/>
      <c r="WQI9" s="110"/>
      <c r="WQJ9" s="110"/>
      <c r="WQK9" s="110"/>
      <c r="WQL9" s="110"/>
      <c r="WQN9" s="110"/>
      <c r="WQO9" s="110"/>
      <c r="WQP9" s="110"/>
      <c r="WQQ9" s="110"/>
      <c r="WQR9" s="110"/>
      <c r="WQT9" s="110"/>
      <c r="WQU9" s="110"/>
      <c r="WQV9" s="110"/>
      <c r="WQW9" s="110"/>
      <c r="WQX9" s="110"/>
      <c r="WQZ9" s="110"/>
      <c r="WRA9" s="110"/>
      <c r="WRB9" s="110"/>
      <c r="WRC9" s="110"/>
      <c r="WRD9" s="110"/>
      <c r="WRF9" s="110"/>
      <c r="WRG9" s="110"/>
      <c r="WRH9" s="110"/>
      <c r="WRI9" s="110"/>
      <c r="WRJ9" s="110"/>
      <c r="WRL9" s="110"/>
      <c r="WRM9" s="110"/>
      <c r="WRN9" s="110"/>
      <c r="WRO9" s="110"/>
      <c r="WRP9" s="110"/>
      <c r="WRR9" s="110"/>
      <c r="WRS9" s="110"/>
      <c r="WRT9" s="110"/>
      <c r="WRU9" s="110"/>
      <c r="WRV9" s="110"/>
      <c r="WRX9" s="110"/>
      <c r="WRY9" s="110"/>
      <c r="WRZ9" s="110"/>
      <c r="WSA9" s="110"/>
      <c r="WSB9" s="110"/>
      <c r="WSD9" s="110"/>
      <c r="WSE9" s="110"/>
      <c r="WSF9" s="110"/>
      <c r="WSG9" s="110"/>
      <c r="WSH9" s="110"/>
      <c r="WSJ9" s="110"/>
      <c r="WSK9" s="110"/>
      <c r="WSL9" s="110"/>
      <c r="WSM9" s="110"/>
      <c r="WSN9" s="110"/>
      <c r="WSP9" s="110"/>
      <c r="WSQ9" s="110"/>
      <c r="WSR9" s="110"/>
      <c r="WSS9" s="110"/>
      <c r="WST9" s="110"/>
      <c r="WSV9" s="110"/>
      <c r="WSW9" s="110"/>
      <c r="WSX9" s="110"/>
      <c r="WSY9" s="110"/>
      <c r="WSZ9" s="110"/>
      <c r="WTB9" s="110"/>
      <c r="WTC9" s="110"/>
      <c r="WTD9" s="110"/>
      <c r="WTE9" s="110"/>
      <c r="WTF9" s="110"/>
      <c r="WTH9" s="110"/>
      <c r="WTI9" s="110"/>
      <c r="WTJ9" s="110"/>
      <c r="WTK9" s="110"/>
      <c r="WTL9" s="110"/>
      <c r="WTN9" s="110"/>
      <c r="WTO9" s="110"/>
      <c r="WTP9" s="110"/>
      <c r="WTQ9" s="110"/>
      <c r="WTR9" s="110"/>
      <c r="WTT9" s="110"/>
      <c r="WTU9" s="110"/>
      <c r="WTV9" s="110"/>
      <c r="WTW9" s="110"/>
      <c r="WTX9" s="110"/>
      <c r="WTZ9" s="110"/>
      <c r="WUA9" s="110"/>
      <c r="WUB9" s="110"/>
      <c r="WUC9" s="110"/>
      <c r="WUD9" s="110"/>
      <c r="WUF9" s="110"/>
      <c r="WUG9" s="110"/>
      <c r="WUH9" s="110"/>
      <c r="WUI9" s="110"/>
      <c r="WUJ9" s="110"/>
      <c r="WUL9" s="110"/>
      <c r="WUM9" s="110"/>
      <c r="WUN9" s="110"/>
      <c r="WUO9" s="110"/>
      <c r="WUP9" s="110"/>
      <c r="WUR9" s="110"/>
      <c r="WUS9" s="110"/>
      <c r="WUT9" s="110"/>
      <c r="WUU9" s="110"/>
      <c r="WUV9" s="110"/>
      <c r="WUX9" s="110"/>
      <c r="WUY9" s="110"/>
      <c r="WUZ9" s="110"/>
      <c r="WVA9" s="110"/>
      <c r="WVB9" s="110"/>
      <c r="WVD9" s="110"/>
      <c r="WVE9" s="110"/>
      <c r="WVF9" s="110"/>
      <c r="WVG9" s="110"/>
      <c r="WVH9" s="110"/>
      <c r="WVJ9" s="110"/>
      <c r="WVK9" s="110"/>
      <c r="WVL9" s="110"/>
      <c r="WVM9" s="110"/>
      <c r="WVN9" s="110"/>
      <c r="WVP9" s="110"/>
      <c r="WVQ9" s="110"/>
      <c r="WVR9" s="110"/>
      <c r="WVS9" s="110"/>
      <c r="WVT9" s="110"/>
      <c r="WVV9" s="110"/>
      <c r="WVW9" s="110"/>
      <c r="WVX9" s="110"/>
      <c r="WVY9" s="110"/>
      <c r="WVZ9" s="110"/>
      <c r="WWB9" s="110"/>
      <c r="WWC9" s="110"/>
      <c r="WWD9" s="110"/>
      <c r="WWE9" s="110"/>
      <c r="WWF9" s="110"/>
      <c r="WWH9" s="110"/>
      <c r="WWI9" s="110"/>
      <c r="WWJ9" s="110"/>
      <c r="WWK9" s="110"/>
      <c r="WWL9" s="110"/>
      <c r="WWN9" s="110"/>
      <c r="WWO9" s="110"/>
      <c r="WWP9" s="110"/>
      <c r="WWQ9" s="110"/>
      <c r="WWR9" s="110"/>
      <c r="WWT9" s="110"/>
      <c r="WWU9" s="110"/>
      <c r="WWV9" s="110"/>
      <c r="WWW9" s="110"/>
      <c r="WWX9" s="110"/>
      <c r="WWZ9" s="110"/>
      <c r="WXA9" s="110"/>
      <c r="WXB9" s="110"/>
      <c r="WXC9" s="110"/>
      <c r="WXD9" s="110"/>
      <c r="WXF9" s="110"/>
      <c r="WXG9" s="110"/>
      <c r="WXH9" s="110"/>
      <c r="WXI9" s="110"/>
      <c r="WXJ9" s="110"/>
      <c r="WXL9" s="110"/>
      <c r="WXM9" s="110"/>
      <c r="WXN9" s="110"/>
      <c r="WXO9" s="110"/>
      <c r="WXP9" s="110"/>
      <c r="WXR9" s="110"/>
      <c r="WXS9" s="110"/>
      <c r="WXT9" s="110"/>
      <c r="WXU9" s="110"/>
      <c r="WXV9" s="110"/>
      <c r="WXX9" s="110"/>
      <c r="WXY9" s="110"/>
      <c r="WXZ9" s="110"/>
      <c r="WYA9" s="110"/>
      <c r="WYB9" s="110"/>
      <c r="WYD9" s="110"/>
      <c r="WYE9" s="110"/>
      <c r="WYF9" s="110"/>
      <c r="WYG9" s="110"/>
      <c r="WYH9" s="110"/>
      <c r="WYJ9" s="110"/>
      <c r="WYK9" s="110"/>
      <c r="WYL9" s="110"/>
      <c r="WYM9" s="110"/>
      <c r="WYN9" s="110"/>
      <c r="WYP9" s="110"/>
      <c r="WYQ9" s="110"/>
      <c r="WYR9" s="110"/>
      <c r="WYS9" s="110"/>
      <c r="WYT9" s="110"/>
      <c r="WYV9" s="110"/>
      <c r="WYW9" s="110"/>
      <c r="WYX9" s="110"/>
      <c r="WYY9" s="110"/>
      <c r="WYZ9" s="110"/>
      <c r="WZB9" s="110"/>
      <c r="WZC9" s="110"/>
      <c r="WZD9" s="110"/>
      <c r="WZE9" s="110"/>
      <c r="WZF9" s="110"/>
      <c r="WZH9" s="110"/>
      <c r="WZI9" s="110"/>
      <c r="WZJ9" s="110"/>
      <c r="WZK9" s="110"/>
      <c r="WZL9" s="110"/>
      <c r="WZN9" s="110"/>
      <c r="WZO9" s="110"/>
      <c r="WZP9" s="110"/>
      <c r="WZQ9" s="110"/>
      <c r="WZR9" s="110"/>
      <c r="WZT9" s="110"/>
      <c r="WZU9" s="110"/>
      <c r="WZV9" s="110"/>
      <c r="WZW9" s="110"/>
      <c r="WZX9" s="110"/>
      <c r="WZZ9" s="110"/>
      <c r="XAA9" s="110"/>
      <c r="XAB9" s="110"/>
      <c r="XAC9" s="110"/>
      <c r="XAD9" s="110"/>
      <c r="XAF9" s="110"/>
      <c r="XAG9" s="110"/>
      <c r="XAH9" s="110"/>
      <c r="XAI9" s="110"/>
      <c r="XAJ9" s="110"/>
      <c r="XAL9" s="110"/>
      <c r="XAM9" s="110"/>
      <c r="XAN9" s="110"/>
      <c r="XAO9" s="110"/>
      <c r="XAP9" s="110"/>
      <c r="XAR9" s="110"/>
      <c r="XAS9" s="110"/>
      <c r="XAT9" s="110"/>
      <c r="XAU9" s="110"/>
      <c r="XAV9" s="110"/>
      <c r="XAX9" s="110"/>
      <c r="XAY9" s="110"/>
      <c r="XAZ9" s="110"/>
      <c r="XBA9" s="110"/>
      <c r="XBB9" s="110"/>
      <c r="XBD9" s="110"/>
      <c r="XBE9" s="110"/>
      <c r="XBF9" s="110"/>
      <c r="XBG9" s="110"/>
      <c r="XBH9" s="110"/>
      <c r="XBJ9" s="110"/>
      <c r="XBK9" s="110"/>
      <c r="XBL9" s="110"/>
      <c r="XBM9" s="110"/>
      <c r="XBN9" s="110"/>
      <c r="XBP9" s="110"/>
      <c r="XBQ9" s="110"/>
      <c r="XBR9" s="110"/>
      <c r="XBS9" s="110"/>
      <c r="XBT9" s="110"/>
      <c r="XBV9" s="110"/>
      <c r="XBW9" s="110"/>
      <c r="XBX9" s="110"/>
      <c r="XBY9" s="110"/>
      <c r="XBZ9" s="110"/>
      <c r="XCB9" s="110"/>
      <c r="XCC9" s="110"/>
      <c r="XCD9" s="110"/>
      <c r="XCE9" s="110"/>
      <c r="XCF9" s="110"/>
      <c r="XCH9" s="110"/>
      <c r="XCI9" s="110"/>
      <c r="XCJ9" s="110"/>
      <c r="XCK9" s="110"/>
      <c r="XCL9" s="110"/>
      <c r="XCN9" s="110"/>
      <c r="XCO9" s="110"/>
      <c r="XCP9" s="110"/>
      <c r="XCQ9" s="110"/>
      <c r="XCR9" s="110"/>
      <c r="XCT9" s="110"/>
      <c r="XCU9" s="110"/>
      <c r="XCV9" s="110"/>
      <c r="XCW9" s="110"/>
      <c r="XCX9" s="110"/>
      <c r="XCZ9" s="110"/>
      <c r="XDA9" s="110"/>
      <c r="XDB9" s="110"/>
      <c r="XDC9" s="110"/>
      <c r="XDD9" s="110"/>
      <c r="XDF9" s="110"/>
      <c r="XDG9" s="110"/>
      <c r="XDH9" s="110"/>
      <c r="XDI9" s="110"/>
      <c r="XDJ9" s="110"/>
      <c r="XDL9" s="110"/>
      <c r="XDM9" s="110"/>
      <c r="XDN9" s="110"/>
      <c r="XDO9" s="110"/>
      <c r="XDP9" s="110"/>
      <c r="XDR9" s="110"/>
      <c r="XDS9" s="110"/>
      <c r="XDT9" s="110"/>
      <c r="XDU9" s="110"/>
      <c r="XDV9" s="110"/>
      <c r="XDX9" s="110"/>
      <c r="XDY9" s="110"/>
      <c r="XDZ9" s="110"/>
      <c r="XEA9" s="110"/>
      <c r="XEB9" s="110"/>
      <c r="XED9" s="110"/>
      <c r="XEE9" s="110"/>
      <c r="XEF9" s="110"/>
      <c r="XEG9" s="110"/>
      <c r="XEH9" s="110"/>
      <c r="XEJ9" s="110"/>
      <c r="XEK9" s="110"/>
      <c r="XEL9" s="110"/>
      <c r="XEM9" s="110"/>
      <c r="XEN9" s="110"/>
      <c r="XEP9" s="110"/>
      <c r="XEQ9" s="110"/>
      <c r="XER9" s="110"/>
      <c r="XES9" s="110"/>
      <c r="XET9" s="110"/>
      <c r="XEV9" s="110"/>
      <c r="XEW9" s="110"/>
      <c r="XEX9" s="110"/>
      <c r="XEY9" s="110"/>
      <c r="XEZ9" s="110"/>
      <c r="XFB9" s="110"/>
      <c r="XFC9" s="110"/>
      <c r="XFD9" s="110"/>
    </row>
    <row r="10" spans="1:16384" s="119" customFormat="1" ht="25.5" customHeight="1" x14ac:dyDescent="0.15">
      <c r="A10" s="118"/>
      <c r="B10" s="118" t="s">
        <v>1854</v>
      </c>
      <c r="C10" s="150" t="s">
        <v>1859</v>
      </c>
      <c r="D10" s="118" t="s">
        <v>1759</v>
      </c>
      <c r="E10" s="118" t="s">
        <v>1821</v>
      </c>
      <c r="F10" s="124"/>
    </row>
    <row r="11" spans="1:16384" s="115" customFormat="1" ht="25.5" customHeight="1" x14ac:dyDescent="0.25">
      <c r="A11" s="114"/>
      <c r="B11" s="114"/>
      <c r="C11" s="151" t="s">
        <v>1858</v>
      </c>
      <c r="D11" s="114"/>
      <c r="E11" s="114"/>
      <c r="F11"/>
    </row>
    <row r="12" spans="1:16384" s="115" customFormat="1" ht="25.5" customHeight="1" x14ac:dyDescent="0.25">
      <c r="A12" s="114"/>
      <c r="B12" s="114"/>
      <c r="C12" s="114"/>
      <c r="D12" s="114"/>
      <c r="E12" s="114"/>
      <c r="F12"/>
    </row>
    <row r="13" spans="1:16384" s="108" customFormat="1" ht="36.75" customHeight="1" x14ac:dyDescent="0.15">
      <c r="A13" s="147">
        <v>5</v>
      </c>
      <c r="B13" s="147">
        <v>6</v>
      </c>
      <c r="C13" s="147">
        <v>7</v>
      </c>
      <c r="D13" s="147">
        <v>8</v>
      </c>
      <c r="E13" s="147">
        <v>9</v>
      </c>
      <c r="F13" s="147">
        <v>10</v>
      </c>
    </row>
    <row r="14" spans="1:16384" s="108" customFormat="1" ht="51" customHeight="1" x14ac:dyDescent="0.15">
      <c r="A14" s="120" t="s">
        <v>1860</v>
      </c>
      <c r="B14" s="120" t="s">
        <v>1861</v>
      </c>
      <c r="C14" s="120" t="s">
        <v>1862</v>
      </c>
      <c r="D14" s="120" t="s">
        <v>1791</v>
      </c>
      <c r="E14" s="120" t="s">
        <v>1793</v>
      </c>
      <c r="F14"/>
    </row>
    <row r="15" spans="1:16384" s="119" customFormat="1" ht="25.5" customHeight="1" x14ac:dyDescent="0.15">
      <c r="A15" s="164" t="s">
        <v>1790</v>
      </c>
      <c r="B15" s="118"/>
      <c r="C15" s="118" t="s">
        <v>1863</v>
      </c>
      <c r="D15" s="118" t="s">
        <v>1792</v>
      </c>
      <c r="E15" s="118" t="s">
        <v>1794</v>
      </c>
      <c r="F15" s="124"/>
    </row>
    <row r="16" spans="1:16384" s="112" customFormat="1" ht="51" customHeight="1" x14ac:dyDescent="0.15">
      <c r="A16" s="164"/>
      <c r="B16" s="106"/>
      <c r="C16" s="106" t="s">
        <v>1864</v>
      </c>
      <c r="D16" s="120" t="s">
        <v>1823</v>
      </c>
      <c r="E16" s="120" t="s">
        <v>1825</v>
      </c>
      <c r="F16" s="120" t="s">
        <v>1581</v>
      </c>
    </row>
    <row r="17" spans="1:6" s="119" customFormat="1" ht="25.5" customHeight="1" x14ac:dyDescent="0.15">
      <c r="A17" s="164"/>
      <c r="B17" s="118"/>
      <c r="C17" s="118" t="s">
        <v>1865</v>
      </c>
      <c r="D17" s="118" t="s">
        <v>1824</v>
      </c>
      <c r="E17" s="118" t="s">
        <v>1826</v>
      </c>
      <c r="F17" s="124"/>
    </row>
    <row r="18" spans="1:6" s="112" customFormat="1" ht="25.5" customHeight="1" x14ac:dyDescent="0.15">
      <c r="A18" s="129" t="s">
        <v>1866</v>
      </c>
      <c r="B18" s="129" t="s">
        <v>1866</v>
      </c>
      <c r="C18" s="129" t="s">
        <v>1867</v>
      </c>
      <c r="D18" s="114"/>
      <c r="E18" s="114"/>
      <c r="F18"/>
    </row>
    <row r="19" spans="1:6" s="112" customFormat="1" ht="42" customHeight="1" x14ac:dyDescent="0.15">
      <c r="A19" s="114">
        <v>12</v>
      </c>
      <c r="B19" s="114">
        <v>13</v>
      </c>
      <c r="C19" s="114">
        <v>14</v>
      </c>
      <c r="D19" s="114">
        <v>15</v>
      </c>
      <c r="E19" s="114">
        <v>16</v>
      </c>
      <c r="F19" s="114">
        <v>17</v>
      </c>
    </row>
    <row r="20" spans="1:6" s="108" customFormat="1" ht="51" customHeight="1" x14ac:dyDescent="0.15">
      <c r="A20" s="120" t="s">
        <v>1795</v>
      </c>
      <c r="B20" s="120" t="s">
        <v>1797</v>
      </c>
      <c r="C20" s="120" t="s">
        <v>1799</v>
      </c>
      <c r="D20" s="120" t="s">
        <v>1801</v>
      </c>
      <c r="E20" s="120" t="s">
        <v>1803</v>
      </c>
    </row>
    <row r="21" spans="1:6" s="108" customFormat="1" ht="25.5" customHeight="1" x14ac:dyDescent="0.15">
      <c r="A21" s="118" t="s">
        <v>1796</v>
      </c>
      <c r="B21" s="118" t="s">
        <v>1798</v>
      </c>
      <c r="C21" s="118" t="s">
        <v>1800</v>
      </c>
      <c r="D21" s="118" t="s">
        <v>1802</v>
      </c>
      <c r="E21" s="118" t="s">
        <v>1815</v>
      </c>
    </row>
    <row r="22" spans="1:6" s="111" customFormat="1" ht="49.5" customHeight="1" x14ac:dyDescent="0.3">
      <c r="A22" s="120" t="s">
        <v>1827</v>
      </c>
      <c r="B22" s="120" t="s">
        <v>1829</v>
      </c>
      <c r="C22" s="120" t="s">
        <v>1831</v>
      </c>
      <c r="D22" s="120" t="s">
        <v>1833</v>
      </c>
      <c r="E22" s="120" t="s">
        <v>1835</v>
      </c>
      <c r="F22" s="120" t="s">
        <v>1581</v>
      </c>
    </row>
    <row r="23" spans="1:6" s="108" customFormat="1" ht="25.5" customHeight="1" x14ac:dyDescent="0.2">
      <c r="A23" s="118" t="s">
        <v>1828</v>
      </c>
      <c r="B23" s="118" t="s">
        <v>1830</v>
      </c>
      <c r="C23" s="118" t="s">
        <v>1832</v>
      </c>
      <c r="D23" s="118" t="s">
        <v>1834</v>
      </c>
      <c r="E23" s="118" t="s">
        <v>1836</v>
      </c>
      <c r="F23" s="117"/>
    </row>
    <row r="24" spans="1:6" ht="237" hidden="1" customHeight="1" x14ac:dyDescent="0.15">
      <c r="A24" s="114"/>
      <c r="B24" s="114"/>
      <c r="C24" s="114"/>
      <c r="D24" s="114"/>
      <c r="E24" s="114"/>
    </row>
    <row r="25" spans="1:6" ht="24" x14ac:dyDescent="0.15">
      <c r="A25" s="126"/>
      <c r="B25" s="126"/>
      <c r="C25" s="126"/>
      <c r="D25" s="126"/>
      <c r="E25" s="126"/>
    </row>
    <row r="26" spans="1:6" s="108" customFormat="1" ht="39" customHeight="1" x14ac:dyDescent="0.15">
      <c r="A26" s="131">
        <v>19</v>
      </c>
      <c r="B26" s="121">
        <v>20</v>
      </c>
      <c r="C26" s="121">
        <v>21</v>
      </c>
      <c r="D26" s="131">
        <v>22</v>
      </c>
      <c r="E26" s="121">
        <v>23</v>
      </c>
      <c r="F26" s="121">
        <v>24</v>
      </c>
    </row>
    <row r="27" spans="1:6" s="108" customFormat="1" ht="51" customHeight="1" x14ac:dyDescent="0.15">
      <c r="A27" s="120" t="s">
        <v>1593</v>
      </c>
      <c r="B27" s="120" t="s">
        <v>1804</v>
      </c>
      <c r="C27" s="120"/>
      <c r="D27" s="120" t="s">
        <v>1591</v>
      </c>
      <c r="E27" s="120" t="s">
        <v>1806</v>
      </c>
    </row>
    <row r="28" spans="1:6" s="108" customFormat="1" ht="22.5" customHeight="1" x14ac:dyDescent="0.15">
      <c r="A28" s="118"/>
      <c r="B28" s="118" t="s">
        <v>1805</v>
      </c>
      <c r="C28" s="162" t="s">
        <v>1819</v>
      </c>
      <c r="D28" s="118"/>
      <c r="E28" s="118" t="s">
        <v>1807</v>
      </c>
      <c r="F28" s="118"/>
    </row>
    <row r="29" spans="1:6" s="111" customFormat="1" ht="49.5" customHeight="1" x14ac:dyDescent="0.3">
      <c r="A29" s="106" t="s">
        <v>1594</v>
      </c>
      <c r="B29" s="120" t="s">
        <v>1837</v>
      </c>
      <c r="C29" s="163"/>
      <c r="D29" s="120" t="s">
        <v>1592</v>
      </c>
      <c r="E29" s="120" t="s">
        <v>1839</v>
      </c>
      <c r="F29" s="120" t="s">
        <v>1581</v>
      </c>
    </row>
    <row r="30" spans="1:6" s="108" customFormat="1" ht="25.5" customHeight="1" x14ac:dyDescent="0.15">
      <c r="A30" s="118"/>
      <c r="B30" s="118" t="s">
        <v>1838</v>
      </c>
      <c r="C30" s="118"/>
      <c r="D30" s="118"/>
      <c r="E30" s="118" t="s">
        <v>1840</v>
      </c>
      <c r="F30" s="118"/>
    </row>
    <row r="31" spans="1:6" ht="237" hidden="1" customHeight="1" x14ac:dyDescent="0.15">
      <c r="A31" s="114"/>
      <c r="B31" s="114"/>
      <c r="C31" s="114"/>
      <c r="D31" s="114"/>
      <c r="E31" s="114"/>
    </row>
    <row r="32" spans="1:6" ht="24" x14ac:dyDescent="0.15">
      <c r="A32" s="126"/>
      <c r="B32" s="126"/>
      <c r="C32" s="126"/>
      <c r="D32" s="126"/>
      <c r="E32" s="126"/>
    </row>
    <row r="33" spans="1:6" s="108" customFormat="1" ht="39" customHeight="1" x14ac:dyDescent="0.15">
      <c r="A33" s="121">
        <v>26</v>
      </c>
      <c r="B33" s="121">
        <v>27</v>
      </c>
      <c r="C33" s="121">
        <v>28</v>
      </c>
      <c r="D33" s="121">
        <v>29</v>
      </c>
      <c r="E33" s="121">
        <v>30</v>
      </c>
      <c r="F33" s="121"/>
    </row>
    <row r="34" spans="1:6" s="108" customFormat="1" ht="51" customHeight="1" x14ac:dyDescent="0.15">
      <c r="A34" s="120" t="s">
        <v>1808</v>
      </c>
      <c r="B34" s="120" t="s">
        <v>1810</v>
      </c>
      <c r="C34" s="120" t="s">
        <v>1812</v>
      </c>
      <c r="D34" s="120" t="s">
        <v>1814</v>
      </c>
      <c r="E34" s="120" t="s">
        <v>1817</v>
      </c>
    </row>
    <row r="35" spans="1:6" s="108" customFormat="1" ht="25.5" customHeight="1" x14ac:dyDescent="0.15">
      <c r="A35" s="118" t="s">
        <v>1809</v>
      </c>
      <c r="B35" s="118" t="s">
        <v>1811</v>
      </c>
      <c r="C35" s="118" t="s">
        <v>1813</v>
      </c>
      <c r="D35" s="118" t="s">
        <v>1816</v>
      </c>
      <c r="E35" s="118" t="s">
        <v>1818</v>
      </c>
      <c r="F35" s="118"/>
    </row>
    <row r="36" spans="1:6" s="111" customFormat="1" ht="49.5" customHeight="1" x14ac:dyDescent="0.3">
      <c r="A36" s="120" t="s">
        <v>1841</v>
      </c>
      <c r="B36" s="120" t="s">
        <v>1843</v>
      </c>
      <c r="C36" s="120" t="s">
        <v>1845</v>
      </c>
      <c r="D36" s="120" t="s">
        <v>1847</v>
      </c>
      <c r="E36" s="120" t="s">
        <v>1849</v>
      </c>
      <c r="F36" s="106"/>
    </row>
    <row r="37" spans="1:6" s="108" customFormat="1" ht="25.5" customHeight="1" x14ac:dyDescent="0.15">
      <c r="A37" s="118" t="s">
        <v>1842</v>
      </c>
      <c r="B37" s="118" t="s">
        <v>1844</v>
      </c>
      <c r="C37" s="118" t="s">
        <v>1846</v>
      </c>
      <c r="D37" s="118" t="s">
        <v>1848</v>
      </c>
      <c r="E37" s="118" t="s">
        <v>1850</v>
      </c>
      <c r="F37" s="118"/>
    </row>
    <row r="38" spans="1:6" ht="237" hidden="1" customHeight="1" x14ac:dyDescent="0.15">
      <c r="A38" s="114"/>
      <c r="B38" s="114"/>
      <c r="C38" s="114"/>
      <c r="D38" s="114"/>
      <c r="E38" s="114"/>
    </row>
    <row r="39" spans="1:6" ht="24" x14ac:dyDescent="0.15">
      <c r="A39" s="126"/>
      <c r="B39" s="126"/>
      <c r="C39" s="126"/>
      <c r="D39" s="126"/>
      <c r="E39" s="126"/>
    </row>
    <row r="40" spans="1:6" ht="21.75" customHeight="1" x14ac:dyDescent="0.2">
      <c r="A40" s="127"/>
      <c r="B40" s="128"/>
      <c r="C40" s="117"/>
      <c r="D40" s="128"/>
      <c r="E40" s="117"/>
      <c r="F40" s="117"/>
    </row>
    <row r="41" spans="1:6" ht="111" customHeight="1" x14ac:dyDescent="0.15">
      <c r="A41" s="106"/>
    </row>
    <row r="42" spans="1:6" ht="18.75" x14ac:dyDescent="0.15">
      <c r="A42" s="104"/>
    </row>
    <row r="43" spans="1:6" ht="24" x14ac:dyDescent="0.15">
      <c r="A43" s="105"/>
    </row>
    <row r="44" spans="1:6" ht="24" x14ac:dyDescent="0.15">
      <c r="A44" s="105"/>
    </row>
  </sheetData>
  <mergeCells count="2">
    <mergeCell ref="C28:C29"/>
    <mergeCell ref="A15:A17"/>
  </mergeCells>
  <phoneticPr fontId="3"/>
  <pageMargins left="0.19685039370078741" right="0" top="0" bottom="0" header="0.31496062992125984" footer="0.31496062992125984"/>
  <pageSetup paperSize="8" scale="62" orientation="landscape"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3"/>
  <sheetViews>
    <sheetView view="pageBreakPreview" zoomScale="46" zoomScaleNormal="40" zoomScaleSheetLayoutView="46" workbookViewId="0">
      <selection activeCell="B39" sqref="B39"/>
    </sheetView>
  </sheetViews>
  <sheetFormatPr defaultRowHeight="13.5" x14ac:dyDescent="0.15"/>
  <cols>
    <col min="1" max="6" width="56.375" customWidth="1"/>
  </cols>
  <sheetData>
    <row r="1" spans="1:16384" s="107" customFormat="1" ht="131.25" customHeight="1" x14ac:dyDescent="0.15"/>
    <row r="2" spans="1:16384" ht="45.75" customHeight="1" x14ac:dyDescent="0.2">
      <c r="A2" s="117"/>
      <c r="E2" s="117"/>
    </row>
    <row r="3" spans="1:16384" ht="25.5" customHeight="1" x14ac:dyDescent="0.25">
      <c r="B3" s="102"/>
      <c r="C3" s="117"/>
      <c r="D3" s="102"/>
      <c r="E3" s="102"/>
      <c r="F3" s="117"/>
    </row>
    <row r="4" spans="1:16384" ht="25.5" customHeight="1" x14ac:dyDescent="0.25">
      <c r="A4" s="103"/>
      <c r="B4" s="103"/>
      <c r="C4" s="103"/>
      <c r="D4" s="103"/>
      <c r="E4" s="103"/>
      <c r="F4" s="103"/>
    </row>
    <row r="5" spans="1:16384" s="103" customFormat="1" ht="25.5" customHeight="1" x14ac:dyDescent="0.25">
      <c r="A5" s="114"/>
      <c r="B5" s="114"/>
      <c r="C5" s="114"/>
      <c r="D5" s="114"/>
      <c r="E5" s="114"/>
      <c r="F5"/>
    </row>
    <row r="6" spans="1:16384" s="2" customFormat="1" ht="25.5" customHeight="1" x14ac:dyDescent="0.25">
      <c r="A6" s="117"/>
      <c r="B6" s="103"/>
      <c r="C6" s="103"/>
      <c r="D6" s="103"/>
      <c r="E6" s="117"/>
      <c r="F6" s="103">
        <v>1</v>
      </c>
    </row>
    <row r="7" spans="1:16384" s="109" customFormat="1" ht="51" customHeight="1" x14ac:dyDescent="0.2">
      <c r="A7" s="120"/>
      <c r="B7" s="120"/>
      <c r="C7" s="120"/>
      <c r="D7" s="120"/>
      <c r="E7" s="117"/>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c r="HQ7" s="106"/>
      <c r="HR7" s="106"/>
      <c r="HS7" s="106"/>
      <c r="HT7" s="106"/>
      <c r="HU7" s="106"/>
      <c r="HV7" s="106"/>
      <c r="HW7" s="106"/>
      <c r="HX7" s="106"/>
      <c r="HY7" s="106"/>
      <c r="HZ7" s="106"/>
      <c r="IA7" s="106"/>
      <c r="IB7" s="106"/>
      <c r="IC7" s="106"/>
      <c r="ID7" s="106"/>
      <c r="IE7" s="106"/>
      <c r="IF7" s="106"/>
      <c r="IG7" s="106"/>
      <c r="IH7" s="106"/>
      <c r="II7" s="106"/>
      <c r="IJ7" s="106"/>
      <c r="IK7" s="106"/>
      <c r="IL7" s="106"/>
      <c r="IM7" s="106"/>
      <c r="IN7" s="106"/>
      <c r="IO7" s="106"/>
      <c r="IP7" s="106"/>
      <c r="IQ7" s="106"/>
      <c r="IR7" s="106"/>
      <c r="IS7" s="106"/>
      <c r="IT7" s="106"/>
      <c r="IU7" s="106"/>
      <c r="IV7" s="106"/>
      <c r="IW7" s="106"/>
      <c r="IX7" s="106"/>
      <c r="IY7" s="106"/>
      <c r="IZ7" s="106"/>
      <c r="JA7" s="106"/>
      <c r="JB7" s="106"/>
      <c r="JC7" s="106"/>
      <c r="JD7" s="106"/>
      <c r="JE7" s="106"/>
      <c r="JF7" s="106"/>
      <c r="JG7" s="106"/>
      <c r="JH7" s="106"/>
      <c r="JI7" s="106"/>
      <c r="JJ7" s="106"/>
      <c r="JK7" s="106"/>
      <c r="JL7" s="106"/>
      <c r="JM7" s="106"/>
      <c r="JN7" s="106"/>
      <c r="JO7" s="106"/>
      <c r="JP7" s="106"/>
      <c r="JQ7" s="106"/>
      <c r="JR7" s="106"/>
      <c r="JS7" s="106"/>
      <c r="JT7" s="106"/>
      <c r="JU7" s="106"/>
      <c r="JV7" s="106"/>
      <c r="JW7" s="106"/>
      <c r="JX7" s="106"/>
      <c r="JY7" s="106"/>
      <c r="JZ7" s="106"/>
      <c r="KA7" s="106"/>
      <c r="KB7" s="106"/>
      <c r="KC7" s="106"/>
      <c r="KD7" s="106"/>
      <c r="KE7" s="106"/>
      <c r="KF7" s="106"/>
      <c r="KG7" s="106"/>
      <c r="KH7" s="106"/>
      <c r="KI7" s="106"/>
      <c r="KJ7" s="106"/>
      <c r="KK7" s="106"/>
      <c r="KL7" s="106"/>
      <c r="KM7" s="106"/>
      <c r="KN7" s="106"/>
      <c r="KO7" s="106"/>
      <c r="KP7" s="106"/>
      <c r="KQ7" s="106"/>
      <c r="KR7" s="106"/>
      <c r="KS7" s="106"/>
      <c r="KT7" s="106"/>
      <c r="KU7" s="106"/>
      <c r="KV7" s="106"/>
      <c r="KW7" s="106"/>
      <c r="KX7" s="106"/>
      <c r="KY7" s="106"/>
      <c r="KZ7" s="106"/>
      <c r="LA7" s="106"/>
      <c r="LB7" s="106"/>
      <c r="LC7" s="106"/>
      <c r="LD7" s="106"/>
      <c r="LE7" s="106"/>
      <c r="LF7" s="106"/>
      <c r="LG7" s="106"/>
      <c r="LH7" s="106"/>
      <c r="LI7" s="106"/>
      <c r="LJ7" s="106"/>
      <c r="LK7" s="106"/>
      <c r="LL7" s="106"/>
      <c r="LM7" s="106"/>
      <c r="LN7" s="106"/>
      <c r="LO7" s="106"/>
      <c r="LP7" s="106"/>
      <c r="LQ7" s="106"/>
      <c r="LR7" s="106"/>
      <c r="LS7" s="106"/>
      <c r="LT7" s="106"/>
      <c r="LU7" s="106"/>
      <c r="LV7" s="106"/>
      <c r="LW7" s="106"/>
      <c r="LX7" s="106"/>
      <c r="LY7" s="106"/>
      <c r="LZ7" s="106"/>
      <c r="MA7" s="106"/>
      <c r="MB7" s="106"/>
      <c r="MC7" s="106"/>
      <c r="MD7" s="106"/>
      <c r="ME7" s="106"/>
      <c r="MF7" s="106"/>
      <c r="MG7" s="106"/>
      <c r="MH7" s="106"/>
      <c r="MI7" s="106"/>
      <c r="MJ7" s="106"/>
      <c r="MK7" s="106"/>
      <c r="ML7" s="106"/>
      <c r="MM7" s="106"/>
      <c r="MN7" s="106"/>
      <c r="MO7" s="106"/>
      <c r="MP7" s="106"/>
      <c r="MQ7" s="106"/>
      <c r="MR7" s="106"/>
      <c r="MS7" s="106"/>
      <c r="MT7" s="106"/>
      <c r="MU7" s="106"/>
      <c r="MV7" s="106"/>
      <c r="MW7" s="106"/>
      <c r="MX7" s="106"/>
      <c r="MY7" s="106"/>
      <c r="MZ7" s="106"/>
      <c r="NA7" s="106"/>
      <c r="NB7" s="106"/>
      <c r="NC7" s="106"/>
      <c r="ND7" s="106"/>
      <c r="NE7" s="106"/>
      <c r="NF7" s="106"/>
      <c r="NG7" s="106"/>
      <c r="NH7" s="106"/>
      <c r="NI7" s="106"/>
      <c r="NJ7" s="106"/>
      <c r="NK7" s="106"/>
      <c r="NL7" s="106"/>
      <c r="NM7" s="106"/>
      <c r="NN7" s="106"/>
      <c r="NO7" s="106"/>
      <c r="NP7" s="106"/>
      <c r="NQ7" s="106"/>
      <c r="NR7" s="106"/>
      <c r="NS7" s="106"/>
      <c r="NT7" s="106"/>
      <c r="NU7" s="106"/>
      <c r="NV7" s="106"/>
      <c r="NW7" s="106"/>
      <c r="NX7" s="106"/>
      <c r="NY7" s="106"/>
      <c r="NZ7" s="106"/>
      <c r="OA7" s="106"/>
      <c r="OB7" s="106"/>
      <c r="OC7" s="106"/>
      <c r="OD7" s="106"/>
      <c r="OE7" s="106"/>
      <c r="OF7" s="106"/>
      <c r="OG7" s="106"/>
      <c r="OH7" s="106"/>
      <c r="OI7" s="106"/>
      <c r="OJ7" s="106"/>
      <c r="OK7" s="106"/>
      <c r="OL7" s="106"/>
      <c r="OM7" s="106"/>
      <c r="ON7" s="106"/>
      <c r="OO7" s="106"/>
      <c r="OP7" s="106"/>
      <c r="OQ7" s="106"/>
      <c r="OR7" s="106"/>
      <c r="OS7" s="106"/>
      <c r="OT7" s="106"/>
      <c r="OU7" s="106"/>
      <c r="OV7" s="106"/>
      <c r="OW7" s="106"/>
      <c r="OX7" s="106"/>
      <c r="OY7" s="106"/>
      <c r="OZ7" s="106"/>
      <c r="PA7" s="106"/>
      <c r="PB7" s="106"/>
      <c r="PC7" s="106"/>
      <c r="PD7" s="106"/>
      <c r="PE7" s="106"/>
      <c r="PF7" s="106"/>
      <c r="PG7" s="106"/>
      <c r="PH7" s="106"/>
      <c r="PI7" s="106"/>
      <c r="PJ7" s="106"/>
      <c r="PK7" s="106"/>
      <c r="PL7" s="106"/>
      <c r="PM7" s="106"/>
      <c r="PN7" s="106"/>
      <c r="PO7" s="106"/>
      <c r="PP7" s="106"/>
      <c r="PQ7" s="106"/>
      <c r="PR7" s="106"/>
      <c r="PS7" s="106"/>
      <c r="PT7" s="106"/>
      <c r="PU7" s="106"/>
      <c r="PV7" s="106"/>
      <c r="PW7" s="106"/>
      <c r="PX7" s="106"/>
      <c r="PY7" s="106"/>
      <c r="PZ7" s="106"/>
      <c r="QA7" s="106"/>
      <c r="QB7" s="106"/>
      <c r="QC7" s="106"/>
      <c r="QD7" s="106"/>
      <c r="QE7" s="106"/>
      <c r="QF7" s="106"/>
      <c r="QG7" s="106"/>
      <c r="QH7" s="106"/>
      <c r="QI7" s="106"/>
      <c r="QJ7" s="106"/>
      <c r="QK7" s="106"/>
      <c r="QL7" s="106"/>
      <c r="QM7" s="106"/>
      <c r="QN7" s="106"/>
      <c r="QO7" s="106"/>
      <c r="QP7" s="106"/>
      <c r="QQ7" s="106"/>
      <c r="QR7" s="106"/>
      <c r="QS7" s="106"/>
      <c r="QT7" s="106"/>
      <c r="QU7" s="106"/>
      <c r="QV7" s="106"/>
      <c r="QW7" s="106"/>
      <c r="QX7" s="106"/>
      <c r="QY7" s="106"/>
      <c r="QZ7" s="106"/>
      <c r="RA7" s="106"/>
      <c r="RB7" s="106"/>
      <c r="RC7" s="106"/>
      <c r="RD7" s="106"/>
      <c r="RE7" s="106"/>
      <c r="RF7" s="106"/>
      <c r="RG7" s="106"/>
      <c r="RH7" s="106"/>
      <c r="RI7" s="106"/>
      <c r="RJ7" s="106"/>
      <c r="RK7" s="106"/>
      <c r="RL7" s="106"/>
      <c r="RM7" s="106"/>
      <c r="RN7" s="106"/>
      <c r="RO7" s="106"/>
      <c r="RP7" s="106"/>
      <c r="RQ7" s="106"/>
      <c r="RR7" s="106"/>
      <c r="RS7" s="106"/>
      <c r="RT7" s="106"/>
      <c r="RU7" s="106"/>
      <c r="RV7" s="106"/>
      <c r="RW7" s="106"/>
      <c r="RX7" s="106"/>
      <c r="RY7" s="106"/>
      <c r="RZ7" s="106"/>
      <c r="SA7" s="106"/>
      <c r="SB7" s="106"/>
      <c r="SC7" s="106"/>
      <c r="SD7" s="106"/>
      <c r="SE7" s="106"/>
      <c r="SF7" s="106"/>
      <c r="SG7" s="106"/>
      <c r="SH7" s="106"/>
      <c r="SI7" s="106"/>
      <c r="SJ7" s="106"/>
      <c r="SK7" s="106"/>
      <c r="SL7" s="106"/>
      <c r="SM7" s="106"/>
      <c r="SN7" s="106"/>
      <c r="SO7" s="106"/>
      <c r="SP7" s="106"/>
      <c r="SQ7" s="106"/>
      <c r="SR7" s="106"/>
      <c r="SS7" s="106"/>
      <c r="ST7" s="106"/>
      <c r="SU7" s="106"/>
      <c r="SV7" s="106"/>
      <c r="SW7" s="106"/>
      <c r="SX7" s="106"/>
      <c r="SY7" s="106"/>
      <c r="SZ7" s="106"/>
      <c r="TA7" s="106"/>
      <c r="TB7" s="106"/>
      <c r="TC7" s="106"/>
      <c r="TD7" s="106"/>
      <c r="TE7" s="106"/>
      <c r="TF7" s="106"/>
      <c r="TG7" s="106"/>
      <c r="TH7" s="106"/>
      <c r="TI7" s="106"/>
      <c r="TJ7" s="106"/>
      <c r="TK7" s="106"/>
      <c r="TL7" s="106"/>
      <c r="TM7" s="106"/>
      <c r="TN7" s="106"/>
      <c r="TO7" s="106"/>
      <c r="TP7" s="106"/>
      <c r="TQ7" s="106"/>
      <c r="TR7" s="106"/>
      <c r="TS7" s="106"/>
      <c r="TT7" s="106"/>
      <c r="TU7" s="106"/>
      <c r="TV7" s="106"/>
      <c r="TW7" s="106"/>
      <c r="TX7" s="106"/>
      <c r="TY7" s="106"/>
      <c r="TZ7" s="106"/>
      <c r="UA7" s="106"/>
      <c r="UB7" s="106"/>
      <c r="UC7" s="106"/>
      <c r="UD7" s="106"/>
      <c r="UE7" s="106"/>
      <c r="UF7" s="106"/>
      <c r="UG7" s="106"/>
      <c r="UH7" s="106"/>
      <c r="UI7" s="106"/>
      <c r="UJ7" s="106"/>
      <c r="UK7" s="106"/>
      <c r="UL7" s="106"/>
      <c r="UM7" s="106"/>
      <c r="UN7" s="106"/>
      <c r="UO7" s="106"/>
      <c r="UP7" s="106"/>
      <c r="UQ7" s="106"/>
      <c r="UR7" s="106"/>
      <c r="US7" s="106"/>
      <c r="UT7" s="106"/>
      <c r="UU7" s="106"/>
      <c r="UV7" s="106"/>
      <c r="UW7" s="106"/>
      <c r="UX7" s="106"/>
      <c r="UY7" s="106"/>
      <c r="UZ7" s="106"/>
      <c r="VA7" s="106"/>
      <c r="VB7" s="106"/>
      <c r="VC7" s="106"/>
      <c r="VD7" s="106"/>
      <c r="VE7" s="106"/>
      <c r="VF7" s="106"/>
      <c r="VG7" s="106"/>
      <c r="VH7" s="106"/>
      <c r="VI7" s="106"/>
      <c r="VJ7" s="106"/>
      <c r="VK7" s="106"/>
      <c r="VL7" s="106"/>
      <c r="VM7" s="106"/>
      <c r="VN7" s="106"/>
      <c r="VO7" s="106"/>
      <c r="VP7" s="106"/>
      <c r="VQ7" s="106"/>
      <c r="VR7" s="106"/>
      <c r="VS7" s="106"/>
      <c r="VT7" s="106"/>
      <c r="VU7" s="106"/>
      <c r="VV7" s="106"/>
      <c r="VW7" s="106"/>
      <c r="VX7" s="106"/>
      <c r="VY7" s="106"/>
      <c r="VZ7" s="106"/>
      <c r="WA7" s="106"/>
      <c r="WB7" s="106"/>
      <c r="WC7" s="106"/>
      <c r="WD7" s="106"/>
      <c r="WE7" s="106"/>
      <c r="WF7" s="106"/>
      <c r="WG7" s="106"/>
      <c r="WH7" s="106"/>
      <c r="WI7" s="106"/>
      <c r="WJ7" s="106"/>
      <c r="WK7" s="106"/>
      <c r="WL7" s="106"/>
      <c r="WM7" s="106"/>
      <c r="WN7" s="106"/>
      <c r="WO7" s="106"/>
      <c r="WP7" s="106"/>
      <c r="WQ7" s="106"/>
      <c r="WR7" s="106"/>
      <c r="WS7" s="106"/>
      <c r="WT7" s="106"/>
      <c r="WU7" s="106"/>
      <c r="WV7" s="106"/>
      <c r="WW7" s="106"/>
      <c r="WX7" s="106"/>
      <c r="WY7" s="106"/>
      <c r="WZ7" s="106"/>
      <c r="XA7" s="106"/>
      <c r="XB7" s="106"/>
      <c r="XC7" s="106"/>
      <c r="XD7" s="106"/>
      <c r="XE7" s="106"/>
      <c r="XF7" s="106"/>
      <c r="XG7" s="106"/>
      <c r="XH7" s="106"/>
      <c r="XI7" s="106"/>
      <c r="XJ7" s="106"/>
      <c r="XK7" s="106"/>
      <c r="XL7" s="106"/>
      <c r="XM7" s="106"/>
      <c r="XN7" s="106"/>
      <c r="XO7" s="106"/>
      <c r="XP7" s="106"/>
      <c r="XQ7" s="106"/>
      <c r="XR7" s="106"/>
      <c r="XS7" s="106"/>
      <c r="XT7" s="106"/>
      <c r="XU7" s="106"/>
      <c r="XV7" s="106"/>
      <c r="XW7" s="106"/>
      <c r="XX7" s="106"/>
      <c r="XY7" s="106"/>
      <c r="XZ7" s="106"/>
      <c r="YA7" s="106"/>
      <c r="YB7" s="106"/>
      <c r="YC7" s="106"/>
      <c r="YD7" s="106"/>
      <c r="YE7" s="106"/>
      <c r="YF7" s="106"/>
      <c r="YG7" s="106"/>
      <c r="YH7" s="106"/>
      <c r="YI7" s="106"/>
      <c r="YJ7" s="106"/>
      <c r="YK7" s="106"/>
      <c r="YL7" s="106"/>
      <c r="YM7" s="106"/>
      <c r="YN7" s="106"/>
      <c r="YO7" s="106"/>
      <c r="YP7" s="106"/>
      <c r="YQ7" s="106"/>
      <c r="YR7" s="106"/>
      <c r="YS7" s="106"/>
      <c r="YT7" s="106"/>
      <c r="YU7" s="106"/>
      <c r="YV7" s="106"/>
      <c r="YW7" s="106"/>
      <c r="YX7" s="106"/>
      <c r="YY7" s="106"/>
      <c r="YZ7" s="106"/>
      <c r="ZA7" s="106"/>
      <c r="ZB7" s="106"/>
      <c r="ZC7" s="106"/>
      <c r="ZD7" s="106"/>
      <c r="ZE7" s="106"/>
      <c r="ZF7" s="106"/>
      <c r="ZG7" s="106"/>
      <c r="ZH7" s="106"/>
      <c r="ZI7" s="106"/>
      <c r="ZJ7" s="106"/>
      <c r="ZK7" s="106"/>
      <c r="ZL7" s="106"/>
      <c r="ZM7" s="106"/>
      <c r="ZN7" s="106"/>
      <c r="ZO7" s="106"/>
      <c r="ZP7" s="106"/>
      <c r="ZQ7" s="106"/>
      <c r="ZR7" s="106"/>
      <c r="ZS7" s="106"/>
      <c r="ZT7" s="106"/>
      <c r="ZU7" s="106"/>
      <c r="ZV7" s="106"/>
      <c r="ZW7" s="106"/>
      <c r="ZX7" s="106"/>
      <c r="ZY7" s="106"/>
      <c r="ZZ7" s="106"/>
      <c r="AAA7" s="106"/>
      <c r="AAB7" s="106"/>
      <c r="AAC7" s="106"/>
      <c r="AAD7" s="106"/>
      <c r="AAE7" s="106"/>
      <c r="AAF7" s="106"/>
      <c r="AAG7" s="106"/>
      <c r="AAH7" s="106"/>
      <c r="AAI7" s="106"/>
      <c r="AAJ7" s="106"/>
      <c r="AAK7" s="106"/>
      <c r="AAL7" s="106"/>
      <c r="AAM7" s="106"/>
      <c r="AAN7" s="106"/>
      <c r="AAO7" s="106"/>
      <c r="AAP7" s="106"/>
      <c r="AAQ7" s="106"/>
      <c r="AAR7" s="106"/>
      <c r="AAS7" s="106"/>
      <c r="AAT7" s="106"/>
      <c r="AAU7" s="106"/>
      <c r="AAV7" s="106"/>
      <c r="AAW7" s="106"/>
      <c r="AAX7" s="106"/>
      <c r="AAY7" s="106"/>
      <c r="AAZ7" s="106"/>
      <c r="ABA7" s="106"/>
      <c r="ABB7" s="106"/>
      <c r="ABC7" s="106"/>
      <c r="ABD7" s="106"/>
      <c r="ABE7" s="106"/>
      <c r="ABF7" s="106"/>
      <c r="ABG7" s="106"/>
      <c r="ABH7" s="106"/>
      <c r="ABI7" s="106"/>
      <c r="ABJ7" s="106"/>
      <c r="ABK7" s="106"/>
      <c r="ABL7" s="106"/>
      <c r="ABM7" s="106"/>
      <c r="ABN7" s="106"/>
      <c r="ABO7" s="106"/>
      <c r="ABP7" s="106"/>
      <c r="ABQ7" s="106"/>
      <c r="ABR7" s="106"/>
      <c r="ABS7" s="106"/>
      <c r="ABT7" s="106"/>
      <c r="ABU7" s="106"/>
      <c r="ABV7" s="106"/>
      <c r="ABW7" s="106"/>
      <c r="ABX7" s="106"/>
      <c r="ABY7" s="106"/>
      <c r="ABZ7" s="106"/>
      <c r="ACA7" s="106"/>
      <c r="ACB7" s="106"/>
      <c r="ACC7" s="106"/>
      <c r="ACD7" s="106"/>
      <c r="ACE7" s="106"/>
      <c r="ACF7" s="106"/>
      <c r="ACG7" s="106"/>
      <c r="ACH7" s="106"/>
      <c r="ACI7" s="106"/>
      <c r="ACJ7" s="106"/>
      <c r="ACK7" s="106"/>
      <c r="ACL7" s="106"/>
      <c r="ACM7" s="106"/>
      <c r="ACN7" s="106"/>
      <c r="ACO7" s="106"/>
      <c r="ACP7" s="106"/>
      <c r="ACQ7" s="106"/>
      <c r="ACR7" s="106"/>
      <c r="ACS7" s="106"/>
      <c r="ACT7" s="106"/>
      <c r="ACU7" s="106"/>
      <c r="ACV7" s="106"/>
      <c r="ACW7" s="106"/>
      <c r="ACX7" s="106"/>
      <c r="ACY7" s="106"/>
      <c r="ACZ7" s="106"/>
      <c r="ADA7" s="106"/>
      <c r="ADB7" s="106"/>
      <c r="ADC7" s="106"/>
      <c r="ADD7" s="106"/>
      <c r="ADE7" s="106"/>
      <c r="ADF7" s="106"/>
      <c r="ADG7" s="106"/>
      <c r="ADH7" s="106"/>
      <c r="ADI7" s="106"/>
      <c r="ADJ7" s="106"/>
      <c r="ADK7" s="106"/>
      <c r="ADL7" s="106"/>
      <c r="ADM7" s="106"/>
      <c r="ADN7" s="106"/>
      <c r="ADO7" s="106"/>
      <c r="ADP7" s="106"/>
      <c r="ADQ7" s="106"/>
      <c r="ADR7" s="106"/>
      <c r="ADS7" s="106"/>
      <c r="ADT7" s="106"/>
      <c r="ADU7" s="106"/>
      <c r="ADV7" s="106"/>
      <c r="ADW7" s="106"/>
      <c r="ADX7" s="106"/>
      <c r="ADY7" s="106"/>
      <c r="ADZ7" s="106"/>
      <c r="AEA7" s="106"/>
      <c r="AEB7" s="106"/>
      <c r="AEC7" s="106"/>
      <c r="AED7" s="106"/>
      <c r="AEE7" s="106"/>
      <c r="AEF7" s="106"/>
      <c r="AEG7" s="106"/>
      <c r="AEH7" s="106"/>
      <c r="AEI7" s="106"/>
      <c r="AEJ7" s="106"/>
      <c r="AEK7" s="106"/>
      <c r="AEL7" s="106"/>
      <c r="AEM7" s="106"/>
      <c r="AEN7" s="106"/>
      <c r="AEO7" s="106"/>
      <c r="AEP7" s="106"/>
      <c r="AEQ7" s="106"/>
      <c r="AER7" s="106"/>
      <c r="AES7" s="106"/>
      <c r="AET7" s="106"/>
      <c r="AEU7" s="106"/>
      <c r="AEV7" s="106"/>
      <c r="AEW7" s="106"/>
      <c r="AEX7" s="106"/>
      <c r="AEY7" s="106"/>
      <c r="AEZ7" s="106"/>
      <c r="AFA7" s="106"/>
      <c r="AFB7" s="106"/>
      <c r="AFC7" s="106"/>
      <c r="AFD7" s="106"/>
      <c r="AFE7" s="106"/>
      <c r="AFF7" s="106"/>
      <c r="AFG7" s="106"/>
      <c r="AFH7" s="106"/>
      <c r="AFI7" s="106"/>
      <c r="AFJ7" s="106"/>
      <c r="AFK7" s="106"/>
      <c r="AFL7" s="106"/>
      <c r="AFM7" s="106"/>
      <c r="AFN7" s="106"/>
      <c r="AFO7" s="106"/>
      <c r="AFP7" s="106"/>
      <c r="AFQ7" s="106"/>
      <c r="AFR7" s="106"/>
      <c r="AFS7" s="106"/>
      <c r="AFT7" s="106"/>
      <c r="AFU7" s="106"/>
      <c r="AFV7" s="106"/>
      <c r="AFW7" s="106"/>
      <c r="AFX7" s="106"/>
      <c r="AFY7" s="106"/>
      <c r="AFZ7" s="106"/>
      <c r="AGA7" s="106"/>
      <c r="AGB7" s="106"/>
      <c r="AGC7" s="106"/>
      <c r="AGD7" s="106"/>
      <c r="AGE7" s="106"/>
      <c r="AGF7" s="106"/>
      <c r="AGG7" s="106"/>
      <c r="AGH7" s="106"/>
      <c r="AGI7" s="106"/>
      <c r="AGJ7" s="106"/>
      <c r="AGK7" s="106"/>
      <c r="AGL7" s="106"/>
      <c r="AGM7" s="106"/>
      <c r="AGN7" s="106"/>
      <c r="AGO7" s="106"/>
      <c r="AGP7" s="106"/>
      <c r="AGQ7" s="106"/>
      <c r="AGR7" s="106"/>
      <c r="AGS7" s="106"/>
      <c r="AGT7" s="106"/>
      <c r="AGU7" s="106"/>
      <c r="AGV7" s="106"/>
      <c r="AGW7" s="106"/>
      <c r="AGX7" s="106"/>
      <c r="AGY7" s="106"/>
      <c r="AGZ7" s="106"/>
      <c r="AHA7" s="106"/>
      <c r="AHB7" s="106"/>
      <c r="AHC7" s="106"/>
      <c r="AHD7" s="106"/>
      <c r="AHE7" s="106"/>
      <c r="AHF7" s="106"/>
      <c r="AHG7" s="106"/>
      <c r="AHH7" s="106"/>
      <c r="AHI7" s="106"/>
      <c r="AHJ7" s="106"/>
      <c r="AHK7" s="106"/>
      <c r="AHL7" s="106"/>
      <c r="AHM7" s="106"/>
      <c r="AHN7" s="106"/>
      <c r="AHO7" s="106"/>
      <c r="AHP7" s="106"/>
      <c r="AHQ7" s="106"/>
      <c r="AHR7" s="106"/>
      <c r="AHS7" s="106"/>
      <c r="AHT7" s="106"/>
      <c r="AHU7" s="106"/>
      <c r="AHV7" s="106"/>
      <c r="AHW7" s="106"/>
      <c r="AHX7" s="106"/>
      <c r="AHY7" s="106"/>
      <c r="AHZ7" s="106"/>
      <c r="AIA7" s="106"/>
      <c r="AIB7" s="106"/>
      <c r="AIC7" s="106"/>
      <c r="AID7" s="106"/>
      <c r="AIE7" s="106"/>
      <c r="AIF7" s="106"/>
      <c r="AIG7" s="106"/>
      <c r="AIH7" s="106"/>
      <c r="AII7" s="106"/>
      <c r="AIJ7" s="106"/>
      <c r="AIK7" s="106"/>
      <c r="AIL7" s="106"/>
      <c r="AIM7" s="106"/>
      <c r="AIN7" s="106"/>
      <c r="AIO7" s="106"/>
      <c r="AIP7" s="106"/>
      <c r="AIQ7" s="106"/>
      <c r="AIR7" s="106"/>
      <c r="AIS7" s="106"/>
      <c r="AIT7" s="106"/>
      <c r="AIU7" s="106"/>
      <c r="AIV7" s="106"/>
      <c r="AIW7" s="106"/>
      <c r="AIX7" s="106"/>
      <c r="AIY7" s="106"/>
      <c r="AIZ7" s="106"/>
      <c r="AJA7" s="106"/>
      <c r="AJB7" s="106"/>
      <c r="AJC7" s="106"/>
      <c r="AJD7" s="106"/>
      <c r="AJE7" s="106"/>
      <c r="AJF7" s="106"/>
      <c r="AJG7" s="106"/>
      <c r="AJH7" s="106"/>
      <c r="AJI7" s="106"/>
      <c r="AJJ7" s="106"/>
      <c r="AJK7" s="106"/>
      <c r="AJL7" s="106"/>
      <c r="AJM7" s="106"/>
      <c r="AJN7" s="106"/>
      <c r="AJO7" s="106"/>
      <c r="AJP7" s="106"/>
      <c r="AJQ7" s="106"/>
      <c r="AJR7" s="106"/>
      <c r="AJS7" s="106"/>
      <c r="AJT7" s="106"/>
      <c r="AJU7" s="106"/>
      <c r="AJV7" s="106"/>
      <c r="AJW7" s="106"/>
      <c r="AJX7" s="106"/>
      <c r="AJY7" s="106"/>
      <c r="AJZ7" s="106"/>
      <c r="AKA7" s="106"/>
      <c r="AKB7" s="106"/>
      <c r="AKC7" s="106"/>
      <c r="AKD7" s="106"/>
      <c r="AKE7" s="106"/>
      <c r="AKF7" s="106"/>
      <c r="AKG7" s="106"/>
      <c r="AKH7" s="106"/>
      <c r="AKI7" s="106"/>
      <c r="AKJ7" s="106"/>
      <c r="AKK7" s="106"/>
      <c r="AKL7" s="106"/>
      <c r="AKM7" s="106"/>
      <c r="AKN7" s="106"/>
      <c r="AKO7" s="106"/>
      <c r="AKP7" s="106"/>
      <c r="AKQ7" s="106"/>
      <c r="AKR7" s="106"/>
      <c r="AKS7" s="106"/>
      <c r="AKT7" s="106"/>
      <c r="AKU7" s="106"/>
      <c r="AKV7" s="106"/>
      <c r="AKW7" s="106"/>
      <c r="AKX7" s="106"/>
      <c r="AKY7" s="106"/>
      <c r="AKZ7" s="106"/>
      <c r="ALA7" s="106"/>
      <c r="ALB7" s="106"/>
      <c r="ALC7" s="106"/>
      <c r="ALD7" s="106"/>
      <c r="ALE7" s="106"/>
      <c r="ALF7" s="106"/>
      <c r="ALG7" s="106"/>
      <c r="ALH7" s="106"/>
      <c r="ALI7" s="106"/>
      <c r="ALJ7" s="106"/>
      <c r="ALK7" s="106"/>
      <c r="ALL7" s="106"/>
      <c r="ALM7" s="106"/>
      <c r="ALN7" s="106"/>
      <c r="ALO7" s="106"/>
      <c r="ALP7" s="106"/>
      <c r="ALQ7" s="106"/>
      <c r="ALR7" s="106"/>
      <c r="ALS7" s="106"/>
      <c r="ALT7" s="106"/>
      <c r="ALU7" s="106"/>
      <c r="ALV7" s="106"/>
      <c r="ALW7" s="106"/>
      <c r="ALX7" s="106"/>
      <c r="ALY7" s="106"/>
      <c r="ALZ7" s="106"/>
      <c r="AMA7" s="106"/>
      <c r="AMB7" s="106"/>
      <c r="AMC7" s="106"/>
      <c r="AMD7" s="106"/>
      <c r="AME7" s="106"/>
      <c r="AMF7" s="106"/>
      <c r="AMG7" s="106"/>
      <c r="AMH7" s="106"/>
      <c r="AMI7" s="106"/>
      <c r="AMJ7" s="106"/>
      <c r="AMK7" s="106"/>
      <c r="AML7" s="106"/>
      <c r="AMM7" s="106"/>
      <c r="AMN7" s="106"/>
      <c r="AMO7" s="106"/>
      <c r="AMP7" s="106"/>
      <c r="AMQ7" s="106"/>
      <c r="AMR7" s="106"/>
      <c r="AMS7" s="106"/>
      <c r="AMT7" s="106"/>
      <c r="AMU7" s="106"/>
      <c r="AMV7" s="106"/>
      <c r="AMW7" s="106"/>
      <c r="AMX7" s="106"/>
      <c r="AMY7" s="106"/>
      <c r="AMZ7" s="106"/>
      <c r="ANA7" s="106"/>
      <c r="ANB7" s="106"/>
      <c r="ANC7" s="106"/>
      <c r="AND7" s="106"/>
      <c r="ANE7" s="106"/>
      <c r="ANF7" s="106"/>
      <c r="ANG7" s="106"/>
      <c r="ANH7" s="106"/>
      <c r="ANI7" s="106"/>
      <c r="ANJ7" s="106"/>
      <c r="ANK7" s="106"/>
      <c r="ANL7" s="106"/>
      <c r="ANM7" s="106"/>
      <c r="ANN7" s="106"/>
      <c r="ANO7" s="106"/>
      <c r="ANP7" s="106"/>
      <c r="ANQ7" s="106"/>
      <c r="ANR7" s="106"/>
      <c r="ANS7" s="106"/>
      <c r="ANT7" s="106"/>
      <c r="ANU7" s="106"/>
      <c r="ANV7" s="106"/>
      <c r="ANW7" s="106"/>
      <c r="ANX7" s="106"/>
      <c r="ANY7" s="106"/>
      <c r="ANZ7" s="106"/>
      <c r="AOA7" s="106"/>
      <c r="AOB7" s="106"/>
      <c r="AOC7" s="106"/>
      <c r="AOD7" s="106"/>
      <c r="AOE7" s="106"/>
      <c r="AOF7" s="106"/>
      <c r="AOG7" s="106"/>
      <c r="AOH7" s="106"/>
      <c r="AOI7" s="106"/>
      <c r="AOJ7" s="106"/>
      <c r="AOK7" s="106"/>
      <c r="AOL7" s="106"/>
      <c r="AOM7" s="106"/>
      <c r="AON7" s="106"/>
      <c r="AOO7" s="106"/>
      <c r="AOP7" s="106"/>
      <c r="AOQ7" s="106"/>
      <c r="AOR7" s="106"/>
      <c r="AOS7" s="106"/>
      <c r="AOT7" s="106"/>
      <c r="AOU7" s="106"/>
      <c r="AOV7" s="106"/>
      <c r="AOW7" s="106"/>
      <c r="AOX7" s="106"/>
      <c r="AOY7" s="106"/>
      <c r="AOZ7" s="106"/>
      <c r="APA7" s="106"/>
      <c r="APB7" s="106"/>
      <c r="APC7" s="106"/>
      <c r="APD7" s="106"/>
      <c r="APE7" s="106"/>
      <c r="APF7" s="106"/>
      <c r="APG7" s="106"/>
      <c r="APH7" s="106"/>
      <c r="API7" s="106"/>
      <c r="APJ7" s="106"/>
      <c r="APK7" s="106"/>
      <c r="APL7" s="106"/>
      <c r="APM7" s="106"/>
      <c r="APN7" s="106"/>
      <c r="APO7" s="106"/>
      <c r="APP7" s="106"/>
      <c r="APQ7" s="106"/>
      <c r="APR7" s="106"/>
      <c r="APS7" s="106"/>
      <c r="APT7" s="106"/>
      <c r="APU7" s="106"/>
      <c r="APV7" s="106"/>
      <c r="APW7" s="106"/>
      <c r="APX7" s="106"/>
      <c r="APY7" s="106"/>
      <c r="APZ7" s="106"/>
      <c r="AQA7" s="106"/>
      <c r="AQB7" s="106"/>
      <c r="AQC7" s="106"/>
      <c r="AQD7" s="106"/>
      <c r="AQE7" s="106"/>
      <c r="AQF7" s="106"/>
      <c r="AQG7" s="106"/>
      <c r="AQH7" s="106"/>
      <c r="AQI7" s="106"/>
      <c r="AQJ7" s="106"/>
      <c r="AQK7" s="106"/>
      <c r="AQL7" s="106"/>
      <c r="AQM7" s="106"/>
      <c r="AQN7" s="106"/>
      <c r="AQO7" s="106"/>
      <c r="AQP7" s="106"/>
      <c r="AQQ7" s="106"/>
      <c r="AQR7" s="106"/>
      <c r="AQS7" s="106"/>
      <c r="AQT7" s="106"/>
      <c r="AQU7" s="106"/>
      <c r="AQV7" s="106"/>
      <c r="AQW7" s="106"/>
      <c r="AQX7" s="106"/>
      <c r="AQY7" s="106"/>
      <c r="AQZ7" s="106"/>
      <c r="ARA7" s="106"/>
      <c r="ARB7" s="106"/>
      <c r="ARC7" s="106"/>
      <c r="ARD7" s="106"/>
      <c r="ARE7" s="106"/>
      <c r="ARF7" s="106"/>
      <c r="ARG7" s="106"/>
      <c r="ARH7" s="106"/>
      <c r="ARI7" s="106"/>
      <c r="ARJ7" s="106"/>
      <c r="ARK7" s="106"/>
      <c r="ARL7" s="106"/>
      <c r="ARM7" s="106"/>
      <c r="ARN7" s="106"/>
      <c r="ARO7" s="106"/>
      <c r="ARP7" s="106"/>
      <c r="ARQ7" s="106"/>
      <c r="ARR7" s="106"/>
      <c r="ARS7" s="106"/>
      <c r="ART7" s="106"/>
      <c r="ARU7" s="106"/>
      <c r="ARV7" s="106"/>
      <c r="ARW7" s="106"/>
      <c r="ARX7" s="106"/>
      <c r="ARY7" s="106"/>
      <c r="ARZ7" s="106"/>
      <c r="ASA7" s="106"/>
      <c r="ASB7" s="106"/>
      <c r="ASC7" s="106"/>
      <c r="ASD7" s="106"/>
      <c r="ASE7" s="106"/>
      <c r="ASF7" s="106"/>
      <c r="ASG7" s="106"/>
      <c r="ASH7" s="106"/>
      <c r="ASI7" s="106"/>
      <c r="ASJ7" s="106"/>
      <c r="ASK7" s="106"/>
      <c r="ASL7" s="106"/>
      <c r="ASM7" s="106"/>
      <c r="ASN7" s="106"/>
      <c r="ASO7" s="106"/>
      <c r="ASP7" s="106"/>
      <c r="ASQ7" s="106"/>
      <c r="ASR7" s="106"/>
      <c r="ASS7" s="106"/>
      <c r="AST7" s="106"/>
      <c r="ASU7" s="106"/>
      <c r="ASV7" s="106"/>
      <c r="ASW7" s="106"/>
      <c r="ASX7" s="106"/>
      <c r="ASY7" s="106"/>
      <c r="ASZ7" s="106"/>
      <c r="ATA7" s="106"/>
      <c r="ATB7" s="106"/>
      <c r="ATC7" s="106"/>
      <c r="ATD7" s="106"/>
      <c r="ATE7" s="106"/>
      <c r="ATF7" s="106"/>
      <c r="ATG7" s="106"/>
      <c r="ATH7" s="106"/>
      <c r="ATI7" s="106"/>
      <c r="ATJ7" s="106"/>
      <c r="ATK7" s="106"/>
      <c r="ATL7" s="106"/>
      <c r="ATM7" s="106"/>
      <c r="ATN7" s="106"/>
      <c r="ATO7" s="106"/>
      <c r="ATP7" s="106"/>
      <c r="ATQ7" s="106"/>
      <c r="ATR7" s="106"/>
      <c r="ATS7" s="106"/>
      <c r="ATT7" s="106"/>
      <c r="ATU7" s="106"/>
      <c r="ATV7" s="106"/>
      <c r="ATW7" s="106"/>
      <c r="ATX7" s="106"/>
      <c r="ATY7" s="106"/>
      <c r="ATZ7" s="106"/>
      <c r="AUA7" s="106"/>
      <c r="AUB7" s="106"/>
      <c r="AUC7" s="106"/>
      <c r="AUD7" s="106"/>
      <c r="AUE7" s="106"/>
      <c r="AUF7" s="106"/>
      <c r="AUG7" s="106"/>
      <c r="AUH7" s="106"/>
      <c r="AUI7" s="106"/>
      <c r="AUJ7" s="106"/>
      <c r="AUK7" s="106"/>
      <c r="AUL7" s="106"/>
      <c r="AUM7" s="106"/>
      <c r="AUN7" s="106"/>
      <c r="AUO7" s="106"/>
      <c r="AUP7" s="106"/>
      <c r="AUQ7" s="106"/>
      <c r="AUR7" s="106"/>
      <c r="AUS7" s="106"/>
      <c r="AUT7" s="106"/>
      <c r="AUU7" s="106"/>
      <c r="AUV7" s="106"/>
      <c r="AUW7" s="106"/>
      <c r="AUX7" s="106"/>
      <c r="AUY7" s="106"/>
      <c r="AUZ7" s="106"/>
      <c r="AVA7" s="106"/>
      <c r="AVB7" s="106"/>
      <c r="AVC7" s="106"/>
      <c r="AVD7" s="106"/>
      <c r="AVE7" s="106"/>
      <c r="AVF7" s="106"/>
      <c r="AVG7" s="106"/>
      <c r="AVH7" s="106"/>
      <c r="AVI7" s="106"/>
      <c r="AVJ7" s="106"/>
      <c r="AVK7" s="106"/>
      <c r="AVL7" s="106"/>
      <c r="AVM7" s="106"/>
      <c r="AVN7" s="106"/>
      <c r="AVO7" s="106"/>
      <c r="AVP7" s="106"/>
      <c r="AVQ7" s="106"/>
      <c r="AVR7" s="106"/>
      <c r="AVS7" s="106"/>
      <c r="AVT7" s="106"/>
      <c r="AVU7" s="106"/>
      <c r="AVV7" s="106"/>
      <c r="AVW7" s="106"/>
      <c r="AVX7" s="106"/>
      <c r="AVY7" s="106"/>
      <c r="AVZ7" s="106"/>
      <c r="AWA7" s="106"/>
      <c r="AWB7" s="106"/>
      <c r="AWC7" s="106"/>
      <c r="AWD7" s="106"/>
      <c r="AWE7" s="106"/>
      <c r="AWF7" s="106"/>
      <c r="AWG7" s="106"/>
      <c r="AWH7" s="106"/>
      <c r="AWI7" s="106"/>
      <c r="AWJ7" s="106"/>
      <c r="AWK7" s="106"/>
      <c r="AWL7" s="106"/>
      <c r="AWM7" s="106"/>
      <c r="AWN7" s="106"/>
      <c r="AWO7" s="106"/>
      <c r="AWP7" s="106"/>
      <c r="AWQ7" s="106"/>
      <c r="AWR7" s="106"/>
      <c r="AWS7" s="106"/>
      <c r="AWT7" s="106"/>
      <c r="AWU7" s="106"/>
      <c r="AWV7" s="106"/>
      <c r="AWW7" s="106"/>
      <c r="AWX7" s="106"/>
      <c r="AWY7" s="106"/>
      <c r="AWZ7" s="106"/>
      <c r="AXA7" s="106"/>
      <c r="AXB7" s="106"/>
      <c r="AXC7" s="106"/>
      <c r="AXD7" s="106"/>
      <c r="AXE7" s="106"/>
      <c r="AXF7" s="106"/>
      <c r="AXG7" s="106"/>
      <c r="AXH7" s="106"/>
      <c r="AXI7" s="106"/>
      <c r="AXJ7" s="106"/>
      <c r="AXK7" s="106"/>
      <c r="AXL7" s="106"/>
      <c r="AXM7" s="106"/>
      <c r="AXN7" s="106"/>
      <c r="AXO7" s="106"/>
      <c r="AXP7" s="106"/>
      <c r="AXQ7" s="106"/>
      <c r="AXR7" s="106"/>
      <c r="AXS7" s="106"/>
      <c r="AXT7" s="106"/>
      <c r="AXU7" s="106"/>
      <c r="AXV7" s="106"/>
      <c r="AXW7" s="106"/>
      <c r="AXX7" s="106"/>
      <c r="AXY7" s="106"/>
      <c r="AXZ7" s="106"/>
      <c r="AYA7" s="106"/>
      <c r="AYB7" s="106"/>
      <c r="AYC7" s="106"/>
      <c r="AYD7" s="106"/>
      <c r="AYE7" s="106"/>
      <c r="AYF7" s="106"/>
      <c r="AYG7" s="106"/>
      <c r="AYH7" s="106"/>
      <c r="AYI7" s="106"/>
      <c r="AYJ7" s="106"/>
      <c r="AYK7" s="106"/>
      <c r="AYL7" s="106"/>
      <c r="AYM7" s="106"/>
      <c r="AYN7" s="106"/>
      <c r="AYO7" s="106"/>
      <c r="AYP7" s="106"/>
      <c r="AYQ7" s="106"/>
      <c r="AYR7" s="106"/>
      <c r="AYS7" s="106"/>
      <c r="AYT7" s="106"/>
      <c r="AYU7" s="106"/>
      <c r="AYV7" s="106"/>
      <c r="AYW7" s="106"/>
      <c r="AYX7" s="106"/>
      <c r="AYY7" s="106"/>
      <c r="AYZ7" s="106"/>
      <c r="AZA7" s="106"/>
      <c r="AZB7" s="106"/>
      <c r="AZC7" s="106"/>
      <c r="AZD7" s="106"/>
      <c r="AZE7" s="106"/>
      <c r="AZF7" s="106"/>
      <c r="AZG7" s="106"/>
      <c r="AZH7" s="106"/>
      <c r="AZI7" s="106"/>
      <c r="AZJ7" s="106"/>
      <c r="AZK7" s="106"/>
      <c r="AZL7" s="106"/>
      <c r="AZM7" s="106"/>
      <c r="AZN7" s="106"/>
      <c r="AZO7" s="106"/>
      <c r="AZP7" s="106"/>
      <c r="AZQ7" s="106"/>
      <c r="AZR7" s="106"/>
      <c r="AZS7" s="106"/>
      <c r="AZT7" s="106"/>
      <c r="AZU7" s="106"/>
      <c r="AZV7" s="106"/>
      <c r="AZW7" s="106"/>
      <c r="AZX7" s="106"/>
      <c r="AZY7" s="106"/>
      <c r="AZZ7" s="106"/>
      <c r="BAA7" s="106"/>
      <c r="BAB7" s="106"/>
      <c r="BAC7" s="106"/>
      <c r="BAD7" s="106"/>
      <c r="BAE7" s="106"/>
      <c r="BAF7" s="106"/>
      <c r="BAG7" s="106"/>
      <c r="BAH7" s="106"/>
      <c r="BAI7" s="106"/>
      <c r="BAJ7" s="106"/>
      <c r="BAK7" s="106"/>
      <c r="BAL7" s="106"/>
      <c r="BAM7" s="106"/>
      <c r="BAN7" s="106"/>
      <c r="BAO7" s="106"/>
      <c r="BAP7" s="106"/>
      <c r="BAQ7" s="106"/>
      <c r="BAR7" s="106"/>
      <c r="BAS7" s="106"/>
      <c r="BAT7" s="106"/>
      <c r="BAU7" s="106"/>
      <c r="BAV7" s="106"/>
      <c r="BAW7" s="106"/>
      <c r="BAX7" s="106"/>
      <c r="BAY7" s="106"/>
      <c r="BAZ7" s="106"/>
      <c r="BBA7" s="106"/>
      <c r="BBB7" s="106"/>
      <c r="BBC7" s="106"/>
      <c r="BBD7" s="106"/>
      <c r="BBE7" s="106"/>
      <c r="BBF7" s="106"/>
      <c r="BBG7" s="106"/>
      <c r="BBH7" s="106"/>
      <c r="BBI7" s="106"/>
      <c r="BBJ7" s="106"/>
      <c r="BBK7" s="106"/>
      <c r="BBL7" s="106"/>
      <c r="BBM7" s="106"/>
      <c r="BBN7" s="106"/>
      <c r="BBO7" s="106"/>
      <c r="BBP7" s="106"/>
      <c r="BBQ7" s="106"/>
      <c r="BBR7" s="106"/>
      <c r="BBS7" s="106"/>
      <c r="BBT7" s="106"/>
      <c r="BBU7" s="106"/>
      <c r="BBV7" s="106"/>
      <c r="BBW7" s="106"/>
      <c r="BBX7" s="106"/>
      <c r="BBY7" s="106"/>
      <c r="BBZ7" s="106"/>
      <c r="BCA7" s="106"/>
      <c r="BCB7" s="106"/>
      <c r="BCC7" s="106"/>
      <c r="BCD7" s="106"/>
      <c r="BCE7" s="106"/>
      <c r="BCF7" s="106"/>
      <c r="BCG7" s="106"/>
      <c r="BCH7" s="106"/>
      <c r="BCI7" s="106"/>
      <c r="BCJ7" s="106"/>
      <c r="BCK7" s="106"/>
      <c r="BCL7" s="106"/>
      <c r="BCM7" s="106"/>
      <c r="BCN7" s="106"/>
      <c r="BCO7" s="106"/>
      <c r="BCP7" s="106"/>
      <c r="BCQ7" s="106"/>
      <c r="BCR7" s="106"/>
      <c r="BCS7" s="106"/>
      <c r="BCT7" s="106"/>
      <c r="BCU7" s="106"/>
      <c r="BCV7" s="106"/>
      <c r="BCW7" s="106"/>
      <c r="BCX7" s="106"/>
      <c r="BCY7" s="106"/>
      <c r="BCZ7" s="106"/>
      <c r="BDA7" s="106"/>
      <c r="BDB7" s="106"/>
      <c r="BDC7" s="106"/>
      <c r="BDD7" s="106"/>
      <c r="BDE7" s="106"/>
      <c r="BDF7" s="106"/>
      <c r="BDG7" s="106"/>
      <c r="BDH7" s="106"/>
      <c r="BDI7" s="106"/>
      <c r="BDJ7" s="106"/>
      <c r="BDK7" s="106"/>
      <c r="BDL7" s="106"/>
      <c r="BDM7" s="106"/>
      <c r="BDN7" s="106"/>
      <c r="BDO7" s="106"/>
      <c r="BDP7" s="106"/>
      <c r="BDQ7" s="106"/>
      <c r="BDR7" s="106"/>
      <c r="BDS7" s="106"/>
      <c r="BDT7" s="106"/>
      <c r="BDU7" s="106"/>
      <c r="BDV7" s="106"/>
      <c r="BDW7" s="106"/>
      <c r="BDX7" s="106"/>
      <c r="BDY7" s="106"/>
      <c r="BDZ7" s="106"/>
      <c r="BEA7" s="106"/>
      <c r="BEB7" s="106"/>
      <c r="BEC7" s="106"/>
      <c r="BED7" s="106"/>
      <c r="BEE7" s="106"/>
      <c r="BEF7" s="106"/>
      <c r="BEG7" s="106"/>
      <c r="BEH7" s="106"/>
      <c r="BEI7" s="106"/>
      <c r="BEJ7" s="106"/>
      <c r="BEK7" s="106"/>
      <c r="BEL7" s="106"/>
      <c r="BEM7" s="106"/>
      <c r="BEN7" s="106"/>
      <c r="BEO7" s="106"/>
      <c r="BEP7" s="106"/>
      <c r="BEQ7" s="106"/>
      <c r="BER7" s="106"/>
      <c r="BES7" s="106"/>
      <c r="BET7" s="106"/>
      <c r="BEU7" s="106"/>
      <c r="BEV7" s="106"/>
      <c r="BEW7" s="106"/>
      <c r="BEX7" s="106"/>
      <c r="BEY7" s="106"/>
      <c r="BEZ7" s="106"/>
      <c r="BFA7" s="106"/>
      <c r="BFB7" s="106"/>
      <c r="BFC7" s="106"/>
      <c r="BFD7" s="106"/>
      <c r="BFE7" s="106"/>
      <c r="BFF7" s="106"/>
      <c r="BFG7" s="106"/>
      <c r="BFH7" s="106"/>
      <c r="BFI7" s="106"/>
      <c r="BFJ7" s="106"/>
      <c r="BFK7" s="106"/>
      <c r="BFL7" s="106"/>
      <c r="BFM7" s="106"/>
      <c r="BFN7" s="106"/>
      <c r="BFO7" s="106"/>
      <c r="BFP7" s="106"/>
      <c r="BFQ7" s="106"/>
      <c r="BFR7" s="106"/>
      <c r="BFS7" s="106"/>
      <c r="BFT7" s="106"/>
      <c r="BFU7" s="106"/>
      <c r="BFV7" s="106"/>
      <c r="BFW7" s="106"/>
      <c r="BFX7" s="106"/>
      <c r="BFY7" s="106"/>
      <c r="BFZ7" s="106"/>
      <c r="BGA7" s="106"/>
      <c r="BGB7" s="106"/>
      <c r="BGC7" s="106"/>
      <c r="BGD7" s="106"/>
      <c r="BGE7" s="106"/>
      <c r="BGF7" s="106"/>
      <c r="BGG7" s="106"/>
      <c r="BGH7" s="106"/>
      <c r="BGI7" s="106"/>
      <c r="BGJ7" s="106"/>
      <c r="BGK7" s="106"/>
      <c r="BGL7" s="106"/>
      <c r="BGM7" s="106"/>
      <c r="BGN7" s="106"/>
      <c r="BGO7" s="106"/>
      <c r="BGP7" s="106"/>
      <c r="BGQ7" s="106"/>
      <c r="BGR7" s="106"/>
      <c r="BGS7" s="106"/>
      <c r="BGT7" s="106"/>
      <c r="BGU7" s="106"/>
      <c r="BGV7" s="106"/>
      <c r="BGW7" s="106"/>
      <c r="BGX7" s="106"/>
      <c r="BGY7" s="106"/>
      <c r="BGZ7" s="106"/>
      <c r="BHA7" s="106"/>
      <c r="BHB7" s="106"/>
      <c r="BHC7" s="106"/>
      <c r="BHD7" s="106"/>
      <c r="BHE7" s="106"/>
      <c r="BHF7" s="106"/>
      <c r="BHG7" s="106"/>
      <c r="BHH7" s="106"/>
      <c r="BHI7" s="106"/>
      <c r="BHJ7" s="106"/>
      <c r="BHK7" s="106"/>
      <c r="BHL7" s="106"/>
      <c r="BHM7" s="106"/>
      <c r="BHN7" s="106"/>
      <c r="BHO7" s="106"/>
      <c r="BHP7" s="106"/>
      <c r="BHQ7" s="106"/>
      <c r="BHR7" s="106"/>
      <c r="BHS7" s="106"/>
      <c r="BHT7" s="106"/>
      <c r="BHU7" s="106"/>
      <c r="BHV7" s="106"/>
      <c r="BHW7" s="106"/>
      <c r="BHX7" s="106"/>
      <c r="BHY7" s="106"/>
      <c r="BHZ7" s="106"/>
      <c r="BIA7" s="106"/>
      <c r="BIB7" s="106"/>
      <c r="BIC7" s="106"/>
      <c r="BID7" s="106"/>
      <c r="BIE7" s="106"/>
      <c r="BIF7" s="106"/>
      <c r="BIG7" s="106"/>
      <c r="BIH7" s="106"/>
      <c r="BII7" s="106"/>
      <c r="BIJ7" s="106"/>
      <c r="BIK7" s="106"/>
      <c r="BIL7" s="106"/>
      <c r="BIM7" s="106"/>
      <c r="BIN7" s="106"/>
      <c r="BIO7" s="106"/>
      <c r="BIP7" s="106"/>
      <c r="BIQ7" s="106"/>
      <c r="BIR7" s="106"/>
      <c r="BIS7" s="106"/>
      <c r="BIT7" s="106"/>
      <c r="BIU7" s="106"/>
      <c r="BIV7" s="106"/>
      <c r="BIW7" s="106"/>
      <c r="BIX7" s="106"/>
      <c r="BIY7" s="106"/>
      <c r="BIZ7" s="106"/>
      <c r="BJA7" s="106"/>
      <c r="BJB7" s="106"/>
      <c r="BJC7" s="106"/>
      <c r="BJD7" s="106"/>
      <c r="BJE7" s="106"/>
      <c r="BJF7" s="106"/>
      <c r="BJG7" s="106"/>
      <c r="BJH7" s="106"/>
      <c r="BJI7" s="106"/>
      <c r="BJJ7" s="106"/>
      <c r="BJK7" s="106"/>
      <c r="BJL7" s="106"/>
      <c r="BJM7" s="106"/>
      <c r="BJN7" s="106"/>
      <c r="BJO7" s="106"/>
      <c r="BJP7" s="106"/>
      <c r="BJQ7" s="106"/>
      <c r="BJR7" s="106"/>
      <c r="BJS7" s="106"/>
      <c r="BJT7" s="106"/>
      <c r="BJU7" s="106"/>
      <c r="BJV7" s="106"/>
      <c r="BJW7" s="106"/>
      <c r="BJX7" s="106"/>
      <c r="BJY7" s="106"/>
      <c r="BJZ7" s="106"/>
      <c r="BKA7" s="106"/>
      <c r="BKB7" s="106"/>
      <c r="BKC7" s="106"/>
      <c r="BKD7" s="106"/>
      <c r="BKE7" s="106"/>
      <c r="BKF7" s="106"/>
      <c r="BKG7" s="106"/>
      <c r="BKH7" s="106"/>
      <c r="BKI7" s="106"/>
      <c r="BKJ7" s="106"/>
      <c r="BKK7" s="106"/>
      <c r="BKL7" s="106"/>
      <c r="BKM7" s="106"/>
      <c r="BKN7" s="106"/>
      <c r="BKO7" s="106"/>
      <c r="BKP7" s="106"/>
      <c r="BKQ7" s="106"/>
      <c r="BKR7" s="106"/>
      <c r="BKS7" s="106"/>
      <c r="BKT7" s="106"/>
      <c r="BKU7" s="106"/>
      <c r="BKV7" s="106"/>
      <c r="BKW7" s="106"/>
      <c r="BKX7" s="106"/>
      <c r="BKY7" s="106"/>
      <c r="BKZ7" s="106"/>
      <c r="BLA7" s="106"/>
      <c r="BLB7" s="106"/>
      <c r="BLC7" s="106"/>
      <c r="BLD7" s="106"/>
      <c r="BLE7" s="106"/>
      <c r="BLF7" s="106"/>
      <c r="BLG7" s="106"/>
      <c r="BLH7" s="106"/>
      <c r="BLI7" s="106"/>
      <c r="BLJ7" s="106"/>
      <c r="BLK7" s="106"/>
      <c r="BLL7" s="106"/>
      <c r="BLM7" s="106"/>
      <c r="BLN7" s="106"/>
      <c r="BLO7" s="106"/>
      <c r="BLP7" s="106"/>
      <c r="BLQ7" s="106"/>
      <c r="BLR7" s="106"/>
      <c r="BLS7" s="106"/>
      <c r="BLT7" s="106"/>
      <c r="BLU7" s="106"/>
      <c r="BLV7" s="106"/>
      <c r="BLW7" s="106"/>
      <c r="BLX7" s="106"/>
      <c r="BLY7" s="106"/>
      <c r="BLZ7" s="106"/>
      <c r="BMA7" s="106"/>
      <c r="BMB7" s="106"/>
      <c r="BMC7" s="106"/>
      <c r="BMD7" s="106"/>
      <c r="BME7" s="106"/>
      <c r="BMF7" s="106"/>
      <c r="BMG7" s="106"/>
      <c r="BMH7" s="106"/>
      <c r="BMI7" s="106"/>
      <c r="BMJ7" s="106"/>
      <c r="BMK7" s="106"/>
      <c r="BML7" s="106"/>
      <c r="BMM7" s="106"/>
      <c r="BMN7" s="106"/>
      <c r="BMO7" s="106"/>
      <c r="BMP7" s="106"/>
      <c r="BMQ7" s="106"/>
      <c r="BMR7" s="106"/>
      <c r="BMS7" s="106"/>
      <c r="BMT7" s="106"/>
      <c r="BMU7" s="106"/>
      <c r="BMV7" s="106"/>
      <c r="BMW7" s="106"/>
      <c r="BMX7" s="106"/>
      <c r="BMY7" s="106"/>
      <c r="BMZ7" s="106"/>
      <c r="BNA7" s="106"/>
      <c r="BNB7" s="106"/>
      <c r="BNC7" s="106"/>
      <c r="BND7" s="106"/>
      <c r="BNE7" s="106"/>
      <c r="BNF7" s="106"/>
      <c r="BNG7" s="106"/>
      <c r="BNH7" s="106"/>
      <c r="BNI7" s="106"/>
      <c r="BNJ7" s="106"/>
      <c r="BNK7" s="106"/>
      <c r="BNL7" s="106"/>
      <c r="BNM7" s="106"/>
      <c r="BNN7" s="106"/>
      <c r="BNO7" s="106"/>
      <c r="BNP7" s="106"/>
      <c r="BNQ7" s="106"/>
      <c r="BNR7" s="106"/>
      <c r="BNS7" s="106"/>
      <c r="BNT7" s="106"/>
      <c r="BNU7" s="106"/>
      <c r="BNV7" s="106"/>
      <c r="BNW7" s="106"/>
      <c r="BNX7" s="106"/>
      <c r="BNY7" s="106"/>
      <c r="BNZ7" s="106"/>
      <c r="BOA7" s="106"/>
      <c r="BOB7" s="106"/>
      <c r="BOC7" s="106"/>
      <c r="BOD7" s="106"/>
      <c r="BOE7" s="106"/>
      <c r="BOF7" s="106"/>
      <c r="BOG7" s="106"/>
      <c r="BOH7" s="106"/>
      <c r="BOI7" s="106"/>
      <c r="BOJ7" s="106"/>
      <c r="BOK7" s="106"/>
      <c r="BOL7" s="106"/>
      <c r="BOM7" s="106"/>
      <c r="BON7" s="106"/>
      <c r="BOO7" s="106"/>
      <c r="BOP7" s="106"/>
      <c r="BOQ7" s="106"/>
      <c r="BOR7" s="106"/>
      <c r="BOS7" s="106"/>
      <c r="BOT7" s="106"/>
      <c r="BOU7" s="106"/>
      <c r="BOV7" s="106"/>
      <c r="BOW7" s="106"/>
      <c r="BOX7" s="106"/>
      <c r="BOY7" s="106"/>
      <c r="BOZ7" s="106"/>
      <c r="BPA7" s="106"/>
      <c r="BPB7" s="106"/>
      <c r="BPC7" s="106"/>
      <c r="BPD7" s="106"/>
      <c r="BPE7" s="106"/>
      <c r="BPF7" s="106"/>
      <c r="BPG7" s="106"/>
      <c r="BPH7" s="106"/>
      <c r="BPI7" s="106"/>
      <c r="BPJ7" s="106"/>
      <c r="BPK7" s="106"/>
      <c r="BPL7" s="106"/>
      <c r="BPM7" s="106"/>
      <c r="BPN7" s="106"/>
      <c r="BPO7" s="106"/>
      <c r="BPP7" s="106"/>
      <c r="BPQ7" s="106"/>
      <c r="BPR7" s="106"/>
      <c r="BPS7" s="106"/>
      <c r="BPT7" s="106"/>
      <c r="BPU7" s="106"/>
      <c r="BPV7" s="106"/>
      <c r="BPW7" s="106"/>
      <c r="BPX7" s="106"/>
      <c r="BPY7" s="106"/>
      <c r="BPZ7" s="106"/>
      <c r="BQA7" s="106"/>
      <c r="BQB7" s="106"/>
      <c r="BQC7" s="106"/>
      <c r="BQD7" s="106"/>
      <c r="BQE7" s="106"/>
      <c r="BQF7" s="106"/>
      <c r="BQG7" s="106"/>
      <c r="BQH7" s="106"/>
      <c r="BQI7" s="106"/>
      <c r="BQJ7" s="106"/>
      <c r="BQK7" s="106"/>
      <c r="BQL7" s="106"/>
      <c r="BQM7" s="106"/>
      <c r="BQN7" s="106"/>
      <c r="BQO7" s="106"/>
      <c r="BQP7" s="106"/>
      <c r="BQQ7" s="106"/>
      <c r="BQR7" s="106"/>
      <c r="BQS7" s="106"/>
      <c r="BQT7" s="106"/>
      <c r="BQU7" s="106"/>
      <c r="BQV7" s="106"/>
      <c r="BQW7" s="106"/>
      <c r="BQX7" s="106"/>
      <c r="BQY7" s="106"/>
      <c r="BQZ7" s="106"/>
      <c r="BRA7" s="106"/>
      <c r="BRB7" s="106"/>
      <c r="BRC7" s="106"/>
      <c r="BRD7" s="106"/>
      <c r="BRE7" s="106"/>
      <c r="BRF7" s="106"/>
      <c r="BRG7" s="106"/>
      <c r="BRH7" s="106"/>
      <c r="BRI7" s="106"/>
      <c r="BRJ7" s="106"/>
      <c r="BRK7" s="106"/>
      <c r="BRL7" s="106"/>
      <c r="BRM7" s="106"/>
      <c r="BRN7" s="106"/>
      <c r="BRO7" s="106"/>
      <c r="BRP7" s="106"/>
      <c r="BRQ7" s="106"/>
      <c r="BRR7" s="106"/>
      <c r="BRS7" s="106"/>
      <c r="BRT7" s="106"/>
      <c r="BRU7" s="106"/>
      <c r="BRV7" s="106"/>
      <c r="BRW7" s="106"/>
      <c r="BRX7" s="106"/>
      <c r="BRY7" s="106"/>
      <c r="BRZ7" s="106"/>
      <c r="BSA7" s="106"/>
      <c r="BSB7" s="106"/>
      <c r="BSC7" s="106"/>
      <c r="BSD7" s="106"/>
      <c r="BSE7" s="106"/>
      <c r="BSF7" s="106"/>
      <c r="BSG7" s="106"/>
      <c r="BSH7" s="106"/>
      <c r="BSI7" s="106"/>
      <c r="BSJ7" s="106"/>
      <c r="BSK7" s="106"/>
      <c r="BSL7" s="106"/>
      <c r="BSM7" s="106"/>
      <c r="BSN7" s="106"/>
      <c r="BSO7" s="106"/>
      <c r="BSP7" s="106"/>
      <c r="BSQ7" s="106"/>
      <c r="BSR7" s="106"/>
      <c r="BSS7" s="106"/>
      <c r="BST7" s="106"/>
      <c r="BSU7" s="106"/>
      <c r="BSV7" s="106"/>
      <c r="BSW7" s="106"/>
      <c r="BSX7" s="106"/>
      <c r="BSY7" s="106"/>
      <c r="BSZ7" s="106"/>
      <c r="BTA7" s="106"/>
      <c r="BTB7" s="106"/>
      <c r="BTC7" s="106"/>
      <c r="BTD7" s="106"/>
      <c r="BTE7" s="106"/>
      <c r="BTF7" s="106"/>
      <c r="BTG7" s="106"/>
      <c r="BTH7" s="106"/>
      <c r="BTI7" s="106"/>
      <c r="BTJ7" s="106"/>
      <c r="BTK7" s="106"/>
      <c r="BTL7" s="106"/>
      <c r="BTM7" s="106"/>
      <c r="BTN7" s="106"/>
      <c r="BTO7" s="106"/>
      <c r="BTP7" s="106"/>
      <c r="BTQ7" s="106"/>
      <c r="BTR7" s="106"/>
      <c r="BTS7" s="106"/>
      <c r="BTT7" s="106"/>
      <c r="BTU7" s="106"/>
      <c r="BTV7" s="106"/>
      <c r="BTW7" s="106"/>
      <c r="BTX7" s="106"/>
      <c r="BTY7" s="106"/>
      <c r="BTZ7" s="106"/>
      <c r="BUA7" s="106"/>
      <c r="BUB7" s="106"/>
      <c r="BUC7" s="106"/>
      <c r="BUD7" s="106"/>
      <c r="BUE7" s="106"/>
      <c r="BUF7" s="106"/>
      <c r="BUG7" s="106"/>
      <c r="BUH7" s="106"/>
      <c r="BUI7" s="106"/>
      <c r="BUJ7" s="106"/>
      <c r="BUK7" s="106"/>
      <c r="BUL7" s="106"/>
      <c r="BUM7" s="106"/>
      <c r="BUN7" s="106"/>
      <c r="BUO7" s="106"/>
      <c r="BUP7" s="106"/>
      <c r="BUQ7" s="106"/>
      <c r="BUR7" s="106"/>
      <c r="BUS7" s="106"/>
      <c r="BUT7" s="106"/>
      <c r="BUU7" s="106"/>
      <c r="BUV7" s="106"/>
      <c r="BUW7" s="106"/>
      <c r="BUX7" s="106"/>
      <c r="BUY7" s="106"/>
      <c r="BUZ7" s="106"/>
      <c r="BVA7" s="106"/>
      <c r="BVB7" s="106"/>
      <c r="BVC7" s="106"/>
      <c r="BVD7" s="106"/>
      <c r="BVE7" s="106"/>
      <c r="BVF7" s="106"/>
      <c r="BVG7" s="106"/>
      <c r="BVH7" s="106"/>
      <c r="BVI7" s="106"/>
      <c r="BVJ7" s="106"/>
      <c r="BVK7" s="106"/>
      <c r="BVL7" s="106"/>
      <c r="BVM7" s="106"/>
      <c r="BVN7" s="106"/>
      <c r="BVO7" s="106"/>
      <c r="BVP7" s="106"/>
      <c r="BVQ7" s="106"/>
      <c r="BVR7" s="106"/>
      <c r="BVS7" s="106"/>
      <c r="BVT7" s="106"/>
      <c r="BVU7" s="106"/>
      <c r="BVV7" s="106"/>
      <c r="BVW7" s="106"/>
      <c r="BVX7" s="106"/>
      <c r="BVY7" s="106"/>
      <c r="BVZ7" s="106"/>
      <c r="BWA7" s="106"/>
      <c r="BWB7" s="106"/>
      <c r="BWC7" s="106"/>
      <c r="BWD7" s="106"/>
      <c r="BWE7" s="106"/>
      <c r="BWF7" s="106"/>
      <c r="BWG7" s="106"/>
      <c r="BWH7" s="106"/>
      <c r="BWI7" s="106"/>
      <c r="BWJ7" s="106"/>
      <c r="BWK7" s="106"/>
      <c r="BWL7" s="106"/>
      <c r="BWM7" s="106"/>
      <c r="BWN7" s="106"/>
      <c r="BWO7" s="106"/>
      <c r="BWP7" s="106"/>
      <c r="BWQ7" s="106"/>
      <c r="BWR7" s="106"/>
      <c r="BWS7" s="106"/>
      <c r="BWT7" s="106"/>
      <c r="BWU7" s="106"/>
      <c r="BWV7" s="106"/>
      <c r="BWW7" s="106"/>
      <c r="BWX7" s="106"/>
      <c r="BWY7" s="106"/>
      <c r="BWZ7" s="106"/>
      <c r="BXA7" s="106"/>
      <c r="BXB7" s="106"/>
      <c r="BXC7" s="106"/>
      <c r="BXD7" s="106"/>
      <c r="BXE7" s="106"/>
      <c r="BXF7" s="106"/>
      <c r="BXG7" s="106"/>
      <c r="BXH7" s="106"/>
      <c r="BXI7" s="106"/>
      <c r="BXJ7" s="106"/>
      <c r="BXK7" s="106"/>
      <c r="BXL7" s="106"/>
      <c r="BXM7" s="106"/>
      <c r="BXN7" s="106"/>
      <c r="BXO7" s="106"/>
      <c r="BXP7" s="106"/>
      <c r="BXQ7" s="106"/>
      <c r="BXR7" s="106"/>
      <c r="BXS7" s="106"/>
      <c r="BXT7" s="106"/>
      <c r="BXU7" s="106"/>
      <c r="BXV7" s="106"/>
      <c r="BXW7" s="106"/>
      <c r="BXX7" s="106"/>
      <c r="BXY7" s="106"/>
      <c r="BXZ7" s="106"/>
      <c r="BYA7" s="106"/>
      <c r="BYB7" s="106"/>
      <c r="BYC7" s="106"/>
      <c r="BYD7" s="106"/>
      <c r="BYE7" s="106"/>
      <c r="BYF7" s="106"/>
      <c r="BYG7" s="106"/>
      <c r="BYH7" s="106"/>
      <c r="BYI7" s="106"/>
      <c r="BYJ7" s="106"/>
      <c r="BYK7" s="106"/>
      <c r="BYL7" s="106"/>
      <c r="BYM7" s="106"/>
      <c r="BYN7" s="106"/>
      <c r="BYO7" s="106"/>
      <c r="BYP7" s="106"/>
      <c r="BYQ7" s="106"/>
      <c r="BYR7" s="106"/>
      <c r="BYS7" s="106"/>
      <c r="BYT7" s="106"/>
      <c r="BYU7" s="106"/>
      <c r="BYV7" s="106"/>
      <c r="BYW7" s="106"/>
      <c r="BYX7" s="106"/>
      <c r="BYY7" s="106"/>
      <c r="BYZ7" s="106"/>
      <c r="BZA7" s="106"/>
      <c r="BZB7" s="106"/>
      <c r="BZC7" s="106"/>
      <c r="BZD7" s="106"/>
      <c r="BZE7" s="106"/>
      <c r="BZF7" s="106"/>
      <c r="BZG7" s="106"/>
      <c r="BZH7" s="106"/>
      <c r="BZI7" s="106"/>
      <c r="BZJ7" s="106"/>
      <c r="BZK7" s="106"/>
      <c r="BZL7" s="106"/>
      <c r="BZM7" s="106"/>
      <c r="BZN7" s="106"/>
      <c r="BZO7" s="106"/>
      <c r="BZP7" s="106"/>
      <c r="BZQ7" s="106"/>
      <c r="BZR7" s="106"/>
      <c r="BZS7" s="106"/>
      <c r="BZT7" s="106"/>
      <c r="BZU7" s="106"/>
      <c r="BZV7" s="106"/>
      <c r="BZW7" s="106"/>
      <c r="BZX7" s="106"/>
      <c r="BZY7" s="106"/>
      <c r="BZZ7" s="106"/>
      <c r="CAA7" s="106"/>
      <c r="CAB7" s="106"/>
      <c r="CAC7" s="106"/>
      <c r="CAD7" s="106"/>
      <c r="CAE7" s="106"/>
      <c r="CAF7" s="106"/>
      <c r="CAG7" s="106"/>
      <c r="CAH7" s="106"/>
      <c r="CAI7" s="106"/>
      <c r="CAJ7" s="106"/>
      <c r="CAK7" s="106"/>
      <c r="CAL7" s="106"/>
      <c r="CAM7" s="106"/>
      <c r="CAN7" s="106"/>
      <c r="CAO7" s="106"/>
      <c r="CAP7" s="106"/>
      <c r="CAQ7" s="106"/>
      <c r="CAR7" s="106"/>
      <c r="CAS7" s="106"/>
      <c r="CAT7" s="106"/>
      <c r="CAU7" s="106"/>
      <c r="CAV7" s="106"/>
      <c r="CAW7" s="106"/>
      <c r="CAX7" s="106"/>
      <c r="CAY7" s="106"/>
      <c r="CAZ7" s="106"/>
      <c r="CBA7" s="106"/>
      <c r="CBB7" s="106"/>
      <c r="CBC7" s="106"/>
      <c r="CBD7" s="106"/>
      <c r="CBE7" s="106"/>
      <c r="CBF7" s="106"/>
      <c r="CBG7" s="106"/>
      <c r="CBH7" s="106"/>
      <c r="CBI7" s="106"/>
      <c r="CBJ7" s="106"/>
      <c r="CBK7" s="106"/>
      <c r="CBL7" s="106"/>
      <c r="CBM7" s="106"/>
      <c r="CBN7" s="106"/>
      <c r="CBO7" s="106"/>
      <c r="CBP7" s="106"/>
      <c r="CBQ7" s="106"/>
      <c r="CBR7" s="106"/>
      <c r="CBS7" s="106"/>
      <c r="CBT7" s="106"/>
      <c r="CBU7" s="106"/>
      <c r="CBV7" s="106"/>
      <c r="CBW7" s="106"/>
      <c r="CBX7" s="106"/>
      <c r="CBY7" s="106"/>
      <c r="CBZ7" s="106"/>
      <c r="CCA7" s="106"/>
      <c r="CCB7" s="106"/>
      <c r="CCC7" s="106"/>
      <c r="CCD7" s="106"/>
      <c r="CCE7" s="106"/>
      <c r="CCF7" s="106"/>
      <c r="CCG7" s="106"/>
      <c r="CCH7" s="106"/>
      <c r="CCI7" s="106"/>
      <c r="CCJ7" s="106"/>
      <c r="CCK7" s="106"/>
      <c r="CCL7" s="106"/>
      <c r="CCM7" s="106"/>
      <c r="CCN7" s="106"/>
      <c r="CCO7" s="106"/>
      <c r="CCP7" s="106"/>
      <c r="CCQ7" s="106"/>
      <c r="CCR7" s="106"/>
      <c r="CCS7" s="106"/>
      <c r="CCT7" s="106"/>
      <c r="CCU7" s="106"/>
      <c r="CCV7" s="106"/>
      <c r="CCW7" s="106"/>
      <c r="CCX7" s="106"/>
      <c r="CCY7" s="106"/>
      <c r="CCZ7" s="106"/>
      <c r="CDA7" s="106"/>
      <c r="CDB7" s="106"/>
      <c r="CDC7" s="106"/>
      <c r="CDD7" s="106"/>
      <c r="CDE7" s="106"/>
      <c r="CDF7" s="106"/>
      <c r="CDG7" s="106"/>
      <c r="CDH7" s="106"/>
      <c r="CDI7" s="106"/>
      <c r="CDJ7" s="106"/>
      <c r="CDK7" s="106"/>
      <c r="CDL7" s="106"/>
      <c r="CDM7" s="106"/>
      <c r="CDN7" s="106"/>
      <c r="CDO7" s="106"/>
      <c r="CDP7" s="106"/>
      <c r="CDQ7" s="106"/>
      <c r="CDR7" s="106"/>
      <c r="CDS7" s="106"/>
      <c r="CDT7" s="106"/>
      <c r="CDU7" s="106"/>
      <c r="CDV7" s="106"/>
      <c r="CDW7" s="106"/>
      <c r="CDX7" s="106"/>
      <c r="CDY7" s="106"/>
      <c r="CDZ7" s="106"/>
      <c r="CEA7" s="106"/>
      <c r="CEB7" s="106"/>
      <c r="CEC7" s="106"/>
      <c r="CED7" s="106"/>
      <c r="CEE7" s="106"/>
      <c r="CEF7" s="106"/>
      <c r="CEG7" s="106"/>
      <c r="CEH7" s="106"/>
      <c r="CEI7" s="106"/>
      <c r="CEJ7" s="106"/>
      <c r="CEK7" s="106"/>
      <c r="CEL7" s="106"/>
      <c r="CEM7" s="106"/>
      <c r="CEN7" s="106"/>
      <c r="CEO7" s="106"/>
      <c r="CEP7" s="106"/>
      <c r="CEQ7" s="106"/>
      <c r="CER7" s="106"/>
      <c r="CES7" s="106"/>
      <c r="CET7" s="106"/>
      <c r="CEU7" s="106"/>
      <c r="CEV7" s="106"/>
      <c r="CEW7" s="106"/>
      <c r="CEX7" s="106"/>
      <c r="CEY7" s="106"/>
      <c r="CEZ7" s="106"/>
      <c r="CFA7" s="106"/>
      <c r="CFB7" s="106"/>
      <c r="CFC7" s="106"/>
      <c r="CFD7" s="106"/>
      <c r="CFE7" s="106"/>
      <c r="CFF7" s="106"/>
      <c r="CFG7" s="106"/>
      <c r="CFH7" s="106"/>
      <c r="CFI7" s="106"/>
      <c r="CFJ7" s="106"/>
      <c r="CFK7" s="106"/>
      <c r="CFL7" s="106"/>
      <c r="CFM7" s="106"/>
      <c r="CFN7" s="106"/>
      <c r="CFO7" s="106"/>
      <c r="CFP7" s="106"/>
      <c r="CFQ7" s="106"/>
      <c r="CFR7" s="106"/>
      <c r="CFS7" s="106"/>
      <c r="CFT7" s="106"/>
      <c r="CFU7" s="106"/>
      <c r="CFV7" s="106"/>
      <c r="CFW7" s="106"/>
      <c r="CFX7" s="106"/>
      <c r="CFY7" s="106"/>
      <c r="CFZ7" s="106"/>
      <c r="CGA7" s="106"/>
      <c r="CGB7" s="106"/>
      <c r="CGC7" s="106"/>
      <c r="CGD7" s="106"/>
      <c r="CGE7" s="106"/>
      <c r="CGF7" s="106"/>
      <c r="CGG7" s="106"/>
      <c r="CGH7" s="106"/>
      <c r="CGI7" s="106"/>
      <c r="CGJ7" s="106"/>
      <c r="CGK7" s="106"/>
      <c r="CGL7" s="106"/>
      <c r="CGM7" s="106"/>
      <c r="CGN7" s="106"/>
      <c r="CGO7" s="106"/>
      <c r="CGP7" s="106"/>
      <c r="CGQ7" s="106"/>
      <c r="CGR7" s="106"/>
      <c r="CGS7" s="106"/>
      <c r="CGT7" s="106"/>
      <c r="CGU7" s="106"/>
      <c r="CGV7" s="106"/>
      <c r="CGW7" s="106"/>
      <c r="CGX7" s="106"/>
      <c r="CGY7" s="106"/>
      <c r="CGZ7" s="106"/>
      <c r="CHA7" s="106"/>
      <c r="CHB7" s="106"/>
      <c r="CHC7" s="106"/>
      <c r="CHD7" s="106"/>
      <c r="CHE7" s="106"/>
      <c r="CHF7" s="106"/>
      <c r="CHG7" s="106"/>
      <c r="CHH7" s="106"/>
      <c r="CHI7" s="106"/>
      <c r="CHJ7" s="106"/>
      <c r="CHK7" s="106"/>
      <c r="CHL7" s="106"/>
      <c r="CHM7" s="106"/>
      <c r="CHN7" s="106"/>
      <c r="CHO7" s="106"/>
      <c r="CHP7" s="106"/>
      <c r="CHQ7" s="106"/>
      <c r="CHR7" s="106"/>
      <c r="CHS7" s="106"/>
      <c r="CHT7" s="106"/>
      <c r="CHU7" s="106"/>
      <c r="CHV7" s="106"/>
      <c r="CHW7" s="106"/>
      <c r="CHX7" s="106"/>
      <c r="CHY7" s="106"/>
      <c r="CHZ7" s="106"/>
      <c r="CIA7" s="106"/>
      <c r="CIB7" s="106"/>
      <c r="CIC7" s="106"/>
      <c r="CID7" s="106"/>
      <c r="CIE7" s="106"/>
      <c r="CIF7" s="106"/>
      <c r="CIG7" s="106"/>
      <c r="CIH7" s="106"/>
      <c r="CII7" s="106"/>
      <c r="CIJ7" s="106"/>
      <c r="CIK7" s="106"/>
      <c r="CIL7" s="106"/>
      <c r="CIM7" s="106"/>
      <c r="CIN7" s="106"/>
      <c r="CIO7" s="106"/>
      <c r="CIP7" s="106"/>
      <c r="CIQ7" s="106"/>
      <c r="CIR7" s="106"/>
      <c r="CIS7" s="106"/>
      <c r="CIT7" s="106"/>
      <c r="CIU7" s="106"/>
      <c r="CIV7" s="106"/>
      <c r="CIW7" s="106"/>
      <c r="CIX7" s="106"/>
      <c r="CIY7" s="106"/>
      <c r="CIZ7" s="106"/>
      <c r="CJA7" s="106"/>
      <c r="CJB7" s="106"/>
      <c r="CJC7" s="106"/>
      <c r="CJD7" s="106"/>
      <c r="CJE7" s="106"/>
      <c r="CJF7" s="106"/>
      <c r="CJG7" s="106"/>
      <c r="CJH7" s="106"/>
      <c r="CJI7" s="106"/>
      <c r="CJJ7" s="106"/>
      <c r="CJK7" s="106"/>
      <c r="CJL7" s="106"/>
      <c r="CJM7" s="106"/>
      <c r="CJN7" s="106"/>
      <c r="CJO7" s="106"/>
      <c r="CJP7" s="106"/>
      <c r="CJQ7" s="106"/>
      <c r="CJR7" s="106"/>
      <c r="CJS7" s="106"/>
      <c r="CJT7" s="106"/>
      <c r="CJU7" s="106"/>
      <c r="CJV7" s="106"/>
      <c r="CJW7" s="106"/>
      <c r="CJX7" s="106"/>
      <c r="CJY7" s="106"/>
      <c r="CJZ7" s="106"/>
      <c r="CKA7" s="106"/>
      <c r="CKB7" s="106"/>
      <c r="CKC7" s="106"/>
      <c r="CKD7" s="106"/>
      <c r="CKE7" s="106"/>
      <c r="CKF7" s="106"/>
      <c r="CKG7" s="106"/>
      <c r="CKH7" s="106"/>
      <c r="CKI7" s="106"/>
      <c r="CKJ7" s="106"/>
      <c r="CKK7" s="106"/>
      <c r="CKL7" s="106"/>
      <c r="CKM7" s="106"/>
      <c r="CKN7" s="106"/>
      <c r="CKO7" s="106"/>
      <c r="CKP7" s="106"/>
      <c r="CKQ7" s="106"/>
      <c r="CKR7" s="106"/>
      <c r="CKS7" s="106"/>
      <c r="CKT7" s="106"/>
      <c r="CKU7" s="106"/>
      <c r="CKV7" s="106"/>
      <c r="CKW7" s="106"/>
      <c r="CKX7" s="106"/>
      <c r="CKY7" s="106"/>
      <c r="CKZ7" s="106"/>
      <c r="CLA7" s="106"/>
      <c r="CLB7" s="106"/>
      <c r="CLC7" s="106"/>
      <c r="CLD7" s="106"/>
      <c r="CLE7" s="106"/>
      <c r="CLF7" s="106"/>
      <c r="CLG7" s="106"/>
      <c r="CLH7" s="106"/>
      <c r="CLI7" s="106"/>
      <c r="CLJ7" s="106"/>
      <c r="CLK7" s="106"/>
      <c r="CLL7" s="106"/>
      <c r="CLM7" s="106"/>
      <c r="CLN7" s="106"/>
      <c r="CLO7" s="106"/>
      <c r="CLP7" s="106"/>
      <c r="CLQ7" s="106"/>
      <c r="CLR7" s="106"/>
      <c r="CLS7" s="106"/>
      <c r="CLT7" s="106"/>
      <c r="CLU7" s="106"/>
      <c r="CLV7" s="106"/>
      <c r="CLW7" s="106"/>
      <c r="CLX7" s="106"/>
      <c r="CLY7" s="106"/>
      <c r="CLZ7" s="106"/>
      <c r="CMA7" s="106"/>
      <c r="CMB7" s="106"/>
      <c r="CMC7" s="106"/>
      <c r="CMD7" s="106"/>
      <c r="CME7" s="106"/>
      <c r="CMF7" s="106"/>
      <c r="CMG7" s="106"/>
      <c r="CMH7" s="106"/>
      <c r="CMI7" s="106"/>
      <c r="CMJ7" s="106"/>
      <c r="CMK7" s="106"/>
      <c r="CML7" s="106"/>
      <c r="CMM7" s="106"/>
      <c r="CMN7" s="106"/>
      <c r="CMO7" s="106"/>
      <c r="CMP7" s="106"/>
      <c r="CMQ7" s="106"/>
      <c r="CMR7" s="106"/>
      <c r="CMS7" s="106"/>
      <c r="CMT7" s="106"/>
      <c r="CMU7" s="106"/>
      <c r="CMV7" s="106"/>
      <c r="CMW7" s="106"/>
      <c r="CMX7" s="106"/>
      <c r="CMY7" s="106"/>
      <c r="CMZ7" s="106"/>
      <c r="CNA7" s="106"/>
      <c r="CNB7" s="106"/>
      <c r="CNC7" s="106"/>
      <c r="CND7" s="106"/>
      <c r="CNE7" s="106"/>
      <c r="CNF7" s="106"/>
      <c r="CNG7" s="106"/>
      <c r="CNH7" s="106"/>
      <c r="CNI7" s="106"/>
      <c r="CNJ7" s="106"/>
      <c r="CNK7" s="106"/>
      <c r="CNL7" s="106"/>
      <c r="CNM7" s="106"/>
      <c r="CNN7" s="106"/>
      <c r="CNO7" s="106"/>
      <c r="CNP7" s="106"/>
      <c r="CNQ7" s="106"/>
      <c r="CNR7" s="106"/>
      <c r="CNS7" s="106"/>
      <c r="CNT7" s="106"/>
      <c r="CNU7" s="106"/>
      <c r="CNV7" s="106"/>
      <c r="CNW7" s="106"/>
      <c r="CNX7" s="106"/>
      <c r="CNY7" s="106"/>
      <c r="CNZ7" s="106"/>
      <c r="COA7" s="106"/>
      <c r="COB7" s="106"/>
      <c r="COC7" s="106"/>
      <c r="COD7" s="106"/>
      <c r="COE7" s="106"/>
      <c r="COF7" s="106"/>
      <c r="COG7" s="106"/>
      <c r="COH7" s="106"/>
      <c r="COI7" s="106"/>
      <c r="COJ7" s="106"/>
      <c r="COK7" s="106"/>
      <c r="COL7" s="106"/>
      <c r="COM7" s="106"/>
      <c r="CON7" s="106"/>
      <c r="COO7" s="106"/>
      <c r="COP7" s="106"/>
      <c r="COQ7" s="106"/>
      <c r="COR7" s="106"/>
      <c r="COS7" s="106"/>
      <c r="COT7" s="106"/>
      <c r="COU7" s="106"/>
      <c r="COV7" s="106"/>
      <c r="COW7" s="106"/>
      <c r="COX7" s="106"/>
      <c r="COY7" s="106"/>
      <c r="COZ7" s="106"/>
      <c r="CPA7" s="106"/>
      <c r="CPB7" s="106"/>
      <c r="CPC7" s="106"/>
      <c r="CPD7" s="106"/>
      <c r="CPE7" s="106"/>
      <c r="CPF7" s="106"/>
      <c r="CPG7" s="106"/>
      <c r="CPH7" s="106"/>
      <c r="CPI7" s="106"/>
      <c r="CPJ7" s="106"/>
      <c r="CPK7" s="106"/>
      <c r="CPL7" s="106"/>
      <c r="CPM7" s="106"/>
      <c r="CPN7" s="106"/>
      <c r="CPO7" s="106"/>
      <c r="CPP7" s="106"/>
      <c r="CPQ7" s="106"/>
      <c r="CPR7" s="106"/>
      <c r="CPS7" s="106"/>
      <c r="CPT7" s="106"/>
      <c r="CPU7" s="106"/>
      <c r="CPV7" s="106"/>
      <c r="CPW7" s="106"/>
      <c r="CPX7" s="106"/>
      <c r="CPY7" s="106"/>
      <c r="CPZ7" s="106"/>
      <c r="CQA7" s="106"/>
      <c r="CQB7" s="106"/>
      <c r="CQC7" s="106"/>
      <c r="CQD7" s="106"/>
      <c r="CQE7" s="106"/>
      <c r="CQF7" s="106"/>
      <c r="CQG7" s="106"/>
      <c r="CQH7" s="106"/>
      <c r="CQI7" s="106"/>
      <c r="CQJ7" s="106"/>
      <c r="CQK7" s="106"/>
      <c r="CQL7" s="106"/>
      <c r="CQM7" s="106"/>
      <c r="CQN7" s="106"/>
      <c r="CQO7" s="106"/>
      <c r="CQP7" s="106"/>
      <c r="CQQ7" s="106"/>
      <c r="CQR7" s="106"/>
      <c r="CQS7" s="106"/>
      <c r="CQT7" s="106"/>
      <c r="CQU7" s="106"/>
      <c r="CQV7" s="106"/>
      <c r="CQW7" s="106"/>
      <c r="CQX7" s="106"/>
      <c r="CQY7" s="106"/>
      <c r="CQZ7" s="106"/>
      <c r="CRA7" s="106"/>
      <c r="CRB7" s="106"/>
      <c r="CRC7" s="106"/>
      <c r="CRD7" s="106"/>
      <c r="CRE7" s="106"/>
      <c r="CRF7" s="106"/>
      <c r="CRG7" s="106"/>
      <c r="CRH7" s="106"/>
      <c r="CRI7" s="106"/>
      <c r="CRJ7" s="106"/>
      <c r="CRK7" s="106"/>
      <c r="CRL7" s="106"/>
      <c r="CRM7" s="106"/>
      <c r="CRN7" s="106"/>
      <c r="CRO7" s="106"/>
      <c r="CRP7" s="106"/>
      <c r="CRQ7" s="106"/>
      <c r="CRR7" s="106"/>
      <c r="CRS7" s="106"/>
      <c r="CRT7" s="106"/>
      <c r="CRU7" s="106"/>
      <c r="CRV7" s="106"/>
      <c r="CRW7" s="106"/>
      <c r="CRX7" s="106"/>
      <c r="CRY7" s="106"/>
      <c r="CRZ7" s="106"/>
      <c r="CSA7" s="106"/>
      <c r="CSB7" s="106"/>
      <c r="CSC7" s="106"/>
      <c r="CSD7" s="106"/>
      <c r="CSE7" s="106"/>
      <c r="CSF7" s="106"/>
      <c r="CSG7" s="106"/>
      <c r="CSH7" s="106"/>
      <c r="CSI7" s="106"/>
      <c r="CSJ7" s="106"/>
      <c r="CSK7" s="106"/>
      <c r="CSL7" s="106"/>
      <c r="CSM7" s="106"/>
      <c r="CSN7" s="106"/>
      <c r="CSO7" s="106"/>
      <c r="CSP7" s="106"/>
      <c r="CSQ7" s="106"/>
      <c r="CSR7" s="106"/>
      <c r="CSS7" s="106"/>
      <c r="CST7" s="106"/>
      <c r="CSU7" s="106"/>
      <c r="CSV7" s="106"/>
      <c r="CSW7" s="106"/>
      <c r="CSX7" s="106"/>
      <c r="CSY7" s="106"/>
      <c r="CSZ7" s="106"/>
      <c r="CTA7" s="106"/>
      <c r="CTB7" s="106"/>
      <c r="CTC7" s="106"/>
      <c r="CTD7" s="106"/>
      <c r="CTE7" s="106"/>
      <c r="CTF7" s="106"/>
      <c r="CTG7" s="106"/>
      <c r="CTH7" s="106"/>
      <c r="CTI7" s="106"/>
      <c r="CTJ7" s="106"/>
      <c r="CTK7" s="106"/>
      <c r="CTL7" s="106"/>
      <c r="CTM7" s="106"/>
      <c r="CTN7" s="106"/>
      <c r="CTO7" s="106"/>
      <c r="CTP7" s="106"/>
      <c r="CTQ7" s="106"/>
      <c r="CTR7" s="106"/>
      <c r="CTS7" s="106"/>
      <c r="CTT7" s="106"/>
      <c r="CTU7" s="106"/>
      <c r="CTV7" s="106"/>
      <c r="CTW7" s="106"/>
      <c r="CTX7" s="106"/>
      <c r="CTY7" s="106"/>
      <c r="CTZ7" s="106"/>
      <c r="CUA7" s="106"/>
      <c r="CUB7" s="106"/>
      <c r="CUC7" s="106"/>
      <c r="CUD7" s="106"/>
      <c r="CUE7" s="106"/>
      <c r="CUF7" s="106"/>
      <c r="CUG7" s="106"/>
      <c r="CUH7" s="106"/>
      <c r="CUI7" s="106"/>
      <c r="CUJ7" s="106"/>
      <c r="CUK7" s="106"/>
      <c r="CUL7" s="106"/>
      <c r="CUM7" s="106"/>
      <c r="CUN7" s="106"/>
      <c r="CUO7" s="106"/>
      <c r="CUP7" s="106"/>
      <c r="CUQ7" s="106"/>
      <c r="CUR7" s="106"/>
      <c r="CUS7" s="106"/>
      <c r="CUT7" s="106"/>
      <c r="CUU7" s="106"/>
      <c r="CUV7" s="106"/>
      <c r="CUW7" s="106"/>
      <c r="CUX7" s="106"/>
      <c r="CUY7" s="106"/>
      <c r="CUZ7" s="106"/>
      <c r="CVA7" s="106"/>
      <c r="CVB7" s="106"/>
      <c r="CVC7" s="106"/>
      <c r="CVD7" s="106"/>
      <c r="CVE7" s="106"/>
      <c r="CVF7" s="106"/>
      <c r="CVG7" s="106"/>
      <c r="CVH7" s="106"/>
      <c r="CVI7" s="106"/>
      <c r="CVJ7" s="106"/>
      <c r="CVK7" s="106"/>
      <c r="CVL7" s="106"/>
      <c r="CVM7" s="106"/>
      <c r="CVN7" s="106"/>
      <c r="CVO7" s="106"/>
      <c r="CVP7" s="106"/>
      <c r="CVQ7" s="106"/>
      <c r="CVR7" s="106"/>
      <c r="CVS7" s="106"/>
      <c r="CVT7" s="106"/>
      <c r="CVU7" s="106"/>
      <c r="CVV7" s="106"/>
      <c r="CVW7" s="106"/>
      <c r="CVX7" s="106"/>
      <c r="CVY7" s="106"/>
      <c r="CVZ7" s="106"/>
      <c r="CWA7" s="106"/>
      <c r="CWB7" s="106"/>
      <c r="CWC7" s="106"/>
      <c r="CWD7" s="106"/>
      <c r="CWE7" s="106"/>
      <c r="CWF7" s="106"/>
      <c r="CWG7" s="106"/>
      <c r="CWH7" s="106"/>
      <c r="CWI7" s="106"/>
      <c r="CWJ7" s="106"/>
      <c r="CWK7" s="106"/>
      <c r="CWL7" s="106"/>
      <c r="CWM7" s="106"/>
      <c r="CWN7" s="106"/>
      <c r="CWO7" s="106"/>
      <c r="CWP7" s="106"/>
      <c r="CWQ7" s="106"/>
      <c r="CWR7" s="106"/>
      <c r="CWS7" s="106"/>
      <c r="CWT7" s="106"/>
      <c r="CWU7" s="106"/>
      <c r="CWV7" s="106"/>
      <c r="CWW7" s="106"/>
      <c r="CWX7" s="106"/>
      <c r="CWY7" s="106"/>
      <c r="CWZ7" s="106"/>
      <c r="CXA7" s="106"/>
      <c r="CXB7" s="106"/>
      <c r="CXC7" s="106"/>
      <c r="CXD7" s="106"/>
      <c r="CXE7" s="106"/>
      <c r="CXF7" s="106"/>
      <c r="CXG7" s="106"/>
      <c r="CXH7" s="106"/>
      <c r="CXI7" s="106"/>
      <c r="CXJ7" s="106"/>
      <c r="CXK7" s="106"/>
      <c r="CXL7" s="106"/>
      <c r="CXM7" s="106"/>
      <c r="CXN7" s="106"/>
      <c r="CXO7" s="106"/>
      <c r="CXP7" s="106"/>
      <c r="CXQ7" s="106"/>
      <c r="CXR7" s="106"/>
      <c r="CXS7" s="106"/>
      <c r="CXT7" s="106"/>
      <c r="CXU7" s="106"/>
      <c r="CXV7" s="106"/>
      <c r="CXW7" s="106"/>
      <c r="CXX7" s="106"/>
      <c r="CXY7" s="106"/>
      <c r="CXZ7" s="106"/>
      <c r="CYA7" s="106"/>
      <c r="CYB7" s="106"/>
      <c r="CYC7" s="106"/>
      <c r="CYD7" s="106"/>
      <c r="CYE7" s="106"/>
      <c r="CYF7" s="106"/>
      <c r="CYG7" s="106"/>
      <c r="CYH7" s="106"/>
      <c r="CYI7" s="106"/>
      <c r="CYJ7" s="106"/>
      <c r="CYK7" s="106"/>
      <c r="CYL7" s="106"/>
      <c r="CYM7" s="106"/>
      <c r="CYN7" s="106"/>
      <c r="CYO7" s="106"/>
      <c r="CYP7" s="106"/>
      <c r="CYQ7" s="106"/>
      <c r="CYR7" s="106"/>
      <c r="CYS7" s="106"/>
      <c r="CYT7" s="106"/>
      <c r="CYU7" s="106"/>
      <c r="CYV7" s="106"/>
      <c r="CYW7" s="106"/>
      <c r="CYX7" s="106"/>
      <c r="CYY7" s="106"/>
      <c r="CYZ7" s="106"/>
      <c r="CZA7" s="106"/>
      <c r="CZB7" s="106"/>
      <c r="CZC7" s="106"/>
      <c r="CZD7" s="106"/>
      <c r="CZE7" s="106"/>
      <c r="CZF7" s="106"/>
      <c r="CZG7" s="106"/>
      <c r="CZH7" s="106"/>
      <c r="CZI7" s="106"/>
      <c r="CZJ7" s="106"/>
      <c r="CZK7" s="106"/>
      <c r="CZL7" s="106"/>
      <c r="CZM7" s="106"/>
      <c r="CZN7" s="106"/>
      <c r="CZO7" s="106"/>
      <c r="CZP7" s="106"/>
      <c r="CZQ7" s="106"/>
      <c r="CZR7" s="106"/>
      <c r="CZS7" s="106"/>
      <c r="CZT7" s="106"/>
      <c r="CZU7" s="106"/>
      <c r="CZV7" s="106"/>
      <c r="CZW7" s="106"/>
      <c r="CZX7" s="106"/>
      <c r="CZY7" s="106"/>
      <c r="CZZ7" s="106"/>
      <c r="DAA7" s="106"/>
      <c r="DAB7" s="106"/>
      <c r="DAC7" s="106"/>
      <c r="DAD7" s="106"/>
      <c r="DAE7" s="106"/>
      <c r="DAF7" s="106"/>
      <c r="DAG7" s="106"/>
      <c r="DAH7" s="106"/>
      <c r="DAI7" s="106"/>
      <c r="DAJ7" s="106"/>
      <c r="DAK7" s="106"/>
      <c r="DAL7" s="106"/>
      <c r="DAM7" s="106"/>
      <c r="DAN7" s="106"/>
      <c r="DAO7" s="106"/>
      <c r="DAP7" s="106"/>
      <c r="DAQ7" s="106"/>
      <c r="DAR7" s="106"/>
      <c r="DAS7" s="106"/>
      <c r="DAT7" s="106"/>
      <c r="DAU7" s="106"/>
      <c r="DAV7" s="106"/>
      <c r="DAW7" s="106"/>
      <c r="DAX7" s="106"/>
      <c r="DAY7" s="106"/>
      <c r="DAZ7" s="106"/>
      <c r="DBA7" s="106"/>
      <c r="DBB7" s="106"/>
      <c r="DBC7" s="106"/>
      <c r="DBD7" s="106"/>
      <c r="DBE7" s="106"/>
      <c r="DBF7" s="106"/>
      <c r="DBG7" s="106"/>
      <c r="DBH7" s="106"/>
      <c r="DBI7" s="106"/>
      <c r="DBJ7" s="106"/>
      <c r="DBK7" s="106"/>
      <c r="DBL7" s="106"/>
      <c r="DBM7" s="106"/>
      <c r="DBN7" s="106"/>
      <c r="DBO7" s="106"/>
      <c r="DBP7" s="106"/>
      <c r="DBQ7" s="106"/>
      <c r="DBR7" s="106"/>
      <c r="DBS7" s="106"/>
      <c r="DBT7" s="106"/>
      <c r="DBU7" s="106"/>
      <c r="DBV7" s="106"/>
      <c r="DBW7" s="106"/>
      <c r="DBX7" s="106"/>
      <c r="DBY7" s="106"/>
      <c r="DBZ7" s="106"/>
      <c r="DCA7" s="106"/>
      <c r="DCB7" s="106"/>
      <c r="DCC7" s="106"/>
      <c r="DCD7" s="106"/>
      <c r="DCE7" s="106"/>
      <c r="DCF7" s="106"/>
      <c r="DCG7" s="106"/>
      <c r="DCH7" s="106"/>
      <c r="DCI7" s="106"/>
      <c r="DCJ7" s="106"/>
      <c r="DCK7" s="106"/>
      <c r="DCL7" s="106"/>
      <c r="DCM7" s="106"/>
      <c r="DCN7" s="106"/>
      <c r="DCO7" s="106"/>
      <c r="DCP7" s="106"/>
      <c r="DCQ7" s="106"/>
      <c r="DCR7" s="106"/>
      <c r="DCS7" s="106"/>
      <c r="DCT7" s="106"/>
      <c r="DCU7" s="106"/>
      <c r="DCV7" s="106"/>
      <c r="DCW7" s="106"/>
      <c r="DCX7" s="106"/>
      <c r="DCY7" s="106"/>
      <c r="DCZ7" s="106"/>
      <c r="DDA7" s="106"/>
      <c r="DDB7" s="106"/>
      <c r="DDC7" s="106"/>
      <c r="DDD7" s="106"/>
      <c r="DDE7" s="106"/>
      <c r="DDF7" s="106"/>
      <c r="DDG7" s="106"/>
      <c r="DDH7" s="106"/>
      <c r="DDI7" s="106"/>
      <c r="DDJ7" s="106"/>
      <c r="DDK7" s="106"/>
      <c r="DDL7" s="106"/>
      <c r="DDM7" s="106"/>
      <c r="DDN7" s="106"/>
      <c r="DDO7" s="106"/>
      <c r="DDP7" s="106"/>
      <c r="DDQ7" s="106"/>
      <c r="DDR7" s="106"/>
      <c r="DDS7" s="106"/>
      <c r="DDT7" s="106"/>
      <c r="DDU7" s="106"/>
      <c r="DDV7" s="106"/>
      <c r="DDW7" s="106"/>
      <c r="DDX7" s="106"/>
      <c r="DDY7" s="106"/>
      <c r="DDZ7" s="106"/>
      <c r="DEA7" s="106"/>
      <c r="DEB7" s="106"/>
      <c r="DEC7" s="106"/>
      <c r="DED7" s="106"/>
      <c r="DEE7" s="106"/>
      <c r="DEF7" s="106"/>
      <c r="DEG7" s="106"/>
      <c r="DEH7" s="106"/>
      <c r="DEI7" s="106"/>
      <c r="DEJ7" s="106"/>
      <c r="DEK7" s="106"/>
      <c r="DEL7" s="106"/>
      <c r="DEM7" s="106"/>
      <c r="DEN7" s="106"/>
      <c r="DEO7" s="106"/>
      <c r="DEP7" s="106"/>
      <c r="DEQ7" s="106"/>
      <c r="DER7" s="106"/>
      <c r="DES7" s="106"/>
      <c r="DET7" s="106"/>
      <c r="DEU7" s="106"/>
      <c r="DEV7" s="106"/>
      <c r="DEW7" s="106"/>
      <c r="DEX7" s="106"/>
      <c r="DEY7" s="106"/>
      <c r="DEZ7" s="106"/>
      <c r="DFA7" s="106"/>
      <c r="DFB7" s="106"/>
      <c r="DFC7" s="106"/>
      <c r="DFD7" s="106"/>
      <c r="DFE7" s="106"/>
      <c r="DFF7" s="106"/>
      <c r="DFG7" s="106"/>
      <c r="DFH7" s="106"/>
      <c r="DFI7" s="106"/>
      <c r="DFJ7" s="106"/>
      <c r="DFK7" s="106"/>
      <c r="DFL7" s="106"/>
      <c r="DFM7" s="106"/>
      <c r="DFN7" s="106"/>
      <c r="DFO7" s="106"/>
      <c r="DFP7" s="106"/>
      <c r="DFQ7" s="106"/>
      <c r="DFR7" s="106"/>
      <c r="DFS7" s="106"/>
      <c r="DFT7" s="106"/>
      <c r="DFU7" s="106"/>
      <c r="DFV7" s="106"/>
      <c r="DFW7" s="106"/>
      <c r="DFX7" s="106"/>
      <c r="DFY7" s="106"/>
      <c r="DFZ7" s="106"/>
      <c r="DGA7" s="106"/>
      <c r="DGB7" s="106"/>
      <c r="DGC7" s="106"/>
      <c r="DGD7" s="106"/>
      <c r="DGE7" s="106"/>
      <c r="DGF7" s="106"/>
      <c r="DGG7" s="106"/>
      <c r="DGH7" s="106"/>
      <c r="DGI7" s="106"/>
      <c r="DGJ7" s="106"/>
      <c r="DGK7" s="106"/>
      <c r="DGL7" s="106"/>
      <c r="DGM7" s="106"/>
      <c r="DGN7" s="106"/>
      <c r="DGO7" s="106"/>
      <c r="DGP7" s="106"/>
      <c r="DGQ7" s="106"/>
      <c r="DGR7" s="106"/>
      <c r="DGS7" s="106"/>
      <c r="DGT7" s="106"/>
      <c r="DGU7" s="106"/>
      <c r="DGV7" s="106"/>
      <c r="DGW7" s="106"/>
      <c r="DGX7" s="106"/>
      <c r="DGY7" s="106"/>
      <c r="DGZ7" s="106"/>
      <c r="DHA7" s="106"/>
      <c r="DHB7" s="106"/>
      <c r="DHC7" s="106"/>
      <c r="DHD7" s="106"/>
      <c r="DHE7" s="106"/>
      <c r="DHF7" s="106"/>
      <c r="DHG7" s="106"/>
      <c r="DHH7" s="106"/>
      <c r="DHI7" s="106"/>
      <c r="DHJ7" s="106"/>
      <c r="DHK7" s="106"/>
      <c r="DHL7" s="106"/>
      <c r="DHM7" s="106"/>
      <c r="DHN7" s="106"/>
      <c r="DHO7" s="106"/>
      <c r="DHP7" s="106"/>
      <c r="DHQ7" s="106"/>
      <c r="DHR7" s="106"/>
      <c r="DHS7" s="106"/>
      <c r="DHT7" s="106"/>
      <c r="DHU7" s="106"/>
      <c r="DHV7" s="106"/>
      <c r="DHW7" s="106"/>
      <c r="DHX7" s="106"/>
      <c r="DHY7" s="106"/>
      <c r="DHZ7" s="106"/>
      <c r="DIA7" s="106"/>
      <c r="DIB7" s="106"/>
      <c r="DIC7" s="106"/>
      <c r="DID7" s="106"/>
      <c r="DIE7" s="106"/>
      <c r="DIF7" s="106"/>
      <c r="DIG7" s="106"/>
      <c r="DIH7" s="106"/>
      <c r="DII7" s="106"/>
      <c r="DIJ7" s="106"/>
      <c r="DIK7" s="106"/>
      <c r="DIL7" s="106"/>
      <c r="DIM7" s="106"/>
      <c r="DIN7" s="106"/>
      <c r="DIO7" s="106"/>
      <c r="DIP7" s="106"/>
      <c r="DIQ7" s="106"/>
      <c r="DIR7" s="106"/>
      <c r="DIS7" s="106"/>
      <c r="DIT7" s="106"/>
      <c r="DIU7" s="106"/>
      <c r="DIV7" s="106"/>
      <c r="DIW7" s="106"/>
      <c r="DIX7" s="106"/>
      <c r="DIY7" s="106"/>
      <c r="DIZ7" s="106"/>
      <c r="DJA7" s="106"/>
      <c r="DJB7" s="106"/>
      <c r="DJC7" s="106"/>
      <c r="DJD7" s="106"/>
      <c r="DJE7" s="106"/>
      <c r="DJF7" s="106"/>
      <c r="DJG7" s="106"/>
      <c r="DJH7" s="106"/>
      <c r="DJI7" s="106"/>
      <c r="DJJ7" s="106"/>
      <c r="DJK7" s="106"/>
      <c r="DJL7" s="106"/>
      <c r="DJM7" s="106"/>
      <c r="DJN7" s="106"/>
      <c r="DJO7" s="106"/>
      <c r="DJP7" s="106"/>
      <c r="DJQ7" s="106"/>
      <c r="DJR7" s="106"/>
      <c r="DJS7" s="106"/>
      <c r="DJT7" s="106"/>
      <c r="DJU7" s="106"/>
      <c r="DJV7" s="106"/>
      <c r="DJW7" s="106"/>
      <c r="DJX7" s="106"/>
      <c r="DJY7" s="106"/>
      <c r="DJZ7" s="106"/>
      <c r="DKA7" s="106"/>
      <c r="DKB7" s="106"/>
      <c r="DKC7" s="106"/>
      <c r="DKD7" s="106"/>
      <c r="DKE7" s="106"/>
      <c r="DKF7" s="106"/>
      <c r="DKG7" s="106"/>
      <c r="DKH7" s="106"/>
      <c r="DKI7" s="106"/>
      <c r="DKJ7" s="106"/>
      <c r="DKK7" s="106"/>
      <c r="DKL7" s="106"/>
      <c r="DKM7" s="106"/>
      <c r="DKN7" s="106"/>
      <c r="DKO7" s="106"/>
      <c r="DKP7" s="106"/>
      <c r="DKQ7" s="106"/>
      <c r="DKR7" s="106"/>
      <c r="DKS7" s="106"/>
      <c r="DKT7" s="106"/>
      <c r="DKU7" s="106"/>
      <c r="DKV7" s="106"/>
      <c r="DKW7" s="106"/>
      <c r="DKX7" s="106"/>
      <c r="DKY7" s="106"/>
      <c r="DKZ7" s="106"/>
      <c r="DLA7" s="106"/>
      <c r="DLB7" s="106"/>
      <c r="DLC7" s="106"/>
      <c r="DLD7" s="106"/>
      <c r="DLE7" s="106"/>
      <c r="DLF7" s="106"/>
      <c r="DLG7" s="106"/>
      <c r="DLH7" s="106"/>
      <c r="DLI7" s="106"/>
      <c r="DLJ7" s="106"/>
      <c r="DLK7" s="106"/>
      <c r="DLL7" s="106"/>
      <c r="DLM7" s="106"/>
      <c r="DLN7" s="106"/>
      <c r="DLO7" s="106"/>
      <c r="DLP7" s="106"/>
      <c r="DLQ7" s="106"/>
      <c r="DLR7" s="106"/>
      <c r="DLS7" s="106"/>
      <c r="DLT7" s="106"/>
      <c r="DLU7" s="106"/>
      <c r="DLV7" s="106"/>
      <c r="DLW7" s="106"/>
      <c r="DLX7" s="106"/>
      <c r="DLY7" s="106"/>
      <c r="DLZ7" s="106"/>
      <c r="DMA7" s="106"/>
      <c r="DMB7" s="106"/>
      <c r="DMC7" s="106"/>
      <c r="DMD7" s="106"/>
      <c r="DME7" s="106"/>
      <c r="DMF7" s="106"/>
      <c r="DMG7" s="106"/>
      <c r="DMH7" s="106"/>
      <c r="DMI7" s="106"/>
      <c r="DMJ7" s="106"/>
      <c r="DMK7" s="106"/>
      <c r="DML7" s="106"/>
      <c r="DMM7" s="106"/>
      <c r="DMN7" s="106"/>
      <c r="DMO7" s="106"/>
      <c r="DMP7" s="106"/>
      <c r="DMQ7" s="106"/>
      <c r="DMR7" s="106"/>
      <c r="DMS7" s="106"/>
      <c r="DMT7" s="106"/>
      <c r="DMU7" s="106"/>
      <c r="DMV7" s="106"/>
      <c r="DMW7" s="106"/>
      <c r="DMX7" s="106"/>
      <c r="DMY7" s="106"/>
      <c r="DMZ7" s="106"/>
      <c r="DNA7" s="106"/>
      <c r="DNB7" s="106"/>
      <c r="DNC7" s="106"/>
      <c r="DND7" s="106"/>
      <c r="DNE7" s="106"/>
      <c r="DNF7" s="106"/>
      <c r="DNG7" s="106"/>
      <c r="DNH7" s="106"/>
      <c r="DNI7" s="106"/>
      <c r="DNJ7" s="106"/>
      <c r="DNK7" s="106"/>
      <c r="DNL7" s="106"/>
      <c r="DNM7" s="106"/>
      <c r="DNN7" s="106"/>
      <c r="DNO7" s="106"/>
      <c r="DNP7" s="106"/>
      <c r="DNQ7" s="106"/>
      <c r="DNR7" s="106"/>
      <c r="DNS7" s="106"/>
      <c r="DNT7" s="106"/>
      <c r="DNU7" s="106"/>
      <c r="DNV7" s="106"/>
      <c r="DNW7" s="106"/>
      <c r="DNX7" s="106"/>
      <c r="DNY7" s="106"/>
      <c r="DNZ7" s="106"/>
      <c r="DOA7" s="106"/>
      <c r="DOB7" s="106"/>
      <c r="DOC7" s="106"/>
      <c r="DOD7" s="106"/>
      <c r="DOE7" s="106"/>
      <c r="DOF7" s="106"/>
      <c r="DOG7" s="106"/>
      <c r="DOH7" s="106"/>
      <c r="DOI7" s="106"/>
      <c r="DOJ7" s="106"/>
      <c r="DOK7" s="106"/>
      <c r="DOL7" s="106"/>
      <c r="DOM7" s="106"/>
      <c r="DON7" s="106"/>
      <c r="DOO7" s="106"/>
      <c r="DOP7" s="106"/>
      <c r="DOQ7" s="106"/>
      <c r="DOR7" s="106"/>
      <c r="DOS7" s="106"/>
      <c r="DOT7" s="106"/>
      <c r="DOU7" s="106"/>
      <c r="DOV7" s="106"/>
      <c r="DOW7" s="106"/>
      <c r="DOX7" s="106"/>
      <c r="DOY7" s="106"/>
      <c r="DOZ7" s="106"/>
      <c r="DPA7" s="106"/>
      <c r="DPB7" s="106"/>
      <c r="DPC7" s="106"/>
      <c r="DPD7" s="106"/>
      <c r="DPE7" s="106"/>
      <c r="DPF7" s="106"/>
      <c r="DPG7" s="106"/>
      <c r="DPH7" s="106"/>
      <c r="DPI7" s="106"/>
      <c r="DPJ7" s="106"/>
      <c r="DPK7" s="106"/>
      <c r="DPL7" s="106"/>
      <c r="DPM7" s="106"/>
      <c r="DPN7" s="106"/>
      <c r="DPO7" s="106"/>
      <c r="DPP7" s="106"/>
      <c r="DPQ7" s="106"/>
      <c r="DPR7" s="106"/>
      <c r="DPS7" s="106"/>
      <c r="DPT7" s="106"/>
      <c r="DPU7" s="106"/>
      <c r="DPV7" s="106"/>
      <c r="DPW7" s="106"/>
      <c r="DPX7" s="106"/>
      <c r="DPY7" s="106"/>
      <c r="DPZ7" s="106"/>
      <c r="DQA7" s="106"/>
      <c r="DQB7" s="106"/>
      <c r="DQC7" s="106"/>
      <c r="DQD7" s="106"/>
      <c r="DQE7" s="106"/>
      <c r="DQF7" s="106"/>
      <c r="DQG7" s="106"/>
      <c r="DQH7" s="106"/>
      <c r="DQI7" s="106"/>
      <c r="DQJ7" s="106"/>
      <c r="DQK7" s="106"/>
      <c r="DQL7" s="106"/>
      <c r="DQM7" s="106"/>
      <c r="DQN7" s="106"/>
      <c r="DQO7" s="106"/>
      <c r="DQP7" s="106"/>
      <c r="DQQ7" s="106"/>
      <c r="DQR7" s="106"/>
      <c r="DQS7" s="106"/>
      <c r="DQT7" s="106"/>
      <c r="DQU7" s="106"/>
      <c r="DQV7" s="106"/>
      <c r="DQW7" s="106"/>
      <c r="DQX7" s="106"/>
      <c r="DQY7" s="106"/>
      <c r="DQZ7" s="106"/>
      <c r="DRA7" s="106"/>
      <c r="DRB7" s="106"/>
      <c r="DRC7" s="106"/>
      <c r="DRD7" s="106"/>
      <c r="DRE7" s="106"/>
      <c r="DRF7" s="106"/>
      <c r="DRG7" s="106"/>
      <c r="DRH7" s="106"/>
      <c r="DRI7" s="106"/>
      <c r="DRJ7" s="106"/>
      <c r="DRK7" s="106"/>
      <c r="DRL7" s="106"/>
      <c r="DRM7" s="106"/>
      <c r="DRN7" s="106"/>
      <c r="DRO7" s="106"/>
      <c r="DRP7" s="106"/>
      <c r="DRQ7" s="106"/>
      <c r="DRR7" s="106"/>
      <c r="DRS7" s="106"/>
      <c r="DRT7" s="106"/>
      <c r="DRU7" s="106"/>
      <c r="DRV7" s="106"/>
      <c r="DRW7" s="106"/>
      <c r="DRX7" s="106"/>
      <c r="DRY7" s="106"/>
      <c r="DRZ7" s="106"/>
      <c r="DSA7" s="106"/>
      <c r="DSB7" s="106"/>
      <c r="DSC7" s="106"/>
      <c r="DSD7" s="106"/>
      <c r="DSE7" s="106"/>
      <c r="DSF7" s="106"/>
      <c r="DSG7" s="106"/>
      <c r="DSH7" s="106"/>
      <c r="DSI7" s="106"/>
      <c r="DSJ7" s="106"/>
      <c r="DSK7" s="106"/>
      <c r="DSL7" s="106"/>
      <c r="DSM7" s="106"/>
      <c r="DSN7" s="106"/>
      <c r="DSO7" s="106"/>
      <c r="DSP7" s="106"/>
      <c r="DSQ7" s="106"/>
      <c r="DSR7" s="106"/>
      <c r="DSS7" s="106"/>
      <c r="DST7" s="106"/>
      <c r="DSU7" s="106"/>
      <c r="DSV7" s="106"/>
      <c r="DSW7" s="106"/>
      <c r="DSX7" s="106"/>
      <c r="DSY7" s="106"/>
      <c r="DSZ7" s="106"/>
      <c r="DTA7" s="106"/>
      <c r="DTB7" s="106"/>
      <c r="DTC7" s="106"/>
      <c r="DTD7" s="106"/>
      <c r="DTE7" s="106"/>
      <c r="DTF7" s="106"/>
      <c r="DTG7" s="106"/>
      <c r="DTH7" s="106"/>
      <c r="DTI7" s="106"/>
      <c r="DTJ7" s="106"/>
      <c r="DTK7" s="106"/>
      <c r="DTL7" s="106"/>
      <c r="DTM7" s="106"/>
      <c r="DTN7" s="106"/>
      <c r="DTO7" s="106"/>
      <c r="DTP7" s="106"/>
      <c r="DTQ7" s="106"/>
      <c r="DTR7" s="106"/>
      <c r="DTS7" s="106"/>
      <c r="DTT7" s="106"/>
      <c r="DTU7" s="106"/>
      <c r="DTV7" s="106"/>
      <c r="DTW7" s="106"/>
      <c r="DTX7" s="106"/>
      <c r="DTY7" s="106"/>
      <c r="DTZ7" s="106"/>
      <c r="DUA7" s="106"/>
      <c r="DUB7" s="106"/>
      <c r="DUC7" s="106"/>
      <c r="DUD7" s="106"/>
      <c r="DUE7" s="106"/>
      <c r="DUF7" s="106"/>
      <c r="DUG7" s="106"/>
      <c r="DUH7" s="106"/>
      <c r="DUI7" s="106"/>
      <c r="DUJ7" s="106"/>
      <c r="DUK7" s="106"/>
      <c r="DUL7" s="106"/>
      <c r="DUM7" s="106"/>
      <c r="DUN7" s="106"/>
      <c r="DUO7" s="106"/>
      <c r="DUP7" s="106"/>
      <c r="DUQ7" s="106"/>
      <c r="DUR7" s="106"/>
      <c r="DUS7" s="106"/>
      <c r="DUT7" s="106"/>
      <c r="DUU7" s="106"/>
      <c r="DUV7" s="106"/>
      <c r="DUW7" s="106"/>
      <c r="DUX7" s="106"/>
      <c r="DUY7" s="106"/>
      <c r="DUZ7" s="106"/>
      <c r="DVA7" s="106"/>
      <c r="DVB7" s="106"/>
      <c r="DVC7" s="106"/>
      <c r="DVD7" s="106"/>
      <c r="DVE7" s="106"/>
      <c r="DVF7" s="106"/>
      <c r="DVG7" s="106"/>
      <c r="DVH7" s="106"/>
      <c r="DVI7" s="106"/>
      <c r="DVJ7" s="106"/>
      <c r="DVK7" s="106"/>
      <c r="DVL7" s="106"/>
      <c r="DVM7" s="106"/>
      <c r="DVN7" s="106"/>
      <c r="DVO7" s="106"/>
      <c r="DVP7" s="106"/>
      <c r="DVQ7" s="106"/>
      <c r="DVR7" s="106"/>
      <c r="DVS7" s="106"/>
      <c r="DVT7" s="106"/>
      <c r="DVU7" s="106"/>
      <c r="DVV7" s="106"/>
      <c r="DVW7" s="106"/>
      <c r="DVX7" s="106"/>
      <c r="DVY7" s="106"/>
      <c r="DVZ7" s="106"/>
      <c r="DWA7" s="106"/>
      <c r="DWB7" s="106"/>
      <c r="DWC7" s="106"/>
      <c r="DWD7" s="106"/>
      <c r="DWE7" s="106"/>
      <c r="DWF7" s="106"/>
      <c r="DWG7" s="106"/>
      <c r="DWH7" s="106"/>
      <c r="DWI7" s="106"/>
      <c r="DWJ7" s="106"/>
      <c r="DWK7" s="106"/>
      <c r="DWL7" s="106"/>
      <c r="DWM7" s="106"/>
      <c r="DWN7" s="106"/>
      <c r="DWO7" s="106"/>
      <c r="DWP7" s="106"/>
      <c r="DWQ7" s="106"/>
      <c r="DWR7" s="106"/>
      <c r="DWS7" s="106"/>
      <c r="DWT7" s="106"/>
      <c r="DWU7" s="106"/>
      <c r="DWV7" s="106"/>
      <c r="DWW7" s="106"/>
      <c r="DWX7" s="106"/>
      <c r="DWY7" s="106"/>
      <c r="DWZ7" s="106"/>
      <c r="DXA7" s="106"/>
      <c r="DXB7" s="106"/>
      <c r="DXC7" s="106"/>
      <c r="DXD7" s="106"/>
      <c r="DXE7" s="106"/>
      <c r="DXF7" s="106"/>
      <c r="DXG7" s="106"/>
      <c r="DXH7" s="106"/>
      <c r="DXI7" s="106"/>
      <c r="DXJ7" s="106"/>
      <c r="DXK7" s="106"/>
      <c r="DXL7" s="106"/>
      <c r="DXM7" s="106"/>
      <c r="DXN7" s="106"/>
      <c r="DXO7" s="106"/>
      <c r="DXP7" s="106"/>
      <c r="DXQ7" s="106"/>
      <c r="DXR7" s="106"/>
      <c r="DXS7" s="106"/>
      <c r="DXT7" s="106"/>
      <c r="DXU7" s="106"/>
      <c r="DXV7" s="106"/>
      <c r="DXW7" s="106"/>
      <c r="DXX7" s="106"/>
      <c r="DXY7" s="106"/>
      <c r="DXZ7" s="106"/>
      <c r="DYA7" s="106"/>
      <c r="DYB7" s="106"/>
      <c r="DYC7" s="106"/>
      <c r="DYD7" s="106"/>
      <c r="DYE7" s="106"/>
      <c r="DYF7" s="106"/>
      <c r="DYG7" s="106"/>
      <c r="DYH7" s="106"/>
      <c r="DYI7" s="106"/>
      <c r="DYJ7" s="106"/>
      <c r="DYK7" s="106"/>
      <c r="DYL7" s="106"/>
      <c r="DYM7" s="106"/>
      <c r="DYN7" s="106"/>
      <c r="DYO7" s="106"/>
      <c r="DYP7" s="106"/>
      <c r="DYQ7" s="106"/>
      <c r="DYR7" s="106"/>
      <c r="DYS7" s="106"/>
      <c r="DYT7" s="106"/>
      <c r="DYU7" s="106"/>
      <c r="DYV7" s="106"/>
      <c r="DYW7" s="106"/>
      <c r="DYX7" s="106"/>
      <c r="DYY7" s="106"/>
      <c r="DYZ7" s="106"/>
      <c r="DZA7" s="106"/>
      <c r="DZB7" s="106"/>
      <c r="DZC7" s="106"/>
      <c r="DZD7" s="106"/>
      <c r="DZE7" s="106"/>
      <c r="DZF7" s="106"/>
      <c r="DZG7" s="106"/>
      <c r="DZH7" s="106"/>
      <c r="DZI7" s="106"/>
      <c r="DZJ7" s="106"/>
      <c r="DZK7" s="106"/>
      <c r="DZL7" s="106"/>
      <c r="DZM7" s="106"/>
      <c r="DZN7" s="106"/>
      <c r="DZO7" s="106"/>
      <c r="DZP7" s="106"/>
      <c r="DZQ7" s="106"/>
      <c r="DZR7" s="106"/>
      <c r="DZS7" s="106"/>
      <c r="DZT7" s="106"/>
      <c r="DZU7" s="106"/>
      <c r="DZV7" s="106"/>
      <c r="DZW7" s="106"/>
      <c r="DZX7" s="106"/>
      <c r="DZY7" s="106"/>
      <c r="DZZ7" s="106"/>
      <c r="EAA7" s="106"/>
      <c r="EAB7" s="106"/>
      <c r="EAC7" s="106"/>
      <c r="EAD7" s="106"/>
      <c r="EAE7" s="106"/>
      <c r="EAF7" s="106"/>
      <c r="EAG7" s="106"/>
      <c r="EAH7" s="106"/>
      <c r="EAI7" s="106"/>
      <c r="EAJ7" s="106"/>
      <c r="EAK7" s="106"/>
      <c r="EAL7" s="106"/>
      <c r="EAM7" s="106"/>
      <c r="EAN7" s="106"/>
      <c r="EAO7" s="106"/>
      <c r="EAP7" s="106"/>
      <c r="EAQ7" s="106"/>
      <c r="EAR7" s="106"/>
      <c r="EAS7" s="106"/>
      <c r="EAT7" s="106"/>
      <c r="EAU7" s="106"/>
      <c r="EAV7" s="106"/>
      <c r="EAW7" s="106"/>
      <c r="EAX7" s="106"/>
      <c r="EAY7" s="106"/>
      <c r="EAZ7" s="106"/>
      <c r="EBA7" s="106"/>
      <c r="EBB7" s="106"/>
      <c r="EBC7" s="106"/>
      <c r="EBD7" s="106"/>
      <c r="EBE7" s="106"/>
      <c r="EBF7" s="106"/>
      <c r="EBG7" s="106"/>
      <c r="EBH7" s="106"/>
      <c r="EBI7" s="106"/>
      <c r="EBJ7" s="106"/>
      <c r="EBK7" s="106"/>
      <c r="EBL7" s="106"/>
      <c r="EBM7" s="106"/>
      <c r="EBN7" s="106"/>
      <c r="EBO7" s="106"/>
      <c r="EBP7" s="106"/>
      <c r="EBQ7" s="106"/>
      <c r="EBR7" s="106"/>
      <c r="EBS7" s="106"/>
      <c r="EBT7" s="106"/>
      <c r="EBU7" s="106"/>
      <c r="EBV7" s="106"/>
      <c r="EBW7" s="106"/>
      <c r="EBX7" s="106"/>
      <c r="EBY7" s="106"/>
      <c r="EBZ7" s="106"/>
      <c r="ECA7" s="106"/>
      <c r="ECB7" s="106"/>
      <c r="ECC7" s="106"/>
      <c r="ECD7" s="106"/>
      <c r="ECE7" s="106"/>
      <c r="ECF7" s="106"/>
      <c r="ECG7" s="106"/>
      <c r="ECH7" s="106"/>
      <c r="ECI7" s="106"/>
      <c r="ECJ7" s="106"/>
      <c r="ECK7" s="106"/>
      <c r="ECL7" s="106"/>
      <c r="ECM7" s="106"/>
      <c r="ECN7" s="106"/>
      <c r="ECO7" s="106"/>
      <c r="ECP7" s="106"/>
      <c r="ECQ7" s="106"/>
      <c r="ECR7" s="106"/>
      <c r="ECS7" s="106"/>
      <c r="ECT7" s="106"/>
      <c r="ECU7" s="106"/>
      <c r="ECV7" s="106"/>
      <c r="ECW7" s="106"/>
      <c r="ECX7" s="106"/>
      <c r="ECY7" s="106"/>
      <c r="ECZ7" s="106"/>
      <c r="EDA7" s="106"/>
      <c r="EDB7" s="106"/>
      <c r="EDC7" s="106"/>
      <c r="EDD7" s="106"/>
      <c r="EDE7" s="106"/>
      <c r="EDF7" s="106"/>
      <c r="EDG7" s="106"/>
      <c r="EDH7" s="106"/>
      <c r="EDI7" s="106"/>
      <c r="EDJ7" s="106"/>
      <c r="EDK7" s="106"/>
      <c r="EDL7" s="106"/>
      <c r="EDM7" s="106"/>
      <c r="EDN7" s="106"/>
      <c r="EDO7" s="106"/>
      <c r="EDP7" s="106"/>
      <c r="EDQ7" s="106"/>
      <c r="EDR7" s="106"/>
      <c r="EDS7" s="106"/>
      <c r="EDT7" s="106"/>
      <c r="EDU7" s="106"/>
      <c r="EDV7" s="106"/>
      <c r="EDW7" s="106"/>
      <c r="EDX7" s="106"/>
      <c r="EDY7" s="106"/>
      <c r="EDZ7" s="106"/>
      <c r="EEA7" s="106"/>
      <c r="EEB7" s="106"/>
      <c r="EEC7" s="106"/>
      <c r="EED7" s="106"/>
      <c r="EEE7" s="106"/>
      <c r="EEF7" s="106"/>
      <c r="EEG7" s="106"/>
      <c r="EEH7" s="106"/>
      <c r="EEI7" s="106"/>
      <c r="EEJ7" s="106"/>
      <c r="EEK7" s="106"/>
      <c r="EEL7" s="106"/>
      <c r="EEM7" s="106"/>
      <c r="EEN7" s="106"/>
      <c r="EEO7" s="106"/>
      <c r="EEP7" s="106"/>
      <c r="EEQ7" s="106"/>
      <c r="EER7" s="106"/>
      <c r="EES7" s="106"/>
      <c r="EET7" s="106"/>
      <c r="EEU7" s="106"/>
      <c r="EEV7" s="106"/>
      <c r="EEW7" s="106"/>
      <c r="EEX7" s="106"/>
      <c r="EEY7" s="106"/>
      <c r="EEZ7" s="106"/>
      <c r="EFA7" s="106"/>
      <c r="EFB7" s="106"/>
      <c r="EFC7" s="106"/>
      <c r="EFD7" s="106"/>
      <c r="EFE7" s="106"/>
      <c r="EFF7" s="106"/>
      <c r="EFG7" s="106"/>
      <c r="EFH7" s="106"/>
      <c r="EFI7" s="106"/>
      <c r="EFJ7" s="106"/>
      <c r="EFK7" s="106"/>
      <c r="EFL7" s="106"/>
      <c r="EFM7" s="106"/>
      <c r="EFN7" s="106"/>
      <c r="EFO7" s="106"/>
      <c r="EFP7" s="106"/>
      <c r="EFQ7" s="106"/>
      <c r="EFR7" s="106"/>
      <c r="EFS7" s="106"/>
      <c r="EFT7" s="106"/>
      <c r="EFU7" s="106"/>
      <c r="EFV7" s="106"/>
      <c r="EFW7" s="106"/>
      <c r="EFX7" s="106"/>
      <c r="EFY7" s="106"/>
      <c r="EFZ7" s="106"/>
      <c r="EGA7" s="106"/>
      <c r="EGB7" s="106"/>
      <c r="EGC7" s="106"/>
      <c r="EGD7" s="106"/>
      <c r="EGE7" s="106"/>
      <c r="EGF7" s="106"/>
      <c r="EGG7" s="106"/>
      <c r="EGH7" s="106"/>
      <c r="EGI7" s="106"/>
      <c r="EGJ7" s="106"/>
      <c r="EGK7" s="106"/>
      <c r="EGL7" s="106"/>
      <c r="EGM7" s="106"/>
      <c r="EGN7" s="106"/>
      <c r="EGO7" s="106"/>
      <c r="EGP7" s="106"/>
      <c r="EGQ7" s="106"/>
      <c r="EGR7" s="106"/>
      <c r="EGS7" s="106"/>
      <c r="EGT7" s="106"/>
      <c r="EGU7" s="106"/>
      <c r="EGV7" s="106"/>
      <c r="EGW7" s="106"/>
      <c r="EGX7" s="106"/>
      <c r="EGY7" s="106"/>
      <c r="EGZ7" s="106"/>
      <c r="EHA7" s="106"/>
      <c r="EHB7" s="106"/>
      <c r="EHC7" s="106"/>
      <c r="EHD7" s="106"/>
      <c r="EHE7" s="106"/>
      <c r="EHF7" s="106"/>
      <c r="EHG7" s="106"/>
      <c r="EHH7" s="106"/>
      <c r="EHI7" s="106"/>
      <c r="EHJ7" s="106"/>
      <c r="EHK7" s="106"/>
      <c r="EHL7" s="106"/>
      <c r="EHM7" s="106"/>
      <c r="EHN7" s="106"/>
      <c r="EHO7" s="106"/>
      <c r="EHP7" s="106"/>
      <c r="EHQ7" s="106"/>
      <c r="EHR7" s="106"/>
      <c r="EHS7" s="106"/>
      <c r="EHT7" s="106"/>
      <c r="EHU7" s="106"/>
      <c r="EHV7" s="106"/>
      <c r="EHW7" s="106"/>
      <c r="EHX7" s="106"/>
      <c r="EHY7" s="106"/>
      <c r="EHZ7" s="106"/>
      <c r="EIA7" s="106"/>
      <c r="EIB7" s="106"/>
      <c r="EIC7" s="106"/>
      <c r="EID7" s="106"/>
      <c r="EIE7" s="106"/>
      <c r="EIF7" s="106"/>
      <c r="EIG7" s="106"/>
      <c r="EIH7" s="106"/>
      <c r="EII7" s="106"/>
      <c r="EIJ7" s="106"/>
      <c r="EIK7" s="106"/>
      <c r="EIL7" s="106"/>
      <c r="EIM7" s="106"/>
      <c r="EIN7" s="106"/>
      <c r="EIO7" s="106"/>
      <c r="EIP7" s="106"/>
      <c r="EIQ7" s="106"/>
      <c r="EIR7" s="106"/>
      <c r="EIS7" s="106"/>
      <c r="EIT7" s="106"/>
      <c r="EIU7" s="106"/>
      <c r="EIV7" s="106"/>
      <c r="EIW7" s="106"/>
      <c r="EIX7" s="106"/>
      <c r="EIY7" s="106"/>
      <c r="EIZ7" s="106"/>
      <c r="EJA7" s="106"/>
      <c r="EJB7" s="106"/>
      <c r="EJC7" s="106"/>
      <c r="EJD7" s="106"/>
      <c r="EJE7" s="106"/>
      <c r="EJF7" s="106"/>
      <c r="EJG7" s="106"/>
      <c r="EJH7" s="106"/>
      <c r="EJI7" s="106"/>
      <c r="EJJ7" s="106"/>
      <c r="EJK7" s="106"/>
      <c r="EJL7" s="106"/>
      <c r="EJM7" s="106"/>
      <c r="EJN7" s="106"/>
      <c r="EJO7" s="106"/>
      <c r="EJP7" s="106"/>
      <c r="EJQ7" s="106"/>
      <c r="EJR7" s="106"/>
      <c r="EJS7" s="106"/>
      <c r="EJT7" s="106"/>
      <c r="EJU7" s="106"/>
      <c r="EJV7" s="106"/>
      <c r="EJW7" s="106"/>
      <c r="EJX7" s="106"/>
      <c r="EJY7" s="106"/>
      <c r="EJZ7" s="106"/>
      <c r="EKA7" s="106"/>
      <c r="EKB7" s="106"/>
      <c r="EKC7" s="106"/>
      <c r="EKD7" s="106"/>
      <c r="EKE7" s="106"/>
      <c r="EKF7" s="106"/>
      <c r="EKG7" s="106"/>
      <c r="EKH7" s="106"/>
      <c r="EKI7" s="106"/>
      <c r="EKJ7" s="106"/>
      <c r="EKK7" s="106"/>
      <c r="EKL7" s="106"/>
      <c r="EKM7" s="106"/>
      <c r="EKN7" s="106"/>
      <c r="EKO7" s="106"/>
      <c r="EKP7" s="106"/>
      <c r="EKQ7" s="106"/>
      <c r="EKR7" s="106"/>
      <c r="EKS7" s="106"/>
      <c r="EKT7" s="106"/>
      <c r="EKU7" s="106"/>
      <c r="EKV7" s="106"/>
      <c r="EKW7" s="106"/>
      <c r="EKX7" s="106"/>
      <c r="EKY7" s="106"/>
      <c r="EKZ7" s="106"/>
      <c r="ELA7" s="106"/>
      <c r="ELB7" s="106"/>
      <c r="ELC7" s="106"/>
      <c r="ELD7" s="106"/>
      <c r="ELE7" s="106"/>
      <c r="ELF7" s="106"/>
      <c r="ELG7" s="106"/>
      <c r="ELH7" s="106"/>
      <c r="ELI7" s="106"/>
      <c r="ELJ7" s="106"/>
      <c r="ELK7" s="106"/>
      <c r="ELL7" s="106"/>
      <c r="ELM7" s="106"/>
      <c r="ELN7" s="106"/>
      <c r="ELO7" s="106"/>
      <c r="ELP7" s="106"/>
      <c r="ELQ7" s="106"/>
      <c r="ELR7" s="106"/>
      <c r="ELS7" s="106"/>
      <c r="ELT7" s="106"/>
      <c r="ELU7" s="106"/>
      <c r="ELV7" s="106"/>
      <c r="ELW7" s="106"/>
      <c r="ELX7" s="106"/>
      <c r="ELY7" s="106"/>
      <c r="ELZ7" s="106"/>
      <c r="EMA7" s="106"/>
      <c r="EMB7" s="106"/>
      <c r="EMC7" s="106"/>
      <c r="EMD7" s="106"/>
      <c r="EME7" s="106"/>
      <c r="EMF7" s="106"/>
      <c r="EMG7" s="106"/>
      <c r="EMH7" s="106"/>
      <c r="EMI7" s="106"/>
      <c r="EMJ7" s="106"/>
      <c r="EMK7" s="106"/>
      <c r="EML7" s="106"/>
      <c r="EMM7" s="106"/>
      <c r="EMN7" s="106"/>
      <c r="EMO7" s="106"/>
      <c r="EMP7" s="106"/>
      <c r="EMQ7" s="106"/>
      <c r="EMR7" s="106"/>
      <c r="EMS7" s="106"/>
      <c r="EMT7" s="106"/>
      <c r="EMU7" s="106"/>
      <c r="EMV7" s="106"/>
      <c r="EMW7" s="106"/>
      <c r="EMX7" s="106"/>
      <c r="EMY7" s="106"/>
      <c r="EMZ7" s="106"/>
      <c r="ENA7" s="106"/>
      <c r="ENB7" s="106"/>
      <c r="ENC7" s="106"/>
      <c r="END7" s="106"/>
      <c r="ENE7" s="106"/>
      <c r="ENF7" s="106"/>
      <c r="ENG7" s="106"/>
      <c r="ENH7" s="106"/>
      <c r="ENI7" s="106"/>
      <c r="ENJ7" s="106"/>
      <c r="ENK7" s="106"/>
      <c r="ENL7" s="106"/>
      <c r="ENM7" s="106"/>
      <c r="ENN7" s="106"/>
      <c r="ENO7" s="106"/>
      <c r="ENP7" s="106"/>
      <c r="ENQ7" s="106"/>
      <c r="ENR7" s="106"/>
      <c r="ENS7" s="106"/>
      <c r="ENT7" s="106"/>
      <c r="ENU7" s="106"/>
      <c r="ENV7" s="106"/>
      <c r="ENW7" s="106"/>
      <c r="ENX7" s="106"/>
      <c r="ENY7" s="106"/>
      <c r="ENZ7" s="106"/>
      <c r="EOA7" s="106"/>
      <c r="EOB7" s="106"/>
      <c r="EOC7" s="106"/>
      <c r="EOD7" s="106"/>
      <c r="EOE7" s="106"/>
      <c r="EOF7" s="106"/>
      <c r="EOG7" s="106"/>
      <c r="EOH7" s="106"/>
      <c r="EOI7" s="106"/>
      <c r="EOJ7" s="106"/>
      <c r="EOK7" s="106"/>
      <c r="EOL7" s="106"/>
      <c r="EOM7" s="106"/>
      <c r="EON7" s="106"/>
      <c r="EOO7" s="106"/>
      <c r="EOP7" s="106"/>
      <c r="EOQ7" s="106"/>
      <c r="EOR7" s="106"/>
      <c r="EOS7" s="106"/>
      <c r="EOT7" s="106"/>
      <c r="EOU7" s="106"/>
      <c r="EOV7" s="106"/>
      <c r="EOW7" s="106"/>
      <c r="EOX7" s="106"/>
      <c r="EOY7" s="106"/>
      <c r="EOZ7" s="106"/>
      <c r="EPA7" s="106"/>
      <c r="EPB7" s="106"/>
      <c r="EPC7" s="106"/>
      <c r="EPD7" s="106"/>
      <c r="EPE7" s="106"/>
      <c r="EPF7" s="106"/>
      <c r="EPG7" s="106"/>
      <c r="EPH7" s="106"/>
      <c r="EPI7" s="106"/>
      <c r="EPJ7" s="106"/>
      <c r="EPK7" s="106"/>
      <c r="EPL7" s="106"/>
      <c r="EPM7" s="106"/>
      <c r="EPN7" s="106"/>
      <c r="EPO7" s="106"/>
      <c r="EPP7" s="106"/>
      <c r="EPQ7" s="106"/>
      <c r="EPR7" s="106"/>
      <c r="EPS7" s="106"/>
      <c r="EPT7" s="106"/>
      <c r="EPU7" s="106"/>
      <c r="EPV7" s="106"/>
      <c r="EPW7" s="106"/>
      <c r="EPX7" s="106"/>
      <c r="EPY7" s="106"/>
      <c r="EPZ7" s="106"/>
      <c r="EQA7" s="106"/>
      <c r="EQB7" s="106"/>
      <c r="EQC7" s="106"/>
      <c r="EQD7" s="106"/>
      <c r="EQE7" s="106"/>
      <c r="EQF7" s="106"/>
      <c r="EQG7" s="106"/>
      <c r="EQH7" s="106"/>
      <c r="EQI7" s="106"/>
      <c r="EQJ7" s="106"/>
      <c r="EQK7" s="106"/>
      <c r="EQL7" s="106"/>
      <c r="EQM7" s="106"/>
      <c r="EQN7" s="106"/>
      <c r="EQO7" s="106"/>
      <c r="EQP7" s="106"/>
      <c r="EQQ7" s="106"/>
      <c r="EQR7" s="106"/>
      <c r="EQS7" s="106"/>
      <c r="EQT7" s="106"/>
      <c r="EQU7" s="106"/>
      <c r="EQV7" s="106"/>
      <c r="EQW7" s="106"/>
      <c r="EQX7" s="106"/>
      <c r="EQY7" s="106"/>
      <c r="EQZ7" s="106"/>
      <c r="ERA7" s="106"/>
      <c r="ERB7" s="106"/>
      <c r="ERC7" s="106"/>
      <c r="ERD7" s="106"/>
      <c r="ERE7" s="106"/>
      <c r="ERF7" s="106"/>
      <c r="ERG7" s="106"/>
      <c r="ERH7" s="106"/>
      <c r="ERI7" s="106"/>
      <c r="ERJ7" s="106"/>
      <c r="ERK7" s="106"/>
      <c r="ERL7" s="106"/>
      <c r="ERM7" s="106"/>
      <c r="ERN7" s="106"/>
      <c r="ERO7" s="106"/>
      <c r="ERP7" s="106"/>
      <c r="ERQ7" s="106"/>
      <c r="ERR7" s="106"/>
      <c r="ERS7" s="106"/>
      <c r="ERT7" s="106"/>
      <c r="ERU7" s="106"/>
      <c r="ERV7" s="106"/>
      <c r="ERW7" s="106"/>
      <c r="ERX7" s="106"/>
      <c r="ERY7" s="106"/>
      <c r="ERZ7" s="106"/>
      <c r="ESA7" s="106"/>
      <c r="ESB7" s="106"/>
      <c r="ESC7" s="106"/>
      <c r="ESD7" s="106"/>
      <c r="ESE7" s="106"/>
      <c r="ESF7" s="106"/>
      <c r="ESG7" s="106"/>
      <c r="ESH7" s="106"/>
      <c r="ESI7" s="106"/>
      <c r="ESJ7" s="106"/>
      <c r="ESK7" s="106"/>
      <c r="ESL7" s="106"/>
      <c r="ESM7" s="106"/>
      <c r="ESN7" s="106"/>
      <c r="ESO7" s="106"/>
      <c r="ESP7" s="106"/>
      <c r="ESQ7" s="106"/>
      <c r="ESR7" s="106"/>
      <c r="ESS7" s="106"/>
      <c r="EST7" s="106"/>
      <c r="ESU7" s="106"/>
      <c r="ESV7" s="106"/>
      <c r="ESW7" s="106"/>
      <c r="ESX7" s="106"/>
      <c r="ESY7" s="106"/>
      <c r="ESZ7" s="106"/>
      <c r="ETA7" s="106"/>
      <c r="ETB7" s="106"/>
      <c r="ETC7" s="106"/>
      <c r="ETD7" s="106"/>
      <c r="ETE7" s="106"/>
      <c r="ETF7" s="106"/>
      <c r="ETG7" s="106"/>
      <c r="ETH7" s="106"/>
      <c r="ETI7" s="106"/>
      <c r="ETJ7" s="106"/>
      <c r="ETK7" s="106"/>
      <c r="ETL7" s="106"/>
      <c r="ETM7" s="106"/>
      <c r="ETN7" s="106"/>
      <c r="ETO7" s="106"/>
      <c r="ETP7" s="106"/>
      <c r="ETQ7" s="106"/>
      <c r="ETR7" s="106"/>
      <c r="ETS7" s="106"/>
      <c r="ETT7" s="106"/>
      <c r="ETU7" s="106"/>
      <c r="ETV7" s="106"/>
      <c r="ETW7" s="106"/>
      <c r="ETX7" s="106"/>
      <c r="ETY7" s="106"/>
      <c r="ETZ7" s="106"/>
      <c r="EUA7" s="106"/>
      <c r="EUB7" s="106"/>
      <c r="EUC7" s="106"/>
      <c r="EUD7" s="106"/>
      <c r="EUE7" s="106"/>
      <c r="EUF7" s="106"/>
      <c r="EUG7" s="106"/>
      <c r="EUH7" s="106"/>
      <c r="EUI7" s="106"/>
      <c r="EUJ7" s="106"/>
      <c r="EUK7" s="106"/>
      <c r="EUL7" s="106"/>
      <c r="EUM7" s="106"/>
      <c r="EUN7" s="106"/>
      <c r="EUO7" s="106"/>
      <c r="EUP7" s="106"/>
      <c r="EUQ7" s="106"/>
      <c r="EUR7" s="106"/>
      <c r="EUS7" s="106"/>
      <c r="EUT7" s="106"/>
      <c r="EUU7" s="106"/>
      <c r="EUV7" s="106"/>
      <c r="EUW7" s="106"/>
      <c r="EUX7" s="106"/>
      <c r="EUY7" s="106"/>
      <c r="EUZ7" s="106"/>
      <c r="EVA7" s="106"/>
      <c r="EVB7" s="106"/>
      <c r="EVC7" s="106"/>
      <c r="EVD7" s="106"/>
      <c r="EVE7" s="106"/>
      <c r="EVF7" s="106"/>
      <c r="EVG7" s="106"/>
      <c r="EVH7" s="106"/>
      <c r="EVI7" s="106"/>
      <c r="EVJ7" s="106"/>
      <c r="EVK7" s="106"/>
      <c r="EVL7" s="106"/>
      <c r="EVM7" s="106"/>
      <c r="EVN7" s="106"/>
      <c r="EVO7" s="106"/>
      <c r="EVP7" s="106"/>
      <c r="EVQ7" s="106"/>
      <c r="EVR7" s="106"/>
      <c r="EVS7" s="106"/>
      <c r="EVT7" s="106"/>
      <c r="EVU7" s="106"/>
      <c r="EVV7" s="106"/>
      <c r="EVW7" s="106"/>
      <c r="EVX7" s="106"/>
      <c r="EVY7" s="106"/>
      <c r="EVZ7" s="106"/>
      <c r="EWA7" s="106"/>
      <c r="EWB7" s="106"/>
      <c r="EWC7" s="106"/>
      <c r="EWD7" s="106"/>
      <c r="EWE7" s="106"/>
      <c r="EWF7" s="106"/>
      <c r="EWG7" s="106"/>
      <c r="EWH7" s="106"/>
      <c r="EWI7" s="106"/>
      <c r="EWJ7" s="106"/>
      <c r="EWK7" s="106"/>
      <c r="EWL7" s="106"/>
      <c r="EWM7" s="106"/>
      <c r="EWN7" s="106"/>
      <c r="EWO7" s="106"/>
      <c r="EWP7" s="106"/>
      <c r="EWQ7" s="106"/>
      <c r="EWR7" s="106"/>
      <c r="EWS7" s="106"/>
      <c r="EWT7" s="106"/>
      <c r="EWU7" s="106"/>
      <c r="EWV7" s="106"/>
      <c r="EWW7" s="106"/>
      <c r="EWX7" s="106"/>
      <c r="EWY7" s="106"/>
      <c r="EWZ7" s="106"/>
      <c r="EXA7" s="106"/>
      <c r="EXB7" s="106"/>
      <c r="EXC7" s="106"/>
      <c r="EXD7" s="106"/>
      <c r="EXE7" s="106"/>
      <c r="EXF7" s="106"/>
      <c r="EXG7" s="106"/>
      <c r="EXH7" s="106"/>
      <c r="EXI7" s="106"/>
      <c r="EXJ7" s="106"/>
      <c r="EXK7" s="106"/>
      <c r="EXL7" s="106"/>
      <c r="EXM7" s="106"/>
      <c r="EXN7" s="106"/>
      <c r="EXO7" s="106"/>
      <c r="EXP7" s="106"/>
      <c r="EXQ7" s="106"/>
      <c r="EXR7" s="106"/>
      <c r="EXS7" s="106"/>
      <c r="EXT7" s="106"/>
      <c r="EXU7" s="106"/>
      <c r="EXV7" s="106"/>
      <c r="EXW7" s="106"/>
      <c r="EXX7" s="106"/>
      <c r="EXY7" s="106"/>
      <c r="EXZ7" s="106"/>
      <c r="EYA7" s="106"/>
      <c r="EYB7" s="106"/>
      <c r="EYC7" s="106"/>
      <c r="EYD7" s="106"/>
      <c r="EYE7" s="106"/>
      <c r="EYF7" s="106"/>
      <c r="EYG7" s="106"/>
      <c r="EYH7" s="106"/>
      <c r="EYI7" s="106"/>
      <c r="EYJ7" s="106"/>
      <c r="EYK7" s="106"/>
      <c r="EYL7" s="106"/>
      <c r="EYM7" s="106"/>
      <c r="EYN7" s="106"/>
      <c r="EYO7" s="106"/>
      <c r="EYP7" s="106"/>
      <c r="EYQ7" s="106"/>
      <c r="EYR7" s="106"/>
      <c r="EYS7" s="106"/>
      <c r="EYT7" s="106"/>
      <c r="EYU7" s="106"/>
      <c r="EYV7" s="106"/>
      <c r="EYW7" s="106"/>
      <c r="EYX7" s="106"/>
      <c r="EYY7" s="106"/>
      <c r="EYZ7" s="106"/>
      <c r="EZA7" s="106"/>
      <c r="EZB7" s="106"/>
      <c r="EZC7" s="106"/>
      <c r="EZD7" s="106"/>
      <c r="EZE7" s="106"/>
      <c r="EZF7" s="106"/>
      <c r="EZG7" s="106"/>
      <c r="EZH7" s="106"/>
      <c r="EZI7" s="106"/>
      <c r="EZJ7" s="106"/>
      <c r="EZK7" s="106"/>
      <c r="EZL7" s="106"/>
      <c r="EZM7" s="106"/>
      <c r="EZN7" s="106"/>
      <c r="EZO7" s="106"/>
      <c r="EZP7" s="106"/>
      <c r="EZQ7" s="106"/>
      <c r="EZR7" s="106"/>
      <c r="EZS7" s="106"/>
      <c r="EZT7" s="106"/>
      <c r="EZU7" s="106"/>
      <c r="EZV7" s="106"/>
      <c r="EZW7" s="106"/>
      <c r="EZX7" s="106"/>
      <c r="EZY7" s="106"/>
      <c r="EZZ7" s="106"/>
      <c r="FAA7" s="106"/>
      <c r="FAB7" s="106"/>
      <c r="FAC7" s="106"/>
      <c r="FAD7" s="106"/>
      <c r="FAE7" s="106"/>
      <c r="FAF7" s="106"/>
      <c r="FAG7" s="106"/>
      <c r="FAH7" s="106"/>
      <c r="FAI7" s="106"/>
      <c r="FAJ7" s="106"/>
      <c r="FAK7" s="106"/>
      <c r="FAL7" s="106"/>
      <c r="FAM7" s="106"/>
      <c r="FAN7" s="106"/>
      <c r="FAO7" s="106"/>
      <c r="FAP7" s="106"/>
      <c r="FAQ7" s="106"/>
      <c r="FAR7" s="106"/>
      <c r="FAS7" s="106"/>
      <c r="FAT7" s="106"/>
      <c r="FAU7" s="106"/>
      <c r="FAV7" s="106"/>
      <c r="FAW7" s="106"/>
      <c r="FAX7" s="106"/>
      <c r="FAY7" s="106"/>
      <c r="FAZ7" s="106"/>
      <c r="FBA7" s="106"/>
      <c r="FBB7" s="106"/>
      <c r="FBC7" s="106"/>
      <c r="FBD7" s="106"/>
      <c r="FBE7" s="106"/>
      <c r="FBF7" s="106"/>
      <c r="FBG7" s="106"/>
      <c r="FBH7" s="106"/>
      <c r="FBI7" s="106"/>
      <c r="FBJ7" s="106"/>
      <c r="FBK7" s="106"/>
      <c r="FBL7" s="106"/>
      <c r="FBM7" s="106"/>
      <c r="FBN7" s="106"/>
      <c r="FBO7" s="106"/>
      <c r="FBP7" s="106"/>
      <c r="FBQ7" s="106"/>
      <c r="FBR7" s="106"/>
      <c r="FBS7" s="106"/>
      <c r="FBT7" s="106"/>
      <c r="FBU7" s="106"/>
      <c r="FBV7" s="106"/>
      <c r="FBW7" s="106"/>
      <c r="FBX7" s="106"/>
      <c r="FBY7" s="106"/>
      <c r="FBZ7" s="106"/>
      <c r="FCA7" s="106"/>
      <c r="FCB7" s="106"/>
      <c r="FCC7" s="106"/>
      <c r="FCD7" s="106"/>
      <c r="FCE7" s="106"/>
      <c r="FCF7" s="106"/>
      <c r="FCG7" s="106"/>
      <c r="FCH7" s="106"/>
      <c r="FCI7" s="106"/>
      <c r="FCJ7" s="106"/>
      <c r="FCK7" s="106"/>
      <c r="FCL7" s="106"/>
      <c r="FCM7" s="106"/>
      <c r="FCN7" s="106"/>
      <c r="FCO7" s="106"/>
      <c r="FCP7" s="106"/>
      <c r="FCQ7" s="106"/>
      <c r="FCR7" s="106"/>
      <c r="FCS7" s="106"/>
      <c r="FCT7" s="106"/>
      <c r="FCU7" s="106"/>
      <c r="FCV7" s="106"/>
      <c r="FCW7" s="106"/>
      <c r="FCX7" s="106"/>
      <c r="FCY7" s="106"/>
      <c r="FCZ7" s="106"/>
      <c r="FDA7" s="106"/>
      <c r="FDB7" s="106"/>
      <c r="FDC7" s="106"/>
      <c r="FDD7" s="106"/>
      <c r="FDE7" s="106"/>
      <c r="FDF7" s="106"/>
      <c r="FDG7" s="106"/>
      <c r="FDH7" s="106"/>
      <c r="FDI7" s="106"/>
      <c r="FDJ7" s="106"/>
      <c r="FDK7" s="106"/>
      <c r="FDL7" s="106"/>
      <c r="FDM7" s="106"/>
      <c r="FDN7" s="106"/>
      <c r="FDO7" s="106"/>
      <c r="FDP7" s="106"/>
      <c r="FDQ7" s="106"/>
      <c r="FDR7" s="106"/>
      <c r="FDS7" s="106"/>
      <c r="FDT7" s="106"/>
      <c r="FDU7" s="106"/>
      <c r="FDV7" s="106"/>
      <c r="FDW7" s="106"/>
      <c r="FDX7" s="106"/>
      <c r="FDY7" s="106"/>
      <c r="FDZ7" s="106"/>
      <c r="FEA7" s="106"/>
      <c r="FEB7" s="106"/>
      <c r="FEC7" s="106"/>
      <c r="FED7" s="106"/>
      <c r="FEE7" s="106"/>
      <c r="FEF7" s="106"/>
      <c r="FEG7" s="106"/>
      <c r="FEH7" s="106"/>
      <c r="FEI7" s="106"/>
      <c r="FEJ7" s="106"/>
      <c r="FEK7" s="106"/>
      <c r="FEL7" s="106"/>
      <c r="FEM7" s="106"/>
      <c r="FEN7" s="106"/>
      <c r="FEO7" s="106"/>
      <c r="FEP7" s="106"/>
      <c r="FEQ7" s="106"/>
      <c r="FER7" s="106"/>
      <c r="FES7" s="106"/>
      <c r="FET7" s="106"/>
      <c r="FEU7" s="106"/>
      <c r="FEV7" s="106"/>
      <c r="FEW7" s="106"/>
      <c r="FEX7" s="106"/>
      <c r="FEY7" s="106"/>
      <c r="FEZ7" s="106"/>
      <c r="FFA7" s="106"/>
      <c r="FFB7" s="106"/>
      <c r="FFC7" s="106"/>
      <c r="FFD7" s="106"/>
      <c r="FFE7" s="106"/>
      <c r="FFF7" s="106"/>
      <c r="FFG7" s="106"/>
      <c r="FFH7" s="106"/>
      <c r="FFI7" s="106"/>
      <c r="FFJ7" s="106"/>
      <c r="FFK7" s="106"/>
      <c r="FFL7" s="106"/>
      <c r="FFM7" s="106"/>
      <c r="FFN7" s="106"/>
      <c r="FFO7" s="106"/>
      <c r="FFP7" s="106"/>
      <c r="FFQ7" s="106"/>
      <c r="FFR7" s="106"/>
      <c r="FFS7" s="106"/>
      <c r="FFT7" s="106"/>
      <c r="FFU7" s="106"/>
      <c r="FFV7" s="106"/>
      <c r="FFW7" s="106"/>
      <c r="FFX7" s="106"/>
      <c r="FFY7" s="106"/>
      <c r="FFZ7" s="106"/>
      <c r="FGA7" s="106"/>
      <c r="FGB7" s="106"/>
      <c r="FGC7" s="106"/>
      <c r="FGD7" s="106"/>
      <c r="FGE7" s="106"/>
      <c r="FGF7" s="106"/>
      <c r="FGG7" s="106"/>
      <c r="FGH7" s="106"/>
      <c r="FGI7" s="106"/>
      <c r="FGJ7" s="106"/>
      <c r="FGK7" s="106"/>
      <c r="FGL7" s="106"/>
      <c r="FGM7" s="106"/>
      <c r="FGN7" s="106"/>
      <c r="FGO7" s="106"/>
      <c r="FGP7" s="106"/>
      <c r="FGQ7" s="106"/>
      <c r="FGR7" s="106"/>
      <c r="FGS7" s="106"/>
      <c r="FGT7" s="106"/>
      <c r="FGU7" s="106"/>
      <c r="FGV7" s="106"/>
      <c r="FGW7" s="106"/>
      <c r="FGX7" s="106"/>
      <c r="FGY7" s="106"/>
      <c r="FGZ7" s="106"/>
      <c r="FHA7" s="106"/>
      <c r="FHB7" s="106"/>
      <c r="FHC7" s="106"/>
      <c r="FHD7" s="106"/>
      <c r="FHE7" s="106"/>
      <c r="FHF7" s="106"/>
      <c r="FHG7" s="106"/>
      <c r="FHH7" s="106"/>
      <c r="FHI7" s="106"/>
      <c r="FHJ7" s="106"/>
      <c r="FHK7" s="106"/>
      <c r="FHL7" s="106"/>
      <c r="FHM7" s="106"/>
      <c r="FHN7" s="106"/>
      <c r="FHO7" s="106"/>
      <c r="FHP7" s="106"/>
      <c r="FHQ7" s="106"/>
      <c r="FHR7" s="106"/>
      <c r="FHS7" s="106"/>
      <c r="FHT7" s="106"/>
      <c r="FHU7" s="106"/>
      <c r="FHV7" s="106"/>
      <c r="FHW7" s="106"/>
      <c r="FHX7" s="106"/>
      <c r="FHY7" s="106"/>
      <c r="FHZ7" s="106"/>
      <c r="FIA7" s="106"/>
      <c r="FIB7" s="106"/>
      <c r="FIC7" s="106"/>
      <c r="FID7" s="106"/>
      <c r="FIE7" s="106"/>
      <c r="FIF7" s="106"/>
      <c r="FIG7" s="106"/>
      <c r="FIH7" s="106"/>
      <c r="FII7" s="106"/>
      <c r="FIJ7" s="106"/>
      <c r="FIK7" s="106"/>
      <c r="FIL7" s="106"/>
      <c r="FIM7" s="106"/>
      <c r="FIN7" s="106"/>
      <c r="FIO7" s="106"/>
      <c r="FIP7" s="106"/>
      <c r="FIQ7" s="106"/>
      <c r="FIR7" s="106"/>
      <c r="FIS7" s="106"/>
      <c r="FIT7" s="106"/>
      <c r="FIU7" s="106"/>
      <c r="FIV7" s="106"/>
      <c r="FIW7" s="106"/>
      <c r="FIX7" s="106"/>
      <c r="FIY7" s="106"/>
      <c r="FIZ7" s="106"/>
      <c r="FJA7" s="106"/>
      <c r="FJB7" s="106"/>
      <c r="FJC7" s="106"/>
      <c r="FJD7" s="106"/>
      <c r="FJE7" s="106"/>
      <c r="FJF7" s="106"/>
      <c r="FJG7" s="106"/>
      <c r="FJH7" s="106"/>
      <c r="FJI7" s="106"/>
      <c r="FJJ7" s="106"/>
      <c r="FJK7" s="106"/>
      <c r="FJL7" s="106"/>
      <c r="FJM7" s="106"/>
      <c r="FJN7" s="106"/>
      <c r="FJO7" s="106"/>
      <c r="FJP7" s="106"/>
      <c r="FJQ7" s="106"/>
      <c r="FJR7" s="106"/>
      <c r="FJS7" s="106"/>
      <c r="FJT7" s="106"/>
      <c r="FJU7" s="106"/>
      <c r="FJV7" s="106"/>
      <c r="FJW7" s="106"/>
      <c r="FJX7" s="106"/>
      <c r="FJY7" s="106"/>
      <c r="FJZ7" s="106"/>
      <c r="FKA7" s="106"/>
      <c r="FKB7" s="106"/>
      <c r="FKC7" s="106"/>
      <c r="FKD7" s="106"/>
      <c r="FKE7" s="106"/>
      <c r="FKF7" s="106"/>
      <c r="FKG7" s="106"/>
      <c r="FKH7" s="106"/>
      <c r="FKI7" s="106"/>
      <c r="FKJ7" s="106"/>
      <c r="FKK7" s="106"/>
      <c r="FKL7" s="106"/>
      <c r="FKM7" s="106"/>
      <c r="FKN7" s="106"/>
      <c r="FKO7" s="106"/>
      <c r="FKP7" s="106"/>
      <c r="FKQ7" s="106"/>
      <c r="FKR7" s="106"/>
      <c r="FKS7" s="106"/>
      <c r="FKT7" s="106"/>
      <c r="FKU7" s="106"/>
      <c r="FKV7" s="106"/>
      <c r="FKW7" s="106"/>
      <c r="FKX7" s="106"/>
      <c r="FKY7" s="106"/>
      <c r="FKZ7" s="106"/>
      <c r="FLA7" s="106"/>
      <c r="FLB7" s="106"/>
      <c r="FLC7" s="106"/>
      <c r="FLD7" s="106"/>
      <c r="FLE7" s="106"/>
      <c r="FLF7" s="106"/>
      <c r="FLG7" s="106"/>
      <c r="FLH7" s="106"/>
      <c r="FLI7" s="106"/>
      <c r="FLJ7" s="106"/>
      <c r="FLK7" s="106"/>
      <c r="FLL7" s="106"/>
      <c r="FLM7" s="106"/>
      <c r="FLN7" s="106"/>
      <c r="FLO7" s="106"/>
      <c r="FLP7" s="106"/>
      <c r="FLQ7" s="106"/>
      <c r="FLR7" s="106"/>
      <c r="FLS7" s="106"/>
      <c r="FLT7" s="106"/>
      <c r="FLU7" s="106"/>
      <c r="FLV7" s="106"/>
      <c r="FLW7" s="106"/>
      <c r="FLX7" s="106"/>
      <c r="FLY7" s="106"/>
      <c r="FLZ7" s="106"/>
      <c r="FMA7" s="106"/>
      <c r="FMB7" s="106"/>
      <c r="FMC7" s="106"/>
      <c r="FMD7" s="106"/>
      <c r="FME7" s="106"/>
      <c r="FMF7" s="106"/>
      <c r="FMG7" s="106"/>
      <c r="FMH7" s="106"/>
      <c r="FMI7" s="106"/>
      <c r="FMJ7" s="106"/>
      <c r="FMK7" s="106"/>
      <c r="FML7" s="106"/>
      <c r="FMM7" s="106"/>
      <c r="FMN7" s="106"/>
      <c r="FMO7" s="106"/>
      <c r="FMP7" s="106"/>
      <c r="FMQ7" s="106"/>
      <c r="FMR7" s="106"/>
      <c r="FMS7" s="106"/>
      <c r="FMT7" s="106"/>
      <c r="FMU7" s="106"/>
      <c r="FMV7" s="106"/>
      <c r="FMW7" s="106"/>
      <c r="FMX7" s="106"/>
      <c r="FMY7" s="106"/>
      <c r="FMZ7" s="106"/>
      <c r="FNA7" s="106"/>
      <c r="FNB7" s="106"/>
      <c r="FNC7" s="106"/>
      <c r="FND7" s="106"/>
      <c r="FNE7" s="106"/>
      <c r="FNF7" s="106"/>
      <c r="FNG7" s="106"/>
      <c r="FNH7" s="106"/>
      <c r="FNI7" s="106"/>
      <c r="FNJ7" s="106"/>
      <c r="FNK7" s="106"/>
      <c r="FNL7" s="106"/>
      <c r="FNM7" s="106"/>
      <c r="FNN7" s="106"/>
      <c r="FNO7" s="106"/>
      <c r="FNP7" s="106"/>
      <c r="FNQ7" s="106"/>
      <c r="FNR7" s="106"/>
      <c r="FNS7" s="106"/>
      <c r="FNT7" s="106"/>
      <c r="FNU7" s="106"/>
      <c r="FNV7" s="106"/>
      <c r="FNW7" s="106"/>
      <c r="FNX7" s="106"/>
      <c r="FNY7" s="106"/>
      <c r="FNZ7" s="106"/>
      <c r="FOA7" s="106"/>
      <c r="FOB7" s="106"/>
      <c r="FOC7" s="106"/>
      <c r="FOD7" s="106"/>
      <c r="FOE7" s="106"/>
      <c r="FOF7" s="106"/>
      <c r="FOG7" s="106"/>
      <c r="FOH7" s="106"/>
      <c r="FOI7" s="106"/>
      <c r="FOJ7" s="106"/>
      <c r="FOK7" s="106"/>
      <c r="FOL7" s="106"/>
      <c r="FOM7" s="106"/>
      <c r="FON7" s="106"/>
      <c r="FOO7" s="106"/>
      <c r="FOP7" s="106"/>
      <c r="FOQ7" s="106"/>
      <c r="FOR7" s="106"/>
      <c r="FOS7" s="106"/>
      <c r="FOT7" s="106"/>
      <c r="FOU7" s="106"/>
      <c r="FOV7" s="106"/>
      <c r="FOW7" s="106"/>
      <c r="FOX7" s="106"/>
      <c r="FOY7" s="106"/>
      <c r="FOZ7" s="106"/>
      <c r="FPA7" s="106"/>
      <c r="FPB7" s="106"/>
      <c r="FPC7" s="106"/>
      <c r="FPD7" s="106"/>
      <c r="FPE7" s="106"/>
      <c r="FPF7" s="106"/>
      <c r="FPG7" s="106"/>
      <c r="FPH7" s="106"/>
      <c r="FPI7" s="106"/>
      <c r="FPJ7" s="106"/>
      <c r="FPK7" s="106"/>
      <c r="FPL7" s="106"/>
      <c r="FPM7" s="106"/>
      <c r="FPN7" s="106"/>
      <c r="FPO7" s="106"/>
      <c r="FPP7" s="106"/>
      <c r="FPQ7" s="106"/>
      <c r="FPR7" s="106"/>
      <c r="FPS7" s="106"/>
      <c r="FPT7" s="106"/>
      <c r="FPU7" s="106"/>
      <c r="FPV7" s="106"/>
      <c r="FPW7" s="106"/>
      <c r="FPX7" s="106"/>
      <c r="FPY7" s="106"/>
      <c r="FPZ7" s="106"/>
      <c r="FQA7" s="106"/>
      <c r="FQB7" s="106"/>
      <c r="FQC7" s="106"/>
      <c r="FQD7" s="106"/>
      <c r="FQE7" s="106"/>
      <c r="FQF7" s="106"/>
      <c r="FQG7" s="106"/>
      <c r="FQH7" s="106"/>
      <c r="FQI7" s="106"/>
      <c r="FQJ7" s="106"/>
      <c r="FQK7" s="106"/>
      <c r="FQL7" s="106"/>
      <c r="FQM7" s="106"/>
      <c r="FQN7" s="106"/>
      <c r="FQO7" s="106"/>
      <c r="FQP7" s="106"/>
      <c r="FQQ7" s="106"/>
      <c r="FQR7" s="106"/>
      <c r="FQS7" s="106"/>
      <c r="FQT7" s="106"/>
      <c r="FQU7" s="106"/>
      <c r="FQV7" s="106"/>
      <c r="FQW7" s="106"/>
      <c r="FQX7" s="106"/>
      <c r="FQY7" s="106"/>
      <c r="FQZ7" s="106"/>
      <c r="FRA7" s="106"/>
      <c r="FRB7" s="106"/>
      <c r="FRC7" s="106"/>
      <c r="FRD7" s="106"/>
      <c r="FRE7" s="106"/>
      <c r="FRF7" s="106"/>
      <c r="FRG7" s="106"/>
      <c r="FRH7" s="106"/>
      <c r="FRI7" s="106"/>
      <c r="FRJ7" s="106"/>
      <c r="FRK7" s="106"/>
      <c r="FRL7" s="106"/>
      <c r="FRM7" s="106"/>
      <c r="FRN7" s="106"/>
      <c r="FRO7" s="106"/>
      <c r="FRP7" s="106"/>
      <c r="FRQ7" s="106"/>
      <c r="FRR7" s="106"/>
      <c r="FRS7" s="106"/>
      <c r="FRT7" s="106"/>
      <c r="FRU7" s="106"/>
      <c r="FRV7" s="106"/>
      <c r="FRW7" s="106"/>
      <c r="FRX7" s="106"/>
      <c r="FRY7" s="106"/>
      <c r="FRZ7" s="106"/>
      <c r="FSA7" s="106"/>
      <c r="FSB7" s="106"/>
      <c r="FSC7" s="106"/>
      <c r="FSD7" s="106"/>
      <c r="FSE7" s="106"/>
      <c r="FSF7" s="106"/>
      <c r="FSG7" s="106"/>
      <c r="FSH7" s="106"/>
      <c r="FSI7" s="106"/>
      <c r="FSJ7" s="106"/>
      <c r="FSK7" s="106"/>
      <c r="FSL7" s="106"/>
      <c r="FSM7" s="106"/>
      <c r="FSN7" s="106"/>
      <c r="FSO7" s="106"/>
      <c r="FSP7" s="106"/>
      <c r="FSQ7" s="106"/>
      <c r="FSR7" s="106"/>
      <c r="FSS7" s="106"/>
      <c r="FST7" s="106"/>
      <c r="FSU7" s="106"/>
      <c r="FSV7" s="106"/>
      <c r="FSW7" s="106"/>
      <c r="FSX7" s="106"/>
      <c r="FSY7" s="106"/>
      <c r="FSZ7" s="106"/>
      <c r="FTA7" s="106"/>
      <c r="FTB7" s="106"/>
      <c r="FTC7" s="106"/>
      <c r="FTD7" s="106"/>
      <c r="FTE7" s="106"/>
      <c r="FTF7" s="106"/>
      <c r="FTG7" s="106"/>
      <c r="FTH7" s="106"/>
      <c r="FTI7" s="106"/>
      <c r="FTJ7" s="106"/>
      <c r="FTK7" s="106"/>
      <c r="FTL7" s="106"/>
      <c r="FTM7" s="106"/>
      <c r="FTN7" s="106"/>
      <c r="FTO7" s="106"/>
      <c r="FTP7" s="106"/>
      <c r="FTQ7" s="106"/>
      <c r="FTR7" s="106"/>
      <c r="FTS7" s="106"/>
      <c r="FTT7" s="106"/>
      <c r="FTU7" s="106"/>
      <c r="FTV7" s="106"/>
      <c r="FTW7" s="106"/>
      <c r="FTX7" s="106"/>
      <c r="FTY7" s="106"/>
      <c r="FTZ7" s="106"/>
      <c r="FUA7" s="106"/>
      <c r="FUB7" s="106"/>
      <c r="FUC7" s="106"/>
      <c r="FUD7" s="106"/>
      <c r="FUE7" s="106"/>
      <c r="FUF7" s="106"/>
      <c r="FUG7" s="106"/>
      <c r="FUH7" s="106"/>
      <c r="FUI7" s="106"/>
      <c r="FUJ7" s="106"/>
      <c r="FUK7" s="106"/>
      <c r="FUL7" s="106"/>
      <c r="FUM7" s="106"/>
      <c r="FUN7" s="106"/>
      <c r="FUO7" s="106"/>
      <c r="FUP7" s="106"/>
      <c r="FUQ7" s="106"/>
      <c r="FUR7" s="106"/>
      <c r="FUS7" s="106"/>
      <c r="FUT7" s="106"/>
      <c r="FUU7" s="106"/>
      <c r="FUV7" s="106"/>
      <c r="FUW7" s="106"/>
      <c r="FUX7" s="106"/>
      <c r="FUY7" s="106"/>
      <c r="FUZ7" s="106"/>
      <c r="FVA7" s="106"/>
      <c r="FVB7" s="106"/>
      <c r="FVC7" s="106"/>
      <c r="FVD7" s="106"/>
      <c r="FVE7" s="106"/>
      <c r="FVF7" s="106"/>
      <c r="FVG7" s="106"/>
      <c r="FVH7" s="106"/>
      <c r="FVI7" s="106"/>
      <c r="FVJ7" s="106"/>
      <c r="FVK7" s="106"/>
      <c r="FVL7" s="106"/>
      <c r="FVM7" s="106"/>
      <c r="FVN7" s="106"/>
      <c r="FVO7" s="106"/>
      <c r="FVP7" s="106"/>
      <c r="FVQ7" s="106"/>
      <c r="FVR7" s="106"/>
      <c r="FVS7" s="106"/>
      <c r="FVT7" s="106"/>
      <c r="FVU7" s="106"/>
      <c r="FVV7" s="106"/>
      <c r="FVW7" s="106"/>
      <c r="FVX7" s="106"/>
      <c r="FVY7" s="106"/>
      <c r="FVZ7" s="106"/>
      <c r="FWA7" s="106"/>
      <c r="FWB7" s="106"/>
      <c r="FWC7" s="106"/>
      <c r="FWD7" s="106"/>
      <c r="FWE7" s="106"/>
      <c r="FWF7" s="106"/>
      <c r="FWG7" s="106"/>
      <c r="FWH7" s="106"/>
      <c r="FWI7" s="106"/>
      <c r="FWJ7" s="106"/>
      <c r="FWK7" s="106"/>
      <c r="FWL7" s="106"/>
      <c r="FWM7" s="106"/>
      <c r="FWN7" s="106"/>
      <c r="FWO7" s="106"/>
      <c r="FWP7" s="106"/>
      <c r="FWQ7" s="106"/>
      <c r="FWR7" s="106"/>
      <c r="FWS7" s="106"/>
      <c r="FWT7" s="106"/>
      <c r="FWU7" s="106"/>
      <c r="FWV7" s="106"/>
      <c r="FWW7" s="106"/>
      <c r="FWX7" s="106"/>
      <c r="FWY7" s="106"/>
      <c r="FWZ7" s="106"/>
      <c r="FXA7" s="106"/>
      <c r="FXB7" s="106"/>
      <c r="FXC7" s="106"/>
      <c r="FXD7" s="106"/>
      <c r="FXE7" s="106"/>
      <c r="FXF7" s="106"/>
      <c r="FXG7" s="106"/>
      <c r="FXH7" s="106"/>
      <c r="FXI7" s="106"/>
      <c r="FXJ7" s="106"/>
      <c r="FXK7" s="106"/>
      <c r="FXL7" s="106"/>
      <c r="FXM7" s="106"/>
      <c r="FXN7" s="106"/>
      <c r="FXO7" s="106"/>
      <c r="FXP7" s="106"/>
      <c r="FXQ7" s="106"/>
      <c r="FXR7" s="106"/>
      <c r="FXS7" s="106"/>
      <c r="FXT7" s="106"/>
      <c r="FXU7" s="106"/>
      <c r="FXV7" s="106"/>
      <c r="FXW7" s="106"/>
      <c r="FXX7" s="106"/>
      <c r="FXY7" s="106"/>
      <c r="FXZ7" s="106"/>
      <c r="FYA7" s="106"/>
      <c r="FYB7" s="106"/>
      <c r="FYC7" s="106"/>
      <c r="FYD7" s="106"/>
      <c r="FYE7" s="106"/>
      <c r="FYF7" s="106"/>
      <c r="FYG7" s="106"/>
      <c r="FYH7" s="106"/>
      <c r="FYI7" s="106"/>
      <c r="FYJ7" s="106"/>
      <c r="FYK7" s="106"/>
      <c r="FYL7" s="106"/>
      <c r="FYM7" s="106"/>
      <c r="FYN7" s="106"/>
      <c r="FYO7" s="106"/>
      <c r="FYP7" s="106"/>
      <c r="FYQ7" s="106"/>
      <c r="FYR7" s="106"/>
      <c r="FYS7" s="106"/>
      <c r="FYT7" s="106"/>
      <c r="FYU7" s="106"/>
      <c r="FYV7" s="106"/>
      <c r="FYW7" s="106"/>
      <c r="FYX7" s="106"/>
      <c r="FYY7" s="106"/>
      <c r="FYZ7" s="106"/>
      <c r="FZA7" s="106"/>
      <c r="FZB7" s="106"/>
      <c r="FZC7" s="106"/>
      <c r="FZD7" s="106"/>
      <c r="FZE7" s="106"/>
      <c r="FZF7" s="106"/>
      <c r="FZG7" s="106"/>
      <c r="FZH7" s="106"/>
      <c r="FZI7" s="106"/>
      <c r="FZJ7" s="106"/>
      <c r="FZK7" s="106"/>
      <c r="FZL7" s="106"/>
      <c r="FZM7" s="106"/>
      <c r="FZN7" s="106"/>
      <c r="FZO7" s="106"/>
      <c r="FZP7" s="106"/>
      <c r="FZQ7" s="106"/>
      <c r="FZR7" s="106"/>
      <c r="FZS7" s="106"/>
      <c r="FZT7" s="106"/>
      <c r="FZU7" s="106"/>
      <c r="FZV7" s="106"/>
      <c r="FZW7" s="106"/>
      <c r="FZX7" s="106"/>
      <c r="FZY7" s="106"/>
      <c r="FZZ7" s="106"/>
      <c r="GAA7" s="106"/>
      <c r="GAB7" s="106"/>
      <c r="GAC7" s="106"/>
      <c r="GAD7" s="106"/>
      <c r="GAE7" s="106"/>
      <c r="GAF7" s="106"/>
      <c r="GAG7" s="106"/>
      <c r="GAH7" s="106"/>
      <c r="GAI7" s="106"/>
      <c r="GAJ7" s="106"/>
      <c r="GAK7" s="106"/>
      <c r="GAL7" s="106"/>
      <c r="GAM7" s="106"/>
      <c r="GAN7" s="106"/>
      <c r="GAO7" s="106"/>
      <c r="GAP7" s="106"/>
      <c r="GAQ7" s="106"/>
      <c r="GAR7" s="106"/>
      <c r="GAS7" s="106"/>
      <c r="GAT7" s="106"/>
      <c r="GAU7" s="106"/>
      <c r="GAV7" s="106"/>
      <c r="GAW7" s="106"/>
      <c r="GAX7" s="106"/>
      <c r="GAY7" s="106"/>
      <c r="GAZ7" s="106"/>
      <c r="GBA7" s="106"/>
      <c r="GBB7" s="106"/>
      <c r="GBC7" s="106"/>
      <c r="GBD7" s="106"/>
      <c r="GBE7" s="106"/>
      <c r="GBF7" s="106"/>
      <c r="GBG7" s="106"/>
      <c r="GBH7" s="106"/>
      <c r="GBI7" s="106"/>
      <c r="GBJ7" s="106"/>
      <c r="GBK7" s="106"/>
      <c r="GBL7" s="106"/>
      <c r="GBM7" s="106"/>
      <c r="GBN7" s="106"/>
      <c r="GBO7" s="106"/>
      <c r="GBP7" s="106"/>
      <c r="GBQ7" s="106"/>
      <c r="GBR7" s="106"/>
      <c r="GBS7" s="106"/>
      <c r="GBT7" s="106"/>
      <c r="GBU7" s="106"/>
      <c r="GBV7" s="106"/>
      <c r="GBW7" s="106"/>
      <c r="GBX7" s="106"/>
      <c r="GBY7" s="106"/>
      <c r="GBZ7" s="106"/>
      <c r="GCA7" s="106"/>
      <c r="GCB7" s="106"/>
      <c r="GCC7" s="106"/>
      <c r="GCD7" s="106"/>
      <c r="GCE7" s="106"/>
      <c r="GCF7" s="106"/>
      <c r="GCG7" s="106"/>
      <c r="GCH7" s="106"/>
      <c r="GCI7" s="106"/>
      <c r="GCJ7" s="106"/>
      <c r="GCK7" s="106"/>
      <c r="GCL7" s="106"/>
      <c r="GCM7" s="106"/>
      <c r="GCN7" s="106"/>
      <c r="GCO7" s="106"/>
      <c r="GCP7" s="106"/>
      <c r="GCQ7" s="106"/>
      <c r="GCR7" s="106"/>
      <c r="GCS7" s="106"/>
      <c r="GCT7" s="106"/>
      <c r="GCU7" s="106"/>
      <c r="GCV7" s="106"/>
      <c r="GCW7" s="106"/>
      <c r="GCX7" s="106"/>
      <c r="GCY7" s="106"/>
      <c r="GCZ7" s="106"/>
      <c r="GDA7" s="106"/>
      <c r="GDB7" s="106"/>
      <c r="GDC7" s="106"/>
      <c r="GDD7" s="106"/>
      <c r="GDE7" s="106"/>
      <c r="GDF7" s="106"/>
      <c r="GDG7" s="106"/>
      <c r="GDH7" s="106"/>
      <c r="GDI7" s="106"/>
      <c r="GDJ7" s="106"/>
      <c r="GDK7" s="106"/>
      <c r="GDL7" s="106"/>
      <c r="GDM7" s="106"/>
      <c r="GDN7" s="106"/>
      <c r="GDO7" s="106"/>
      <c r="GDP7" s="106"/>
      <c r="GDQ7" s="106"/>
      <c r="GDR7" s="106"/>
      <c r="GDS7" s="106"/>
      <c r="GDT7" s="106"/>
      <c r="GDU7" s="106"/>
      <c r="GDV7" s="106"/>
      <c r="GDW7" s="106"/>
      <c r="GDX7" s="106"/>
      <c r="GDY7" s="106"/>
      <c r="GDZ7" s="106"/>
      <c r="GEA7" s="106"/>
      <c r="GEB7" s="106"/>
      <c r="GEC7" s="106"/>
      <c r="GED7" s="106"/>
      <c r="GEE7" s="106"/>
      <c r="GEF7" s="106"/>
      <c r="GEG7" s="106"/>
      <c r="GEH7" s="106"/>
      <c r="GEI7" s="106"/>
      <c r="GEJ7" s="106"/>
      <c r="GEK7" s="106"/>
      <c r="GEL7" s="106"/>
      <c r="GEM7" s="106"/>
      <c r="GEN7" s="106"/>
      <c r="GEO7" s="106"/>
      <c r="GEP7" s="106"/>
      <c r="GEQ7" s="106"/>
      <c r="GER7" s="106"/>
      <c r="GES7" s="106"/>
      <c r="GET7" s="106"/>
      <c r="GEU7" s="106"/>
      <c r="GEV7" s="106"/>
      <c r="GEW7" s="106"/>
      <c r="GEX7" s="106"/>
      <c r="GEY7" s="106"/>
      <c r="GEZ7" s="106"/>
      <c r="GFA7" s="106"/>
      <c r="GFB7" s="106"/>
      <c r="GFC7" s="106"/>
      <c r="GFD7" s="106"/>
      <c r="GFE7" s="106"/>
      <c r="GFF7" s="106"/>
      <c r="GFG7" s="106"/>
      <c r="GFH7" s="106"/>
      <c r="GFI7" s="106"/>
      <c r="GFJ7" s="106"/>
      <c r="GFK7" s="106"/>
      <c r="GFL7" s="106"/>
      <c r="GFM7" s="106"/>
      <c r="GFN7" s="106"/>
      <c r="GFO7" s="106"/>
      <c r="GFP7" s="106"/>
      <c r="GFQ7" s="106"/>
      <c r="GFR7" s="106"/>
      <c r="GFS7" s="106"/>
      <c r="GFT7" s="106"/>
      <c r="GFU7" s="106"/>
      <c r="GFV7" s="106"/>
      <c r="GFW7" s="106"/>
      <c r="GFX7" s="106"/>
      <c r="GFY7" s="106"/>
      <c r="GFZ7" s="106"/>
      <c r="GGA7" s="106"/>
      <c r="GGB7" s="106"/>
      <c r="GGC7" s="106"/>
      <c r="GGD7" s="106"/>
      <c r="GGE7" s="106"/>
      <c r="GGF7" s="106"/>
      <c r="GGG7" s="106"/>
      <c r="GGH7" s="106"/>
      <c r="GGI7" s="106"/>
      <c r="GGJ7" s="106"/>
      <c r="GGK7" s="106"/>
      <c r="GGL7" s="106"/>
      <c r="GGM7" s="106"/>
      <c r="GGN7" s="106"/>
      <c r="GGO7" s="106"/>
      <c r="GGP7" s="106"/>
      <c r="GGQ7" s="106"/>
      <c r="GGR7" s="106"/>
      <c r="GGS7" s="106"/>
      <c r="GGT7" s="106"/>
      <c r="GGU7" s="106"/>
      <c r="GGV7" s="106"/>
      <c r="GGW7" s="106"/>
      <c r="GGX7" s="106"/>
      <c r="GGY7" s="106"/>
      <c r="GGZ7" s="106"/>
      <c r="GHA7" s="106"/>
      <c r="GHB7" s="106"/>
      <c r="GHC7" s="106"/>
      <c r="GHD7" s="106"/>
      <c r="GHE7" s="106"/>
      <c r="GHF7" s="106"/>
      <c r="GHG7" s="106"/>
      <c r="GHH7" s="106"/>
      <c r="GHI7" s="106"/>
      <c r="GHJ7" s="106"/>
      <c r="GHK7" s="106"/>
      <c r="GHL7" s="106"/>
      <c r="GHM7" s="106"/>
      <c r="GHN7" s="106"/>
      <c r="GHO7" s="106"/>
      <c r="GHP7" s="106"/>
      <c r="GHQ7" s="106"/>
      <c r="GHR7" s="106"/>
      <c r="GHS7" s="106"/>
      <c r="GHT7" s="106"/>
      <c r="GHU7" s="106"/>
      <c r="GHV7" s="106"/>
      <c r="GHW7" s="106"/>
      <c r="GHX7" s="106"/>
      <c r="GHY7" s="106"/>
      <c r="GHZ7" s="106"/>
      <c r="GIA7" s="106"/>
      <c r="GIB7" s="106"/>
      <c r="GIC7" s="106"/>
      <c r="GID7" s="106"/>
      <c r="GIE7" s="106"/>
      <c r="GIF7" s="106"/>
      <c r="GIG7" s="106"/>
      <c r="GIH7" s="106"/>
      <c r="GII7" s="106"/>
      <c r="GIJ7" s="106"/>
      <c r="GIK7" s="106"/>
      <c r="GIL7" s="106"/>
      <c r="GIM7" s="106"/>
      <c r="GIN7" s="106"/>
      <c r="GIO7" s="106"/>
      <c r="GIP7" s="106"/>
      <c r="GIQ7" s="106"/>
      <c r="GIR7" s="106"/>
      <c r="GIS7" s="106"/>
      <c r="GIT7" s="106"/>
      <c r="GIU7" s="106"/>
      <c r="GIV7" s="106"/>
      <c r="GIW7" s="106"/>
      <c r="GIX7" s="106"/>
      <c r="GIY7" s="106"/>
      <c r="GIZ7" s="106"/>
      <c r="GJA7" s="106"/>
      <c r="GJB7" s="106"/>
      <c r="GJC7" s="106"/>
      <c r="GJD7" s="106"/>
      <c r="GJE7" s="106"/>
      <c r="GJF7" s="106"/>
      <c r="GJG7" s="106"/>
      <c r="GJH7" s="106"/>
      <c r="GJI7" s="106"/>
      <c r="GJJ7" s="106"/>
      <c r="GJK7" s="106"/>
      <c r="GJL7" s="106"/>
      <c r="GJM7" s="106"/>
      <c r="GJN7" s="106"/>
      <c r="GJO7" s="106"/>
      <c r="GJP7" s="106"/>
      <c r="GJQ7" s="106"/>
      <c r="GJR7" s="106"/>
      <c r="GJS7" s="106"/>
      <c r="GJT7" s="106"/>
      <c r="GJU7" s="106"/>
      <c r="GJV7" s="106"/>
      <c r="GJW7" s="106"/>
      <c r="GJX7" s="106"/>
      <c r="GJY7" s="106"/>
      <c r="GJZ7" s="106"/>
      <c r="GKA7" s="106"/>
      <c r="GKB7" s="106"/>
      <c r="GKC7" s="106"/>
      <c r="GKD7" s="106"/>
      <c r="GKE7" s="106"/>
      <c r="GKF7" s="106"/>
      <c r="GKG7" s="106"/>
      <c r="GKH7" s="106"/>
      <c r="GKI7" s="106"/>
      <c r="GKJ7" s="106"/>
      <c r="GKK7" s="106"/>
      <c r="GKL7" s="106"/>
      <c r="GKM7" s="106"/>
      <c r="GKN7" s="106"/>
      <c r="GKO7" s="106"/>
      <c r="GKP7" s="106"/>
      <c r="GKQ7" s="106"/>
      <c r="GKR7" s="106"/>
      <c r="GKS7" s="106"/>
      <c r="GKT7" s="106"/>
      <c r="GKU7" s="106"/>
      <c r="GKV7" s="106"/>
      <c r="GKW7" s="106"/>
      <c r="GKX7" s="106"/>
      <c r="GKY7" s="106"/>
      <c r="GKZ7" s="106"/>
      <c r="GLA7" s="106"/>
      <c r="GLB7" s="106"/>
      <c r="GLC7" s="106"/>
      <c r="GLD7" s="106"/>
      <c r="GLE7" s="106"/>
      <c r="GLF7" s="106"/>
      <c r="GLG7" s="106"/>
      <c r="GLH7" s="106"/>
      <c r="GLI7" s="106"/>
      <c r="GLJ7" s="106"/>
      <c r="GLK7" s="106"/>
      <c r="GLL7" s="106"/>
      <c r="GLM7" s="106"/>
      <c r="GLN7" s="106"/>
      <c r="GLO7" s="106"/>
      <c r="GLP7" s="106"/>
      <c r="GLQ7" s="106"/>
      <c r="GLR7" s="106"/>
      <c r="GLS7" s="106"/>
      <c r="GLT7" s="106"/>
      <c r="GLU7" s="106"/>
      <c r="GLV7" s="106"/>
      <c r="GLW7" s="106"/>
      <c r="GLX7" s="106"/>
      <c r="GLY7" s="106"/>
      <c r="GLZ7" s="106"/>
      <c r="GMA7" s="106"/>
      <c r="GMB7" s="106"/>
      <c r="GMC7" s="106"/>
      <c r="GMD7" s="106"/>
      <c r="GME7" s="106"/>
      <c r="GMF7" s="106"/>
      <c r="GMG7" s="106"/>
      <c r="GMH7" s="106"/>
      <c r="GMI7" s="106"/>
      <c r="GMJ7" s="106"/>
      <c r="GMK7" s="106"/>
      <c r="GML7" s="106"/>
      <c r="GMM7" s="106"/>
      <c r="GMN7" s="106"/>
      <c r="GMO7" s="106"/>
      <c r="GMP7" s="106"/>
      <c r="GMQ7" s="106"/>
      <c r="GMR7" s="106"/>
      <c r="GMS7" s="106"/>
      <c r="GMT7" s="106"/>
      <c r="GMU7" s="106"/>
      <c r="GMV7" s="106"/>
      <c r="GMW7" s="106"/>
      <c r="GMX7" s="106"/>
      <c r="GMY7" s="106"/>
      <c r="GMZ7" s="106"/>
      <c r="GNA7" s="106"/>
      <c r="GNB7" s="106"/>
      <c r="GNC7" s="106"/>
      <c r="GND7" s="106"/>
      <c r="GNE7" s="106"/>
      <c r="GNF7" s="106"/>
      <c r="GNG7" s="106"/>
      <c r="GNH7" s="106"/>
      <c r="GNI7" s="106"/>
      <c r="GNJ7" s="106"/>
      <c r="GNK7" s="106"/>
      <c r="GNL7" s="106"/>
      <c r="GNM7" s="106"/>
      <c r="GNN7" s="106"/>
      <c r="GNO7" s="106"/>
      <c r="GNP7" s="106"/>
      <c r="GNQ7" s="106"/>
      <c r="GNR7" s="106"/>
      <c r="GNS7" s="106"/>
      <c r="GNT7" s="106"/>
      <c r="GNU7" s="106"/>
      <c r="GNV7" s="106"/>
      <c r="GNW7" s="106"/>
      <c r="GNX7" s="106"/>
      <c r="GNY7" s="106"/>
      <c r="GNZ7" s="106"/>
      <c r="GOA7" s="106"/>
      <c r="GOB7" s="106"/>
      <c r="GOC7" s="106"/>
      <c r="GOD7" s="106"/>
      <c r="GOE7" s="106"/>
      <c r="GOF7" s="106"/>
      <c r="GOG7" s="106"/>
      <c r="GOH7" s="106"/>
      <c r="GOI7" s="106"/>
      <c r="GOJ7" s="106"/>
      <c r="GOK7" s="106"/>
      <c r="GOL7" s="106"/>
      <c r="GOM7" s="106"/>
      <c r="GON7" s="106"/>
      <c r="GOO7" s="106"/>
      <c r="GOP7" s="106"/>
      <c r="GOQ7" s="106"/>
      <c r="GOR7" s="106"/>
      <c r="GOS7" s="106"/>
      <c r="GOT7" s="106"/>
      <c r="GOU7" s="106"/>
      <c r="GOV7" s="106"/>
      <c r="GOW7" s="106"/>
      <c r="GOX7" s="106"/>
      <c r="GOY7" s="106"/>
      <c r="GOZ7" s="106"/>
      <c r="GPA7" s="106"/>
      <c r="GPB7" s="106"/>
      <c r="GPC7" s="106"/>
      <c r="GPD7" s="106"/>
      <c r="GPE7" s="106"/>
      <c r="GPF7" s="106"/>
      <c r="GPG7" s="106"/>
      <c r="GPH7" s="106"/>
      <c r="GPI7" s="106"/>
      <c r="GPJ7" s="106"/>
      <c r="GPK7" s="106"/>
      <c r="GPL7" s="106"/>
      <c r="GPM7" s="106"/>
      <c r="GPN7" s="106"/>
      <c r="GPO7" s="106"/>
      <c r="GPP7" s="106"/>
      <c r="GPQ7" s="106"/>
      <c r="GPR7" s="106"/>
      <c r="GPS7" s="106"/>
      <c r="GPT7" s="106"/>
      <c r="GPU7" s="106"/>
      <c r="GPV7" s="106"/>
      <c r="GPW7" s="106"/>
      <c r="GPX7" s="106"/>
      <c r="GPY7" s="106"/>
      <c r="GPZ7" s="106"/>
      <c r="GQA7" s="106"/>
      <c r="GQB7" s="106"/>
      <c r="GQC7" s="106"/>
      <c r="GQD7" s="106"/>
      <c r="GQE7" s="106"/>
      <c r="GQF7" s="106"/>
      <c r="GQG7" s="106"/>
      <c r="GQH7" s="106"/>
      <c r="GQI7" s="106"/>
      <c r="GQJ7" s="106"/>
      <c r="GQK7" s="106"/>
      <c r="GQL7" s="106"/>
      <c r="GQM7" s="106"/>
      <c r="GQN7" s="106"/>
      <c r="GQO7" s="106"/>
      <c r="GQP7" s="106"/>
      <c r="GQQ7" s="106"/>
      <c r="GQR7" s="106"/>
      <c r="GQS7" s="106"/>
      <c r="GQT7" s="106"/>
      <c r="GQU7" s="106"/>
      <c r="GQV7" s="106"/>
      <c r="GQW7" s="106"/>
      <c r="GQX7" s="106"/>
      <c r="GQY7" s="106"/>
      <c r="GQZ7" s="106"/>
      <c r="GRA7" s="106"/>
      <c r="GRB7" s="106"/>
      <c r="GRC7" s="106"/>
      <c r="GRD7" s="106"/>
      <c r="GRE7" s="106"/>
      <c r="GRF7" s="106"/>
      <c r="GRG7" s="106"/>
      <c r="GRH7" s="106"/>
      <c r="GRI7" s="106"/>
      <c r="GRJ7" s="106"/>
      <c r="GRK7" s="106"/>
      <c r="GRL7" s="106"/>
      <c r="GRM7" s="106"/>
      <c r="GRN7" s="106"/>
      <c r="GRO7" s="106"/>
      <c r="GRP7" s="106"/>
      <c r="GRQ7" s="106"/>
      <c r="GRR7" s="106"/>
      <c r="GRS7" s="106"/>
      <c r="GRT7" s="106"/>
      <c r="GRU7" s="106"/>
      <c r="GRV7" s="106"/>
      <c r="GRW7" s="106"/>
      <c r="GRX7" s="106"/>
      <c r="GRY7" s="106"/>
      <c r="GRZ7" s="106"/>
      <c r="GSA7" s="106"/>
      <c r="GSB7" s="106"/>
      <c r="GSC7" s="106"/>
      <c r="GSD7" s="106"/>
      <c r="GSE7" s="106"/>
      <c r="GSF7" s="106"/>
      <c r="GSG7" s="106"/>
      <c r="GSH7" s="106"/>
      <c r="GSI7" s="106"/>
      <c r="GSJ7" s="106"/>
      <c r="GSK7" s="106"/>
      <c r="GSL7" s="106"/>
      <c r="GSM7" s="106"/>
      <c r="GSN7" s="106"/>
      <c r="GSO7" s="106"/>
      <c r="GSP7" s="106"/>
      <c r="GSQ7" s="106"/>
      <c r="GSR7" s="106"/>
      <c r="GSS7" s="106"/>
      <c r="GST7" s="106"/>
      <c r="GSU7" s="106"/>
      <c r="GSV7" s="106"/>
      <c r="GSW7" s="106"/>
      <c r="GSX7" s="106"/>
      <c r="GSY7" s="106"/>
      <c r="GSZ7" s="106"/>
      <c r="GTA7" s="106"/>
      <c r="GTB7" s="106"/>
      <c r="GTC7" s="106"/>
      <c r="GTD7" s="106"/>
      <c r="GTE7" s="106"/>
      <c r="GTF7" s="106"/>
      <c r="GTG7" s="106"/>
      <c r="GTH7" s="106"/>
      <c r="GTI7" s="106"/>
      <c r="GTJ7" s="106"/>
      <c r="GTK7" s="106"/>
      <c r="GTL7" s="106"/>
      <c r="GTM7" s="106"/>
      <c r="GTN7" s="106"/>
      <c r="GTO7" s="106"/>
      <c r="GTP7" s="106"/>
      <c r="GTQ7" s="106"/>
      <c r="GTR7" s="106"/>
      <c r="GTS7" s="106"/>
      <c r="GTT7" s="106"/>
      <c r="GTU7" s="106"/>
      <c r="GTV7" s="106"/>
      <c r="GTW7" s="106"/>
      <c r="GTX7" s="106"/>
      <c r="GTY7" s="106"/>
      <c r="GTZ7" s="106"/>
      <c r="GUA7" s="106"/>
      <c r="GUB7" s="106"/>
      <c r="GUC7" s="106"/>
      <c r="GUD7" s="106"/>
      <c r="GUE7" s="106"/>
      <c r="GUF7" s="106"/>
      <c r="GUG7" s="106"/>
      <c r="GUH7" s="106"/>
      <c r="GUI7" s="106"/>
      <c r="GUJ7" s="106"/>
      <c r="GUK7" s="106"/>
      <c r="GUL7" s="106"/>
      <c r="GUM7" s="106"/>
      <c r="GUN7" s="106"/>
      <c r="GUO7" s="106"/>
      <c r="GUP7" s="106"/>
      <c r="GUQ7" s="106"/>
      <c r="GUR7" s="106"/>
      <c r="GUS7" s="106"/>
      <c r="GUT7" s="106"/>
      <c r="GUU7" s="106"/>
      <c r="GUV7" s="106"/>
      <c r="GUW7" s="106"/>
      <c r="GUX7" s="106"/>
      <c r="GUY7" s="106"/>
      <c r="GUZ7" s="106"/>
      <c r="GVA7" s="106"/>
      <c r="GVB7" s="106"/>
      <c r="GVC7" s="106"/>
      <c r="GVD7" s="106"/>
      <c r="GVE7" s="106"/>
      <c r="GVF7" s="106"/>
      <c r="GVG7" s="106"/>
      <c r="GVH7" s="106"/>
      <c r="GVI7" s="106"/>
      <c r="GVJ7" s="106"/>
      <c r="GVK7" s="106"/>
      <c r="GVL7" s="106"/>
      <c r="GVM7" s="106"/>
      <c r="GVN7" s="106"/>
      <c r="GVO7" s="106"/>
      <c r="GVP7" s="106"/>
      <c r="GVQ7" s="106"/>
      <c r="GVR7" s="106"/>
      <c r="GVS7" s="106"/>
      <c r="GVT7" s="106"/>
      <c r="GVU7" s="106"/>
      <c r="GVV7" s="106"/>
      <c r="GVW7" s="106"/>
      <c r="GVX7" s="106"/>
      <c r="GVY7" s="106"/>
      <c r="GVZ7" s="106"/>
      <c r="GWA7" s="106"/>
      <c r="GWB7" s="106"/>
      <c r="GWC7" s="106"/>
      <c r="GWD7" s="106"/>
      <c r="GWE7" s="106"/>
      <c r="GWF7" s="106"/>
      <c r="GWG7" s="106"/>
      <c r="GWH7" s="106"/>
      <c r="GWI7" s="106"/>
      <c r="GWJ7" s="106"/>
      <c r="GWK7" s="106"/>
      <c r="GWL7" s="106"/>
      <c r="GWM7" s="106"/>
      <c r="GWN7" s="106"/>
      <c r="GWO7" s="106"/>
      <c r="GWP7" s="106"/>
      <c r="GWQ7" s="106"/>
      <c r="GWR7" s="106"/>
      <c r="GWS7" s="106"/>
      <c r="GWT7" s="106"/>
      <c r="GWU7" s="106"/>
      <c r="GWV7" s="106"/>
      <c r="GWW7" s="106"/>
      <c r="GWX7" s="106"/>
      <c r="GWY7" s="106"/>
      <c r="GWZ7" s="106"/>
      <c r="GXA7" s="106"/>
      <c r="GXB7" s="106"/>
      <c r="GXC7" s="106"/>
      <c r="GXD7" s="106"/>
      <c r="GXE7" s="106"/>
      <c r="GXF7" s="106"/>
      <c r="GXG7" s="106"/>
      <c r="GXH7" s="106"/>
      <c r="GXI7" s="106"/>
      <c r="GXJ7" s="106"/>
      <c r="GXK7" s="106"/>
      <c r="GXL7" s="106"/>
      <c r="GXM7" s="106"/>
      <c r="GXN7" s="106"/>
      <c r="GXO7" s="106"/>
      <c r="GXP7" s="106"/>
      <c r="GXQ7" s="106"/>
      <c r="GXR7" s="106"/>
      <c r="GXS7" s="106"/>
      <c r="GXT7" s="106"/>
      <c r="GXU7" s="106"/>
      <c r="GXV7" s="106"/>
      <c r="GXW7" s="106"/>
      <c r="GXX7" s="106"/>
      <c r="GXY7" s="106"/>
      <c r="GXZ7" s="106"/>
      <c r="GYA7" s="106"/>
      <c r="GYB7" s="106"/>
      <c r="GYC7" s="106"/>
      <c r="GYD7" s="106"/>
      <c r="GYE7" s="106"/>
      <c r="GYF7" s="106"/>
      <c r="GYG7" s="106"/>
      <c r="GYH7" s="106"/>
      <c r="GYI7" s="106"/>
      <c r="GYJ7" s="106"/>
      <c r="GYK7" s="106"/>
      <c r="GYL7" s="106"/>
      <c r="GYM7" s="106"/>
      <c r="GYN7" s="106"/>
      <c r="GYO7" s="106"/>
      <c r="GYP7" s="106"/>
      <c r="GYQ7" s="106"/>
      <c r="GYR7" s="106"/>
      <c r="GYS7" s="106"/>
      <c r="GYT7" s="106"/>
      <c r="GYU7" s="106"/>
      <c r="GYV7" s="106"/>
      <c r="GYW7" s="106"/>
      <c r="GYX7" s="106"/>
      <c r="GYY7" s="106"/>
      <c r="GYZ7" s="106"/>
      <c r="GZA7" s="106"/>
      <c r="GZB7" s="106"/>
      <c r="GZC7" s="106"/>
      <c r="GZD7" s="106"/>
      <c r="GZE7" s="106"/>
      <c r="GZF7" s="106"/>
      <c r="GZG7" s="106"/>
      <c r="GZH7" s="106"/>
      <c r="GZI7" s="106"/>
      <c r="GZJ7" s="106"/>
      <c r="GZK7" s="106"/>
      <c r="GZL7" s="106"/>
      <c r="GZM7" s="106"/>
      <c r="GZN7" s="106"/>
      <c r="GZO7" s="106"/>
      <c r="GZP7" s="106"/>
      <c r="GZQ7" s="106"/>
      <c r="GZR7" s="106"/>
      <c r="GZS7" s="106"/>
      <c r="GZT7" s="106"/>
      <c r="GZU7" s="106"/>
      <c r="GZV7" s="106"/>
      <c r="GZW7" s="106"/>
      <c r="GZX7" s="106"/>
      <c r="GZY7" s="106"/>
      <c r="GZZ7" s="106"/>
      <c r="HAA7" s="106"/>
      <c r="HAB7" s="106"/>
      <c r="HAC7" s="106"/>
      <c r="HAD7" s="106"/>
      <c r="HAE7" s="106"/>
      <c r="HAF7" s="106"/>
      <c r="HAG7" s="106"/>
      <c r="HAH7" s="106"/>
      <c r="HAI7" s="106"/>
      <c r="HAJ7" s="106"/>
      <c r="HAK7" s="106"/>
      <c r="HAL7" s="106"/>
      <c r="HAM7" s="106"/>
      <c r="HAN7" s="106"/>
      <c r="HAO7" s="106"/>
      <c r="HAP7" s="106"/>
      <c r="HAQ7" s="106"/>
      <c r="HAR7" s="106"/>
      <c r="HAS7" s="106"/>
      <c r="HAT7" s="106"/>
      <c r="HAU7" s="106"/>
      <c r="HAV7" s="106"/>
      <c r="HAW7" s="106"/>
      <c r="HAX7" s="106"/>
      <c r="HAY7" s="106"/>
      <c r="HAZ7" s="106"/>
      <c r="HBA7" s="106"/>
      <c r="HBB7" s="106"/>
      <c r="HBC7" s="106"/>
      <c r="HBD7" s="106"/>
      <c r="HBE7" s="106"/>
      <c r="HBF7" s="106"/>
      <c r="HBG7" s="106"/>
      <c r="HBH7" s="106"/>
      <c r="HBI7" s="106"/>
      <c r="HBJ7" s="106"/>
      <c r="HBK7" s="106"/>
      <c r="HBL7" s="106"/>
      <c r="HBM7" s="106"/>
      <c r="HBN7" s="106"/>
      <c r="HBO7" s="106"/>
      <c r="HBP7" s="106"/>
      <c r="HBQ7" s="106"/>
      <c r="HBR7" s="106"/>
      <c r="HBS7" s="106"/>
      <c r="HBT7" s="106"/>
      <c r="HBU7" s="106"/>
      <c r="HBV7" s="106"/>
      <c r="HBW7" s="106"/>
      <c r="HBX7" s="106"/>
      <c r="HBY7" s="106"/>
      <c r="HBZ7" s="106"/>
      <c r="HCA7" s="106"/>
      <c r="HCB7" s="106"/>
      <c r="HCC7" s="106"/>
      <c r="HCD7" s="106"/>
      <c r="HCE7" s="106"/>
      <c r="HCF7" s="106"/>
      <c r="HCG7" s="106"/>
      <c r="HCH7" s="106"/>
      <c r="HCI7" s="106"/>
      <c r="HCJ7" s="106"/>
      <c r="HCK7" s="106"/>
      <c r="HCL7" s="106"/>
      <c r="HCM7" s="106"/>
      <c r="HCN7" s="106"/>
      <c r="HCO7" s="106"/>
      <c r="HCP7" s="106"/>
      <c r="HCQ7" s="106"/>
      <c r="HCR7" s="106"/>
      <c r="HCS7" s="106"/>
      <c r="HCT7" s="106"/>
      <c r="HCU7" s="106"/>
      <c r="HCV7" s="106"/>
      <c r="HCW7" s="106"/>
      <c r="HCX7" s="106"/>
      <c r="HCY7" s="106"/>
      <c r="HCZ7" s="106"/>
      <c r="HDA7" s="106"/>
      <c r="HDB7" s="106"/>
      <c r="HDC7" s="106"/>
      <c r="HDD7" s="106"/>
      <c r="HDE7" s="106"/>
      <c r="HDF7" s="106"/>
      <c r="HDG7" s="106"/>
      <c r="HDH7" s="106"/>
      <c r="HDI7" s="106"/>
      <c r="HDJ7" s="106"/>
      <c r="HDK7" s="106"/>
      <c r="HDL7" s="106"/>
      <c r="HDM7" s="106"/>
      <c r="HDN7" s="106"/>
      <c r="HDO7" s="106"/>
      <c r="HDP7" s="106"/>
      <c r="HDQ7" s="106"/>
      <c r="HDR7" s="106"/>
      <c r="HDS7" s="106"/>
      <c r="HDT7" s="106"/>
      <c r="HDU7" s="106"/>
      <c r="HDV7" s="106"/>
      <c r="HDW7" s="106"/>
      <c r="HDX7" s="106"/>
      <c r="HDY7" s="106"/>
      <c r="HDZ7" s="106"/>
      <c r="HEA7" s="106"/>
      <c r="HEB7" s="106"/>
      <c r="HEC7" s="106"/>
      <c r="HED7" s="106"/>
      <c r="HEE7" s="106"/>
      <c r="HEF7" s="106"/>
      <c r="HEG7" s="106"/>
      <c r="HEH7" s="106"/>
      <c r="HEI7" s="106"/>
      <c r="HEJ7" s="106"/>
      <c r="HEK7" s="106"/>
      <c r="HEL7" s="106"/>
      <c r="HEM7" s="106"/>
      <c r="HEN7" s="106"/>
      <c r="HEO7" s="106"/>
      <c r="HEP7" s="106"/>
      <c r="HEQ7" s="106"/>
      <c r="HER7" s="106"/>
      <c r="HES7" s="106"/>
      <c r="HET7" s="106"/>
      <c r="HEU7" s="106"/>
      <c r="HEV7" s="106"/>
      <c r="HEW7" s="106"/>
      <c r="HEX7" s="106"/>
      <c r="HEY7" s="106"/>
      <c r="HEZ7" s="106"/>
      <c r="HFA7" s="106"/>
      <c r="HFB7" s="106"/>
      <c r="HFC7" s="106"/>
      <c r="HFD7" s="106"/>
      <c r="HFE7" s="106"/>
      <c r="HFF7" s="106"/>
      <c r="HFG7" s="106"/>
      <c r="HFH7" s="106"/>
      <c r="HFI7" s="106"/>
      <c r="HFJ7" s="106"/>
      <c r="HFK7" s="106"/>
      <c r="HFL7" s="106"/>
      <c r="HFM7" s="106"/>
      <c r="HFN7" s="106"/>
      <c r="HFO7" s="106"/>
      <c r="HFP7" s="106"/>
      <c r="HFQ7" s="106"/>
      <c r="HFR7" s="106"/>
      <c r="HFS7" s="106"/>
      <c r="HFT7" s="106"/>
      <c r="HFU7" s="106"/>
      <c r="HFV7" s="106"/>
      <c r="HFW7" s="106"/>
      <c r="HFX7" s="106"/>
      <c r="HFY7" s="106"/>
      <c r="HFZ7" s="106"/>
      <c r="HGA7" s="106"/>
      <c r="HGB7" s="106"/>
      <c r="HGC7" s="106"/>
      <c r="HGD7" s="106"/>
      <c r="HGE7" s="106"/>
      <c r="HGF7" s="106"/>
      <c r="HGG7" s="106"/>
      <c r="HGH7" s="106"/>
      <c r="HGI7" s="106"/>
      <c r="HGJ7" s="106"/>
      <c r="HGK7" s="106"/>
      <c r="HGL7" s="106"/>
      <c r="HGM7" s="106"/>
      <c r="HGN7" s="106"/>
      <c r="HGO7" s="106"/>
      <c r="HGP7" s="106"/>
      <c r="HGQ7" s="106"/>
      <c r="HGR7" s="106"/>
      <c r="HGS7" s="106"/>
      <c r="HGT7" s="106"/>
      <c r="HGU7" s="106"/>
      <c r="HGV7" s="106"/>
      <c r="HGW7" s="106"/>
      <c r="HGX7" s="106"/>
      <c r="HGY7" s="106"/>
      <c r="HGZ7" s="106"/>
      <c r="HHA7" s="106"/>
      <c r="HHB7" s="106"/>
      <c r="HHC7" s="106"/>
      <c r="HHD7" s="106"/>
      <c r="HHE7" s="106"/>
      <c r="HHF7" s="106"/>
      <c r="HHG7" s="106"/>
      <c r="HHH7" s="106"/>
      <c r="HHI7" s="106"/>
      <c r="HHJ7" s="106"/>
      <c r="HHK7" s="106"/>
      <c r="HHL7" s="106"/>
      <c r="HHM7" s="106"/>
      <c r="HHN7" s="106"/>
      <c r="HHO7" s="106"/>
      <c r="HHP7" s="106"/>
      <c r="HHQ7" s="106"/>
      <c r="HHR7" s="106"/>
      <c r="HHS7" s="106"/>
      <c r="HHT7" s="106"/>
      <c r="HHU7" s="106"/>
      <c r="HHV7" s="106"/>
      <c r="HHW7" s="106"/>
      <c r="HHX7" s="106"/>
      <c r="HHY7" s="106"/>
      <c r="HHZ7" s="106"/>
      <c r="HIA7" s="106"/>
      <c r="HIB7" s="106"/>
      <c r="HIC7" s="106"/>
      <c r="HID7" s="106"/>
      <c r="HIE7" s="106"/>
      <c r="HIF7" s="106"/>
      <c r="HIG7" s="106"/>
      <c r="HIH7" s="106"/>
      <c r="HII7" s="106"/>
      <c r="HIJ7" s="106"/>
      <c r="HIK7" s="106"/>
      <c r="HIL7" s="106"/>
      <c r="HIM7" s="106"/>
      <c r="HIN7" s="106"/>
      <c r="HIO7" s="106"/>
      <c r="HIP7" s="106"/>
      <c r="HIQ7" s="106"/>
      <c r="HIR7" s="106"/>
      <c r="HIS7" s="106"/>
      <c r="HIT7" s="106"/>
      <c r="HIU7" s="106"/>
      <c r="HIV7" s="106"/>
      <c r="HIW7" s="106"/>
      <c r="HIX7" s="106"/>
      <c r="HIY7" s="106"/>
      <c r="HIZ7" s="106"/>
      <c r="HJA7" s="106"/>
      <c r="HJB7" s="106"/>
      <c r="HJC7" s="106"/>
      <c r="HJD7" s="106"/>
      <c r="HJE7" s="106"/>
      <c r="HJF7" s="106"/>
      <c r="HJG7" s="106"/>
      <c r="HJH7" s="106"/>
      <c r="HJI7" s="106"/>
      <c r="HJJ7" s="106"/>
      <c r="HJK7" s="106"/>
      <c r="HJL7" s="106"/>
      <c r="HJM7" s="106"/>
      <c r="HJN7" s="106"/>
      <c r="HJO7" s="106"/>
      <c r="HJP7" s="106"/>
      <c r="HJQ7" s="106"/>
      <c r="HJR7" s="106"/>
      <c r="HJS7" s="106"/>
      <c r="HJT7" s="106"/>
      <c r="HJU7" s="106"/>
      <c r="HJV7" s="106"/>
      <c r="HJW7" s="106"/>
      <c r="HJX7" s="106"/>
      <c r="HJY7" s="106"/>
      <c r="HJZ7" s="106"/>
      <c r="HKA7" s="106"/>
      <c r="HKB7" s="106"/>
      <c r="HKC7" s="106"/>
      <c r="HKD7" s="106"/>
      <c r="HKE7" s="106"/>
      <c r="HKF7" s="106"/>
      <c r="HKG7" s="106"/>
      <c r="HKH7" s="106"/>
      <c r="HKI7" s="106"/>
      <c r="HKJ7" s="106"/>
      <c r="HKK7" s="106"/>
      <c r="HKL7" s="106"/>
      <c r="HKM7" s="106"/>
      <c r="HKN7" s="106"/>
      <c r="HKO7" s="106"/>
      <c r="HKP7" s="106"/>
      <c r="HKQ7" s="106"/>
      <c r="HKR7" s="106"/>
      <c r="HKS7" s="106"/>
      <c r="HKT7" s="106"/>
      <c r="HKU7" s="106"/>
      <c r="HKV7" s="106"/>
      <c r="HKW7" s="106"/>
      <c r="HKX7" s="106"/>
      <c r="HKY7" s="106"/>
      <c r="HKZ7" s="106"/>
      <c r="HLA7" s="106"/>
      <c r="HLB7" s="106"/>
      <c r="HLC7" s="106"/>
      <c r="HLD7" s="106"/>
      <c r="HLE7" s="106"/>
      <c r="HLF7" s="106"/>
      <c r="HLG7" s="106"/>
      <c r="HLH7" s="106"/>
      <c r="HLI7" s="106"/>
      <c r="HLJ7" s="106"/>
      <c r="HLK7" s="106"/>
      <c r="HLL7" s="106"/>
      <c r="HLM7" s="106"/>
      <c r="HLN7" s="106"/>
      <c r="HLO7" s="106"/>
      <c r="HLP7" s="106"/>
      <c r="HLQ7" s="106"/>
      <c r="HLR7" s="106"/>
      <c r="HLS7" s="106"/>
      <c r="HLT7" s="106"/>
      <c r="HLU7" s="106"/>
      <c r="HLV7" s="106"/>
      <c r="HLW7" s="106"/>
      <c r="HLX7" s="106"/>
      <c r="HLY7" s="106"/>
      <c r="HLZ7" s="106"/>
      <c r="HMA7" s="106"/>
      <c r="HMB7" s="106"/>
      <c r="HMC7" s="106"/>
      <c r="HMD7" s="106"/>
      <c r="HME7" s="106"/>
      <c r="HMF7" s="106"/>
      <c r="HMG7" s="106"/>
      <c r="HMH7" s="106"/>
      <c r="HMI7" s="106"/>
      <c r="HMJ7" s="106"/>
      <c r="HMK7" s="106"/>
      <c r="HML7" s="106"/>
      <c r="HMM7" s="106"/>
      <c r="HMN7" s="106"/>
      <c r="HMO7" s="106"/>
      <c r="HMP7" s="106"/>
      <c r="HMQ7" s="106"/>
      <c r="HMR7" s="106"/>
      <c r="HMS7" s="106"/>
      <c r="HMT7" s="106"/>
      <c r="HMU7" s="106"/>
      <c r="HMV7" s="106"/>
      <c r="HMW7" s="106"/>
      <c r="HMX7" s="106"/>
      <c r="HMY7" s="106"/>
      <c r="HMZ7" s="106"/>
      <c r="HNA7" s="106"/>
      <c r="HNB7" s="106"/>
      <c r="HNC7" s="106"/>
      <c r="HND7" s="106"/>
      <c r="HNE7" s="106"/>
      <c r="HNF7" s="106"/>
      <c r="HNG7" s="106"/>
      <c r="HNH7" s="106"/>
      <c r="HNI7" s="106"/>
      <c r="HNJ7" s="106"/>
      <c r="HNK7" s="106"/>
      <c r="HNL7" s="106"/>
      <c r="HNM7" s="106"/>
      <c r="HNN7" s="106"/>
      <c r="HNO7" s="106"/>
      <c r="HNP7" s="106"/>
      <c r="HNQ7" s="106"/>
      <c r="HNR7" s="106"/>
      <c r="HNS7" s="106"/>
      <c r="HNT7" s="106"/>
      <c r="HNU7" s="106"/>
      <c r="HNV7" s="106"/>
      <c r="HNW7" s="106"/>
      <c r="HNX7" s="106"/>
      <c r="HNY7" s="106"/>
      <c r="HNZ7" s="106"/>
      <c r="HOA7" s="106"/>
      <c r="HOB7" s="106"/>
      <c r="HOC7" s="106"/>
      <c r="HOD7" s="106"/>
      <c r="HOE7" s="106"/>
      <c r="HOF7" s="106"/>
      <c r="HOG7" s="106"/>
      <c r="HOH7" s="106"/>
      <c r="HOI7" s="106"/>
      <c r="HOJ7" s="106"/>
      <c r="HOK7" s="106"/>
      <c r="HOL7" s="106"/>
      <c r="HOM7" s="106"/>
      <c r="HON7" s="106"/>
      <c r="HOO7" s="106"/>
      <c r="HOP7" s="106"/>
      <c r="HOQ7" s="106"/>
      <c r="HOR7" s="106"/>
      <c r="HOS7" s="106"/>
      <c r="HOT7" s="106"/>
      <c r="HOU7" s="106"/>
      <c r="HOV7" s="106"/>
      <c r="HOW7" s="106"/>
      <c r="HOX7" s="106"/>
      <c r="HOY7" s="106"/>
      <c r="HOZ7" s="106"/>
      <c r="HPA7" s="106"/>
      <c r="HPB7" s="106"/>
      <c r="HPC7" s="106"/>
      <c r="HPD7" s="106"/>
      <c r="HPE7" s="106"/>
      <c r="HPF7" s="106"/>
      <c r="HPG7" s="106"/>
      <c r="HPH7" s="106"/>
      <c r="HPI7" s="106"/>
      <c r="HPJ7" s="106"/>
      <c r="HPK7" s="106"/>
      <c r="HPL7" s="106"/>
      <c r="HPM7" s="106"/>
      <c r="HPN7" s="106"/>
      <c r="HPO7" s="106"/>
      <c r="HPP7" s="106"/>
      <c r="HPQ7" s="106"/>
      <c r="HPR7" s="106"/>
      <c r="HPS7" s="106"/>
      <c r="HPT7" s="106"/>
      <c r="HPU7" s="106"/>
      <c r="HPV7" s="106"/>
      <c r="HPW7" s="106"/>
      <c r="HPX7" s="106"/>
      <c r="HPY7" s="106"/>
      <c r="HPZ7" s="106"/>
      <c r="HQA7" s="106"/>
      <c r="HQB7" s="106"/>
      <c r="HQC7" s="106"/>
      <c r="HQD7" s="106"/>
      <c r="HQE7" s="106"/>
      <c r="HQF7" s="106"/>
      <c r="HQG7" s="106"/>
      <c r="HQH7" s="106"/>
      <c r="HQI7" s="106"/>
      <c r="HQJ7" s="106"/>
      <c r="HQK7" s="106"/>
      <c r="HQL7" s="106"/>
      <c r="HQM7" s="106"/>
      <c r="HQN7" s="106"/>
      <c r="HQO7" s="106"/>
      <c r="HQP7" s="106"/>
      <c r="HQQ7" s="106"/>
      <c r="HQR7" s="106"/>
      <c r="HQS7" s="106"/>
      <c r="HQT7" s="106"/>
      <c r="HQU7" s="106"/>
      <c r="HQV7" s="106"/>
      <c r="HQW7" s="106"/>
      <c r="HQX7" s="106"/>
      <c r="HQY7" s="106"/>
      <c r="HQZ7" s="106"/>
      <c r="HRA7" s="106"/>
      <c r="HRB7" s="106"/>
      <c r="HRC7" s="106"/>
      <c r="HRD7" s="106"/>
      <c r="HRE7" s="106"/>
      <c r="HRF7" s="106"/>
      <c r="HRG7" s="106"/>
      <c r="HRH7" s="106"/>
      <c r="HRI7" s="106"/>
      <c r="HRJ7" s="106"/>
      <c r="HRK7" s="106"/>
      <c r="HRL7" s="106"/>
      <c r="HRM7" s="106"/>
      <c r="HRN7" s="106"/>
      <c r="HRO7" s="106"/>
      <c r="HRP7" s="106"/>
      <c r="HRQ7" s="106"/>
      <c r="HRR7" s="106"/>
      <c r="HRS7" s="106"/>
      <c r="HRT7" s="106"/>
      <c r="HRU7" s="106"/>
      <c r="HRV7" s="106"/>
      <c r="HRW7" s="106"/>
      <c r="HRX7" s="106"/>
      <c r="HRY7" s="106"/>
      <c r="HRZ7" s="106"/>
      <c r="HSA7" s="106"/>
      <c r="HSB7" s="106"/>
      <c r="HSC7" s="106"/>
      <c r="HSD7" s="106"/>
      <c r="HSE7" s="106"/>
      <c r="HSF7" s="106"/>
      <c r="HSG7" s="106"/>
      <c r="HSH7" s="106"/>
      <c r="HSI7" s="106"/>
      <c r="HSJ7" s="106"/>
      <c r="HSK7" s="106"/>
      <c r="HSL7" s="106"/>
      <c r="HSM7" s="106"/>
      <c r="HSN7" s="106"/>
      <c r="HSO7" s="106"/>
      <c r="HSP7" s="106"/>
      <c r="HSQ7" s="106"/>
      <c r="HSR7" s="106"/>
      <c r="HSS7" s="106"/>
      <c r="HST7" s="106"/>
      <c r="HSU7" s="106"/>
      <c r="HSV7" s="106"/>
      <c r="HSW7" s="106"/>
      <c r="HSX7" s="106"/>
      <c r="HSY7" s="106"/>
      <c r="HSZ7" s="106"/>
      <c r="HTA7" s="106"/>
      <c r="HTB7" s="106"/>
      <c r="HTC7" s="106"/>
      <c r="HTD7" s="106"/>
      <c r="HTE7" s="106"/>
      <c r="HTF7" s="106"/>
      <c r="HTG7" s="106"/>
      <c r="HTH7" s="106"/>
      <c r="HTI7" s="106"/>
      <c r="HTJ7" s="106"/>
      <c r="HTK7" s="106"/>
      <c r="HTL7" s="106"/>
      <c r="HTM7" s="106"/>
      <c r="HTN7" s="106"/>
      <c r="HTO7" s="106"/>
      <c r="HTP7" s="106"/>
      <c r="HTQ7" s="106"/>
      <c r="HTR7" s="106"/>
      <c r="HTS7" s="106"/>
      <c r="HTT7" s="106"/>
      <c r="HTU7" s="106"/>
      <c r="HTV7" s="106"/>
      <c r="HTW7" s="106"/>
      <c r="HTX7" s="106"/>
      <c r="HTY7" s="106"/>
      <c r="HTZ7" s="106"/>
      <c r="HUA7" s="106"/>
      <c r="HUB7" s="106"/>
      <c r="HUC7" s="106"/>
      <c r="HUD7" s="106"/>
      <c r="HUE7" s="106"/>
      <c r="HUF7" s="106"/>
      <c r="HUG7" s="106"/>
      <c r="HUH7" s="106"/>
      <c r="HUI7" s="106"/>
      <c r="HUJ7" s="106"/>
      <c r="HUK7" s="106"/>
      <c r="HUL7" s="106"/>
      <c r="HUM7" s="106"/>
      <c r="HUN7" s="106"/>
      <c r="HUO7" s="106"/>
      <c r="HUP7" s="106"/>
      <c r="HUQ7" s="106"/>
      <c r="HUR7" s="106"/>
      <c r="HUS7" s="106"/>
      <c r="HUT7" s="106"/>
      <c r="HUU7" s="106"/>
      <c r="HUV7" s="106"/>
      <c r="HUW7" s="106"/>
      <c r="HUX7" s="106"/>
      <c r="HUY7" s="106"/>
      <c r="HUZ7" s="106"/>
      <c r="HVA7" s="106"/>
      <c r="HVB7" s="106"/>
      <c r="HVC7" s="106"/>
      <c r="HVD7" s="106"/>
      <c r="HVE7" s="106"/>
      <c r="HVF7" s="106"/>
      <c r="HVG7" s="106"/>
      <c r="HVH7" s="106"/>
      <c r="HVI7" s="106"/>
      <c r="HVJ7" s="106"/>
      <c r="HVK7" s="106"/>
      <c r="HVL7" s="106"/>
      <c r="HVM7" s="106"/>
      <c r="HVN7" s="106"/>
      <c r="HVO7" s="106"/>
      <c r="HVP7" s="106"/>
      <c r="HVQ7" s="106"/>
      <c r="HVR7" s="106"/>
      <c r="HVS7" s="106"/>
      <c r="HVT7" s="106"/>
      <c r="HVU7" s="106"/>
      <c r="HVV7" s="106"/>
      <c r="HVW7" s="106"/>
      <c r="HVX7" s="106"/>
      <c r="HVY7" s="106"/>
      <c r="HVZ7" s="106"/>
      <c r="HWA7" s="106"/>
      <c r="HWB7" s="106"/>
      <c r="HWC7" s="106"/>
      <c r="HWD7" s="106"/>
      <c r="HWE7" s="106"/>
      <c r="HWF7" s="106"/>
      <c r="HWG7" s="106"/>
      <c r="HWH7" s="106"/>
      <c r="HWI7" s="106"/>
      <c r="HWJ7" s="106"/>
      <c r="HWK7" s="106"/>
      <c r="HWL7" s="106"/>
      <c r="HWM7" s="106"/>
      <c r="HWN7" s="106"/>
      <c r="HWO7" s="106"/>
      <c r="HWP7" s="106"/>
      <c r="HWQ7" s="106"/>
      <c r="HWR7" s="106"/>
      <c r="HWS7" s="106"/>
      <c r="HWT7" s="106"/>
      <c r="HWU7" s="106"/>
      <c r="HWV7" s="106"/>
      <c r="HWW7" s="106"/>
      <c r="HWX7" s="106"/>
      <c r="HWY7" s="106"/>
      <c r="HWZ7" s="106"/>
      <c r="HXA7" s="106"/>
      <c r="HXB7" s="106"/>
      <c r="HXC7" s="106"/>
      <c r="HXD7" s="106"/>
      <c r="HXE7" s="106"/>
      <c r="HXF7" s="106"/>
      <c r="HXG7" s="106"/>
      <c r="HXH7" s="106"/>
      <c r="HXI7" s="106"/>
      <c r="HXJ7" s="106"/>
      <c r="HXK7" s="106"/>
      <c r="HXL7" s="106"/>
      <c r="HXM7" s="106"/>
      <c r="HXN7" s="106"/>
      <c r="HXO7" s="106"/>
      <c r="HXP7" s="106"/>
      <c r="HXQ7" s="106"/>
      <c r="HXR7" s="106"/>
      <c r="HXS7" s="106"/>
      <c r="HXT7" s="106"/>
      <c r="HXU7" s="106"/>
      <c r="HXV7" s="106"/>
      <c r="HXW7" s="106"/>
      <c r="HXX7" s="106"/>
      <c r="HXY7" s="106"/>
      <c r="HXZ7" s="106"/>
      <c r="HYA7" s="106"/>
      <c r="HYB7" s="106"/>
      <c r="HYC7" s="106"/>
      <c r="HYD7" s="106"/>
      <c r="HYE7" s="106"/>
      <c r="HYF7" s="106"/>
      <c r="HYG7" s="106"/>
      <c r="HYH7" s="106"/>
      <c r="HYI7" s="106"/>
      <c r="HYJ7" s="106"/>
      <c r="HYK7" s="106"/>
      <c r="HYL7" s="106"/>
      <c r="HYM7" s="106"/>
      <c r="HYN7" s="106"/>
      <c r="HYO7" s="106"/>
      <c r="HYP7" s="106"/>
      <c r="HYQ7" s="106"/>
      <c r="HYR7" s="106"/>
      <c r="HYS7" s="106"/>
      <c r="HYT7" s="106"/>
      <c r="HYU7" s="106"/>
      <c r="HYV7" s="106"/>
      <c r="HYW7" s="106"/>
      <c r="HYX7" s="106"/>
      <c r="HYY7" s="106"/>
      <c r="HYZ7" s="106"/>
      <c r="HZA7" s="106"/>
      <c r="HZB7" s="106"/>
      <c r="HZC7" s="106"/>
      <c r="HZD7" s="106"/>
      <c r="HZE7" s="106"/>
      <c r="HZF7" s="106"/>
      <c r="HZG7" s="106"/>
      <c r="HZH7" s="106"/>
      <c r="HZI7" s="106"/>
      <c r="HZJ7" s="106"/>
      <c r="HZK7" s="106"/>
      <c r="HZL7" s="106"/>
      <c r="HZM7" s="106"/>
      <c r="HZN7" s="106"/>
      <c r="HZO7" s="106"/>
      <c r="HZP7" s="106"/>
      <c r="HZQ7" s="106"/>
      <c r="HZR7" s="106"/>
      <c r="HZS7" s="106"/>
      <c r="HZT7" s="106"/>
      <c r="HZU7" s="106"/>
      <c r="HZV7" s="106"/>
      <c r="HZW7" s="106"/>
      <c r="HZX7" s="106"/>
      <c r="HZY7" s="106"/>
      <c r="HZZ7" s="106"/>
      <c r="IAA7" s="106"/>
      <c r="IAB7" s="106"/>
      <c r="IAC7" s="106"/>
      <c r="IAD7" s="106"/>
      <c r="IAE7" s="106"/>
      <c r="IAF7" s="106"/>
      <c r="IAG7" s="106"/>
      <c r="IAH7" s="106"/>
      <c r="IAI7" s="106"/>
      <c r="IAJ7" s="106"/>
      <c r="IAK7" s="106"/>
      <c r="IAL7" s="106"/>
      <c r="IAM7" s="106"/>
      <c r="IAN7" s="106"/>
      <c r="IAO7" s="106"/>
      <c r="IAP7" s="106"/>
      <c r="IAQ7" s="106"/>
      <c r="IAR7" s="106"/>
      <c r="IAS7" s="106"/>
      <c r="IAT7" s="106"/>
      <c r="IAU7" s="106"/>
      <c r="IAV7" s="106"/>
      <c r="IAW7" s="106"/>
      <c r="IAX7" s="106"/>
      <c r="IAY7" s="106"/>
      <c r="IAZ7" s="106"/>
      <c r="IBA7" s="106"/>
      <c r="IBB7" s="106"/>
      <c r="IBC7" s="106"/>
      <c r="IBD7" s="106"/>
      <c r="IBE7" s="106"/>
      <c r="IBF7" s="106"/>
      <c r="IBG7" s="106"/>
      <c r="IBH7" s="106"/>
      <c r="IBI7" s="106"/>
      <c r="IBJ7" s="106"/>
      <c r="IBK7" s="106"/>
      <c r="IBL7" s="106"/>
      <c r="IBM7" s="106"/>
      <c r="IBN7" s="106"/>
      <c r="IBO7" s="106"/>
      <c r="IBP7" s="106"/>
      <c r="IBQ7" s="106"/>
      <c r="IBR7" s="106"/>
      <c r="IBS7" s="106"/>
      <c r="IBT7" s="106"/>
      <c r="IBU7" s="106"/>
      <c r="IBV7" s="106"/>
      <c r="IBW7" s="106"/>
      <c r="IBX7" s="106"/>
      <c r="IBY7" s="106"/>
      <c r="IBZ7" s="106"/>
      <c r="ICA7" s="106"/>
      <c r="ICB7" s="106"/>
      <c r="ICC7" s="106"/>
      <c r="ICD7" s="106"/>
      <c r="ICE7" s="106"/>
      <c r="ICF7" s="106"/>
      <c r="ICG7" s="106"/>
      <c r="ICH7" s="106"/>
      <c r="ICI7" s="106"/>
      <c r="ICJ7" s="106"/>
      <c r="ICK7" s="106"/>
      <c r="ICL7" s="106"/>
      <c r="ICM7" s="106"/>
      <c r="ICN7" s="106"/>
      <c r="ICO7" s="106"/>
      <c r="ICP7" s="106"/>
      <c r="ICQ7" s="106"/>
      <c r="ICR7" s="106"/>
      <c r="ICS7" s="106"/>
      <c r="ICT7" s="106"/>
      <c r="ICU7" s="106"/>
      <c r="ICV7" s="106"/>
      <c r="ICW7" s="106"/>
      <c r="ICX7" s="106"/>
      <c r="ICY7" s="106"/>
      <c r="ICZ7" s="106"/>
      <c r="IDA7" s="106"/>
      <c r="IDB7" s="106"/>
      <c r="IDC7" s="106"/>
      <c r="IDD7" s="106"/>
      <c r="IDE7" s="106"/>
      <c r="IDF7" s="106"/>
      <c r="IDG7" s="106"/>
      <c r="IDH7" s="106"/>
      <c r="IDI7" s="106"/>
      <c r="IDJ7" s="106"/>
      <c r="IDK7" s="106"/>
      <c r="IDL7" s="106"/>
      <c r="IDM7" s="106"/>
      <c r="IDN7" s="106"/>
      <c r="IDO7" s="106"/>
      <c r="IDP7" s="106"/>
      <c r="IDQ7" s="106"/>
      <c r="IDR7" s="106"/>
      <c r="IDS7" s="106"/>
      <c r="IDT7" s="106"/>
      <c r="IDU7" s="106"/>
      <c r="IDV7" s="106"/>
      <c r="IDW7" s="106"/>
      <c r="IDX7" s="106"/>
      <c r="IDY7" s="106"/>
      <c r="IDZ7" s="106"/>
      <c r="IEA7" s="106"/>
      <c r="IEB7" s="106"/>
      <c r="IEC7" s="106"/>
      <c r="IED7" s="106"/>
      <c r="IEE7" s="106"/>
      <c r="IEF7" s="106"/>
      <c r="IEG7" s="106"/>
      <c r="IEH7" s="106"/>
      <c r="IEI7" s="106"/>
      <c r="IEJ7" s="106"/>
      <c r="IEK7" s="106"/>
      <c r="IEL7" s="106"/>
      <c r="IEM7" s="106"/>
      <c r="IEN7" s="106"/>
      <c r="IEO7" s="106"/>
      <c r="IEP7" s="106"/>
      <c r="IEQ7" s="106"/>
      <c r="IER7" s="106"/>
      <c r="IES7" s="106"/>
      <c r="IET7" s="106"/>
      <c r="IEU7" s="106"/>
      <c r="IEV7" s="106"/>
      <c r="IEW7" s="106"/>
      <c r="IEX7" s="106"/>
      <c r="IEY7" s="106"/>
      <c r="IEZ7" s="106"/>
      <c r="IFA7" s="106"/>
      <c r="IFB7" s="106"/>
      <c r="IFC7" s="106"/>
      <c r="IFD7" s="106"/>
      <c r="IFE7" s="106"/>
      <c r="IFF7" s="106"/>
      <c r="IFG7" s="106"/>
      <c r="IFH7" s="106"/>
      <c r="IFI7" s="106"/>
      <c r="IFJ7" s="106"/>
      <c r="IFK7" s="106"/>
      <c r="IFL7" s="106"/>
      <c r="IFM7" s="106"/>
      <c r="IFN7" s="106"/>
      <c r="IFO7" s="106"/>
      <c r="IFP7" s="106"/>
      <c r="IFQ7" s="106"/>
      <c r="IFR7" s="106"/>
      <c r="IFS7" s="106"/>
      <c r="IFT7" s="106"/>
      <c r="IFU7" s="106"/>
      <c r="IFV7" s="106"/>
      <c r="IFW7" s="106"/>
      <c r="IFX7" s="106"/>
      <c r="IFY7" s="106"/>
      <c r="IFZ7" s="106"/>
      <c r="IGA7" s="106"/>
      <c r="IGB7" s="106"/>
      <c r="IGC7" s="106"/>
      <c r="IGD7" s="106"/>
      <c r="IGE7" s="106"/>
      <c r="IGF7" s="106"/>
      <c r="IGG7" s="106"/>
      <c r="IGH7" s="106"/>
      <c r="IGI7" s="106"/>
      <c r="IGJ7" s="106"/>
      <c r="IGK7" s="106"/>
      <c r="IGL7" s="106"/>
      <c r="IGM7" s="106"/>
      <c r="IGN7" s="106"/>
      <c r="IGO7" s="106"/>
      <c r="IGP7" s="106"/>
      <c r="IGQ7" s="106"/>
      <c r="IGR7" s="106"/>
      <c r="IGS7" s="106"/>
      <c r="IGT7" s="106"/>
      <c r="IGU7" s="106"/>
      <c r="IGV7" s="106"/>
      <c r="IGW7" s="106"/>
      <c r="IGX7" s="106"/>
      <c r="IGY7" s="106"/>
      <c r="IGZ7" s="106"/>
      <c r="IHA7" s="106"/>
      <c r="IHB7" s="106"/>
      <c r="IHC7" s="106"/>
      <c r="IHD7" s="106"/>
      <c r="IHE7" s="106"/>
      <c r="IHF7" s="106"/>
      <c r="IHG7" s="106"/>
      <c r="IHH7" s="106"/>
      <c r="IHI7" s="106"/>
      <c r="IHJ7" s="106"/>
      <c r="IHK7" s="106"/>
      <c r="IHL7" s="106"/>
      <c r="IHM7" s="106"/>
      <c r="IHN7" s="106"/>
      <c r="IHO7" s="106"/>
      <c r="IHP7" s="106"/>
      <c r="IHQ7" s="106"/>
      <c r="IHR7" s="106"/>
      <c r="IHS7" s="106"/>
      <c r="IHT7" s="106"/>
      <c r="IHU7" s="106"/>
      <c r="IHV7" s="106"/>
      <c r="IHW7" s="106"/>
      <c r="IHX7" s="106"/>
      <c r="IHY7" s="106"/>
      <c r="IHZ7" s="106"/>
      <c r="IIA7" s="106"/>
      <c r="IIB7" s="106"/>
      <c r="IIC7" s="106"/>
      <c r="IID7" s="106"/>
      <c r="IIE7" s="106"/>
      <c r="IIF7" s="106"/>
      <c r="IIG7" s="106"/>
      <c r="IIH7" s="106"/>
      <c r="III7" s="106"/>
      <c r="IIJ7" s="106"/>
      <c r="IIK7" s="106"/>
      <c r="IIL7" s="106"/>
      <c r="IIM7" s="106"/>
      <c r="IIN7" s="106"/>
      <c r="IIO7" s="106"/>
      <c r="IIP7" s="106"/>
      <c r="IIQ7" s="106"/>
      <c r="IIR7" s="106"/>
      <c r="IIS7" s="106"/>
      <c r="IIT7" s="106"/>
      <c r="IIU7" s="106"/>
      <c r="IIV7" s="106"/>
      <c r="IIW7" s="106"/>
      <c r="IIX7" s="106"/>
      <c r="IIY7" s="106"/>
      <c r="IIZ7" s="106"/>
      <c r="IJA7" s="106"/>
      <c r="IJB7" s="106"/>
      <c r="IJC7" s="106"/>
      <c r="IJD7" s="106"/>
      <c r="IJE7" s="106"/>
      <c r="IJF7" s="106"/>
      <c r="IJG7" s="106"/>
      <c r="IJH7" s="106"/>
      <c r="IJI7" s="106"/>
      <c r="IJJ7" s="106"/>
      <c r="IJK7" s="106"/>
      <c r="IJL7" s="106"/>
      <c r="IJM7" s="106"/>
      <c r="IJN7" s="106"/>
      <c r="IJO7" s="106"/>
      <c r="IJP7" s="106"/>
      <c r="IJQ7" s="106"/>
      <c r="IJR7" s="106"/>
      <c r="IJS7" s="106"/>
      <c r="IJT7" s="106"/>
      <c r="IJU7" s="106"/>
      <c r="IJV7" s="106"/>
      <c r="IJW7" s="106"/>
      <c r="IJX7" s="106"/>
      <c r="IJY7" s="106"/>
      <c r="IJZ7" s="106"/>
      <c r="IKA7" s="106"/>
      <c r="IKB7" s="106"/>
      <c r="IKC7" s="106"/>
      <c r="IKD7" s="106"/>
      <c r="IKE7" s="106"/>
      <c r="IKF7" s="106"/>
      <c r="IKG7" s="106"/>
      <c r="IKH7" s="106"/>
      <c r="IKI7" s="106"/>
      <c r="IKJ7" s="106"/>
      <c r="IKK7" s="106"/>
      <c r="IKL7" s="106"/>
      <c r="IKM7" s="106"/>
      <c r="IKN7" s="106"/>
      <c r="IKO7" s="106"/>
      <c r="IKP7" s="106"/>
      <c r="IKQ7" s="106"/>
      <c r="IKR7" s="106"/>
      <c r="IKS7" s="106"/>
      <c r="IKT7" s="106"/>
      <c r="IKU7" s="106"/>
      <c r="IKV7" s="106"/>
      <c r="IKW7" s="106"/>
      <c r="IKX7" s="106"/>
      <c r="IKY7" s="106"/>
      <c r="IKZ7" s="106"/>
      <c r="ILA7" s="106"/>
      <c r="ILB7" s="106"/>
      <c r="ILC7" s="106"/>
      <c r="ILD7" s="106"/>
      <c r="ILE7" s="106"/>
      <c r="ILF7" s="106"/>
      <c r="ILG7" s="106"/>
      <c r="ILH7" s="106"/>
      <c r="ILI7" s="106"/>
      <c r="ILJ7" s="106"/>
      <c r="ILK7" s="106"/>
      <c r="ILL7" s="106"/>
      <c r="ILM7" s="106"/>
      <c r="ILN7" s="106"/>
      <c r="ILO7" s="106"/>
      <c r="ILP7" s="106"/>
      <c r="ILQ7" s="106"/>
      <c r="ILR7" s="106"/>
      <c r="ILS7" s="106"/>
      <c r="ILT7" s="106"/>
      <c r="ILU7" s="106"/>
      <c r="ILV7" s="106"/>
      <c r="ILW7" s="106"/>
      <c r="ILX7" s="106"/>
      <c r="ILY7" s="106"/>
      <c r="ILZ7" s="106"/>
      <c r="IMA7" s="106"/>
      <c r="IMB7" s="106"/>
      <c r="IMC7" s="106"/>
      <c r="IMD7" s="106"/>
      <c r="IME7" s="106"/>
      <c r="IMF7" s="106"/>
      <c r="IMG7" s="106"/>
      <c r="IMH7" s="106"/>
      <c r="IMI7" s="106"/>
      <c r="IMJ7" s="106"/>
      <c r="IMK7" s="106"/>
      <c r="IML7" s="106"/>
      <c r="IMM7" s="106"/>
      <c r="IMN7" s="106"/>
      <c r="IMO7" s="106"/>
      <c r="IMP7" s="106"/>
      <c r="IMQ7" s="106"/>
      <c r="IMR7" s="106"/>
      <c r="IMS7" s="106"/>
      <c r="IMT7" s="106"/>
      <c r="IMU7" s="106"/>
      <c r="IMV7" s="106"/>
      <c r="IMW7" s="106"/>
      <c r="IMX7" s="106"/>
      <c r="IMY7" s="106"/>
      <c r="IMZ7" s="106"/>
      <c r="INA7" s="106"/>
      <c r="INB7" s="106"/>
      <c r="INC7" s="106"/>
      <c r="IND7" s="106"/>
      <c r="INE7" s="106"/>
      <c r="INF7" s="106"/>
      <c r="ING7" s="106"/>
      <c r="INH7" s="106"/>
      <c r="INI7" s="106"/>
      <c r="INJ7" s="106"/>
      <c r="INK7" s="106"/>
      <c r="INL7" s="106"/>
      <c r="INM7" s="106"/>
      <c r="INN7" s="106"/>
      <c r="INO7" s="106"/>
      <c r="INP7" s="106"/>
      <c r="INQ7" s="106"/>
      <c r="INR7" s="106"/>
      <c r="INS7" s="106"/>
      <c r="INT7" s="106"/>
      <c r="INU7" s="106"/>
      <c r="INV7" s="106"/>
      <c r="INW7" s="106"/>
      <c r="INX7" s="106"/>
      <c r="INY7" s="106"/>
      <c r="INZ7" s="106"/>
      <c r="IOA7" s="106"/>
      <c r="IOB7" s="106"/>
      <c r="IOC7" s="106"/>
      <c r="IOD7" s="106"/>
      <c r="IOE7" s="106"/>
      <c r="IOF7" s="106"/>
      <c r="IOG7" s="106"/>
      <c r="IOH7" s="106"/>
      <c r="IOI7" s="106"/>
      <c r="IOJ7" s="106"/>
      <c r="IOK7" s="106"/>
      <c r="IOL7" s="106"/>
      <c r="IOM7" s="106"/>
      <c r="ION7" s="106"/>
      <c r="IOO7" s="106"/>
      <c r="IOP7" s="106"/>
      <c r="IOQ7" s="106"/>
      <c r="IOR7" s="106"/>
      <c r="IOS7" s="106"/>
      <c r="IOT7" s="106"/>
      <c r="IOU7" s="106"/>
      <c r="IOV7" s="106"/>
      <c r="IOW7" s="106"/>
      <c r="IOX7" s="106"/>
      <c r="IOY7" s="106"/>
      <c r="IOZ7" s="106"/>
      <c r="IPA7" s="106"/>
      <c r="IPB7" s="106"/>
      <c r="IPC7" s="106"/>
      <c r="IPD7" s="106"/>
      <c r="IPE7" s="106"/>
      <c r="IPF7" s="106"/>
      <c r="IPG7" s="106"/>
      <c r="IPH7" s="106"/>
      <c r="IPI7" s="106"/>
      <c r="IPJ7" s="106"/>
      <c r="IPK7" s="106"/>
      <c r="IPL7" s="106"/>
      <c r="IPM7" s="106"/>
      <c r="IPN7" s="106"/>
      <c r="IPO7" s="106"/>
      <c r="IPP7" s="106"/>
      <c r="IPQ7" s="106"/>
      <c r="IPR7" s="106"/>
      <c r="IPS7" s="106"/>
      <c r="IPT7" s="106"/>
      <c r="IPU7" s="106"/>
      <c r="IPV7" s="106"/>
      <c r="IPW7" s="106"/>
      <c r="IPX7" s="106"/>
      <c r="IPY7" s="106"/>
      <c r="IPZ7" s="106"/>
      <c r="IQA7" s="106"/>
      <c r="IQB7" s="106"/>
      <c r="IQC7" s="106"/>
      <c r="IQD7" s="106"/>
      <c r="IQE7" s="106"/>
      <c r="IQF7" s="106"/>
      <c r="IQG7" s="106"/>
      <c r="IQH7" s="106"/>
      <c r="IQI7" s="106"/>
      <c r="IQJ7" s="106"/>
      <c r="IQK7" s="106"/>
      <c r="IQL7" s="106"/>
      <c r="IQM7" s="106"/>
      <c r="IQN7" s="106"/>
      <c r="IQO7" s="106"/>
      <c r="IQP7" s="106"/>
      <c r="IQQ7" s="106"/>
      <c r="IQR7" s="106"/>
      <c r="IQS7" s="106"/>
      <c r="IQT7" s="106"/>
      <c r="IQU7" s="106"/>
      <c r="IQV7" s="106"/>
      <c r="IQW7" s="106"/>
      <c r="IQX7" s="106"/>
      <c r="IQY7" s="106"/>
      <c r="IQZ7" s="106"/>
      <c r="IRA7" s="106"/>
      <c r="IRB7" s="106"/>
      <c r="IRC7" s="106"/>
      <c r="IRD7" s="106"/>
      <c r="IRE7" s="106"/>
      <c r="IRF7" s="106"/>
      <c r="IRG7" s="106"/>
      <c r="IRH7" s="106"/>
      <c r="IRI7" s="106"/>
      <c r="IRJ7" s="106"/>
      <c r="IRK7" s="106"/>
      <c r="IRL7" s="106"/>
      <c r="IRM7" s="106"/>
      <c r="IRN7" s="106"/>
      <c r="IRO7" s="106"/>
      <c r="IRP7" s="106"/>
      <c r="IRQ7" s="106"/>
      <c r="IRR7" s="106"/>
      <c r="IRS7" s="106"/>
      <c r="IRT7" s="106"/>
      <c r="IRU7" s="106"/>
      <c r="IRV7" s="106"/>
      <c r="IRW7" s="106"/>
      <c r="IRX7" s="106"/>
      <c r="IRY7" s="106"/>
      <c r="IRZ7" s="106"/>
      <c r="ISA7" s="106"/>
      <c r="ISB7" s="106"/>
      <c r="ISC7" s="106"/>
      <c r="ISD7" s="106"/>
      <c r="ISE7" s="106"/>
      <c r="ISF7" s="106"/>
      <c r="ISG7" s="106"/>
      <c r="ISH7" s="106"/>
      <c r="ISI7" s="106"/>
      <c r="ISJ7" s="106"/>
      <c r="ISK7" s="106"/>
      <c r="ISL7" s="106"/>
      <c r="ISM7" s="106"/>
      <c r="ISN7" s="106"/>
      <c r="ISO7" s="106"/>
      <c r="ISP7" s="106"/>
      <c r="ISQ7" s="106"/>
      <c r="ISR7" s="106"/>
      <c r="ISS7" s="106"/>
      <c r="IST7" s="106"/>
      <c r="ISU7" s="106"/>
      <c r="ISV7" s="106"/>
      <c r="ISW7" s="106"/>
      <c r="ISX7" s="106"/>
      <c r="ISY7" s="106"/>
      <c r="ISZ7" s="106"/>
      <c r="ITA7" s="106"/>
      <c r="ITB7" s="106"/>
      <c r="ITC7" s="106"/>
      <c r="ITD7" s="106"/>
      <c r="ITE7" s="106"/>
      <c r="ITF7" s="106"/>
      <c r="ITG7" s="106"/>
      <c r="ITH7" s="106"/>
      <c r="ITI7" s="106"/>
      <c r="ITJ7" s="106"/>
      <c r="ITK7" s="106"/>
      <c r="ITL7" s="106"/>
      <c r="ITM7" s="106"/>
      <c r="ITN7" s="106"/>
      <c r="ITO7" s="106"/>
      <c r="ITP7" s="106"/>
      <c r="ITQ7" s="106"/>
      <c r="ITR7" s="106"/>
      <c r="ITS7" s="106"/>
      <c r="ITT7" s="106"/>
      <c r="ITU7" s="106"/>
      <c r="ITV7" s="106"/>
      <c r="ITW7" s="106"/>
      <c r="ITX7" s="106"/>
      <c r="ITY7" s="106"/>
      <c r="ITZ7" s="106"/>
      <c r="IUA7" s="106"/>
      <c r="IUB7" s="106"/>
      <c r="IUC7" s="106"/>
      <c r="IUD7" s="106"/>
      <c r="IUE7" s="106"/>
      <c r="IUF7" s="106"/>
      <c r="IUG7" s="106"/>
      <c r="IUH7" s="106"/>
      <c r="IUI7" s="106"/>
      <c r="IUJ7" s="106"/>
      <c r="IUK7" s="106"/>
      <c r="IUL7" s="106"/>
      <c r="IUM7" s="106"/>
      <c r="IUN7" s="106"/>
      <c r="IUO7" s="106"/>
      <c r="IUP7" s="106"/>
      <c r="IUQ7" s="106"/>
      <c r="IUR7" s="106"/>
      <c r="IUS7" s="106"/>
      <c r="IUT7" s="106"/>
      <c r="IUU7" s="106"/>
      <c r="IUV7" s="106"/>
      <c r="IUW7" s="106"/>
      <c r="IUX7" s="106"/>
      <c r="IUY7" s="106"/>
      <c r="IUZ7" s="106"/>
      <c r="IVA7" s="106"/>
      <c r="IVB7" s="106"/>
      <c r="IVC7" s="106"/>
      <c r="IVD7" s="106"/>
      <c r="IVE7" s="106"/>
      <c r="IVF7" s="106"/>
      <c r="IVG7" s="106"/>
      <c r="IVH7" s="106"/>
      <c r="IVI7" s="106"/>
      <c r="IVJ7" s="106"/>
      <c r="IVK7" s="106"/>
      <c r="IVL7" s="106"/>
      <c r="IVM7" s="106"/>
      <c r="IVN7" s="106"/>
      <c r="IVO7" s="106"/>
      <c r="IVP7" s="106"/>
      <c r="IVQ7" s="106"/>
      <c r="IVR7" s="106"/>
      <c r="IVS7" s="106"/>
      <c r="IVT7" s="106"/>
      <c r="IVU7" s="106"/>
      <c r="IVV7" s="106"/>
      <c r="IVW7" s="106"/>
      <c r="IVX7" s="106"/>
      <c r="IVY7" s="106"/>
      <c r="IVZ7" s="106"/>
      <c r="IWA7" s="106"/>
      <c r="IWB7" s="106"/>
      <c r="IWC7" s="106"/>
      <c r="IWD7" s="106"/>
      <c r="IWE7" s="106"/>
      <c r="IWF7" s="106"/>
      <c r="IWG7" s="106"/>
      <c r="IWH7" s="106"/>
      <c r="IWI7" s="106"/>
      <c r="IWJ7" s="106"/>
      <c r="IWK7" s="106"/>
      <c r="IWL7" s="106"/>
      <c r="IWM7" s="106"/>
      <c r="IWN7" s="106"/>
      <c r="IWO7" s="106"/>
      <c r="IWP7" s="106"/>
      <c r="IWQ7" s="106"/>
      <c r="IWR7" s="106"/>
      <c r="IWS7" s="106"/>
      <c r="IWT7" s="106"/>
      <c r="IWU7" s="106"/>
      <c r="IWV7" s="106"/>
      <c r="IWW7" s="106"/>
      <c r="IWX7" s="106"/>
      <c r="IWY7" s="106"/>
      <c r="IWZ7" s="106"/>
      <c r="IXA7" s="106"/>
      <c r="IXB7" s="106"/>
      <c r="IXC7" s="106"/>
      <c r="IXD7" s="106"/>
      <c r="IXE7" s="106"/>
      <c r="IXF7" s="106"/>
      <c r="IXG7" s="106"/>
      <c r="IXH7" s="106"/>
      <c r="IXI7" s="106"/>
      <c r="IXJ7" s="106"/>
      <c r="IXK7" s="106"/>
      <c r="IXL7" s="106"/>
      <c r="IXM7" s="106"/>
      <c r="IXN7" s="106"/>
      <c r="IXO7" s="106"/>
      <c r="IXP7" s="106"/>
      <c r="IXQ7" s="106"/>
      <c r="IXR7" s="106"/>
      <c r="IXS7" s="106"/>
      <c r="IXT7" s="106"/>
      <c r="IXU7" s="106"/>
      <c r="IXV7" s="106"/>
      <c r="IXW7" s="106"/>
      <c r="IXX7" s="106"/>
      <c r="IXY7" s="106"/>
      <c r="IXZ7" s="106"/>
      <c r="IYA7" s="106"/>
      <c r="IYB7" s="106"/>
      <c r="IYC7" s="106"/>
      <c r="IYD7" s="106"/>
      <c r="IYE7" s="106"/>
      <c r="IYF7" s="106"/>
      <c r="IYG7" s="106"/>
      <c r="IYH7" s="106"/>
      <c r="IYI7" s="106"/>
      <c r="IYJ7" s="106"/>
      <c r="IYK7" s="106"/>
      <c r="IYL7" s="106"/>
      <c r="IYM7" s="106"/>
      <c r="IYN7" s="106"/>
      <c r="IYO7" s="106"/>
      <c r="IYP7" s="106"/>
      <c r="IYQ7" s="106"/>
      <c r="IYR7" s="106"/>
      <c r="IYS7" s="106"/>
      <c r="IYT7" s="106"/>
      <c r="IYU7" s="106"/>
      <c r="IYV7" s="106"/>
      <c r="IYW7" s="106"/>
      <c r="IYX7" s="106"/>
      <c r="IYY7" s="106"/>
      <c r="IYZ7" s="106"/>
      <c r="IZA7" s="106"/>
      <c r="IZB7" s="106"/>
      <c r="IZC7" s="106"/>
      <c r="IZD7" s="106"/>
      <c r="IZE7" s="106"/>
      <c r="IZF7" s="106"/>
      <c r="IZG7" s="106"/>
      <c r="IZH7" s="106"/>
      <c r="IZI7" s="106"/>
      <c r="IZJ7" s="106"/>
      <c r="IZK7" s="106"/>
      <c r="IZL7" s="106"/>
      <c r="IZM7" s="106"/>
      <c r="IZN7" s="106"/>
      <c r="IZO7" s="106"/>
      <c r="IZP7" s="106"/>
      <c r="IZQ7" s="106"/>
      <c r="IZR7" s="106"/>
      <c r="IZS7" s="106"/>
      <c r="IZT7" s="106"/>
      <c r="IZU7" s="106"/>
      <c r="IZV7" s="106"/>
      <c r="IZW7" s="106"/>
      <c r="IZX7" s="106"/>
      <c r="IZY7" s="106"/>
      <c r="IZZ7" s="106"/>
      <c r="JAA7" s="106"/>
      <c r="JAB7" s="106"/>
      <c r="JAC7" s="106"/>
      <c r="JAD7" s="106"/>
      <c r="JAE7" s="106"/>
      <c r="JAF7" s="106"/>
      <c r="JAG7" s="106"/>
      <c r="JAH7" s="106"/>
      <c r="JAI7" s="106"/>
      <c r="JAJ7" s="106"/>
      <c r="JAK7" s="106"/>
      <c r="JAL7" s="106"/>
      <c r="JAM7" s="106"/>
      <c r="JAN7" s="106"/>
      <c r="JAO7" s="106"/>
      <c r="JAP7" s="106"/>
      <c r="JAQ7" s="106"/>
      <c r="JAR7" s="106"/>
      <c r="JAS7" s="106"/>
      <c r="JAT7" s="106"/>
      <c r="JAU7" s="106"/>
      <c r="JAV7" s="106"/>
      <c r="JAW7" s="106"/>
      <c r="JAX7" s="106"/>
      <c r="JAY7" s="106"/>
      <c r="JAZ7" s="106"/>
      <c r="JBA7" s="106"/>
      <c r="JBB7" s="106"/>
      <c r="JBC7" s="106"/>
      <c r="JBD7" s="106"/>
      <c r="JBE7" s="106"/>
      <c r="JBF7" s="106"/>
      <c r="JBG7" s="106"/>
      <c r="JBH7" s="106"/>
      <c r="JBI7" s="106"/>
      <c r="JBJ7" s="106"/>
      <c r="JBK7" s="106"/>
      <c r="JBL7" s="106"/>
      <c r="JBM7" s="106"/>
      <c r="JBN7" s="106"/>
      <c r="JBO7" s="106"/>
      <c r="JBP7" s="106"/>
      <c r="JBQ7" s="106"/>
      <c r="JBR7" s="106"/>
      <c r="JBS7" s="106"/>
      <c r="JBT7" s="106"/>
      <c r="JBU7" s="106"/>
      <c r="JBV7" s="106"/>
      <c r="JBW7" s="106"/>
      <c r="JBX7" s="106"/>
      <c r="JBY7" s="106"/>
      <c r="JBZ7" s="106"/>
      <c r="JCA7" s="106"/>
      <c r="JCB7" s="106"/>
      <c r="JCC7" s="106"/>
      <c r="JCD7" s="106"/>
      <c r="JCE7" s="106"/>
      <c r="JCF7" s="106"/>
      <c r="JCG7" s="106"/>
      <c r="JCH7" s="106"/>
      <c r="JCI7" s="106"/>
      <c r="JCJ7" s="106"/>
      <c r="JCK7" s="106"/>
      <c r="JCL7" s="106"/>
      <c r="JCM7" s="106"/>
      <c r="JCN7" s="106"/>
      <c r="JCO7" s="106"/>
      <c r="JCP7" s="106"/>
      <c r="JCQ7" s="106"/>
      <c r="JCR7" s="106"/>
      <c r="JCS7" s="106"/>
      <c r="JCT7" s="106"/>
      <c r="JCU7" s="106"/>
      <c r="JCV7" s="106"/>
      <c r="JCW7" s="106"/>
      <c r="JCX7" s="106"/>
      <c r="JCY7" s="106"/>
      <c r="JCZ7" s="106"/>
      <c r="JDA7" s="106"/>
      <c r="JDB7" s="106"/>
      <c r="JDC7" s="106"/>
      <c r="JDD7" s="106"/>
      <c r="JDE7" s="106"/>
      <c r="JDF7" s="106"/>
      <c r="JDG7" s="106"/>
      <c r="JDH7" s="106"/>
      <c r="JDI7" s="106"/>
      <c r="JDJ7" s="106"/>
      <c r="JDK7" s="106"/>
      <c r="JDL7" s="106"/>
      <c r="JDM7" s="106"/>
      <c r="JDN7" s="106"/>
      <c r="JDO7" s="106"/>
      <c r="JDP7" s="106"/>
      <c r="JDQ7" s="106"/>
      <c r="JDR7" s="106"/>
      <c r="JDS7" s="106"/>
      <c r="JDT7" s="106"/>
      <c r="JDU7" s="106"/>
      <c r="JDV7" s="106"/>
      <c r="JDW7" s="106"/>
      <c r="JDX7" s="106"/>
      <c r="JDY7" s="106"/>
      <c r="JDZ7" s="106"/>
      <c r="JEA7" s="106"/>
      <c r="JEB7" s="106"/>
      <c r="JEC7" s="106"/>
      <c r="JED7" s="106"/>
      <c r="JEE7" s="106"/>
      <c r="JEF7" s="106"/>
      <c r="JEG7" s="106"/>
      <c r="JEH7" s="106"/>
      <c r="JEI7" s="106"/>
      <c r="JEJ7" s="106"/>
      <c r="JEK7" s="106"/>
      <c r="JEL7" s="106"/>
      <c r="JEM7" s="106"/>
      <c r="JEN7" s="106"/>
      <c r="JEO7" s="106"/>
      <c r="JEP7" s="106"/>
      <c r="JEQ7" s="106"/>
      <c r="JER7" s="106"/>
      <c r="JES7" s="106"/>
      <c r="JET7" s="106"/>
      <c r="JEU7" s="106"/>
      <c r="JEV7" s="106"/>
      <c r="JEW7" s="106"/>
      <c r="JEX7" s="106"/>
      <c r="JEY7" s="106"/>
      <c r="JEZ7" s="106"/>
      <c r="JFA7" s="106"/>
      <c r="JFB7" s="106"/>
      <c r="JFC7" s="106"/>
      <c r="JFD7" s="106"/>
      <c r="JFE7" s="106"/>
      <c r="JFF7" s="106"/>
      <c r="JFG7" s="106"/>
      <c r="JFH7" s="106"/>
      <c r="JFI7" s="106"/>
      <c r="JFJ7" s="106"/>
      <c r="JFK7" s="106"/>
      <c r="JFL7" s="106"/>
      <c r="JFM7" s="106"/>
      <c r="JFN7" s="106"/>
      <c r="JFO7" s="106"/>
      <c r="JFP7" s="106"/>
      <c r="JFQ7" s="106"/>
      <c r="JFR7" s="106"/>
      <c r="JFS7" s="106"/>
      <c r="JFT7" s="106"/>
      <c r="JFU7" s="106"/>
      <c r="JFV7" s="106"/>
      <c r="JFW7" s="106"/>
      <c r="JFX7" s="106"/>
      <c r="JFY7" s="106"/>
      <c r="JFZ7" s="106"/>
      <c r="JGA7" s="106"/>
      <c r="JGB7" s="106"/>
      <c r="JGC7" s="106"/>
      <c r="JGD7" s="106"/>
      <c r="JGE7" s="106"/>
      <c r="JGF7" s="106"/>
      <c r="JGG7" s="106"/>
      <c r="JGH7" s="106"/>
      <c r="JGI7" s="106"/>
      <c r="JGJ7" s="106"/>
      <c r="JGK7" s="106"/>
      <c r="JGL7" s="106"/>
      <c r="JGM7" s="106"/>
      <c r="JGN7" s="106"/>
      <c r="JGO7" s="106"/>
      <c r="JGP7" s="106"/>
      <c r="JGQ7" s="106"/>
      <c r="JGR7" s="106"/>
      <c r="JGS7" s="106"/>
      <c r="JGT7" s="106"/>
      <c r="JGU7" s="106"/>
      <c r="JGV7" s="106"/>
      <c r="JGW7" s="106"/>
      <c r="JGX7" s="106"/>
      <c r="JGY7" s="106"/>
      <c r="JGZ7" s="106"/>
      <c r="JHA7" s="106"/>
      <c r="JHB7" s="106"/>
      <c r="JHC7" s="106"/>
      <c r="JHD7" s="106"/>
      <c r="JHE7" s="106"/>
      <c r="JHF7" s="106"/>
      <c r="JHG7" s="106"/>
      <c r="JHH7" s="106"/>
      <c r="JHI7" s="106"/>
      <c r="JHJ7" s="106"/>
      <c r="JHK7" s="106"/>
      <c r="JHL7" s="106"/>
      <c r="JHM7" s="106"/>
      <c r="JHN7" s="106"/>
      <c r="JHO7" s="106"/>
      <c r="JHP7" s="106"/>
      <c r="JHQ7" s="106"/>
      <c r="JHR7" s="106"/>
      <c r="JHS7" s="106"/>
      <c r="JHT7" s="106"/>
      <c r="JHU7" s="106"/>
      <c r="JHV7" s="106"/>
      <c r="JHW7" s="106"/>
      <c r="JHX7" s="106"/>
      <c r="JHY7" s="106"/>
      <c r="JHZ7" s="106"/>
      <c r="JIA7" s="106"/>
      <c r="JIB7" s="106"/>
      <c r="JIC7" s="106"/>
      <c r="JID7" s="106"/>
      <c r="JIE7" s="106"/>
      <c r="JIF7" s="106"/>
      <c r="JIG7" s="106"/>
      <c r="JIH7" s="106"/>
      <c r="JII7" s="106"/>
      <c r="JIJ7" s="106"/>
      <c r="JIK7" s="106"/>
      <c r="JIL7" s="106"/>
      <c r="JIM7" s="106"/>
      <c r="JIN7" s="106"/>
      <c r="JIO7" s="106"/>
      <c r="JIP7" s="106"/>
      <c r="JIQ7" s="106"/>
      <c r="JIR7" s="106"/>
      <c r="JIS7" s="106"/>
      <c r="JIT7" s="106"/>
      <c r="JIU7" s="106"/>
      <c r="JIV7" s="106"/>
      <c r="JIW7" s="106"/>
      <c r="JIX7" s="106"/>
      <c r="JIY7" s="106"/>
      <c r="JIZ7" s="106"/>
      <c r="JJA7" s="106"/>
      <c r="JJB7" s="106"/>
      <c r="JJC7" s="106"/>
      <c r="JJD7" s="106"/>
      <c r="JJE7" s="106"/>
      <c r="JJF7" s="106"/>
      <c r="JJG7" s="106"/>
      <c r="JJH7" s="106"/>
      <c r="JJI7" s="106"/>
      <c r="JJJ7" s="106"/>
      <c r="JJK7" s="106"/>
      <c r="JJL7" s="106"/>
      <c r="JJM7" s="106"/>
      <c r="JJN7" s="106"/>
      <c r="JJO7" s="106"/>
      <c r="JJP7" s="106"/>
      <c r="JJQ7" s="106"/>
      <c r="JJR7" s="106"/>
      <c r="JJS7" s="106"/>
      <c r="JJT7" s="106"/>
      <c r="JJU7" s="106"/>
      <c r="JJV7" s="106"/>
      <c r="JJW7" s="106"/>
      <c r="JJX7" s="106"/>
      <c r="JJY7" s="106"/>
      <c r="JJZ7" s="106"/>
      <c r="JKA7" s="106"/>
      <c r="JKB7" s="106"/>
      <c r="JKC7" s="106"/>
      <c r="JKD7" s="106"/>
      <c r="JKE7" s="106"/>
      <c r="JKF7" s="106"/>
      <c r="JKG7" s="106"/>
      <c r="JKH7" s="106"/>
      <c r="JKI7" s="106"/>
      <c r="JKJ7" s="106"/>
      <c r="JKK7" s="106"/>
      <c r="JKL7" s="106"/>
      <c r="JKM7" s="106"/>
      <c r="JKN7" s="106"/>
      <c r="JKO7" s="106"/>
      <c r="JKP7" s="106"/>
      <c r="JKQ7" s="106"/>
      <c r="JKR7" s="106"/>
      <c r="JKS7" s="106"/>
      <c r="JKT7" s="106"/>
      <c r="JKU7" s="106"/>
      <c r="JKV7" s="106"/>
      <c r="JKW7" s="106"/>
      <c r="JKX7" s="106"/>
      <c r="JKY7" s="106"/>
      <c r="JKZ7" s="106"/>
      <c r="JLA7" s="106"/>
      <c r="JLB7" s="106"/>
      <c r="JLC7" s="106"/>
      <c r="JLD7" s="106"/>
      <c r="JLE7" s="106"/>
      <c r="JLF7" s="106"/>
      <c r="JLG7" s="106"/>
      <c r="JLH7" s="106"/>
      <c r="JLI7" s="106"/>
      <c r="JLJ7" s="106"/>
      <c r="JLK7" s="106"/>
      <c r="JLL7" s="106"/>
      <c r="JLM7" s="106"/>
      <c r="JLN7" s="106"/>
      <c r="JLO7" s="106"/>
      <c r="JLP7" s="106"/>
      <c r="JLQ7" s="106"/>
      <c r="JLR7" s="106"/>
      <c r="JLS7" s="106"/>
      <c r="JLT7" s="106"/>
      <c r="JLU7" s="106"/>
      <c r="JLV7" s="106"/>
      <c r="JLW7" s="106"/>
      <c r="JLX7" s="106"/>
      <c r="JLY7" s="106"/>
      <c r="JLZ7" s="106"/>
      <c r="JMA7" s="106"/>
      <c r="JMB7" s="106"/>
      <c r="JMC7" s="106"/>
      <c r="JMD7" s="106"/>
      <c r="JME7" s="106"/>
      <c r="JMF7" s="106"/>
      <c r="JMG7" s="106"/>
      <c r="JMH7" s="106"/>
      <c r="JMI7" s="106"/>
      <c r="JMJ7" s="106"/>
      <c r="JMK7" s="106"/>
      <c r="JML7" s="106"/>
      <c r="JMM7" s="106"/>
      <c r="JMN7" s="106"/>
      <c r="JMO7" s="106"/>
      <c r="JMP7" s="106"/>
      <c r="JMQ7" s="106"/>
      <c r="JMR7" s="106"/>
      <c r="JMS7" s="106"/>
      <c r="JMT7" s="106"/>
      <c r="JMU7" s="106"/>
      <c r="JMV7" s="106"/>
      <c r="JMW7" s="106"/>
      <c r="JMX7" s="106"/>
      <c r="JMY7" s="106"/>
      <c r="JMZ7" s="106"/>
      <c r="JNA7" s="106"/>
      <c r="JNB7" s="106"/>
      <c r="JNC7" s="106"/>
      <c r="JND7" s="106"/>
      <c r="JNE7" s="106"/>
      <c r="JNF7" s="106"/>
      <c r="JNG7" s="106"/>
      <c r="JNH7" s="106"/>
      <c r="JNI7" s="106"/>
      <c r="JNJ7" s="106"/>
      <c r="JNK7" s="106"/>
      <c r="JNL7" s="106"/>
      <c r="JNM7" s="106"/>
      <c r="JNN7" s="106"/>
      <c r="JNO7" s="106"/>
      <c r="JNP7" s="106"/>
      <c r="JNQ7" s="106"/>
      <c r="JNR7" s="106"/>
      <c r="JNS7" s="106"/>
      <c r="JNT7" s="106"/>
      <c r="JNU7" s="106"/>
      <c r="JNV7" s="106"/>
      <c r="JNW7" s="106"/>
      <c r="JNX7" s="106"/>
      <c r="JNY7" s="106"/>
      <c r="JNZ7" s="106"/>
      <c r="JOA7" s="106"/>
      <c r="JOB7" s="106"/>
      <c r="JOC7" s="106"/>
      <c r="JOD7" s="106"/>
      <c r="JOE7" s="106"/>
      <c r="JOF7" s="106"/>
      <c r="JOG7" s="106"/>
      <c r="JOH7" s="106"/>
      <c r="JOI7" s="106"/>
      <c r="JOJ7" s="106"/>
      <c r="JOK7" s="106"/>
      <c r="JOL7" s="106"/>
      <c r="JOM7" s="106"/>
      <c r="JON7" s="106"/>
      <c r="JOO7" s="106"/>
      <c r="JOP7" s="106"/>
      <c r="JOQ7" s="106"/>
      <c r="JOR7" s="106"/>
      <c r="JOS7" s="106"/>
      <c r="JOT7" s="106"/>
      <c r="JOU7" s="106"/>
      <c r="JOV7" s="106"/>
      <c r="JOW7" s="106"/>
      <c r="JOX7" s="106"/>
      <c r="JOY7" s="106"/>
      <c r="JOZ7" s="106"/>
      <c r="JPA7" s="106"/>
      <c r="JPB7" s="106"/>
      <c r="JPC7" s="106"/>
      <c r="JPD7" s="106"/>
      <c r="JPE7" s="106"/>
      <c r="JPF7" s="106"/>
      <c r="JPG7" s="106"/>
      <c r="JPH7" s="106"/>
      <c r="JPI7" s="106"/>
      <c r="JPJ7" s="106"/>
      <c r="JPK7" s="106"/>
      <c r="JPL7" s="106"/>
      <c r="JPM7" s="106"/>
      <c r="JPN7" s="106"/>
      <c r="JPO7" s="106"/>
      <c r="JPP7" s="106"/>
      <c r="JPQ7" s="106"/>
      <c r="JPR7" s="106"/>
      <c r="JPS7" s="106"/>
      <c r="JPT7" s="106"/>
      <c r="JPU7" s="106"/>
      <c r="JPV7" s="106"/>
      <c r="JPW7" s="106"/>
      <c r="JPX7" s="106"/>
      <c r="JPY7" s="106"/>
      <c r="JPZ7" s="106"/>
      <c r="JQA7" s="106"/>
      <c r="JQB7" s="106"/>
      <c r="JQC7" s="106"/>
      <c r="JQD7" s="106"/>
      <c r="JQE7" s="106"/>
      <c r="JQF7" s="106"/>
      <c r="JQG7" s="106"/>
      <c r="JQH7" s="106"/>
      <c r="JQI7" s="106"/>
      <c r="JQJ7" s="106"/>
      <c r="JQK7" s="106"/>
      <c r="JQL7" s="106"/>
      <c r="JQM7" s="106"/>
      <c r="JQN7" s="106"/>
      <c r="JQO7" s="106"/>
      <c r="JQP7" s="106"/>
      <c r="JQQ7" s="106"/>
      <c r="JQR7" s="106"/>
      <c r="JQS7" s="106"/>
      <c r="JQT7" s="106"/>
      <c r="JQU7" s="106"/>
      <c r="JQV7" s="106"/>
      <c r="JQW7" s="106"/>
      <c r="JQX7" s="106"/>
      <c r="JQY7" s="106"/>
      <c r="JQZ7" s="106"/>
      <c r="JRA7" s="106"/>
      <c r="JRB7" s="106"/>
      <c r="JRC7" s="106"/>
      <c r="JRD7" s="106"/>
      <c r="JRE7" s="106"/>
      <c r="JRF7" s="106"/>
      <c r="JRG7" s="106"/>
      <c r="JRH7" s="106"/>
      <c r="JRI7" s="106"/>
      <c r="JRJ7" s="106"/>
      <c r="JRK7" s="106"/>
      <c r="JRL7" s="106"/>
      <c r="JRM7" s="106"/>
      <c r="JRN7" s="106"/>
      <c r="JRO7" s="106"/>
      <c r="JRP7" s="106"/>
      <c r="JRQ7" s="106"/>
      <c r="JRR7" s="106"/>
      <c r="JRS7" s="106"/>
      <c r="JRT7" s="106"/>
      <c r="JRU7" s="106"/>
      <c r="JRV7" s="106"/>
      <c r="JRW7" s="106"/>
      <c r="JRX7" s="106"/>
      <c r="JRY7" s="106"/>
      <c r="JRZ7" s="106"/>
      <c r="JSA7" s="106"/>
      <c r="JSB7" s="106"/>
      <c r="JSC7" s="106"/>
      <c r="JSD7" s="106"/>
      <c r="JSE7" s="106"/>
      <c r="JSF7" s="106"/>
      <c r="JSG7" s="106"/>
      <c r="JSH7" s="106"/>
      <c r="JSI7" s="106"/>
      <c r="JSJ7" s="106"/>
      <c r="JSK7" s="106"/>
      <c r="JSL7" s="106"/>
      <c r="JSM7" s="106"/>
      <c r="JSN7" s="106"/>
      <c r="JSO7" s="106"/>
      <c r="JSP7" s="106"/>
      <c r="JSQ7" s="106"/>
      <c r="JSR7" s="106"/>
      <c r="JSS7" s="106"/>
      <c r="JST7" s="106"/>
      <c r="JSU7" s="106"/>
      <c r="JSV7" s="106"/>
      <c r="JSW7" s="106"/>
      <c r="JSX7" s="106"/>
      <c r="JSY7" s="106"/>
      <c r="JSZ7" s="106"/>
      <c r="JTA7" s="106"/>
      <c r="JTB7" s="106"/>
      <c r="JTC7" s="106"/>
      <c r="JTD7" s="106"/>
      <c r="JTE7" s="106"/>
      <c r="JTF7" s="106"/>
      <c r="JTG7" s="106"/>
      <c r="JTH7" s="106"/>
      <c r="JTI7" s="106"/>
      <c r="JTJ7" s="106"/>
      <c r="JTK7" s="106"/>
      <c r="JTL7" s="106"/>
      <c r="JTM7" s="106"/>
      <c r="JTN7" s="106"/>
      <c r="JTO7" s="106"/>
      <c r="JTP7" s="106"/>
      <c r="JTQ7" s="106"/>
      <c r="JTR7" s="106"/>
      <c r="JTS7" s="106"/>
      <c r="JTT7" s="106"/>
      <c r="JTU7" s="106"/>
      <c r="JTV7" s="106"/>
      <c r="JTW7" s="106"/>
      <c r="JTX7" s="106"/>
      <c r="JTY7" s="106"/>
      <c r="JTZ7" s="106"/>
      <c r="JUA7" s="106"/>
      <c r="JUB7" s="106"/>
      <c r="JUC7" s="106"/>
      <c r="JUD7" s="106"/>
      <c r="JUE7" s="106"/>
      <c r="JUF7" s="106"/>
      <c r="JUG7" s="106"/>
      <c r="JUH7" s="106"/>
      <c r="JUI7" s="106"/>
      <c r="JUJ7" s="106"/>
      <c r="JUK7" s="106"/>
      <c r="JUL7" s="106"/>
      <c r="JUM7" s="106"/>
      <c r="JUN7" s="106"/>
      <c r="JUO7" s="106"/>
      <c r="JUP7" s="106"/>
      <c r="JUQ7" s="106"/>
      <c r="JUR7" s="106"/>
      <c r="JUS7" s="106"/>
      <c r="JUT7" s="106"/>
      <c r="JUU7" s="106"/>
      <c r="JUV7" s="106"/>
      <c r="JUW7" s="106"/>
      <c r="JUX7" s="106"/>
      <c r="JUY7" s="106"/>
      <c r="JUZ7" s="106"/>
      <c r="JVA7" s="106"/>
      <c r="JVB7" s="106"/>
      <c r="JVC7" s="106"/>
      <c r="JVD7" s="106"/>
      <c r="JVE7" s="106"/>
      <c r="JVF7" s="106"/>
      <c r="JVG7" s="106"/>
      <c r="JVH7" s="106"/>
      <c r="JVI7" s="106"/>
      <c r="JVJ7" s="106"/>
      <c r="JVK7" s="106"/>
      <c r="JVL7" s="106"/>
      <c r="JVM7" s="106"/>
      <c r="JVN7" s="106"/>
      <c r="JVO7" s="106"/>
      <c r="JVP7" s="106"/>
      <c r="JVQ7" s="106"/>
      <c r="JVR7" s="106"/>
      <c r="JVS7" s="106"/>
      <c r="JVT7" s="106"/>
      <c r="JVU7" s="106"/>
      <c r="JVV7" s="106"/>
      <c r="JVW7" s="106"/>
      <c r="JVX7" s="106"/>
      <c r="JVY7" s="106"/>
      <c r="JVZ7" s="106"/>
      <c r="JWA7" s="106"/>
      <c r="JWB7" s="106"/>
      <c r="JWC7" s="106"/>
      <c r="JWD7" s="106"/>
      <c r="JWE7" s="106"/>
      <c r="JWF7" s="106"/>
      <c r="JWG7" s="106"/>
      <c r="JWH7" s="106"/>
      <c r="JWI7" s="106"/>
      <c r="JWJ7" s="106"/>
      <c r="JWK7" s="106"/>
      <c r="JWL7" s="106"/>
      <c r="JWM7" s="106"/>
      <c r="JWN7" s="106"/>
      <c r="JWO7" s="106"/>
      <c r="JWP7" s="106"/>
      <c r="JWQ7" s="106"/>
      <c r="JWR7" s="106"/>
      <c r="JWS7" s="106"/>
      <c r="JWT7" s="106"/>
      <c r="JWU7" s="106"/>
      <c r="JWV7" s="106"/>
      <c r="JWW7" s="106"/>
      <c r="JWX7" s="106"/>
      <c r="JWY7" s="106"/>
      <c r="JWZ7" s="106"/>
      <c r="JXA7" s="106"/>
      <c r="JXB7" s="106"/>
      <c r="JXC7" s="106"/>
      <c r="JXD7" s="106"/>
      <c r="JXE7" s="106"/>
      <c r="JXF7" s="106"/>
      <c r="JXG7" s="106"/>
      <c r="JXH7" s="106"/>
      <c r="JXI7" s="106"/>
      <c r="JXJ7" s="106"/>
      <c r="JXK7" s="106"/>
      <c r="JXL7" s="106"/>
      <c r="JXM7" s="106"/>
      <c r="JXN7" s="106"/>
      <c r="JXO7" s="106"/>
      <c r="JXP7" s="106"/>
      <c r="JXQ7" s="106"/>
      <c r="JXR7" s="106"/>
      <c r="JXS7" s="106"/>
      <c r="JXT7" s="106"/>
      <c r="JXU7" s="106"/>
      <c r="JXV7" s="106"/>
      <c r="JXW7" s="106"/>
      <c r="JXX7" s="106"/>
      <c r="JXY7" s="106"/>
      <c r="JXZ7" s="106"/>
      <c r="JYA7" s="106"/>
      <c r="JYB7" s="106"/>
      <c r="JYC7" s="106"/>
      <c r="JYD7" s="106"/>
      <c r="JYE7" s="106"/>
      <c r="JYF7" s="106"/>
      <c r="JYG7" s="106"/>
      <c r="JYH7" s="106"/>
      <c r="JYI7" s="106"/>
      <c r="JYJ7" s="106"/>
      <c r="JYK7" s="106"/>
      <c r="JYL7" s="106"/>
      <c r="JYM7" s="106"/>
      <c r="JYN7" s="106"/>
      <c r="JYO7" s="106"/>
      <c r="JYP7" s="106"/>
      <c r="JYQ7" s="106"/>
      <c r="JYR7" s="106"/>
      <c r="JYS7" s="106"/>
      <c r="JYT7" s="106"/>
      <c r="JYU7" s="106"/>
      <c r="JYV7" s="106"/>
      <c r="JYW7" s="106"/>
      <c r="JYX7" s="106"/>
      <c r="JYY7" s="106"/>
      <c r="JYZ7" s="106"/>
      <c r="JZA7" s="106"/>
      <c r="JZB7" s="106"/>
      <c r="JZC7" s="106"/>
      <c r="JZD7" s="106"/>
      <c r="JZE7" s="106"/>
      <c r="JZF7" s="106"/>
      <c r="JZG7" s="106"/>
      <c r="JZH7" s="106"/>
      <c r="JZI7" s="106"/>
      <c r="JZJ7" s="106"/>
      <c r="JZK7" s="106"/>
      <c r="JZL7" s="106"/>
      <c r="JZM7" s="106"/>
      <c r="JZN7" s="106"/>
      <c r="JZO7" s="106"/>
      <c r="JZP7" s="106"/>
      <c r="JZQ7" s="106"/>
      <c r="JZR7" s="106"/>
      <c r="JZS7" s="106"/>
      <c r="JZT7" s="106"/>
      <c r="JZU7" s="106"/>
      <c r="JZV7" s="106"/>
      <c r="JZW7" s="106"/>
      <c r="JZX7" s="106"/>
      <c r="JZY7" s="106"/>
      <c r="JZZ7" s="106"/>
      <c r="KAA7" s="106"/>
      <c r="KAB7" s="106"/>
      <c r="KAC7" s="106"/>
      <c r="KAD7" s="106"/>
      <c r="KAE7" s="106"/>
      <c r="KAF7" s="106"/>
      <c r="KAG7" s="106"/>
      <c r="KAH7" s="106"/>
      <c r="KAI7" s="106"/>
      <c r="KAJ7" s="106"/>
      <c r="KAK7" s="106"/>
      <c r="KAL7" s="106"/>
      <c r="KAM7" s="106"/>
      <c r="KAN7" s="106"/>
      <c r="KAO7" s="106"/>
      <c r="KAP7" s="106"/>
      <c r="KAQ7" s="106"/>
      <c r="KAR7" s="106"/>
      <c r="KAS7" s="106"/>
      <c r="KAT7" s="106"/>
      <c r="KAU7" s="106"/>
      <c r="KAV7" s="106"/>
      <c r="KAW7" s="106"/>
      <c r="KAX7" s="106"/>
      <c r="KAY7" s="106"/>
      <c r="KAZ7" s="106"/>
      <c r="KBA7" s="106"/>
      <c r="KBB7" s="106"/>
      <c r="KBC7" s="106"/>
      <c r="KBD7" s="106"/>
      <c r="KBE7" s="106"/>
      <c r="KBF7" s="106"/>
      <c r="KBG7" s="106"/>
      <c r="KBH7" s="106"/>
      <c r="KBI7" s="106"/>
      <c r="KBJ7" s="106"/>
      <c r="KBK7" s="106"/>
      <c r="KBL7" s="106"/>
      <c r="KBM7" s="106"/>
      <c r="KBN7" s="106"/>
      <c r="KBO7" s="106"/>
      <c r="KBP7" s="106"/>
      <c r="KBQ7" s="106"/>
      <c r="KBR7" s="106"/>
      <c r="KBS7" s="106"/>
      <c r="KBT7" s="106"/>
      <c r="KBU7" s="106"/>
      <c r="KBV7" s="106"/>
      <c r="KBW7" s="106"/>
      <c r="KBX7" s="106"/>
      <c r="KBY7" s="106"/>
      <c r="KBZ7" s="106"/>
      <c r="KCA7" s="106"/>
      <c r="KCB7" s="106"/>
      <c r="KCC7" s="106"/>
      <c r="KCD7" s="106"/>
      <c r="KCE7" s="106"/>
      <c r="KCF7" s="106"/>
      <c r="KCG7" s="106"/>
      <c r="KCH7" s="106"/>
      <c r="KCI7" s="106"/>
      <c r="KCJ7" s="106"/>
      <c r="KCK7" s="106"/>
      <c r="KCL7" s="106"/>
      <c r="KCM7" s="106"/>
      <c r="KCN7" s="106"/>
      <c r="KCO7" s="106"/>
      <c r="KCP7" s="106"/>
      <c r="KCQ7" s="106"/>
      <c r="KCR7" s="106"/>
      <c r="KCS7" s="106"/>
      <c r="KCT7" s="106"/>
      <c r="KCU7" s="106"/>
      <c r="KCV7" s="106"/>
      <c r="KCW7" s="106"/>
      <c r="KCX7" s="106"/>
      <c r="KCY7" s="106"/>
      <c r="KCZ7" s="106"/>
      <c r="KDA7" s="106"/>
      <c r="KDB7" s="106"/>
      <c r="KDC7" s="106"/>
      <c r="KDD7" s="106"/>
      <c r="KDE7" s="106"/>
      <c r="KDF7" s="106"/>
      <c r="KDG7" s="106"/>
      <c r="KDH7" s="106"/>
      <c r="KDI7" s="106"/>
      <c r="KDJ7" s="106"/>
      <c r="KDK7" s="106"/>
      <c r="KDL7" s="106"/>
      <c r="KDM7" s="106"/>
      <c r="KDN7" s="106"/>
      <c r="KDO7" s="106"/>
      <c r="KDP7" s="106"/>
      <c r="KDQ7" s="106"/>
      <c r="KDR7" s="106"/>
      <c r="KDS7" s="106"/>
      <c r="KDT7" s="106"/>
      <c r="KDU7" s="106"/>
      <c r="KDV7" s="106"/>
      <c r="KDW7" s="106"/>
      <c r="KDX7" s="106"/>
      <c r="KDY7" s="106"/>
      <c r="KDZ7" s="106"/>
      <c r="KEA7" s="106"/>
      <c r="KEB7" s="106"/>
      <c r="KEC7" s="106"/>
      <c r="KED7" s="106"/>
      <c r="KEE7" s="106"/>
      <c r="KEF7" s="106"/>
      <c r="KEG7" s="106"/>
      <c r="KEH7" s="106"/>
      <c r="KEI7" s="106"/>
      <c r="KEJ7" s="106"/>
      <c r="KEK7" s="106"/>
      <c r="KEL7" s="106"/>
      <c r="KEM7" s="106"/>
      <c r="KEN7" s="106"/>
      <c r="KEO7" s="106"/>
      <c r="KEP7" s="106"/>
      <c r="KEQ7" s="106"/>
      <c r="KER7" s="106"/>
      <c r="KES7" s="106"/>
      <c r="KET7" s="106"/>
      <c r="KEU7" s="106"/>
      <c r="KEV7" s="106"/>
      <c r="KEW7" s="106"/>
      <c r="KEX7" s="106"/>
      <c r="KEY7" s="106"/>
      <c r="KEZ7" s="106"/>
      <c r="KFA7" s="106"/>
      <c r="KFB7" s="106"/>
      <c r="KFC7" s="106"/>
      <c r="KFD7" s="106"/>
      <c r="KFE7" s="106"/>
      <c r="KFF7" s="106"/>
      <c r="KFG7" s="106"/>
      <c r="KFH7" s="106"/>
      <c r="KFI7" s="106"/>
      <c r="KFJ7" s="106"/>
      <c r="KFK7" s="106"/>
      <c r="KFL7" s="106"/>
      <c r="KFM7" s="106"/>
      <c r="KFN7" s="106"/>
      <c r="KFO7" s="106"/>
      <c r="KFP7" s="106"/>
      <c r="KFQ7" s="106"/>
      <c r="KFR7" s="106"/>
      <c r="KFS7" s="106"/>
      <c r="KFT7" s="106"/>
      <c r="KFU7" s="106"/>
      <c r="KFV7" s="106"/>
      <c r="KFW7" s="106"/>
      <c r="KFX7" s="106"/>
      <c r="KFY7" s="106"/>
      <c r="KFZ7" s="106"/>
      <c r="KGA7" s="106"/>
      <c r="KGB7" s="106"/>
      <c r="KGC7" s="106"/>
      <c r="KGD7" s="106"/>
      <c r="KGE7" s="106"/>
      <c r="KGF7" s="106"/>
      <c r="KGG7" s="106"/>
      <c r="KGH7" s="106"/>
      <c r="KGI7" s="106"/>
      <c r="KGJ7" s="106"/>
      <c r="KGK7" s="106"/>
      <c r="KGL7" s="106"/>
      <c r="KGM7" s="106"/>
      <c r="KGN7" s="106"/>
      <c r="KGO7" s="106"/>
      <c r="KGP7" s="106"/>
      <c r="KGQ7" s="106"/>
      <c r="KGR7" s="106"/>
      <c r="KGS7" s="106"/>
      <c r="KGT7" s="106"/>
      <c r="KGU7" s="106"/>
      <c r="KGV7" s="106"/>
      <c r="KGW7" s="106"/>
      <c r="KGX7" s="106"/>
      <c r="KGY7" s="106"/>
      <c r="KGZ7" s="106"/>
      <c r="KHA7" s="106"/>
      <c r="KHB7" s="106"/>
      <c r="KHC7" s="106"/>
      <c r="KHD7" s="106"/>
      <c r="KHE7" s="106"/>
      <c r="KHF7" s="106"/>
      <c r="KHG7" s="106"/>
      <c r="KHH7" s="106"/>
      <c r="KHI7" s="106"/>
      <c r="KHJ7" s="106"/>
      <c r="KHK7" s="106"/>
      <c r="KHL7" s="106"/>
      <c r="KHM7" s="106"/>
      <c r="KHN7" s="106"/>
      <c r="KHO7" s="106"/>
      <c r="KHP7" s="106"/>
      <c r="KHQ7" s="106"/>
      <c r="KHR7" s="106"/>
      <c r="KHS7" s="106"/>
      <c r="KHT7" s="106"/>
      <c r="KHU7" s="106"/>
      <c r="KHV7" s="106"/>
      <c r="KHW7" s="106"/>
      <c r="KHX7" s="106"/>
      <c r="KHY7" s="106"/>
      <c r="KHZ7" s="106"/>
      <c r="KIA7" s="106"/>
      <c r="KIB7" s="106"/>
      <c r="KIC7" s="106"/>
      <c r="KID7" s="106"/>
      <c r="KIE7" s="106"/>
      <c r="KIF7" s="106"/>
      <c r="KIG7" s="106"/>
      <c r="KIH7" s="106"/>
      <c r="KII7" s="106"/>
      <c r="KIJ7" s="106"/>
      <c r="KIK7" s="106"/>
      <c r="KIL7" s="106"/>
      <c r="KIM7" s="106"/>
      <c r="KIN7" s="106"/>
      <c r="KIO7" s="106"/>
      <c r="KIP7" s="106"/>
      <c r="KIQ7" s="106"/>
      <c r="KIR7" s="106"/>
      <c r="KIS7" s="106"/>
      <c r="KIT7" s="106"/>
      <c r="KIU7" s="106"/>
      <c r="KIV7" s="106"/>
      <c r="KIW7" s="106"/>
      <c r="KIX7" s="106"/>
      <c r="KIY7" s="106"/>
      <c r="KIZ7" s="106"/>
      <c r="KJA7" s="106"/>
      <c r="KJB7" s="106"/>
      <c r="KJC7" s="106"/>
      <c r="KJD7" s="106"/>
      <c r="KJE7" s="106"/>
      <c r="KJF7" s="106"/>
      <c r="KJG7" s="106"/>
      <c r="KJH7" s="106"/>
      <c r="KJI7" s="106"/>
      <c r="KJJ7" s="106"/>
      <c r="KJK7" s="106"/>
      <c r="KJL7" s="106"/>
      <c r="KJM7" s="106"/>
      <c r="KJN7" s="106"/>
      <c r="KJO7" s="106"/>
      <c r="KJP7" s="106"/>
      <c r="KJQ7" s="106"/>
      <c r="KJR7" s="106"/>
      <c r="KJS7" s="106"/>
      <c r="KJT7" s="106"/>
      <c r="KJU7" s="106"/>
      <c r="KJV7" s="106"/>
      <c r="KJW7" s="106"/>
      <c r="KJX7" s="106"/>
      <c r="KJY7" s="106"/>
      <c r="KJZ7" s="106"/>
      <c r="KKA7" s="106"/>
      <c r="KKB7" s="106"/>
      <c r="KKC7" s="106"/>
      <c r="KKD7" s="106"/>
      <c r="KKE7" s="106"/>
      <c r="KKF7" s="106"/>
      <c r="KKG7" s="106"/>
      <c r="KKH7" s="106"/>
      <c r="KKI7" s="106"/>
      <c r="KKJ7" s="106"/>
      <c r="KKK7" s="106"/>
      <c r="KKL7" s="106"/>
      <c r="KKM7" s="106"/>
      <c r="KKN7" s="106"/>
      <c r="KKO7" s="106"/>
      <c r="KKP7" s="106"/>
      <c r="KKQ7" s="106"/>
      <c r="KKR7" s="106"/>
      <c r="KKS7" s="106"/>
      <c r="KKT7" s="106"/>
      <c r="KKU7" s="106"/>
      <c r="KKV7" s="106"/>
      <c r="KKW7" s="106"/>
      <c r="KKX7" s="106"/>
      <c r="KKY7" s="106"/>
      <c r="KKZ7" s="106"/>
      <c r="KLA7" s="106"/>
      <c r="KLB7" s="106"/>
      <c r="KLC7" s="106"/>
      <c r="KLD7" s="106"/>
      <c r="KLE7" s="106"/>
      <c r="KLF7" s="106"/>
      <c r="KLG7" s="106"/>
      <c r="KLH7" s="106"/>
      <c r="KLI7" s="106"/>
      <c r="KLJ7" s="106"/>
      <c r="KLK7" s="106"/>
      <c r="KLL7" s="106"/>
      <c r="KLM7" s="106"/>
      <c r="KLN7" s="106"/>
      <c r="KLO7" s="106"/>
      <c r="KLP7" s="106"/>
      <c r="KLQ7" s="106"/>
      <c r="KLR7" s="106"/>
      <c r="KLS7" s="106"/>
      <c r="KLT7" s="106"/>
      <c r="KLU7" s="106"/>
      <c r="KLV7" s="106"/>
      <c r="KLW7" s="106"/>
      <c r="KLX7" s="106"/>
      <c r="KLY7" s="106"/>
      <c r="KLZ7" s="106"/>
      <c r="KMA7" s="106"/>
      <c r="KMB7" s="106"/>
      <c r="KMC7" s="106"/>
      <c r="KMD7" s="106"/>
      <c r="KME7" s="106"/>
      <c r="KMF7" s="106"/>
      <c r="KMG7" s="106"/>
      <c r="KMH7" s="106"/>
      <c r="KMI7" s="106"/>
      <c r="KMJ7" s="106"/>
      <c r="KMK7" s="106"/>
      <c r="KML7" s="106"/>
      <c r="KMM7" s="106"/>
      <c r="KMN7" s="106"/>
      <c r="KMO7" s="106"/>
      <c r="KMP7" s="106"/>
      <c r="KMQ7" s="106"/>
      <c r="KMR7" s="106"/>
      <c r="KMS7" s="106"/>
      <c r="KMT7" s="106"/>
      <c r="KMU7" s="106"/>
      <c r="KMV7" s="106"/>
      <c r="KMW7" s="106"/>
      <c r="KMX7" s="106"/>
      <c r="KMY7" s="106"/>
      <c r="KMZ7" s="106"/>
      <c r="KNA7" s="106"/>
      <c r="KNB7" s="106"/>
      <c r="KNC7" s="106"/>
      <c r="KND7" s="106"/>
      <c r="KNE7" s="106"/>
      <c r="KNF7" s="106"/>
      <c r="KNG7" s="106"/>
      <c r="KNH7" s="106"/>
      <c r="KNI7" s="106"/>
      <c r="KNJ7" s="106"/>
      <c r="KNK7" s="106"/>
      <c r="KNL7" s="106"/>
      <c r="KNM7" s="106"/>
      <c r="KNN7" s="106"/>
      <c r="KNO7" s="106"/>
      <c r="KNP7" s="106"/>
      <c r="KNQ7" s="106"/>
      <c r="KNR7" s="106"/>
      <c r="KNS7" s="106"/>
      <c r="KNT7" s="106"/>
      <c r="KNU7" s="106"/>
      <c r="KNV7" s="106"/>
      <c r="KNW7" s="106"/>
      <c r="KNX7" s="106"/>
      <c r="KNY7" s="106"/>
      <c r="KNZ7" s="106"/>
      <c r="KOA7" s="106"/>
      <c r="KOB7" s="106"/>
      <c r="KOC7" s="106"/>
      <c r="KOD7" s="106"/>
      <c r="KOE7" s="106"/>
      <c r="KOF7" s="106"/>
      <c r="KOG7" s="106"/>
      <c r="KOH7" s="106"/>
      <c r="KOI7" s="106"/>
      <c r="KOJ7" s="106"/>
      <c r="KOK7" s="106"/>
      <c r="KOL7" s="106"/>
      <c r="KOM7" s="106"/>
      <c r="KON7" s="106"/>
      <c r="KOO7" s="106"/>
      <c r="KOP7" s="106"/>
      <c r="KOQ7" s="106"/>
      <c r="KOR7" s="106"/>
      <c r="KOS7" s="106"/>
      <c r="KOT7" s="106"/>
      <c r="KOU7" s="106"/>
      <c r="KOV7" s="106"/>
      <c r="KOW7" s="106"/>
      <c r="KOX7" s="106"/>
      <c r="KOY7" s="106"/>
      <c r="KOZ7" s="106"/>
      <c r="KPA7" s="106"/>
      <c r="KPB7" s="106"/>
      <c r="KPC7" s="106"/>
      <c r="KPD7" s="106"/>
      <c r="KPE7" s="106"/>
      <c r="KPF7" s="106"/>
      <c r="KPG7" s="106"/>
      <c r="KPH7" s="106"/>
      <c r="KPI7" s="106"/>
      <c r="KPJ7" s="106"/>
      <c r="KPK7" s="106"/>
      <c r="KPL7" s="106"/>
      <c r="KPM7" s="106"/>
      <c r="KPN7" s="106"/>
      <c r="KPO7" s="106"/>
      <c r="KPP7" s="106"/>
      <c r="KPQ7" s="106"/>
      <c r="KPR7" s="106"/>
      <c r="KPS7" s="106"/>
      <c r="KPT7" s="106"/>
      <c r="KPU7" s="106"/>
      <c r="KPV7" s="106"/>
      <c r="KPW7" s="106"/>
      <c r="KPX7" s="106"/>
      <c r="KPY7" s="106"/>
      <c r="KPZ7" s="106"/>
      <c r="KQA7" s="106"/>
      <c r="KQB7" s="106"/>
      <c r="KQC7" s="106"/>
      <c r="KQD7" s="106"/>
      <c r="KQE7" s="106"/>
      <c r="KQF7" s="106"/>
      <c r="KQG7" s="106"/>
      <c r="KQH7" s="106"/>
      <c r="KQI7" s="106"/>
      <c r="KQJ7" s="106"/>
      <c r="KQK7" s="106"/>
      <c r="KQL7" s="106"/>
      <c r="KQM7" s="106"/>
      <c r="KQN7" s="106"/>
      <c r="KQO7" s="106"/>
      <c r="KQP7" s="106"/>
      <c r="KQQ7" s="106"/>
      <c r="KQR7" s="106"/>
      <c r="KQS7" s="106"/>
      <c r="KQT7" s="106"/>
      <c r="KQU7" s="106"/>
      <c r="KQV7" s="106"/>
      <c r="KQW7" s="106"/>
      <c r="KQX7" s="106"/>
      <c r="KQY7" s="106"/>
      <c r="KQZ7" s="106"/>
      <c r="KRA7" s="106"/>
      <c r="KRB7" s="106"/>
      <c r="KRC7" s="106"/>
      <c r="KRD7" s="106"/>
      <c r="KRE7" s="106"/>
      <c r="KRF7" s="106"/>
      <c r="KRG7" s="106"/>
      <c r="KRH7" s="106"/>
      <c r="KRI7" s="106"/>
      <c r="KRJ7" s="106"/>
      <c r="KRK7" s="106"/>
      <c r="KRL7" s="106"/>
      <c r="KRM7" s="106"/>
      <c r="KRN7" s="106"/>
      <c r="KRO7" s="106"/>
      <c r="KRP7" s="106"/>
      <c r="KRQ7" s="106"/>
      <c r="KRR7" s="106"/>
      <c r="KRS7" s="106"/>
      <c r="KRT7" s="106"/>
      <c r="KRU7" s="106"/>
      <c r="KRV7" s="106"/>
      <c r="KRW7" s="106"/>
      <c r="KRX7" s="106"/>
      <c r="KRY7" s="106"/>
      <c r="KRZ7" s="106"/>
      <c r="KSA7" s="106"/>
      <c r="KSB7" s="106"/>
      <c r="KSC7" s="106"/>
      <c r="KSD7" s="106"/>
      <c r="KSE7" s="106"/>
      <c r="KSF7" s="106"/>
      <c r="KSG7" s="106"/>
      <c r="KSH7" s="106"/>
      <c r="KSI7" s="106"/>
      <c r="KSJ7" s="106"/>
      <c r="KSK7" s="106"/>
      <c r="KSL7" s="106"/>
      <c r="KSM7" s="106"/>
      <c r="KSN7" s="106"/>
      <c r="KSO7" s="106"/>
      <c r="KSP7" s="106"/>
      <c r="KSQ7" s="106"/>
      <c r="KSR7" s="106"/>
      <c r="KSS7" s="106"/>
      <c r="KST7" s="106"/>
      <c r="KSU7" s="106"/>
      <c r="KSV7" s="106"/>
      <c r="KSW7" s="106"/>
      <c r="KSX7" s="106"/>
      <c r="KSY7" s="106"/>
      <c r="KSZ7" s="106"/>
      <c r="KTA7" s="106"/>
      <c r="KTB7" s="106"/>
      <c r="KTC7" s="106"/>
      <c r="KTD7" s="106"/>
      <c r="KTE7" s="106"/>
      <c r="KTF7" s="106"/>
      <c r="KTG7" s="106"/>
      <c r="KTH7" s="106"/>
      <c r="KTI7" s="106"/>
      <c r="KTJ7" s="106"/>
      <c r="KTK7" s="106"/>
      <c r="KTL7" s="106"/>
      <c r="KTM7" s="106"/>
      <c r="KTN7" s="106"/>
      <c r="KTO7" s="106"/>
      <c r="KTP7" s="106"/>
      <c r="KTQ7" s="106"/>
      <c r="KTR7" s="106"/>
      <c r="KTS7" s="106"/>
      <c r="KTT7" s="106"/>
      <c r="KTU7" s="106"/>
      <c r="KTV7" s="106"/>
      <c r="KTW7" s="106"/>
      <c r="KTX7" s="106"/>
      <c r="KTY7" s="106"/>
      <c r="KTZ7" s="106"/>
      <c r="KUA7" s="106"/>
      <c r="KUB7" s="106"/>
      <c r="KUC7" s="106"/>
      <c r="KUD7" s="106"/>
      <c r="KUE7" s="106"/>
      <c r="KUF7" s="106"/>
      <c r="KUG7" s="106"/>
      <c r="KUH7" s="106"/>
      <c r="KUI7" s="106"/>
      <c r="KUJ7" s="106"/>
      <c r="KUK7" s="106"/>
      <c r="KUL7" s="106"/>
      <c r="KUM7" s="106"/>
      <c r="KUN7" s="106"/>
      <c r="KUO7" s="106"/>
      <c r="KUP7" s="106"/>
      <c r="KUQ7" s="106"/>
      <c r="KUR7" s="106"/>
      <c r="KUS7" s="106"/>
      <c r="KUT7" s="106"/>
      <c r="KUU7" s="106"/>
      <c r="KUV7" s="106"/>
      <c r="KUW7" s="106"/>
      <c r="KUX7" s="106"/>
      <c r="KUY7" s="106"/>
      <c r="KUZ7" s="106"/>
      <c r="KVA7" s="106"/>
      <c r="KVB7" s="106"/>
      <c r="KVC7" s="106"/>
      <c r="KVD7" s="106"/>
      <c r="KVE7" s="106"/>
      <c r="KVF7" s="106"/>
      <c r="KVG7" s="106"/>
      <c r="KVH7" s="106"/>
      <c r="KVI7" s="106"/>
      <c r="KVJ7" s="106"/>
      <c r="KVK7" s="106"/>
      <c r="KVL7" s="106"/>
      <c r="KVM7" s="106"/>
      <c r="KVN7" s="106"/>
      <c r="KVO7" s="106"/>
      <c r="KVP7" s="106"/>
      <c r="KVQ7" s="106"/>
      <c r="KVR7" s="106"/>
      <c r="KVS7" s="106"/>
      <c r="KVT7" s="106"/>
      <c r="KVU7" s="106"/>
      <c r="KVV7" s="106"/>
      <c r="KVW7" s="106"/>
      <c r="KVX7" s="106"/>
      <c r="KVY7" s="106"/>
      <c r="KVZ7" s="106"/>
      <c r="KWA7" s="106"/>
      <c r="KWB7" s="106"/>
      <c r="KWC7" s="106"/>
      <c r="KWD7" s="106"/>
      <c r="KWE7" s="106"/>
      <c r="KWF7" s="106"/>
      <c r="KWG7" s="106"/>
      <c r="KWH7" s="106"/>
      <c r="KWI7" s="106"/>
      <c r="KWJ7" s="106"/>
      <c r="KWK7" s="106"/>
      <c r="KWL7" s="106"/>
      <c r="KWM7" s="106"/>
      <c r="KWN7" s="106"/>
      <c r="KWO7" s="106"/>
      <c r="KWP7" s="106"/>
      <c r="KWQ7" s="106"/>
      <c r="KWR7" s="106"/>
      <c r="KWS7" s="106"/>
      <c r="KWT7" s="106"/>
      <c r="KWU7" s="106"/>
      <c r="KWV7" s="106"/>
      <c r="KWW7" s="106"/>
      <c r="KWX7" s="106"/>
      <c r="KWY7" s="106"/>
      <c r="KWZ7" s="106"/>
      <c r="KXA7" s="106"/>
      <c r="KXB7" s="106"/>
      <c r="KXC7" s="106"/>
      <c r="KXD7" s="106"/>
      <c r="KXE7" s="106"/>
      <c r="KXF7" s="106"/>
      <c r="KXG7" s="106"/>
      <c r="KXH7" s="106"/>
      <c r="KXI7" s="106"/>
      <c r="KXJ7" s="106"/>
      <c r="KXK7" s="106"/>
      <c r="KXL7" s="106"/>
      <c r="KXM7" s="106"/>
      <c r="KXN7" s="106"/>
      <c r="KXO7" s="106"/>
      <c r="KXP7" s="106"/>
      <c r="KXQ7" s="106"/>
      <c r="KXR7" s="106"/>
      <c r="KXS7" s="106"/>
      <c r="KXT7" s="106"/>
      <c r="KXU7" s="106"/>
      <c r="KXV7" s="106"/>
      <c r="KXW7" s="106"/>
      <c r="KXX7" s="106"/>
      <c r="KXY7" s="106"/>
      <c r="KXZ7" s="106"/>
      <c r="KYA7" s="106"/>
      <c r="KYB7" s="106"/>
      <c r="KYC7" s="106"/>
      <c r="KYD7" s="106"/>
      <c r="KYE7" s="106"/>
      <c r="KYF7" s="106"/>
      <c r="KYG7" s="106"/>
      <c r="KYH7" s="106"/>
      <c r="KYI7" s="106"/>
      <c r="KYJ7" s="106"/>
      <c r="KYK7" s="106"/>
      <c r="KYL7" s="106"/>
      <c r="KYM7" s="106"/>
      <c r="KYN7" s="106"/>
      <c r="KYO7" s="106"/>
      <c r="KYP7" s="106"/>
      <c r="KYQ7" s="106"/>
      <c r="KYR7" s="106"/>
      <c r="KYS7" s="106"/>
      <c r="KYT7" s="106"/>
      <c r="KYU7" s="106"/>
      <c r="KYV7" s="106"/>
      <c r="KYW7" s="106"/>
      <c r="KYX7" s="106"/>
      <c r="KYY7" s="106"/>
      <c r="KYZ7" s="106"/>
      <c r="KZA7" s="106"/>
      <c r="KZB7" s="106"/>
      <c r="KZC7" s="106"/>
      <c r="KZD7" s="106"/>
      <c r="KZE7" s="106"/>
      <c r="KZF7" s="106"/>
      <c r="KZG7" s="106"/>
      <c r="KZH7" s="106"/>
      <c r="KZI7" s="106"/>
      <c r="KZJ7" s="106"/>
      <c r="KZK7" s="106"/>
      <c r="KZL7" s="106"/>
      <c r="KZM7" s="106"/>
      <c r="KZN7" s="106"/>
      <c r="KZO7" s="106"/>
      <c r="KZP7" s="106"/>
      <c r="KZQ7" s="106"/>
      <c r="KZR7" s="106"/>
      <c r="KZS7" s="106"/>
      <c r="KZT7" s="106"/>
      <c r="KZU7" s="106"/>
      <c r="KZV7" s="106"/>
      <c r="KZW7" s="106"/>
      <c r="KZX7" s="106"/>
      <c r="KZY7" s="106"/>
      <c r="KZZ7" s="106"/>
      <c r="LAA7" s="106"/>
      <c r="LAB7" s="106"/>
      <c r="LAC7" s="106"/>
      <c r="LAD7" s="106"/>
      <c r="LAE7" s="106"/>
      <c r="LAF7" s="106"/>
      <c r="LAG7" s="106"/>
      <c r="LAH7" s="106"/>
      <c r="LAI7" s="106"/>
      <c r="LAJ7" s="106"/>
      <c r="LAK7" s="106"/>
      <c r="LAL7" s="106"/>
      <c r="LAM7" s="106"/>
      <c r="LAN7" s="106"/>
      <c r="LAO7" s="106"/>
      <c r="LAP7" s="106"/>
      <c r="LAQ7" s="106"/>
      <c r="LAR7" s="106"/>
      <c r="LAS7" s="106"/>
      <c r="LAT7" s="106"/>
      <c r="LAU7" s="106"/>
      <c r="LAV7" s="106"/>
      <c r="LAW7" s="106"/>
      <c r="LAX7" s="106"/>
      <c r="LAY7" s="106"/>
      <c r="LAZ7" s="106"/>
      <c r="LBA7" s="106"/>
      <c r="LBB7" s="106"/>
      <c r="LBC7" s="106"/>
      <c r="LBD7" s="106"/>
      <c r="LBE7" s="106"/>
      <c r="LBF7" s="106"/>
      <c r="LBG7" s="106"/>
      <c r="LBH7" s="106"/>
      <c r="LBI7" s="106"/>
      <c r="LBJ7" s="106"/>
      <c r="LBK7" s="106"/>
      <c r="LBL7" s="106"/>
      <c r="LBM7" s="106"/>
      <c r="LBN7" s="106"/>
      <c r="LBO7" s="106"/>
      <c r="LBP7" s="106"/>
      <c r="LBQ7" s="106"/>
      <c r="LBR7" s="106"/>
      <c r="LBS7" s="106"/>
      <c r="LBT7" s="106"/>
      <c r="LBU7" s="106"/>
      <c r="LBV7" s="106"/>
      <c r="LBW7" s="106"/>
      <c r="LBX7" s="106"/>
      <c r="LBY7" s="106"/>
      <c r="LBZ7" s="106"/>
      <c r="LCA7" s="106"/>
      <c r="LCB7" s="106"/>
      <c r="LCC7" s="106"/>
      <c r="LCD7" s="106"/>
      <c r="LCE7" s="106"/>
      <c r="LCF7" s="106"/>
      <c r="LCG7" s="106"/>
      <c r="LCH7" s="106"/>
      <c r="LCI7" s="106"/>
      <c r="LCJ7" s="106"/>
      <c r="LCK7" s="106"/>
      <c r="LCL7" s="106"/>
      <c r="LCM7" s="106"/>
      <c r="LCN7" s="106"/>
      <c r="LCO7" s="106"/>
      <c r="LCP7" s="106"/>
      <c r="LCQ7" s="106"/>
      <c r="LCR7" s="106"/>
      <c r="LCS7" s="106"/>
      <c r="LCT7" s="106"/>
      <c r="LCU7" s="106"/>
      <c r="LCV7" s="106"/>
      <c r="LCW7" s="106"/>
      <c r="LCX7" s="106"/>
      <c r="LCY7" s="106"/>
      <c r="LCZ7" s="106"/>
      <c r="LDA7" s="106"/>
      <c r="LDB7" s="106"/>
      <c r="LDC7" s="106"/>
      <c r="LDD7" s="106"/>
      <c r="LDE7" s="106"/>
      <c r="LDF7" s="106"/>
      <c r="LDG7" s="106"/>
      <c r="LDH7" s="106"/>
      <c r="LDI7" s="106"/>
      <c r="LDJ7" s="106"/>
      <c r="LDK7" s="106"/>
      <c r="LDL7" s="106"/>
      <c r="LDM7" s="106"/>
      <c r="LDN7" s="106"/>
      <c r="LDO7" s="106"/>
      <c r="LDP7" s="106"/>
      <c r="LDQ7" s="106"/>
      <c r="LDR7" s="106"/>
      <c r="LDS7" s="106"/>
      <c r="LDT7" s="106"/>
      <c r="LDU7" s="106"/>
      <c r="LDV7" s="106"/>
      <c r="LDW7" s="106"/>
      <c r="LDX7" s="106"/>
      <c r="LDY7" s="106"/>
      <c r="LDZ7" s="106"/>
      <c r="LEA7" s="106"/>
      <c r="LEB7" s="106"/>
      <c r="LEC7" s="106"/>
      <c r="LED7" s="106"/>
      <c r="LEE7" s="106"/>
      <c r="LEF7" s="106"/>
      <c r="LEG7" s="106"/>
      <c r="LEH7" s="106"/>
      <c r="LEI7" s="106"/>
      <c r="LEJ7" s="106"/>
      <c r="LEK7" s="106"/>
      <c r="LEL7" s="106"/>
      <c r="LEM7" s="106"/>
      <c r="LEN7" s="106"/>
      <c r="LEO7" s="106"/>
      <c r="LEP7" s="106"/>
      <c r="LEQ7" s="106"/>
      <c r="LER7" s="106"/>
      <c r="LES7" s="106"/>
      <c r="LET7" s="106"/>
      <c r="LEU7" s="106"/>
      <c r="LEV7" s="106"/>
      <c r="LEW7" s="106"/>
      <c r="LEX7" s="106"/>
      <c r="LEY7" s="106"/>
      <c r="LEZ7" s="106"/>
      <c r="LFA7" s="106"/>
      <c r="LFB7" s="106"/>
      <c r="LFC7" s="106"/>
      <c r="LFD7" s="106"/>
      <c r="LFE7" s="106"/>
      <c r="LFF7" s="106"/>
      <c r="LFG7" s="106"/>
      <c r="LFH7" s="106"/>
      <c r="LFI7" s="106"/>
      <c r="LFJ7" s="106"/>
      <c r="LFK7" s="106"/>
      <c r="LFL7" s="106"/>
      <c r="LFM7" s="106"/>
      <c r="LFN7" s="106"/>
      <c r="LFO7" s="106"/>
      <c r="LFP7" s="106"/>
      <c r="LFQ7" s="106"/>
      <c r="LFR7" s="106"/>
      <c r="LFS7" s="106"/>
      <c r="LFT7" s="106"/>
      <c r="LFU7" s="106"/>
      <c r="LFV7" s="106"/>
      <c r="LFW7" s="106"/>
      <c r="LFX7" s="106"/>
      <c r="LFY7" s="106"/>
      <c r="LFZ7" s="106"/>
      <c r="LGA7" s="106"/>
      <c r="LGB7" s="106"/>
      <c r="LGC7" s="106"/>
      <c r="LGD7" s="106"/>
      <c r="LGE7" s="106"/>
      <c r="LGF7" s="106"/>
      <c r="LGG7" s="106"/>
      <c r="LGH7" s="106"/>
      <c r="LGI7" s="106"/>
      <c r="LGJ7" s="106"/>
      <c r="LGK7" s="106"/>
      <c r="LGL7" s="106"/>
      <c r="LGM7" s="106"/>
      <c r="LGN7" s="106"/>
      <c r="LGO7" s="106"/>
      <c r="LGP7" s="106"/>
      <c r="LGQ7" s="106"/>
      <c r="LGR7" s="106"/>
      <c r="LGS7" s="106"/>
      <c r="LGT7" s="106"/>
      <c r="LGU7" s="106"/>
      <c r="LGV7" s="106"/>
      <c r="LGW7" s="106"/>
      <c r="LGX7" s="106"/>
      <c r="LGY7" s="106"/>
      <c r="LGZ7" s="106"/>
      <c r="LHA7" s="106"/>
      <c r="LHB7" s="106"/>
      <c r="LHC7" s="106"/>
      <c r="LHD7" s="106"/>
      <c r="LHE7" s="106"/>
      <c r="LHF7" s="106"/>
      <c r="LHG7" s="106"/>
      <c r="LHH7" s="106"/>
      <c r="LHI7" s="106"/>
      <c r="LHJ7" s="106"/>
      <c r="LHK7" s="106"/>
      <c r="LHL7" s="106"/>
      <c r="LHM7" s="106"/>
      <c r="LHN7" s="106"/>
      <c r="LHO7" s="106"/>
      <c r="LHP7" s="106"/>
      <c r="LHQ7" s="106"/>
      <c r="LHR7" s="106"/>
      <c r="LHS7" s="106"/>
      <c r="LHT7" s="106"/>
      <c r="LHU7" s="106"/>
      <c r="LHV7" s="106"/>
      <c r="LHW7" s="106"/>
      <c r="LHX7" s="106"/>
      <c r="LHY7" s="106"/>
      <c r="LHZ7" s="106"/>
      <c r="LIA7" s="106"/>
      <c r="LIB7" s="106"/>
      <c r="LIC7" s="106"/>
      <c r="LID7" s="106"/>
      <c r="LIE7" s="106"/>
      <c r="LIF7" s="106"/>
      <c r="LIG7" s="106"/>
      <c r="LIH7" s="106"/>
      <c r="LII7" s="106"/>
      <c r="LIJ7" s="106"/>
      <c r="LIK7" s="106"/>
      <c r="LIL7" s="106"/>
      <c r="LIM7" s="106"/>
      <c r="LIN7" s="106"/>
      <c r="LIO7" s="106"/>
      <c r="LIP7" s="106"/>
      <c r="LIQ7" s="106"/>
      <c r="LIR7" s="106"/>
      <c r="LIS7" s="106"/>
      <c r="LIT7" s="106"/>
      <c r="LIU7" s="106"/>
      <c r="LIV7" s="106"/>
      <c r="LIW7" s="106"/>
      <c r="LIX7" s="106"/>
      <c r="LIY7" s="106"/>
      <c r="LIZ7" s="106"/>
      <c r="LJA7" s="106"/>
      <c r="LJB7" s="106"/>
      <c r="LJC7" s="106"/>
      <c r="LJD7" s="106"/>
      <c r="LJE7" s="106"/>
      <c r="LJF7" s="106"/>
      <c r="LJG7" s="106"/>
      <c r="LJH7" s="106"/>
      <c r="LJI7" s="106"/>
      <c r="LJJ7" s="106"/>
      <c r="LJK7" s="106"/>
      <c r="LJL7" s="106"/>
      <c r="LJM7" s="106"/>
      <c r="LJN7" s="106"/>
      <c r="LJO7" s="106"/>
      <c r="LJP7" s="106"/>
      <c r="LJQ7" s="106"/>
      <c r="LJR7" s="106"/>
      <c r="LJS7" s="106"/>
      <c r="LJT7" s="106"/>
      <c r="LJU7" s="106"/>
      <c r="LJV7" s="106"/>
      <c r="LJW7" s="106"/>
      <c r="LJX7" s="106"/>
      <c r="LJY7" s="106"/>
      <c r="LJZ7" s="106"/>
      <c r="LKA7" s="106"/>
      <c r="LKB7" s="106"/>
      <c r="LKC7" s="106"/>
      <c r="LKD7" s="106"/>
      <c r="LKE7" s="106"/>
      <c r="LKF7" s="106"/>
      <c r="LKG7" s="106"/>
      <c r="LKH7" s="106"/>
      <c r="LKI7" s="106"/>
      <c r="LKJ7" s="106"/>
      <c r="LKK7" s="106"/>
      <c r="LKL7" s="106"/>
      <c r="LKM7" s="106"/>
      <c r="LKN7" s="106"/>
      <c r="LKO7" s="106"/>
      <c r="LKP7" s="106"/>
      <c r="LKQ7" s="106"/>
      <c r="LKR7" s="106"/>
      <c r="LKS7" s="106"/>
      <c r="LKT7" s="106"/>
      <c r="LKU7" s="106"/>
      <c r="LKV7" s="106"/>
      <c r="LKW7" s="106"/>
      <c r="LKX7" s="106"/>
      <c r="LKY7" s="106"/>
      <c r="LKZ7" s="106"/>
      <c r="LLA7" s="106"/>
      <c r="LLB7" s="106"/>
      <c r="LLC7" s="106"/>
      <c r="LLD7" s="106"/>
      <c r="LLE7" s="106"/>
      <c r="LLF7" s="106"/>
      <c r="LLG7" s="106"/>
      <c r="LLH7" s="106"/>
      <c r="LLI7" s="106"/>
      <c r="LLJ7" s="106"/>
      <c r="LLK7" s="106"/>
      <c r="LLL7" s="106"/>
      <c r="LLM7" s="106"/>
      <c r="LLN7" s="106"/>
      <c r="LLO7" s="106"/>
      <c r="LLP7" s="106"/>
      <c r="LLQ7" s="106"/>
      <c r="LLR7" s="106"/>
      <c r="LLS7" s="106"/>
      <c r="LLT7" s="106"/>
      <c r="LLU7" s="106"/>
      <c r="LLV7" s="106"/>
      <c r="LLW7" s="106"/>
      <c r="LLX7" s="106"/>
      <c r="LLY7" s="106"/>
      <c r="LLZ7" s="106"/>
      <c r="LMA7" s="106"/>
      <c r="LMB7" s="106"/>
      <c r="LMC7" s="106"/>
      <c r="LMD7" s="106"/>
      <c r="LME7" s="106"/>
      <c r="LMF7" s="106"/>
      <c r="LMG7" s="106"/>
      <c r="LMH7" s="106"/>
      <c r="LMI7" s="106"/>
      <c r="LMJ7" s="106"/>
      <c r="LMK7" s="106"/>
      <c r="LML7" s="106"/>
      <c r="LMM7" s="106"/>
      <c r="LMN7" s="106"/>
      <c r="LMO7" s="106"/>
      <c r="LMP7" s="106"/>
      <c r="LMQ7" s="106"/>
      <c r="LMR7" s="106"/>
      <c r="LMS7" s="106"/>
      <c r="LMT7" s="106"/>
      <c r="LMU7" s="106"/>
      <c r="LMV7" s="106"/>
      <c r="LMW7" s="106"/>
      <c r="LMX7" s="106"/>
      <c r="LMY7" s="106"/>
      <c r="LMZ7" s="106"/>
      <c r="LNA7" s="106"/>
      <c r="LNB7" s="106"/>
      <c r="LNC7" s="106"/>
      <c r="LND7" s="106"/>
      <c r="LNE7" s="106"/>
      <c r="LNF7" s="106"/>
      <c r="LNG7" s="106"/>
      <c r="LNH7" s="106"/>
      <c r="LNI7" s="106"/>
      <c r="LNJ7" s="106"/>
      <c r="LNK7" s="106"/>
      <c r="LNL7" s="106"/>
      <c r="LNM7" s="106"/>
      <c r="LNN7" s="106"/>
      <c r="LNO7" s="106"/>
      <c r="LNP7" s="106"/>
      <c r="LNQ7" s="106"/>
      <c r="LNR7" s="106"/>
      <c r="LNS7" s="106"/>
      <c r="LNT7" s="106"/>
      <c r="LNU7" s="106"/>
      <c r="LNV7" s="106"/>
      <c r="LNW7" s="106"/>
      <c r="LNX7" s="106"/>
      <c r="LNY7" s="106"/>
      <c r="LNZ7" s="106"/>
      <c r="LOA7" s="106"/>
      <c r="LOB7" s="106"/>
      <c r="LOC7" s="106"/>
      <c r="LOD7" s="106"/>
      <c r="LOE7" s="106"/>
      <c r="LOF7" s="106"/>
      <c r="LOG7" s="106"/>
      <c r="LOH7" s="106"/>
      <c r="LOI7" s="106"/>
      <c r="LOJ7" s="106"/>
      <c r="LOK7" s="106"/>
      <c r="LOL7" s="106"/>
      <c r="LOM7" s="106"/>
      <c r="LON7" s="106"/>
      <c r="LOO7" s="106"/>
      <c r="LOP7" s="106"/>
      <c r="LOQ7" s="106"/>
      <c r="LOR7" s="106"/>
      <c r="LOS7" s="106"/>
      <c r="LOT7" s="106"/>
      <c r="LOU7" s="106"/>
      <c r="LOV7" s="106"/>
      <c r="LOW7" s="106"/>
      <c r="LOX7" s="106"/>
      <c r="LOY7" s="106"/>
      <c r="LOZ7" s="106"/>
      <c r="LPA7" s="106"/>
      <c r="LPB7" s="106"/>
      <c r="LPC7" s="106"/>
      <c r="LPD7" s="106"/>
      <c r="LPE7" s="106"/>
      <c r="LPF7" s="106"/>
      <c r="LPG7" s="106"/>
      <c r="LPH7" s="106"/>
      <c r="LPI7" s="106"/>
      <c r="LPJ7" s="106"/>
      <c r="LPK7" s="106"/>
      <c r="LPL7" s="106"/>
      <c r="LPM7" s="106"/>
      <c r="LPN7" s="106"/>
      <c r="LPO7" s="106"/>
      <c r="LPP7" s="106"/>
      <c r="LPQ7" s="106"/>
      <c r="LPR7" s="106"/>
      <c r="LPS7" s="106"/>
      <c r="LPT7" s="106"/>
      <c r="LPU7" s="106"/>
      <c r="LPV7" s="106"/>
      <c r="LPW7" s="106"/>
      <c r="LPX7" s="106"/>
      <c r="LPY7" s="106"/>
      <c r="LPZ7" s="106"/>
      <c r="LQA7" s="106"/>
      <c r="LQB7" s="106"/>
      <c r="LQC7" s="106"/>
      <c r="LQD7" s="106"/>
      <c r="LQE7" s="106"/>
      <c r="LQF7" s="106"/>
      <c r="LQG7" s="106"/>
      <c r="LQH7" s="106"/>
      <c r="LQI7" s="106"/>
      <c r="LQJ7" s="106"/>
      <c r="LQK7" s="106"/>
      <c r="LQL7" s="106"/>
      <c r="LQM7" s="106"/>
      <c r="LQN7" s="106"/>
      <c r="LQO7" s="106"/>
      <c r="LQP7" s="106"/>
      <c r="LQQ7" s="106"/>
      <c r="LQR7" s="106"/>
      <c r="LQS7" s="106"/>
      <c r="LQT7" s="106"/>
      <c r="LQU7" s="106"/>
      <c r="LQV7" s="106"/>
      <c r="LQW7" s="106"/>
      <c r="LQX7" s="106"/>
      <c r="LQY7" s="106"/>
      <c r="LQZ7" s="106"/>
      <c r="LRA7" s="106"/>
      <c r="LRB7" s="106"/>
      <c r="LRC7" s="106"/>
      <c r="LRD7" s="106"/>
      <c r="LRE7" s="106"/>
      <c r="LRF7" s="106"/>
      <c r="LRG7" s="106"/>
      <c r="LRH7" s="106"/>
      <c r="LRI7" s="106"/>
      <c r="LRJ7" s="106"/>
      <c r="LRK7" s="106"/>
      <c r="LRL7" s="106"/>
      <c r="LRM7" s="106"/>
      <c r="LRN7" s="106"/>
      <c r="LRO7" s="106"/>
      <c r="LRP7" s="106"/>
      <c r="LRQ7" s="106"/>
      <c r="LRR7" s="106"/>
      <c r="LRS7" s="106"/>
      <c r="LRT7" s="106"/>
      <c r="LRU7" s="106"/>
      <c r="LRV7" s="106"/>
      <c r="LRW7" s="106"/>
      <c r="LRX7" s="106"/>
      <c r="LRY7" s="106"/>
      <c r="LRZ7" s="106"/>
      <c r="LSA7" s="106"/>
      <c r="LSB7" s="106"/>
      <c r="LSC7" s="106"/>
      <c r="LSD7" s="106"/>
      <c r="LSE7" s="106"/>
      <c r="LSF7" s="106"/>
      <c r="LSG7" s="106"/>
      <c r="LSH7" s="106"/>
      <c r="LSI7" s="106"/>
      <c r="LSJ7" s="106"/>
      <c r="LSK7" s="106"/>
      <c r="LSL7" s="106"/>
      <c r="LSM7" s="106"/>
      <c r="LSN7" s="106"/>
      <c r="LSO7" s="106"/>
      <c r="LSP7" s="106"/>
      <c r="LSQ7" s="106"/>
      <c r="LSR7" s="106"/>
      <c r="LSS7" s="106"/>
      <c r="LST7" s="106"/>
      <c r="LSU7" s="106"/>
      <c r="LSV7" s="106"/>
      <c r="LSW7" s="106"/>
      <c r="LSX7" s="106"/>
      <c r="LSY7" s="106"/>
      <c r="LSZ7" s="106"/>
      <c r="LTA7" s="106"/>
      <c r="LTB7" s="106"/>
      <c r="LTC7" s="106"/>
      <c r="LTD7" s="106"/>
      <c r="LTE7" s="106"/>
      <c r="LTF7" s="106"/>
      <c r="LTG7" s="106"/>
      <c r="LTH7" s="106"/>
      <c r="LTI7" s="106"/>
      <c r="LTJ7" s="106"/>
      <c r="LTK7" s="106"/>
      <c r="LTL7" s="106"/>
      <c r="LTM7" s="106"/>
      <c r="LTN7" s="106"/>
      <c r="LTO7" s="106"/>
      <c r="LTP7" s="106"/>
      <c r="LTQ7" s="106"/>
      <c r="LTR7" s="106"/>
      <c r="LTS7" s="106"/>
      <c r="LTT7" s="106"/>
      <c r="LTU7" s="106"/>
      <c r="LTV7" s="106"/>
      <c r="LTW7" s="106"/>
      <c r="LTX7" s="106"/>
      <c r="LTY7" s="106"/>
      <c r="LTZ7" s="106"/>
      <c r="LUA7" s="106"/>
      <c r="LUB7" s="106"/>
      <c r="LUC7" s="106"/>
      <c r="LUD7" s="106"/>
      <c r="LUE7" s="106"/>
      <c r="LUF7" s="106"/>
      <c r="LUG7" s="106"/>
      <c r="LUH7" s="106"/>
      <c r="LUI7" s="106"/>
      <c r="LUJ7" s="106"/>
      <c r="LUK7" s="106"/>
      <c r="LUL7" s="106"/>
      <c r="LUM7" s="106"/>
      <c r="LUN7" s="106"/>
      <c r="LUO7" s="106"/>
      <c r="LUP7" s="106"/>
      <c r="LUQ7" s="106"/>
      <c r="LUR7" s="106"/>
      <c r="LUS7" s="106"/>
      <c r="LUT7" s="106"/>
      <c r="LUU7" s="106"/>
      <c r="LUV7" s="106"/>
      <c r="LUW7" s="106"/>
      <c r="LUX7" s="106"/>
      <c r="LUY7" s="106"/>
      <c r="LUZ7" s="106"/>
      <c r="LVA7" s="106"/>
      <c r="LVB7" s="106"/>
      <c r="LVC7" s="106"/>
      <c r="LVD7" s="106"/>
      <c r="LVE7" s="106"/>
      <c r="LVF7" s="106"/>
      <c r="LVG7" s="106"/>
      <c r="LVH7" s="106"/>
      <c r="LVI7" s="106"/>
      <c r="LVJ7" s="106"/>
      <c r="LVK7" s="106"/>
      <c r="LVL7" s="106"/>
      <c r="LVM7" s="106"/>
      <c r="LVN7" s="106"/>
      <c r="LVO7" s="106"/>
      <c r="LVP7" s="106"/>
      <c r="LVQ7" s="106"/>
      <c r="LVR7" s="106"/>
      <c r="LVS7" s="106"/>
      <c r="LVT7" s="106"/>
      <c r="LVU7" s="106"/>
      <c r="LVV7" s="106"/>
      <c r="LVW7" s="106"/>
      <c r="LVX7" s="106"/>
      <c r="LVY7" s="106"/>
      <c r="LVZ7" s="106"/>
      <c r="LWA7" s="106"/>
      <c r="LWB7" s="106"/>
      <c r="LWC7" s="106"/>
      <c r="LWD7" s="106"/>
      <c r="LWE7" s="106"/>
      <c r="LWF7" s="106"/>
      <c r="LWG7" s="106"/>
      <c r="LWH7" s="106"/>
      <c r="LWI7" s="106"/>
      <c r="LWJ7" s="106"/>
      <c r="LWK7" s="106"/>
      <c r="LWL7" s="106"/>
      <c r="LWM7" s="106"/>
      <c r="LWN7" s="106"/>
      <c r="LWO7" s="106"/>
      <c r="LWP7" s="106"/>
      <c r="LWQ7" s="106"/>
      <c r="LWR7" s="106"/>
      <c r="LWS7" s="106"/>
      <c r="LWT7" s="106"/>
      <c r="LWU7" s="106"/>
      <c r="LWV7" s="106"/>
      <c r="LWW7" s="106"/>
      <c r="LWX7" s="106"/>
      <c r="LWY7" s="106"/>
      <c r="LWZ7" s="106"/>
      <c r="LXA7" s="106"/>
      <c r="LXB7" s="106"/>
      <c r="LXC7" s="106"/>
      <c r="LXD7" s="106"/>
      <c r="LXE7" s="106"/>
      <c r="LXF7" s="106"/>
      <c r="LXG7" s="106"/>
      <c r="LXH7" s="106"/>
      <c r="LXI7" s="106"/>
      <c r="LXJ7" s="106"/>
      <c r="LXK7" s="106"/>
      <c r="LXL7" s="106"/>
      <c r="LXM7" s="106"/>
      <c r="LXN7" s="106"/>
      <c r="LXO7" s="106"/>
      <c r="LXP7" s="106"/>
      <c r="LXQ7" s="106"/>
      <c r="LXR7" s="106"/>
      <c r="LXS7" s="106"/>
      <c r="LXT7" s="106"/>
      <c r="LXU7" s="106"/>
      <c r="LXV7" s="106"/>
      <c r="LXW7" s="106"/>
      <c r="LXX7" s="106"/>
      <c r="LXY7" s="106"/>
      <c r="LXZ7" s="106"/>
      <c r="LYA7" s="106"/>
      <c r="LYB7" s="106"/>
      <c r="LYC7" s="106"/>
      <c r="LYD7" s="106"/>
      <c r="LYE7" s="106"/>
      <c r="LYF7" s="106"/>
      <c r="LYG7" s="106"/>
      <c r="LYH7" s="106"/>
      <c r="LYI7" s="106"/>
      <c r="LYJ7" s="106"/>
      <c r="LYK7" s="106"/>
      <c r="LYL7" s="106"/>
      <c r="LYM7" s="106"/>
      <c r="LYN7" s="106"/>
      <c r="LYO7" s="106"/>
      <c r="LYP7" s="106"/>
      <c r="LYQ7" s="106"/>
      <c r="LYR7" s="106"/>
      <c r="LYS7" s="106"/>
      <c r="LYT7" s="106"/>
      <c r="LYU7" s="106"/>
      <c r="LYV7" s="106"/>
      <c r="LYW7" s="106"/>
      <c r="LYX7" s="106"/>
      <c r="LYY7" s="106"/>
      <c r="LYZ7" s="106"/>
      <c r="LZA7" s="106"/>
      <c r="LZB7" s="106"/>
      <c r="LZC7" s="106"/>
      <c r="LZD7" s="106"/>
      <c r="LZE7" s="106"/>
      <c r="LZF7" s="106"/>
      <c r="LZG7" s="106"/>
      <c r="LZH7" s="106"/>
      <c r="LZI7" s="106"/>
      <c r="LZJ7" s="106"/>
      <c r="LZK7" s="106"/>
      <c r="LZL7" s="106"/>
      <c r="LZM7" s="106"/>
      <c r="LZN7" s="106"/>
      <c r="LZO7" s="106"/>
      <c r="LZP7" s="106"/>
      <c r="LZQ7" s="106"/>
      <c r="LZR7" s="106"/>
      <c r="LZS7" s="106"/>
      <c r="LZT7" s="106"/>
      <c r="LZU7" s="106"/>
      <c r="LZV7" s="106"/>
      <c r="LZW7" s="106"/>
      <c r="LZX7" s="106"/>
      <c r="LZY7" s="106"/>
      <c r="LZZ7" s="106"/>
      <c r="MAA7" s="106"/>
      <c r="MAB7" s="106"/>
      <c r="MAC7" s="106"/>
      <c r="MAD7" s="106"/>
      <c r="MAE7" s="106"/>
      <c r="MAF7" s="106"/>
      <c r="MAG7" s="106"/>
      <c r="MAH7" s="106"/>
      <c r="MAI7" s="106"/>
      <c r="MAJ7" s="106"/>
      <c r="MAK7" s="106"/>
      <c r="MAL7" s="106"/>
      <c r="MAM7" s="106"/>
      <c r="MAN7" s="106"/>
      <c r="MAO7" s="106"/>
      <c r="MAP7" s="106"/>
      <c r="MAQ7" s="106"/>
      <c r="MAR7" s="106"/>
      <c r="MAS7" s="106"/>
      <c r="MAT7" s="106"/>
      <c r="MAU7" s="106"/>
      <c r="MAV7" s="106"/>
      <c r="MAW7" s="106"/>
      <c r="MAX7" s="106"/>
      <c r="MAY7" s="106"/>
      <c r="MAZ7" s="106"/>
      <c r="MBA7" s="106"/>
      <c r="MBB7" s="106"/>
      <c r="MBC7" s="106"/>
      <c r="MBD7" s="106"/>
      <c r="MBE7" s="106"/>
      <c r="MBF7" s="106"/>
      <c r="MBG7" s="106"/>
      <c r="MBH7" s="106"/>
      <c r="MBI7" s="106"/>
      <c r="MBJ7" s="106"/>
      <c r="MBK7" s="106"/>
      <c r="MBL7" s="106"/>
      <c r="MBM7" s="106"/>
      <c r="MBN7" s="106"/>
      <c r="MBO7" s="106"/>
      <c r="MBP7" s="106"/>
      <c r="MBQ7" s="106"/>
      <c r="MBR7" s="106"/>
      <c r="MBS7" s="106"/>
      <c r="MBT7" s="106"/>
      <c r="MBU7" s="106"/>
      <c r="MBV7" s="106"/>
      <c r="MBW7" s="106"/>
      <c r="MBX7" s="106"/>
      <c r="MBY7" s="106"/>
      <c r="MBZ7" s="106"/>
      <c r="MCA7" s="106"/>
      <c r="MCB7" s="106"/>
      <c r="MCC7" s="106"/>
      <c r="MCD7" s="106"/>
      <c r="MCE7" s="106"/>
      <c r="MCF7" s="106"/>
      <c r="MCG7" s="106"/>
      <c r="MCH7" s="106"/>
      <c r="MCI7" s="106"/>
      <c r="MCJ7" s="106"/>
      <c r="MCK7" s="106"/>
      <c r="MCL7" s="106"/>
      <c r="MCM7" s="106"/>
      <c r="MCN7" s="106"/>
      <c r="MCO7" s="106"/>
      <c r="MCP7" s="106"/>
      <c r="MCQ7" s="106"/>
      <c r="MCR7" s="106"/>
      <c r="MCS7" s="106"/>
      <c r="MCT7" s="106"/>
      <c r="MCU7" s="106"/>
      <c r="MCV7" s="106"/>
      <c r="MCW7" s="106"/>
      <c r="MCX7" s="106"/>
      <c r="MCY7" s="106"/>
      <c r="MCZ7" s="106"/>
      <c r="MDA7" s="106"/>
      <c r="MDB7" s="106"/>
      <c r="MDC7" s="106"/>
      <c r="MDD7" s="106"/>
      <c r="MDE7" s="106"/>
      <c r="MDF7" s="106"/>
      <c r="MDG7" s="106"/>
      <c r="MDH7" s="106"/>
      <c r="MDI7" s="106"/>
      <c r="MDJ7" s="106"/>
      <c r="MDK7" s="106"/>
      <c r="MDL7" s="106"/>
      <c r="MDM7" s="106"/>
      <c r="MDN7" s="106"/>
      <c r="MDO7" s="106"/>
      <c r="MDP7" s="106"/>
      <c r="MDQ7" s="106"/>
      <c r="MDR7" s="106"/>
      <c r="MDS7" s="106"/>
      <c r="MDT7" s="106"/>
      <c r="MDU7" s="106"/>
      <c r="MDV7" s="106"/>
      <c r="MDW7" s="106"/>
      <c r="MDX7" s="106"/>
      <c r="MDY7" s="106"/>
      <c r="MDZ7" s="106"/>
      <c r="MEA7" s="106"/>
      <c r="MEB7" s="106"/>
      <c r="MEC7" s="106"/>
      <c r="MED7" s="106"/>
      <c r="MEE7" s="106"/>
      <c r="MEF7" s="106"/>
      <c r="MEG7" s="106"/>
      <c r="MEH7" s="106"/>
      <c r="MEI7" s="106"/>
      <c r="MEJ7" s="106"/>
      <c r="MEK7" s="106"/>
      <c r="MEL7" s="106"/>
      <c r="MEM7" s="106"/>
      <c r="MEN7" s="106"/>
      <c r="MEO7" s="106"/>
      <c r="MEP7" s="106"/>
      <c r="MEQ7" s="106"/>
      <c r="MER7" s="106"/>
      <c r="MES7" s="106"/>
      <c r="MET7" s="106"/>
      <c r="MEU7" s="106"/>
      <c r="MEV7" s="106"/>
      <c r="MEW7" s="106"/>
      <c r="MEX7" s="106"/>
      <c r="MEY7" s="106"/>
      <c r="MEZ7" s="106"/>
      <c r="MFA7" s="106"/>
      <c r="MFB7" s="106"/>
      <c r="MFC7" s="106"/>
      <c r="MFD7" s="106"/>
      <c r="MFE7" s="106"/>
      <c r="MFF7" s="106"/>
      <c r="MFG7" s="106"/>
      <c r="MFH7" s="106"/>
      <c r="MFI7" s="106"/>
      <c r="MFJ7" s="106"/>
      <c r="MFK7" s="106"/>
      <c r="MFL7" s="106"/>
      <c r="MFM7" s="106"/>
      <c r="MFN7" s="106"/>
      <c r="MFO7" s="106"/>
      <c r="MFP7" s="106"/>
      <c r="MFQ7" s="106"/>
      <c r="MFR7" s="106"/>
      <c r="MFS7" s="106"/>
      <c r="MFT7" s="106"/>
      <c r="MFU7" s="106"/>
      <c r="MFV7" s="106"/>
      <c r="MFW7" s="106"/>
      <c r="MFX7" s="106"/>
      <c r="MFY7" s="106"/>
      <c r="MFZ7" s="106"/>
      <c r="MGA7" s="106"/>
      <c r="MGB7" s="106"/>
      <c r="MGC7" s="106"/>
      <c r="MGD7" s="106"/>
      <c r="MGE7" s="106"/>
      <c r="MGF7" s="106"/>
      <c r="MGG7" s="106"/>
      <c r="MGH7" s="106"/>
      <c r="MGI7" s="106"/>
      <c r="MGJ7" s="106"/>
      <c r="MGK7" s="106"/>
      <c r="MGL7" s="106"/>
      <c r="MGM7" s="106"/>
      <c r="MGN7" s="106"/>
      <c r="MGO7" s="106"/>
      <c r="MGP7" s="106"/>
      <c r="MGQ7" s="106"/>
      <c r="MGR7" s="106"/>
      <c r="MGS7" s="106"/>
      <c r="MGT7" s="106"/>
      <c r="MGU7" s="106"/>
      <c r="MGV7" s="106"/>
      <c r="MGW7" s="106"/>
      <c r="MGX7" s="106"/>
      <c r="MGY7" s="106"/>
      <c r="MGZ7" s="106"/>
      <c r="MHA7" s="106"/>
      <c r="MHB7" s="106"/>
      <c r="MHC7" s="106"/>
      <c r="MHD7" s="106"/>
      <c r="MHE7" s="106"/>
      <c r="MHF7" s="106"/>
      <c r="MHG7" s="106"/>
      <c r="MHH7" s="106"/>
      <c r="MHI7" s="106"/>
      <c r="MHJ7" s="106"/>
      <c r="MHK7" s="106"/>
      <c r="MHL7" s="106"/>
      <c r="MHM7" s="106"/>
      <c r="MHN7" s="106"/>
      <c r="MHO7" s="106"/>
      <c r="MHP7" s="106"/>
      <c r="MHQ7" s="106"/>
      <c r="MHR7" s="106"/>
      <c r="MHS7" s="106"/>
      <c r="MHT7" s="106"/>
      <c r="MHU7" s="106"/>
      <c r="MHV7" s="106"/>
      <c r="MHW7" s="106"/>
      <c r="MHX7" s="106"/>
      <c r="MHY7" s="106"/>
      <c r="MHZ7" s="106"/>
      <c r="MIA7" s="106"/>
      <c r="MIB7" s="106"/>
      <c r="MIC7" s="106"/>
      <c r="MID7" s="106"/>
      <c r="MIE7" s="106"/>
      <c r="MIF7" s="106"/>
      <c r="MIG7" s="106"/>
      <c r="MIH7" s="106"/>
      <c r="MII7" s="106"/>
      <c r="MIJ7" s="106"/>
      <c r="MIK7" s="106"/>
      <c r="MIL7" s="106"/>
      <c r="MIM7" s="106"/>
      <c r="MIN7" s="106"/>
      <c r="MIO7" s="106"/>
      <c r="MIP7" s="106"/>
      <c r="MIQ7" s="106"/>
      <c r="MIR7" s="106"/>
      <c r="MIS7" s="106"/>
      <c r="MIT7" s="106"/>
      <c r="MIU7" s="106"/>
      <c r="MIV7" s="106"/>
      <c r="MIW7" s="106"/>
      <c r="MIX7" s="106"/>
      <c r="MIY7" s="106"/>
      <c r="MIZ7" s="106"/>
      <c r="MJA7" s="106"/>
      <c r="MJB7" s="106"/>
      <c r="MJC7" s="106"/>
      <c r="MJD7" s="106"/>
      <c r="MJE7" s="106"/>
      <c r="MJF7" s="106"/>
      <c r="MJG7" s="106"/>
      <c r="MJH7" s="106"/>
      <c r="MJI7" s="106"/>
      <c r="MJJ7" s="106"/>
      <c r="MJK7" s="106"/>
      <c r="MJL7" s="106"/>
      <c r="MJM7" s="106"/>
      <c r="MJN7" s="106"/>
      <c r="MJO7" s="106"/>
      <c r="MJP7" s="106"/>
      <c r="MJQ7" s="106"/>
      <c r="MJR7" s="106"/>
      <c r="MJS7" s="106"/>
      <c r="MJT7" s="106"/>
      <c r="MJU7" s="106"/>
      <c r="MJV7" s="106"/>
      <c r="MJW7" s="106"/>
      <c r="MJX7" s="106"/>
      <c r="MJY7" s="106"/>
      <c r="MJZ7" s="106"/>
      <c r="MKA7" s="106"/>
      <c r="MKB7" s="106"/>
      <c r="MKC7" s="106"/>
      <c r="MKD7" s="106"/>
      <c r="MKE7" s="106"/>
      <c r="MKF7" s="106"/>
      <c r="MKG7" s="106"/>
      <c r="MKH7" s="106"/>
      <c r="MKI7" s="106"/>
      <c r="MKJ7" s="106"/>
      <c r="MKK7" s="106"/>
      <c r="MKL7" s="106"/>
      <c r="MKM7" s="106"/>
      <c r="MKN7" s="106"/>
      <c r="MKO7" s="106"/>
      <c r="MKP7" s="106"/>
      <c r="MKQ7" s="106"/>
      <c r="MKR7" s="106"/>
      <c r="MKS7" s="106"/>
      <c r="MKT7" s="106"/>
      <c r="MKU7" s="106"/>
      <c r="MKV7" s="106"/>
      <c r="MKW7" s="106"/>
      <c r="MKX7" s="106"/>
      <c r="MKY7" s="106"/>
      <c r="MKZ7" s="106"/>
      <c r="MLA7" s="106"/>
      <c r="MLB7" s="106"/>
      <c r="MLC7" s="106"/>
      <c r="MLD7" s="106"/>
      <c r="MLE7" s="106"/>
      <c r="MLF7" s="106"/>
      <c r="MLG7" s="106"/>
      <c r="MLH7" s="106"/>
      <c r="MLI7" s="106"/>
      <c r="MLJ7" s="106"/>
      <c r="MLK7" s="106"/>
      <c r="MLL7" s="106"/>
      <c r="MLM7" s="106"/>
      <c r="MLN7" s="106"/>
      <c r="MLO7" s="106"/>
      <c r="MLP7" s="106"/>
      <c r="MLQ7" s="106"/>
      <c r="MLR7" s="106"/>
      <c r="MLS7" s="106"/>
      <c r="MLT7" s="106"/>
      <c r="MLU7" s="106"/>
      <c r="MLV7" s="106"/>
      <c r="MLW7" s="106"/>
      <c r="MLX7" s="106"/>
      <c r="MLY7" s="106"/>
      <c r="MLZ7" s="106"/>
      <c r="MMA7" s="106"/>
      <c r="MMB7" s="106"/>
      <c r="MMC7" s="106"/>
      <c r="MMD7" s="106"/>
      <c r="MME7" s="106"/>
      <c r="MMF7" s="106"/>
      <c r="MMG7" s="106"/>
      <c r="MMH7" s="106"/>
      <c r="MMI7" s="106"/>
      <c r="MMJ7" s="106"/>
      <c r="MMK7" s="106"/>
      <c r="MML7" s="106"/>
      <c r="MMM7" s="106"/>
      <c r="MMN7" s="106"/>
      <c r="MMO7" s="106"/>
      <c r="MMP7" s="106"/>
      <c r="MMQ7" s="106"/>
      <c r="MMR7" s="106"/>
      <c r="MMS7" s="106"/>
      <c r="MMT7" s="106"/>
      <c r="MMU7" s="106"/>
      <c r="MMV7" s="106"/>
      <c r="MMW7" s="106"/>
      <c r="MMX7" s="106"/>
      <c r="MMY7" s="106"/>
      <c r="MMZ7" s="106"/>
      <c r="MNA7" s="106"/>
      <c r="MNB7" s="106"/>
      <c r="MNC7" s="106"/>
      <c r="MND7" s="106"/>
      <c r="MNE7" s="106"/>
      <c r="MNF7" s="106"/>
      <c r="MNG7" s="106"/>
      <c r="MNH7" s="106"/>
      <c r="MNI7" s="106"/>
      <c r="MNJ7" s="106"/>
      <c r="MNK7" s="106"/>
      <c r="MNL7" s="106"/>
      <c r="MNM7" s="106"/>
      <c r="MNN7" s="106"/>
      <c r="MNO7" s="106"/>
      <c r="MNP7" s="106"/>
      <c r="MNQ7" s="106"/>
      <c r="MNR7" s="106"/>
      <c r="MNS7" s="106"/>
      <c r="MNT7" s="106"/>
      <c r="MNU7" s="106"/>
      <c r="MNV7" s="106"/>
      <c r="MNW7" s="106"/>
      <c r="MNX7" s="106"/>
      <c r="MNY7" s="106"/>
      <c r="MNZ7" s="106"/>
      <c r="MOA7" s="106"/>
      <c r="MOB7" s="106"/>
      <c r="MOC7" s="106"/>
      <c r="MOD7" s="106"/>
      <c r="MOE7" s="106"/>
      <c r="MOF7" s="106"/>
      <c r="MOG7" s="106"/>
      <c r="MOH7" s="106"/>
      <c r="MOI7" s="106"/>
      <c r="MOJ7" s="106"/>
      <c r="MOK7" s="106"/>
      <c r="MOL7" s="106"/>
      <c r="MOM7" s="106"/>
      <c r="MON7" s="106"/>
      <c r="MOO7" s="106"/>
      <c r="MOP7" s="106"/>
      <c r="MOQ7" s="106"/>
      <c r="MOR7" s="106"/>
      <c r="MOS7" s="106"/>
      <c r="MOT7" s="106"/>
      <c r="MOU7" s="106"/>
      <c r="MOV7" s="106"/>
      <c r="MOW7" s="106"/>
      <c r="MOX7" s="106"/>
      <c r="MOY7" s="106"/>
      <c r="MOZ7" s="106"/>
      <c r="MPA7" s="106"/>
      <c r="MPB7" s="106"/>
      <c r="MPC7" s="106"/>
      <c r="MPD7" s="106"/>
      <c r="MPE7" s="106"/>
      <c r="MPF7" s="106"/>
      <c r="MPG7" s="106"/>
      <c r="MPH7" s="106"/>
      <c r="MPI7" s="106"/>
      <c r="MPJ7" s="106"/>
      <c r="MPK7" s="106"/>
      <c r="MPL7" s="106"/>
      <c r="MPM7" s="106"/>
      <c r="MPN7" s="106"/>
      <c r="MPO7" s="106"/>
      <c r="MPP7" s="106"/>
      <c r="MPQ7" s="106"/>
      <c r="MPR7" s="106"/>
      <c r="MPS7" s="106"/>
      <c r="MPT7" s="106"/>
      <c r="MPU7" s="106"/>
      <c r="MPV7" s="106"/>
      <c r="MPW7" s="106"/>
      <c r="MPX7" s="106"/>
      <c r="MPY7" s="106"/>
      <c r="MPZ7" s="106"/>
      <c r="MQA7" s="106"/>
      <c r="MQB7" s="106"/>
      <c r="MQC7" s="106"/>
      <c r="MQD7" s="106"/>
      <c r="MQE7" s="106"/>
      <c r="MQF7" s="106"/>
      <c r="MQG7" s="106"/>
      <c r="MQH7" s="106"/>
      <c r="MQI7" s="106"/>
      <c r="MQJ7" s="106"/>
      <c r="MQK7" s="106"/>
      <c r="MQL7" s="106"/>
      <c r="MQM7" s="106"/>
      <c r="MQN7" s="106"/>
      <c r="MQO7" s="106"/>
      <c r="MQP7" s="106"/>
      <c r="MQQ7" s="106"/>
      <c r="MQR7" s="106"/>
      <c r="MQS7" s="106"/>
      <c r="MQT7" s="106"/>
      <c r="MQU7" s="106"/>
      <c r="MQV7" s="106"/>
      <c r="MQW7" s="106"/>
      <c r="MQX7" s="106"/>
      <c r="MQY7" s="106"/>
      <c r="MQZ7" s="106"/>
      <c r="MRA7" s="106"/>
      <c r="MRB7" s="106"/>
      <c r="MRC7" s="106"/>
      <c r="MRD7" s="106"/>
      <c r="MRE7" s="106"/>
      <c r="MRF7" s="106"/>
      <c r="MRG7" s="106"/>
      <c r="MRH7" s="106"/>
      <c r="MRI7" s="106"/>
      <c r="MRJ7" s="106"/>
      <c r="MRK7" s="106"/>
      <c r="MRL7" s="106"/>
      <c r="MRM7" s="106"/>
      <c r="MRN7" s="106"/>
      <c r="MRO7" s="106"/>
      <c r="MRP7" s="106"/>
      <c r="MRQ7" s="106"/>
      <c r="MRR7" s="106"/>
      <c r="MRS7" s="106"/>
      <c r="MRT7" s="106"/>
      <c r="MRU7" s="106"/>
      <c r="MRV7" s="106"/>
      <c r="MRW7" s="106"/>
      <c r="MRX7" s="106"/>
      <c r="MRY7" s="106"/>
      <c r="MRZ7" s="106"/>
      <c r="MSA7" s="106"/>
      <c r="MSB7" s="106"/>
      <c r="MSC7" s="106"/>
      <c r="MSD7" s="106"/>
      <c r="MSE7" s="106"/>
      <c r="MSF7" s="106"/>
      <c r="MSG7" s="106"/>
      <c r="MSH7" s="106"/>
      <c r="MSI7" s="106"/>
      <c r="MSJ7" s="106"/>
      <c r="MSK7" s="106"/>
      <c r="MSL7" s="106"/>
      <c r="MSM7" s="106"/>
      <c r="MSN7" s="106"/>
      <c r="MSO7" s="106"/>
      <c r="MSP7" s="106"/>
      <c r="MSQ7" s="106"/>
      <c r="MSR7" s="106"/>
      <c r="MSS7" s="106"/>
      <c r="MST7" s="106"/>
      <c r="MSU7" s="106"/>
      <c r="MSV7" s="106"/>
      <c r="MSW7" s="106"/>
      <c r="MSX7" s="106"/>
      <c r="MSY7" s="106"/>
      <c r="MSZ7" s="106"/>
      <c r="MTA7" s="106"/>
      <c r="MTB7" s="106"/>
      <c r="MTC7" s="106"/>
      <c r="MTD7" s="106"/>
      <c r="MTE7" s="106"/>
      <c r="MTF7" s="106"/>
      <c r="MTG7" s="106"/>
      <c r="MTH7" s="106"/>
      <c r="MTI7" s="106"/>
      <c r="MTJ7" s="106"/>
      <c r="MTK7" s="106"/>
      <c r="MTL7" s="106"/>
      <c r="MTM7" s="106"/>
      <c r="MTN7" s="106"/>
      <c r="MTO7" s="106"/>
      <c r="MTP7" s="106"/>
      <c r="MTQ7" s="106"/>
      <c r="MTR7" s="106"/>
      <c r="MTS7" s="106"/>
      <c r="MTT7" s="106"/>
      <c r="MTU7" s="106"/>
      <c r="MTV7" s="106"/>
      <c r="MTW7" s="106"/>
      <c r="MTX7" s="106"/>
      <c r="MTY7" s="106"/>
      <c r="MTZ7" s="106"/>
      <c r="MUA7" s="106"/>
      <c r="MUB7" s="106"/>
      <c r="MUC7" s="106"/>
      <c r="MUD7" s="106"/>
      <c r="MUE7" s="106"/>
      <c r="MUF7" s="106"/>
      <c r="MUG7" s="106"/>
      <c r="MUH7" s="106"/>
      <c r="MUI7" s="106"/>
      <c r="MUJ7" s="106"/>
      <c r="MUK7" s="106"/>
      <c r="MUL7" s="106"/>
      <c r="MUM7" s="106"/>
      <c r="MUN7" s="106"/>
      <c r="MUO7" s="106"/>
      <c r="MUP7" s="106"/>
      <c r="MUQ7" s="106"/>
      <c r="MUR7" s="106"/>
      <c r="MUS7" s="106"/>
      <c r="MUT7" s="106"/>
      <c r="MUU7" s="106"/>
      <c r="MUV7" s="106"/>
      <c r="MUW7" s="106"/>
      <c r="MUX7" s="106"/>
      <c r="MUY7" s="106"/>
      <c r="MUZ7" s="106"/>
      <c r="MVA7" s="106"/>
      <c r="MVB7" s="106"/>
      <c r="MVC7" s="106"/>
      <c r="MVD7" s="106"/>
      <c r="MVE7" s="106"/>
      <c r="MVF7" s="106"/>
      <c r="MVG7" s="106"/>
      <c r="MVH7" s="106"/>
      <c r="MVI7" s="106"/>
      <c r="MVJ7" s="106"/>
      <c r="MVK7" s="106"/>
      <c r="MVL7" s="106"/>
      <c r="MVM7" s="106"/>
      <c r="MVN7" s="106"/>
      <c r="MVO7" s="106"/>
      <c r="MVP7" s="106"/>
      <c r="MVQ7" s="106"/>
      <c r="MVR7" s="106"/>
      <c r="MVS7" s="106"/>
      <c r="MVT7" s="106"/>
      <c r="MVU7" s="106"/>
      <c r="MVV7" s="106"/>
      <c r="MVW7" s="106"/>
      <c r="MVX7" s="106"/>
      <c r="MVY7" s="106"/>
      <c r="MVZ7" s="106"/>
      <c r="MWA7" s="106"/>
      <c r="MWB7" s="106"/>
      <c r="MWC7" s="106"/>
      <c r="MWD7" s="106"/>
      <c r="MWE7" s="106"/>
      <c r="MWF7" s="106"/>
      <c r="MWG7" s="106"/>
      <c r="MWH7" s="106"/>
      <c r="MWI7" s="106"/>
      <c r="MWJ7" s="106"/>
      <c r="MWK7" s="106"/>
      <c r="MWL7" s="106"/>
      <c r="MWM7" s="106"/>
      <c r="MWN7" s="106"/>
      <c r="MWO7" s="106"/>
      <c r="MWP7" s="106"/>
      <c r="MWQ7" s="106"/>
      <c r="MWR7" s="106"/>
      <c r="MWS7" s="106"/>
      <c r="MWT7" s="106"/>
      <c r="MWU7" s="106"/>
      <c r="MWV7" s="106"/>
      <c r="MWW7" s="106"/>
      <c r="MWX7" s="106"/>
      <c r="MWY7" s="106"/>
      <c r="MWZ7" s="106"/>
      <c r="MXA7" s="106"/>
      <c r="MXB7" s="106"/>
      <c r="MXC7" s="106"/>
      <c r="MXD7" s="106"/>
      <c r="MXE7" s="106"/>
      <c r="MXF7" s="106"/>
      <c r="MXG7" s="106"/>
      <c r="MXH7" s="106"/>
      <c r="MXI7" s="106"/>
      <c r="MXJ7" s="106"/>
      <c r="MXK7" s="106"/>
      <c r="MXL7" s="106"/>
      <c r="MXM7" s="106"/>
      <c r="MXN7" s="106"/>
      <c r="MXO7" s="106"/>
      <c r="MXP7" s="106"/>
      <c r="MXQ7" s="106"/>
      <c r="MXR7" s="106"/>
      <c r="MXS7" s="106"/>
      <c r="MXT7" s="106"/>
      <c r="MXU7" s="106"/>
      <c r="MXV7" s="106"/>
      <c r="MXW7" s="106"/>
      <c r="MXX7" s="106"/>
      <c r="MXY7" s="106"/>
      <c r="MXZ7" s="106"/>
      <c r="MYA7" s="106"/>
      <c r="MYB7" s="106"/>
      <c r="MYC7" s="106"/>
      <c r="MYD7" s="106"/>
      <c r="MYE7" s="106"/>
      <c r="MYF7" s="106"/>
      <c r="MYG7" s="106"/>
      <c r="MYH7" s="106"/>
      <c r="MYI7" s="106"/>
      <c r="MYJ7" s="106"/>
      <c r="MYK7" s="106"/>
      <c r="MYL7" s="106"/>
      <c r="MYM7" s="106"/>
      <c r="MYN7" s="106"/>
      <c r="MYO7" s="106"/>
      <c r="MYP7" s="106"/>
      <c r="MYQ7" s="106"/>
      <c r="MYR7" s="106"/>
      <c r="MYS7" s="106"/>
      <c r="MYT7" s="106"/>
      <c r="MYU7" s="106"/>
      <c r="MYV7" s="106"/>
      <c r="MYW7" s="106"/>
      <c r="MYX7" s="106"/>
      <c r="MYY7" s="106"/>
      <c r="MYZ7" s="106"/>
      <c r="MZA7" s="106"/>
      <c r="MZB7" s="106"/>
      <c r="MZC7" s="106"/>
      <c r="MZD7" s="106"/>
      <c r="MZE7" s="106"/>
      <c r="MZF7" s="106"/>
      <c r="MZG7" s="106"/>
      <c r="MZH7" s="106"/>
      <c r="MZI7" s="106"/>
      <c r="MZJ7" s="106"/>
      <c r="MZK7" s="106"/>
      <c r="MZL7" s="106"/>
      <c r="MZM7" s="106"/>
      <c r="MZN7" s="106"/>
      <c r="MZO7" s="106"/>
      <c r="MZP7" s="106"/>
      <c r="MZQ7" s="106"/>
      <c r="MZR7" s="106"/>
      <c r="MZS7" s="106"/>
      <c r="MZT7" s="106"/>
      <c r="MZU7" s="106"/>
      <c r="MZV7" s="106"/>
      <c r="MZW7" s="106"/>
      <c r="MZX7" s="106"/>
      <c r="MZY7" s="106"/>
      <c r="MZZ7" s="106"/>
      <c r="NAA7" s="106"/>
      <c r="NAB7" s="106"/>
      <c r="NAC7" s="106"/>
      <c r="NAD7" s="106"/>
      <c r="NAE7" s="106"/>
      <c r="NAF7" s="106"/>
      <c r="NAG7" s="106"/>
      <c r="NAH7" s="106"/>
      <c r="NAI7" s="106"/>
      <c r="NAJ7" s="106"/>
      <c r="NAK7" s="106"/>
      <c r="NAL7" s="106"/>
      <c r="NAM7" s="106"/>
      <c r="NAN7" s="106"/>
      <c r="NAO7" s="106"/>
      <c r="NAP7" s="106"/>
      <c r="NAQ7" s="106"/>
      <c r="NAR7" s="106"/>
      <c r="NAS7" s="106"/>
      <c r="NAT7" s="106"/>
      <c r="NAU7" s="106"/>
      <c r="NAV7" s="106"/>
      <c r="NAW7" s="106"/>
      <c r="NAX7" s="106"/>
      <c r="NAY7" s="106"/>
      <c r="NAZ7" s="106"/>
      <c r="NBA7" s="106"/>
      <c r="NBB7" s="106"/>
      <c r="NBC7" s="106"/>
      <c r="NBD7" s="106"/>
      <c r="NBE7" s="106"/>
      <c r="NBF7" s="106"/>
      <c r="NBG7" s="106"/>
      <c r="NBH7" s="106"/>
      <c r="NBI7" s="106"/>
      <c r="NBJ7" s="106"/>
      <c r="NBK7" s="106"/>
      <c r="NBL7" s="106"/>
      <c r="NBM7" s="106"/>
      <c r="NBN7" s="106"/>
      <c r="NBO7" s="106"/>
      <c r="NBP7" s="106"/>
      <c r="NBQ7" s="106"/>
      <c r="NBR7" s="106"/>
      <c r="NBS7" s="106"/>
      <c r="NBT7" s="106"/>
      <c r="NBU7" s="106"/>
      <c r="NBV7" s="106"/>
      <c r="NBW7" s="106"/>
      <c r="NBX7" s="106"/>
      <c r="NBY7" s="106"/>
      <c r="NBZ7" s="106"/>
      <c r="NCA7" s="106"/>
      <c r="NCB7" s="106"/>
      <c r="NCC7" s="106"/>
      <c r="NCD7" s="106"/>
      <c r="NCE7" s="106"/>
      <c r="NCF7" s="106"/>
      <c r="NCG7" s="106"/>
      <c r="NCH7" s="106"/>
      <c r="NCI7" s="106"/>
      <c r="NCJ7" s="106"/>
      <c r="NCK7" s="106"/>
      <c r="NCL7" s="106"/>
      <c r="NCM7" s="106"/>
      <c r="NCN7" s="106"/>
      <c r="NCO7" s="106"/>
      <c r="NCP7" s="106"/>
      <c r="NCQ7" s="106"/>
      <c r="NCR7" s="106"/>
      <c r="NCS7" s="106"/>
      <c r="NCT7" s="106"/>
      <c r="NCU7" s="106"/>
      <c r="NCV7" s="106"/>
      <c r="NCW7" s="106"/>
      <c r="NCX7" s="106"/>
      <c r="NCY7" s="106"/>
      <c r="NCZ7" s="106"/>
      <c r="NDA7" s="106"/>
      <c r="NDB7" s="106"/>
      <c r="NDC7" s="106"/>
      <c r="NDD7" s="106"/>
      <c r="NDE7" s="106"/>
      <c r="NDF7" s="106"/>
      <c r="NDG7" s="106"/>
      <c r="NDH7" s="106"/>
      <c r="NDI7" s="106"/>
      <c r="NDJ7" s="106"/>
      <c r="NDK7" s="106"/>
      <c r="NDL7" s="106"/>
      <c r="NDM7" s="106"/>
      <c r="NDN7" s="106"/>
      <c r="NDO7" s="106"/>
      <c r="NDP7" s="106"/>
      <c r="NDQ7" s="106"/>
      <c r="NDR7" s="106"/>
      <c r="NDS7" s="106"/>
      <c r="NDT7" s="106"/>
      <c r="NDU7" s="106"/>
      <c r="NDV7" s="106"/>
      <c r="NDW7" s="106"/>
      <c r="NDX7" s="106"/>
      <c r="NDY7" s="106"/>
      <c r="NDZ7" s="106"/>
      <c r="NEA7" s="106"/>
      <c r="NEB7" s="106"/>
      <c r="NEC7" s="106"/>
      <c r="NED7" s="106"/>
      <c r="NEE7" s="106"/>
      <c r="NEF7" s="106"/>
      <c r="NEG7" s="106"/>
      <c r="NEH7" s="106"/>
      <c r="NEI7" s="106"/>
      <c r="NEJ7" s="106"/>
      <c r="NEK7" s="106"/>
      <c r="NEL7" s="106"/>
      <c r="NEM7" s="106"/>
      <c r="NEN7" s="106"/>
      <c r="NEO7" s="106"/>
      <c r="NEP7" s="106"/>
      <c r="NEQ7" s="106"/>
      <c r="NER7" s="106"/>
      <c r="NES7" s="106"/>
      <c r="NET7" s="106"/>
      <c r="NEU7" s="106"/>
      <c r="NEV7" s="106"/>
      <c r="NEW7" s="106"/>
      <c r="NEX7" s="106"/>
      <c r="NEY7" s="106"/>
      <c r="NEZ7" s="106"/>
      <c r="NFA7" s="106"/>
      <c r="NFB7" s="106"/>
      <c r="NFC7" s="106"/>
      <c r="NFD7" s="106"/>
      <c r="NFE7" s="106"/>
      <c r="NFF7" s="106"/>
      <c r="NFG7" s="106"/>
      <c r="NFH7" s="106"/>
      <c r="NFI7" s="106"/>
      <c r="NFJ7" s="106"/>
      <c r="NFK7" s="106"/>
      <c r="NFL7" s="106"/>
      <c r="NFM7" s="106"/>
      <c r="NFN7" s="106"/>
      <c r="NFO7" s="106"/>
      <c r="NFP7" s="106"/>
      <c r="NFQ7" s="106"/>
      <c r="NFR7" s="106"/>
      <c r="NFS7" s="106"/>
      <c r="NFT7" s="106"/>
      <c r="NFU7" s="106"/>
      <c r="NFV7" s="106"/>
      <c r="NFW7" s="106"/>
      <c r="NFX7" s="106"/>
      <c r="NFY7" s="106"/>
      <c r="NFZ7" s="106"/>
      <c r="NGA7" s="106"/>
      <c r="NGB7" s="106"/>
      <c r="NGC7" s="106"/>
      <c r="NGD7" s="106"/>
      <c r="NGE7" s="106"/>
      <c r="NGF7" s="106"/>
      <c r="NGG7" s="106"/>
      <c r="NGH7" s="106"/>
      <c r="NGI7" s="106"/>
      <c r="NGJ7" s="106"/>
      <c r="NGK7" s="106"/>
      <c r="NGL7" s="106"/>
      <c r="NGM7" s="106"/>
      <c r="NGN7" s="106"/>
      <c r="NGO7" s="106"/>
      <c r="NGP7" s="106"/>
      <c r="NGQ7" s="106"/>
      <c r="NGR7" s="106"/>
      <c r="NGS7" s="106"/>
      <c r="NGT7" s="106"/>
      <c r="NGU7" s="106"/>
      <c r="NGV7" s="106"/>
      <c r="NGW7" s="106"/>
      <c r="NGX7" s="106"/>
      <c r="NGY7" s="106"/>
      <c r="NGZ7" s="106"/>
      <c r="NHA7" s="106"/>
      <c r="NHB7" s="106"/>
      <c r="NHC7" s="106"/>
      <c r="NHD7" s="106"/>
      <c r="NHE7" s="106"/>
      <c r="NHF7" s="106"/>
      <c r="NHG7" s="106"/>
      <c r="NHH7" s="106"/>
      <c r="NHI7" s="106"/>
      <c r="NHJ7" s="106"/>
      <c r="NHK7" s="106"/>
      <c r="NHL7" s="106"/>
      <c r="NHM7" s="106"/>
      <c r="NHN7" s="106"/>
      <c r="NHO7" s="106"/>
      <c r="NHP7" s="106"/>
      <c r="NHQ7" s="106"/>
      <c r="NHR7" s="106"/>
      <c r="NHS7" s="106"/>
      <c r="NHT7" s="106"/>
      <c r="NHU7" s="106"/>
      <c r="NHV7" s="106"/>
      <c r="NHW7" s="106"/>
      <c r="NHX7" s="106"/>
      <c r="NHY7" s="106"/>
      <c r="NHZ7" s="106"/>
      <c r="NIA7" s="106"/>
      <c r="NIB7" s="106"/>
      <c r="NIC7" s="106"/>
      <c r="NID7" s="106"/>
      <c r="NIE7" s="106"/>
      <c r="NIF7" s="106"/>
      <c r="NIG7" s="106"/>
      <c r="NIH7" s="106"/>
      <c r="NII7" s="106"/>
      <c r="NIJ7" s="106"/>
      <c r="NIK7" s="106"/>
      <c r="NIL7" s="106"/>
      <c r="NIM7" s="106"/>
      <c r="NIN7" s="106"/>
      <c r="NIO7" s="106"/>
      <c r="NIP7" s="106"/>
      <c r="NIQ7" s="106"/>
      <c r="NIR7" s="106"/>
      <c r="NIS7" s="106"/>
      <c r="NIT7" s="106"/>
      <c r="NIU7" s="106"/>
      <c r="NIV7" s="106"/>
      <c r="NIW7" s="106"/>
      <c r="NIX7" s="106"/>
      <c r="NIY7" s="106"/>
      <c r="NIZ7" s="106"/>
      <c r="NJA7" s="106"/>
      <c r="NJB7" s="106"/>
      <c r="NJC7" s="106"/>
      <c r="NJD7" s="106"/>
      <c r="NJE7" s="106"/>
      <c r="NJF7" s="106"/>
      <c r="NJG7" s="106"/>
      <c r="NJH7" s="106"/>
      <c r="NJI7" s="106"/>
      <c r="NJJ7" s="106"/>
      <c r="NJK7" s="106"/>
      <c r="NJL7" s="106"/>
      <c r="NJM7" s="106"/>
      <c r="NJN7" s="106"/>
      <c r="NJO7" s="106"/>
      <c r="NJP7" s="106"/>
      <c r="NJQ7" s="106"/>
      <c r="NJR7" s="106"/>
      <c r="NJS7" s="106"/>
      <c r="NJT7" s="106"/>
      <c r="NJU7" s="106"/>
      <c r="NJV7" s="106"/>
      <c r="NJW7" s="106"/>
      <c r="NJX7" s="106"/>
      <c r="NJY7" s="106"/>
      <c r="NJZ7" s="106"/>
      <c r="NKA7" s="106"/>
      <c r="NKB7" s="106"/>
      <c r="NKC7" s="106"/>
      <c r="NKD7" s="106"/>
      <c r="NKE7" s="106"/>
      <c r="NKF7" s="106"/>
      <c r="NKG7" s="106"/>
      <c r="NKH7" s="106"/>
      <c r="NKI7" s="106"/>
      <c r="NKJ7" s="106"/>
      <c r="NKK7" s="106"/>
      <c r="NKL7" s="106"/>
      <c r="NKM7" s="106"/>
      <c r="NKN7" s="106"/>
      <c r="NKO7" s="106"/>
      <c r="NKP7" s="106"/>
      <c r="NKQ7" s="106"/>
      <c r="NKR7" s="106"/>
      <c r="NKS7" s="106"/>
      <c r="NKT7" s="106"/>
      <c r="NKU7" s="106"/>
      <c r="NKV7" s="106"/>
      <c r="NKW7" s="106"/>
      <c r="NKX7" s="106"/>
      <c r="NKY7" s="106"/>
      <c r="NKZ7" s="106"/>
      <c r="NLA7" s="106"/>
      <c r="NLB7" s="106"/>
      <c r="NLC7" s="106"/>
      <c r="NLD7" s="106"/>
      <c r="NLE7" s="106"/>
      <c r="NLF7" s="106"/>
      <c r="NLG7" s="106"/>
      <c r="NLH7" s="106"/>
      <c r="NLI7" s="106"/>
      <c r="NLJ7" s="106"/>
      <c r="NLK7" s="106"/>
      <c r="NLL7" s="106"/>
      <c r="NLM7" s="106"/>
      <c r="NLN7" s="106"/>
      <c r="NLO7" s="106"/>
      <c r="NLP7" s="106"/>
      <c r="NLQ7" s="106"/>
      <c r="NLR7" s="106"/>
      <c r="NLS7" s="106"/>
      <c r="NLT7" s="106"/>
      <c r="NLU7" s="106"/>
      <c r="NLV7" s="106"/>
      <c r="NLW7" s="106"/>
      <c r="NLX7" s="106"/>
      <c r="NLY7" s="106"/>
      <c r="NLZ7" s="106"/>
      <c r="NMA7" s="106"/>
      <c r="NMB7" s="106"/>
      <c r="NMC7" s="106"/>
      <c r="NMD7" s="106"/>
      <c r="NME7" s="106"/>
      <c r="NMF7" s="106"/>
      <c r="NMG7" s="106"/>
      <c r="NMH7" s="106"/>
      <c r="NMI7" s="106"/>
      <c r="NMJ7" s="106"/>
      <c r="NMK7" s="106"/>
      <c r="NML7" s="106"/>
      <c r="NMM7" s="106"/>
      <c r="NMN7" s="106"/>
      <c r="NMO7" s="106"/>
      <c r="NMP7" s="106"/>
      <c r="NMQ7" s="106"/>
      <c r="NMR7" s="106"/>
      <c r="NMS7" s="106"/>
      <c r="NMT7" s="106"/>
      <c r="NMU7" s="106"/>
      <c r="NMV7" s="106"/>
      <c r="NMW7" s="106"/>
      <c r="NMX7" s="106"/>
      <c r="NMY7" s="106"/>
      <c r="NMZ7" s="106"/>
      <c r="NNA7" s="106"/>
      <c r="NNB7" s="106"/>
      <c r="NNC7" s="106"/>
      <c r="NND7" s="106"/>
      <c r="NNE7" s="106"/>
      <c r="NNF7" s="106"/>
      <c r="NNG7" s="106"/>
      <c r="NNH7" s="106"/>
      <c r="NNI7" s="106"/>
      <c r="NNJ7" s="106"/>
      <c r="NNK7" s="106"/>
      <c r="NNL7" s="106"/>
      <c r="NNM7" s="106"/>
      <c r="NNN7" s="106"/>
      <c r="NNO7" s="106"/>
      <c r="NNP7" s="106"/>
      <c r="NNQ7" s="106"/>
      <c r="NNR7" s="106"/>
      <c r="NNS7" s="106"/>
      <c r="NNT7" s="106"/>
      <c r="NNU7" s="106"/>
      <c r="NNV7" s="106"/>
      <c r="NNW7" s="106"/>
      <c r="NNX7" s="106"/>
      <c r="NNY7" s="106"/>
      <c r="NNZ7" s="106"/>
      <c r="NOA7" s="106"/>
      <c r="NOB7" s="106"/>
      <c r="NOC7" s="106"/>
      <c r="NOD7" s="106"/>
      <c r="NOE7" s="106"/>
      <c r="NOF7" s="106"/>
      <c r="NOG7" s="106"/>
      <c r="NOH7" s="106"/>
      <c r="NOI7" s="106"/>
      <c r="NOJ7" s="106"/>
      <c r="NOK7" s="106"/>
      <c r="NOL7" s="106"/>
      <c r="NOM7" s="106"/>
      <c r="NON7" s="106"/>
      <c r="NOO7" s="106"/>
      <c r="NOP7" s="106"/>
      <c r="NOQ7" s="106"/>
      <c r="NOR7" s="106"/>
      <c r="NOS7" s="106"/>
      <c r="NOT7" s="106"/>
      <c r="NOU7" s="106"/>
      <c r="NOV7" s="106"/>
      <c r="NOW7" s="106"/>
      <c r="NOX7" s="106"/>
      <c r="NOY7" s="106"/>
      <c r="NOZ7" s="106"/>
      <c r="NPA7" s="106"/>
      <c r="NPB7" s="106"/>
      <c r="NPC7" s="106"/>
      <c r="NPD7" s="106"/>
      <c r="NPE7" s="106"/>
      <c r="NPF7" s="106"/>
      <c r="NPG7" s="106"/>
      <c r="NPH7" s="106"/>
      <c r="NPI7" s="106"/>
      <c r="NPJ7" s="106"/>
      <c r="NPK7" s="106"/>
      <c r="NPL7" s="106"/>
      <c r="NPM7" s="106"/>
      <c r="NPN7" s="106"/>
      <c r="NPO7" s="106"/>
      <c r="NPP7" s="106"/>
      <c r="NPQ7" s="106"/>
      <c r="NPR7" s="106"/>
      <c r="NPS7" s="106"/>
      <c r="NPT7" s="106"/>
      <c r="NPU7" s="106"/>
      <c r="NPV7" s="106"/>
      <c r="NPW7" s="106"/>
      <c r="NPX7" s="106"/>
      <c r="NPY7" s="106"/>
      <c r="NPZ7" s="106"/>
      <c r="NQA7" s="106"/>
      <c r="NQB7" s="106"/>
      <c r="NQC7" s="106"/>
      <c r="NQD7" s="106"/>
      <c r="NQE7" s="106"/>
      <c r="NQF7" s="106"/>
      <c r="NQG7" s="106"/>
      <c r="NQH7" s="106"/>
      <c r="NQI7" s="106"/>
      <c r="NQJ7" s="106"/>
      <c r="NQK7" s="106"/>
      <c r="NQL7" s="106"/>
      <c r="NQM7" s="106"/>
      <c r="NQN7" s="106"/>
      <c r="NQO7" s="106"/>
      <c r="NQP7" s="106"/>
      <c r="NQQ7" s="106"/>
      <c r="NQR7" s="106"/>
      <c r="NQS7" s="106"/>
      <c r="NQT7" s="106"/>
      <c r="NQU7" s="106"/>
      <c r="NQV7" s="106"/>
      <c r="NQW7" s="106"/>
      <c r="NQX7" s="106"/>
      <c r="NQY7" s="106"/>
      <c r="NQZ7" s="106"/>
      <c r="NRA7" s="106"/>
      <c r="NRB7" s="106"/>
      <c r="NRC7" s="106"/>
      <c r="NRD7" s="106"/>
      <c r="NRE7" s="106"/>
      <c r="NRF7" s="106"/>
      <c r="NRG7" s="106"/>
      <c r="NRH7" s="106"/>
      <c r="NRI7" s="106"/>
      <c r="NRJ7" s="106"/>
      <c r="NRK7" s="106"/>
      <c r="NRL7" s="106"/>
      <c r="NRM7" s="106"/>
      <c r="NRN7" s="106"/>
      <c r="NRO7" s="106"/>
      <c r="NRP7" s="106"/>
      <c r="NRQ7" s="106"/>
      <c r="NRR7" s="106"/>
      <c r="NRS7" s="106"/>
      <c r="NRT7" s="106"/>
      <c r="NRU7" s="106"/>
      <c r="NRV7" s="106"/>
      <c r="NRW7" s="106"/>
      <c r="NRX7" s="106"/>
      <c r="NRY7" s="106"/>
      <c r="NRZ7" s="106"/>
      <c r="NSA7" s="106"/>
      <c r="NSB7" s="106"/>
      <c r="NSC7" s="106"/>
      <c r="NSD7" s="106"/>
      <c r="NSE7" s="106"/>
      <c r="NSF7" s="106"/>
      <c r="NSG7" s="106"/>
      <c r="NSH7" s="106"/>
      <c r="NSI7" s="106"/>
      <c r="NSJ7" s="106"/>
      <c r="NSK7" s="106"/>
      <c r="NSL7" s="106"/>
      <c r="NSM7" s="106"/>
      <c r="NSN7" s="106"/>
      <c r="NSO7" s="106"/>
      <c r="NSP7" s="106"/>
      <c r="NSQ7" s="106"/>
      <c r="NSR7" s="106"/>
      <c r="NSS7" s="106"/>
      <c r="NST7" s="106"/>
      <c r="NSU7" s="106"/>
      <c r="NSV7" s="106"/>
      <c r="NSW7" s="106"/>
      <c r="NSX7" s="106"/>
      <c r="NSY7" s="106"/>
      <c r="NSZ7" s="106"/>
      <c r="NTA7" s="106"/>
      <c r="NTB7" s="106"/>
      <c r="NTC7" s="106"/>
      <c r="NTD7" s="106"/>
      <c r="NTE7" s="106"/>
      <c r="NTF7" s="106"/>
      <c r="NTG7" s="106"/>
      <c r="NTH7" s="106"/>
      <c r="NTI7" s="106"/>
      <c r="NTJ7" s="106"/>
      <c r="NTK7" s="106"/>
      <c r="NTL7" s="106"/>
      <c r="NTM7" s="106"/>
      <c r="NTN7" s="106"/>
      <c r="NTO7" s="106"/>
      <c r="NTP7" s="106"/>
      <c r="NTQ7" s="106"/>
      <c r="NTR7" s="106"/>
      <c r="NTS7" s="106"/>
      <c r="NTT7" s="106"/>
      <c r="NTU7" s="106"/>
      <c r="NTV7" s="106"/>
      <c r="NTW7" s="106"/>
      <c r="NTX7" s="106"/>
      <c r="NTY7" s="106"/>
      <c r="NTZ7" s="106"/>
      <c r="NUA7" s="106"/>
      <c r="NUB7" s="106"/>
      <c r="NUC7" s="106"/>
      <c r="NUD7" s="106"/>
      <c r="NUE7" s="106"/>
      <c r="NUF7" s="106"/>
      <c r="NUG7" s="106"/>
      <c r="NUH7" s="106"/>
      <c r="NUI7" s="106"/>
      <c r="NUJ7" s="106"/>
      <c r="NUK7" s="106"/>
      <c r="NUL7" s="106"/>
      <c r="NUM7" s="106"/>
      <c r="NUN7" s="106"/>
      <c r="NUO7" s="106"/>
      <c r="NUP7" s="106"/>
      <c r="NUQ7" s="106"/>
      <c r="NUR7" s="106"/>
      <c r="NUS7" s="106"/>
      <c r="NUT7" s="106"/>
      <c r="NUU7" s="106"/>
      <c r="NUV7" s="106"/>
      <c r="NUW7" s="106"/>
      <c r="NUX7" s="106"/>
      <c r="NUY7" s="106"/>
      <c r="NUZ7" s="106"/>
      <c r="NVA7" s="106"/>
      <c r="NVB7" s="106"/>
      <c r="NVC7" s="106"/>
      <c r="NVD7" s="106"/>
      <c r="NVE7" s="106"/>
      <c r="NVF7" s="106"/>
      <c r="NVG7" s="106"/>
      <c r="NVH7" s="106"/>
      <c r="NVI7" s="106"/>
      <c r="NVJ7" s="106"/>
      <c r="NVK7" s="106"/>
      <c r="NVL7" s="106"/>
      <c r="NVM7" s="106"/>
      <c r="NVN7" s="106"/>
      <c r="NVO7" s="106"/>
      <c r="NVP7" s="106"/>
      <c r="NVQ7" s="106"/>
      <c r="NVR7" s="106"/>
      <c r="NVS7" s="106"/>
      <c r="NVT7" s="106"/>
      <c r="NVU7" s="106"/>
      <c r="NVV7" s="106"/>
      <c r="NVW7" s="106"/>
      <c r="NVX7" s="106"/>
      <c r="NVY7" s="106"/>
      <c r="NVZ7" s="106"/>
      <c r="NWA7" s="106"/>
      <c r="NWB7" s="106"/>
      <c r="NWC7" s="106"/>
      <c r="NWD7" s="106"/>
      <c r="NWE7" s="106"/>
      <c r="NWF7" s="106"/>
      <c r="NWG7" s="106"/>
      <c r="NWH7" s="106"/>
      <c r="NWI7" s="106"/>
      <c r="NWJ7" s="106"/>
      <c r="NWK7" s="106"/>
      <c r="NWL7" s="106"/>
      <c r="NWM7" s="106"/>
      <c r="NWN7" s="106"/>
      <c r="NWO7" s="106"/>
      <c r="NWP7" s="106"/>
      <c r="NWQ7" s="106"/>
      <c r="NWR7" s="106"/>
      <c r="NWS7" s="106"/>
      <c r="NWT7" s="106"/>
      <c r="NWU7" s="106"/>
      <c r="NWV7" s="106"/>
      <c r="NWW7" s="106"/>
      <c r="NWX7" s="106"/>
      <c r="NWY7" s="106"/>
      <c r="NWZ7" s="106"/>
      <c r="NXA7" s="106"/>
      <c r="NXB7" s="106"/>
      <c r="NXC7" s="106"/>
      <c r="NXD7" s="106"/>
      <c r="NXE7" s="106"/>
      <c r="NXF7" s="106"/>
      <c r="NXG7" s="106"/>
      <c r="NXH7" s="106"/>
      <c r="NXI7" s="106"/>
      <c r="NXJ7" s="106"/>
      <c r="NXK7" s="106"/>
      <c r="NXL7" s="106"/>
      <c r="NXM7" s="106"/>
      <c r="NXN7" s="106"/>
      <c r="NXO7" s="106"/>
      <c r="NXP7" s="106"/>
      <c r="NXQ7" s="106"/>
      <c r="NXR7" s="106"/>
      <c r="NXS7" s="106"/>
      <c r="NXT7" s="106"/>
      <c r="NXU7" s="106"/>
      <c r="NXV7" s="106"/>
      <c r="NXW7" s="106"/>
      <c r="NXX7" s="106"/>
      <c r="NXY7" s="106"/>
      <c r="NXZ7" s="106"/>
      <c r="NYA7" s="106"/>
      <c r="NYB7" s="106"/>
      <c r="NYC7" s="106"/>
      <c r="NYD7" s="106"/>
      <c r="NYE7" s="106"/>
      <c r="NYF7" s="106"/>
      <c r="NYG7" s="106"/>
      <c r="NYH7" s="106"/>
      <c r="NYI7" s="106"/>
      <c r="NYJ7" s="106"/>
      <c r="NYK7" s="106"/>
      <c r="NYL7" s="106"/>
      <c r="NYM7" s="106"/>
      <c r="NYN7" s="106"/>
      <c r="NYO7" s="106"/>
      <c r="NYP7" s="106"/>
      <c r="NYQ7" s="106"/>
      <c r="NYR7" s="106"/>
      <c r="NYS7" s="106"/>
      <c r="NYT7" s="106"/>
      <c r="NYU7" s="106"/>
      <c r="NYV7" s="106"/>
      <c r="NYW7" s="106"/>
      <c r="NYX7" s="106"/>
      <c r="NYY7" s="106"/>
      <c r="NYZ7" s="106"/>
      <c r="NZA7" s="106"/>
      <c r="NZB7" s="106"/>
      <c r="NZC7" s="106"/>
      <c r="NZD7" s="106"/>
      <c r="NZE7" s="106"/>
      <c r="NZF7" s="106"/>
      <c r="NZG7" s="106"/>
      <c r="NZH7" s="106"/>
      <c r="NZI7" s="106"/>
      <c r="NZJ7" s="106"/>
      <c r="NZK7" s="106"/>
      <c r="NZL7" s="106"/>
      <c r="NZM7" s="106"/>
      <c r="NZN7" s="106"/>
      <c r="NZO7" s="106"/>
      <c r="NZP7" s="106"/>
      <c r="NZQ7" s="106"/>
      <c r="NZR7" s="106"/>
      <c r="NZS7" s="106"/>
      <c r="NZT7" s="106"/>
      <c r="NZU7" s="106"/>
      <c r="NZV7" s="106"/>
      <c r="NZW7" s="106"/>
      <c r="NZX7" s="106"/>
      <c r="NZY7" s="106"/>
      <c r="NZZ7" s="106"/>
      <c r="OAA7" s="106"/>
      <c r="OAB7" s="106"/>
      <c r="OAC7" s="106"/>
      <c r="OAD7" s="106"/>
      <c r="OAE7" s="106"/>
      <c r="OAF7" s="106"/>
      <c r="OAG7" s="106"/>
      <c r="OAH7" s="106"/>
      <c r="OAI7" s="106"/>
      <c r="OAJ7" s="106"/>
      <c r="OAK7" s="106"/>
      <c r="OAL7" s="106"/>
      <c r="OAM7" s="106"/>
      <c r="OAN7" s="106"/>
      <c r="OAO7" s="106"/>
      <c r="OAP7" s="106"/>
      <c r="OAQ7" s="106"/>
      <c r="OAR7" s="106"/>
      <c r="OAS7" s="106"/>
      <c r="OAT7" s="106"/>
      <c r="OAU7" s="106"/>
      <c r="OAV7" s="106"/>
      <c r="OAW7" s="106"/>
      <c r="OAX7" s="106"/>
      <c r="OAY7" s="106"/>
      <c r="OAZ7" s="106"/>
      <c r="OBA7" s="106"/>
      <c r="OBB7" s="106"/>
      <c r="OBC7" s="106"/>
      <c r="OBD7" s="106"/>
      <c r="OBE7" s="106"/>
      <c r="OBF7" s="106"/>
      <c r="OBG7" s="106"/>
      <c r="OBH7" s="106"/>
      <c r="OBI7" s="106"/>
      <c r="OBJ7" s="106"/>
      <c r="OBK7" s="106"/>
      <c r="OBL7" s="106"/>
      <c r="OBM7" s="106"/>
      <c r="OBN7" s="106"/>
      <c r="OBO7" s="106"/>
      <c r="OBP7" s="106"/>
      <c r="OBQ7" s="106"/>
      <c r="OBR7" s="106"/>
      <c r="OBS7" s="106"/>
      <c r="OBT7" s="106"/>
      <c r="OBU7" s="106"/>
      <c r="OBV7" s="106"/>
      <c r="OBW7" s="106"/>
      <c r="OBX7" s="106"/>
      <c r="OBY7" s="106"/>
      <c r="OBZ7" s="106"/>
      <c r="OCA7" s="106"/>
      <c r="OCB7" s="106"/>
      <c r="OCC7" s="106"/>
      <c r="OCD7" s="106"/>
      <c r="OCE7" s="106"/>
      <c r="OCF7" s="106"/>
      <c r="OCG7" s="106"/>
      <c r="OCH7" s="106"/>
      <c r="OCI7" s="106"/>
      <c r="OCJ7" s="106"/>
      <c r="OCK7" s="106"/>
      <c r="OCL7" s="106"/>
      <c r="OCM7" s="106"/>
      <c r="OCN7" s="106"/>
      <c r="OCO7" s="106"/>
      <c r="OCP7" s="106"/>
      <c r="OCQ7" s="106"/>
      <c r="OCR7" s="106"/>
      <c r="OCS7" s="106"/>
      <c r="OCT7" s="106"/>
      <c r="OCU7" s="106"/>
      <c r="OCV7" s="106"/>
      <c r="OCW7" s="106"/>
      <c r="OCX7" s="106"/>
      <c r="OCY7" s="106"/>
      <c r="OCZ7" s="106"/>
      <c r="ODA7" s="106"/>
      <c r="ODB7" s="106"/>
      <c r="ODC7" s="106"/>
      <c r="ODD7" s="106"/>
      <c r="ODE7" s="106"/>
      <c r="ODF7" s="106"/>
      <c r="ODG7" s="106"/>
      <c r="ODH7" s="106"/>
      <c r="ODI7" s="106"/>
      <c r="ODJ7" s="106"/>
      <c r="ODK7" s="106"/>
      <c r="ODL7" s="106"/>
      <c r="ODM7" s="106"/>
      <c r="ODN7" s="106"/>
      <c r="ODO7" s="106"/>
      <c r="ODP7" s="106"/>
      <c r="ODQ7" s="106"/>
      <c r="ODR7" s="106"/>
      <c r="ODS7" s="106"/>
      <c r="ODT7" s="106"/>
      <c r="ODU7" s="106"/>
      <c r="ODV7" s="106"/>
      <c r="ODW7" s="106"/>
      <c r="ODX7" s="106"/>
      <c r="ODY7" s="106"/>
      <c r="ODZ7" s="106"/>
      <c r="OEA7" s="106"/>
      <c r="OEB7" s="106"/>
      <c r="OEC7" s="106"/>
      <c r="OED7" s="106"/>
      <c r="OEE7" s="106"/>
      <c r="OEF7" s="106"/>
      <c r="OEG7" s="106"/>
      <c r="OEH7" s="106"/>
      <c r="OEI7" s="106"/>
      <c r="OEJ7" s="106"/>
      <c r="OEK7" s="106"/>
      <c r="OEL7" s="106"/>
      <c r="OEM7" s="106"/>
      <c r="OEN7" s="106"/>
      <c r="OEO7" s="106"/>
      <c r="OEP7" s="106"/>
      <c r="OEQ7" s="106"/>
      <c r="OER7" s="106"/>
      <c r="OES7" s="106"/>
      <c r="OET7" s="106"/>
      <c r="OEU7" s="106"/>
      <c r="OEV7" s="106"/>
      <c r="OEW7" s="106"/>
      <c r="OEX7" s="106"/>
      <c r="OEY7" s="106"/>
      <c r="OEZ7" s="106"/>
      <c r="OFA7" s="106"/>
      <c r="OFB7" s="106"/>
      <c r="OFC7" s="106"/>
      <c r="OFD7" s="106"/>
      <c r="OFE7" s="106"/>
      <c r="OFF7" s="106"/>
      <c r="OFG7" s="106"/>
      <c r="OFH7" s="106"/>
      <c r="OFI7" s="106"/>
      <c r="OFJ7" s="106"/>
      <c r="OFK7" s="106"/>
      <c r="OFL7" s="106"/>
      <c r="OFM7" s="106"/>
      <c r="OFN7" s="106"/>
      <c r="OFO7" s="106"/>
      <c r="OFP7" s="106"/>
      <c r="OFQ7" s="106"/>
      <c r="OFR7" s="106"/>
      <c r="OFS7" s="106"/>
      <c r="OFT7" s="106"/>
      <c r="OFU7" s="106"/>
      <c r="OFV7" s="106"/>
      <c r="OFW7" s="106"/>
      <c r="OFX7" s="106"/>
      <c r="OFY7" s="106"/>
      <c r="OFZ7" s="106"/>
      <c r="OGA7" s="106"/>
      <c r="OGB7" s="106"/>
      <c r="OGC7" s="106"/>
      <c r="OGD7" s="106"/>
      <c r="OGE7" s="106"/>
      <c r="OGF7" s="106"/>
      <c r="OGG7" s="106"/>
      <c r="OGH7" s="106"/>
      <c r="OGI7" s="106"/>
      <c r="OGJ7" s="106"/>
      <c r="OGK7" s="106"/>
      <c r="OGL7" s="106"/>
      <c r="OGM7" s="106"/>
      <c r="OGN7" s="106"/>
      <c r="OGO7" s="106"/>
      <c r="OGP7" s="106"/>
      <c r="OGQ7" s="106"/>
      <c r="OGR7" s="106"/>
      <c r="OGS7" s="106"/>
      <c r="OGT7" s="106"/>
      <c r="OGU7" s="106"/>
      <c r="OGV7" s="106"/>
      <c r="OGW7" s="106"/>
      <c r="OGX7" s="106"/>
      <c r="OGY7" s="106"/>
      <c r="OGZ7" s="106"/>
      <c r="OHA7" s="106"/>
      <c r="OHB7" s="106"/>
      <c r="OHC7" s="106"/>
      <c r="OHD7" s="106"/>
      <c r="OHE7" s="106"/>
      <c r="OHF7" s="106"/>
      <c r="OHG7" s="106"/>
      <c r="OHH7" s="106"/>
      <c r="OHI7" s="106"/>
      <c r="OHJ7" s="106"/>
      <c r="OHK7" s="106"/>
      <c r="OHL7" s="106"/>
      <c r="OHM7" s="106"/>
      <c r="OHN7" s="106"/>
      <c r="OHO7" s="106"/>
      <c r="OHP7" s="106"/>
      <c r="OHQ7" s="106"/>
      <c r="OHR7" s="106"/>
      <c r="OHS7" s="106"/>
      <c r="OHT7" s="106"/>
      <c r="OHU7" s="106"/>
      <c r="OHV7" s="106"/>
      <c r="OHW7" s="106"/>
      <c r="OHX7" s="106"/>
      <c r="OHY7" s="106"/>
      <c r="OHZ7" s="106"/>
      <c r="OIA7" s="106"/>
      <c r="OIB7" s="106"/>
      <c r="OIC7" s="106"/>
      <c r="OID7" s="106"/>
      <c r="OIE7" s="106"/>
      <c r="OIF7" s="106"/>
      <c r="OIG7" s="106"/>
      <c r="OIH7" s="106"/>
      <c r="OII7" s="106"/>
      <c r="OIJ7" s="106"/>
      <c r="OIK7" s="106"/>
      <c r="OIL7" s="106"/>
      <c r="OIM7" s="106"/>
      <c r="OIN7" s="106"/>
      <c r="OIO7" s="106"/>
      <c r="OIP7" s="106"/>
      <c r="OIQ7" s="106"/>
      <c r="OIR7" s="106"/>
      <c r="OIS7" s="106"/>
      <c r="OIT7" s="106"/>
      <c r="OIU7" s="106"/>
      <c r="OIV7" s="106"/>
      <c r="OIW7" s="106"/>
      <c r="OIX7" s="106"/>
      <c r="OIY7" s="106"/>
      <c r="OIZ7" s="106"/>
      <c r="OJA7" s="106"/>
      <c r="OJB7" s="106"/>
      <c r="OJC7" s="106"/>
      <c r="OJD7" s="106"/>
      <c r="OJE7" s="106"/>
      <c r="OJF7" s="106"/>
      <c r="OJG7" s="106"/>
      <c r="OJH7" s="106"/>
      <c r="OJI7" s="106"/>
      <c r="OJJ7" s="106"/>
      <c r="OJK7" s="106"/>
      <c r="OJL7" s="106"/>
      <c r="OJM7" s="106"/>
      <c r="OJN7" s="106"/>
      <c r="OJO7" s="106"/>
      <c r="OJP7" s="106"/>
      <c r="OJQ7" s="106"/>
      <c r="OJR7" s="106"/>
      <c r="OJS7" s="106"/>
      <c r="OJT7" s="106"/>
      <c r="OJU7" s="106"/>
      <c r="OJV7" s="106"/>
      <c r="OJW7" s="106"/>
      <c r="OJX7" s="106"/>
      <c r="OJY7" s="106"/>
      <c r="OJZ7" s="106"/>
      <c r="OKA7" s="106"/>
      <c r="OKB7" s="106"/>
      <c r="OKC7" s="106"/>
      <c r="OKD7" s="106"/>
      <c r="OKE7" s="106"/>
      <c r="OKF7" s="106"/>
      <c r="OKG7" s="106"/>
      <c r="OKH7" s="106"/>
      <c r="OKI7" s="106"/>
      <c r="OKJ7" s="106"/>
      <c r="OKK7" s="106"/>
      <c r="OKL7" s="106"/>
      <c r="OKM7" s="106"/>
      <c r="OKN7" s="106"/>
      <c r="OKO7" s="106"/>
      <c r="OKP7" s="106"/>
      <c r="OKQ7" s="106"/>
      <c r="OKR7" s="106"/>
      <c r="OKS7" s="106"/>
      <c r="OKT7" s="106"/>
      <c r="OKU7" s="106"/>
      <c r="OKV7" s="106"/>
      <c r="OKW7" s="106"/>
      <c r="OKX7" s="106"/>
      <c r="OKY7" s="106"/>
      <c r="OKZ7" s="106"/>
      <c r="OLA7" s="106"/>
      <c r="OLB7" s="106"/>
      <c r="OLC7" s="106"/>
      <c r="OLD7" s="106"/>
      <c r="OLE7" s="106"/>
      <c r="OLF7" s="106"/>
      <c r="OLG7" s="106"/>
      <c r="OLH7" s="106"/>
      <c r="OLI7" s="106"/>
      <c r="OLJ7" s="106"/>
      <c r="OLK7" s="106"/>
      <c r="OLL7" s="106"/>
      <c r="OLM7" s="106"/>
      <c r="OLN7" s="106"/>
      <c r="OLO7" s="106"/>
      <c r="OLP7" s="106"/>
      <c r="OLQ7" s="106"/>
      <c r="OLR7" s="106"/>
      <c r="OLS7" s="106"/>
      <c r="OLT7" s="106"/>
      <c r="OLU7" s="106"/>
      <c r="OLV7" s="106"/>
      <c r="OLW7" s="106"/>
      <c r="OLX7" s="106"/>
      <c r="OLY7" s="106"/>
      <c r="OLZ7" s="106"/>
      <c r="OMA7" s="106"/>
      <c r="OMB7" s="106"/>
      <c r="OMC7" s="106"/>
      <c r="OMD7" s="106"/>
      <c r="OME7" s="106"/>
      <c r="OMF7" s="106"/>
      <c r="OMG7" s="106"/>
      <c r="OMH7" s="106"/>
      <c r="OMI7" s="106"/>
      <c r="OMJ7" s="106"/>
      <c r="OMK7" s="106"/>
      <c r="OML7" s="106"/>
      <c r="OMM7" s="106"/>
      <c r="OMN7" s="106"/>
      <c r="OMO7" s="106"/>
      <c r="OMP7" s="106"/>
      <c r="OMQ7" s="106"/>
      <c r="OMR7" s="106"/>
      <c r="OMS7" s="106"/>
      <c r="OMT7" s="106"/>
      <c r="OMU7" s="106"/>
      <c r="OMV7" s="106"/>
      <c r="OMW7" s="106"/>
      <c r="OMX7" s="106"/>
      <c r="OMY7" s="106"/>
      <c r="OMZ7" s="106"/>
      <c r="ONA7" s="106"/>
      <c r="ONB7" s="106"/>
      <c r="ONC7" s="106"/>
      <c r="OND7" s="106"/>
      <c r="ONE7" s="106"/>
      <c r="ONF7" s="106"/>
      <c r="ONG7" s="106"/>
      <c r="ONH7" s="106"/>
      <c r="ONI7" s="106"/>
      <c r="ONJ7" s="106"/>
      <c r="ONK7" s="106"/>
      <c r="ONL7" s="106"/>
      <c r="ONM7" s="106"/>
      <c r="ONN7" s="106"/>
      <c r="ONO7" s="106"/>
      <c r="ONP7" s="106"/>
      <c r="ONQ7" s="106"/>
      <c r="ONR7" s="106"/>
      <c r="ONS7" s="106"/>
      <c r="ONT7" s="106"/>
      <c r="ONU7" s="106"/>
      <c r="ONV7" s="106"/>
      <c r="ONW7" s="106"/>
      <c r="ONX7" s="106"/>
      <c r="ONY7" s="106"/>
      <c r="ONZ7" s="106"/>
      <c r="OOA7" s="106"/>
      <c r="OOB7" s="106"/>
      <c r="OOC7" s="106"/>
      <c r="OOD7" s="106"/>
      <c r="OOE7" s="106"/>
      <c r="OOF7" s="106"/>
      <c r="OOG7" s="106"/>
      <c r="OOH7" s="106"/>
      <c r="OOI7" s="106"/>
      <c r="OOJ7" s="106"/>
      <c r="OOK7" s="106"/>
      <c r="OOL7" s="106"/>
      <c r="OOM7" s="106"/>
      <c r="OON7" s="106"/>
      <c r="OOO7" s="106"/>
      <c r="OOP7" s="106"/>
      <c r="OOQ7" s="106"/>
      <c r="OOR7" s="106"/>
      <c r="OOS7" s="106"/>
      <c r="OOT7" s="106"/>
      <c r="OOU7" s="106"/>
      <c r="OOV7" s="106"/>
      <c r="OOW7" s="106"/>
      <c r="OOX7" s="106"/>
      <c r="OOY7" s="106"/>
      <c r="OOZ7" s="106"/>
      <c r="OPA7" s="106"/>
      <c r="OPB7" s="106"/>
      <c r="OPC7" s="106"/>
      <c r="OPD7" s="106"/>
      <c r="OPE7" s="106"/>
      <c r="OPF7" s="106"/>
      <c r="OPG7" s="106"/>
      <c r="OPH7" s="106"/>
      <c r="OPI7" s="106"/>
      <c r="OPJ7" s="106"/>
      <c r="OPK7" s="106"/>
      <c r="OPL7" s="106"/>
      <c r="OPM7" s="106"/>
      <c r="OPN7" s="106"/>
      <c r="OPO7" s="106"/>
      <c r="OPP7" s="106"/>
      <c r="OPQ7" s="106"/>
      <c r="OPR7" s="106"/>
      <c r="OPS7" s="106"/>
      <c r="OPT7" s="106"/>
      <c r="OPU7" s="106"/>
      <c r="OPV7" s="106"/>
      <c r="OPW7" s="106"/>
      <c r="OPX7" s="106"/>
      <c r="OPY7" s="106"/>
      <c r="OPZ7" s="106"/>
      <c r="OQA7" s="106"/>
      <c r="OQB7" s="106"/>
      <c r="OQC7" s="106"/>
      <c r="OQD7" s="106"/>
      <c r="OQE7" s="106"/>
      <c r="OQF7" s="106"/>
      <c r="OQG7" s="106"/>
      <c r="OQH7" s="106"/>
      <c r="OQI7" s="106"/>
      <c r="OQJ7" s="106"/>
      <c r="OQK7" s="106"/>
      <c r="OQL7" s="106"/>
      <c r="OQM7" s="106"/>
      <c r="OQN7" s="106"/>
      <c r="OQO7" s="106"/>
      <c r="OQP7" s="106"/>
      <c r="OQQ7" s="106"/>
      <c r="OQR7" s="106"/>
      <c r="OQS7" s="106"/>
      <c r="OQT7" s="106"/>
      <c r="OQU7" s="106"/>
      <c r="OQV7" s="106"/>
      <c r="OQW7" s="106"/>
      <c r="OQX7" s="106"/>
      <c r="OQY7" s="106"/>
      <c r="OQZ7" s="106"/>
      <c r="ORA7" s="106"/>
      <c r="ORB7" s="106"/>
      <c r="ORC7" s="106"/>
      <c r="ORD7" s="106"/>
      <c r="ORE7" s="106"/>
      <c r="ORF7" s="106"/>
      <c r="ORG7" s="106"/>
      <c r="ORH7" s="106"/>
      <c r="ORI7" s="106"/>
      <c r="ORJ7" s="106"/>
      <c r="ORK7" s="106"/>
      <c r="ORL7" s="106"/>
      <c r="ORM7" s="106"/>
      <c r="ORN7" s="106"/>
      <c r="ORO7" s="106"/>
      <c r="ORP7" s="106"/>
      <c r="ORQ7" s="106"/>
      <c r="ORR7" s="106"/>
      <c r="ORS7" s="106"/>
      <c r="ORT7" s="106"/>
      <c r="ORU7" s="106"/>
      <c r="ORV7" s="106"/>
      <c r="ORW7" s="106"/>
      <c r="ORX7" s="106"/>
      <c r="ORY7" s="106"/>
      <c r="ORZ7" s="106"/>
      <c r="OSA7" s="106"/>
      <c r="OSB7" s="106"/>
      <c r="OSC7" s="106"/>
      <c r="OSD7" s="106"/>
      <c r="OSE7" s="106"/>
      <c r="OSF7" s="106"/>
      <c r="OSG7" s="106"/>
      <c r="OSH7" s="106"/>
      <c r="OSI7" s="106"/>
      <c r="OSJ7" s="106"/>
      <c r="OSK7" s="106"/>
      <c r="OSL7" s="106"/>
      <c r="OSM7" s="106"/>
      <c r="OSN7" s="106"/>
      <c r="OSO7" s="106"/>
      <c r="OSP7" s="106"/>
      <c r="OSQ7" s="106"/>
      <c r="OSR7" s="106"/>
      <c r="OSS7" s="106"/>
      <c r="OST7" s="106"/>
      <c r="OSU7" s="106"/>
      <c r="OSV7" s="106"/>
      <c r="OSW7" s="106"/>
      <c r="OSX7" s="106"/>
      <c r="OSY7" s="106"/>
      <c r="OSZ7" s="106"/>
      <c r="OTA7" s="106"/>
      <c r="OTB7" s="106"/>
      <c r="OTC7" s="106"/>
      <c r="OTD7" s="106"/>
      <c r="OTE7" s="106"/>
      <c r="OTF7" s="106"/>
      <c r="OTG7" s="106"/>
      <c r="OTH7" s="106"/>
      <c r="OTI7" s="106"/>
      <c r="OTJ7" s="106"/>
      <c r="OTK7" s="106"/>
      <c r="OTL7" s="106"/>
      <c r="OTM7" s="106"/>
      <c r="OTN7" s="106"/>
      <c r="OTO7" s="106"/>
      <c r="OTP7" s="106"/>
      <c r="OTQ7" s="106"/>
      <c r="OTR7" s="106"/>
      <c r="OTS7" s="106"/>
      <c r="OTT7" s="106"/>
      <c r="OTU7" s="106"/>
      <c r="OTV7" s="106"/>
      <c r="OTW7" s="106"/>
      <c r="OTX7" s="106"/>
      <c r="OTY7" s="106"/>
      <c r="OTZ7" s="106"/>
      <c r="OUA7" s="106"/>
      <c r="OUB7" s="106"/>
      <c r="OUC7" s="106"/>
      <c r="OUD7" s="106"/>
      <c r="OUE7" s="106"/>
      <c r="OUF7" s="106"/>
      <c r="OUG7" s="106"/>
      <c r="OUH7" s="106"/>
      <c r="OUI7" s="106"/>
      <c r="OUJ7" s="106"/>
      <c r="OUK7" s="106"/>
      <c r="OUL7" s="106"/>
      <c r="OUM7" s="106"/>
      <c r="OUN7" s="106"/>
      <c r="OUO7" s="106"/>
      <c r="OUP7" s="106"/>
      <c r="OUQ7" s="106"/>
      <c r="OUR7" s="106"/>
      <c r="OUS7" s="106"/>
      <c r="OUT7" s="106"/>
      <c r="OUU7" s="106"/>
      <c r="OUV7" s="106"/>
      <c r="OUW7" s="106"/>
      <c r="OUX7" s="106"/>
      <c r="OUY7" s="106"/>
      <c r="OUZ7" s="106"/>
      <c r="OVA7" s="106"/>
      <c r="OVB7" s="106"/>
      <c r="OVC7" s="106"/>
      <c r="OVD7" s="106"/>
      <c r="OVE7" s="106"/>
      <c r="OVF7" s="106"/>
      <c r="OVG7" s="106"/>
      <c r="OVH7" s="106"/>
      <c r="OVI7" s="106"/>
      <c r="OVJ7" s="106"/>
      <c r="OVK7" s="106"/>
      <c r="OVL7" s="106"/>
      <c r="OVM7" s="106"/>
      <c r="OVN7" s="106"/>
      <c r="OVO7" s="106"/>
      <c r="OVP7" s="106"/>
      <c r="OVQ7" s="106"/>
      <c r="OVR7" s="106"/>
      <c r="OVS7" s="106"/>
      <c r="OVT7" s="106"/>
      <c r="OVU7" s="106"/>
      <c r="OVV7" s="106"/>
      <c r="OVW7" s="106"/>
      <c r="OVX7" s="106"/>
      <c r="OVY7" s="106"/>
      <c r="OVZ7" s="106"/>
      <c r="OWA7" s="106"/>
      <c r="OWB7" s="106"/>
      <c r="OWC7" s="106"/>
      <c r="OWD7" s="106"/>
      <c r="OWE7" s="106"/>
      <c r="OWF7" s="106"/>
      <c r="OWG7" s="106"/>
      <c r="OWH7" s="106"/>
      <c r="OWI7" s="106"/>
      <c r="OWJ7" s="106"/>
      <c r="OWK7" s="106"/>
      <c r="OWL7" s="106"/>
      <c r="OWM7" s="106"/>
      <c r="OWN7" s="106"/>
      <c r="OWO7" s="106"/>
      <c r="OWP7" s="106"/>
      <c r="OWQ7" s="106"/>
      <c r="OWR7" s="106"/>
      <c r="OWS7" s="106"/>
      <c r="OWT7" s="106"/>
      <c r="OWU7" s="106"/>
      <c r="OWV7" s="106"/>
      <c r="OWW7" s="106"/>
      <c r="OWX7" s="106"/>
      <c r="OWY7" s="106"/>
      <c r="OWZ7" s="106"/>
      <c r="OXA7" s="106"/>
      <c r="OXB7" s="106"/>
      <c r="OXC7" s="106"/>
      <c r="OXD7" s="106"/>
      <c r="OXE7" s="106"/>
      <c r="OXF7" s="106"/>
      <c r="OXG7" s="106"/>
      <c r="OXH7" s="106"/>
      <c r="OXI7" s="106"/>
      <c r="OXJ7" s="106"/>
      <c r="OXK7" s="106"/>
      <c r="OXL7" s="106"/>
      <c r="OXM7" s="106"/>
      <c r="OXN7" s="106"/>
      <c r="OXO7" s="106"/>
      <c r="OXP7" s="106"/>
      <c r="OXQ7" s="106"/>
      <c r="OXR7" s="106"/>
      <c r="OXS7" s="106"/>
      <c r="OXT7" s="106"/>
      <c r="OXU7" s="106"/>
      <c r="OXV7" s="106"/>
      <c r="OXW7" s="106"/>
      <c r="OXX7" s="106"/>
      <c r="OXY7" s="106"/>
      <c r="OXZ7" s="106"/>
      <c r="OYA7" s="106"/>
      <c r="OYB7" s="106"/>
      <c r="OYC7" s="106"/>
      <c r="OYD7" s="106"/>
      <c r="OYE7" s="106"/>
      <c r="OYF7" s="106"/>
      <c r="OYG7" s="106"/>
      <c r="OYH7" s="106"/>
      <c r="OYI7" s="106"/>
      <c r="OYJ7" s="106"/>
      <c r="OYK7" s="106"/>
      <c r="OYL7" s="106"/>
      <c r="OYM7" s="106"/>
      <c r="OYN7" s="106"/>
      <c r="OYO7" s="106"/>
      <c r="OYP7" s="106"/>
      <c r="OYQ7" s="106"/>
      <c r="OYR7" s="106"/>
      <c r="OYS7" s="106"/>
      <c r="OYT7" s="106"/>
      <c r="OYU7" s="106"/>
      <c r="OYV7" s="106"/>
      <c r="OYW7" s="106"/>
      <c r="OYX7" s="106"/>
      <c r="OYY7" s="106"/>
      <c r="OYZ7" s="106"/>
      <c r="OZA7" s="106"/>
      <c r="OZB7" s="106"/>
      <c r="OZC7" s="106"/>
      <c r="OZD7" s="106"/>
      <c r="OZE7" s="106"/>
      <c r="OZF7" s="106"/>
      <c r="OZG7" s="106"/>
      <c r="OZH7" s="106"/>
      <c r="OZI7" s="106"/>
      <c r="OZJ7" s="106"/>
      <c r="OZK7" s="106"/>
      <c r="OZL7" s="106"/>
      <c r="OZM7" s="106"/>
      <c r="OZN7" s="106"/>
      <c r="OZO7" s="106"/>
      <c r="OZP7" s="106"/>
      <c r="OZQ7" s="106"/>
      <c r="OZR7" s="106"/>
      <c r="OZS7" s="106"/>
      <c r="OZT7" s="106"/>
      <c r="OZU7" s="106"/>
      <c r="OZV7" s="106"/>
      <c r="OZW7" s="106"/>
      <c r="OZX7" s="106"/>
      <c r="OZY7" s="106"/>
      <c r="OZZ7" s="106"/>
      <c r="PAA7" s="106"/>
      <c r="PAB7" s="106"/>
      <c r="PAC7" s="106"/>
      <c r="PAD7" s="106"/>
      <c r="PAE7" s="106"/>
      <c r="PAF7" s="106"/>
      <c r="PAG7" s="106"/>
      <c r="PAH7" s="106"/>
      <c r="PAI7" s="106"/>
      <c r="PAJ7" s="106"/>
      <c r="PAK7" s="106"/>
      <c r="PAL7" s="106"/>
      <c r="PAM7" s="106"/>
      <c r="PAN7" s="106"/>
      <c r="PAO7" s="106"/>
      <c r="PAP7" s="106"/>
      <c r="PAQ7" s="106"/>
      <c r="PAR7" s="106"/>
      <c r="PAS7" s="106"/>
      <c r="PAT7" s="106"/>
      <c r="PAU7" s="106"/>
      <c r="PAV7" s="106"/>
      <c r="PAW7" s="106"/>
      <c r="PAX7" s="106"/>
      <c r="PAY7" s="106"/>
      <c r="PAZ7" s="106"/>
      <c r="PBA7" s="106"/>
      <c r="PBB7" s="106"/>
      <c r="PBC7" s="106"/>
      <c r="PBD7" s="106"/>
      <c r="PBE7" s="106"/>
      <c r="PBF7" s="106"/>
      <c r="PBG7" s="106"/>
      <c r="PBH7" s="106"/>
      <c r="PBI7" s="106"/>
      <c r="PBJ7" s="106"/>
      <c r="PBK7" s="106"/>
      <c r="PBL7" s="106"/>
      <c r="PBM7" s="106"/>
      <c r="PBN7" s="106"/>
      <c r="PBO7" s="106"/>
      <c r="PBP7" s="106"/>
      <c r="PBQ7" s="106"/>
      <c r="PBR7" s="106"/>
      <c r="PBS7" s="106"/>
      <c r="PBT7" s="106"/>
      <c r="PBU7" s="106"/>
      <c r="PBV7" s="106"/>
      <c r="PBW7" s="106"/>
      <c r="PBX7" s="106"/>
      <c r="PBY7" s="106"/>
      <c r="PBZ7" s="106"/>
      <c r="PCA7" s="106"/>
      <c r="PCB7" s="106"/>
      <c r="PCC7" s="106"/>
      <c r="PCD7" s="106"/>
      <c r="PCE7" s="106"/>
      <c r="PCF7" s="106"/>
      <c r="PCG7" s="106"/>
      <c r="PCH7" s="106"/>
      <c r="PCI7" s="106"/>
      <c r="PCJ7" s="106"/>
      <c r="PCK7" s="106"/>
      <c r="PCL7" s="106"/>
      <c r="PCM7" s="106"/>
      <c r="PCN7" s="106"/>
      <c r="PCO7" s="106"/>
      <c r="PCP7" s="106"/>
      <c r="PCQ7" s="106"/>
      <c r="PCR7" s="106"/>
      <c r="PCS7" s="106"/>
      <c r="PCT7" s="106"/>
      <c r="PCU7" s="106"/>
      <c r="PCV7" s="106"/>
      <c r="PCW7" s="106"/>
      <c r="PCX7" s="106"/>
      <c r="PCY7" s="106"/>
      <c r="PCZ7" s="106"/>
      <c r="PDA7" s="106"/>
      <c r="PDB7" s="106"/>
      <c r="PDC7" s="106"/>
      <c r="PDD7" s="106"/>
      <c r="PDE7" s="106"/>
      <c r="PDF7" s="106"/>
      <c r="PDG7" s="106"/>
      <c r="PDH7" s="106"/>
      <c r="PDI7" s="106"/>
      <c r="PDJ7" s="106"/>
      <c r="PDK7" s="106"/>
      <c r="PDL7" s="106"/>
      <c r="PDM7" s="106"/>
      <c r="PDN7" s="106"/>
      <c r="PDO7" s="106"/>
      <c r="PDP7" s="106"/>
      <c r="PDQ7" s="106"/>
      <c r="PDR7" s="106"/>
      <c r="PDS7" s="106"/>
      <c r="PDT7" s="106"/>
      <c r="PDU7" s="106"/>
      <c r="PDV7" s="106"/>
      <c r="PDW7" s="106"/>
      <c r="PDX7" s="106"/>
      <c r="PDY7" s="106"/>
      <c r="PDZ7" s="106"/>
      <c r="PEA7" s="106"/>
      <c r="PEB7" s="106"/>
      <c r="PEC7" s="106"/>
      <c r="PED7" s="106"/>
      <c r="PEE7" s="106"/>
      <c r="PEF7" s="106"/>
      <c r="PEG7" s="106"/>
      <c r="PEH7" s="106"/>
      <c r="PEI7" s="106"/>
      <c r="PEJ7" s="106"/>
      <c r="PEK7" s="106"/>
      <c r="PEL7" s="106"/>
      <c r="PEM7" s="106"/>
      <c r="PEN7" s="106"/>
      <c r="PEO7" s="106"/>
      <c r="PEP7" s="106"/>
      <c r="PEQ7" s="106"/>
      <c r="PER7" s="106"/>
      <c r="PES7" s="106"/>
      <c r="PET7" s="106"/>
      <c r="PEU7" s="106"/>
      <c r="PEV7" s="106"/>
      <c r="PEW7" s="106"/>
      <c r="PEX7" s="106"/>
      <c r="PEY7" s="106"/>
      <c r="PEZ7" s="106"/>
      <c r="PFA7" s="106"/>
      <c r="PFB7" s="106"/>
      <c r="PFC7" s="106"/>
      <c r="PFD7" s="106"/>
      <c r="PFE7" s="106"/>
      <c r="PFF7" s="106"/>
      <c r="PFG7" s="106"/>
      <c r="PFH7" s="106"/>
      <c r="PFI7" s="106"/>
      <c r="PFJ7" s="106"/>
      <c r="PFK7" s="106"/>
      <c r="PFL7" s="106"/>
      <c r="PFM7" s="106"/>
      <c r="PFN7" s="106"/>
      <c r="PFO7" s="106"/>
      <c r="PFP7" s="106"/>
      <c r="PFQ7" s="106"/>
      <c r="PFR7" s="106"/>
      <c r="PFS7" s="106"/>
      <c r="PFT7" s="106"/>
      <c r="PFU7" s="106"/>
      <c r="PFV7" s="106"/>
      <c r="PFW7" s="106"/>
      <c r="PFX7" s="106"/>
      <c r="PFY7" s="106"/>
      <c r="PFZ7" s="106"/>
      <c r="PGA7" s="106"/>
      <c r="PGB7" s="106"/>
      <c r="PGC7" s="106"/>
      <c r="PGD7" s="106"/>
      <c r="PGE7" s="106"/>
      <c r="PGF7" s="106"/>
      <c r="PGG7" s="106"/>
      <c r="PGH7" s="106"/>
      <c r="PGI7" s="106"/>
      <c r="PGJ7" s="106"/>
      <c r="PGK7" s="106"/>
      <c r="PGL7" s="106"/>
      <c r="PGM7" s="106"/>
      <c r="PGN7" s="106"/>
      <c r="PGO7" s="106"/>
      <c r="PGP7" s="106"/>
      <c r="PGQ7" s="106"/>
      <c r="PGR7" s="106"/>
      <c r="PGS7" s="106"/>
      <c r="PGT7" s="106"/>
      <c r="PGU7" s="106"/>
      <c r="PGV7" s="106"/>
      <c r="PGW7" s="106"/>
      <c r="PGX7" s="106"/>
      <c r="PGY7" s="106"/>
      <c r="PGZ7" s="106"/>
      <c r="PHA7" s="106"/>
      <c r="PHB7" s="106"/>
      <c r="PHC7" s="106"/>
      <c r="PHD7" s="106"/>
      <c r="PHE7" s="106"/>
      <c r="PHF7" s="106"/>
      <c r="PHG7" s="106"/>
      <c r="PHH7" s="106"/>
      <c r="PHI7" s="106"/>
      <c r="PHJ7" s="106"/>
      <c r="PHK7" s="106"/>
      <c r="PHL7" s="106"/>
      <c r="PHM7" s="106"/>
      <c r="PHN7" s="106"/>
      <c r="PHO7" s="106"/>
      <c r="PHP7" s="106"/>
      <c r="PHQ7" s="106"/>
      <c r="PHR7" s="106"/>
      <c r="PHS7" s="106"/>
      <c r="PHT7" s="106"/>
      <c r="PHU7" s="106"/>
      <c r="PHV7" s="106"/>
      <c r="PHW7" s="106"/>
      <c r="PHX7" s="106"/>
      <c r="PHY7" s="106"/>
      <c r="PHZ7" s="106"/>
      <c r="PIA7" s="106"/>
      <c r="PIB7" s="106"/>
      <c r="PIC7" s="106"/>
      <c r="PID7" s="106"/>
      <c r="PIE7" s="106"/>
      <c r="PIF7" s="106"/>
      <c r="PIG7" s="106"/>
      <c r="PIH7" s="106"/>
      <c r="PII7" s="106"/>
      <c r="PIJ7" s="106"/>
      <c r="PIK7" s="106"/>
      <c r="PIL7" s="106"/>
      <c r="PIM7" s="106"/>
      <c r="PIN7" s="106"/>
      <c r="PIO7" s="106"/>
      <c r="PIP7" s="106"/>
      <c r="PIQ7" s="106"/>
      <c r="PIR7" s="106"/>
      <c r="PIS7" s="106"/>
      <c r="PIT7" s="106"/>
      <c r="PIU7" s="106"/>
      <c r="PIV7" s="106"/>
      <c r="PIW7" s="106"/>
      <c r="PIX7" s="106"/>
      <c r="PIY7" s="106"/>
      <c r="PIZ7" s="106"/>
      <c r="PJA7" s="106"/>
      <c r="PJB7" s="106"/>
      <c r="PJC7" s="106"/>
      <c r="PJD7" s="106"/>
      <c r="PJE7" s="106"/>
      <c r="PJF7" s="106"/>
      <c r="PJG7" s="106"/>
      <c r="PJH7" s="106"/>
      <c r="PJI7" s="106"/>
      <c r="PJJ7" s="106"/>
      <c r="PJK7" s="106"/>
      <c r="PJL7" s="106"/>
      <c r="PJM7" s="106"/>
      <c r="PJN7" s="106"/>
      <c r="PJO7" s="106"/>
      <c r="PJP7" s="106"/>
      <c r="PJQ7" s="106"/>
      <c r="PJR7" s="106"/>
      <c r="PJS7" s="106"/>
      <c r="PJT7" s="106"/>
      <c r="PJU7" s="106"/>
      <c r="PJV7" s="106"/>
      <c r="PJW7" s="106"/>
      <c r="PJX7" s="106"/>
      <c r="PJY7" s="106"/>
      <c r="PJZ7" s="106"/>
      <c r="PKA7" s="106"/>
      <c r="PKB7" s="106"/>
      <c r="PKC7" s="106"/>
      <c r="PKD7" s="106"/>
      <c r="PKE7" s="106"/>
      <c r="PKF7" s="106"/>
      <c r="PKG7" s="106"/>
      <c r="PKH7" s="106"/>
      <c r="PKI7" s="106"/>
      <c r="PKJ7" s="106"/>
      <c r="PKK7" s="106"/>
      <c r="PKL7" s="106"/>
      <c r="PKM7" s="106"/>
      <c r="PKN7" s="106"/>
      <c r="PKO7" s="106"/>
      <c r="PKP7" s="106"/>
      <c r="PKQ7" s="106"/>
      <c r="PKR7" s="106"/>
      <c r="PKS7" s="106"/>
      <c r="PKT7" s="106"/>
      <c r="PKU7" s="106"/>
      <c r="PKV7" s="106"/>
      <c r="PKW7" s="106"/>
      <c r="PKX7" s="106"/>
      <c r="PKY7" s="106"/>
      <c r="PKZ7" s="106"/>
      <c r="PLA7" s="106"/>
      <c r="PLB7" s="106"/>
      <c r="PLC7" s="106"/>
      <c r="PLD7" s="106"/>
      <c r="PLE7" s="106"/>
      <c r="PLF7" s="106"/>
      <c r="PLG7" s="106"/>
      <c r="PLH7" s="106"/>
      <c r="PLI7" s="106"/>
      <c r="PLJ7" s="106"/>
      <c r="PLK7" s="106"/>
      <c r="PLL7" s="106"/>
      <c r="PLM7" s="106"/>
      <c r="PLN7" s="106"/>
      <c r="PLO7" s="106"/>
      <c r="PLP7" s="106"/>
      <c r="PLQ7" s="106"/>
      <c r="PLR7" s="106"/>
      <c r="PLS7" s="106"/>
      <c r="PLT7" s="106"/>
      <c r="PLU7" s="106"/>
      <c r="PLV7" s="106"/>
      <c r="PLW7" s="106"/>
      <c r="PLX7" s="106"/>
      <c r="PLY7" s="106"/>
      <c r="PLZ7" s="106"/>
      <c r="PMA7" s="106"/>
      <c r="PMB7" s="106"/>
      <c r="PMC7" s="106"/>
      <c r="PMD7" s="106"/>
      <c r="PME7" s="106"/>
      <c r="PMF7" s="106"/>
      <c r="PMG7" s="106"/>
      <c r="PMH7" s="106"/>
      <c r="PMI7" s="106"/>
      <c r="PMJ7" s="106"/>
      <c r="PMK7" s="106"/>
      <c r="PML7" s="106"/>
      <c r="PMM7" s="106"/>
      <c r="PMN7" s="106"/>
      <c r="PMO7" s="106"/>
      <c r="PMP7" s="106"/>
      <c r="PMQ7" s="106"/>
      <c r="PMR7" s="106"/>
      <c r="PMS7" s="106"/>
      <c r="PMT7" s="106"/>
      <c r="PMU7" s="106"/>
      <c r="PMV7" s="106"/>
      <c r="PMW7" s="106"/>
      <c r="PMX7" s="106"/>
      <c r="PMY7" s="106"/>
      <c r="PMZ7" s="106"/>
      <c r="PNA7" s="106"/>
      <c r="PNB7" s="106"/>
      <c r="PNC7" s="106"/>
      <c r="PND7" s="106"/>
      <c r="PNE7" s="106"/>
      <c r="PNF7" s="106"/>
      <c r="PNG7" s="106"/>
      <c r="PNH7" s="106"/>
      <c r="PNI7" s="106"/>
      <c r="PNJ7" s="106"/>
      <c r="PNK7" s="106"/>
      <c r="PNL7" s="106"/>
      <c r="PNM7" s="106"/>
      <c r="PNN7" s="106"/>
      <c r="PNO7" s="106"/>
      <c r="PNP7" s="106"/>
      <c r="PNQ7" s="106"/>
      <c r="PNR7" s="106"/>
      <c r="PNS7" s="106"/>
      <c r="PNT7" s="106"/>
      <c r="PNU7" s="106"/>
      <c r="PNV7" s="106"/>
      <c r="PNW7" s="106"/>
      <c r="PNX7" s="106"/>
      <c r="PNY7" s="106"/>
      <c r="PNZ7" s="106"/>
      <c r="POA7" s="106"/>
      <c r="POB7" s="106"/>
      <c r="POC7" s="106"/>
      <c r="POD7" s="106"/>
      <c r="POE7" s="106"/>
      <c r="POF7" s="106"/>
      <c r="POG7" s="106"/>
      <c r="POH7" s="106"/>
      <c r="POI7" s="106"/>
      <c r="POJ7" s="106"/>
      <c r="POK7" s="106"/>
      <c r="POL7" s="106"/>
      <c r="POM7" s="106"/>
      <c r="PON7" s="106"/>
      <c r="POO7" s="106"/>
      <c r="POP7" s="106"/>
      <c r="POQ7" s="106"/>
      <c r="POR7" s="106"/>
      <c r="POS7" s="106"/>
      <c r="POT7" s="106"/>
      <c r="POU7" s="106"/>
      <c r="POV7" s="106"/>
      <c r="POW7" s="106"/>
      <c r="POX7" s="106"/>
      <c r="POY7" s="106"/>
      <c r="POZ7" s="106"/>
      <c r="PPA7" s="106"/>
      <c r="PPB7" s="106"/>
      <c r="PPC7" s="106"/>
      <c r="PPD7" s="106"/>
      <c r="PPE7" s="106"/>
      <c r="PPF7" s="106"/>
      <c r="PPG7" s="106"/>
      <c r="PPH7" s="106"/>
      <c r="PPI7" s="106"/>
      <c r="PPJ7" s="106"/>
      <c r="PPK7" s="106"/>
      <c r="PPL7" s="106"/>
      <c r="PPM7" s="106"/>
      <c r="PPN7" s="106"/>
      <c r="PPO7" s="106"/>
      <c r="PPP7" s="106"/>
      <c r="PPQ7" s="106"/>
      <c r="PPR7" s="106"/>
      <c r="PPS7" s="106"/>
      <c r="PPT7" s="106"/>
      <c r="PPU7" s="106"/>
      <c r="PPV7" s="106"/>
      <c r="PPW7" s="106"/>
      <c r="PPX7" s="106"/>
      <c r="PPY7" s="106"/>
      <c r="PPZ7" s="106"/>
      <c r="PQA7" s="106"/>
      <c r="PQB7" s="106"/>
      <c r="PQC7" s="106"/>
      <c r="PQD7" s="106"/>
      <c r="PQE7" s="106"/>
      <c r="PQF7" s="106"/>
      <c r="PQG7" s="106"/>
      <c r="PQH7" s="106"/>
      <c r="PQI7" s="106"/>
      <c r="PQJ7" s="106"/>
      <c r="PQK7" s="106"/>
      <c r="PQL7" s="106"/>
      <c r="PQM7" s="106"/>
      <c r="PQN7" s="106"/>
      <c r="PQO7" s="106"/>
      <c r="PQP7" s="106"/>
      <c r="PQQ7" s="106"/>
      <c r="PQR7" s="106"/>
      <c r="PQS7" s="106"/>
      <c r="PQT7" s="106"/>
      <c r="PQU7" s="106"/>
      <c r="PQV7" s="106"/>
      <c r="PQW7" s="106"/>
      <c r="PQX7" s="106"/>
      <c r="PQY7" s="106"/>
      <c r="PQZ7" s="106"/>
      <c r="PRA7" s="106"/>
      <c r="PRB7" s="106"/>
      <c r="PRC7" s="106"/>
      <c r="PRD7" s="106"/>
      <c r="PRE7" s="106"/>
      <c r="PRF7" s="106"/>
      <c r="PRG7" s="106"/>
      <c r="PRH7" s="106"/>
      <c r="PRI7" s="106"/>
      <c r="PRJ7" s="106"/>
      <c r="PRK7" s="106"/>
      <c r="PRL7" s="106"/>
      <c r="PRM7" s="106"/>
      <c r="PRN7" s="106"/>
      <c r="PRO7" s="106"/>
      <c r="PRP7" s="106"/>
      <c r="PRQ7" s="106"/>
      <c r="PRR7" s="106"/>
      <c r="PRS7" s="106"/>
      <c r="PRT7" s="106"/>
      <c r="PRU7" s="106"/>
      <c r="PRV7" s="106"/>
      <c r="PRW7" s="106"/>
      <c r="PRX7" s="106"/>
      <c r="PRY7" s="106"/>
      <c r="PRZ7" s="106"/>
      <c r="PSA7" s="106"/>
      <c r="PSB7" s="106"/>
      <c r="PSC7" s="106"/>
      <c r="PSD7" s="106"/>
      <c r="PSE7" s="106"/>
      <c r="PSF7" s="106"/>
      <c r="PSG7" s="106"/>
      <c r="PSH7" s="106"/>
      <c r="PSI7" s="106"/>
      <c r="PSJ7" s="106"/>
      <c r="PSK7" s="106"/>
      <c r="PSL7" s="106"/>
      <c r="PSM7" s="106"/>
      <c r="PSN7" s="106"/>
      <c r="PSO7" s="106"/>
      <c r="PSP7" s="106"/>
      <c r="PSQ7" s="106"/>
      <c r="PSR7" s="106"/>
      <c r="PSS7" s="106"/>
      <c r="PST7" s="106"/>
      <c r="PSU7" s="106"/>
      <c r="PSV7" s="106"/>
      <c r="PSW7" s="106"/>
      <c r="PSX7" s="106"/>
      <c r="PSY7" s="106"/>
      <c r="PSZ7" s="106"/>
      <c r="PTA7" s="106"/>
      <c r="PTB7" s="106"/>
      <c r="PTC7" s="106"/>
      <c r="PTD7" s="106"/>
      <c r="PTE7" s="106"/>
      <c r="PTF7" s="106"/>
      <c r="PTG7" s="106"/>
      <c r="PTH7" s="106"/>
      <c r="PTI7" s="106"/>
      <c r="PTJ7" s="106"/>
      <c r="PTK7" s="106"/>
      <c r="PTL7" s="106"/>
      <c r="PTM7" s="106"/>
      <c r="PTN7" s="106"/>
      <c r="PTO7" s="106"/>
      <c r="PTP7" s="106"/>
      <c r="PTQ7" s="106"/>
      <c r="PTR7" s="106"/>
      <c r="PTS7" s="106"/>
      <c r="PTT7" s="106"/>
      <c r="PTU7" s="106"/>
      <c r="PTV7" s="106"/>
      <c r="PTW7" s="106"/>
      <c r="PTX7" s="106"/>
      <c r="PTY7" s="106"/>
      <c r="PTZ7" s="106"/>
      <c r="PUA7" s="106"/>
      <c r="PUB7" s="106"/>
      <c r="PUC7" s="106"/>
      <c r="PUD7" s="106"/>
      <c r="PUE7" s="106"/>
      <c r="PUF7" s="106"/>
      <c r="PUG7" s="106"/>
      <c r="PUH7" s="106"/>
      <c r="PUI7" s="106"/>
      <c r="PUJ7" s="106"/>
      <c r="PUK7" s="106"/>
      <c r="PUL7" s="106"/>
      <c r="PUM7" s="106"/>
      <c r="PUN7" s="106"/>
      <c r="PUO7" s="106"/>
      <c r="PUP7" s="106"/>
      <c r="PUQ7" s="106"/>
      <c r="PUR7" s="106"/>
      <c r="PUS7" s="106"/>
      <c r="PUT7" s="106"/>
      <c r="PUU7" s="106"/>
      <c r="PUV7" s="106"/>
      <c r="PUW7" s="106"/>
      <c r="PUX7" s="106"/>
      <c r="PUY7" s="106"/>
      <c r="PUZ7" s="106"/>
      <c r="PVA7" s="106"/>
      <c r="PVB7" s="106"/>
      <c r="PVC7" s="106"/>
      <c r="PVD7" s="106"/>
      <c r="PVE7" s="106"/>
      <c r="PVF7" s="106"/>
      <c r="PVG7" s="106"/>
      <c r="PVH7" s="106"/>
      <c r="PVI7" s="106"/>
      <c r="PVJ7" s="106"/>
      <c r="PVK7" s="106"/>
      <c r="PVL7" s="106"/>
      <c r="PVM7" s="106"/>
      <c r="PVN7" s="106"/>
      <c r="PVO7" s="106"/>
      <c r="PVP7" s="106"/>
      <c r="PVQ7" s="106"/>
      <c r="PVR7" s="106"/>
      <c r="PVS7" s="106"/>
      <c r="PVT7" s="106"/>
      <c r="PVU7" s="106"/>
      <c r="PVV7" s="106"/>
      <c r="PVW7" s="106"/>
      <c r="PVX7" s="106"/>
      <c r="PVY7" s="106"/>
      <c r="PVZ7" s="106"/>
      <c r="PWA7" s="106"/>
      <c r="PWB7" s="106"/>
      <c r="PWC7" s="106"/>
      <c r="PWD7" s="106"/>
      <c r="PWE7" s="106"/>
      <c r="PWF7" s="106"/>
      <c r="PWG7" s="106"/>
      <c r="PWH7" s="106"/>
      <c r="PWI7" s="106"/>
      <c r="PWJ7" s="106"/>
      <c r="PWK7" s="106"/>
      <c r="PWL7" s="106"/>
      <c r="PWM7" s="106"/>
      <c r="PWN7" s="106"/>
      <c r="PWO7" s="106"/>
      <c r="PWP7" s="106"/>
      <c r="PWQ7" s="106"/>
      <c r="PWR7" s="106"/>
      <c r="PWS7" s="106"/>
      <c r="PWT7" s="106"/>
      <c r="PWU7" s="106"/>
      <c r="PWV7" s="106"/>
      <c r="PWW7" s="106"/>
      <c r="PWX7" s="106"/>
      <c r="PWY7" s="106"/>
      <c r="PWZ7" s="106"/>
      <c r="PXA7" s="106"/>
      <c r="PXB7" s="106"/>
      <c r="PXC7" s="106"/>
      <c r="PXD7" s="106"/>
      <c r="PXE7" s="106"/>
      <c r="PXF7" s="106"/>
      <c r="PXG7" s="106"/>
      <c r="PXH7" s="106"/>
      <c r="PXI7" s="106"/>
      <c r="PXJ7" s="106"/>
      <c r="PXK7" s="106"/>
      <c r="PXL7" s="106"/>
      <c r="PXM7" s="106"/>
      <c r="PXN7" s="106"/>
      <c r="PXO7" s="106"/>
      <c r="PXP7" s="106"/>
      <c r="PXQ7" s="106"/>
      <c r="PXR7" s="106"/>
      <c r="PXS7" s="106"/>
      <c r="PXT7" s="106"/>
      <c r="PXU7" s="106"/>
      <c r="PXV7" s="106"/>
      <c r="PXW7" s="106"/>
      <c r="PXX7" s="106"/>
      <c r="PXY7" s="106"/>
      <c r="PXZ7" s="106"/>
      <c r="PYA7" s="106"/>
      <c r="PYB7" s="106"/>
      <c r="PYC7" s="106"/>
      <c r="PYD7" s="106"/>
      <c r="PYE7" s="106"/>
      <c r="PYF7" s="106"/>
      <c r="PYG7" s="106"/>
      <c r="PYH7" s="106"/>
      <c r="PYI7" s="106"/>
      <c r="PYJ7" s="106"/>
      <c r="PYK7" s="106"/>
      <c r="PYL7" s="106"/>
      <c r="PYM7" s="106"/>
      <c r="PYN7" s="106"/>
      <c r="PYO7" s="106"/>
      <c r="PYP7" s="106"/>
      <c r="PYQ7" s="106"/>
      <c r="PYR7" s="106"/>
      <c r="PYS7" s="106"/>
      <c r="PYT7" s="106"/>
      <c r="PYU7" s="106"/>
      <c r="PYV7" s="106"/>
      <c r="PYW7" s="106"/>
      <c r="PYX7" s="106"/>
      <c r="PYY7" s="106"/>
      <c r="PYZ7" s="106"/>
      <c r="PZA7" s="106"/>
      <c r="PZB7" s="106"/>
      <c r="PZC7" s="106"/>
      <c r="PZD7" s="106"/>
      <c r="PZE7" s="106"/>
      <c r="PZF7" s="106"/>
      <c r="PZG7" s="106"/>
      <c r="PZH7" s="106"/>
      <c r="PZI7" s="106"/>
      <c r="PZJ7" s="106"/>
      <c r="PZK7" s="106"/>
      <c r="PZL7" s="106"/>
      <c r="PZM7" s="106"/>
      <c r="PZN7" s="106"/>
      <c r="PZO7" s="106"/>
      <c r="PZP7" s="106"/>
      <c r="PZQ7" s="106"/>
      <c r="PZR7" s="106"/>
      <c r="PZS7" s="106"/>
      <c r="PZT7" s="106"/>
      <c r="PZU7" s="106"/>
      <c r="PZV7" s="106"/>
      <c r="PZW7" s="106"/>
      <c r="PZX7" s="106"/>
      <c r="PZY7" s="106"/>
      <c r="PZZ7" s="106"/>
      <c r="QAA7" s="106"/>
      <c r="QAB7" s="106"/>
      <c r="QAC7" s="106"/>
      <c r="QAD7" s="106"/>
      <c r="QAE7" s="106"/>
      <c r="QAF7" s="106"/>
      <c r="QAG7" s="106"/>
      <c r="QAH7" s="106"/>
      <c r="QAI7" s="106"/>
      <c r="QAJ7" s="106"/>
      <c r="QAK7" s="106"/>
      <c r="QAL7" s="106"/>
      <c r="QAM7" s="106"/>
      <c r="QAN7" s="106"/>
      <c r="QAO7" s="106"/>
      <c r="QAP7" s="106"/>
      <c r="QAQ7" s="106"/>
      <c r="QAR7" s="106"/>
      <c r="QAS7" s="106"/>
      <c r="QAT7" s="106"/>
      <c r="QAU7" s="106"/>
      <c r="QAV7" s="106"/>
      <c r="QAW7" s="106"/>
      <c r="QAX7" s="106"/>
      <c r="QAY7" s="106"/>
      <c r="QAZ7" s="106"/>
      <c r="QBA7" s="106"/>
      <c r="QBB7" s="106"/>
      <c r="QBC7" s="106"/>
      <c r="QBD7" s="106"/>
      <c r="QBE7" s="106"/>
      <c r="QBF7" s="106"/>
      <c r="QBG7" s="106"/>
      <c r="QBH7" s="106"/>
      <c r="QBI7" s="106"/>
      <c r="QBJ7" s="106"/>
      <c r="QBK7" s="106"/>
      <c r="QBL7" s="106"/>
      <c r="QBM7" s="106"/>
      <c r="QBN7" s="106"/>
      <c r="QBO7" s="106"/>
      <c r="QBP7" s="106"/>
      <c r="QBQ7" s="106"/>
      <c r="QBR7" s="106"/>
      <c r="QBS7" s="106"/>
      <c r="QBT7" s="106"/>
      <c r="QBU7" s="106"/>
      <c r="QBV7" s="106"/>
      <c r="QBW7" s="106"/>
      <c r="QBX7" s="106"/>
      <c r="QBY7" s="106"/>
      <c r="QBZ7" s="106"/>
      <c r="QCA7" s="106"/>
      <c r="QCB7" s="106"/>
      <c r="QCC7" s="106"/>
      <c r="QCD7" s="106"/>
      <c r="QCE7" s="106"/>
      <c r="QCF7" s="106"/>
      <c r="QCG7" s="106"/>
      <c r="QCH7" s="106"/>
      <c r="QCI7" s="106"/>
      <c r="QCJ7" s="106"/>
      <c r="QCK7" s="106"/>
      <c r="QCL7" s="106"/>
      <c r="QCM7" s="106"/>
      <c r="QCN7" s="106"/>
      <c r="QCO7" s="106"/>
      <c r="QCP7" s="106"/>
      <c r="QCQ7" s="106"/>
      <c r="QCR7" s="106"/>
      <c r="QCS7" s="106"/>
      <c r="QCT7" s="106"/>
      <c r="QCU7" s="106"/>
      <c r="QCV7" s="106"/>
      <c r="QCW7" s="106"/>
      <c r="QCX7" s="106"/>
      <c r="QCY7" s="106"/>
      <c r="QCZ7" s="106"/>
      <c r="QDA7" s="106"/>
      <c r="QDB7" s="106"/>
      <c r="QDC7" s="106"/>
      <c r="QDD7" s="106"/>
      <c r="QDE7" s="106"/>
      <c r="QDF7" s="106"/>
      <c r="QDG7" s="106"/>
      <c r="QDH7" s="106"/>
      <c r="QDI7" s="106"/>
      <c r="QDJ7" s="106"/>
      <c r="QDK7" s="106"/>
      <c r="QDL7" s="106"/>
      <c r="QDM7" s="106"/>
      <c r="QDN7" s="106"/>
      <c r="QDO7" s="106"/>
      <c r="QDP7" s="106"/>
      <c r="QDQ7" s="106"/>
      <c r="QDR7" s="106"/>
      <c r="QDS7" s="106"/>
      <c r="QDT7" s="106"/>
      <c r="QDU7" s="106"/>
      <c r="QDV7" s="106"/>
      <c r="QDW7" s="106"/>
      <c r="QDX7" s="106"/>
      <c r="QDY7" s="106"/>
      <c r="QDZ7" s="106"/>
      <c r="QEA7" s="106"/>
      <c r="QEB7" s="106"/>
      <c r="QEC7" s="106"/>
      <c r="QED7" s="106"/>
      <c r="QEE7" s="106"/>
      <c r="QEF7" s="106"/>
      <c r="QEG7" s="106"/>
      <c r="QEH7" s="106"/>
      <c r="QEI7" s="106"/>
      <c r="QEJ7" s="106"/>
      <c r="QEK7" s="106"/>
      <c r="QEL7" s="106"/>
      <c r="QEM7" s="106"/>
      <c r="QEN7" s="106"/>
      <c r="QEO7" s="106"/>
      <c r="QEP7" s="106"/>
      <c r="QEQ7" s="106"/>
      <c r="QER7" s="106"/>
      <c r="QES7" s="106"/>
      <c r="QET7" s="106"/>
      <c r="QEU7" s="106"/>
      <c r="QEV7" s="106"/>
      <c r="QEW7" s="106"/>
      <c r="QEX7" s="106"/>
      <c r="QEY7" s="106"/>
      <c r="QEZ7" s="106"/>
      <c r="QFA7" s="106"/>
      <c r="QFB7" s="106"/>
      <c r="QFC7" s="106"/>
      <c r="QFD7" s="106"/>
      <c r="QFE7" s="106"/>
      <c r="QFF7" s="106"/>
      <c r="QFG7" s="106"/>
      <c r="QFH7" s="106"/>
      <c r="QFI7" s="106"/>
      <c r="QFJ7" s="106"/>
      <c r="QFK7" s="106"/>
      <c r="QFL7" s="106"/>
      <c r="QFM7" s="106"/>
      <c r="QFN7" s="106"/>
      <c r="QFO7" s="106"/>
      <c r="QFP7" s="106"/>
      <c r="QFQ7" s="106"/>
      <c r="QFR7" s="106"/>
      <c r="QFS7" s="106"/>
      <c r="QFT7" s="106"/>
      <c r="QFU7" s="106"/>
      <c r="QFV7" s="106"/>
      <c r="QFW7" s="106"/>
      <c r="QFX7" s="106"/>
      <c r="QFY7" s="106"/>
      <c r="QFZ7" s="106"/>
      <c r="QGA7" s="106"/>
      <c r="QGB7" s="106"/>
      <c r="QGC7" s="106"/>
      <c r="QGD7" s="106"/>
      <c r="QGE7" s="106"/>
      <c r="QGF7" s="106"/>
      <c r="QGG7" s="106"/>
      <c r="QGH7" s="106"/>
      <c r="QGI7" s="106"/>
      <c r="QGJ7" s="106"/>
      <c r="QGK7" s="106"/>
      <c r="QGL7" s="106"/>
      <c r="QGM7" s="106"/>
      <c r="QGN7" s="106"/>
      <c r="QGO7" s="106"/>
      <c r="QGP7" s="106"/>
      <c r="QGQ7" s="106"/>
      <c r="QGR7" s="106"/>
      <c r="QGS7" s="106"/>
      <c r="QGT7" s="106"/>
      <c r="QGU7" s="106"/>
      <c r="QGV7" s="106"/>
      <c r="QGW7" s="106"/>
      <c r="QGX7" s="106"/>
      <c r="QGY7" s="106"/>
      <c r="QGZ7" s="106"/>
      <c r="QHA7" s="106"/>
      <c r="QHB7" s="106"/>
      <c r="QHC7" s="106"/>
      <c r="QHD7" s="106"/>
      <c r="QHE7" s="106"/>
      <c r="QHF7" s="106"/>
      <c r="QHG7" s="106"/>
      <c r="QHH7" s="106"/>
      <c r="QHI7" s="106"/>
      <c r="QHJ7" s="106"/>
      <c r="QHK7" s="106"/>
      <c r="QHL7" s="106"/>
      <c r="QHM7" s="106"/>
      <c r="QHN7" s="106"/>
      <c r="QHO7" s="106"/>
      <c r="QHP7" s="106"/>
      <c r="QHQ7" s="106"/>
      <c r="QHR7" s="106"/>
      <c r="QHS7" s="106"/>
      <c r="QHT7" s="106"/>
      <c r="QHU7" s="106"/>
      <c r="QHV7" s="106"/>
      <c r="QHW7" s="106"/>
      <c r="QHX7" s="106"/>
      <c r="QHY7" s="106"/>
      <c r="QHZ7" s="106"/>
      <c r="QIA7" s="106"/>
      <c r="QIB7" s="106"/>
      <c r="QIC7" s="106"/>
      <c r="QID7" s="106"/>
      <c r="QIE7" s="106"/>
      <c r="QIF7" s="106"/>
      <c r="QIG7" s="106"/>
      <c r="QIH7" s="106"/>
      <c r="QII7" s="106"/>
      <c r="QIJ7" s="106"/>
      <c r="QIK7" s="106"/>
      <c r="QIL7" s="106"/>
      <c r="QIM7" s="106"/>
      <c r="QIN7" s="106"/>
      <c r="QIO7" s="106"/>
      <c r="QIP7" s="106"/>
      <c r="QIQ7" s="106"/>
      <c r="QIR7" s="106"/>
      <c r="QIS7" s="106"/>
      <c r="QIT7" s="106"/>
      <c r="QIU7" s="106"/>
      <c r="QIV7" s="106"/>
      <c r="QIW7" s="106"/>
      <c r="QIX7" s="106"/>
      <c r="QIY7" s="106"/>
      <c r="QIZ7" s="106"/>
      <c r="QJA7" s="106"/>
      <c r="QJB7" s="106"/>
      <c r="QJC7" s="106"/>
      <c r="QJD7" s="106"/>
      <c r="QJE7" s="106"/>
      <c r="QJF7" s="106"/>
      <c r="QJG7" s="106"/>
      <c r="QJH7" s="106"/>
      <c r="QJI7" s="106"/>
      <c r="QJJ7" s="106"/>
      <c r="QJK7" s="106"/>
      <c r="QJL7" s="106"/>
      <c r="QJM7" s="106"/>
      <c r="QJN7" s="106"/>
      <c r="QJO7" s="106"/>
      <c r="QJP7" s="106"/>
      <c r="QJQ7" s="106"/>
      <c r="QJR7" s="106"/>
      <c r="QJS7" s="106"/>
      <c r="QJT7" s="106"/>
      <c r="QJU7" s="106"/>
      <c r="QJV7" s="106"/>
      <c r="QJW7" s="106"/>
      <c r="QJX7" s="106"/>
      <c r="QJY7" s="106"/>
      <c r="QJZ7" s="106"/>
      <c r="QKA7" s="106"/>
      <c r="QKB7" s="106"/>
      <c r="QKC7" s="106"/>
      <c r="QKD7" s="106"/>
      <c r="QKE7" s="106"/>
      <c r="QKF7" s="106"/>
      <c r="QKG7" s="106"/>
      <c r="QKH7" s="106"/>
      <c r="QKI7" s="106"/>
      <c r="QKJ7" s="106"/>
      <c r="QKK7" s="106"/>
      <c r="QKL7" s="106"/>
      <c r="QKM7" s="106"/>
      <c r="QKN7" s="106"/>
      <c r="QKO7" s="106"/>
      <c r="QKP7" s="106"/>
      <c r="QKQ7" s="106"/>
      <c r="QKR7" s="106"/>
      <c r="QKS7" s="106"/>
      <c r="QKT7" s="106"/>
      <c r="QKU7" s="106"/>
      <c r="QKV7" s="106"/>
      <c r="QKW7" s="106"/>
      <c r="QKX7" s="106"/>
      <c r="QKY7" s="106"/>
      <c r="QKZ7" s="106"/>
      <c r="QLA7" s="106"/>
      <c r="QLB7" s="106"/>
      <c r="QLC7" s="106"/>
      <c r="QLD7" s="106"/>
      <c r="QLE7" s="106"/>
      <c r="QLF7" s="106"/>
      <c r="QLG7" s="106"/>
      <c r="QLH7" s="106"/>
      <c r="QLI7" s="106"/>
      <c r="QLJ7" s="106"/>
      <c r="QLK7" s="106"/>
      <c r="QLL7" s="106"/>
      <c r="QLM7" s="106"/>
      <c r="QLN7" s="106"/>
      <c r="QLO7" s="106"/>
      <c r="QLP7" s="106"/>
      <c r="QLQ7" s="106"/>
      <c r="QLR7" s="106"/>
      <c r="QLS7" s="106"/>
      <c r="QLT7" s="106"/>
      <c r="QLU7" s="106"/>
      <c r="QLV7" s="106"/>
      <c r="QLW7" s="106"/>
      <c r="QLX7" s="106"/>
      <c r="QLY7" s="106"/>
      <c r="QLZ7" s="106"/>
      <c r="QMA7" s="106"/>
      <c r="QMB7" s="106"/>
      <c r="QMC7" s="106"/>
      <c r="QMD7" s="106"/>
      <c r="QME7" s="106"/>
      <c r="QMF7" s="106"/>
      <c r="QMG7" s="106"/>
      <c r="QMH7" s="106"/>
      <c r="QMI7" s="106"/>
      <c r="QMJ7" s="106"/>
      <c r="QMK7" s="106"/>
      <c r="QML7" s="106"/>
      <c r="QMM7" s="106"/>
      <c r="QMN7" s="106"/>
      <c r="QMO7" s="106"/>
      <c r="QMP7" s="106"/>
      <c r="QMQ7" s="106"/>
      <c r="QMR7" s="106"/>
      <c r="QMS7" s="106"/>
      <c r="QMT7" s="106"/>
      <c r="QMU7" s="106"/>
      <c r="QMV7" s="106"/>
      <c r="QMW7" s="106"/>
      <c r="QMX7" s="106"/>
      <c r="QMY7" s="106"/>
      <c r="QMZ7" s="106"/>
      <c r="QNA7" s="106"/>
      <c r="QNB7" s="106"/>
      <c r="QNC7" s="106"/>
      <c r="QND7" s="106"/>
      <c r="QNE7" s="106"/>
      <c r="QNF7" s="106"/>
      <c r="QNG7" s="106"/>
      <c r="QNH7" s="106"/>
      <c r="QNI7" s="106"/>
      <c r="QNJ7" s="106"/>
      <c r="QNK7" s="106"/>
      <c r="QNL7" s="106"/>
      <c r="QNM7" s="106"/>
      <c r="QNN7" s="106"/>
      <c r="QNO7" s="106"/>
      <c r="QNP7" s="106"/>
      <c r="QNQ7" s="106"/>
      <c r="QNR7" s="106"/>
      <c r="QNS7" s="106"/>
      <c r="QNT7" s="106"/>
      <c r="QNU7" s="106"/>
      <c r="QNV7" s="106"/>
      <c r="QNW7" s="106"/>
      <c r="QNX7" s="106"/>
      <c r="QNY7" s="106"/>
      <c r="QNZ7" s="106"/>
      <c r="QOA7" s="106"/>
      <c r="QOB7" s="106"/>
      <c r="QOC7" s="106"/>
      <c r="QOD7" s="106"/>
      <c r="QOE7" s="106"/>
      <c r="QOF7" s="106"/>
      <c r="QOG7" s="106"/>
      <c r="QOH7" s="106"/>
      <c r="QOI7" s="106"/>
      <c r="QOJ7" s="106"/>
      <c r="QOK7" s="106"/>
      <c r="QOL7" s="106"/>
      <c r="QOM7" s="106"/>
      <c r="QON7" s="106"/>
      <c r="QOO7" s="106"/>
      <c r="QOP7" s="106"/>
      <c r="QOQ7" s="106"/>
      <c r="QOR7" s="106"/>
      <c r="QOS7" s="106"/>
      <c r="QOT7" s="106"/>
      <c r="QOU7" s="106"/>
      <c r="QOV7" s="106"/>
      <c r="QOW7" s="106"/>
      <c r="QOX7" s="106"/>
      <c r="QOY7" s="106"/>
      <c r="QOZ7" s="106"/>
      <c r="QPA7" s="106"/>
      <c r="QPB7" s="106"/>
      <c r="QPC7" s="106"/>
      <c r="QPD7" s="106"/>
      <c r="QPE7" s="106"/>
      <c r="QPF7" s="106"/>
      <c r="QPG7" s="106"/>
      <c r="QPH7" s="106"/>
      <c r="QPI7" s="106"/>
      <c r="QPJ7" s="106"/>
      <c r="QPK7" s="106"/>
      <c r="QPL7" s="106"/>
      <c r="QPM7" s="106"/>
      <c r="QPN7" s="106"/>
      <c r="QPO7" s="106"/>
      <c r="QPP7" s="106"/>
      <c r="QPQ7" s="106"/>
      <c r="QPR7" s="106"/>
      <c r="QPS7" s="106"/>
      <c r="QPT7" s="106"/>
      <c r="QPU7" s="106"/>
      <c r="QPV7" s="106"/>
      <c r="QPW7" s="106"/>
      <c r="QPX7" s="106"/>
      <c r="QPY7" s="106"/>
      <c r="QPZ7" s="106"/>
      <c r="QQA7" s="106"/>
      <c r="QQB7" s="106"/>
      <c r="QQC7" s="106"/>
      <c r="QQD7" s="106"/>
      <c r="QQE7" s="106"/>
      <c r="QQF7" s="106"/>
      <c r="QQG7" s="106"/>
      <c r="QQH7" s="106"/>
      <c r="QQI7" s="106"/>
      <c r="QQJ7" s="106"/>
      <c r="QQK7" s="106"/>
      <c r="QQL7" s="106"/>
      <c r="QQM7" s="106"/>
      <c r="QQN7" s="106"/>
      <c r="QQO7" s="106"/>
      <c r="QQP7" s="106"/>
      <c r="QQQ7" s="106"/>
      <c r="QQR7" s="106"/>
      <c r="QQS7" s="106"/>
      <c r="QQT7" s="106"/>
      <c r="QQU7" s="106"/>
      <c r="QQV7" s="106"/>
      <c r="QQW7" s="106"/>
      <c r="QQX7" s="106"/>
      <c r="QQY7" s="106"/>
      <c r="QQZ7" s="106"/>
      <c r="QRA7" s="106"/>
      <c r="QRB7" s="106"/>
      <c r="QRC7" s="106"/>
      <c r="QRD7" s="106"/>
      <c r="QRE7" s="106"/>
      <c r="QRF7" s="106"/>
      <c r="QRG7" s="106"/>
      <c r="QRH7" s="106"/>
      <c r="QRI7" s="106"/>
      <c r="QRJ7" s="106"/>
      <c r="QRK7" s="106"/>
      <c r="QRL7" s="106"/>
      <c r="QRM7" s="106"/>
      <c r="QRN7" s="106"/>
      <c r="QRO7" s="106"/>
      <c r="QRP7" s="106"/>
      <c r="QRQ7" s="106"/>
      <c r="QRR7" s="106"/>
      <c r="QRS7" s="106"/>
      <c r="QRT7" s="106"/>
      <c r="QRU7" s="106"/>
      <c r="QRV7" s="106"/>
      <c r="QRW7" s="106"/>
      <c r="QRX7" s="106"/>
      <c r="QRY7" s="106"/>
      <c r="QRZ7" s="106"/>
      <c r="QSA7" s="106"/>
      <c r="QSB7" s="106"/>
      <c r="QSC7" s="106"/>
      <c r="QSD7" s="106"/>
      <c r="QSE7" s="106"/>
      <c r="QSF7" s="106"/>
      <c r="QSG7" s="106"/>
      <c r="QSH7" s="106"/>
      <c r="QSI7" s="106"/>
      <c r="QSJ7" s="106"/>
      <c r="QSK7" s="106"/>
      <c r="QSL7" s="106"/>
      <c r="QSM7" s="106"/>
      <c r="QSN7" s="106"/>
      <c r="QSO7" s="106"/>
      <c r="QSP7" s="106"/>
      <c r="QSQ7" s="106"/>
      <c r="QSR7" s="106"/>
      <c r="QSS7" s="106"/>
      <c r="QST7" s="106"/>
      <c r="QSU7" s="106"/>
      <c r="QSV7" s="106"/>
      <c r="QSW7" s="106"/>
      <c r="QSX7" s="106"/>
      <c r="QSY7" s="106"/>
      <c r="QSZ7" s="106"/>
      <c r="QTA7" s="106"/>
      <c r="QTB7" s="106"/>
      <c r="QTC7" s="106"/>
      <c r="QTD7" s="106"/>
      <c r="QTE7" s="106"/>
      <c r="QTF7" s="106"/>
      <c r="QTG7" s="106"/>
      <c r="QTH7" s="106"/>
      <c r="QTI7" s="106"/>
      <c r="QTJ7" s="106"/>
      <c r="QTK7" s="106"/>
      <c r="QTL7" s="106"/>
      <c r="QTM7" s="106"/>
      <c r="QTN7" s="106"/>
      <c r="QTO7" s="106"/>
      <c r="QTP7" s="106"/>
      <c r="QTQ7" s="106"/>
      <c r="QTR7" s="106"/>
      <c r="QTS7" s="106"/>
      <c r="QTT7" s="106"/>
      <c r="QTU7" s="106"/>
      <c r="QTV7" s="106"/>
      <c r="QTW7" s="106"/>
      <c r="QTX7" s="106"/>
      <c r="QTY7" s="106"/>
      <c r="QTZ7" s="106"/>
      <c r="QUA7" s="106"/>
      <c r="QUB7" s="106"/>
      <c r="QUC7" s="106"/>
      <c r="QUD7" s="106"/>
      <c r="QUE7" s="106"/>
      <c r="QUF7" s="106"/>
      <c r="QUG7" s="106"/>
      <c r="QUH7" s="106"/>
      <c r="QUI7" s="106"/>
      <c r="QUJ7" s="106"/>
      <c r="QUK7" s="106"/>
      <c r="QUL7" s="106"/>
      <c r="QUM7" s="106"/>
      <c r="QUN7" s="106"/>
      <c r="QUO7" s="106"/>
      <c r="QUP7" s="106"/>
      <c r="QUQ7" s="106"/>
      <c r="QUR7" s="106"/>
      <c r="QUS7" s="106"/>
      <c r="QUT7" s="106"/>
      <c r="QUU7" s="106"/>
      <c r="QUV7" s="106"/>
      <c r="QUW7" s="106"/>
      <c r="QUX7" s="106"/>
      <c r="QUY7" s="106"/>
      <c r="QUZ7" s="106"/>
      <c r="QVA7" s="106"/>
      <c r="QVB7" s="106"/>
      <c r="QVC7" s="106"/>
      <c r="QVD7" s="106"/>
      <c r="QVE7" s="106"/>
      <c r="QVF7" s="106"/>
      <c r="QVG7" s="106"/>
      <c r="QVH7" s="106"/>
      <c r="QVI7" s="106"/>
      <c r="QVJ7" s="106"/>
      <c r="QVK7" s="106"/>
      <c r="QVL7" s="106"/>
      <c r="QVM7" s="106"/>
      <c r="QVN7" s="106"/>
      <c r="QVO7" s="106"/>
      <c r="QVP7" s="106"/>
      <c r="QVQ7" s="106"/>
      <c r="QVR7" s="106"/>
      <c r="QVS7" s="106"/>
      <c r="QVT7" s="106"/>
      <c r="QVU7" s="106"/>
      <c r="QVV7" s="106"/>
      <c r="QVW7" s="106"/>
      <c r="QVX7" s="106"/>
      <c r="QVY7" s="106"/>
      <c r="QVZ7" s="106"/>
      <c r="QWA7" s="106"/>
      <c r="QWB7" s="106"/>
      <c r="QWC7" s="106"/>
      <c r="QWD7" s="106"/>
      <c r="QWE7" s="106"/>
      <c r="QWF7" s="106"/>
      <c r="QWG7" s="106"/>
      <c r="QWH7" s="106"/>
      <c r="QWI7" s="106"/>
      <c r="QWJ7" s="106"/>
      <c r="QWK7" s="106"/>
      <c r="QWL7" s="106"/>
      <c r="QWM7" s="106"/>
      <c r="QWN7" s="106"/>
      <c r="QWO7" s="106"/>
      <c r="QWP7" s="106"/>
      <c r="QWQ7" s="106"/>
      <c r="QWR7" s="106"/>
      <c r="QWS7" s="106"/>
      <c r="QWT7" s="106"/>
      <c r="QWU7" s="106"/>
      <c r="QWV7" s="106"/>
      <c r="QWW7" s="106"/>
      <c r="QWX7" s="106"/>
      <c r="QWY7" s="106"/>
      <c r="QWZ7" s="106"/>
      <c r="QXA7" s="106"/>
      <c r="QXB7" s="106"/>
      <c r="QXC7" s="106"/>
      <c r="QXD7" s="106"/>
      <c r="QXE7" s="106"/>
      <c r="QXF7" s="106"/>
      <c r="QXG7" s="106"/>
      <c r="QXH7" s="106"/>
      <c r="QXI7" s="106"/>
      <c r="QXJ7" s="106"/>
      <c r="QXK7" s="106"/>
      <c r="QXL7" s="106"/>
      <c r="QXM7" s="106"/>
      <c r="QXN7" s="106"/>
      <c r="QXO7" s="106"/>
      <c r="QXP7" s="106"/>
      <c r="QXQ7" s="106"/>
      <c r="QXR7" s="106"/>
      <c r="QXS7" s="106"/>
      <c r="QXT7" s="106"/>
      <c r="QXU7" s="106"/>
      <c r="QXV7" s="106"/>
      <c r="QXW7" s="106"/>
      <c r="QXX7" s="106"/>
      <c r="QXY7" s="106"/>
      <c r="QXZ7" s="106"/>
      <c r="QYA7" s="106"/>
      <c r="QYB7" s="106"/>
      <c r="QYC7" s="106"/>
      <c r="QYD7" s="106"/>
      <c r="QYE7" s="106"/>
      <c r="QYF7" s="106"/>
      <c r="QYG7" s="106"/>
      <c r="QYH7" s="106"/>
      <c r="QYI7" s="106"/>
      <c r="QYJ7" s="106"/>
      <c r="QYK7" s="106"/>
      <c r="QYL7" s="106"/>
      <c r="QYM7" s="106"/>
      <c r="QYN7" s="106"/>
      <c r="QYO7" s="106"/>
      <c r="QYP7" s="106"/>
      <c r="QYQ7" s="106"/>
      <c r="QYR7" s="106"/>
      <c r="QYS7" s="106"/>
      <c r="QYT7" s="106"/>
      <c r="QYU7" s="106"/>
      <c r="QYV7" s="106"/>
      <c r="QYW7" s="106"/>
      <c r="QYX7" s="106"/>
      <c r="QYY7" s="106"/>
      <c r="QYZ7" s="106"/>
      <c r="QZA7" s="106"/>
      <c r="QZB7" s="106"/>
      <c r="QZC7" s="106"/>
      <c r="QZD7" s="106"/>
      <c r="QZE7" s="106"/>
      <c r="QZF7" s="106"/>
      <c r="QZG7" s="106"/>
      <c r="QZH7" s="106"/>
      <c r="QZI7" s="106"/>
      <c r="QZJ7" s="106"/>
      <c r="QZK7" s="106"/>
      <c r="QZL7" s="106"/>
      <c r="QZM7" s="106"/>
      <c r="QZN7" s="106"/>
      <c r="QZO7" s="106"/>
      <c r="QZP7" s="106"/>
      <c r="QZQ7" s="106"/>
      <c r="QZR7" s="106"/>
      <c r="QZS7" s="106"/>
      <c r="QZT7" s="106"/>
      <c r="QZU7" s="106"/>
      <c r="QZV7" s="106"/>
      <c r="QZW7" s="106"/>
      <c r="QZX7" s="106"/>
      <c r="QZY7" s="106"/>
      <c r="QZZ7" s="106"/>
      <c r="RAA7" s="106"/>
      <c r="RAB7" s="106"/>
      <c r="RAC7" s="106"/>
      <c r="RAD7" s="106"/>
      <c r="RAE7" s="106"/>
      <c r="RAF7" s="106"/>
      <c r="RAG7" s="106"/>
      <c r="RAH7" s="106"/>
      <c r="RAI7" s="106"/>
      <c r="RAJ7" s="106"/>
      <c r="RAK7" s="106"/>
      <c r="RAL7" s="106"/>
      <c r="RAM7" s="106"/>
      <c r="RAN7" s="106"/>
      <c r="RAO7" s="106"/>
      <c r="RAP7" s="106"/>
      <c r="RAQ7" s="106"/>
      <c r="RAR7" s="106"/>
      <c r="RAS7" s="106"/>
      <c r="RAT7" s="106"/>
      <c r="RAU7" s="106"/>
      <c r="RAV7" s="106"/>
      <c r="RAW7" s="106"/>
      <c r="RAX7" s="106"/>
      <c r="RAY7" s="106"/>
      <c r="RAZ7" s="106"/>
      <c r="RBA7" s="106"/>
      <c r="RBB7" s="106"/>
      <c r="RBC7" s="106"/>
      <c r="RBD7" s="106"/>
      <c r="RBE7" s="106"/>
      <c r="RBF7" s="106"/>
      <c r="RBG7" s="106"/>
      <c r="RBH7" s="106"/>
      <c r="RBI7" s="106"/>
      <c r="RBJ7" s="106"/>
      <c r="RBK7" s="106"/>
      <c r="RBL7" s="106"/>
      <c r="RBM7" s="106"/>
      <c r="RBN7" s="106"/>
      <c r="RBO7" s="106"/>
      <c r="RBP7" s="106"/>
      <c r="RBQ7" s="106"/>
      <c r="RBR7" s="106"/>
      <c r="RBS7" s="106"/>
      <c r="RBT7" s="106"/>
      <c r="RBU7" s="106"/>
      <c r="RBV7" s="106"/>
      <c r="RBW7" s="106"/>
      <c r="RBX7" s="106"/>
      <c r="RBY7" s="106"/>
      <c r="RBZ7" s="106"/>
      <c r="RCA7" s="106"/>
      <c r="RCB7" s="106"/>
      <c r="RCC7" s="106"/>
      <c r="RCD7" s="106"/>
      <c r="RCE7" s="106"/>
      <c r="RCF7" s="106"/>
      <c r="RCG7" s="106"/>
      <c r="RCH7" s="106"/>
      <c r="RCI7" s="106"/>
      <c r="RCJ7" s="106"/>
      <c r="RCK7" s="106"/>
      <c r="RCL7" s="106"/>
      <c r="RCM7" s="106"/>
      <c r="RCN7" s="106"/>
      <c r="RCO7" s="106"/>
      <c r="RCP7" s="106"/>
      <c r="RCQ7" s="106"/>
      <c r="RCR7" s="106"/>
      <c r="RCS7" s="106"/>
      <c r="RCT7" s="106"/>
      <c r="RCU7" s="106"/>
      <c r="RCV7" s="106"/>
      <c r="RCW7" s="106"/>
      <c r="RCX7" s="106"/>
      <c r="RCY7" s="106"/>
      <c r="RCZ7" s="106"/>
      <c r="RDA7" s="106"/>
      <c r="RDB7" s="106"/>
      <c r="RDC7" s="106"/>
      <c r="RDD7" s="106"/>
      <c r="RDE7" s="106"/>
      <c r="RDF7" s="106"/>
      <c r="RDG7" s="106"/>
      <c r="RDH7" s="106"/>
      <c r="RDI7" s="106"/>
      <c r="RDJ7" s="106"/>
      <c r="RDK7" s="106"/>
      <c r="RDL7" s="106"/>
      <c r="RDM7" s="106"/>
      <c r="RDN7" s="106"/>
      <c r="RDO7" s="106"/>
      <c r="RDP7" s="106"/>
      <c r="RDQ7" s="106"/>
      <c r="RDR7" s="106"/>
      <c r="RDS7" s="106"/>
      <c r="RDT7" s="106"/>
      <c r="RDU7" s="106"/>
      <c r="RDV7" s="106"/>
      <c r="RDW7" s="106"/>
      <c r="RDX7" s="106"/>
      <c r="RDY7" s="106"/>
      <c r="RDZ7" s="106"/>
      <c r="REA7" s="106"/>
      <c r="REB7" s="106"/>
      <c r="REC7" s="106"/>
      <c r="RED7" s="106"/>
      <c r="REE7" s="106"/>
      <c r="REF7" s="106"/>
      <c r="REG7" s="106"/>
      <c r="REH7" s="106"/>
      <c r="REI7" s="106"/>
      <c r="REJ7" s="106"/>
      <c r="REK7" s="106"/>
      <c r="REL7" s="106"/>
      <c r="REM7" s="106"/>
      <c r="REN7" s="106"/>
      <c r="REO7" s="106"/>
      <c r="REP7" s="106"/>
      <c r="REQ7" s="106"/>
      <c r="RER7" s="106"/>
      <c r="RES7" s="106"/>
      <c r="RET7" s="106"/>
      <c r="REU7" s="106"/>
      <c r="REV7" s="106"/>
      <c r="REW7" s="106"/>
      <c r="REX7" s="106"/>
      <c r="REY7" s="106"/>
      <c r="REZ7" s="106"/>
      <c r="RFA7" s="106"/>
      <c r="RFB7" s="106"/>
      <c r="RFC7" s="106"/>
      <c r="RFD7" s="106"/>
      <c r="RFE7" s="106"/>
      <c r="RFF7" s="106"/>
      <c r="RFG7" s="106"/>
      <c r="RFH7" s="106"/>
      <c r="RFI7" s="106"/>
      <c r="RFJ7" s="106"/>
      <c r="RFK7" s="106"/>
      <c r="RFL7" s="106"/>
      <c r="RFM7" s="106"/>
      <c r="RFN7" s="106"/>
      <c r="RFO7" s="106"/>
      <c r="RFP7" s="106"/>
      <c r="RFQ7" s="106"/>
      <c r="RFR7" s="106"/>
      <c r="RFS7" s="106"/>
      <c r="RFT7" s="106"/>
      <c r="RFU7" s="106"/>
      <c r="RFV7" s="106"/>
      <c r="RFW7" s="106"/>
      <c r="RFX7" s="106"/>
      <c r="RFY7" s="106"/>
      <c r="RFZ7" s="106"/>
      <c r="RGA7" s="106"/>
      <c r="RGB7" s="106"/>
      <c r="RGC7" s="106"/>
      <c r="RGD7" s="106"/>
      <c r="RGE7" s="106"/>
      <c r="RGF7" s="106"/>
      <c r="RGG7" s="106"/>
      <c r="RGH7" s="106"/>
      <c r="RGI7" s="106"/>
      <c r="RGJ7" s="106"/>
      <c r="RGK7" s="106"/>
      <c r="RGL7" s="106"/>
      <c r="RGM7" s="106"/>
      <c r="RGN7" s="106"/>
      <c r="RGO7" s="106"/>
      <c r="RGP7" s="106"/>
      <c r="RGQ7" s="106"/>
      <c r="RGR7" s="106"/>
      <c r="RGS7" s="106"/>
      <c r="RGT7" s="106"/>
      <c r="RGU7" s="106"/>
      <c r="RGV7" s="106"/>
      <c r="RGW7" s="106"/>
      <c r="RGX7" s="106"/>
      <c r="RGY7" s="106"/>
      <c r="RGZ7" s="106"/>
      <c r="RHA7" s="106"/>
      <c r="RHB7" s="106"/>
      <c r="RHC7" s="106"/>
      <c r="RHD7" s="106"/>
      <c r="RHE7" s="106"/>
      <c r="RHF7" s="106"/>
      <c r="RHG7" s="106"/>
      <c r="RHH7" s="106"/>
      <c r="RHI7" s="106"/>
      <c r="RHJ7" s="106"/>
      <c r="RHK7" s="106"/>
      <c r="RHL7" s="106"/>
      <c r="RHM7" s="106"/>
      <c r="RHN7" s="106"/>
      <c r="RHO7" s="106"/>
      <c r="RHP7" s="106"/>
      <c r="RHQ7" s="106"/>
      <c r="RHR7" s="106"/>
      <c r="RHS7" s="106"/>
      <c r="RHT7" s="106"/>
      <c r="RHU7" s="106"/>
      <c r="RHV7" s="106"/>
      <c r="RHW7" s="106"/>
      <c r="RHX7" s="106"/>
      <c r="RHY7" s="106"/>
      <c r="RHZ7" s="106"/>
      <c r="RIA7" s="106"/>
      <c r="RIB7" s="106"/>
      <c r="RIC7" s="106"/>
      <c r="RID7" s="106"/>
      <c r="RIE7" s="106"/>
      <c r="RIF7" s="106"/>
      <c r="RIG7" s="106"/>
      <c r="RIH7" s="106"/>
      <c r="RII7" s="106"/>
      <c r="RIJ7" s="106"/>
      <c r="RIK7" s="106"/>
      <c r="RIL7" s="106"/>
      <c r="RIM7" s="106"/>
      <c r="RIN7" s="106"/>
      <c r="RIO7" s="106"/>
      <c r="RIP7" s="106"/>
      <c r="RIQ7" s="106"/>
      <c r="RIR7" s="106"/>
      <c r="RIS7" s="106"/>
      <c r="RIT7" s="106"/>
      <c r="RIU7" s="106"/>
      <c r="RIV7" s="106"/>
      <c r="RIW7" s="106"/>
      <c r="RIX7" s="106"/>
      <c r="RIY7" s="106"/>
      <c r="RIZ7" s="106"/>
      <c r="RJA7" s="106"/>
      <c r="RJB7" s="106"/>
      <c r="RJC7" s="106"/>
      <c r="RJD7" s="106"/>
      <c r="RJE7" s="106"/>
      <c r="RJF7" s="106"/>
      <c r="RJG7" s="106"/>
      <c r="RJH7" s="106"/>
      <c r="RJI7" s="106"/>
      <c r="RJJ7" s="106"/>
      <c r="RJK7" s="106"/>
      <c r="RJL7" s="106"/>
      <c r="RJM7" s="106"/>
      <c r="RJN7" s="106"/>
      <c r="RJO7" s="106"/>
      <c r="RJP7" s="106"/>
      <c r="RJQ7" s="106"/>
      <c r="RJR7" s="106"/>
      <c r="RJS7" s="106"/>
      <c r="RJT7" s="106"/>
      <c r="RJU7" s="106"/>
      <c r="RJV7" s="106"/>
      <c r="RJW7" s="106"/>
      <c r="RJX7" s="106"/>
      <c r="RJY7" s="106"/>
      <c r="RJZ7" s="106"/>
      <c r="RKA7" s="106"/>
      <c r="RKB7" s="106"/>
      <c r="RKC7" s="106"/>
      <c r="RKD7" s="106"/>
      <c r="RKE7" s="106"/>
      <c r="RKF7" s="106"/>
      <c r="RKG7" s="106"/>
      <c r="RKH7" s="106"/>
      <c r="RKI7" s="106"/>
      <c r="RKJ7" s="106"/>
      <c r="RKK7" s="106"/>
      <c r="RKL7" s="106"/>
      <c r="RKM7" s="106"/>
      <c r="RKN7" s="106"/>
      <c r="RKO7" s="106"/>
      <c r="RKP7" s="106"/>
      <c r="RKQ7" s="106"/>
      <c r="RKR7" s="106"/>
      <c r="RKS7" s="106"/>
      <c r="RKT7" s="106"/>
      <c r="RKU7" s="106"/>
      <c r="RKV7" s="106"/>
      <c r="RKW7" s="106"/>
      <c r="RKX7" s="106"/>
      <c r="RKY7" s="106"/>
      <c r="RKZ7" s="106"/>
      <c r="RLA7" s="106"/>
      <c r="RLB7" s="106"/>
      <c r="RLC7" s="106"/>
      <c r="RLD7" s="106"/>
      <c r="RLE7" s="106"/>
      <c r="RLF7" s="106"/>
      <c r="RLG7" s="106"/>
      <c r="RLH7" s="106"/>
      <c r="RLI7" s="106"/>
      <c r="RLJ7" s="106"/>
      <c r="RLK7" s="106"/>
      <c r="RLL7" s="106"/>
      <c r="RLM7" s="106"/>
      <c r="RLN7" s="106"/>
      <c r="RLO7" s="106"/>
      <c r="RLP7" s="106"/>
      <c r="RLQ7" s="106"/>
      <c r="RLR7" s="106"/>
      <c r="RLS7" s="106"/>
      <c r="RLT7" s="106"/>
      <c r="RLU7" s="106"/>
      <c r="RLV7" s="106"/>
      <c r="RLW7" s="106"/>
      <c r="RLX7" s="106"/>
      <c r="RLY7" s="106"/>
      <c r="RLZ7" s="106"/>
      <c r="RMA7" s="106"/>
      <c r="RMB7" s="106"/>
      <c r="RMC7" s="106"/>
      <c r="RMD7" s="106"/>
      <c r="RME7" s="106"/>
      <c r="RMF7" s="106"/>
      <c r="RMG7" s="106"/>
      <c r="RMH7" s="106"/>
      <c r="RMI7" s="106"/>
      <c r="RMJ7" s="106"/>
      <c r="RMK7" s="106"/>
      <c r="RML7" s="106"/>
      <c r="RMM7" s="106"/>
      <c r="RMN7" s="106"/>
      <c r="RMO7" s="106"/>
      <c r="RMP7" s="106"/>
      <c r="RMQ7" s="106"/>
      <c r="RMR7" s="106"/>
      <c r="RMS7" s="106"/>
      <c r="RMT7" s="106"/>
      <c r="RMU7" s="106"/>
      <c r="RMV7" s="106"/>
      <c r="RMW7" s="106"/>
      <c r="RMX7" s="106"/>
      <c r="RMY7" s="106"/>
      <c r="RMZ7" s="106"/>
      <c r="RNA7" s="106"/>
      <c r="RNB7" s="106"/>
      <c r="RNC7" s="106"/>
      <c r="RND7" s="106"/>
      <c r="RNE7" s="106"/>
      <c r="RNF7" s="106"/>
      <c r="RNG7" s="106"/>
      <c r="RNH7" s="106"/>
      <c r="RNI7" s="106"/>
      <c r="RNJ7" s="106"/>
      <c r="RNK7" s="106"/>
      <c r="RNL7" s="106"/>
      <c r="RNM7" s="106"/>
      <c r="RNN7" s="106"/>
      <c r="RNO7" s="106"/>
      <c r="RNP7" s="106"/>
      <c r="RNQ7" s="106"/>
      <c r="RNR7" s="106"/>
      <c r="RNS7" s="106"/>
      <c r="RNT7" s="106"/>
      <c r="RNU7" s="106"/>
      <c r="RNV7" s="106"/>
      <c r="RNW7" s="106"/>
      <c r="RNX7" s="106"/>
      <c r="RNY7" s="106"/>
      <c r="RNZ7" s="106"/>
      <c r="ROA7" s="106"/>
      <c r="ROB7" s="106"/>
      <c r="ROC7" s="106"/>
      <c r="ROD7" s="106"/>
      <c r="ROE7" s="106"/>
      <c r="ROF7" s="106"/>
      <c r="ROG7" s="106"/>
      <c r="ROH7" s="106"/>
      <c r="ROI7" s="106"/>
      <c r="ROJ7" s="106"/>
      <c r="ROK7" s="106"/>
      <c r="ROL7" s="106"/>
      <c r="ROM7" s="106"/>
      <c r="RON7" s="106"/>
      <c r="ROO7" s="106"/>
      <c r="ROP7" s="106"/>
      <c r="ROQ7" s="106"/>
      <c r="ROR7" s="106"/>
      <c r="ROS7" s="106"/>
      <c r="ROT7" s="106"/>
      <c r="ROU7" s="106"/>
      <c r="ROV7" s="106"/>
      <c r="ROW7" s="106"/>
      <c r="ROX7" s="106"/>
      <c r="ROY7" s="106"/>
      <c r="ROZ7" s="106"/>
      <c r="RPA7" s="106"/>
      <c r="RPB7" s="106"/>
      <c r="RPC7" s="106"/>
      <c r="RPD7" s="106"/>
      <c r="RPE7" s="106"/>
      <c r="RPF7" s="106"/>
      <c r="RPG7" s="106"/>
      <c r="RPH7" s="106"/>
      <c r="RPI7" s="106"/>
      <c r="RPJ7" s="106"/>
      <c r="RPK7" s="106"/>
      <c r="RPL7" s="106"/>
      <c r="RPM7" s="106"/>
      <c r="RPN7" s="106"/>
      <c r="RPO7" s="106"/>
      <c r="RPP7" s="106"/>
      <c r="RPQ7" s="106"/>
      <c r="RPR7" s="106"/>
      <c r="RPS7" s="106"/>
      <c r="RPT7" s="106"/>
      <c r="RPU7" s="106"/>
      <c r="RPV7" s="106"/>
      <c r="RPW7" s="106"/>
      <c r="RPX7" s="106"/>
      <c r="RPY7" s="106"/>
      <c r="RPZ7" s="106"/>
      <c r="RQA7" s="106"/>
      <c r="RQB7" s="106"/>
      <c r="RQC7" s="106"/>
      <c r="RQD7" s="106"/>
      <c r="RQE7" s="106"/>
      <c r="RQF7" s="106"/>
      <c r="RQG7" s="106"/>
      <c r="RQH7" s="106"/>
      <c r="RQI7" s="106"/>
      <c r="RQJ7" s="106"/>
      <c r="RQK7" s="106"/>
      <c r="RQL7" s="106"/>
      <c r="RQM7" s="106"/>
      <c r="RQN7" s="106"/>
      <c r="RQO7" s="106"/>
      <c r="RQP7" s="106"/>
      <c r="RQQ7" s="106"/>
      <c r="RQR7" s="106"/>
      <c r="RQS7" s="106"/>
      <c r="RQT7" s="106"/>
      <c r="RQU7" s="106"/>
      <c r="RQV7" s="106"/>
      <c r="RQW7" s="106"/>
      <c r="RQX7" s="106"/>
      <c r="RQY7" s="106"/>
      <c r="RQZ7" s="106"/>
      <c r="RRA7" s="106"/>
      <c r="RRB7" s="106"/>
      <c r="RRC7" s="106"/>
      <c r="RRD7" s="106"/>
      <c r="RRE7" s="106"/>
      <c r="RRF7" s="106"/>
      <c r="RRG7" s="106"/>
      <c r="RRH7" s="106"/>
      <c r="RRI7" s="106"/>
      <c r="RRJ7" s="106"/>
      <c r="RRK7" s="106"/>
      <c r="RRL7" s="106"/>
      <c r="RRM7" s="106"/>
      <c r="RRN7" s="106"/>
      <c r="RRO7" s="106"/>
      <c r="RRP7" s="106"/>
      <c r="RRQ7" s="106"/>
      <c r="RRR7" s="106"/>
      <c r="RRS7" s="106"/>
      <c r="RRT7" s="106"/>
      <c r="RRU7" s="106"/>
      <c r="RRV7" s="106"/>
      <c r="RRW7" s="106"/>
      <c r="RRX7" s="106"/>
      <c r="RRY7" s="106"/>
      <c r="RRZ7" s="106"/>
      <c r="RSA7" s="106"/>
      <c r="RSB7" s="106"/>
      <c r="RSC7" s="106"/>
      <c r="RSD7" s="106"/>
      <c r="RSE7" s="106"/>
      <c r="RSF7" s="106"/>
      <c r="RSG7" s="106"/>
      <c r="RSH7" s="106"/>
      <c r="RSI7" s="106"/>
      <c r="RSJ7" s="106"/>
      <c r="RSK7" s="106"/>
      <c r="RSL7" s="106"/>
      <c r="RSM7" s="106"/>
      <c r="RSN7" s="106"/>
      <c r="RSO7" s="106"/>
      <c r="RSP7" s="106"/>
      <c r="RSQ7" s="106"/>
      <c r="RSR7" s="106"/>
      <c r="RSS7" s="106"/>
      <c r="RST7" s="106"/>
      <c r="RSU7" s="106"/>
      <c r="RSV7" s="106"/>
      <c r="RSW7" s="106"/>
      <c r="RSX7" s="106"/>
      <c r="RSY7" s="106"/>
      <c r="RSZ7" s="106"/>
      <c r="RTA7" s="106"/>
      <c r="RTB7" s="106"/>
      <c r="RTC7" s="106"/>
      <c r="RTD7" s="106"/>
      <c r="RTE7" s="106"/>
      <c r="RTF7" s="106"/>
      <c r="RTG7" s="106"/>
      <c r="RTH7" s="106"/>
      <c r="RTI7" s="106"/>
      <c r="RTJ7" s="106"/>
      <c r="RTK7" s="106"/>
      <c r="RTL7" s="106"/>
      <c r="RTM7" s="106"/>
      <c r="RTN7" s="106"/>
      <c r="RTO7" s="106"/>
      <c r="RTP7" s="106"/>
      <c r="RTQ7" s="106"/>
      <c r="RTR7" s="106"/>
      <c r="RTS7" s="106"/>
      <c r="RTT7" s="106"/>
      <c r="RTU7" s="106"/>
      <c r="RTV7" s="106"/>
      <c r="RTW7" s="106"/>
      <c r="RTX7" s="106"/>
      <c r="RTY7" s="106"/>
      <c r="RTZ7" s="106"/>
      <c r="RUA7" s="106"/>
      <c r="RUB7" s="106"/>
      <c r="RUC7" s="106"/>
      <c r="RUD7" s="106"/>
      <c r="RUE7" s="106"/>
      <c r="RUF7" s="106"/>
      <c r="RUG7" s="106"/>
      <c r="RUH7" s="106"/>
      <c r="RUI7" s="106"/>
      <c r="RUJ7" s="106"/>
      <c r="RUK7" s="106"/>
      <c r="RUL7" s="106"/>
      <c r="RUM7" s="106"/>
      <c r="RUN7" s="106"/>
      <c r="RUO7" s="106"/>
      <c r="RUP7" s="106"/>
      <c r="RUQ7" s="106"/>
      <c r="RUR7" s="106"/>
      <c r="RUS7" s="106"/>
      <c r="RUT7" s="106"/>
      <c r="RUU7" s="106"/>
      <c r="RUV7" s="106"/>
      <c r="RUW7" s="106"/>
      <c r="RUX7" s="106"/>
      <c r="RUY7" s="106"/>
      <c r="RUZ7" s="106"/>
      <c r="RVA7" s="106"/>
      <c r="RVB7" s="106"/>
      <c r="RVC7" s="106"/>
      <c r="RVD7" s="106"/>
      <c r="RVE7" s="106"/>
      <c r="RVF7" s="106"/>
      <c r="RVG7" s="106"/>
      <c r="RVH7" s="106"/>
      <c r="RVI7" s="106"/>
      <c r="RVJ7" s="106"/>
      <c r="RVK7" s="106"/>
      <c r="RVL7" s="106"/>
      <c r="RVM7" s="106"/>
      <c r="RVN7" s="106"/>
      <c r="RVO7" s="106"/>
      <c r="RVP7" s="106"/>
      <c r="RVQ7" s="106"/>
      <c r="RVR7" s="106"/>
      <c r="RVS7" s="106"/>
      <c r="RVT7" s="106"/>
      <c r="RVU7" s="106"/>
      <c r="RVV7" s="106"/>
      <c r="RVW7" s="106"/>
      <c r="RVX7" s="106"/>
      <c r="RVY7" s="106"/>
      <c r="RVZ7" s="106"/>
      <c r="RWA7" s="106"/>
      <c r="RWB7" s="106"/>
      <c r="RWC7" s="106"/>
      <c r="RWD7" s="106"/>
      <c r="RWE7" s="106"/>
      <c r="RWF7" s="106"/>
      <c r="RWG7" s="106"/>
      <c r="RWH7" s="106"/>
      <c r="RWI7" s="106"/>
      <c r="RWJ7" s="106"/>
      <c r="RWK7" s="106"/>
      <c r="RWL7" s="106"/>
      <c r="RWM7" s="106"/>
      <c r="RWN7" s="106"/>
      <c r="RWO7" s="106"/>
      <c r="RWP7" s="106"/>
      <c r="RWQ7" s="106"/>
      <c r="RWR7" s="106"/>
      <c r="RWS7" s="106"/>
      <c r="RWT7" s="106"/>
      <c r="RWU7" s="106"/>
      <c r="RWV7" s="106"/>
      <c r="RWW7" s="106"/>
      <c r="RWX7" s="106"/>
      <c r="RWY7" s="106"/>
      <c r="RWZ7" s="106"/>
      <c r="RXA7" s="106"/>
      <c r="RXB7" s="106"/>
      <c r="RXC7" s="106"/>
      <c r="RXD7" s="106"/>
      <c r="RXE7" s="106"/>
      <c r="RXF7" s="106"/>
      <c r="RXG7" s="106"/>
      <c r="RXH7" s="106"/>
      <c r="RXI7" s="106"/>
      <c r="RXJ7" s="106"/>
      <c r="RXK7" s="106"/>
      <c r="RXL7" s="106"/>
      <c r="RXM7" s="106"/>
      <c r="RXN7" s="106"/>
      <c r="RXO7" s="106"/>
      <c r="RXP7" s="106"/>
      <c r="RXQ7" s="106"/>
      <c r="RXR7" s="106"/>
      <c r="RXS7" s="106"/>
      <c r="RXT7" s="106"/>
      <c r="RXU7" s="106"/>
      <c r="RXV7" s="106"/>
      <c r="RXW7" s="106"/>
      <c r="RXX7" s="106"/>
      <c r="RXY7" s="106"/>
      <c r="RXZ7" s="106"/>
      <c r="RYA7" s="106"/>
      <c r="RYB7" s="106"/>
      <c r="RYC7" s="106"/>
      <c r="RYD7" s="106"/>
      <c r="RYE7" s="106"/>
      <c r="RYF7" s="106"/>
      <c r="RYG7" s="106"/>
      <c r="RYH7" s="106"/>
      <c r="RYI7" s="106"/>
      <c r="RYJ7" s="106"/>
      <c r="RYK7" s="106"/>
      <c r="RYL7" s="106"/>
      <c r="RYM7" s="106"/>
      <c r="RYN7" s="106"/>
      <c r="RYO7" s="106"/>
      <c r="RYP7" s="106"/>
      <c r="RYQ7" s="106"/>
      <c r="RYR7" s="106"/>
      <c r="RYS7" s="106"/>
      <c r="RYT7" s="106"/>
      <c r="RYU7" s="106"/>
      <c r="RYV7" s="106"/>
      <c r="RYW7" s="106"/>
      <c r="RYX7" s="106"/>
      <c r="RYY7" s="106"/>
      <c r="RYZ7" s="106"/>
      <c r="RZA7" s="106"/>
      <c r="RZB7" s="106"/>
      <c r="RZC7" s="106"/>
      <c r="RZD7" s="106"/>
      <c r="RZE7" s="106"/>
      <c r="RZF7" s="106"/>
      <c r="RZG7" s="106"/>
      <c r="RZH7" s="106"/>
      <c r="RZI7" s="106"/>
      <c r="RZJ7" s="106"/>
      <c r="RZK7" s="106"/>
      <c r="RZL7" s="106"/>
      <c r="RZM7" s="106"/>
      <c r="RZN7" s="106"/>
      <c r="RZO7" s="106"/>
      <c r="RZP7" s="106"/>
      <c r="RZQ7" s="106"/>
      <c r="RZR7" s="106"/>
      <c r="RZS7" s="106"/>
      <c r="RZT7" s="106"/>
      <c r="RZU7" s="106"/>
      <c r="RZV7" s="106"/>
      <c r="RZW7" s="106"/>
      <c r="RZX7" s="106"/>
      <c r="RZY7" s="106"/>
      <c r="RZZ7" s="106"/>
      <c r="SAA7" s="106"/>
      <c r="SAB7" s="106"/>
      <c r="SAC7" s="106"/>
      <c r="SAD7" s="106"/>
      <c r="SAE7" s="106"/>
      <c r="SAF7" s="106"/>
      <c r="SAG7" s="106"/>
      <c r="SAH7" s="106"/>
      <c r="SAI7" s="106"/>
      <c r="SAJ7" s="106"/>
      <c r="SAK7" s="106"/>
      <c r="SAL7" s="106"/>
      <c r="SAM7" s="106"/>
      <c r="SAN7" s="106"/>
      <c r="SAO7" s="106"/>
      <c r="SAP7" s="106"/>
      <c r="SAQ7" s="106"/>
      <c r="SAR7" s="106"/>
      <c r="SAS7" s="106"/>
      <c r="SAT7" s="106"/>
      <c r="SAU7" s="106"/>
      <c r="SAV7" s="106"/>
      <c r="SAW7" s="106"/>
      <c r="SAX7" s="106"/>
      <c r="SAY7" s="106"/>
      <c r="SAZ7" s="106"/>
      <c r="SBA7" s="106"/>
      <c r="SBB7" s="106"/>
      <c r="SBC7" s="106"/>
      <c r="SBD7" s="106"/>
      <c r="SBE7" s="106"/>
      <c r="SBF7" s="106"/>
      <c r="SBG7" s="106"/>
      <c r="SBH7" s="106"/>
      <c r="SBI7" s="106"/>
      <c r="SBJ7" s="106"/>
      <c r="SBK7" s="106"/>
      <c r="SBL7" s="106"/>
      <c r="SBM7" s="106"/>
      <c r="SBN7" s="106"/>
      <c r="SBO7" s="106"/>
      <c r="SBP7" s="106"/>
      <c r="SBQ7" s="106"/>
      <c r="SBR7" s="106"/>
      <c r="SBS7" s="106"/>
      <c r="SBT7" s="106"/>
      <c r="SBU7" s="106"/>
      <c r="SBV7" s="106"/>
      <c r="SBW7" s="106"/>
      <c r="SBX7" s="106"/>
      <c r="SBY7" s="106"/>
      <c r="SBZ7" s="106"/>
      <c r="SCA7" s="106"/>
      <c r="SCB7" s="106"/>
      <c r="SCC7" s="106"/>
      <c r="SCD7" s="106"/>
      <c r="SCE7" s="106"/>
      <c r="SCF7" s="106"/>
      <c r="SCG7" s="106"/>
      <c r="SCH7" s="106"/>
      <c r="SCI7" s="106"/>
      <c r="SCJ7" s="106"/>
      <c r="SCK7" s="106"/>
      <c r="SCL7" s="106"/>
      <c r="SCM7" s="106"/>
      <c r="SCN7" s="106"/>
      <c r="SCO7" s="106"/>
      <c r="SCP7" s="106"/>
      <c r="SCQ7" s="106"/>
      <c r="SCR7" s="106"/>
      <c r="SCS7" s="106"/>
      <c r="SCT7" s="106"/>
      <c r="SCU7" s="106"/>
      <c r="SCV7" s="106"/>
      <c r="SCW7" s="106"/>
      <c r="SCX7" s="106"/>
      <c r="SCY7" s="106"/>
      <c r="SCZ7" s="106"/>
      <c r="SDA7" s="106"/>
      <c r="SDB7" s="106"/>
      <c r="SDC7" s="106"/>
      <c r="SDD7" s="106"/>
      <c r="SDE7" s="106"/>
      <c r="SDF7" s="106"/>
      <c r="SDG7" s="106"/>
      <c r="SDH7" s="106"/>
      <c r="SDI7" s="106"/>
      <c r="SDJ7" s="106"/>
      <c r="SDK7" s="106"/>
      <c r="SDL7" s="106"/>
      <c r="SDM7" s="106"/>
      <c r="SDN7" s="106"/>
      <c r="SDO7" s="106"/>
      <c r="SDP7" s="106"/>
      <c r="SDQ7" s="106"/>
      <c r="SDR7" s="106"/>
      <c r="SDS7" s="106"/>
      <c r="SDT7" s="106"/>
      <c r="SDU7" s="106"/>
      <c r="SDV7" s="106"/>
      <c r="SDW7" s="106"/>
      <c r="SDX7" s="106"/>
      <c r="SDY7" s="106"/>
      <c r="SDZ7" s="106"/>
      <c r="SEA7" s="106"/>
      <c r="SEB7" s="106"/>
      <c r="SEC7" s="106"/>
      <c r="SED7" s="106"/>
      <c r="SEE7" s="106"/>
      <c r="SEF7" s="106"/>
      <c r="SEG7" s="106"/>
      <c r="SEH7" s="106"/>
      <c r="SEI7" s="106"/>
      <c r="SEJ7" s="106"/>
      <c r="SEK7" s="106"/>
      <c r="SEL7" s="106"/>
      <c r="SEM7" s="106"/>
      <c r="SEN7" s="106"/>
      <c r="SEO7" s="106"/>
      <c r="SEP7" s="106"/>
      <c r="SEQ7" s="106"/>
      <c r="SER7" s="106"/>
      <c r="SES7" s="106"/>
      <c r="SET7" s="106"/>
      <c r="SEU7" s="106"/>
      <c r="SEV7" s="106"/>
      <c r="SEW7" s="106"/>
      <c r="SEX7" s="106"/>
      <c r="SEY7" s="106"/>
      <c r="SEZ7" s="106"/>
      <c r="SFA7" s="106"/>
      <c r="SFB7" s="106"/>
      <c r="SFC7" s="106"/>
      <c r="SFD7" s="106"/>
      <c r="SFE7" s="106"/>
      <c r="SFF7" s="106"/>
      <c r="SFG7" s="106"/>
      <c r="SFH7" s="106"/>
      <c r="SFI7" s="106"/>
      <c r="SFJ7" s="106"/>
      <c r="SFK7" s="106"/>
      <c r="SFL7" s="106"/>
      <c r="SFM7" s="106"/>
      <c r="SFN7" s="106"/>
      <c r="SFO7" s="106"/>
      <c r="SFP7" s="106"/>
      <c r="SFQ7" s="106"/>
      <c r="SFR7" s="106"/>
      <c r="SFS7" s="106"/>
      <c r="SFT7" s="106"/>
      <c r="SFU7" s="106"/>
      <c r="SFV7" s="106"/>
      <c r="SFW7" s="106"/>
      <c r="SFX7" s="106"/>
      <c r="SFY7" s="106"/>
      <c r="SFZ7" s="106"/>
      <c r="SGA7" s="106"/>
      <c r="SGB7" s="106"/>
      <c r="SGC7" s="106"/>
      <c r="SGD7" s="106"/>
      <c r="SGE7" s="106"/>
      <c r="SGF7" s="106"/>
      <c r="SGG7" s="106"/>
      <c r="SGH7" s="106"/>
      <c r="SGI7" s="106"/>
      <c r="SGJ7" s="106"/>
      <c r="SGK7" s="106"/>
      <c r="SGL7" s="106"/>
      <c r="SGM7" s="106"/>
      <c r="SGN7" s="106"/>
      <c r="SGO7" s="106"/>
      <c r="SGP7" s="106"/>
      <c r="SGQ7" s="106"/>
      <c r="SGR7" s="106"/>
      <c r="SGS7" s="106"/>
      <c r="SGT7" s="106"/>
      <c r="SGU7" s="106"/>
      <c r="SGV7" s="106"/>
      <c r="SGW7" s="106"/>
      <c r="SGX7" s="106"/>
      <c r="SGY7" s="106"/>
      <c r="SGZ7" s="106"/>
      <c r="SHA7" s="106"/>
      <c r="SHB7" s="106"/>
      <c r="SHC7" s="106"/>
      <c r="SHD7" s="106"/>
      <c r="SHE7" s="106"/>
      <c r="SHF7" s="106"/>
      <c r="SHG7" s="106"/>
      <c r="SHH7" s="106"/>
      <c r="SHI7" s="106"/>
      <c r="SHJ7" s="106"/>
      <c r="SHK7" s="106"/>
      <c r="SHL7" s="106"/>
      <c r="SHM7" s="106"/>
      <c r="SHN7" s="106"/>
      <c r="SHO7" s="106"/>
      <c r="SHP7" s="106"/>
      <c r="SHQ7" s="106"/>
      <c r="SHR7" s="106"/>
      <c r="SHS7" s="106"/>
      <c r="SHT7" s="106"/>
      <c r="SHU7" s="106"/>
      <c r="SHV7" s="106"/>
      <c r="SHW7" s="106"/>
      <c r="SHX7" s="106"/>
      <c r="SHY7" s="106"/>
      <c r="SHZ7" s="106"/>
      <c r="SIA7" s="106"/>
      <c r="SIB7" s="106"/>
      <c r="SIC7" s="106"/>
      <c r="SID7" s="106"/>
      <c r="SIE7" s="106"/>
      <c r="SIF7" s="106"/>
      <c r="SIG7" s="106"/>
      <c r="SIH7" s="106"/>
      <c r="SII7" s="106"/>
      <c r="SIJ7" s="106"/>
      <c r="SIK7" s="106"/>
      <c r="SIL7" s="106"/>
      <c r="SIM7" s="106"/>
      <c r="SIN7" s="106"/>
      <c r="SIO7" s="106"/>
      <c r="SIP7" s="106"/>
      <c r="SIQ7" s="106"/>
      <c r="SIR7" s="106"/>
      <c r="SIS7" s="106"/>
      <c r="SIT7" s="106"/>
      <c r="SIU7" s="106"/>
      <c r="SIV7" s="106"/>
      <c r="SIW7" s="106"/>
      <c r="SIX7" s="106"/>
      <c r="SIY7" s="106"/>
      <c r="SIZ7" s="106"/>
      <c r="SJA7" s="106"/>
      <c r="SJB7" s="106"/>
      <c r="SJC7" s="106"/>
      <c r="SJD7" s="106"/>
      <c r="SJE7" s="106"/>
      <c r="SJF7" s="106"/>
      <c r="SJG7" s="106"/>
      <c r="SJH7" s="106"/>
      <c r="SJI7" s="106"/>
      <c r="SJJ7" s="106"/>
      <c r="SJK7" s="106"/>
      <c r="SJL7" s="106"/>
      <c r="SJM7" s="106"/>
      <c r="SJN7" s="106"/>
      <c r="SJO7" s="106"/>
      <c r="SJP7" s="106"/>
      <c r="SJQ7" s="106"/>
      <c r="SJR7" s="106"/>
      <c r="SJS7" s="106"/>
      <c r="SJT7" s="106"/>
      <c r="SJU7" s="106"/>
      <c r="SJV7" s="106"/>
      <c r="SJW7" s="106"/>
      <c r="SJX7" s="106"/>
      <c r="SJY7" s="106"/>
      <c r="SJZ7" s="106"/>
      <c r="SKA7" s="106"/>
      <c r="SKB7" s="106"/>
      <c r="SKC7" s="106"/>
      <c r="SKD7" s="106"/>
      <c r="SKE7" s="106"/>
      <c r="SKF7" s="106"/>
      <c r="SKG7" s="106"/>
      <c r="SKH7" s="106"/>
      <c r="SKI7" s="106"/>
      <c r="SKJ7" s="106"/>
      <c r="SKK7" s="106"/>
      <c r="SKL7" s="106"/>
      <c r="SKM7" s="106"/>
      <c r="SKN7" s="106"/>
      <c r="SKO7" s="106"/>
      <c r="SKP7" s="106"/>
      <c r="SKQ7" s="106"/>
      <c r="SKR7" s="106"/>
      <c r="SKS7" s="106"/>
      <c r="SKT7" s="106"/>
      <c r="SKU7" s="106"/>
      <c r="SKV7" s="106"/>
      <c r="SKW7" s="106"/>
      <c r="SKX7" s="106"/>
      <c r="SKY7" s="106"/>
      <c r="SKZ7" s="106"/>
      <c r="SLA7" s="106"/>
      <c r="SLB7" s="106"/>
      <c r="SLC7" s="106"/>
      <c r="SLD7" s="106"/>
      <c r="SLE7" s="106"/>
      <c r="SLF7" s="106"/>
      <c r="SLG7" s="106"/>
      <c r="SLH7" s="106"/>
      <c r="SLI7" s="106"/>
      <c r="SLJ7" s="106"/>
      <c r="SLK7" s="106"/>
      <c r="SLL7" s="106"/>
      <c r="SLM7" s="106"/>
      <c r="SLN7" s="106"/>
      <c r="SLO7" s="106"/>
      <c r="SLP7" s="106"/>
      <c r="SLQ7" s="106"/>
      <c r="SLR7" s="106"/>
      <c r="SLS7" s="106"/>
      <c r="SLT7" s="106"/>
      <c r="SLU7" s="106"/>
      <c r="SLV7" s="106"/>
      <c r="SLW7" s="106"/>
      <c r="SLX7" s="106"/>
      <c r="SLY7" s="106"/>
      <c r="SLZ7" s="106"/>
      <c r="SMA7" s="106"/>
      <c r="SMB7" s="106"/>
      <c r="SMC7" s="106"/>
      <c r="SMD7" s="106"/>
      <c r="SME7" s="106"/>
      <c r="SMF7" s="106"/>
      <c r="SMG7" s="106"/>
      <c r="SMH7" s="106"/>
      <c r="SMI7" s="106"/>
      <c r="SMJ7" s="106"/>
      <c r="SMK7" s="106"/>
      <c r="SML7" s="106"/>
      <c r="SMM7" s="106"/>
      <c r="SMN7" s="106"/>
      <c r="SMO7" s="106"/>
      <c r="SMP7" s="106"/>
      <c r="SMQ7" s="106"/>
      <c r="SMR7" s="106"/>
      <c r="SMS7" s="106"/>
      <c r="SMT7" s="106"/>
      <c r="SMU7" s="106"/>
      <c r="SMV7" s="106"/>
      <c r="SMW7" s="106"/>
      <c r="SMX7" s="106"/>
      <c r="SMY7" s="106"/>
      <c r="SMZ7" s="106"/>
      <c r="SNA7" s="106"/>
      <c r="SNB7" s="106"/>
      <c r="SNC7" s="106"/>
      <c r="SND7" s="106"/>
      <c r="SNE7" s="106"/>
      <c r="SNF7" s="106"/>
      <c r="SNG7" s="106"/>
      <c r="SNH7" s="106"/>
      <c r="SNI7" s="106"/>
      <c r="SNJ7" s="106"/>
      <c r="SNK7" s="106"/>
      <c r="SNL7" s="106"/>
      <c r="SNM7" s="106"/>
      <c r="SNN7" s="106"/>
      <c r="SNO7" s="106"/>
      <c r="SNP7" s="106"/>
      <c r="SNQ7" s="106"/>
      <c r="SNR7" s="106"/>
      <c r="SNS7" s="106"/>
      <c r="SNT7" s="106"/>
      <c r="SNU7" s="106"/>
      <c r="SNV7" s="106"/>
      <c r="SNW7" s="106"/>
      <c r="SNX7" s="106"/>
      <c r="SNY7" s="106"/>
      <c r="SNZ7" s="106"/>
      <c r="SOA7" s="106"/>
      <c r="SOB7" s="106"/>
      <c r="SOC7" s="106"/>
      <c r="SOD7" s="106"/>
      <c r="SOE7" s="106"/>
      <c r="SOF7" s="106"/>
      <c r="SOG7" s="106"/>
      <c r="SOH7" s="106"/>
      <c r="SOI7" s="106"/>
      <c r="SOJ7" s="106"/>
      <c r="SOK7" s="106"/>
      <c r="SOL7" s="106"/>
      <c r="SOM7" s="106"/>
      <c r="SON7" s="106"/>
      <c r="SOO7" s="106"/>
      <c r="SOP7" s="106"/>
      <c r="SOQ7" s="106"/>
      <c r="SOR7" s="106"/>
      <c r="SOS7" s="106"/>
      <c r="SOT7" s="106"/>
      <c r="SOU7" s="106"/>
      <c r="SOV7" s="106"/>
      <c r="SOW7" s="106"/>
      <c r="SOX7" s="106"/>
      <c r="SOY7" s="106"/>
      <c r="SOZ7" s="106"/>
      <c r="SPA7" s="106"/>
      <c r="SPB7" s="106"/>
      <c r="SPC7" s="106"/>
      <c r="SPD7" s="106"/>
      <c r="SPE7" s="106"/>
      <c r="SPF7" s="106"/>
      <c r="SPG7" s="106"/>
      <c r="SPH7" s="106"/>
      <c r="SPI7" s="106"/>
      <c r="SPJ7" s="106"/>
      <c r="SPK7" s="106"/>
      <c r="SPL7" s="106"/>
      <c r="SPM7" s="106"/>
      <c r="SPN7" s="106"/>
      <c r="SPO7" s="106"/>
      <c r="SPP7" s="106"/>
      <c r="SPQ7" s="106"/>
      <c r="SPR7" s="106"/>
      <c r="SPS7" s="106"/>
      <c r="SPT7" s="106"/>
      <c r="SPU7" s="106"/>
      <c r="SPV7" s="106"/>
      <c r="SPW7" s="106"/>
      <c r="SPX7" s="106"/>
      <c r="SPY7" s="106"/>
      <c r="SPZ7" s="106"/>
      <c r="SQA7" s="106"/>
      <c r="SQB7" s="106"/>
      <c r="SQC7" s="106"/>
      <c r="SQD7" s="106"/>
      <c r="SQE7" s="106"/>
      <c r="SQF7" s="106"/>
      <c r="SQG7" s="106"/>
      <c r="SQH7" s="106"/>
      <c r="SQI7" s="106"/>
      <c r="SQJ7" s="106"/>
      <c r="SQK7" s="106"/>
      <c r="SQL7" s="106"/>
      <c r="SQM7" s="106"/>
      <c r="SQN7" s="106"/>
      <c r="SQO7" s="106"/>
      <c r="SQP7" s="106"/>
      <c r="SQQ7" s="106"/>
      <c r="SQR7" s="106"/>
      <c r="SQS7" s="106"/>
      <c r="SQT7" s="106"/>
      <c r="SQU7" s="106"/>
      <c r="SQV7" s="106"/>
      <c r="SQW7" s="106"/>
      <c r="SQX7" s="106"/>
      <c r="SQY7" s="106"/>
      <c r="SQZ7" s="106"/>
      <c r="SRA7" s="106"/>
      <c r="SRB7" s="106"/>
      <c r="SRC7" s="106"/>
      <c r="SRD7" s="106"/>
      <c r="SRE7" s="106"/>
      <c r="SRF7" s="106"/>
      <c r="SRG7" s="106"/>
      <c r="SRH7" s="106"/>
      <c r="SRI7" s="106"/>
      <c r="SRJ7" s="106"/>
      <c r="SRK7" s="106"/>
      <c r="SRL7" s="106"/>
      <c r="SRM7" s="106"/>
      <c r="SRN7" s="106"/>
      <c r="SRO7" s="106"/>
      <c r="SRP7" s="106"/>
      <c r="SRQ7" s="106"/>
      <c r="SRR7" s="106"/>
      <c r="SRS7" s="106"/>
      <c r="SRT7" s="106"/>
      <c r="SRU7" s="106"/>
      <c r="SRV7" s="106"/>
      <c r="SRW7" s="106"/>
      <c r="SRX7" s="106"/>
      <c r="SRY7" s="106"/>
      <c r="SRZ7" s="106"/>
      <c r="SSA7" s="106"/>
      <c r="SSB7" s="106"/>
      <c r="SSC7" s="106"/>
      <c r="SSD7" s="106"/>
      <c r="SSE7" s="106"/>
      <c r="SSF7" s="106"/>
      <c r="SSG7" s="106"/>
      <c r="SSH7" s="106"/>
      <c r="SSI7" s="106"/>
      <c r="SSJ7" s="106"/>
      <c r="SSK7" s="106"/>
      <c r="SSL7" s="106"/>
      <c r="SSM7" s="106"/>
      <c r="SSN7" s="106"/>
      <c r="SSO7" s="106"/>
      <c r="SSP7" s="106"/>
      <c r="SSQ7" s="106"/>
      <c r="SSR7" s="106"/>
      <c r="SSS7" s="106"/>
      <c r="SST7" s="106"/>
      <c r="SSU7" s="106"/>
      <c r="SSV7" s="106"/>
      <c r="SSW7" s="106"/>
      <c r="SSX7" s="106"/>
      <c r="SSY7" s="106"/>
      <c r="SSZ7" s="106"/>
      <c r="STA7" s="106"/>
      <c r="STB7" s="106"/>
      <c r="STC7" s="106"/>
      <c r="STD7" s="106"/>
      <c r="STE7" s="106"/>
      <c r="STF7" s="106"/>
      <c r="STG7" s="106"/>
      <c r="STH7" s="106"/>
      <c r="STI7" s="106"/>
      <c r="STJ7" s="106"/>
      <c r="STK7" s="106"/>
      <c r="STL7" s="106"/>
      <c r="STM7" s="106"/>
      <c r="STN7" s="106"/>
      <c r="STO7" s="106"/>
      <c r="STP7" s="106"/>
      <c r="STQ7" s="106"/>
      <c r="STR7" s="106"/>
      <c r="STS7" s="106"/>
      <c r="STT7" s="106"/>
      <c r="STU7" s="106"/>
      <c r="STV7" s="106"/>
      <c r="STW7" s="106"/>
      <c r="STX7" s="106"/>
      <c r="STY7" s="106"/>
      <c r="STZ7" s="106"/>
      <c r="SUA7" s="106"/>
      <c r="SUB7" s="106"/>
      <c r="SUC7" s="106"/>
      <c r="SUD7" s="106"/>
      <c r="SUE7" s="106"/>
      <c r="SUF7" s="106"/>
      <c r="SUG7" s="106"/>
      <c r="SUH7" s="106"/>
      <c r="SUI7" s="106"/>
      <c r="SUJ7" s="106"/>
      <c r="SUK7" s="106"/>
      <c r="SUL7" s="106"/>
      <c r="SUM7" s="106"/>
      <c r="SUN7" s="106"/>
      <c r="SUO7" s="106"/>
      <c r="SUP7" s="106"/>
      <c r="SUQ7" s="106"/>
      <c r="SUR7" s="106"/>
      <c r="SUS7" s="106"/>
      <c r="SUT7" s="106"/>
      <c r="SUU7" s="106"/>
      <c r="SUV7" s="106"/>
      <c r="SUW7" s="106"/>
      <c r="SUX7" s="106"/>
      <c r="SUY7" s="106"/>
      <c r="SUZ7" s="106"/>
      <c r="SVA7" s="106"/>
      <c r="SVB7" s="106"/>
      <c r="SVC7" s="106"/>
      <c r="SVD7" s="106"/>
      <c r="SVE7" s="106"/>
      <c r="SVF7" s="106"/>
      <c r="SVG7" s="106"/>
      <c r="SVH7" s="106"/>
      <c r="SVI7" s="106"/>
      <c r="SVJ7" s="106"/>
      <c r="SVK7" s="106"/>
      <c r="SVL7" s="106"/>
      <c r="SVM7" s="106"/>
      <c r="SVN7" s="106"/>
      <c r="SVO7" s="106"/>
      <c r="SVP7" s="106"/>
      <c r="SVQ7" s="106"/>
      <c r="SVR7" s="106"/>
      <c r="SVS7" s="106"/>
      <c r="SVT7" s="106"/>
      <c r="SVU7" s="106"/>
      <c r="SVV7" s="106"/>
      <c r="SVW7" s="106"/>
      <c r="SVX7" s="106"/>
      <c r="SVY7" s="106"/>
      <c r="SVZ7" s="106"/>
      <c r="SWA7" s="106"/>
      <c r="SWB7" s="106"/>
      <c r="SWC7" s="106"/>
      <c r="SWD7" s="106"/>
      <c r="SWE7" s="106"/>
      <c r="SWF7" s="106"/>
      <c r="SWG7" s="106"/>
      <c r="SWH7" s="106"/>
      <c r="SWI7" s="106"/>
      <c r="SWJ7" s="106"/>
      <c r="SWK7" s="106"/>
      <c r="SWL7" s="106"/>
      <c r="SWM7" s="106"/>
      <c r="SWN7" s="106"/>
      <c r="SWO7" s="106"/>
      <c r="SWP7" s="106"/>
      <c r="SWQ7" s="106"/>
      <c r="SWR7" s="106"/>
      <c r="SWS7" s="106"/>
      <c r="SWT7" s="106"/>
      <c r="SWU7" s="106"/>
      <c r="SWV7" s="106"/>
      <c r="SWW7" s="106"/>
      <c r="SWX7" s="106"/>
      <c r="SWY7" s="106"/>
      <c r="SWZ7" s="106"/>
      <c r="SXA7" s="106"/>
      <c r="SXB7" s="106"/>
      <c r="SXC7" s="106"/>
      <c r="SXD7" s="106"/>
      <c r="SXE7" s="106"/>
      <c r="SXF7" s="106"/>
      <c r="SXG7" s="106"/>
      <c r="SXH7" s="106"/>
      <c r="SXI7" s="106"/>
      <c r="SXJ7" s="106"/>
      <c r="SXK7" s="106"/>
      <c r="SXL7" s="106"/>
      <c r="SXM7" s="106"/>
      <c r="SXN7" s="106"/>
      <c r="SXO7" s="106"/>
      <c r="SXP7" s="106"/>
      <c r="SXQ7" s="106"/>
      <c r="SXR7" s="106"/>
      <c r="SXS7" s="106"/>
      <c r="SXT7" s="106"/>
      <c r="SXU7" s="106"/>
      <c r="SXV7" s="106"/>
      <c r="SXW7" s="106"/>
      <c r="SXX7" s="106"/>
      <c r="SXY7" s="106"/>
      <c r="SXZ7" s="106"/>
      <c r="SYA7" s="106"/>
      <c r="SYB7" s="106"/>
      <c r="SYC7" s="106"/>
      <c r="SYD7" s="106"/>
      <c r="SYE7" s="106"/>
      <c r="SYF7" s="106"/>
      <c r="SYG7" s="106"/>
      <c r="SYH7" s="106"/>
      <c r="SYI7" s="106"/>
      <c r="SYJ7" s="106"/>
      <c r="SYK7" s="106"/>
      <c r="SYL7" s="106"/>
      <c r="SYM7" s="106"/>
      <c r="SYN7" s="106"/>
      <c r="SYO7" s="106"/>
      <c r="SYP7" s="106"/>
      <c r="SYQ7" s="106"/>
      <c r="SYR7" s="106"/>
      <c r="SYS7" s="106"/>
      <c r="SYT7" s="106"/>
      <c r="SYU7" s="106"/>
      <c r="SYV7" s="106"/>
      <c r="SYW7" s="106"/>
      <c r="SYX7" s="106"/>
      <c r="SYY7" s="106"/>
      <c r="SYZ7" s="106"/>
      <c r="SZA7" s="106"/>
      <c r="SZB7" s="106"/>
      <c r="SZC7" s="106"/>
      <c r="SZD7" s="106"/>
      <c r="SZE7" s="106"/>
      <c r="SZF7" s="106"/>
      <c r="SZG7" s="106"/>
      <c r="SZH7" s="106"/>
      <c r="SZI7" s="106"/>
      <c r="SZJ7" s="106"/>
      <c r="SZK7" s="106"/>
      <c r="SZL7" s="106"/>
      <c r="SZM7" s="106"/>
      <c r="SZN7" s="106"/>
      <c r="SZO7" s="106"/>
      <c r="SZP7" s="106"/>
      <c r="SZQ7" s="106"/>
      <c r="SZR7" s="106"/>
      <c r="SZS7" s="106"/>
      <c r="SZT7" s="106"/>
      <c r="SZU7" s="106"/>
      <c r="SZV7" s="106"/>
      <c r="SZW7" s="106"/>
      <c r="SZX7" s="106"/>
      <c r="SZY7" s="106"/>
      <c r="SZZ7" s="106"/>
      <c r="TAA7" s="106"/>
      <c r="TAB7" s="106"/>
      <c r="TAC7" s="106"/>
      <c r="TAD7" s="106"/>
      <c r="TAE7" s="106"/>
      <c r="TAF7" s="106"/>
      <c r="TAG7" s="106"/>
      <c r="TAH7" s="106"/>
      <c r="TAI7" s="106"/>
      <c r="TAJ7" s="106"/>
      <c r="TAK7" s="106"/>
      <c r="TAL7" s="106"/>
      <c r="TAM7" s="106"/>
      <c r="TAN7" s="106"/>
      <c r="TAO7" s="106"/>
      <c r="TAP7" s="106"/>
      <c r="TAQ7" s="106"/>
      <c r="TAR7" s="106"/>
      <c r="TAS7" s="106"/>
      <c r="TAT7" s="106"/>
      <c r="TAU7" s="106"/>
      <c r="TAV7" s="106"/>
      <c r="TAW7" s="106"/>
      <c r="TAX7" s="106"/>
      <c r="TAY7" s="106"/>
      <c r="TAZ7" s="106"/>
      <c r="TBA7" s="106"/>
      <c r="TBB7" s="106"/>
      <c r="TBC7" s="106"/>
      <c r="TBD7" s="106"/>
      <c r="TBE7" s="106"/>
      <c r="TBF7" s="106"/>
      <c r="TBG7" s="106"/>
      <c r="TBH7" s="106"/>
      <c r="TBI7" s="106"/>
      <c r="TBJ7" s="106"/>
      <c r="TBK7" s="106"/>
      <c r="TBL7" s="106"/>
      <c r="TBM7" s="106"/>
      <c r="TBN7" s="106"/>
      <c r="TBO7" s="106"/>
      <c r="TBP7" s="106"/>
      <c r="TBQ7" s="106"/>
      <c r="TBR7" s="106"/>
      <c r="TBS7" s="106"/>
      <c r="TBT7" s="106"/>
      <c r="TBU7" s="106"/>
      <c r="TBV7" s="106"/>
      <c r="TBW7" s="106"/>
      <c r="TBX7" s="106"/>
      <c r="TBY7" s="106"/>
      <c r="TBZ7" s="106"/>
      <c r="TCA7" s="106"/>
      <c r="TCB7" s="106"/>
      <c r="TCC7" s="106"/>
      <c r="TCD7" s="106"/>
      <c r="TCE7" s="106"/>
      <c r="TCF7" s="106"/>
      <c r="TCG7" s="106"/>
      <c r="TCH7" s="106"/>
      <c r="TCI7" s="106"/>
      <c r="TCJ7" s="106"/>
      <c r="TCK7" s="106"/>
      <c r="TCL7" s="106"/>
      <c r="TCM7" s="106"/>
      <c r="TCN7" s="106"/>
      <c r="TCO7" s="106"/>
      <c r="TCP7" s="106"/>
      <c r="TCQ7" s="106"/>
      <c r="TCR7" s="106"/>
      <c r="TCS7" s="106"/>
      <c r="TCT7" s="106"/>
      <c r="TCU7" s="106"/>
      <c r="TCV7" s="106"/>
      <c r="TCW7" s="106"/>
      <c r="TCX7" s="106"/>
      <c r="TCY7" s="106"/>
      <c r="TCZ7" s="106"/>
      <c r="TDA7" s="106"/>
      <c r="TDB7" s="106"/>
      <c r="TDC7" s="106"/>
      <c r="TDD7" s="106"/>
      <c r="TDE7" s="106"/>
      <c r="TDF7" s="106"/>
      <c r="TDG7" s="106"/>
      <c r="TDH7" s="106"/>
      <c r="TDI7" s="106"/>
      <c r="TDJ7" s="106"/>
      <c r="TDK7" s="106"/>
      <c r="TDL7" s="106"/>
      <c r="TDM7" s="106"/>
      <c r="TDN7" s="106"/>
      <c r="TDO7" s="106"/>
      <c r="TDP7" s="106"/>
      <c r="TDQ7" s="106"/>
      <c r="TDR7" s="106"/>
      <c r="TDS7" s="106"/>
      <c r="TDT7" s="106"/>
      <c r="TDU7" s="106"/>
      <c r="TDV7" s="106"/>
      <c r="TDW7" s="106"/>
      <c r="TDX7" s="106"/>
      <c r="TDY7" s="106"/>
      <c r="TDZ7" s="106"/>
      <c r="TEA7" s="106"/>
      <c r="TEB7" s="106"/>
      <c r="TEC7" s="106"/>
      <c r="TED7" s="106"/>
      <c r="TEE7" s="106"/>
      <c r="TEF7" s="106"/>
      <c r="TEG7" s="106"/>
      <c r="TEH7" s="106"/>
      <c r="TEI7" s="106"/>
      <c r="TEJ7" s="106"/>
      <c r="TEK7" s="106"/>
      <c r="TEL7" s="106"/>
      <c r="TEM7" s="106"/>
      <c r="TEN7" s="106"/>
      <c r="TEO7" s="106"/>
      <c r="TEP7" s="106"/>
      <c r="TEQ7" s="106"/>
      <c r="TER7" s="106"/>
      <c r="TES7" s="106"/>
      <c r="TET7" s="106"/>
      <c r="TEU7" s="106"/>
      <c r="TEV7" s="106"/>
      <c r="TEW7" s="106"/>
      <c r="TEX7" s="106"/>
      <c r="TEY7" s="106"/>
      <c r="TEZ7" s="106"/>
      <c r="TFA7" s="106"/>
      <c r="TFB7" s="106"/>
      <c r="TFC7" s="106"/>
      <c r="TFD7" s="106"/>
      <c r="TFE7" s="106"/>
      <c r="TFF7" s="106"/>
      <c r="TFG7" s="106"/>
      <c r="TFH7" s="106"/>
      <c r="TFI7" s="106"/>
      <c r="TFJ7" s="106"/>
      <c r="TFK7" s="106"/>
      <c r="TFL7" s="106"/>
      <c r="TFM7" s="106"/>
      <c r="TFN7" s="106"/>
      <c r="TFO7" s="106"/>
      <c r="TFP7" s="106"/>
      <c r="TFQ7" s="106"/>
      <c r="TFR7" s="106"/>
      <c r="TFS7" s="106"/>
      <c r="TFT7" s="106"/>
      <c r="TFU7" s="106"/>
      <c r="TFV7" s="106"/>
      <c r="TFW7" s="106"/>
      <c r="TFX7" s="106"/>
      <c r="TFY7" s="106"/>
      <c r="TFZ7" s="106"/>
      <c r="TGA7" s="106"/>
      <c r="TGB7" s="106"/>
      <c r="TGC7" s="106"/>
      <c r="TGD7" s="106"/>
      <c r="TGE7" s="106"/>
      <c r="TGF7" s="106"/>
      <c r="TGG7" s="106"/>
      <c r="TGH7" s="106"/>
      <c r="TGI7" s="106"/>
      <c r="TGJ7" s="106"/>
      <c r="TGK7" s="106"/>
      <c r="TGL7" s="106"/>
      <c r="TGM7" s="106"/>
      <c r="TGN7" s="106"/>
      <c r="TGO7" s="106"/>
      <c r="TGP7" s="106"/>
      <c r="TGQ7" s="106"/>
      <c r="TGR7" s="106"/>
      <c r="TGS7" s="106"/>
      <c r="TGT7" s="106"/>
      <c r="TGU7" s="106"/>
      <c r="TGV7" s="106"/>
      <c r="TGW7" s="106"/>
      <c r="TGX7" s="106"/>
      <c r="TGY7" s="106"/>
      <c r="TGZ7" s="106"/>
      <c r="THA7" s="106"/>
      <c r="THB7" s="106"/>
      <c r="THC7" s="106"/>
      <c r="THD7" s="106"/>
      <c r="THE7" s="106"/>
      <c r="THF7" s="106"/>
      <c r="THG7" s="106"/>
      <c r="THH7" s="106"/>
      <c r="THI7" s="106"/>
      <c r="THJ7" s="106"/>
      <c r="THK7" s="106"/>
      <c r="THL7" s="106"/>
      <c r="THM7" s="106"/>
      <c r="THN7" s="106"/>
      <c r="THO7" s="106"/>
      <c r="THP7" s="106"/>
      <c r="THQ7" s="106"/>
      <c r="THR7" s="106"/>
      <c r="THS7" s="106"/>
      <c r="THT7" s="106"/>
      <c r="THU7" s="106"/>
      <c r="THV7" s="106"/>
      <c r="THW7" s="106"/>
      <c r="THX7" s="106"/>
      <c r="THY7" s="106"/>
      <c r="THZ7" s="106"/>
      <c r="TIA7" s="106"/>
      <c r="TIB7" s="106"/>
      <c r="TIC7" s="106"/>
      <c r="TID7" s="106"/>
      <c r="TIE7" s="106"/>
      <c r="TIF7" s="106"/>
      <c r="TIG7" s="106"/>
      <c r="TIH7" s="106"/>
      <c r="TII7" s="106"/>
      <c r="TIJ7" s="106"/>
      <c r="TIK7" s="106"/>
      <c r="TIL7" s="106"/>
      <c r="TIM7" s="106"/>
      <c r="TIN7" s="106"/>
      <c r="TIO7" s="106"/>
      <c r="TIP7" s="106"/>
      <c r="TIQ7" s="106"/>
      <c r="TIR7" s="106"/>
      <c r="TIS7" s="106"/>
      <c r="TIT7" s="106"/>
      <c r="TIU7" s="106"/>
      <c r="TIV7" s="106"/>
      <c r="TIW7" s="106"/>
      <c r="TIX7" s="106"/>
      <c r="TIY7" s="106"/>
      <c r="TIZ7" s="106"/>
      <c r="TJA7" s="106"/>
      <c r="TJB7" s="106"/>
      <c r="TJC7" s="106"/>
      <c r="TJD7" s="106"/>
      <c r="TJE7" s="106"/>
      <c r="TJF7" s="106"/>
      <c r="TJG7" s="106"/>
      <c r="TJH7" s="106"/>
      <c r="TJI7" s="106"/>
      <c r="TJJ7" s="106"/>
      <c r="TJK7" s="106"/>
      <c r="TJL7" s="106"/>
      <c r="TJM7" s="106"/>
      <c r="TJN7" s="106"/>
      <c r="TJO7" s="106"/>
      <c r="TJP7" s="106"/>
      <c r="TJQ7" s="106"/>
      <c r="TJR7" s="106"/>
      <c r="TJS7" s="106"/>
      <c r="TJT7" s="106"/>
      <c r="TJU7" s="106"/>
      <c r="TJV7" s="106"/>
      <c r="TJW7" s="106"/>
      <c r="TJX7" s="106"/>
      <c r="TJY7" s="106"/>
      <c r="TJZ7" s="106"/>
      <c r="TKA7" s="106"/>
      <c r="TKB7" s="106"/>
      <c r="TKC7" s="106"/>
      <c r="TKD7" s="106"/>
      <c r="TKE7" s="106"/>
      <c r="TKF7" s="106"/>
      <c r="TKG7" s="106"/>
      <c r="TKH7" s="106"/>
      <c r="TKI7" s="106"/>
      <c r="TKJ7" s="106"/>
      <c r="TKK7" s="106"/>
      <c r="TKL7" s="106"/>
      <c r="TKM7" s="106"/>
      <c r="TKN7" s="106"/>
      <c r="TKO7" s="106"/>
      <c r="TKP7" s="106"/>
      <c r="TKQ7" s="106"/>
      <c r="TKR7" s="106"/>
      <c r="TKS7" s="106"/>
      <c r="TKT7" s="106"/>
      <c r="TKU7" s="106"/>
      <c r="TKV7" s="106"/>
      <c r="TKW7" s="106"/>
      <c r="TKX7" s="106"/>
      <c r="TKY7" s="106"/>
      <c r="TKZ7" s="106"/>
      <c r="TLA7" s="106"/>
      <c r="TLB7" s="106"/>
      <c r="TLC7" s="106"/>
      <c r="TLD7" s="106"/>
      <c r="TLE7" s="106"/>
      <c r="TLF7" s="106"/>
      <c r="TLG7" s="106"/>
      <c r="TLH7" s="106"/>
      <c r="TLI7" s="106"/>
      <c r="TLJ7" s="106"/>
      <c r="TLK7" s="106"/>
      <c r="TLL7" s="106"/>
      <c r="TLM7" s="106"/>
      <c r="TLN7" s="106"/>
      <c r="TLO7" s="106"/>
      <c r="TLP7" s="106"/>
      <c r="TLQ7" s="106"/>
      <c r="TLR7" s="106"/>
      <c r="TLS7" s="106"/>
      <c r="TLT7" s="106"/>
      <c r="TLU7" s="106"/>
      <c r="TLV7" s="106"/>
      <c r="TLW7" s="106"/>
      <c r="TLX7" s="106"/>
      <c r="TLY7" s="106"/>
      <c r="TLZ7" s="106"/>
      <c r="TMA7" s="106"/>
      <c r="TMB7" s="106"/>
      <c r="TMC7" s="106"/>
      <c r="TMD7" s="106"/>
      <c r="TME7" s="106"/>
      <c r="TMF7" s="106"/>
      <c r="TMG7" s="106"/>
      <c r="TMH7" s="106"/>
      <c r="TMI7" s="106"/>
      <c r="TMJ7" s="106"/>
      <c r="TMK7" s="106"/>
      <c r="TML7" s="106"/>
      <c r="TMM7" s="106"/>
      <c r="TMN7" s="106"/>
      <c r="TMO7" s="106"/>
      <c r="TMP7" s="106"/>
      <c r="TMQ7" s="106"/>
      <c r="TMR7" s="106"/>
      <c r="TMS7" s="106"/>
      <c r="TMT7" s="106"/>
      <c r="TMU7" s="106"/>
      <c r="TMV7" s="106"/>
      <c r="TMW7" s="106"/>
      <c r="TMX7" s="106"/>
      <c r="TMY7" s="106"/>
      <c r="TMZ7" s="106"/>
      <c r="TNA7" s="106"/>
      <c r="TNB7" s="106"/>
      <c r="TNC7" s="106"/>
      <c r="TND7" s="106"/>
      <c r="TNE7" s="106"/>
      <c r="TNF7" s="106"/>
      <c r="TNG7" s="106"/>
      <c r="TNH7" s="106"/>
      <c r="TNI7" s="106"/>
      <c r="TNJ7" s="106"/>
      <c r="TNK7" s="106"/>
      <c r="TNL7" s="106"/>
      <c r="TNM7" s="106"/>
      <c r="TNN7" s="106"/>
      <c r="TNO7" s="106"/>
      <c r="TNP7" s="106"/>
      <c r="TNQ7" s="106"/>
      <c r="TNR7" s="106"/>
      <c r="TNS7" s="106"/>
      <c r="TNT7" s="106"/>
      <c r="TNU7" s="106"/>
      <c r="TNV7" s="106"/>
      <c r="TNW7" s="106"/>
      <c r="TNX7" s="106"/>
      <c r="TNY7" s="106"/>
      <c r="TNZ7" s="106"/>
      <c r="TOA7" s="106"/>
      <c r="TOB7" s="106"/>
      <c r="TOC7" s="106"/>
      <c r="TOD7" s="106"/>
      <c r="TOE7" s="106"/>
      <c r="TOF7" s="106"/>
      <c r="TOG7" s="106"/>
      <c r="TOH7" s="106"/>
      <c r="TOI7" s="106"/>
      <c r="TOJ7" s="106"/>
      <c r="TOK7" s="106"/>
      <c r="TOL7" s="106"/>
      <c r="TOM7" s="106"/>
      <c r="TON7" s="106"/>
      <c r="TOO7" s="106"/>
      <c r="TOP7" s="106"/>
      <c r="TOQ7" s="106"/>
      <c r="TOR7" s="106"/>
      <c r="TOS7" s="106"/>
      <c r="TOT7" s="106"/>
      <c r="TOU7" s="106"/>
      <c r="TOV7" s="106"/>
      <c r="TOW7" s="106"/>
      <c r="TOX7" s="106"/>
      <c r="TOY7" s="106"/>
      <c r="TOZ7" s="106"/>
      <c r="TPA7" s="106"/>
      <c r="TPB7" s="106"/>
      <c r="TPC7" s="106"/>
      <c r="TPD7" s="106"/>
      <c r="TPE7" s="106"/>
      <c r="TPF7" s="106"/>
      <c r="TPG7" s="106"/>
      <c r="TPH7" s="106"/>
      <c r="TPI7" s="106"/>
      <c r="TPJ7" s="106"/>
      <c r="TPK7" s="106"/>
      <c r="TPL7" s="106"/>
      <c r="TPM7" s="106"/>
      <c r="TPN7" s="106"/>
      <c r="TPO7" s="106"/>
      <c r="TPP7" s="106"/>
      <c r="TPQ7" s="106"/>
      <c r="TPR7" s="106"/>
      <c r="TPS7" s="106"/>
      <c r="TPT7" s="106"/>
      <c r="TPU7" s="106"/>
      <c r="TPV7" s="106"/>
      <c r="TPW7" s="106"/>
      <c r="TPX7" s="106"/>
      <c r="TPY7" s="106"/>
      <c r="TPZ7" s="106"/>
      <c r="TQA7" s="106"/>
      <c r="TQB7" s="106"/>
      <c r="TQC7" s="106"/>
      <c r="TQD7" s="106"/>
      <c r="TQE7" s="106"/>
      <c r="TQF7" s="106"/>
      <c r="TQG7" s="106"/>
      <c r="TQH7" s="106"/>
      <c r="TQI7" s="106"/>
      <c r="TQJ7" s="106"/>
      <c r="TQK7" s="106"/>
      <c r="TQL7" s="106"/>
      <c r="TQM7" s="106"/>
      <c r="TQN7" s="106"/>
      <c r="TQO7" s="106"/>
      <c r="TQP7" s="106"/>
      <c r="TQQ7" s="106"/>
      <c r="TQR7" s="106"/>
      <c r="TQS7" s="106"/>
      <c r="TQT7" s="106"/>
      <c r="TQU7" s="106"/>
      <c r="TQV7" s="106"/>
      <c r="TQW7" s="106"/>
      <c r="TQX7" s="106"/>
      <c r="TQY7" s="106"/>
      <c r="TQZ7" s="106"/>
      <c r="TRA7" s="106"/>
      <c r="TRB7" s="106"/>
      <c r="TRC7" s="106"/>
      <c r="TRD7" s="106"/>
      <c r="TRE7" s="106"/>
      <c r="TRF7" s="106"/>
      <c r="TRG7" s="106"/>
      <c r="TRH7" s="106"/>
      <c r="TRI7" s="106"/>
      <c r="TRJ7" s="106"/>
      <c r="TRK7" s="106"/>
      <c r="TRL7" s="106"/>
      <c r="TRM7" s="106"/>
      <c r="TRN7" s="106"/>
      <c r="TRO7" s="106"/>
      <c r="TRP7" s="106"/>
      <c r="TRQ7" s="106"/>
      <c r="TRR7" s="106"/>
      <c r="TRS7" s="106"/>
      <c r="TRT7" s="106"/>
      <c r="TRU7" s="106"/>
      <c r="TRV7" s="106"/>
      <c r="TRW7" s="106"/>
      <c r="TRX7" s="106"/>
      <c r="TRY7" s="106"/>
      <c r="TRZ7" s="106"/>
      <c r="TSA7" s="106"/>
      <c r="TSB7" s="106"/>
      <c r="TSC7" s="106"/>
      <c r="TSD7" s="106"/>
      <c r="TSE7" s="106"/>
      <c r="TSF7" s="106"/>
      <c r="TSG7" s="106"/>
      <c r="TSH7" s="106"/>
      <c r="TSI7" s="106"/>
      <c r="TSJ7" s="106"/>
      <c r="TSK7" s="106"/>
      <c r="TSL7" s="106"/>
      <c r="TSM7" s="106"/>
      <c r="TSN7" s="106"/>
      <c r="TSO7" s="106"/>
      <c r="TSP7" s="106"/>
      <c r="TSQ7" s="106"/>
      <c r="TSR7" s="106"/>
      <c r="TSS7" s="106"/>
      <c r="TST7" s="106"/>
      <c r="TSU7" s="106"/>
      <c r="TSV7" s="106"/>
      <c r="TSW7" s="106"/>
      <c r="TSX7" s="106"/>
      <c r="TSY7" s="106"/>
      <c r="TSZ7" s="106"/>
      <c r="TTA7" s="106"/>
      <c r="TTB7" s="106"/>
      <c r="TTC7" s="106"/>
      <c r="TTD7" s="106"/>
      <c r="TTE7" s="106"/>
      <c r="TTF7" s="106"/>
      <c r="TTG7" s="106"/>
      <c r="TTH7" s="106"/>
      <c r="TTI7" s="106"/>
      <c r="TTJ7" s="106"/>
      <c r="TTK7" s="106"/>
      <c r="TTL7" s="106"/>
      <c r="TTM7" s="106"/>
      <c r="TTN7" s="106"/>
      <c r="TTO7" s="106"/>
      <c r="TTP7" s="106"/>
      <c r="TTQ7" s="106"/>
      <c r="TTR7" s="106"/>
      <c r="TTS7" s="106"/>
      <c r="TTT7" s="106"/>
      <c r="TTU7" s="106"/>
      <c r="TTV7" s="106"/>
      <c r="TTW7" s="106"/>
      <c r="TTX7" s="106"/>
      <c r="TTY7" s="106"/>
      <c r="TTZ7" s="106"/>
      <c r="TUA7" s="106"/>
      <c r="TUB7" s="106"/>
      <c r="TUC7" s="106"/>
      <c r="TUD7" s="106"/>
      <c r="TUE7" s="106"/>
      <c r="TUF7" s="106"/>
      <c r="TUG7" s="106"/>
      <c r="TUH7" s="106"/>
      <c r="TUI7" s="106"/>
      <c r="TUJ7" s="106"/>
      <c r="TUK7" s="106"/>
      <c r="TUL7" s="106"/>
      <c r="TUM7" s="106"/>
      <c r="TUN7" s="106"/>
      <c r="TUO7" s="106"/>
      <c r="TUP7" s="106"/>
      <c r="TUQ7" s="106"/>
      <c r="TUR7" s="106"/>
      <c r="TUS7" s="106"/>
      <c r="TUT7" s="106"/>
      <c r="TUU7" s="106"/>
      <c r="TUV7" s="106"/>
      <c r="TUW7" s="106"/>
      <c r="TUX7" s="106"/>
      <c r="TUY7" s="106"/>
      <c r="TUZ7" s="106"/>
      <c r="TVA7" s="106"/>
      <c r="TVB7" s="106"/>
      <c r="TVC7" s="106"/>
      <c r="TVD7" s="106"/>
      <c r="TVE7" s="106"/>
      <c r="TVF7" s="106"/>
      <c r="TVG7" s="106"/>
      <c r="TVH7" s="106"/>
      <c r="TVI7" s="106"/>
      <c r="TVJ7" s="106"/>
      <c r="TVK7" s="106"/>
      <c r="TVL7" s="106"/>
      <c r="TVM7" s="106"/>
      <c r="TVN7" s="106"/>
      <c r="TVO7" s="106"/>
      <c r="TVP7" s="106"/>
      <c r="TVQ7" s="106"/>
      <c r="TVR7" s="106"/>
      <c r="TVS7" s="106"/>
      <c r="TVT7" s="106"/>
      <c r="TVU7" s="106"/>
      <c r="TVV7" s="106"/>
      <c r="TVW7" s="106"/>
      <c r="TVX7" s="106"/>
      <c r="TVY7" s="106"/>
      <c r="TVZ7" s="106"/>
      <c r="TWA7" s="106"/>
      <c r="TWB7" s="106"/>
      <c r="TWC7" s="106"/>
      <c r="TWD7" s="106"/>
      <c r="TWE7" s="106"/>
      <c r="TWF7" s="106"/>
      <c r="TWG7" s="106"/>
      <c r="TWH7" s="106"/>
      <c r="TWI7" s="106"/>
      <c r="TWJ7" s="106"/>
      <c r="TWK7" s="106"/>
      <c r="TWL7" s="106"/>
      <c r="TWM7" s="106"/>
      <c r="TWN7" s="106"/>
      <c r="TWO7" s="106"/>
      <c r="TWP7" s="106"/>
      <c r="TWQ7" s="106"/>
      <c r="TWR7" s="106"/>
      <c r="TWS7" s="106"/>
      <c r="TWT7" s="106"/>
      <c r="TWU7" s="106"/>
      <c r="TWV7" s="106"/>
      <c r="TWW7" s="106"/>
      <c r="TWX7" s="106"/>
      <c r="TWY7" s="106"/>
      <c r="TWZ7" s="106"/>
      <c r="TXA7" s="106"/>
      <c r="TXB7" s="106"/>
      <c r="TXC7" s="106"/>
      <c r="TXD7" s="106"/>
      <c r="TXE7" s="106"/>
      <c r="TXF7" s="106"/>
      <c r="TXG7" s="106"/>
      <c r="TXH7" s="106"/>
      <c r="TXI7" s="106"/>
      <c r="TXJ7" s="106"/>
      <c r="TXK7" s="106"/>
      <c r="TXL7" s="106"/>
      <c r="TXM7" s="106"/>
      <c r="TXN7" s="106"/>
      <c r="TXO7" s="106"/>
      <c r="TXP7" s="106"/>
      <c r="TXQ7" s="106"/>
      <c r="TXR7" s="106"/>
      <c r="TXS7" s="106"/>
      <c r="TXT7" s="106"/>
      <c r="TXU7" s="106"/>
      <c r="TXV7" s="106"/>
      <c r="TXW7" s="106"/>
      <c r="TXX7" s="106"/>
      <c r="TXY7" s="106"/>
      <c r="TXZ7" s="106"/>
      <c r="TYA7" s="106"/>
      <c r="TYB7" s="106"/>
      <c r="TYC7" s="106"/>
      <c r="TYD7" s="106"/>
      <c r="TYE7" s="106"/>
      <c r="TYF7" s="106"/>
      <c r="TYG7" s="106"/>
      <c r="TYH7" s="106"/>
      <c r="TYI7" s="106"/>
      <c r="TYJ7" s="106"/>
      <c r="TYK7" s="106"/>
      <c r="TYL7" s="106"/>
      <c r="TYM7" s="106"/>
      <c r="TYN7" s="106"/>
      <c r="TYO7" s="106"/>
      <c r="TYP7" s="106"/>
      <c r="TYQ7" s="106"/>
      <c r="TYR7" s="106"/>
      <c r="TYS7" s="106"/>
      <c r="TYT7" s="106"/>
      <c r="TYU7" s="106"/>
      <c r="TYV7" s="106"/>
      <c r="TYW7" s="106"/>
      <c r="TYX7" s="106"/>
      <c r="TYY7" s="106"/>
      <c r="TYZ7" s="106"/>
      <c r="TZA7" s="106"/>
      <c r="TZB7" s="106"/>
      <c r="TZC7" s="106"/>
      <c r="TZD7" s="106"/>
      <c r="TZE7" s="106"/>
      <c r="TZF7" s="106"/>
      <c r="TZG7" s="106"/>
      <c r="TZH7" s="106"/>
      <c r="TZI7" s="106"/>
      <c r="TZJ7" s="106"/>
      <c r="TZK7" s="106"/>
      <c r="TZL7" s="106"/>
      <c r="TZM7" s="106"/>
      <c r="TZN7" s="106"/>
      <c r="TZO7" s="106"/>
      <c r="TZP7" s="106"/>
      <c r="TZQ7" s="106"/>
      <c r="TZR7" s="106"/>
      <c r="TZS7" s="106"/>
      <c r="TZT7" s="106"/>
      <c r="TZU7" s="106"/>
      <c r="TZV7" s="106"/>
      <c r="TZW7" s="106"/>
      <c r="TZX7" s="106"/>
      <c r="TZY7" s="106"/>
      <c r="TZZ7" s="106"/>
      <c r="UAA7" s="106"/>
      <c r="UAB7" s="106"/>
      <c r="UAC7" s="106"/>
      <c r="UAD7" s="106"/>
      <c r="UAE7" s="106"/>
      <c r="UAF7" s="106"/>
      <c r="UAG7" s="106"/>
      <c r="UAH7" s="106"/>
      <c r="UAI7" s="106"/>
      <c r="UAJ7" s="106"/>
      <c r="UAK7" s="106"/>
      <c r="UAL7" s="106"/>
      <c r="UAM7" s="106"/>
      <c r="UAN7" s="106"/>
      <c r="UAO7" s="106"/>
      <c r="UAP7" s="106"/>
      <c r="UAQ7" s="106"/>
      <c r="UAR7" s="106"/>
      <c r="UAS7" s="106"/>
      <c r="UAT7" s="106"/>
      <c r="UAU7" s="106"/>
      <c r="UAV7" s="106"/>
      <c r="UAW7" s="106"/>
      <c r="UAX7" s="106"/>
      <c r="UAY7" s="106"/>
      <c r="UAZ7" s="106"/>
      <c r="UBA7" s="106"/>
      <c r="UBB7" s="106"/>
      <c r="UBC7" s="106"/>
      <c r="UBD7" s="106"/>
      <c r="UBE7" s="106"/>
      <c r="UBF7" s="106"/>
      <c r="UBG7" s="106"/>
      <c r="UBH7" s="106"/>
      <c r="UBI7" s="106"/>
      <c r="UBJ7" s="106"/>
      <c r="UBK7" s="106"/>
      <c r="UBL7" s="106"/>
      <c r="UBM7" s="106"/>
      <c r="UBN7" s="106"/>
      <c r="UBO7" s="106"/>
      <c r="UBP7" s="106"/>
      <c r="UBQ7" s="106"/>
      <c r="UBR7" s="106"/>
      <c r="UBS7" s="106"/>
      <c r="UBT7" s="106"/>
      <c r="UBU7" s="106"/>
      <c r="UBV7" s="106"/>
      <c r="UBW7" s="106"/>
      <c r="UBX7" s="106"/>
      <c r="UBY7" s="106"/>
      <c r="UBZ7" s="106"/>
      <c r="UCA7" s="106"/>
      <c r="UCB7" s="106"/>
      <c r="UCC7" s="106"/>
      <c r="UCD7" s="106"/>
      <c r="UCE7" s="106"/>
      <c r="UCF7" s="106"/>
      <c r="UCG7" s="106"/>
      <c r="UCH7" s="106"/>
      <c r="UCI7" s="106"/>
      <c r="UCJ7" s="106"/>
      <c r="UCK7" s="106"/>
      <c r="UCL7" s="106"/>
      <c r="UCM7" s="106"/>
      <c r="UCN7" s="106"/>
      <c r="UCO7" s="106"/>
      <c r="UCP7" s="106"/>
      <c r="UCQ7" s="106"/>
      <c r="UCR7" s="106"/>
      <c r="UCS7" s="106"/>
      <c r="UCT7" s="106"/>
      <c r="UCU7" s="106"/>
      <c r="UCV7" s="106"/>
      <c r="UCW7" s="106"/>
      <c r="UCX7" s="106"/>
      <c r="UCY7" s="106"/>
      <c r="UCZ7" s="106"/>
      <c r="UDA7" s="106"/>
      <c r="UDB7" s="106"/>
      <c r="UDC7" s="106"/>
      <c r="UDD7" s="106"/>
      <c r="UDE7" s="106"/>
      <c r="UDF7" s="106"/>
      <c r="UDG7" s="106"/>
      <c r="UDH7" s="106"/>
      <c r="UDI7" s="106"/>
      <c r="UDJ7" s="106"/>
      <c r="UDK7" s="106"/>
      <c r="UDL7" s="106"/>
      <c r="UDM7" s="106"/>
      <c r="UDN7" s="106"/>
      <c r="UDO7" s="106"/>
      <c r="UDP7" s="106"/>
      <c r="UDQ7" s="106"/>
      <c r="UDR7" s="106"/>
      <c r="UDS7" s="106"/>
      <c r="UDT7" s="106"/>
      <c r="UDU7" s="106"/>
      <c r="UDV7" s="106"/>
      <c r="UDW7" s="106"/>
      <c r="UDX7" s="106"/>
      <c r="UDY7" s="106"/>
      <c r="UDZ7" s="106"/>
      <c r="UEA7" s="106"/>
      <c r="UEB7" s="106"/>
      <c r="UEC7" s="106"/>
      <c r="UED7" s="106"/>
      <c r="UEE7" s="106"/>
      <c r="UEF7" s="106"/>
      <c r="UEG7" s="106"/>
      <c r="UEH7" s="106"/>
      <c r="UEI7" s="106"/>
      <c r="UEJ7" s="106"/>
      <c r="UEK7" s="106"/>
      <c r="UEL7" s="106"/>
      <c r="UEM7" s="106"/>
      <c r="UEN7" s="106"/>
      <c r="UEO7" s="106"/>
      <c r="UEP7" s="106"/>
      <c r="UEQ7" s="106"/>
      <c r="UER7" s="106"/>
      <c r="UES7" s="106"/>
      <c r="UET7" s="106"/>
      <c r="UEU7" s="106"/>
      <c r="UEV7" s="106"/>
      <c r="UEW7" s="106"/>
      <c r="UEX7" s="106"/>
      <c r="UEY7" s="106"/>
      <c r="UEZ7" s="106"/>
      <c r="UFA7" s="106"/>
      <c r="UFB7" s="106"/>
      <c r="UFC7" s="106"/>
      <c r="UFD7" s="106"/>
      <c r="UFE7" s="106"/>
      <c r="UFF7" s="106"/>
      <c r="UFG7" s="106"/>
      <c r="UFH7" s="106"/>
      <c r="UFI7" s="106"/>
      <c r="UFJ7" s="106"/>
      <c r="UFK7" s="106"/>
      <c r="UFL7" s="106"/>
      <c r="UFM7" s="106"/>
      <c r="UFN7" s="106"/>
      <c r="UFO7" s="106"/>
      <c r="UFP7" s="106"/>
      <c r="UFQ7" s="106"/>
      <c r="UFR7" s="106"/>
      <c r="UFS7" s="106"/>
      <c r="UFT7" s="106"/>
      <c r="UFU7" s="106"/>
      <c r="UFV7" s="106"/>
      <c r="UFW7" s="106"/>
      <c r="UFX7" s="106"/>
      <c r="UFY7" s="106"/>
      <c r="UFZ7" s="106"/>
      <c r="UGA7" s="106"/>
      <c r="UGB7" s="106"/>
      <c r="UGC7" s="106"/>
      <c r="UGD7" s="106"/>
      <c r="UGE7" s="106"/>
      <c r="UGF7" s="106"/>
      <c r="UGG7" s="106"/>
      <c r="UGH7" s="106"/>
      <c r="UGI7" s="106"/>
      <c r="UGJ7" s="106"/>
      <c r="UGK7" s="106"/>
      <c r="UGL7" s="106"/>
      <c r="UGM7" s="106"/>
      <c r="UGN7" s="106"/>
      <c r="UGO7" s="106"/>
      <c r="UGP7" s="106"/>
      <c r="UGQ7" s="106"/>
      <c r="UGR7" s="106"/>
      <c r="UGS7" s="106"/>
      <c r="UGT7" s="106"/>
      <c r="UGU7" s="106"/>
      <c r="UGV7" s="106"/>
      <c r="UGW7" s="106"/>
      <c r="UGX7" s="106"/>
      <c r="UGY7" s="106"/>
      <c r="UGZ7" s="106"/>
      <c r="UHA7" s="106"/>
      <c r="UHB7" s="106"/>
      <c r="UHC7" s="106"/>
      <c r="UHD7" s="106"/>
      <c r="UHE7" s="106"/>
      <c r="UHF7" s="106"/>
      <c r="UHG7" s="106"/>
      <c r="UHH7" s="106"/>
      <c r="UHI7" s="106"/>
      <c r="UHJ7" s="106"/>
      <c r="UHK7" s="106"/>
      <c r="UHL7" s="106"/>
      <c r="UHM7" s="106"/>
      <c r="UHN7" s="106"/>
      <c r="UHO7" s="106"/>
      <c r="UHP7" s="106"/>
      <c r="UHQ7" s="106"/>
      <c r="UHR7" s="106"/>
      <c r="UHS7" s="106"/>
      <c r="UHT7" s="106"/>
      <c r="UHU7" s="106"/>
      <c r="UHV7" s="106"/>
      <c r="UHW7" s="106"/>
      <c r="UHX7" s="106"/>
      <c r="UHY7" s="106"/>
      <c r="UHZ7" s="106"/>
      <c r="UIA7" s="106"/>
      <c r="UIB7" s="106"/>
      <c r="UIC7" s="106"/>
      <c r="UID7" s="106"/>
      <c r="UIE7" s="106"/>
      <c r="UIF7" s="106"/>
      <c r="UIG7" s="106"/>
      <c r="UIH7" s="106"/>
      <c r="UII7" s="106"/>
      <c r="UIJ7" s="106"/>
      <c r="UIK7" s="106"/>
      <c r="UIL7" s="106"/>
      <c r="UIM7" s="106"/>
      <c r="UIN7" s="106"/>
      <c r="UIO7" s="106"/>
      <c r="UIP7" s="106"/>
      <c r="UIQ7" s="106"/>
      <c r="UIR7" s="106"/>
      <c r="UIS7" s="106"/>
      <c r="UIT7" s="106"/>
      <c r="UIU7" s="106"/>
      <c r="UIV7" s="106"/>
      <c r="UIW7" s="106"/>
      <c r="UIX7" s="106"/>
      <c r="UIY7" s="106"/>
      <c r="UIZ7" s="106"/>
      <c r="UJA7" s="106"/>
      <c r="UJB7" s="106"/>
      <c r="UJC7" s="106"/>
      <c r="UJD7" s="106"/>
      <c r="UJE7" s="106"/>
      <c r="UJF7" s="106"/>
      <c r="UJG7" s="106"/>
      <c r="UJH7" s="106"/>
      <c r="UJI7" s="106"/>
      <c r="UJJ7" s="106"/>
      <c r="UJK7" s="106"/>
      <c r="UJL7" s="106"/>
      <c r="UJM7" s="106"/>
      <c r="UJN7" s="106"/>
      <c r="UJO7" s="106"/>
      <c r="UJP7" s="106"/>
      <c r="UJQ7" s="106"/>
      <c r="UJR7" s="106"/>
      <c r="UJS7" s="106"/>
      <c r="UJT7" s="106"/>
      <c r="UJU7" s="106"/>
      <c r="UJV7" s="106"/>
      <c r="UJW7" s="106"/>
      <c r="UJX7" s="106"/>
      <c r="UJY7" s="106"/>
      <c r="UJZ7" s="106"/>
      <c r="UKA7" s="106"/>
      <c r="UKB7" s="106"/>
      <c r="UKC7" s="106"/>
      <c r="UKD7" s="106"/>
      <c r="UKE7" s="106"/>
      <c r="UKF7" s="106"/>
      <c r="UKG7" s="106"/>
      <c r="UKH7" s="106"/>
      <c r="UKI7" s="106"/>
      <c r="UKJ7" s="106"/>
      <c r="UKK7" s="106"/>
      <c r="UKL7" s="106"/>
      <c r="UKM7" s="106"/>
      <c r="UKN7" s="106"/>
      <c r="UKO7" s="106"/>
      <c r="UKP7" s="106"/>
      <c r="UKQ7" s="106"/>
      <c r="UKR7" s="106"/>
      <c r="UKS7" s="106"/>
      <c r="UKT7" s="106"/>
      <c r="UKU7" s="106"/>
      <c r="UKV7" s="106"/>
      <c r="UKW7" s="106"/>
      <c r="UKX7" s="106"/>
      <c r="UKY7" s="106"/>
      <c r="UKZ7" s="106"/>
      <c r="ULA7" s="106"/>
      <c r="ULB7" s="106"/>
      <c r="ULC7" s="106"/>
      <c r="ULD7" s="106"/>
      <c r="ULE7" s="106"/>
      <c r="ULF7" s="106"/>
      <c r="ULG7" s="106"/>
      <c r="ULH7" s="106"/>
      <c r="ULI7" s="106"/>
      <c r="ULJ7" s="106"/>
      <c r="ULK7" s="106"/>
      <c r="ULL7" s="106"/>
      <c r="ULM7" s="106"/>
      <c r="ULN7" s="106"/>
      <c r="ULO7" s="106"/>
      <c r="ULP7" s="106"/>
      <c r="ULQ7" s="106"/>
      <c r="ULR7" s="106"/>
      <c r="ULS7" s="106"/>
      <c r="ULT7" s="106"/>
      <c r="ULU7" s="106"/>
      <c r="ULV7" s="106"/>
      <c r="ULW7" s="106"/>
      <c r="ULX7" s="106"/>
      <c r="ULY7" s="106"/>
      <c r="ULZ7" s="106"/>
      <c r="UMA7" s="106"/>
      <c r="UMB7" s="106"/>
      <c r="UMC7" s="106"/>
      <c r="UMD7" s="106"/>
      <c r="UME7" s="106"/>
      <c r="UMF7" s="106"/>
      <c r="UMG7" s="106"/>
      <c r="UMH7" s="106"/>
      <c r="UMI7" s="106"/>
      <c r="UMJ7" s="106"/>
      <c r="UMK7" s="106"/>
      <c r="UML7" s="106"/>
      <c r="UMM7" s="106"/>
      <c r="UMN7" s="106"/>
      <c r="UMO7" s="106"/>
      <c r="UMP7" s="106"/>
      <c r="UMQ7" s="106"/>
      <c r="UMR7" s="106"/>
      <c r="UMS7" s="106"/>
      <c r="UMT7" s="106"/>
      <c r="UMU7" s="106"/>
      <c r="UMV7" s="106"/>
      <c r="UMW7" s="106"/>
      <c r="UMX7" s="106"/>
      <c r="UMY7" s="106"/>
      <c r="UMZ7" s="106"/>
      <c r="UNA7" s="106"/>
      <c r="UNB7" s="106"/>
      <c r="UNC7" s="106"/>
      <c r="UND7" s="106"/>
      <c r="UNE7" s="106"/>
      <c r="UNF7" s="106"/>
      <c r="UNG7" s="106"/>
      <c r="UNH7" s="106"/>
      <c r="UNI7" s="106"/>
      <c r="UNJ7" s="106"/>
      <c r="UNK7" s="106"/>
      <c r="UNL7" s="106"/>
      <c r="UNM7" s="106"/>
      <c r="UNN7" s="106"/>
      <c r="UNO7" s="106"/>
      <c r="UNP7" s="106"/>
      <c r="UNQ7" s="106"/>
      <c r="UNR7" s="106"/>
      <c r="UNS7" s="106"/>
      <c r="UNT7" s="106"/>
      <c r="UNU7" s="106"/>
      <c r="UNV7" s="106"/>
      <c r="UNW7" s="106"/>
      <c r="UNX7" s="106"/>
      <c r="UNY7" s="106"/>
      <c r="UNZ7" s="106"/>
      <c r="UOA7" s="106"/>
      <c r="UOB7" s="106"/>
      <c r="UOC7" s="106"/>
      <c r="UOD7" s="106"/>
      <c r="UOE7" s="106"/>
      <c r="UOF7" s="106"/>
      <c r="UOG7" s="106"/>
      <c r="UOH7" s="106"/>
      <c r="UOI7" s="106"/>
      <c r="UOJ7" s="106"/>
      <c r="UOK7" s="106"/>
      <c r="UOL7" s="106"/>
      <c r="UOM7" s="106"/>
      <c r="UON7" s="106"/>
      <c r="UOO7" s="106"/>
      <c r="UOP7" s="106"/>
      <c r="UOQ7" s="106"/>
      <c r="UOR7" s="106"/>
      <c r="UOS7" s="106"/>
      <c r="UOT7" s="106"/>
      <c r="UOU7" s="106"/>
      <c r="UOV7" s="106"/>
      <c r="UOW7" s="106"/>
      <c r="UOX7" s="106"/>
      <c r="UOY7" s="106"/>
      <c r="UOZ7" s="106"/>
      <c r="UPA7" s="106"/>
      <c r="UPB7" s="106"/>
      <c r="UPC7" s="106"/>
      <c r="UPD7" s="106"/>
      <c r="UPE7" s="106"/>
      <c r="UPF7" s="106"/>
      <c r="UPG7" s="106"/>
      <c r="UPH7" s="106"/>
      <c r="UPI7" s="106"/>
      <c r="UPJ7" s="106"/>
      <c r="UPK7" s="106"/>
      <c r="UPL7" s="106"/>
      <c r="UPM7" s="106"/>
      <c r="UPN7" s="106"/>
      <c r="UPO7" s="106"/>
      <c r="UPP7" s="106"/>
      <c r="UPQ7" s="106"/>
      <c r="UPR7" s="106"/>
      <c r="UPS7" s="106"/>
      <c r="UPT7" s="106"/>
      <c r="UPU7" s="106"/>
      <c r="UPV7" s="106"/>
      <c r="UPW7" s="106"/>
      <c r="UPX7" s="106"/>
      <c r="UPY7" s="106"/>
      <c r="UPZ7" s="106"/>
      <c r="UQA7" s="106"/>
      <c r="UQB7" s="106"/>
      <c r="UQC7" s="106"/>
      <c r="UQD7" s="106"/>
      <c r="UQE7" s="106"/>
      <c r="UQF7" s="106"/>
      <c r="UQG7" s="106"/>
      <c r="UQH7" s="106"/>
      <c r="UQI7" s="106"/>
      <c r="UQJ7" s="106"/>
      <c r="UQK7" s="106"/>
      <c r="UQL7" s="106"/>
      <c r="UQM7" s="106"/>
      <c r="UQN7" s="106"/>
      <c r="UQO7" s="106"/>
      <c r="UQP7" s="106"/>
      <c r="UQQ7" s="106"/>
      <c r="UQR7" s="106"/>
      <c r="UQS7" s="106"/>
      <c r="UQT7" s="106"/>
      <c r="UQU7" s="106"/>
      <c r="UQV7" s="106"/>
      <c r="UQW7" s="106"/>
      <c r="UQX7" s="106"/>
      <c r="UQY7" s="106"/>
      <c r="UQZ7" s="106"/>
      <c r="URA7" s="106"/>
      <c r="URB7" s="106"/>
      <c r="URC7" s="106"/>
      <c r="URD7" s="106"/>
      <c r="URE7" s="106"/>
      <c r="URF7" s="106"/>
      <c r="URG7" s="106"/>
      <c r="URH7" s="106"/>
      <c r="URI7" s="106"/>
      <c r="URJ7" s="106"/>
      <c r="URK7" s="106"/>
      <c r="URL7" s="106"/>
      <c r="URM7" s="106"/>
      <c r="URN7" s="106"/>
      <c r="URO7" s="106"/>
      <c r="URP7" s="106"/>
      <c r="URQ7" s="106"/>
      <c r="URR7" s="106"/>
      <c r="URS7" s="106"/>
      <c r="URT7" s="106"/>
      <c r="URU7" s="106"/>
      <c r="URV7" s="106"/>
      <c r="URW7" s="106"/>
      <c r="URX7" s="106"/>
      <c r="URY7" s="106"/>
      <c r="URZ7" s="106"/>
      <c r="USA7" s="106"/>
      <c r="USB7" s="106"/>
      <c r="USC7" s="106"/>
      <c r="USD7" s="106"/>
      <c r="USE7" s="106"/>
      <c r="USF7" s="106"/>
      <c r="USG7" s="106"/>
      <c r="USH7" s="106"/>
      <c r="USI7" s="106"/>
      <c r="USJ7" s="106"/>
      <c r="USK7" s="106"/>
      <c r="USL7" s="106"/>
      <c r="USM7" s="106"/>
      <c r="USN7" s="106"/>
      <c r="USO7" s="106"/>
      <c r="USP7" s="106"/>
      <c r="USQ7" s="106"/>
      <c r="USR7" s="106"/>
      <c r="USS7" s="106"/>
      <c r="UST7" s="106"/>
      <c r="USU7" s="106"/>
      <c r="USV7" s="106"/>
      <c r="USW7" s="106"/>
      <c r="USX7" s="106"/>
      <c r="USY7" s="106"/>
      <c r="USZ7" s="106"/>
      <c r="UTA7" s="106"/>
      <c r="UTB7" s="106"/>
      <c r="UTC7" s="106"/>
      <c r="UTD7" s="106"/>
      <c r="UTE7" s="106"/>
      <c r="UTF7" s="106"/>
      <c r="UTG7" s="106"/>
      <c r="UTH7" s="106"/>
      <c r="UTI7" s="106"/>
      <c r="UTJ7" s="106"/>
      <c r="UTK7" s="106"/>
      <c r="UTL7" s="106"/>
      <c r="UTM7" s="106"/>
      <c r="UTN7" s="106"/>
      <c r="UTO7" s="106"/>
      <c r="UTP7" s="106"/>
      <c r="UTQ7" s="106"/>
      <c r="UTR7" s="106"/>
      <c r="UTS7" s="106"/>
      <c r="UTT7" s="106"/>
      <c r="UTU7" s="106"/>
      <c r="UTV7" s="106"/>
      <c r="UTW7" s="106"/>
      <c r="UTX7" s="106"/>
      <c r="UTY7" s="106"/>
      <c r="UTZ7" s="106"/>
      <c r="UUA7" s="106"/>
      <c r="UUB7" s="106"/>
      <c r="UUC7" s="106"/>
      <c r="UUD7" s="106"/>
      <c r="UUE7" s="106"/>
      <c r="UUF7" s="106"/>
      <c r="UUG7" s="106"/>
      <c r="UUH7" s="106"/>
      <c r="UUI7" s="106"/>
      <c r="UUJ7" s="106"/>
      <c r="UUK7" s="106"/>
      <c r="UUL7" s="106"/>
      <c r="UUM7" s="106"/>
      <c r="UUN7" s="106"/>
      <c r="UUO7" s="106"/>
      <c r="UUP7" s="106"/>
      <c r="UUQ7" s="106"/>
      <c r="UUR7" s="106"/>
      <c r="UUS7" s="106"/>
      <c r="UUT7" s="106"/>
      <c r="UUU7" s="106"/>
      <c r="UUV7" s="106"/>
      <c r="UUW7" s="106"/>
      <c r="UUX7" s="106"/>
      <c r="UUY7" s="106"/>
      <c r="UUZ7" s="106"/>
      <c r="UVA7" s="106"/>
      <c r="UVB7" s="106"/>
      <c r="UVC7" s="106"/>
      <c r="UVD7" s="106"/>
      <c r="UVE7" s="106"/>
      <c r="UVF7" s="106"/>
      <c r="UVG7" s="106"/>
      <c r="UVH7" s="106"/>
      <c r="UVI7" s="106"/>
      <c r="UVJ7" s="106"/>
      <c r="UVK7" s="106"/>
      <c r="UVL7" s="106"/>
      <c r="UVM7" s="106"/>
      <c r="UVN7" s="106"/>
      <c r="UVO7" s="106"/>
      <c r="UVP7" s="106"/>
      <c r="UVQ7" s="106"/>
      <c r="UVR7" s="106"/>
      <c r="UVS7" s="106"/>
      <c r="UVT7" s="106"/>
      <c r="UVU7" s="106"/>
      <c r="UVV7" s="106"/>
      <c r="UVW7" s="106"/>
      <c r="UVX7" s="106"/>
      <c r="UVY7" s="106"/>
      <c r="UVZ7" s="106"/>
      <c r="UWA7" s="106"/>
      <c r="UWB7" s="106"/>
      <c r="UWC7" s="106"/>
      <c r="UWD7" s="106"/>
      <c r="UWE7" s="106"/>
      <c r="UWF7" s="106"/>
      <c r="UWG7" s="106"/>
      <c r="UWH7" s="106"/>
      <c r="UWI7" s="106"/>
      <c r="UWJ7" s="106"/>
      <c r="UWK7" s="106"/>
      <c r="UWL7" s="106"/>
      <c r="UWM7" s="106"/>
      <c r="UWN7" s="106"/>
      <c r="UWO7" s="106"/>
      <c r="UWP7" s="106"/>
      <c r="UWQ7" s="106"/>
      <c r="UWR7" s="106"/>
      <c r="UWS7" s="106"/>
      <c r="UWT7" s="106"/>
      <c r="UWU7" s="106"/>
      <c r="UWV7" s="106"/>
      <c r="UWW7" s="106"/>
      <c r="UWX7" s="106"/>
      <c r="UWY7" s="106"/>
      <c r="UWZ7" s="106"/>
      <c r="UXA7" s="106"/>
      <c r="UXB7" s="106"/>
      <c r="UXC7" s="106"/>
      <c r="UXD7" s="106"/>
      <c r="UXE7" s="106"/>
      <c r="UXF7" s="106"/>
      <c r="UXG7" s="106"/>
      <c r="UXH7" s="106"/>
      <c r="UXI7" s="106"/>
      <c r="UXJ7" s="106"/>
      <c r="UXK7" s="106"/>
      <c r="UXL7" s="106"/>
      <c r="UXM7" s="106"/>
      <c r="UXN7" s="106"/>
      <c r="UXO7" s="106"/>
      <c r="UXP7" s="106"/>
      <c r="UXQ7" s="106"/>
      <c r="UXR7" s="106"/>
      <c r="UXS7" s="106"/>
      <c r="UXT7" s="106"/>
      <c r="UXU7" s="106"/>
      <c r="UXV7" s="106"/>
      <c r="UXW7" s="106"/>
      <c r="UXX7" s="106"/>
      <c r="UXY7" s="106"/>
      <c r="UXZ7" s="106"/>
      <c r="UYA7" s="106"/>
      <c r="UYB7" s="106"/>
      <c r="UYC7" s="106"/>
      <c r="UYD7" s="106"/>
      <c r="UYE7" s="106"/>
      <c r="UYF7" s="106"/>
      <c r="UYG7" s="106"/>
      <c r="UYH7" s="106"/>
      <c r="UYI7" s="106"/>
      <c r="UYJ7" s="106"/>
      <c r="UYK7" s="106"/>
      <c r="UYL7" s="106"/>
      <c r="UYM7" s="106"/>
      <c r="UYN7" s="106"/>
      <c r="UYO7" s="106"/>
      <c r="UYP7" s="106"/>
      <c r="UYQ7" s="106"/>
      <c r="UYR7" s="106"/>
      <c r="UYS7" s="106"/>
      <c r="UYT7" s="106"/>
      <c r="UYU7" s="106"/>
      <c r="UYV7" s="106"/>
      <c r="UYW7" s="106"/>
      <c r="UYX7" s="106"/>
      <c r="UYY7" s="106"/>
      <c r="UYZ7" s="106"/>
      <c r="UZA7" s="106"/>
      <c r="UZB7" s="106"/>
      <c r="UZC7" s="106"/>
      <c r="UZD7" s="106"/>
      <c r="UZE7" s="106"/>
      <c r="UZF7" s="106"/>
      <c r="UZG7" s="106"/>
      <c r="UZH7" s="106"/>
      <c r="UZI7" s="106"/>
      <c r="UZJ7" s="106"/>
      <c r="UZK7" s="106"/>
      <c r="UZL7" s="106"/>
      <c r="UZM7" s="106"/>
      <c r="UZN7" s="106"/>
      <c r="UZO7" s="106"/>
      <c r="UZP7" s="106"/>
      <c r="UZQ7" s="106"/>
      <c r="UZR7" s="106"/>
      <c r="UZS7" s="106"/>
      <c r="UZT7" s="106"/>
      <c r="UZU7" s="106"/>
      <c r="UZV7" s="106"/>
      <c r="UZW7" s="106"/>
      <c r="UZX7" s="106"/>
      <c r="UZY7" s="106"/>
      <c r="UZZ7" s="106"/>
      <c r="VAA7" s="106"/>
      <c r="VAB7" s="106"/>
      <c r="VAC7" s="106"/>
      <c r="VAD7" s="106"/>
      <c r="VAE7" s="106"/>
      <c r="VAF7" s="106"/>
      <c r="VAG7" s="106"/>
      <c r="VAH7" s="106"/>
      <c r="VAI7" s="106"/>
      <c r="VAJ7" s="106"/>
      <c r="VAK7" s="106"/>
      <c r="VAL7" s="106"/>
      <c r="VAM7" s="106"/>
      <c r="VAN7" s="106"/>
      <c r="VAO7" s="106"/>
      <c r="VAP7" s="106"/>
      <c r="VAQ7" s="106"/>
      <c r="VAR7" s="106"/>
      <c r="VAS7" s="106"/>
      <c r="VAT7" s="106"/>
      <c r="VAU7" s="106"/>
      <c r="VAV7" s="106"/>
      <c r="VAW7" s="106"/>
      <c r="VAX7" s="106"/>
      <c r="VAY7" s="106"/>
      <c r="VAZ7" s="106"/>
      <c r="VBA7" s="106"/>
      <c r="VBB7" s="106"/>
      <c r="VBC7" s="106"/>
      <c r="VBD7" s="106"/>
      <c r="VBE7" s="106"/>
      <c r="VBF7" s="106"/>
      <c r="VBG7" s="106"/>
      <c r="VBH7" s="106"/>
      <c r="VBI7" s="106"/>
      <c r="VBJ7" s="106"/>
      <c r="VBK7" s="106"/>
      <c r="VBL7" s="106"/>
      <c r="VBM7" s="106"/>
      <c r="VBN7" s="106"/>
      <c r="VBO7" s="106"/>
      <c r="VBP7" s="106"/>
      <c r="VBQ7" s="106"/>
      <c r="VBR7" s="106"/>
      <c r="VBS7" s="106"/>
      <c r="VBT7" s="106"/>
      <c r="VBU7" s="106"/>
      <c r="VBV7" s="106"/>
      <c r="VBW7" s="106"/>
      <c r="VBX7" s="106"/>
      <c r="VBY7" s="106"/>
      <c r="VBZ7" s="106"/>
      <c r="VCA7" s="106"/>
      <c r="VCB7" s="106"/>
      <c r="VCC7" s="106"/>
      <c r="VCD7" s="106"/>
      <c r="VCE7" s="106"/>
      <c r="VCF7" s="106"/>
      <c r="VCG7" s="106"/>
      <c r="VCH7" s="106"/>
      <c r="VCI7" s="106"/>
      <c r="VCJ7" s="106"/>
      <c r="VCK7" s="106"/>
      <c r="VCL7" s="106"/>
      <c r="VCM7" s="106"/>
      <c r="VCN7" s="106"/>
      <c r="VCO7" s="106"/>
      <c r="VCP7" s="106"/>
      <c r="VCQ7" s="106"/>
      <c r="VCR7" s="106"/>
      <c r="VCS7" s="106"/>
      <c r="VCT7" s="106"/>
      <c r="VCU7" s="106"/>
      <c r="VCV7" s="106"/>
      <c r="VCW7" s="106"/>
      <c r="VCX7" s="106"/>
      <c r="VCY7" s="106"/>
      <c r="VCZ7" s="106"/>
      <c r="VDA7" s="106"/>
      <c r="VDB7" s="106"/>
      <c r="VDC7" s="106"/>
      <c r="VDD7" s="106"/>
      <c r="VDE7" s="106"/>
      <c r="VDF7" s="106"/>
      <c r="VDG7" s="106"/>
      <c r="VDH7" s="106"/>
      <c r="VDI7" s="106"/>
      <c r="VDJ7" s="106"/>
      <c r="VDK7" s="106"/>
      <c r="VDL7" s="106"/>
      <c r="VDM7" s="106"/>
      <c r="VDN7" s="106"/>
      <c r="VDO7" s="106"/>
      <c r="VDP7" s="106"/>
      <c r="VDQ7" s="106"/>
      <c r="VDR7" s="106"/>
      <c r="VDS7" s="106"/>
      <c r="VDT7" s="106"/>
      <c r="VDU7" s="106"/>
      <c r="VDV7" s="106"/>
      <c r="VDW7" s="106"/>
      <c r="VDX7" s="106"/>
      <c r="VDY7" s="106"/>
      <c r="VDZ7" s="106"/>
      <c r="VEA7" s="106"/>
      <c r="VEB7" s="106"/>
      <c r="VEC7" s="106"/>
      <c r="VED7" s="106"/>
      <c r="VEE7" s="106"/>
      <c r="VEF7" s="106"/>
      <c r="VEG7" s="106"/>
      <c r="VEH7" s="106"/>
      <c r="VEI7" s="106"/>
      <c r="VEJ7" s="106"/>
      <c r="VEK7" s="106"/>
      <c r="VEL7" s="106"/>
      <c r="VEM7" s="106"/>
      <c r="VEN7" s="106"/>
      <c r="VEO7" s="106"/>
      <c r="VEP7" s="106"/>
      <c r="VEQ7" s="106"/>
      <c r="VER7" s="106"/>
      <c r="VES7" s="106"/>
      <c r="VET7" s="106"/>
      <c r="VEU7" s="106"/>
      <c r="VEV7" s="106"/>
      <c r="VEW7" s="106"/>
      <c r="VEX7" s="106"/>
      <c r="VEY7" s="106"/>
      <c r="VEZ7" s="106"/>
      <c r="VFA7" s="106"/>
      <c r="VFB7" s="106"/>
      <c r="VFC7" s="106"/>
      <c r="VFD7" s="106"/>
      <c r="VFE7" s="106"/>
      <c r="VFF7" s="106"/>
      <c r="VFG7" s="106"/>
      <c r="VFH7" s="106"/>
      <c r="VFI7" s="106"/>
      <c r="VFJ7" s="106"/>
      <c r="VFK7" s="106"/>
      <c r="VFL7" s="106"/>
      <c r="VFM7" s="106"/>
      <c r="VFN7" s="106"/>
      <c r="VFO7" s="106"/>
      <c r="VFP7" s="106"/>
      <c r="VFQ7" s="106"/>
      <c r="VFR7" s="106"/>
      <c r="VFS7" s="106"/>
      <c r="VFT7" s="106"/>
      <c r="VFU7" s="106"/>
      <c r="VFV7" s="106"/>
      <c r="VFW7" s="106"/>
      <c r="VFX7" s="106"/>
      <c r="VFY7" s="106"/>
      <c r="VFZ7" s="106"/>
      <c r="VGA7" s="106"/>
      <c r="VGB7" s="106"/>
      <c r="VGC7" s="106"/>
      <c r="VGD7" s="106"/>
      <c r="VGE7" s="106"/>
      <c r="VGF7" s="106"/>
      <c r="VGG7" s="106"/>
      <c r="VGH7" s="106"/>
      <c r="VGI7" s="106"/>
      <c r="VGJ7" s="106"/>
      <c r="VGK7" s="106"/>
      <c r="VGL7" s="106"/>
      <c r="VGM7" s="106"/>
      <c r="VGN7" s="106"/>
      <c r="VGO7" s="106"/>
      <c r="VGP7" s="106"/>
      <c r="VGQ7" s="106"/>
      <c r="VGR7" s="106"/>
      <c r="VGS7" s="106"/>
      <c r="VGT7" s="106"/>
      <c r="VGU7" s="106"/>
      <c r="VGV7" s="106"/>
      <c r="VGW7" s="106"/>
      <c r="VGX7" s="106"/>
      <c r="VGY7" s="106"/>
      <c r="VGZ7" s="106"/>
      <c r="VHA7" s="106"/>
      <c r="VHB7" s="106"/>
      <c r="VHC7" s="106"/>
      <c r="VHD7" s="106"/>
      <c r="VHE7" s="106"/>
      <c r="VHF7" s="106"/>
      <c r="VHG7" s="106"/>
      <c r="VHH7" s="106"/>
      <c r="VHI7" s="106"/>
      <c r="VHJ7" s="106"/>
      <c r="VHK7" s="106"/>
      <c r="VHL7" s="106"/>
      <c r="VHM7" s="106"/>
      <c r="VHN7" s="106"/>
      <c r="VHO7" s="106"/>
      <c r="VHP7" s="106"/>
      <c r="VHQ7" s="106"/>
      <c r="VHR7" s="106"/>
      <c r="VHS7" s="106"/>
      <c r="VHT7" s="106"/>
      <c r="VHU7" s="106"/>
      <c r="VHV7" s="106"/>
      <c r="VHW7" s="106"/>
      <c r="VHX7" s="106"/>
      <c r="VHY7" s="106"/>
      <c r="VHZ7" s="106"/>
      <c r="VIA7" s="106"/>
      <c r="VIB7" s="106"/>
      <c r="VIC7" s="106"/>
      <c r="VID7" s="106"/>
      <c r="VIE7" s="106"/>
      <c r="VIF7" s="106"/>
      <c r="VIG7" s="106"/>
      <c r="VIH7" s="106"/>
      <c r="VII7" s="106"/>
      <c r="VIJ7" s="106"/>
      <c r="VIK7" s="106"/>
      <c r="VIL7" s="106"/>
      <c r="VIM7" s="106"/>
      <c r="VIN7" s="106"/>
      <c r="VIO7" s="106"/>
      <c r="VIP7" s="106"/>
      <c r="VIQ7" s="106"/>
      <c r="VIR7" s="106"/>
      <c r="VIS7" s="106"/>
      <c r="VIT7" s="106"/>
      <c r="VIU7" s="106"/>
      <c r="VIV7" s="106"/>
      <c r="VIW7" s="106"/>
      <c r="VIX7" s="106"/>
      <c r="VIY7" s="106"/>
      <c r="VIZ7" s="106"/>
      <c r="VJA7" s="106"/>
      <c r="VJB7" s="106"/>
      <c r="VJC7" s="106"/>
      <c r="VJD7" s="106"/>
      <c r="VJE7" s="106"/>
      <c r="VJF7" s="106"/>
      <c r="VJG7" s="106"/>
      <c r="VJH7" s="106"/>
      <c r="VJI7" s="106"/>
      <c r="VJJ7" s="106"/>
      <c r="VJK7" s="106"/>
      <c r="VJL7" s="106"/>
      <c r="VJM7" s="106"/>
      <c r="VJN7" s="106"/>
      <c r="VJO7" s="106"/>
      <c r="VJP7" s="106"/>
      <c r="VJQ7" s="106"/>
      <c r="VJR7" s="106"/>
      <c r="VJS7" s="106"/>
      <c r="VJT7" s="106"/>
      <c r="VJU7" s="106"/>
      <c r="VJV7" s="106"/>
      <c r="VJW7" s="106"/>
      <c r="VJX7" s="106"/>
      <c r="VJY7" s="106"/>
      <c r="VJZ7" s="106"/>
      <c r="VKA7" s="106"/>
      <c r="VKB7" s="106"/>
      <c r="VKC7" s="106"/>
      <c r="VKD7" s="106"/>
      <c r="VKE7" s="106"/>
      <c r="VKF7" s="106"/>
      <c r="VKG7" s="106"/>
      <c r="VKH7" s="106"/>
      <c r="VKI7" s="106"/>
      <c r="VKJ7" s="106"/>
      <c r="VKK7" s="106"/>
      <c r="VKL7" s="106"/>
      <c r="VKM7" s="106"/>
      <c r="VKN7" s="106"/>
      <c r="VKO7" s="106"/>
      <c r="VKP7" s="106"/>
      <c r="VKQ7" s="106"/>
      <c r="VKR7" s="106"/>
      <c r="VKS7" s="106"/>
      <c r="VKT7" s="106"/>
      <c r="VKU7" s="106"/>
      <c r="VKV7" s="106"/>
      <c r="VKW7" s="106"/>
      <c r="VKX7" s="106"/>
      <c r="VKY7" s="106"/>
      <c r="VKZ7" s="106"/>
      <c r="VLA7" s="106"/>
      <c r="VLB7" s="106"/>
      <c r="VLC7" s="106"/>
      <c r="VLD7" s="106"/>
      <c r="VLE7" s="106"/>
      <c r="VLF7" s="106"/>
      <c r="VLG7" s="106"/>
      <c r="VLH7" s="106"/>
      <c r="VLI7" s="106"/>
      <c r="VLJ7" s="106"/>
      <c r="VLK7" s="106"/>
      <c r="VLL7" s="106"/>
      <c r="VLM7" s="106"/>
      <c r="VLN7" s="106"/>
      <c r="VLO7" s="106"/>
      <c r="VLP7" s="106"/>
      <c r="VLQ7" s="106"/>
      <c r="VLR7" s="106"/>
      <c r="VLS7" s="106"/>
      <c r="VLT7" s="106"/>
      <c r="VLU7" s="106"/>
      <c r="VLV7" s="106"/>
      <c r="VLW7" s="106"/>
      <c r="VLX7" s="106"/>
      <c r="VLY7" s="106"/>
      <c r="VLZ7" s="106"/>
      <c r="VMA7" s="106"/>
      <c r="VMB7" s="106"/>
      <c r="VMC7" s="106"/>
      <c r="VMD7" s="106"/>
      <c r="VME7" s="106"/>
      <c r="VMF7" s="106"/>
      <c r="VMG7" s="106"/>
      <c r="VMH7" s="106"/>
      <c r="VMI7" s="106"/>
      <c r="VMJ7" s="106"/>
      <c r="VMK7" s="106"/>
      <c r="VML7" s="106"/>
      <c r="VMM7" s="106"/>
      <c r="VMN7" s="106"/>
      <c r="VMO7" s="106"/>
      <c r="VMP7" s="106"/>
      <c r="VMQ7" s="106"/>
      <c r="VMR7" s="106"/>
      <c r="VMS7" s="106"/>
      <c r="VMT7" s="106"/>
      <c r="VMU7" s="106"/>
      <c r="VMV7" s="106"/>
      <c r="VMW7" s="106"/>
      <c r="VMX7" s="106"/>
      <c r="VMY7" s="106"/>
      <c r="VMZ7" s="106"/>
      <c r="VNA7" s="106"/>
      <c r="VNB7" s="106"/>
      <c r="VNC7" s="106"/>
      <c r="VND7" s="106"/>
      <c r="VNE7" s="106"/>
      <c r="VNF7" s="106"/>
      <c r="VNG7" s="106"/>
      <c r="VNH7" s="106"/>
      <c r="VNI7" s="106"/>
      <c r="VNJ7" s="106"/>
      <c r="VNK7" s="106"/>
      <c r="VNL7" s="106"/>
      <c r="VNM7" s="106"/>
      <c r="VNN7" s="106"/>
      <c r="VNO7" s="106"/>
      <c r="VNP7" s="106"/>
      <c r="VNQ7" s="106"/>
      <c r="VNR7" s="106"/>
      <c r="VNS7" s="106"/>
      <c r="VNT7" s="106"/>
      <c r="VNU7" s="106"/>
      <c r="VNV7" s="106"/>
      <c r="VNW7" s="106"/>
      <c r="VNX7" s="106"/>
      <c r="VNY7" s="106"/>
      <c r="VNZ7" s="106"/>
      <c r="VOA7" s="106"/>
      <c r="VOB7" s="106"/>
      <c r="VOC7" s="106"/>
      <c r="VOD7" s="106"/>
      <c r="VOE7" s="106"/>
      <c r="VOF7" s="106"/>
      <c r="VOG7" s="106"/>
      <c r="VOH7" s="106"/>
      <c r="VOI7" s="106"/>
      <c r="VOJ7" s="106"/>
      <c r="VOK7" s="106"/>
      <c r="VOL7" s="106"/>
      <c r="VOM7" s="106"/>
      <c r="VON7" s="106"/>
      <c r="VOO7" s="106"/>
      <c r="VOP7" s="106"/>
      <c r="VOQ7" s="106"/>
      <c r="VOR7" s="106"/>
      <c r="VOS7" s="106"/>
      <c r="VOT7" s="106"/>
      <c r="VOU7" s="106"/>
      <c r="VOV7" s="106"/>
      <c r="VOW7" s="106"/>
      <c r="VOX7" s="106"/>
      <c r="VOY7" s="106"/>
      <c r="VOZ7" s="106"/>
      <c r="VPA7" s="106"/>
      <c r="VPB7" s="106"/>
      <c r="VPC7" s="106"/>
      <c r="VPD7" s="106"/>
      <c r="VPE7" s="106"/>
      <c r="VPF7" s="106"/>
      <c r="VPG7" s="106"/>
      <c r="VPH7" s="106"/>
      <c r="VPI7" s="106"/>
      <c r="VPJ7" s="106"/>
      <c r="VPK7" s="106"/>
      <c r="VPL7" s="106"/>
      <c r="VPM7" s="106"/>
      <c r="VPN7" s="106"/>
      <c r="VPO7" s="106"/>
      <c r="VPP7" s="106"/>
      <c r="VPQ7" s="106"/>
      <c r="VPR7" s="106"/>
      <c r="VPS7" s="106"/>
      <c r="VPT7" s="106"/>
      <c r="VPU7" s="106"/>
      <c r="VPV7" s="106"/>
      <c r="VPW7" s="106"/>
      <c r="VPX7" s="106"/>
      <c r="VPY7" s="106"/>
      <c r="VPZ7" s="106"/>
      <c r="VQA7" s="106"/>
      <c r="VQB7" s="106"/>
      <c r="VQC7" s="106"/>
      <c r="VQD7" s="106"/>
      <c r="VQE7" s="106"/>
      <c r="VQF7" s="106"/>
      <c r="VQG7" s="106"/>
      <c r="VQH7" s="106"/>
      <c r="VQI7" s="106"/>
      <c r="VQJ7" s="106"/>
      <c r="VQK7" s="106"/>
      <c r="VQL7" s="106"/>
      <c r="VQM7" s="106"/>
      <c r="VQN7" s="106"/>
      <c r="VQO7" s="106"/>
      <c r="VQP7" s="106"/>
      <c r="VQQ7" s="106"/>
      <c r="VQR7" s="106"/>
      <c r="VQS7" s="106"/>
      <c r="VQT7" s="106"/>
      <c r="VQU7" s="106"/>
      <c r="VQV7" s="106"/>
      <c r="VQW7" s="106"/>
      <c r="VQX7" s="106"/>
      <c r="VQY7" s="106"/>
      <c r="VQZ7" s="106"/>
      <c r="VRA7" s="106"/>
      <c r="VRB7" s="106"/>
      <c r="VRC7" s="106"/>
      <c r="VRD7" s="106"/>
      <c r="VRE7" s="106"/>
      <c r="VRF7" s="106"/>
      <c r="VRG7" s="106"/>
      <c r="VRH7" s="106"/>
      <c r="VRI7" s="106"/>
      <c r="VRJ7" s="106"/>
      <c r="VRK7" s="106"/>
      <c r="VRL7" s="106"/>
      <c r="VRM7" s="106"/>
      <c r="VRN7" s="106"/>
      <c r="VRO7" s="106"/>
      <c r="VRP7" s="106"/>
      <c r="VRQ7" s="106"/>
      <c r="VRR7" s="106"/>
      <c r="VRS7" s="106"/>
      <c r="VRT7" s="106"/>
      <c r="VRU7" s="106"/>
      <c r="VRV7" s="106"/>
      <c r="VRW7" s="106"/>
      <c r="VRX7" s="106"/>
      <c r="VRY7" s="106"/>
      <c r="VRZ7" s="106"/>
      <c r="VSA7" s="106"/>
      <c r="VSB7" s="106"/>
      <c r="VSC7" s="106"/>
      <c r="VSD7" s="106"/>
      <c r="VSE7" s="106"/>
      <c r="VSF7" s="106"/>
      <c r="VSG7" s="106"/>
      <c r="VSH7" s="106"/>
      <c r="VSI7" s="106"/>
      <c r="VSJ7" s="106"/>
      <c r="VSK7" s="106"/>
      <c r="VSL7" s="106"/>
      <c r="VSM7" s="106"/>
      <c r="VSN7" s="106"/>
      <c r="VSO7" s="106"/>
      <c r="VSP7" s="106"/>
      <c r="VSQ7" s="106"/>
      <c r="VSR7" s="106"/>
      <c r="VSS7" s="106"/>
      <c r="VST7" s="106"/>
      <c r="VSU7" s="106"/>
      <c r="VSV7" s="106"/>
      <c r="VSW7" s="106"/>
      <c r="VSX7" s="106"/>
      <c r="VSY7" s="106"/>
      <c r="VSZ7" s="106"/>
      <c r="VTA7" s="106"/>
      <c r="VTB7" s="106"/>
      <c r="VTC7" s="106"/>
      <c r="VTD7" s="106"/>
      <c r="VTE7" s="106"/>
      <c r="VTF7" s="106"/>
      <c r="VTG7" s="106"/>
      <c r="VTH7" s="106"/>
      <c r="VTI7" s="106"/>
      <c r="VTJ7" s="106"/>
      <c r="VTK7" s="106"/>
      <c r="VTL7" s="106"/>
      <c r="VTM7" s="106"/>
      <c r="VTN7" s="106"/>
      <c r="VTO7" s="106"/>
      <c r="VTP7" s="106"/>
      <c r="VTQ7" s="106"/>
      <c r="VTR7" s="106"/>
      <c r="VTS7" s="106"/>
      <c r="VTT7" s="106"/>
      <c r="VTU7" s="106"/>
      <c r="VTV7" s="106"/>
      <c r="VTW7" s="106"/>
      <c r="VTX7" s="106"/>
      <c r="VTY7" s="106"/>
      <c r="VTZ7" s="106"/>
      <c r="VUA7" s="106"/>
      <c r="VUB7" s="106"/>
      <c r="VUC7" s="106"/>
      <c r="VUD7" s="106"/>
      <c r="VUE7" s="106"/>
      <c r="VUF7" s="106"/>
      <c r="VUG7" s="106"/>
      <c r="VUH7" s="106"/>
      <c r="VUI7" s="106"/>
      <c r="VUJ7" s="106"/>
      <c r="VUK7" s="106"/>
      <c r="VUL7" s="106"/>
      <c r="VUM7" s="106"/>
      <c r="VUN7" s="106"/>
      <c r="VUO7" s="106"/>
      <c r="VUP7" s="106"/>
      <c r="VUQ7" s="106"/>
      <c r="VUR7" s="106"/>
      <c r="VUS7" s="106"/>
      <c r="VUT7" s="106"/>
      <c r="VUU7" s="106"/>
      <c r="VUV7" s="106"/>
      <c r="VUW7" s="106"/>
      <c r="VUX7" s="106"/>
      <c r="VUY7" s="106"/>
      <c r="VUZ7" s="106"/>
      <c r="VVA7" s="106"/>
      <c r="VVB7" s="106"/>
      <c r="VVC7" s="106"/>
      <c r="VVD7" s="106"/>
      <c r="VVE7" s="106"/>
      <c r="VVF7" s="106"/>
      <c r="VVG7" s="106"/>
      <c r="VVH7" s="106"/>
      <c r="VVI7" s="106"/>
      <c r="VVJ7" s="106"/>
      <c r="VVK7" s="106"/>
      <c r="VVL7" s="106"/>
      <c r="VVM7" s="106"/>
      <c r="VVN7" s="106"/>
      <c r="VVO7" s="106"/>
      <c r="VVP7" s="106"/>
      <c r="VVQ7" s="106"/>
      <c r="VVR7" s="106"/>
      <c r="VVS7" s="106"/>
      <c r="VVT7" s="106"/>
      <c r="VVU7" s="106"/>
      <c r="VVV7" s="106"/>
      <c r="VVW7" s="106"/>
      <c r="VVX7" s="106"/>
      <c r="VVY7" s="106"/>
      <c r="VVZ7" s="106"/>
      <c r="VWA7" s="106"/>
      <c r="VWB7" s="106"/>
      <c r="VWC7" s="106"/>
      <c r="VWD7" s="106"/>
      <c r="VWE7" s="106"/>
      <c r="VWF7" s="106"/>
      <c r="VWG7" s="106"/>
      <c r="VWH7" s="106"/>
      <c r="VWI7" s="106"/>
      <c r="VWJ7" s="106"/>
      <c r="VWK7" s="106"/>
      <c r="VWL7" s="106"/>
      <c r="VWM7" s="106"/>
      <c r="VWN7" s="106"/>
      <c r="VWO7" s="106"/>
      <c r="VWP7" s="106"/>
      <c r="VWQ7" s="106"/>
      <c r="VWR7" s="106"/>
      <c r="VWS7" s="106"/>
      <c r="VWT7" s="106"/>
      <c r="VWU7" s="106"/>
      <c r="VWV7" s="106"/>
      <c r="VWW7" s="106"/>
      <c r="VWX7" s="106"/>
      <c r="VWY7" s="106"/>
      <c r="VWZ7" s="106"/>
      <c r="VXA7" s="106"/>
      <c r="VXB7" s="106"/>
      <c r="VXC7" s="106"/>
      <c r="VXD7" s="106"/>
      <c r="VXE7" s="106"/>
      <c r="VXF7" s="106"/>
      <c r="VXG7" s="106"/>
      <c r="VXH7" s="106"/>
      <c r="VXI7" s="106"/>
      <c r="VXJ7" s="106"/>
      <c r="VXK7" s="106"/>
      <c r="VXL7" s="106"/>
      <c r="VXM7" s="106"/>
      <c r="VXN7" s="106"/>
      <c r="VXO7" s="106"/>
      <c r="VXP7" s="106"/>
      <c r="VXQ7" s="106"/>
      <c r="VXR7" s="106"/>
      <c r="VXS7" s="106"/>
      <c r="VXT7" s="106"/>
      <c r="VXU7" s="106"/>
      <c r="VXV7" s="106"/>
      <c r="VXW7" s="106"/>
      <c r="VXX7" s="106"/>
      <c r="VXY7" s="106"/>
      <c r="VXZ7" s="106"/>
      <c r="VYA7" s="106"/>
      <c r="VYB7" s="106"/>
      <c r="VYC7" s="106"/>
      <c r="VYD7" s="106"/>
      <c r="VYE7" s="106"/>
      <c r="VYF7" s="106"/>
      <c r="VYG7" s="106"/>
      <c r="VYH7" s="106"/>
      <c r="VYI7" s="106"/>
      <c r="VYJ7" s="106"/>
      <c r="VYK7" s="106"/>
      <c r="VYL7" s="106"/>
      <c r="VYM7" s="106"/>
      <c r="VYN7" s="106"/>
      <c r="VYO7" s="106"/>
      <c r="VYP7" s="106"/>
      <c r="VYQ7" s="106"/>
      <c r="VYR7" s="106"/>
      <c r="VYS7" s="106"/>
      <c r="VYT7" s="106"/>
      <c r="VYU7" s="106"/>
      <c r="VYV7" s="106"/>
      <c r="VYW7" s="106"/>
      <c r="VYX7" s="106"/>
      <c r="VYY7" s="106"/>
      <c r="VYZ7" s="106"/>
      <c r="VZA7" s="106"/>
      <c r="VZB7" s="106"/>
      <c r="VZC7" s="106"/>
      <c r="VZD7" s="106"/>
      <c r="VZE7" s="106"/>
      <c r="VZF7" s="106"/>
      <c r="VZG7" s="106"/>
      <c r="VZH7" s="106"/>
      <c r="VZI7" s="106"/>
      <c r="VZJ7" s="106"/>
      <c r="VZK7" s="106"/>
      <c r="VZL7" s="106"/>
      <c r="VZM7" s="106"/>
      <c r="VZN7" s="106"/>
      <c r="VZO7" s="106"/>
      <c r="VZP7" s="106"/>
      <c r="VZQ7" s="106"/>
      <c r="VZR7" s="106"/>
      <c r="VZS7" s="106"/>
      <c r="VZT7" s="106"/>
      <c r="VZU7" s="106"/>
      <c r="VZV7" s="106"/>
      <c r="VZW7" s="106"/>
      <c r="VZX7" s="106"/>
      <c r="VZY7" s="106"/>
      <c r="VZZ7" s="106"/>
      <c r="WAA7" s="106"/>
      <c r="WAB7" s="106"/>
      <c r="WAC7" s="106"/>
      <c r="WAD7" s="106"/>
      <c r="WAE7" s="106"/>
      <c r="WAF7" s="106"/>
      <c r="WAG7" s="106"/>
      <c r="WAH7" s="106"/>
      <c r="WAI7" s="106"/>
      <c r="WAJ7" s="106"/>
      <c r="WAK7" s="106"/>
      <c r="WAL7" s="106"/>
      <c r="WAM7" s="106"/>
      <c r="WAN7" s="106"/>
      <c r="WAO7" s="106"/>
      <c r="WAP7" s="106"/>
      <c r="WAQ7" s="106"/>
      <c r="WAR7" s="106"/>
      <c r="WAS7" s="106"/>
      <c r="WAT7" s="106"/>
      <c r="WAU7" s="106"/>
      <c r="WAV7" s="106"/>
      <c r="WAW7" s="106"/>
      <c r="WAX7" s="106"/>
      <c r="WAY7" s="106"/>
      <c r="WAZ7" s="106"/>
      <c r="WBA7" s="106"/>
      <c r="WBB7" s="106"/>
      <c r="WBC7" s="106"/>
      <c r="WBD7" s="106"/>
      <c r="WBE7" s="106"/>
      <c r="WBF7" s="106"/>
      <c r="WBG7" s="106"/>
      <c r="WBH7" s="106"/>
      <c r="WBI7" s="106"/>
      <c r="WBJ7" s="106"/>
      <c r="WBK7" s="106"/>
      <c r="WBL7" s="106"/>
      <c r="WBM7" s="106"/>
      <c r="WBN7" s="106"/>
      <c r="WBO7" s="106"/>
      <c r="WBP7" s="106"/>
      <c r="WBQ7" s="106"/>
      <c r="WBR7" s="106"/>
      <c r="WBS7" s="106"/>
      <c r="WBT7" s="106"/>
      <c r="WBU7" s="106"/>
      <c r="WBV7" s="106"/>
      <c r="WBW7" s="106"/>
      <c r="WBX7" s="106"/>
      <c r="WBY7" s="106"/>
      <c r="WBZ7" s="106"/>
      <c r="WCA7" s="106"/>
      <c r="WCB7" s="106"/>
      <c r="WCC7" s="106"/>
      <c r="WCD7" s="106"/>
      <c r="WCE7" s="106"/>
      <c r="WCF7" s="106"/>
      <c r="WCG7" s="106"/>
      <c r="WCH7" s="106"/>
      <c r="WCI7" s="106"/>
      <c r="WCJ7" s="106"/>
      <c r="WCK7" s="106"/>
      <c r="WCL7" s="106"/>
      <c r="WCM7" s="106"/>
      <c r="WCN7" s="106"/>
      <c r="WCO7" s="106"/>
      <c r="WCP7" s="106"/>
      <c r="WCQ7" s="106"/>
      <c r="WCR7" s="106"/>
      <c r="WCS7" s="106"/>
      <c r="WCT7" s="106"/>
      <c r="WCU7" s="106"/>
      <c r="WCV7" s="106"/>
      <c r="WCW7" s="106"/>
      <c r="WCX7" s="106"/>
      <c r="WCY7" s="106"/>
      <c r="WCZ7" s="106"/>
      <c r="WDA7" s="106"/>
      <c r="WDB7" s="106"/>
      <c r="WDC7" s="106"/>
      <c r="WDD7" s="106"/>
      <c r="WDE7" s="106"/>
      <c r="WDF7" s="106"/>
      <c r="WDG7" s="106"/>
      <c r="WDH7" s="106"/>
      <c r="WDI7" s="106"/>
      <c r="WDJ7" s="106"/>
      <c r="WDK7" s="106"/>
      <c r="WDL7" s="106"/>
      <c r="WDM7" s="106"/>
      <c r="WDN7" s="106"/>
      <c r="WDO7" s="106"/>
      <c r="WDP7" s="106"/>
      <c r="WDQ7" s="106"/>
      <c r="WDR7" s="106"/>
      <c r="WDS7" s="106"/>
      <c r="WDT7" s="106"/>
      <c r="WDU7" s="106"/>
      <c r="WDV7" s="106"/>
      <c r="WDW7" s="106"/>
      <c r="WDX7" s="106"/>
      <c r="WDY7" s="106"/>
      <c r="WDZ7" s="106"/>
      <c r="WEA7" s="106"/>
      <c r="WEB7" s="106"/>
      <c r="WEC7" s="106"/>
      <c r="WED7" s="106"/>
      <c r="WEE7" s="106"/>
      <c r="WEF7" s="106"/>
      <c r="WEG7" s="106"/>
      <c r="WEH7" s="106"/>
      <c r="WEI7" s="106"/>
      <c r="WEJ7" s="106"/>
      <c r="WEK7" s="106"/>
      <c r="WEL7" s="106"/>
      <c r="WEM7" s="106"/>
      <c r="WEN7" s="106"/>
      <c r="WEO7" s="106"/>
      <c r="WEP7" s="106"/>
      <c r="WEQ7" s="106"/>
      <c r="WER7" s="106"/>
      <c r="WES7" s="106"/>
      <c r="WET7" s="106"/>
      <c r="WEU7" s="106"/>
      <c r="WEV7" s="106"/>
      <c r="WEW7" s="106"/>
      <c r="WEX7" s="106"/>
      <c r="WEY7" s="106"/>
      <c r="WEZ7" s="106"/>
      <c r="WFA7" s="106"/>
      <c r="WFB7" s="106"/>
      <c r="WFC7" s="106"/>
      <c r="WFD7" s="106"/>
      <c r="WFE7" s="106"/>
      <c r="WFF7" s="106"/>
      <c r="WFG7" s="106"/>
      <c r="WFH7" s="106"/>
      <c r="WFI7" s="106"/>
      <c r="WFJ7" s="106"/>
      <c r="WFK7" s="106"/>
      <c r="WFL7" s="106"/>
      <c r="WFM7" s="106"/>
      <c r="WFN7" s="106"/>
      <c r="WFO7" s="106"/>
      <c r="WFP7" s="106"/>
      <c r="WFQ7" s="106"/>
      <c r="WFR7" s="106"/>
      <c r="WFS7" s="106"/>
      <c r="WFT7" s="106"/>
      <c r="WFU7" s="106"/>
      <c r="WFV7" s="106"/>
      <c r="WFW7" s="106"/>
      <c r="WFX7" s="106"/>
      <c r="WFY7" s="106"/>
      <c r="WFZ7" s="106"/>
      <c r="WGA7" s="106"/>
      <c r="WGB7" s="106"/>
      <c r="WGC7" s="106"/>
      <c r="WGD7" s="106"/>
      <c r="WGE7" s="106"/>
      <c r="WGF7" s="106"/>
      <c r="WGG7" s="106"/>
      <c r="WGH7" s="106"/>
      <c r="WGI7" s="106"/>
      <c r="WGJ7" s="106"/>
      <c r="WGK7" s="106"/>
      <c r="WGL7" s="106"/>
      <c r="WGM7" s="106"/>
      <c r="WGN7" s="106"/>
      <c r="WGO7" s="106"/>
      <c r="WGP7" s="106"/>
      <c r="WGQ7" s="106"/>
      <c r="WGR7" s="106"/>
      <c r="WGS7" s="106"/>
      <c r="WGT7" s="106"/>
      <c r="WGU7" s="106"/>
      <c r="WGV7" s="106"/>
      <c r="WGW7" s="106"/>
      <c r="WGX7" s="106"/>
      <c r="WGY7" s="106"/>
      <c r="WGZ7" s="106"/>
      <c r="WHA7" s="106"/>
      <c r="WHB7" s="106"/>
      <c r="WHC7" s="106"/>
      <c r="WHD7" s="106"/>
      <c r="WHE7" s="106"/>
      <c r="WHF7" s="106"/>
      <c r="WHG7" s="106"/>
      <c r="WHH7" s="106"/>
      <c r="WHI7" s="106"/>
      <c r="WHJ7" s="106"/>
      <c r="WHK7" s="106"/>
      <c r="WHL7" s="106"/>
      <c r="WHM7" s="106"/>
      <c r="WHN7" s="106"/>
      <c r="WHO7" s="106"/>
      <c r="WHP7" s="106"/>
      <c r="WHQ7" s="106"/>
      <c r="WHR7" s="106"/>
      <c r="WHS7" s="106"/>
      <c r="WHT7" s="106"/>
      <c r="WHU7" s="106"/>
      <c r="WHV7" s="106"/>
      <c r="WHW7" s="106"/>
      <c r="WHX7" s="106"/>
      <c r="WHY7" s="106"/>
      <c r="WHZ7" s="106"/>
      <c r="WIA7" s="106"/>
      <c r="WIB7" s="106"/>
      <c r="WIC7" s="106"/>
      <c r="WID7" s="106"/>
      <c r="WIE7" s="106"/>
      <c r="WIF7" s="106"/>
      <c r="WIG7" s="106"/>
      <c r="WIH7" s="106"/>
      <c r="WII7" s="106"/>
      <c r="WIJ7" s="106"/>
      <c r="WIK7" s="106"/>
      <c r="WIL7" s="106"/>
      <c r="WIM7" s="106"/>
      <c r="WIN7" s="106"/>
      <c r="WIO7" s="106"/>
      <c r="WIP7" s="106"/>
      <c r="WIQ7" s="106"/>
      <c r="WIR7" s="106"/>
      <c r="WIS7" s="106"/>
      <c r="WIT7" s="106"/>
      <c r="WIU7" s="106"/>
      <c r="WIV7" s="106"/>
      <c r="WIW7" s="106"/>
      <c r="WIX7" s="106"/>
      <c r="WIY7" s="106"/>
      <c r="WIZ7" s="106"/>
      <c r="WJA7" s="106"/>
      <c r="WJB7" s="106"/>
      <c r="WJC7" s="106"/>
      <c r="WJD7" s="106"/>
      <c r="WJE7" s="106"/>
      <c r="WJF7" s="106"/>
      <c r="WJG7" s="106"/>
      <c r="WJH7" s="106"/>
      <c r="WJI7" s="106"/>
      <c r="WJJ7" s="106"/>
      <c r="WJK7" s="106"/>
      <c r="WJL7" s="106"/>
      <c r="WJM7" s="106"/>
      <c r="WJN7" s="106"/>
      <c r="WJO7" s="106"/>
      <c r="WJP7" s="106"/>
      <c r="WJQ7" s="106"/>
      <c r="WJR7" s="106"/>
      <c r="WJS7" s="106"/>
      <c r="WJT7" s="106"/>
      <c r="WJU7" s="106"/>
      <c r="WJV7" s="106"/>
      <c r="WJW7" s="106"/>
      <c r="WJX7" s="106"/>
      <c r="WJY7" s="106"/>
      <c r="WJZ7" s="106"/>
      <c r="WKA7" s="106"/>
      <c r="WKB7" s="106"/>
      <c r="WKC7" s="106"/>
      <c r="WKD7" s="106"/>
      <c r="WKE7" s="106"/>
      <c r="WKF7" s="106"/>
      <c r="WKG7" s="106"/>
      <c r="WKH7" s="106"/>
      <c r="WKI7" s="106"/>
      <c r="WKJ7" s="106"/>
      <c r="WKK7" s="106"/>
      <c r="WKL7" s="106"/>
      <c r="WKM7" s="106"/>
      <c r="WKN7" s="106"/>
      <c r="WKO7" s="106"/>
      <c r="WKP7" s="106"/>
      <c r="WKQ7" s="106"/>
      <c r="WKR7" s="106"/>
      <c r="WKS7" s="106"/>
      <c r="WKT7" s="106"/>
      <c r="WKU7" s="106"/>
      <c r="WKV7" s="106"/>
      <c r="WKW7" s="106"/>
      <c r="WKX7" s="106"/>
      <c r="WKY7" s="106"/>
      <c r="WKZ7" s="106"/>
      <c r="WLA7" s="106"/>
      <c r="WLB7" s="106"/>
      <c r="WLC7" s="106"/>
      <c r="WLD7" s="106"/>
      <c r="WLE7" s="106"/>
      <c r="WLF7" s="106"/>
      <c r="WLG7" s="106"/>
      <c r="WLH7" s="106"/>
      <c r="WLI7" s="106"/>
      <c r="WLJ7" s="106"/>
      <c r="WLK7" s="106"/>
      <c r="WLL7" s="106"/>
      <c r="WLM7" s="106"/>
      <c r="WLN7" s="106"/>
      <c r="WLO7" s="106"/>
      <c r="WLP7" s="106"/>
      <c r="WLQ7" s="106"/>
      <c r="WLR7" s="106"/>
      <c r="WLS7" s="106"/>
      <c r="WLT7" s="106"/>
      <c r="WLU7" s="106"/>
      <c r="WLV7" s="106"/>
      <c r="WLW7" s="106"/>
      <c r="WLX7" s="106"/>
      <c r="WLY7" s="106"/>
      <c r="WLZ7" s="106"/>
      <c r="WMA7" s="106"/>
      <c r="WMB7" s="106"/>
      <c r="WMC7" s="106"/>
      <c r="WMD7" s="106"/>
      <c r="WME7" s="106"/>
      <c r="WMF7" s="106"/>
      <c r="WMG7" s="106"/>
      <c r="WMH7" s="106"/>
      <c r="WMI7" s="106"/>
      <c r="WMJ7" s="106"/>
      <c r="WMK7" s="106"/>
      <c r="WML7" s="106"/>
      <c r="WMM7" s="106"/>
      <c r="WMN7" s="106"/>
      <c r="WMO7" s="106"/>
      <c r="WMP7" s="106"/>
      <c r="WMQ7" s="106"/>
      <c r="WMR7" s="106"/>
      <c r="WMS7" s="106"/>
      <c r="WMT7" s="106"/>
      <c r="WMU7" s="106"/>
      <c r="WMV7" s="106"/>
      <c r="WMW7" s="106"/>
      <c r="WMX7" s="106"/>
      <c r="WMY7" s="106"/>
      <c r="WMZ7" s="106"/>
      <c r="WNA7" s="106"/>
      <c r="WNB7" s="106"/>
      <c r="WNC7" s="106"/>
      <c r="WND7" s="106"/>
      <c r="WNE7" s="106"/>
      <c r="WNF7" s="106"/>
      <c r="WNG7" s="106"/>
      <c r="WNH7" s="106"/>
      <c r="WNI7" s="106"/>
      <c r="WNJ7" s="106"/>
      <c r="WNK7" s="106"/>
      <c r="WNL7" s="106"/>
      <c r="WNM7" s="106"/>
      <c r="WNN7" s="106"/>
      <c r="WNO7" s="106"/>
      <c r="WNP7" s="106"/>
      <c r="WNQ7" s="106"/>
      <c r="WNR7" s="106"/>
      <c r="WNS7" s="106"/>
      <c r="WNT7" s="106"/>
      <c r="WNU7" s="106"/>
      <c r="WNV7" s="106"/>
      <c r="WNW7" s="106"/>
      <c r="WNX7" s="106"/>
      <c r="WNY7" s="106"/>
      <c r="WNZ7" s="106"/>
      <c r="WOA7" s="106"/>
      <c r="WOB7" s="106"/>
      <c r="WOC7" s="106"/>
      <c r="WOD7" s="106"/>
      <c r="WOE7" s="106"/>
      <c r="WOF7" s="106"/>
      <c r="WOG7" s="106"/>
      <c r="WOH7" s="106"/>
      <c r="WOI7" s="106"/>
      <c r="WOJ7" s="106"/>
      <c r="WOK7" s="106"/>
      <c r="WOL7" s="106"/>
      <c r="WOM7" s="106"/>
      <c r="WON7" s="106"/>
      <c r="WOO7" s="106"/>
      <c r="WOP7" s="106"/>
      <c r="WOQ7" s="106"/>
      <c r="WOR7" s="106"/>
      <c r="WOS7" s="106"/>
      <c r="WOT7" s="106"/>
      <c r="WOU7" s="106"/>
      <c r="WOV7" s="106"/>
      <c r="WOW7" s="106"/>
      <c r="WOX7" s="106"/>
      <c r="WOY7" s="106"/>
      <c r="WOZ7" s="106"/>
      <c r="WPA7" s="106"/>
      <c r="WPB7" s="106"/>
      <c r="WPC7" s="106"/>
      <c r="WPD7" s="106"/>
      <c r="WPE7" s="106"/>
      <c r="WPF7" s="106"/>
      <c r="WPG7" s="106"/>
      <c r="WPH7" s="106"/>
      <c r="WPI7" s="106"/>
      <c r="WPJ7" s="106"/>
      <c r="WPK7" s="106"/>
      <c r="WPL7" s="106"/>
      <c r="WPM7" s="106"/>
      <c r="WPN7" s="106"/>
      <c r="WPO7" s="106"/>
      <c r="WPP7" s="106"/>
      <c r="WPQ7" s="106"/>
      <c r="WPR7" s="106"/>
      <c r="WPS7" s="106"/>
      <c r="WPT7" s="106"/>
      <c r="WPU7" s="106"/>
      <c r="WPV7" s="106"/>
      <c r="WPW7" s="106"/>
      <c r="WPX7" s="106"/>
      <c r="WPY7" s="106"/>
      <c r="WPZ7" s="106"/>
      <c r="WQA7" s="106"/>
      <c r="WQB7" s="106"/>
      <c r="WQC7" s="106"/>
      <c r="WQD7" s="106"/>
      <c r="WQE7" s="106"/>
      <c r="WQF7" s="106"/>
      <c r="WQG7" s="106"/>
      <c r="WQH7" s="106"/>
      <c r="WQI7" s="106"/>
      <c r="WQJ7" s="106"/>
      <c r="WQK7" s="106"/>
      <c r="WQL7" s="106"/>
      <c r="WQM7" s="106"/>
      <c r="WQN7" s="106"/>
      <c r="WQO7" s="106"/>
      <c r="WQP7" s="106"/>
      <c r="WQQ7" s="106"/>
      <c r="WQR7" s="106"/>
      <c r="WQS7" s="106"/>
      <c r="WQT7" s="106"/>
      <c r="WQU7" s="106"/>
      <c r="WQV7" s="106"/>
      <c r="WQW7" s="106"/>
      <c r="WQX7" s="106"/>
      <c r="WQY7" s="106"/>
      <c r="WQZ7" s="106"/>
      <c r="WRA7" s="106"/>
      <c r="WRB7" s="106"/>
      <c r="WRC7" s="106"/>
      <c r="WRD7" s="106"/>
      <c r="WRE7" s="106"/>
      <c r="WRF7" s="106"/>
      <c r="WRG7" s="106"/>
      <c r="WRH7" s="106"/>
      <c r="WRI7" s="106"/>
      <c r="WRJ7" s="106"/>
      <c r="WRK7" s="106"/>
      <c r="WRL7" s="106"/>
      <c r="WRM7" s="106"/>
      <c r="WRN7" s="106"/>
      <c r="WRO7" s="106"/>
      <c r="WRP7" s="106"/>
      <c r="WRQ7" s="106"/>
      <c r="WRR7" s="106"/>
      <c r="WRS7" s="106"/>
      <c r="WRT7" s="106"/>
      <c r="WRU7" s="106"/>
      <c r="WRV7" s="106"/>
      <c r="WRW7" s="106"/>
      <c r="WRX7" s="106"/>
      <c r="WRY7" s="106"/>
      <c r="WRZ7" s="106"/>
      <c r="WSA7" s="106"/>
      <c r="WSB7" s="106"/>
      <c r="WSC7" s="106"/>
      <c r="WSD7" s="106"/>
      <c r="WSE7" s="106"/>
      <c r="WSF7" s="106"/>
      <c r="WSG7" s="106"/>
      <c r="WSH7" s="106"/>
      <c r="WSI7" s="106"/>
      <c r="WSJ7" s="106"/>
      <c r="WSK7" s="106"/>
      <c r="WSL7" s="106"/>
      <c r="WSM7" s="106"/>
      <c r="WSN7" s="106"/>
      <c r="WSO7" s="106"/>
      <c r="WSP7" s="106"/>
      <c r="WSQ7" s="106"/>
      <c r="WSR7" s="106"/>
      <c r="WSS7" s="106"/>
      <c r="WST7" s="106"/>
      <c r="WSU7" s="106"/>
      <c r="WSV7" s="106"/>
      <c r="WSW7" s="106"/>
      <c r="WSX7" s="106"/>
      <c r="WSY7" s="106"/>
      <c r="WSZ7" s="106"/>
      <c r="WTA7" s="106"/>
      <c r="WTB7" s="106"/>
      <c r="WTC7" s="106"/>
      <c r="WTD7" s="106"/>
      <c r="WTE7" s="106"/>
      <c r="WTF7" s="106"/>
      <c r="WTG7" s="106"/>
      <c r="WTH7" s="106"/>
      <c r="WTI7" s="106"/>
      <c r="WTJ7" s="106"/>
      <c r="WTK7" s="106"/>
      <c r="WTL7" s="106"/>
      <c r="WTM7" s="106"/>
      <c r="WTN7" s="106"/>
      <c r="WTO7" s="106"/>
      <c r="WTP7" s="106"/>
      <c r="WTQ7" s="106"/>
      <c r="WTR7" s="106"/>
      <c r="WTS7" s="106"/>
      <c r="WTT7" s="106"/>
      <c r="WTU7" s="106"/>
      <c r="WTV7" s="106"/>
      <c r="WTW7" s="106"/>
      <c r="WTX7" s="106"/>
      <c r="WTY7" s="106"/>
      <c r="WTZ7" s="106"/>
      <c r="WUA7" s="106"/>
      <c r="WUB7" s="106"/>
      <c r="WUC7" s="106"/>
      <c r="WUD7" s="106"/>
      <c r="WUE7" s="106"/>
      <c r="WUF7" s="106"/>
      <c r="WUG7" s="106"/>
      <c r="WUH7" s="106"/>
      <c r="WUI7" s="106"/>
      <c r="WUJ7" s="106"/>
      <c r="WUK7" s="106"/>
      <c r="WUL7" s="106"/>
      <c r="WUM7" s="106"/>
      <c r="WUN7" s="106"/>
      <c r="WUO7" s="106"/>
      <c r="WUP7" s="106"/>
      <c r="WUQ7" s="106"/>
      <c r="WUR7" s="106"/>
      <c r="WUS7" s="106"/>
      <c r="WUT7" s="106"/>
      <c r="WUU7" s="106"/>
      <c r="WUV7" s="106"/>
      <c r="WUW7" s="106"/>
      <c r="WUX7" s="106"/>
      <c r="WUY7" s="106"/>
      <c r="WUZ7" s="106"/>
      <c r="WVA7" s="106"/>
      <c r="WVB7" s="106"/>
      <c r="WVC7" s="106"/>
      <c r="WVD7" s="106"/>
      <c r="WVE7" s="106"/>
      <c r="WVF7" s="106"/>
      <c r="WVG7" s="106"/>
      <c r="WVH7" s="106"/>
      <c r="WVI7" s="106"/>
      <c r="WVJ7" s="106"/>
      <c r="WVK7" s="106"/>
      <c r="WVL7" s="106"/>
      <c r="WVM7" s="106"/>
      <c r="WVN7" s="106"/>
      <c r="WVO7" s="106"/>
      <c r="WVP7" s="106"/>
      <c r="WVQ7" s="106"/>
      <c r="WVR7" s="106"/>
      <c r="WVS7" s="106"/>
      <c r="WVT7" s="106"/>
      <c r="WVU7" s="106"/>
      <c r="WVV7" s="106"/>
      <c r="WVW7" s="106"/>
      <c r="WVX7" s="106"/>
      <c r="WVY7" s="106"/>
      <c r="WVZ7" s="106"/>
      <c r="WWA7" s="106"/>
      <c r="WWB7" s="106"/>
      <c r="WWC7" s="106"/>
      <c r="WWD7" s="106"/>
      <c r="WWE7" s="106"/>
      <c r="WWF7" s="106"/>
      <c r="WWG7" s="106"/>
      <c r="WWH7" s="106"/>
      <c r="WWI7" s="106"/>
      <c r="WWJ7" s="106"/>
      <c r="WWK7" s="106"/>
      <c r="WWL7" s="106"/>
      <c r="WWM7" s="106"/>
      <c r="WWN7" s="106"/>
      <c r="WWO7" s="106"/>
      <c r="WWP7" s="106"/>
      <c r="WWQ7" s="106"/>
      <c r="WWR7" s="106"/>
      <c r="WWS7" s="106"/>
      <c r="WWT7" s="106"/>
      <c r="WWU7" s="106"/>
      <c r="WWV7" s="106"/>
      <c r="WWW7" s="106"/>
      <c r="WWX7" s="106"/>
      <c r="WWY7" s="106"/>
      <c r="WWZ7" s="106"/>
      <c r="WXA7" s="106"/>
      <c r="WXB7" s="106"/>
      <c r="WXC7" s="106"/>
      <c r="WXD7" s="106"/>
      <c r="WXE7" s="106"/>
      <c r="WXF7" s="106"/>
      <c r="WXG7" s="106"/>
      <c r="WXH7" s="106"/>
      <c r="WXI7" s="106"/>
      <c r="WXJ7" s="106"/>
      <c r="WXK7" s="106"/>
      <c r="WXL7" s="106"/>
      <c r="WXM7" s="106"/>
      <c r="WXN7" s="106"/>
      <c r="WXO7" s="106"/>
      <c r="WXP7" s="106"/>
      <c r="WXQ7" s="106"/>
      <c r="WXR7" s="106"/>
      <c r="WXS7" s="106"/>
      <c r="WXT7" s="106"/>
      <c r="WXU7" s="106"/>
      <c r="WXV7" s="106"/>
      <c r="WXW7" s="106"/>
      <c r="WXX7" s="106"/>
      <c r="WXY7" s="106"/>
      <c r="WXZ7" s="106"/>
      <c r="WYA7" s="106"/>
      <c r="WYB7" s="106"/>
      <c r="WYC7" s="106"/>
      <c r="WYD7" s="106"/>
      <c r="WYE7" s="106"/>
      <c r="WYF7" s="106"/>
      <c r="WYG7" s="106"/>
      <c r="WYH7" s="106"/>
      <c r="WYI7" s="106"/>
      <c r="WYJ7" s="106"/>
      <c r="WYK7" s="106"/>
      <c r="WYL7" s="106"/>
      <c r="WYM7" s="106"/>
      <c r="WYN7" s="106"/>
      <c r="WYO7" s="106"/>
      <c r="WYP7" s="106"/>
      <c r="WYQ7" s="106"/>
      <c r="WYR7" s="106"/>
      <c r="WYS7" s="106"/>
      <c r="WYT7" s="106"/>
      <c r="WYU7" s="106"/>
      <c r="WYV7" s="106"/>
      <c r="WYW7" s="106"/>
      <c r="WYX7" s="106"/>
      <c r="WYY7" s="106"/>
      <c r="WYZ7" s="106"/>
      <c r="WZA7" s="106"/>
      <c r="WZB7" s="106"/>
      <c r="WZC7" s="106"/>
      <c r="WZD7" s="106"/>
      <c r="WZE7" s="106"/>
      <c r="WZF7" s="106"/>
      <c r="WZG7" s="106"/>
      <c r="WZH7" s="106"/>
      <c r="WZI7" s="106"/>
      <c r="WZJ7" s="106"/>
      <c r="WZK7" s="106"/>
      <c r="WZL7" s="106"/>
      <c r="WZM7" s="106"/>
      <c r="WZN7" s="106"/>
      <c r="WZO7" s="106"/>
      <c r="WZP7" s="106"/>
      <c r="WZQ7" s="106"/>
      <c r="WZR7" s="106"/>
      <c r="WZS7" s="106"/>
      <c r="WZT7" s="106"/>
      <c r="WZU7" s="106"/>
      <c r="WZV7" s="106"/>
      <c r="WZW7" s="106"/>
      <c r="WZX7" s="106"/>
      <c r="WZY7" s="106"/>
      <c r="WZZ7" s="106"/>
      <c r="XAA7" s="106"/>
      <c r="XAB7" s="106"/>
      <c r="XAC7" s="106"/>
      <c r="XAD7" s="106"/>
      <c r="XAE7" s="106"/>
      <c r="XAF7" s="106"/>
      <c r="XAG7" s="106"/>
      <c r="XAH7" s="106"/>
      <c r="XAI7" s="106"/>
      <c r="XAJ7" s="106"/>
      <c r="XAK7" s="106"/>
      <c r="XAL7" s="106"/>
      <c r="XAM7" s="106"/>
      <c r="XAN7" s="106"/>
      <c r="XAO7" s="106"/>
      <c r="XAP7" s="106"/>
      <c r="XAQ7" s="106"/>
      <c r="XAR7" s="106"/>
      <c r="XAS7" s="106"/>
      <c r="XAT7" s="106"/>
      <c r="XAU7" s="106"/>
      <c r="XAV7" s="106"/>
      <c r="XAW7" s="106"/>
      <c r="XAX7" s="106"/>
      <c r="XAY7" s="106"/>
      <c r="XAZ7" s="106"/>
      <c r="XBA7" s="106"/>
      <c r="XBB7" s="106"/>
      <c r="XBC7" s="106"/>
      <c r="XBD7" s="106"/>
      <c r="XBE7" s="106"/>
      <c r="XBF7" s="106"/>
      <c r="XBG7" s="106"/>
      <c r="XBH7" s="106"/>
      <c r="XBI7" s="106"/>
      <c r="XBJ7" s="106"/>
      <c r="XBK7" s="106"/>
      <c r="XBL7" s="106"/>
      <c r="XBM7" s="106"/>
      <c r="XBN7" s="106"/>
      <c r="XBO7" s="106"/>
      <c r="XBP7" s="106"/>
      <c r="XBQ7" s="106"/>
      <c r="XBR7" s="106"/>
      <c r="XBS7" s="106"/>
      <c r="XBT7" s="106"/>
      <c r="XBU7" s="106"/>
      <c r="XBV7" s="106"/>
      <c r="XBW7" s="106"/>
      <c r="XBX7" s="106"/>
      <c r="XBY7" s="106"/>
      <c r="XBZ7" s="106"/>
      <c r="XCA7" s="106"/>
      <c r="XCB7" s="106"/>
      <c r="XCC7" s="106"/>
      <c r="XCD7" s="106"/>
      <c r="XCE7" s="106"/>
      <c r="XCF7" s="106"/>
      <c r="XCG7" s="106"/>
      <c r="XCH7" s="106"/>
      <c r="XCI7" s="106"/>
      <c r="XCJ7" s="106"/>
      <c r="XCK7" s="106"/>
      <c r="XCL7" s="106"/>
      <c r="XCM7" s="106"/>
      <c r="XCN7" s="106"/>
      <c r="XCO7" s="106"/>
      <c r="XCP7" s="106"/>
      <c r="XCQ7" s="106"/>
      <c r="XCR7" s="106"/>
      <c r="XCS7" s="106"/>
      <c r="XCT7" s="106"/>
      <c r="XCU7" s="106"/>
      <c r="XCV7" s="106"/>
      <c r="XCW7" s="106"/>
      <c r="XCX7" s="106"/>
      <c r="XCY7" s="106"/>
      <c r="XCZ7" s="106"/>
      <c r="XDA7" s="106"/>
      <c r="XDB7" s="106"/>
      <c r="XDC7" s="106"/>
      <c r="XDD7" s="106"/>
      <c r="XDE7" s="106"/>
      <c r="XDF7" s="106"/>
      <c r="XDG7" s="106"/>
      <c r="XDH7" s="106"/>
      <c r="XDI7" s="106"/>
      <c r="XDJ7" s="106"/>
      <c r="XDK7" s="106"/>
      <c r="XDL7" s="106"/>
      <c r="XDM7" s="106"/>
      <c r="XDN7" s="106"/>
      <c r="XDO7" s="106"/>
      <c r="XDP7" s="106"/>
      <c r="XDQ7" s="106"/>
      <c r="XDR7" s="106"/>
      <c r="XDS7" s="106"/>
      <c r="XDT7" s="106"/>
      <c r="XDU7" s="106"/>
      <c r="XDV7" s="106"/>
      <c r="XDW7" s="106"/>
      <c r="XDX7" s="106"/>
      <c r="XDY7" s="106"/>
      <c r="XDZ7" s="106"/>
      <c r="XEA7" s="106"/>
      <c r="XEB7" s="106"/>
      <c r="XEC7" s="106"/>
      <c r="XED7" s="106"/>
      <c r="XEE7" s="106"/>
      <c r="XEF7" s="106"/>
      <c r="XEG7" s="106"/>
      <c r="XEH7" s="106"/>
      <c r="XEI7" s="106"/>
      <c r="XEJ7" s="106"/>
      <c r="XEK7" s="106"/>
      <c r="XEL7" s="106"/>
      <c r="XEM7" s="106"/>
      <c r="XEN7" s="106"/>
      <c r="XEO7" s="106"/>
      <c r="XEP7" s="106"/>
      <c r="XEQ7" s="106"/>
      <c r="XER7" s="106"/>
      <c r="XES7" s="106"/>
      <c r="XET7" s="106"/>
      <c r="XEU7" s="106"/>
      <c r="XEV7" s="106"/>
      <c r="XEW7" s="106"/>
      <c r="XEX7" s="106"/>
      <c r="XEY7" s="106"/>
      <c r="XEZ7" s="106"/>
      <c r="XFA7" s="106"/>
      <c r="XFB7" s="106"/>
      <c r="XFC7" s="106"/>
      <c r="XFD7" s="106"/>
    </row>
    <row r="8" spans="1:16384" s="125" customFormat="1" ht="25.5" customHeight="1" x14ac:dyDescent="0.2">
      <c r="A8" s="118"/>
      <c r="B8" s="118"/>
      <c r="C8" s="118"/>
      <c r="D8" s="118"/>
      <c r="E8" s="118"/>
      <c r="F8" s="124"/>
    </row>
    <row r="9" spans="1:16384" s="113" customFormat="1" ht="51" customHeight="1" x14ac:dyDescent="0.3">
      <c r="A9" s="106"/>
      <c r="B9" s="106"/>
      <c r="C9" s="106"/>
      <c r="D9" s="106"/>
      <c r="E9" s="106"/>
      <c r="F9" s="122" t="s">
        <v>1581</v>
      </c>
      <c r="H9" s="110"/>
      <c r="I9" s="110"/>
      <c r="J9" s="110"/>
      <c r="K9" s="110"/>
      <c r="L9" s="110"/>
      <c r="N9" s="110"/>
      <c r="O9" s="110"/>
      <c r="P9" s="110"/>
      <c r="Q9" s="110"/>
      <c r="R9" s="110"/>
      <c r="T9" s="110"/>
      <c r="U9" s="110"/>
      <c r="V9" s="110"/>
      <c r="W9" s="110"/>
      <c r="X9" s="110"/>
      <c r="Z9" s="110"/>
      <c r="AA9" s="110"/>
      <c r="AB9" s="110"/>
      <c r="AC9" s="110"/>
      <c r="AD9" s="110"/>
      <c r="AF9" s="110"/>
      <c r="AG9" s="110"/>
      <c r="AH9" s="110"/>
      <c r="AI9" s="110"/>
      <c r="AJ9" s="110"/>
      <c r="AL9" s="110"/>
      <c r="AM9" s="110"/>
      <c r="AN9" s="110"/>
      <c r="AO9" s="110"/>
      <c r="AP9" s="110"/>
      <c r="AR9" s="110"/>
      <c r="AS9" s="110"/>
      <c r="AT9" s="110"/>
      <c r="AU9" s="110"/>
      <c r="AV9" s="110"/>
      <c r="AX9" s="110"/>
      <c r="AY9" s="110"/>
      <c r="AZ9" s="110"/>
      <c r="BA9" s="110"/>
      <c r="BB9" s="110"/>
      <c r="BD9" s="110"/>
      <c r="BE9" s="110"/>
      <c r="BF9" s="110"/>
      <c r="BG9" s="110"/>
      <c r="BH9" s="110"/>
      <c r="BJ9" s="110"/>
      <c r="BK9" s="110"/>
      <c r="BL9" s="110"/>
      <c r="BM9" s="110"/>
      <c r="BN9" s="110"/>
      <c r="BP9" s="110"/>
      <c r="BQ9" s="110"/>
      <c r="BR9" s="110"/>
      <c r="BS9" s="110"/>
      <c r="BT9" s="110"/>
      <c r="BV9" s="110"/>
      <c r="BW9" s="110"/>
      <c r="BX9" s="110"/>
      <c r="BY9" s="110"/>
      <c r="BZ9" s="110"/>
      <c r="CB9" s="110"/>
      <c r="CC9" s="110"/>
      <c r="CD9" s="110"/>
      <c r="CE9" s="110"/>
      <c r="CF9" s="110"/>
      <c r="CH9" s="110"/>
      <c r="CI9" s="110"/>
      <c r="CJ9" s="110"/>
      <c r="CK9" s="110"/>
      <c r="CL9" s="110"/>
      <c r="CN9" s="110"/>
      <c r="CO9" s="110"/>
      <c r="CP9" s="110"/>
      <c r="CQ9" s="110"/>
      <c r="CR9" s="110"/>
      <c r="CT9" s="110"/>
      <c r="CU9" s="110"/>
      <c r="CV9" s="110"/>
      <c r="CW9" s="110"/>
      <c r="CX9" s="110"/>
      <c r="CZ9" s="110"/>
      <c r="DA9" s="110"/>
      <c r="DB9" s="110"/>
      <c r="DC9" s="110"/>
      <c r="DD9" s="110"/>
      <c r="DF9" s="110"/>
      <c r="DG9" s="110"/>
      <c r="DH9" s="110"/>
      <c r="DI9" s="110"/>
      <c r="DJ9" s="110"/>
      <c r="DL9" s="110"/>
      <c r="DM9" s="110"/>
      <c r="DN9" s="110"/>
      <c r="DO9" s="110"/>
      <c r="DP9" s="110"/>
      <c r="DR9" s="110"/>
      <c r="DS9" s="110"/>
      <c r="DT9" s="110"/>
      <c r="DU9" s="110"/>
      <c r="DV9" s="110"/>
      <c r="DX9" s="110"/>
      <c r="DY9" s="110"/>
      <c r="DZ9" s="110"/>
      <c r="EA9" s="110"/>
      <c r="EB9" s="110"/>
      <c r="ED9" s="110"/>
      <c r="EE9" s="110"/>
      <c r="EF9" s="110"/>
      <c r="EG9" s="110"/>
      <c r="EH9" s="110"/>
      <c r="EJ9" s="110"/>
      <c r="EK9" s="110"/>
      <c r="EL9" s="110"/>
      <c r="EM9" s="110"/>
      <c r="EN9" s="110"/>
      <c r="EP9" s="110"/>
      <c r="EQ9" s="110"/>
      <c r="ER9" s="110"/>
      <c r="ES9" s="110"/>
      <c r="ET9" s="110"/>
      <c r="EV9" s="110"/>
      <c r="EW9" s="110"/>
      <c r="EX9" s="110"/>
      <c r="EY9" s="110"/>
      <c r="EZ9" s="110"/>
      <c r="FB9" s="110"/>
      <c r="FC9" s="110"/>
      <c r="FD9" s="110"/>
      <c r="FE9" s="110"/>
      <c r="FF9" s="110"/>
      <c r="FH9" s="110"/>
      <c r="FI9" s="110"/>
      <c r="FJ9" s="110"/>
      <c r="FK9" s="110"/>
      <c r="FL9" s="110"/>
      <c r="FN9" s="110"/>
      <c r="FO9" s="110"/>
      <c r="FP9" s="110"/>
      <c r="FQ9" s="110"/>
      <c r="FR9" s="110"/>
      <c r="FT9" s="110"/>
      <c r="FU9" s="110"/>
      <c r="FV9" s="110"/>
      <c r="FW9" s="110"/>
      <c r="FX9" s="110"/>
      <c r="FZ9" s="110"/>
      <c r="GA9" s="110"/>
      <c r="GB9" s="110"/>
      <c r="GC9" s="110"/>
      <c r="GD9" s="110"/>
      <c r="GF9" s="110"/>
      <c r="GG9" s="110"/>
      <c r="GH9" s="110"/>
      <c r="GI9" s="110"/>
      <c r="GJ9" s="110"/>
      <c r="GL9" s="110"/>
      <c r="GM9" s="110"/>
      <c r="GN9" s="110"/>
      <c r="GO9" s="110"/>
      <c r="GP9" s="110"/>
      <c r="GR9" s="110"/>
      <c r="GS9" s="110"/>
      <c r="GT9" s="110"/>
      <c r="GU9" s="110"/>
      <c r="GV9" s="110"/>
      <c r="GX9" s="110"/>
      <c r="GY9" s="110"/>
      <c r="GZ9" s="110"/>
      <c r="HA9" s="110"/>
      <c r="HB9" s="110"/>
      <c r="HD9" s="110"/>
      <c r="HE9" s="110"/>
      <c r="HF9" s="110"/>
      <c r="HG9" s="110"/>
      <c r="HH9" s="110"/>
      <c r="HJ9" s="110"/>
      <c r="HK9" s="110"/>
      <c r="HL9" s="110"/>
      <c r="HM9" s="110"/>
      <c r="HN9" s="110"/>
      <c r="HP9" s="110"/>
      <c r="HQ9" s="110"/>
      <c r="HR9" s="110"/>
      <c r="HS9" s="110"/>
      <c r="HT9" s="110"/>
      <c r="HV9" s="110"/>
      <c r="HW9" s="110"/>
      <c r="HX9" s="110"/>
      <c r="HY9" s="110"/>
      <c r="HZ9" s="110"/>
      <c r="IB9" s="110"/>
      <c r="IC9" s="110"/>
      <c r="ID9" s="110"/>
      <c r="IE9" s="110"/>
      <c r="IF9" s="110"/>
      <c r="IH9" s="110"/>
      <c r="II9" s="110"/>
      <c r="IJ9" s="110"/>
      <c r="IK9" s="110"/>
      <c r="IL9" s="110"/>
      <c r="IN9" s="110"/>
      <c r="IO9" s="110"/>
      <c r="IP9" s="110"/>
      <c r="IQ9" s="110"/>
      <c r="IR9" s="110"/>
      <c r="IT9" s="110"/>
      <c r="IU9" s="110"/>
      <c r="IV9" s="110"/>
      <c r="IW9" s="110"/>
      <c r="IX9" s="110"/>
      <c r="IZ9" s="110"/>
      <c r="JA9" s="110"/>
      <c r="JB9" s="110"/>
      <c r="JC9" s="110"/>
      <c r="JD9" s="110"/>
      <c r="JF9" s="110"/>
      <c r="JG9" s="110"/>
      <c r="JH9" s="110"/>
      <c r="JI9" s="110"/>
      <c r="JJ9" s="110"/>
      <c r="JL9" s="110"/>
      <c r="JM9" s="110"/>
      <c r="JN9" s="110"/>
      <c r="JO9" s="110"/>
      <c r="JP9" s="110"/>
      <c r="JR9" s="110"/>
      <c r="JS9" s="110"/>
      <c r="JT9" s="110"/>
      <c r="JU9" s="110"/>
      <c r="JV9" s="110"/>
      <c r="JX9" s="110"/>
      <c r="JY9" s="110"/>
      <c r="JZ9" s="110"/>
      <c r="KA9" s="110"/>
      <c r="KB9" s="110"/>
      <c r="KD9" s="110"/>
      <c r="KE9" s="110"/>
      <c r="KF9" s="110"/>
      <c r="KG9" s="110"/>
      <c r="KH9" s="110"/>
      <c r="KJ9" s="110"/>
      <c r="KK9" s="110"/>
      <c r="KL9" s="110"/>
      <c r="KM9" s="110"/>
      <c r="KN9" s="110"/>
      <c r="KP9" s="110"/>
      <c r="KQ9" s="110"/>
      <c r="KR9" s="110"/>
      <c r="KS9" s="110"/>
      <c r="KT9" s="110"/>
      <c r="KV9" s="110"/>
      <c r="KW9" s="110"/>
      <c r="KX9" s="110"/>
      <c r="KY9" s="110"/>
      <c r="KZ9" s="110"/>
      <c r="LB9" s="110"/>
      <c r="LC9" s="110"/>
      <c r="LD9" s="110"/>
      <c r="LE9" s="110"/>
      <c r="LF9" s="110"/>
      <c r="LH9" s="110"/>
      <c r="LI9" s="110"/>
      <c r="LJ9" s="110"/>
      <c r="LK9" s="110"/>
      <c r="LL9" s="110"/>
      <c r="LN9" s="110"/>
      <c r="LO9" s="110"/>
      <c r="LP9" s="110"/>
      <c r="LQ9" s="110"/>
      <c r="LR9" s="110"/>
      <c r="LT9" s="110"/>
      <c r="LU9" s="110"/>
      <c r="LV9" s="110"/>
      <c r="LW9" s="110"/>
      <c r="LX9" s="110"/>
      <c r="LZ9" s="110"/>
      <c r="MA9" s="110"/>
      <c r="MB9" s="110"/>
      <c r="MC9" s="110"/>
      <c r="MD9" s="110"/>
      <c r="MF9" s="110"/>
      <c r="MG9" s="110"/>
      <c r="MH9" s="110"/>
      <c r="MI9" s="110"/>
      <c r="MJ9" s="110"/>
      <c r="ML9" s="110"/>
      <c r="MM9" s="110"/>
      <c r="MN9" s="110"/>
      <c r="MO9" s="110"/>
      <c r="MP9" s="110"/>
      <c r="MR9" s="110"/>
      <c r="MS9" s="110"/>
      <c r="MT9" s="110"/>
      <c r="MU9" s="110"/>
      <c r="MV9" s="110"/>
      <c r="MX9" s="110"/>
      <c r="MY9" s="110"/>
      <c r="MZ9" s="110"/>
      <c r="NA9" s="110"/>
      <c r="NB9" s="110"/>
      <c r="ND9" s="110"/>
      <c r="NE9" s="110"/>
      <c r="NF9" s="110"/>
      <c r="NG9" s="110"/>
      <c r="NH9" s="110"/>
      <c r="NJ9" s="110"/>
      <c r="NK9" s="110"/>
      <c r="NL9" s="110"/>
      <c r="NM9" s="110"/>
      <c r="NN9" s="110"/>
      <c r="NP9" s="110"/>
      <c r="NQ9" s="110"/>
      <c r="NR9" s="110"/>
      <c r="NS9" s="110"/>
      <c r="NT9" s="110"/>
      <c r="NV9" s="110"/>
      <c r="NW9" s="110"/>
      <c r="NX9" s="110"/>
      <c r="NY9" s="110"/>
      <c r="NZ9" s="110"/>
      <c r="OB9" s="110"/>
      <c r="OC9" s="110"/>
      <c r="OD9" s="110"/>
      <c r="OE9" s="110"/>
      <c r="OF9" s="110"/>
      <c r="OH9" s="110"/>
      <c r="OI9" s="110"/>
      <c r="OJ9" s="110"/>
      <c r="OK9" s="110"/>
      <c r="OL9" s="110"/>
      <c r="ON9" s="110"/>
      <c r="OO9" s="110"/>
      <c r="OP9" s="110"/>
      <c r="OQ9" s="110"/>
      <c r="OR9" s="110"/>
      <c r="OT9" s="110"/>
      <c r="OU9" s="110"/>
      <c r="OV9" s="110"/>
      <c r="OW9" s="110"/>
      <c r="OX9" s="110"/>
      <c r="OZ9" s="110"/>
      <c r="PA9" s="110"/>
      <c r="PB9" s="110"/>
      <c r="PC9" s="110"/>
      <c r="PD9" s="110"/>
      <c r="PF9" s="110"/>
      <c r="PG9" s="110"/>
      <c r="PH9" s="110"/>
      <c r="PI9" s="110"/>
      <c r="PJ9" s="110"/>
      <c r="PL9" s="110"/>
      <c r="PM9" s="110"/>
      <c r="PN9" s="110"/>
      <c r="PO9" s="110"/>
      <c r="PP9" s="110"/>
      <c r="PR9" s="110"/>
      <c r="PS9" s="110"/>
      <c r="PT9" s="110"/>
      <c r="PU9" s="110"/>
      <c r="PV9" s="110"/>
      <c r="PX9" s="110"/>
      <c r="PY9" s="110"/>
      <c r="PZ9" s="110"/>
      <c r="QA9" s="110"/>
      <c r="QB9" s="110"/>
      <c r="QD9" s="110"/>
      <c r="QE9" s="110"/>
      <c r="QF9" s="110"/>
      <c r="QG9" s="110"/>
      <c r="QH9" s="110"/>
      <c r="QJ9" s="110"/>
      <c r="QK9" s="110"/>
      <c r="QL9" s="110"/>
      <c r="QM9" s="110"/>
      <c r="QN9" s="110"/>
      <c r="QP9" s="110"/>
      <c r="QQ9" s="110"/>
      <c r="QR9" s="110"/>
      <c r="QS9" s="110"/>
      <c r="QT9" s="110"/>
      <c r="QV9" s="110"/>
      <c r="QW9" s="110"/>
      <c r="QX9" s="110"/>
      <c r="QY9" s="110"/>
      <c r="QZ9" s="110"/>
      <c r="RB9" s="110"/>
      <c r="RC9" s="110"/>
      <c r="RD9" s="110"/>
      <c r="RE9" s="110"/>
      <c r="RF9" s="110"/>
      <c r="RH9" s="110"/>
      <c r="RI9" s="110"/>
      <c r="RJ9" s="110"/>
      <c r="RK9" s="110"/>
      <c r="RL9" s="110"/>
      <c r="RN9" s="110"/>
      <c r="RO9" s="110"/>
      <c r="RP9" s="110"/>
      <c r="RQ9" s="110"/>
      <c r="RR9" s="110"/>
      <c r="RT9" s="110"/>
      <c r="RU9" s="110"/>
      <c r="RV9" s="110"/>
      <c r="RW9" s="110"/>
      <c r="RX9" s="110"/>
      <c r="RZ9" s="110"/>
      <c r="SA9" s="110"/>
      <c r="SB9" s="110"/>
      <c r="SC9" s="110"/>
      <c r="SD9" s="110"/>
      <c r="SF9" s="110"/>
      <c r="SG9" s="110"/>
      <c r="SH9" s="110"/>
      <c r="SI9" s="110"/>
      <c r="SJ9" s="110"/>
      <c r="SL9" s="110"/>
      <c r="SM9" s="110"/>
      <c r="SN9" s="110"/>
      <c r="SO9" s="110"/>
      <c r="SP9" s="110"/>
      <c r="SR9" s="110"/>
      <c r="SS9" s="110"/>
      <c r="ST9" s="110"/>
      <c r="SU9" s="110"/>
      <c r="SV9" s="110"/>
      <c r="SX9" s="110"/>
      <c r="SY9" s="110"/>
      <c r="SZ9" s="110"/>
      <c r="TA9" s="110"/>
      <c r="TB9" s="110"/>
      <c r="TD9" s="110"/>
      <c r="TE9" s="110"/>
      <c r="TF9" s="110"/>
      <c r="TG9" s="110"/>
      <c r="TH9" s="110"/>
      <c r="TJ9" s="110"/>
      <c r="TK9" s="110"/>
      <c r="TL9" s="110"/>
      <c r="TM9" s="110"/>
      <c r="TN9" s="110"/>
      <c r="TP9" s="110"/>
      <c r="TQ9" s="110"/>
      <c r="TR9" s="110"/>
      <c r="TS9" s="110"/>
      <c r="TT9" s="110"/>
      <c r="TV9" s="110"/>
      <c r="TW9" s="110"/>
      <c r="TX9" s="110"/>
      <c r="TY9" s="110"/>
      <c r="TZ9" s="110"/>
      <c r="UB9" s="110"/>
      <c r="UC9" s="110"/>
      <c r="UD9" s="110"/>
      <c r="UE9" s="110"/>
      <c r="UF9" s="110"/>
      <c r="UH9" s="110"/>
      <c r="UI9" s="110"/>
      <c r="UJ9" s="110"/>
      <c r="UK9" s="110"/>
      <c r="UL9" s="110"/>
      <c r="UN9" s="110"/>
      <c r="UO9" s="110"/>
      <c r="UP9" s="110"/>
      <c r="UQ9" s="110"/>
      <c r="UR9" s="110"/>
      <c r="UT9" s="110"/>
      <c r="UU9" s="110"/>
      <c r="UV9" s="110"/>
      <c r="UW9" s="110"/>
      <c r="UX9" s="110"/>
      <c r="UZ9" s="110"/>
      <c r="VA9" s="110"/>
      <c r="VB9" s="110"/>
      <c r="VC9" s="110"/>
      <c r="VD9" s="110"/>
      <c r="VF9" s="110"/>
      <c r="VG9" s="110"/>
      <c r="VH9" s="110"/>
      <c r="VI9" s="110"/>
      <c r="VJ9" s="110"/>
      <c r="VL9" s="110"/>
      <c r="VM9" s="110"/>
      <c r="VN9" s="110"/>
      <c r="VO9" s="110"/>
      <c r="VP9" s="110"/>
      <c r="VR9" s="110"/>
      <c r="VS9" s="110"/>
      <c r="VT9" s="110"/>
      <c r="VU9" s="110"/>
      <c r="VV9" s="110"/>
      <c r="VX9" s="110"/>
      <c r="VY9" s="110"/>
      <c r="VZ9" s="110"/>
      <c r="WA9" s="110"/>
      <c r="WB9" s="110"/>
      <c r="WD9" s="110"/>
      <c r="WE9" s="110"/>
      <c r="WF9" s="110"/>
      <c r="WG9" s="110"/>
      <c r="WH9" s="110"/>
      <c r="WJ9" s="110"/>
      <c r="WK9" s="110"/>
      <c r="WL9" s="110"/>
      <c r="WM9" s="110"/>
      <c r="WN9" s="110"/>
      <c r="WP9" s="110"/>
      <c r="WQ9" s="110"/>
      <c r="WR9" s="110"/>
      <c r="WS9" s="110"/>
      <c r="WT9" s="110"/>
      <c r="WV9" s="110"/>
      <c r="WW9" s="110"/>
      <c r="WX9" s="110"/>
      <c r="WY9" s="110"/>
      <c r="WZ9" s="110"/>
      <c r="XB9" s="110"/>
      <c r="XC9" s="110"/>
      <c r="XD9" s="110"/>
      <c r="XE9" s="110"/>
      <c r="XF9" s="110"/>
      <c r="XH9" s="110"/>
      <c r="XI9" s="110"/>
      <c r="XJ9" s="110"/>
      <c r="XK9" s="110"/>
      <c r="XL9" s="110"/>
      <c r="XN9" s="110"/>
      <c r="XO9" s="110"/>
      <c r="XP9" s="110"/>
      <c r="XQ9" s="110"/>
      <c r="XR9" s="110"/>
      <c r="XT9" s="110"/>
      <c r="XU9" s="110"/>
      <c r="XV9" s="110"/>
      <c r="XW9" s="110"/>
      <c r="XX9" s="110"/>
      <c r="XZ9" s="110"/>
      <c r="YA9" s="110"/>
      <c r="YB9" s="110"/>
      <c r="YC9" s="110"/>
      <c r="YD9" s="110"/>
      <c r="YF9" s="110"/>
      <c r="YG9" s="110"/>
      <c r="YH9" s="110"/>
      <c r="YI9" s="110"/>
      <c r="YJ9" s="110"/>
      <c r="YL9" s="110"/>
      <c r="YM9" s="110"/>
      <c r="YN9" s="110"/>
      <c r="YO9" s="110"/>
      <c r="YP9" s="110"/>
      <c r="YR9" s="110"/>
      <c r="YS9" s="110"/>
      <c r="YT9" s="110"/>
      <c r="YU9" s="110"/>
      <c r="YV9" s="110"/>
      <c r="YX9" s="110"/>
      <c r="YY9" s="110"/>
      <c r="YZ9" s="110"/>
      <c r="ZA9" s="110"/>
      <c r="ZB9" s="110"/>
      <c r="ZD9" s="110"/>
      <c r="ZE9" s="110"/>
      <c r="ZF9" s="110"/>
      <c r="ZG9" s="110"/>
      <c r="ZH9" s="110"/>
      <c r="ZJ9" s="110"/>
      <c r="ZK9" s="110"/>
      <c r="ZL9" s="110"/>
      <c r="ZM9" s="110"/>
      <c r="ZN9" s="110"/>
      <c r="ZP9" s="110"/>
      <c r="ZQ9" s="110"/>
      <c r="ZR9" s="110"/>
      <c r="ZS9" s="110"/>
      <c r="ZT9" s="110"/>
      <c r="ZV9" s="110"/>
      <c r="ZW9" s="110"/>
      <c r="ZX9" s="110"/>
      <c r="ZY9" s="110"/>
      <c r="ZZ9" s="110"/>
      <c r="AAB9" s="110"/>
      <c r="AAC9" s="110"/>
      <c r="AAD9" s="110"/>
      <c r="AAE9" s="110"/>
      <c r="AAF9" s="110"/>
      <c r="AAH9" s="110"/>
      <c r="AAI9" s="110"/>
      <c r="AAJ9" s="110"/>
      <c r="AAK9" s="110"/>
      <c r="AAL9" s="110"/>
      <c r="AAN9" s="110"/>
      <c r="AAO9" s="110"/>
      <c r="AAP9" s="110"/>
      <c r="AAQ9" s="110"/>
      <c r="AAR9" s="110"/>
      <c r="AAT9" s="110"/>
      <c r="AAU9" s="110"/>
      <c r="AAV9" s="110"/>
      <c r="AAW9" s="110"/>
      <c r="AAX9" s="110"/>
      <c r="AAZ9" s="110"/>
      <c r="ABA9" s="110"/>
      <c r="ABB9" s="110"/>
      <c r="ABC9" s="110"/>
      <c r="ABD9" s="110"/>
      <c r="ABF9" s="110"/>
      <c r="ABG9" s="110"/>
      <c r="ABH9" s="110"/>
      <c r="ABI9" s="110"/>
      <c r="ABJ9" s="110"/>
      <c r="ABL9" s="110"/>
      <c r="ABM9" s="110"/>
      <c r="ABN9" s="110"/>
      <c r="ABO9" s="110"/>
      <c r="ABP9" s="110"/>
      <c r="ABR9" s="110"/>
      <c r="ABS9" s="110"/>
      <c r="ABT9" s="110"/>
      <c r="ABU9" s="110"/>
      <c r="ABV9" s="110"/>
      <c r="ABX9" s="110"/>
      <c r="ABY9" s="110"/>
      <c r="ABZ9" s="110"/>
      <c r="ACA9" s="110"/>
      <c r="ACB9" s="110"/>
      <c r="ACD9" s="110"/>
      <c r="ACE9" s="110"/>
      <c r="ACF9" s="110"/>
      <c r="ACG9" s="110"/>
      <c r="ACH9" s="110"/>
      <c r="ACJ9" s="110"/>
      <c r="ACK9" s="110"/>
      <c r="ACL9" s="110"/>
      <c r="ACM9" s="110"/>
      <c r="ACN9" s="110"/>
      <c r="ACP9" s="110"/>
      <c r="ACQ9" s="110"/>
      <c r="ACR9" s="110"/>
      <c r="ACS9" s="110"/>
      <c r="ACT9" s="110"/>
      <c r="ACV9" s="110"/>
      <c r="ACW9" s="110"/>
      <c r="ACX9" s="110"/>
      <c r="ACY9" s="110"/>
      <c r="ACZ9" s="110"/>
      <c r="ADB9" s="110"/>
      <c r="ADC9" s="110"/>
      <c r="ADD9" s="110"/>
      <c r="ADE9" s="110"/>
      <c r="ADF9" s="110"/>
      <c r="ADH9" s="110"/>
      <c r="ADI9" s="110"/>
      <c r="ADJ9" s="110"/>
      <c r="ADK9" s="110"/>
      <c r="ADL9" s="110"/>
      <c r="ADN9" s="110"/>
      <c r="ADO9" s="110"/>
      <c r="ADP9" s="110"/>
      <c r="ADQ9" s="110"/>
      <c r="ADR9" s="110"/>
      <c r="ADT9" s="110"/>
      <c r="ADU9" s="110"/>
      <c r="ADV9" s="110"/>
      <c r="ADW9" s="110"/>
      <c r="ADX9" s="110"/>
      <c r="ADZ9" s="110"/>
      <c r="AEA9" s="110"/>
      <c r="AEB9" s="110"/>
      <c r="AEC9" s="110"/>
      <c r="AED9" s="110"/>
      <c r="AEF9" s="110"/>
      <c r="AEG9" s="110"/>
      <c r="AEH9" s="110"/>
      <c r="AEI9" s="110"/>
      <c r="AEJ9" s="110"/>
      <c r="AEL9" s="110"/>
      <c r="AEM9" s="110"/>
      <c r="AEN9" s="110"/>
      <c r="AEO9" s="110"/>
      <c r="AEP9" s="110"/>
      <c r="AER9" s="110"/>
      <c r="AES9" s="110"/>
      <c r="AET9" s="110"/>
      <c r="AEU9" s="110"/>
      <c r="AEV9" s="110"/>
      <c r="AEX9" s="110"/>
      <c r="AEY9" s="110"/>
      <c r="AEZ9" s="110"/>
      <c r="AFA9" s="110"/>
      <c r="AFB9" s="110"/>
      <c r="AFD9" s="110"/>
      <c r="AFE9" s="110"/>
      <c r="AFF9" s="110"/>
      <c r="AFG9" s="110"/>
      <c r="AFH9" s="110"/>
      <c r="AFJ9" s="110"/>
      <c r="AFK9" s="110"/>
      <c r="AFL9" s="110"/>
      <c r="AFM9" s="110"/>
      <c r="AFN9" s="110"/>
      <c r="AFP9" s="110"/>
      <c r="AFQ9" s="110"/>
      <c r="AFR9" s="110"/>
      <c r="AFS9" s="110"/>
      <c r="AFT9" s="110"/>
      <c r="AFV9" s="110"/>
      <c r="AFW9" s="110"/>
      <c r="AFX9" s="110"/>
      <c r="AFY9" s="110"/>
      <c r="AFZ9" s="110"/>
      <c r="AGB9" s="110"/>
      <c r="AGC9" s="110"/>
      <c r="AGD9" s="110"/>
      <c r="AGE9" s="110"/>
      <c r="AGF9" s="110"/>
      <c r="AGH9" s="110"/>
      <c r="AGI9" s="110"/>
      <c r="AGJ9" s="110"/>
      <c r="AGK9" s="110"/>
      <c r="AGL9" s="110"/>
      <c r="AGN9" s="110"/>
      <c r="AGO9" s="110"/>
      <c r="AGP9" s="110"/>
      <c r="AGQ9" s="110"/>
      <c r="AGR9" s="110"/>
      <c r="AGT9" s="110"/>
      <c r="AGU9" s="110"/>
      <c r="AGV9" s="110"/>
      <c r="AGW9" s="110"/>
      <c r="AGX9" s="110"/>
      <c r="AGZ9" s="110"/>
      <c r="AHA9" s="110"/>
      <c r="AHB9" s="110"/>
      <c r="AHC9" s="110"/>
      <c r="AHD9" s="110"/>
      <c r="AHF9" s="110"/>
      <c r="AHG9" s="110"/>
      <c r="AHH9" s="110"/>
      <c r="AHI9" s="110"/>
      <c r="AHJ9" s="110"/>
      <c r="AHL9" s="110"/>
      <c r="AHM9" s="110"/>
      <c r="AHN9" s="110"/>
      <c r="AHO9" s="110"/>
      <c r="AHP9" s="110"/>
      <c r="AHR9" s="110"/>
      <c r="AHS9" s="110"/>
      <c r="AHT9" s="110"/>
      <c r="AHU9" s="110"/>
      <c r="AHV9" s="110"/>
      <c r="AHX9" s="110"/>
      <c r="AHY9" s="110"/>
      <c r="AHZ9" s="110"/>
      <c r="AIA9" s="110"/>
      <c r="AIB9" s="110"/>
      <c r="AID9" s="110"/>
      <c r="AIE9" s="110"/>
      <c r="AIF9" s="110"/>
      <c r="AIG9" s="110"/>
      <c r="AIH9" s="110"/>
      <c r="AIJ9" s="110"/>
      <c r="AIK9" s="110"/>
      <c r="AIL9" s="110"/>
      <c r="AIM9" s="110"/>
      <c r="AIN9" s="110"/>
      <c r="AIP9" s="110"/>
      <c r="AIQ9" s="110"/>
      <c r="AIR9" s="110"/>
      <c r="AIS9" s="110"/>
      <c r="AIT9" s="110"/>
      <c r="AIV9" s="110"/>
      <c r="AIW9" s="110"/>
      <c r="AIX9" s="110"/>
      <c r="AIY9" s="110"/>
      <c r="AIZ9" s="110"/>
      <c r="AJB9" s="110"/>
      <c r="AJC9" s="110"/>
      <c r="AJD9" s="110"/>
      <c r="AJE9" s="110"/>
      <c r="AJF9" s="110"/>
      <c r="AJH9" s="110"/>
      <c r="AJI9" s="110"/>
      <c r="AJJ9" s="110"/>
      <c r="AJK9" s="110"/>
      <c r="AJL9" s="110"/>
      <c r="AJN9" s="110"/>
      <c r="AJO9" s="110"/>
      <c r="AJP9" s="110"/>
      <c r="AJQ9" s="110"/>
      <c r="AJR9" s="110"/>
      <c r="AJT9" s="110"/>
      <c r="AJU9" s="110"/>
      <c r="AJV9" s="110"/>
      <c r="AJW9" s="110"/>
      <c r="AJX9" s="110"/>
      <c r="AJZ9" s="110"/>
      <c r="AKA9" s="110"/>
      <c r="AKB9" s="110"/>
      <c r="AKC9" s="110"/>
      <c r="AKD9" s="110"/>
      <c r="AKF9" s="110"/>
      <c r="AKG9" s="110"/>
      <c r="AKH9" s="110"/>
      <c r="AKI9" s="110"/>
      <c r="AKJ9" s="110"/>
      <c r="AKL9" s="110"/>
      <c r="AKM9" s="110"/>
      <c r="AKN9" s="110"/>
      <c r="AKO9" s="110"/>
      <c r="AKP9" s="110"/>
      <c r="AKR9" s="110"/>
      <c r="AKS9" s="110"/>
      <c r="AKT9" s="110"/>
      <c r="AKU9" s="110"/>
      <c r="AKV9" s="110"/>
      <c r="AKX9" s="110"/>
      <c r="AKY9" s="110"/>
      <c r="AKZ9" s="110"/>
      <c r="ALA9" s="110"/>
      <c r="ALB9" s="110"/>
      <c r="ALD9" s="110"/>
      <c r="ALE9" s="110"/>
      <c r="ALF9" s="110"/>
      <c r="ALG9" s="110"/>
      <c r="ALH9" s="110"/>
      <c r="ALJ9" s="110"/>
      <c r="ALK9" s="110"/>
      <c r="ALL9" s="110"/>
      <c r="ALM9" s="110"/>
      <c r="ALN9" s="110"/>
      <c r="ALP9" s="110"/>
      <c r="ALQ9" s="110"/>
      <c r="ALR9" s="110"/>
      <c r="ALS9" s="110"/>
      <c r="ALT9" s="110"/>
      <c r="ALV9" s="110"/>
      <c r="ALW9" s="110"/>
      <c r="ALX9" s="110"/>
      <c r="ALY9" s="110"/>
      <c r="ALZ9" s="110"/>
      <c r="AMB9" s="110"/>
      <c r="AMC9" s="110"/>
      <c r="AMD9" s="110"/>
      <c r="AME9" s="110"/>
      <c r="AMF9" s="110"/>
      <c r="AMH9" s="110"/>
      <c r="AMI9" s="110"/>
      <c r="AMJ9" s="110"/>
      <c r="AMK9" s="110"/>
      <c r="AML9" s="110"/>
      <c r="AMN9" s="110"/>
      <c r="AMO9" s="110"/>
      <c r="AMP9" s="110"/>
      <c r="AMQ9" s="110"/>
      <c r="AMR9" s="110"/>
      <c r="AMT9" s="110"/>
      <c r="AMU9" s="110"/>
      <c r="AMV9" s="110"/>
      <c r="AMW9" s="110"/>
      <c r="AMX9" s="110"/>
      <c r="AMZ9" s="110"/>
      <c r="ANA9" s="110"/>
      <c r="ANB9" s="110"/>
      <c r="ANC9" s="110"/>
      <c r="AND9" s="110"/>
      <c r="ANF9" s="110"/>
      <c r="ANG9" s="110"/>
      <c r="ANH9" s="110"/>
      <c r="ANI9" s="110"/>
      <c r="ANJ9" s="110"/>
      <c r="ANL9" s="110"/>
      <c r="ANM9" s="110"/>
      <c r="ANN9" s="110"/>
      <c r="ANO9" s="110"/>
      <c r="ANP9" s="110"/>
      <c r="ANR9" s="110"/>
      <c r="ANS9" s="110"/>
      <c r="ANT9" s="110"/>
      <c r="ANU9" s="110"/>
      <c r="ANV9" s="110"/>
      <c r="ANX9" s="110"/>
      <c r="ANY9" s="110"/>
      <c r="ANZ9" s="110"/>
      <c r="AOA9" s="110"/>
      <c r="AOB9" s="110"/>
      <c r="AOD9" s="110"/>
      <c r="AOE9" s="110"/>
      <c r="AOF9" s="110"/>
      <c r="AOG9" s="110"/>
      <c r="AOH9" s="110"/>
      <c r="AOJ9" s="110"/>
      <c r="AOK9" s="110"/>
      <c r="AOL9" s="110"/>
      <c r="AOM9" s="110"/>
      <c r="AON9" s="110"/>
      <c r="AOP9" s="110"/>
      <c r="AOQ9" s="110"/>
      <c r="AOR9" s="110"/>
      <c r="AOS9" s="110"/>
      <c r="AOT9" s="110"/>
      <c r="AOV9" s="110"/>
      <c r="AOW9" s="110"/>
      <c r="AOX9" s="110"/>
      <c r="AOY9" s="110"/>
      <c r="AOZ9" s="110"/>
      <c r="APB9" s="110"/>
      <c r="APC9" s="110"/>
      <c r="APD9" s="110"/>
      <c r="APE9" s="110"/>
      <c r="APF9" s="110"/>
      <c r="APH9" s="110"/>
      <c r="API9" s="110"/>
      <c r="APJ9" s="110"/>
      <c r="APK9" s="110"/>
      <c r="APL9" s="110"/>
      <c r="APN9" s="110"/>
      <c r="APO9" s="110"/>
      <c r="APP9" s="110"/>
      <c r="APQ9" s="110"/>
      <c r="APR9" s="110"/>
      <c r="APT9" s="110"/>
      <c r="APU9" s="110"/>
      <c r="APV9" s="110"/>
      <c r="APW9" s="110"/>
      <c r="APX9" s="110"/>
      <c r="APZ9" s="110"/>
      <c r="AQA9" s="110"/>
      <c r="AQB9" s="110"/>
      <c r="AQC9" s="110"/>
      <c r="AQD9" s="110"/>
      <c r="AQF9" s="110"/>
      <c r="AQG9" s="110"/>
      <c r="AQH9" s="110"/>
      <c r="AQI9" s="110"/>
      <c r="AQJ9" s="110"/>
      <c r="AQL9" s="110"/>
      <c r="AQM9" s="110"/>
      <c r="AQN9" s="110"/>
      <c r="AQO9" s="110"/>
      <c r="AQP9" s="110"/>
      <c r="AQR9" s="110"/>
      <c r="AQS9" s="110"/>
      <c r="AQT9" s="110"/>
      <c r="AQU9" s="110"/>
      <c r="AQV9" s="110"/>
      <c r="AQX9" s="110"/>
      <c r="AQY9" s="110"/>
      <c r="AQZ9" s="110"/>
      <c r="ARA9" s="110"/>
      <c r="ARB9" s="110"/>
      <c r="ARD9" s="110"/>
      <c r="ARE9" s="110"/>
      <c r="ARF9" s="110"/>
      <c r="ARG9" s="110"/>
      <c r="ARH9" s="110"/>
      <c r="ARJ9" s="110"/>
      <c r="ARK9" s="110"/>
      <c r="ARL9" s="110"/>
      <c r="ARM9" s="110"/>
      <c r="ARN9" s="110"/>
      <c r="ARP9" s="110"/>
      <c r="ARQ9" s="110"/>
      <c r="ARR9" s="110"/>
      <c r="ARS9" s="110"/>
      <c r="ART9" s="110"/>
      <c r="ARV9" s="110"/>
      <c r="ARW9" s="110"/>
      <c r="ARX9" s="110"/>
      <c r="ARY9" s="110"/>
      <c r="ARZ9" s="110"/>
      <c r="ASB9" s="110"/>
      <c r="ASC9" s="110"/>
      <c r="ASD9" s="110"/>
      <c r="ASE9" s="110"/>
      <c r="ASF9" s="110"/>
      <c r="ASH9" s="110"/>
      <c r="ASI9" s="110"/>
      <c r="ASJ9" s="110"/>
      <c r="ASK9" s="110"/>
      <c r="ASL9" s="110"/>
      <c r="ASN9" s="110"/>
      <c r="ASO9" s="110"/>
      <c r="ASP9" s="110"/>
      <c r="ASQ9" s="110"/>
      <c r="ASR9" s="110"/>
      <c r="AST9" s="110"/>
      <c r="ASU9" s="110"/>
      <c r="ASV9" s="110"/>
      <c r="ASW9" s="110"/>
      <c r="ASX9" s="110"/>
      <c r="ASZ9" s="110"/>
      <c r="ATA9" s="110"/>
      <c r="ATB9" s="110"/>
      <c r="ATC9" s="110"/>
      <c r="ATD9" s="110"/>
      <c r="ATF9" s="110"/>
      <c r="ATG9" s="110"/>
      <c r="ATH9" s="110"/>
      <c r="ATI9" s="110"/>
      <c r="ATJ9" s="110"/>
      <c r="ATL9" s="110"/>
      <c r="ATM9" s="110"/>
      <c r="ATN9" s="110"/>
      <c r="ATO9" s="110"/>
      <c r="ATP9" s="110"/>
      <c r="ATR9" s="110"/>
      <c r="ATS9" s="110"/>
      <c r="ATT9" s="110"/>
      <c r="ATU9" s="110"/>
      <c r="ATV9" s="110"/>
      <c r="ATX9" s="110"/>
      <c r="ATY9" s="110"/>
      <c r="ATZ9" s="110"/>
      <c r="AUA9" s="110"/>
      <c r="AUB9" s="110"/>
      <c r="AUD9" s="110"/>
      <c r="AUE9" s="110"/>
      <c r="AUF9" s="110"/>
      <c r="AUG9" s="110"/>
      <c r="AUH9" s="110"/>
      <c r="AUJ9" s="110"/>
      <c r="AUK9" s="110"/>
      <c r="AUL9" s="110"/>
      <c r="AUM9" s="110"/>
      <c r="AUN9" s="110"/>
      <c r="AUP9" s="110"/>
      <c r="AUQ9" s="110"/>
      <c r="AUR9" s="110"/>
      <c r="AUS9" s="110"/>
      <c r="AUT9" s="110"/>
      <c r="AUV9" s="110"/>
      <c r="AUW9" s="110"/>
      <c r="AUX9" s="110"/>
      <c r="AUY9" s="110"/>
      <c r="AUZ9" s="110"/>
      <c r="AVB9" s="110"/>
      <c r="AVC9" s="110"/>
      <c r="AVD9" s="110"/>
      <c r="AVE9" s="110"/>
      <c r="AVF9" s="110"/>
      <c r="AVH9" s="110"/>
      <c r="AVI9" s="110"/>
      <c r="AVJ9" s="110"/>
      <c r="AVK9" s="110"/>
      <c r="AVL9" s="110"/>
      <c r="AVN9" s="110"/>
      <c r="AVO9" s="110"/>
      <c r="AVP9" s="110"/>
      <c r="AVQ9" s="110"/>
      <c r="AVR9" s="110"/>
      <c r="AVT9" s="110"/>
      <c r="AVU9" s="110"/>
      <c r="AVV9" s="110"/>
      <c r="AVW9" s="110"/>
      <c r="AVX9" s="110"/>
      <c r="AVZ9" s="110"/>
      <c r="AWA9" s="110"/>
      <c r="AWB9" s="110"/>
      <c r="AWC9" s="110"/>
      <c r="AWD9" s="110"/>
      <c r="AWF9" s="110"/>
      <c r="AWG9" s="110"/>
      <c r="AWH9" s="110"/>
      <c r="AWI9" s="110"/>
      <c r="AWJ9" s="110"/>
      <c r="AWL9" s="110"/>
      <c r="AWM9" s="110"/>
      <c r="AWN9" s="110"/>
      <c r="AWO9" s="110"/>
      <c r="AWP9" s="110"/>
      <c r="AWR9" s="110"/>
      <c r="AWS9" s="110"/>
      <c r="AWT9" s="110"/>
      <c r="AWU9" s="110"/>
      <c r="AWV9" s="110"/>
      <c r="AWX9" s="110"/>
      <c r="AWY9" s="110"/>
      <c r="AWZ9" s="110"/>
      <c r="AXA9" s="110"/>
      <c r="AXB9" s="110"/>
      <c r="AXD9" s="110"/>
      <c r="AXE9" s="110"/>
      <c r="AXF9" s="110"/>
      <c r="AXG9" s="110"/>
      <c r="AXH9" s="110"/>
      <c r="AXJ9" s="110"/>
      <c r="AXK9" s="110"/>
      <c r="AXL9" s="110"/>
      <c r="AXM9" s="110"/>
      <c r="AXN9" s="110"/>
      <c r="AXP9" s="110"/>
      <c r="AXQ9" s="110"/>
      <c r="AXR9" s="110"/>
      <c r="AXS9" s="110"/>
      <c r="AXT9" s="110"/>
      <c r="AXV9" s="110"/>
      <c r="AXW9" s="110"/>
      <c r="AXX9" s="110"/>
      <c r="AXY9" s="110"/>
      <c r="AXZ9" s="110"/>
      <c r="AYB9" s="110"/>
      <c r="AYC9" s="110"/>
      <c r="AYD9" s="110"/>
      <c r="AYE9" s="110"/>
      <c r="AYF9" s="110"/>
      <c r="AYH9" s="110"/>
      <c r="AYI9" s="110"/>
      <c r="AYJ9" s="110"/>
      <c r="AYK9" s="110"/>
      <c r="AYL9" s="110"/>
      <c r="AYN9" s="110"/>
      <c r="AYO9" s="110"/>
      <c r="AYP9" s="110"/>
      <c r="AYQ9" s="110"/>
      <c r="AYR9" s="110"/>
      <c r="AYT9" s="110"/>
      <c r="AYU9" s="110"/>
      <c r="AYV9" s="110"/>
      <c r="AYW9" s="110"/>
      <c r="AYX9" s="110"/>
      <c r="AYZ9" s="110"/>
      <c r="AZA9" s="110"/>
      <c r="AZB9" s="110"/>
      <c r="AZC9" s="110"/>
      <c r="AZD9" s="110"/>
      <c r="AZF9" s="110"/>
      <c r="AZG9" s="110"/>
      <c r="AZH9" s="110"/>
      <c r="AZI9" s="110"/>
      <c r="AZJ9" s="110"/>
      <c r="AZL9" s="110"/>
      <c r="AZM9" s="110"/>
      <c r="AZN9" s="110"/>
      <c r="AZO9" s="110"/>
      <c r="AZP9" s="110"/>
      <c r="AZR9" s="110"/>
      <c r="AZS9" s="110"/>
      <c r="AZT9" s="110"/>
      <c r="AZU9" s="110"/>
      <c r="AZV9" s="110"/>
      <c r="AZX9" s="110"/>
      <c r="AZY9" s="110"/>
      <c r="AZZ9" s="110"/>
      <c r="BAA9" s="110"/>
      <c r="BAB9" s="110"/>
      <c r="BAD9" s="110"/>
      <c r="BAE9" s="110"/>
      <c r="BAF9" s="110"/>
      <c r="BAG9" s="110"/>
      <c r="BAH9" s="110"/>
      <c r="BAJ9" s="110"/>
      <c r="BAK9" s="110"/>
      <c r="BAL9" s="110"/>
      <c r="BAM9" s="110"/>
      <c r="BAN9" s="110"/>
      <c r="BAP9" s="110"/>
      <c r="BAQ9" s="110"/>
      <c r="BAR9" s="110"/>
      <c r="BAS9" s="110"/>
      <c r="BAT9" s="110"/>
      <c r="BAV9" s="110"/>
      <c r="BAW9" s="110"/>
      <c r="BAX9" s="110"/>
      <c r="BAY9" s="110"/>
      <c r="BAZ9" s="110"/>
      <c r="BBB9" s="110"/>
      <c r="BBC9" s="110"/>
      <c r="BBD9" s="110"/>
      <c r="BBE9" s="110"/>
      <c r="BBF9" s="110"/>
      <c r="BBH9" s="110"/>
      <c r="BBI9" s="110"/>
      <c r="BBJ9" s="110"/>
      <c r="BBK9" s="110"/>
      <c r="BBL9" s="110"/>
      <c r="BBN9" s="110"/>
      <c r="BBO9" s="110"/>
      <c r="BBP9" s="110"/>
      <c r="BBQ9" s="110"/>
      <c r="BBR9" s="110"/>
      <c r="BBT9" s="110"/>
      <c r="BBU9" s="110"/>
      <c r="BBV9" s="110"/>
      <c r="BBW9" s="110"/>
      <c r="BBX9" s="110"/>
      <c r="BBZ9" s="110"/>
      <c r="BCA9" s="110"/>
      <c r="BCB9" s="110"/>
      <c r="BCC9" s="110"/>
      <c r="BCD9" s="110"/>
      <c r="BCF9" s="110"/>
      <c r="BCG9" s="110"/>
      <c r="BCH9" s="110"/>
      <c r="BCI9" s="110"/>
      <c r="BCJ9" s="110"/>
      <c r="BCL9" s="110"/>
      <c r="BCM9" s="110"/>
      <c r="BCN9" s="110"/>
      <c r="BCO9" s="110"/>
      <c r="BCP9" s="110"/>
      <c r="BCR9" s="110"/>
      <c r="BCS9" s="110"/>
      <c r="BCT9" s="110"/>
      <c r="BCU9" s="110"/>
      <c r="BCV9" s="110"/>
      <c r="BCX9" s="110"/>
      <c r="BCY9" s="110"/>
      <c r="BCZ9" s="110"/>
      <c r="BDA9" s="110"/>
      <c r="BDB9" s="110"/>
      <c r="BDD9" s="110"/>
      <c r="BDE9" s="110"/>
      <c r="BDF9" s="110"/>
      <c r="BDG9" s="110"/>
      <c r="BDH9" s="110"/>
      <c r="BDJ9" s="110"/>
      <c r="BDK9" s="110"/>
      <c r="BDL9" s="110"/>
      <c r="BDM9" s="110"/>
      <c r="BDN9" s="110"/>
      <c r="BDP9" s="110"/>
      <c r="BDQ9" s="110"/>
      <c r="BDR9" s="110"/>
      <c r="BDS9" s="110"/>
      <c r="BDT9" s="110"/>
      <c r="BDV9" s="110"/>
      <c r="BDW9" s="110"/>
      <c r="BDX9" s="110"/>
      <c r="BDY9" s="110"/>
      <c r="BDZ9" s="110"/>
      <c r="BEB9" s="110"/>
      <c r="BEC9" s="110"/>
      <c r="BED9" s="110"/>
      <c r="BEE9" s="110"/>
      <c r="BEF9" s="110"/>
      <c r="BEH9" s="110"/>
      <c r="BEI9" s="110"/>
      <c r="BEJ9" s="110"/>
      <c r="BEK9" s="110"/>
      <c r="BEL9" s="110"/>
      <c r="BEN9" s="110"/>
      <c r="BEO9" s="110"/>
      <c r="BEP9" s="110"/>
      <c r="BEQ9" s="110"/>
      <c r="BER9" s="110"/>
      <c r="BET9" s="110"/>
      <c r="BEU9" s="110"/>
      <c r="BEV9" s="110"/>
      <c r="BEW9" s="110"/>
      <c r="BEX9" s="110"/>
      <c r="BEZ9" s="110"/>
      <c r="BFA9" s="110"/>
      <c r="BFB9" s="110"/>
      <c r="BFC9" s="110"/>
      <c r="BFD9" s="110"/>
      <c r="BFF9" s="110"/>
      <c r="BFG9" s="110"/>
      <c r="BFH9" s="110"/>
      <c r="BFI9" s="110"/>
      <c r="BFJ9" s="110"/>
      <c r="BFL9" s="110"/>
      <c r="BFM9" s="110"/>
      <c r="BFN9" s="110"/>
      <c r="BFO9" s="110"/>
      <c r="BFP9" s="110"/>
      <c r="BFR9" s="110"/>
      <c r="BFS9" s="110"/>
      <c r="BFT9" s="110"/>
      <c r="BFU9" s="110"/>
      <c r="BFV9" s="110"/>
      <c r="BFX9" s="110"/>
      <c r="BFY9" s="110"/>
      <c r="BFZ9" s="110"/>
      <c r="BGA9" s="110"/>
      <c r="BGB9" s="110"/>
      <c r="BGD9" s="110"/>
      <c r="BGE9" s="110"/>
      <c r="BGF9" s="110"/>
      <c r="BGG9" s="110"/>
      <c r="BGH9" s="110"/>
      <c r="BGJ9" s="110"/>
      <c r="BGK9" s="110"/>
      <c r="BGL9" s="110"/>
      <c r="BGM9" s="110"/>
      <c r="BGN9" s="110"/>
      <c r="BGP9" s="110"/>
      <c r="BGQ9" s="110"/>
      <c r="BGR9" s="110"/>
      <c r="BGS9" s="110"/>
      <c r="BGT9" s="110"/>
      <c r="BGV9" s="110"/>
      <c r="BGW9" s="110"/>
      <c r="BGX9" s="110"/>
      <c r="BGY9" s="110"/>
      <c r="BGZ9" s="110"/>
      <c r="BHB9" s="110"/>
      <c r="BHC9" s="110"/>
      <c r="BHD9" s="110"/>
      <c r="BHE9" s="110"/>
      <c r="BHF9" s="110"/>
      <c r="BHH9" s="110"/>
      <c r="BHI9" s="110"/>
      <c r="BHJ9" s="110"/>
      <c r="BHK9" s="110"/>
      <c r="BHL9" s="110"/>
      <c r="BHN9" s="110"/>
      <c r="BHO9" s="110"/>
      <c r="BHP9" s="110"/>
      <c r="BHQ9" s="110"/>
      <c r="BHR9" s="110"/>
      <c r="BHT9" s="110"/>
      <c r="BHU9" s="110"/>
      <c r="BHV9" s="110"/>
      <c r="BHW9" s="110"/>
      <c r="BHX9" s="110"/>
      <c r="BHZ9" s="110"/>
      <c r="BIA9" s="110"/>
      <c r="BIB9" s="110"/>
      <c r="BIC9" s="110"/>
      <c r="BID9" s="110"/>
      <c r="BIF9" s="110"/>
      <c r="BIG9" s="110"/>
      <c r="BIH9" s="110"/>
      <c r="BII9" s="110"/>
      <c r="BIJ9" s="110"/>
      <c r="BIL9" s="110"/>
      <c r="BIM9" s="110"/>
      <c r="BIN9" s="110"/>
      <c r="BIO9" s="110"/>
      <c r="BIP9" s="110"/>
      <c r="BIR9" s="110"/>
      <c r="BIS9" s="110"/>
      <c r="BIT9" s="110"/>
      <c r="BIU9" s="110"/>
      <c r="BIV9" s="110"/>
      <c r="BIX9" s="110"/>
      <c r="BIY9" s="110"/>
      <c r="BIZ9" s="110"/>
      <c r="BJA9" s="110"/>
      <c r="BJB9" s="110"/>
      <c r="BJD9" s="110"/>
      <c r="BJE9" s="110"/>
      <c r="BJF9" s="110"/>
      <c r="BJG9" s="110"/>
      <c r="BJH9" s="110"/>
      <c r="BJJ9" s="110"/>
      <c r="BJK9" s="110"/>
      <c r="BJL9" s="110"/>
      <c r="BJM9" s="110"/>
      <c r="BJN9" s="110"/>
      <c r="BJP9" s="110"/>
      <c r="BJQ9" s="110"/>
      <c r="BJR9" s="110"/>
      <c r="BJS9" s="110"/>
      <c r="BJT9" s="110"/>
      <c r="BJV9" s="110"/>
      <c r="BJW9" s="110"/>
      <c r="BJX9" s="110"/>
      <c r="BJY9" s="110"/>
      <c r="BJZ9" s="110"/>
      <c r="BKB9" s="110"/>
      <c r="BKC9" s="110"/>
      <c r="BKD9" s="110"/>
      <c r="BKE9" s="110"/>
      <c r="BKF9" s="110"/>
      <c r="BKH9" s="110"/>
      <c r="BKI9" s="110"/>
      <c r="BKJ9" s="110"/>
      <c r="BKK9" s="110"/>
      <c r="BKL9" s="110"/>
      <c r="BKN9" s="110"/>
      <c r="BKO9" s="110"/>
      <c r="BKP9" s="110"/>
      <c r="BKQ9" s="110"/>
      <c r="BKR9" s="110"/>
      <c r="BKT9" s="110"/>
      <c r="BKU9" s="110"/>
      <c r="BKV9" s="110"/>
      <c r="BKW9" s="110"/>
      <c r="BKX9" s="110"/>
      <c r="BKZ9" s="110"/>
      <c r="BLA9" s="110"/>
      <c r="BLB9" s="110"/>
      <c r="BLC9" s="110"/>
      <c r="BLD9" s="110"/>
      <c r="BLF9" s="110"/>
      <c r="BLG9" s="110"/>
      <c r="BLH9" s="110"/>
      <c r="BLI9" s="110"/>
      <c r="BLJ9" s="110"/>
      <c r="BLL9" s="110"/>
      <c r="BLM9" s="110"/>
      <c r="BLN9" s="110"/>
      <c r="BLO9" s="110"/>
      <c r="BLP9" s="110"/>
      <c r="BLR9" s="110"/>
      <c r="BLS9" s="110"/>
      <c r="BLT9" s="110"/>
      <c r="BLU9" s="110"/>
      <c r="BLV9" s="110"/>
      <c r="BLX9" s="110"/>
      <c r="BLY9" s="110"/>
      <c r="BLZ9" s="110"/>
      <c r="BMA9" s="110"/>
      <c r="BMB9" s="110"/>
      <c r="BMD9" s="110"/>
      <c r="BME9" s="110"/>
      <c r="BMF9" s="110"/>
      <c r="BMG9" s="110"/>
      <c r="BMH9" s="110"/>
      <c r="BMJ9" s="110"/>
      <c r="BMK9" s="110"/>
      <c r="BML9" s="110"/>
      <c r="BMM9" s="110"/>
      <c r="BMN9" s="110"/>
      <c r="BMP9" s="110"/>
      <c r="BMQ9" s="110"/>
      <c r="BMR9" s="110"/>
      <c r="BMS9" s="110"/>
      <c r="BMT9" s="110"/>
      <c r="BMV9" s="110"/>
      <c r="BMW9" s="110"/>
      <c r="BMX9" s="110"/>
      <c r="BMY9" s="110"/>
      <c r="BMZ9" s="110"/>
      <c r="BNB9" s="110"/>
      <c r="BNC9" s="110"/>
      <c r="BND9" s="110"/>
      <c r="BNE9" s="110"/>
      <c r="BNF9" s="110"/>
      <c r="BNH9" s="110"/>
      <c r="BNI9" s="110"/>
      <c r="BNJ9" s="110"/>
      <c r="BNK9" s="110"/>
      <c r="BNL9" s="110"/>
      <c r="BNN9" s="110"/>
      <c r="BNO9" s="110"/>
      <c r="BNP9" s="110"/>
      <c r="BNQ9" s="110"/>
      <c r="BNR9" s="110"/>
      <c r="BNT9" s="110"/>
      <c r="BNU9" s="110"/>
      <c r="BNV9" s="110"/>
      <c r="BNW9" s="110"/>
      <c r="BNX9" s="110"/>
      <c r="BNZ9" s="110"/>
      <c r="BOA9" s="110"/>
      <c r="BOB9" s="110"/>
      <c r="BOC9" s="110"/>
      <c r="BOD9" s="110"/>
      <c r="BOF9" s="110"/>
      <c r="BOG9" s="110"/>
      <c r="BOH9" s="110"/>
      <c r="BOI9" s="110"/>
      <c r="BOJ9" s="110"/>
      <c r="BOL9" s="110"/>
      <c r="BOM9" s="110"/>
      <c r="BON9" s="110"/>
      <c r="BOO9" s="110"/>
      <c r="BOP9" s="110"/>
      <c r="BOR9" s="110"/>
      <c r="BOS9" s="110"/>
      <c r="BOT9" s="110"/>
      <c r="BOU9" s="110"/>
      <c r="BOV9" s="110"/>
      <c r="BOX9" s="110"/>
      <c r="BOY9" s="110"/>
      <c r="BOZ9" s="110"/>
      <c r="BPA9" s="110"/>
      <c r="BPB9" s="110"/>
      <c r="BPD9" s="110"/>
      <c r="BPE9" s="110"/>
      <c r="BPF9" s="110"/>
      <c r="BPG9" s="110"/>
      <c r="BPH9" s="110"/>
      <c r="BPJ9" s="110"/>
      <c r="BPK9" s="110"/>
      <c r="BPL9" s="110"/>
      <c r="BPM9" s="110"/>
      <c r="BPN9" s="110"/>
      <c r="BPP9" s="110"/>
      <c r="BPQ9" s="110"/>
      <c r="BPR9" s="110"/>
      <c r="BPS9" s="110"/>
      <c r="BPT9" s="110"/>
      <c r="BPV9" s="110"/>
      <c r="BPW9" s="110"/>
      <c r="BPX9" s="110"/>
      <c r="BPY9" s="110"/>
      <c r="BPZ9" s="110"/>
      <c r="BQB9" s="110"/>
      <c r="BQC9" s="110"/>
      <c r="BQD9" s="110"/>
      <c r="BQE9" s="110"/>
      <c r="BQF9" s="110"/>
      <c r="BQH9" s="110"/>
      <c r="BQI9" s="110"/>
      <c r="BQJ9" s="110"/>
      <c r="BQK9" s="110"/>
      <c r="BQL9" s="110"/>
      <c r="BQN9" s="110"/>
      <c r="BQO9" s="110"/>
      <c r="BQP9" s="110"/>
      <c r="BQQ9" s="110"/>
      <c r="BQR9" s="110"/>
      <c r="BQT9" s="110"/>
      <c r="BQU9" s="110"/>
      <c r="BQV9" s="110"/>
      <c r="BQW9" s="110"/>
      <c r="BQX9" s="110"/>
      <c r="BQZ9" s="110"/>
      <c r="BRA9" s="110"/>
      <c r="BRB9" s="110"/>
      <c r="BRC9" s="110"/>
      <c r="BRD9" s="110"/>
      <c r="BRF9" s="110"/>
      <c r="BRG9" s="110"/>
      <c r="BRH9" s="110"/>
      <c r="BRI9" s="110"/>
      <c r="BRJ9" s="110"/>
      <c r="BRL9" s="110"/>
      <c r="BRM9" s="110"/>
      <c r="BRN9" s="110"/>
      <c r="BRO9" s="110"/>
      <c r="BRP9" s="110"/>
      <c r="BRR9" s="110"/>
      <c r="BRS9" s="110"/>
      <c r="BRT9" s="110"/>
      <c r="BRU9" s="110"/>
      <c r="BRV9" s="110"/>
      <c r="BRX9" s="110"/>
      <c r="BRY9" s="110"/>
      <c r="BRZ9" s="110"/>
      <c r="BSA9" s="110"/>
      <c r="BSB9" s="110"/>
      <c r="BSD9" s="110"/>
      <c r="BSE9" s="110"/>
      <c r="BSF9" s="110"/>
      <c r="BSG9" s="110"/>
      <c r="BSH9" s="110"/>
      <c r="BSJ9" s="110"/>
      <c r="BSK9" s="110"/>
      <c r="BSL9" s="110"/>
      <c r="BSM9" s="110"/>
      <c r="BSN9" s="110"/>
      <c r="BSP9" s="110"/>
      <c r="BSQ9" s="110"/>
      <c r="BSR9" s="110"/>
      <c r="BSS9" s="110"/>
      <c r="BST9" s="110"/>
      <c r="BSV9" s="110"/>
      <c r="BSW9" s="110"/>
      <c r="BSX9" s="110"/>
      <c r="BSY9" s="110"/>
      <c r="BSZ9" s="110"/>
      <c r="BTB9" s="110"/>
      <c r="BTC9" s="110"/>
      <c r="BTD9" s="110"/>
      <c r="BTE9" s="110"/>
      <c r="BTF9" s="110"/>
      <c r="BTH9" s="110"/>
      <c r="BTI9" s="110"/>
      <c r="BTJ9" s="110"/>
      <c r="BTK9" s="110"/>
      <c r="BTL9" s="110"/>
      <c r="BTN9" s="110"/>
      <c r="BTO9" s="110"/>
      <c r="BTP9" s="110"/>
      <c r="BTQ9" s="110"/>
      <c r="BTR9" s="110"/>
      <c r="BTT9" s="110"/>
      <c r="BTU9" s="110"/>
      <c r="BTV9" s="110"/>
      <c r="BTW9" s="110"/>
      <c r="BTX9" s="110"/>
      <c r="BTZ9" s="110"/>
      <c r="BUA9" s="110"/>
      <c r="BUB9" s="110"/>
      <c r="BUC9" s="110"/>
      <c r="BUD9" s="110"/>
      <c r="BUF9" s="110"/>
      <c r="BUG9" s="110"/>
      <c r="BUH9" s="110"/>
      <c r="BUI9" s="110"/>
      <c r="BUJ9" s="110"/>
      <c r="BUL9" s="110"/>
      <c r="BUM9" s="110"/>
      <c r="BUN9" s="110"/>
      <c r="BUO9" s="110"/>
      <c r="BUP9" s="110"/>
      <c r="BUR9" s="110"/>
      <c r="BUS9" s="110"/>
      <c r="BUT9" s="110"/>
      <c r="BUU9" s="110"/>
      <c r="BUV9" s="110"/>
      <c r="BUX9" s="110"/>
      <c r="BUY9" s="110"/>
      <c r="BUZ9" s="110"/>
      <c r="BVA9" s="110"/>
      <c r="BVB9" s="110"/>
      <c r="BVD9" s="110"/>
      <c r="BVE9" s="110"/>
      <c r="BVF9" s="110"/>
      <c r="BVG9" s="110"/>
      <c r="BVH9" s="110"/>
      <c r="BVJ9" s="110"/>
      <c r="BVK9" s="110"/>
      <c r="BVL9" s="110"/>
      <c r="BVM9" s="110"/>
      <c r="BVN9" s="110"/>
      <c r="BVP9" s="110"/>
      <c r="BVQ9" s="110"/>
      <c r="BVR9" s="110"/>
      <c r="BVS9" s="110"/>
      <c r="BVT9" s="110"/>
      <c r="BVV9" s="110"/>
      <c r="BVW9" s="110"/>
      <c r="BVX9" s="110"/>
      <c r="BVY9" s="110"/>
      <c r="BVZ9" s="110"/>
      <c r="BWB9" s="110"/>
      <c r="BWC9" s="110"/>
      <c r="BWD9" s="110"/>
      <c r="BWE9" s="110"/>
      <c r="BWF9" s="110"/>
      <c r="BWH9" s="110"/>
      <c r="BWI9" s="110"/>
      <c r="BWJ9" s="110"/>
      <c r="BWK9" s="110"/>
      <c r="BWL9" s="110"/>
      <c r="BWN9" s="110"/>
      <c r="BWO9" s="110"/>
      <c r="BWP9" s="110"/>
      <c r="BWQ9" s="110"/>
      <c r="BWR9" s="110"/>
      <c r="BWT9" s="110"/>
      <c r="BWU9" s="110"/>
      <c r="BWV9" s="110"/>
      <c r="BWW9" s="110"/>
      <c r="BWX9" s="110"/>
      <c r="BWZ9" s="110"/>
      <c r="BXA9" s="110"/>
      <c r="BXB9" s="110"/>
      <c r="BXC9" s="110"/>
      <c r="BXD9" s="110"/>
      <c r="BXF9" s="110"/>
      <c r="BXG9" s="110"/>
      <c r="BXH9" s="110"/>
      <c r="BXI9" s="110"/>
      <c r="BXJ9" s="110"/>
      <c r="BXL9" s="110"/>
      <c r="BXM9" s="110"/>
      <c r="BXN9" s="110"/>
      <c r="BXO9" s="110"/>
      <c r="BXP9" s="110"/>
      <c r="BXR9" s="110"/>
      <c r="BXS9" s="110"/>
      <c r="BXT9" s="110"/>
      <c r="BXU9" s="110"/>
      <c r="BXV9" s="110"/>
      <c r="BXX9" s="110"/>
      <c r="BXY9" s="110"/>
      <c r="BXZ9" s="110"/>
      <c r="BYA9" s="110"/>
      <c r="BYB9" s="110"/>
      <c r="BYD9" s="110"/>
      <c r="BYE9" s="110"/>
      <c r="BYF9" s="110"/>
      <c r="BYG9" s="110"/>
      <c r="BYH9" s="110"/>
      <c r="BYJ9" s="110"/>
      <c r="BYK9" s="110"/>
      <c r="BYL9" s="110"/>
      <c r="BYM9" s="110"/>
      <c r="BYN9" s="110"/>
      <c r="BYP9" s="110"/>
      <c r="BYQ9" s="110"/>
      <c r="BYR9" s="110"/>
      <c r="BYS9" s="110"/>
      <c r="BYT9" s="110"/>
      <c r="BYV9" s="110"/>
      <c r="BYW9" s="110"/>
      <c r="BYX9" s="110"/>
      <c r="BYY9" s="110"/>
      <c r="BYZ9" s="110"/>
      <c r="BZB9" s="110"/>
      <c r="BZC9" s="110"/>
      <c r="BZD9" s="110"/>
      <c r="BZE9" s="110"/>
      <c r="BZF9" s="110"/>
      <c r="BZH9" s="110"/>
      <c r="BZI9" s="110"/>
      <c r="BZJ9" s="110"/>
      <c r="BZK9" s="110"/>
      <c r="BZL9" s="110"/>
      <c r="BZN9" s="110"/>
      <c r="BZO9" s="110"/>
      <c r="BZP9" s="110"/>
      <c r="BZQ9" s="110"/>
      <c r="BZR9" s="110"/>
      <c r="BZT9" s="110"/>
      <c r="BZU9" s="110"/>
      <c r="BZV9" s="110"/>
      <c r="BZW9" s="110"/>
      <c r="BZX9" s="110"/>
      <c r="BZZ9" s="110"/>
      <c r="CAA9" s="110"/>
      <c r="CAB9" s="110"/>
      <c r="CAC9" s="110"/>
      <c r="CAD9" s="110"/>
      <c r="CAF9" s="110"/>
      <c r="CAG9" s="110"/>
      <c r="CAH9" s="110"/>
      <c r="CAI9" s="110"/>
      <c r="CAJ9" s="110"/>
      <c r="CAL9" s="110"/>
      <c r="CAM9" s="110"/>
      <c r="CAN9" s="110"/>
      <c r="CAO9" s="110"/>
      <c r="CAP9" s="110"/>
      <c r="CAR9" s="110"/>
      <c r="CAS9" s="110"/>
      <c r="CAT9" s="110"/>
      <c r="CAU9" s="110"/>
      <c r="CAV9" s="110"/>
      <c r="CAX9" s="110"/>
      <c r="CAY9" s="110"/>
      <c r="CAZ9" s="110"/>
      <c r="CBA9" s="110"/>
      <c r="CBB9" s="110"/>
      <c r="CBD9" s="110"/>
      <c r="CBE9" s="110"/>
      <c r="CBF9" s="110"/>
      <c r="CBG9" s="110"/>
      <c r="CBH9" s="110"/>
      <c r="CBJ9" s="110"/>
      <c r="CBK9" s="110"/>
      <c r="CBL9" s="110"/>
      <c r="CBM9" s="110"/>
      <c r="CBN9" s="110"/>
      <c r="CBP9" s="110"/>
      <c r="CBQ9" s="110"/>
      <c r="CBR9" s="110"/>
      <c r="CBS9" s="110"/>
      <c r="CBT9" s="110"/>
      <c r="CBV9" s="110"/>
      <c r="CBW9" s="110"/>
      <c r="CBX9" s="110"/>
      <c r="CBY9" s="110"/>
      <c r="CBZ9" s="110"/>
      <c r="CCB9" s="110"/>
      <c r="CCC9" s="110"/>
      <c r="CCD9" s="110"/>
      <c r="CCE9" s="110"/>
      <c r="CCF9" s="110"/>
      <c r="CCH9" s="110"/>
      <c r="CCI9" s="110"/>
      <c r="CCJ9" s="110"/>
      <c r="CCK9" s="110"/>
      <c r="CCL9" s="110"/>
      <c r="CCN9" s="110"/>
      <c r="CCO9" s="110"/>
      <c r="CCP9" s="110"/>
      <c r="CCQ9" s="110"/>
      <c r="CCR9" s="110"/>
      <c r="CCT9" s="110"/>
      <c r="CCU9" s="110"/>
      <c r="CCV9" s="110"/>
      <c r="CCW9" s="110"/>
      <c r="CCX9" s="110"/>
      <c r="CCZ9" s="110"/>
      <c r="CDA9" s="110"/>
      <c r="CDB9" s="110"/>
      <c r="CDC9" s="110"/>
      <c r="CDD9" s="110"/>
      <c r="CDF9" s="110"/>
      <c r="CDG9" s="110"/>
      <c r="CDH9" s="110"/>
      <c r="CDI9" s="110"/>
      <c r="CDJ9" s="110"/>
      <c r="CDL9" s="110"/>
      <c r="CDM9" s="110"/>
      <c r="CDN9" s="110"/>
      <c r="CDO9" s="110"/>
      <c r="CDP9" s="110"/>
      <c r="CDR9" s="110"/>
      <c r="CDS9" s="110"/>
      <c r="CDT9" s="110"/>
      <c r="CDU9" s="110"/>
      <c r="CDV9" s="110"/>
      <c r="CDX9" s="110"/>
      <c r="CDY9" s="110"/>
      <c r="CDZ9" s="110"/>
      <c r="CEA9" s="110"/>
      <c r="CEB9" s="110"/>
      <c r="CED9" s="110"/>
      <c r="CEE9" s="110"/>
      <c r="CEF9" s="110"/>
      <c r="CEG9" s="110"/>
      <c r="CEH9" s="110"/>
      <c r="CEJ9" s="110"/>
      <c r="CEK9" s="110"/>
      <c r="CEL9" s="110"/>
      <c r="CEM9" s="110"/>
      <c r="CEN9" s="110"/>
      <c r="CEP9" s="110"/>
      <c r="CEQ9" s="110"/>
      <c r="CER9" s="110"/>
      <c r="CES9" s="110"/>
      <c r="CET9" s="110"/>
      <c r="CEV9" s="110"/>
      <c r="CEW9" s="110"/>
      <c r="CEX9" s="110"/>
      <c r="CEY9" s="110"/>
      <c r="CEZ9" s="110"/>
      <c r="CFB9" s="110"/>
      <c r="CFC9" s="110"/>
      <c r="CFD9" s="110"/>
      <c r="CFE9" s="110"/>
      <c r="CFF9" s="110"/>
      <c r="CFH9" s="110"/>
      <c r="CFI9" s="110"/>
      <c r="CFJ9" s="110"/>
      <c r="CFK9" s="110"/>
      <c r="CFL9" s="110"/>
      <c r="CFN9" s="110"/>
      <c r="CFO9" s="110"/>
      <c r="CFP9" s="110"/>
      <c r="CFQ9" s="110"/>
      <c r="CFR9" s="110"/>
      <c r="CFT9" s="110"/>
      <c r="CFU9" s="110"/>
      <c r="CFV9" s="110"/>
      <c r="CFW9" s="110"/>
      <c r="CFX9" s="110"/>
      <c r="CFZ9" s="110"/>
      <c r="CGA9" s="110"/>
      <c r="CGB9" s="110"/>
      <c r="CGC9" s="110"/>
      <c r="CGD9" s="110"/>
      <c r="CGF9" s="110"/>
      <c r="CGG9" s="110"/>
      <c r="CGH9" s="110"/>
      <c r="CGI9" s="110"/>
      <c r="CGJ9" s="110"/>
      <c r="CGL9" s="110"/>
      <c r="CGM9" s="110"/>
      <c r="CGN9" s="110"/>
      <c r="CGO9" s="110"/>
      <c r="CGP9" s="110"/>
      <c r="CGR9" s="110"/>
      <c r="CGS9" s="110"/>
      <c r="CGT9" s="110"/>
      <c r="CGU9" s="110"/>
      <c r="CGV9" s="110"/>
      <c r="CGX9" s="110"/>
      <c r="CGY9" s="110"/>
      <c r="CGZ9" s="110"/>
      <c r="CHA9" s="110"/>
      <c r="CHB9" s="110"/>
      <c r="CHD9" s="110"/>
      <c r="CHE9" s="110"/>
      <c r="CHF9" s="110"/>
      <c r="CHG9" s="110"/>
      <c r="CHH9" s="110"/>
      <c r="CHJ9" s="110"/>
      <c r="CHK9" s="110"/>
      <c r="CHL9" s="110"/>
      <c r="CHM9" s="110"/>
      <c r="CHN9" s="110"/>
      <c r="CHP9" s="110"/>
      <c r="CHQ9" s="110"/>
      <c r="CHR9" s="110"/>
      <c r="CHS9" s="110"/>
      <c r="CHT9" s="110"/>
      <c r="CHV9" s="110"/>
      <c r="CHW9" s="110"/>
      <c r="CHX9" s="110"/>
      <c r="CHY9" s="110"/>
      <c r="CHZ9" s="110"/>
      <c r="CIB9" s="110"/>
      <c r="CIC9" s="110"/>
      <c r="CID9" s="110"/>
      <c r="CIE9" s="110"/>
      <c r="CIF9" s="110"/>
      <c r="CIH9" s="110"/>
      <c r="CII9" s="110"/>
      <c r="CIJ9" s="110"/>
      <c r="CIK9" s="110"/>
      <c r="CIL9" s="110"/>
      <c r="CIN9" s="110"/>
      <c r="CIO9" s="110"/>
      <c r="CIP9" s="110"/>
      <c r="CIQ9" s="110"/>
      <c r="CIR9" s="110"/>
      <c r="CIT9" s="110"/>
      <c r="CIU9" s="110"/>
      <c r="CIV9" s="110"/>
      <c r="CIW9" s="110"/>
      <c r="CIX9" s="110"/>
      <c r="CIZ9" s="110"/>
      <c r="CJA9" s="110"/>
      <c r="CJB9" s="110"/>
      <c r="CJC9" s="110"/>
      <c r="CJD9" s="110"/>
      <c r="CJF9" s="110"/>
      <c r="CJG9" s="110"/>
      <c r="CJH9" s="110"/>
      <c r="CJI9" s="110"/>
      <c r="CJJ9" s="110"/>
      <c r="CJL9" s="110"/>
      <c r="CJM9" s="110"/>
      <c r="CJN9" s="110"/>
      <c r="CJO9" s="110"/>
      <c r="CJP9" s="110"/>
      <c r="CJR9" s="110"/>
      <c r="CJS9" s="110"/>
      <c r="CJT9" s="110"/>
      <c r="CJU9" s="110"/>
      <c r="CJV9" s="110"/>
      <c r="CJX9" s="110"/>
      <c r="CJY9" s="110"/>
      <c r="CJZ9" s="110"/>
      <c r="CKA9" s="110"/>
      <c r="CKB9" s="110"/>
      <c r="CKD9" s="110"/>
      <c r="CKE9" s="110"/>
      <c r="CKF9" s="110"/>
      <c r="CKG9" s="110"/>
      <c r="CKH9" s="110"/>
      <c r="CKJ9" s="110"/>
      <c r="CKK9" s="110"/>
      <c r="CKL9" s="110"/>
      <c r="CKM9" s="110"/>
      <c r="CKN9" s="110"/>
      <c r="CKP9" s="110"/>
      <c r="CKQ9" s="110"/>
      <c r="CKR9" s="110"/>
      <c r="CKS9" s="110"/>
      <c r="CKT9" s="110"/>
      <c r="CKV9" s="110"/>
      <c r="CKW9" s="110"/>
      <c r="CKX9" s="110"/>
      <c r="CKY9" s="110"/>
      <c r="CKZ9" s="110"/>
      <c r="CLB9" s="110"/>
      <c r="CLC9" s="110"/>
      <c r="CLD9" s="110"/>
      <c r="CLE9" s="110"/>
      <c r="CLF9" s="110"/>
      <c r="CLH9" s="110"/>
      <c r="CLI9" s="110"/>
      <c r="CLJ9" s="110"/>
      <c r="CLK9" s="110"/>
      <c r="CLL9" s="110"/>
      <c r="CLN9" s="110"/>
      <c r="CLO9" s="110"/>
      <c r="CLP9" s="110"/>
      <c r="CLQ9" s="110"/>
      <c r="CLR9" s="110"/>
      <c r="CLT9" s="110"/>
      <c r="CLU9" s="110"/>
      <c r="CLV9" s="110"/>
      <c r="CLW9" s="110"/>
      <c r="CLX9" s="110"/>
      <c r="CLZ9" s="110"/>
      <c r="CMA9" s="110"/>
      <c r="CMB9" s="110"/>
      <c r="CMC9" s="110"/>
      <c r="CMD9" s="110"/>
      <c r="CMF9" s="110"/>
      <c r="CMG9" s="110"/>
      <c r="CMH9" s="110"/>
      <c r="CMI9" s="110"/>
      <c r="CMJ9" s="110"/>
      <c r="CML9" s="110"/>
      <c r="CMM9" s="110"/>
      <c r="CMN9" s="110"/>
      <c r="CMO9" s="110"/>
      <c r="CMP9" s="110"/>
      <c r="CMR9" s="110"/>
      <c r="CMS9" s="110"/>
      <c r="CMT9" s="110"/>
      <c r="CMU9" s="110"/>
      <c r="CMV9" s="110"/>
      <c r="CMX9" s="110"/>
      <c r="CMY9" s="110"/>
      <c r="CMZ9" s="110"/>
      <c r="CNA9" s="110"/>
      <c r="CNB9" s="110"/>
      <c r="CND9" s="110"/>
      <c r="CNE9" s="110"/>
      <c r="CNF9" s="110"/>
      <c r="CNG9" s="110"/>
      <c r="CNH9" s="110"/>
      <c r="CNJ9" s="110"/>
      <c r="CNK9" s="110"/>
      <c r="CNL9" s="110"/>
      <c r="CNM9" s="110"/>
      <c r="CNN9" s="110"/>
      <c r="CNP9" s="110"/>
      <c r="CNQ9" s="110"/>
      <c r="CNR9" s="110"/>
      <c r="CNS9" s="110"/>
      <c r="CNT9" s="110"/>
      <c r="CNV9" s="110"/>
      <c r="CNW9" s="110"/>
      <c r="CNX9" s="110"/>
      <c r="CNY9" s="110"/>
      <c r="CNZ9" s="110"/>
      <c r="COB9" s="110"/>
      <c r="COC9" s="110"/>
      <c r="COD9" s="110"/>
      <c r="COE9" s="110"/>
      <c r="COF9" s="110"/>
      <c r="COH9" s="110"/>
      <c r="COI9" s="110"/>
      <c r="COJ9" s="110"/>
      <c r="COK9" s="110"/>
      <c r="COL9" s="110"/>
      <c r="CON9" s="110"/>
      <c r="COO9" s="110"/>
      <c r="COP9" s="110"/>
      <c r="COQ9" s="110"/>
      <c r="COR9" s="110"/>
      <c r="COT9" s="110"/>
      <c r="COU9" s="110"/>
      <c r="COV9" s="110"/>
      <c r="COW9" s="110"/>
      <c r="COX9" s="110"/>
      <c r="COZ9" s="110"/>
      <c r="CPA9" s="110"/>
      <c r="CPB9" s="110"/>
      <c r="CPC9" s="110"/>
      <c r="CPD9" s="110"/>
      <c r="CPF9" s="110"/>
      <c r="CPG9" s="110"/>
      <c r="CPH9" s="110"/>
      <c r="CPI9" s="110"/>
      <c r="CPJ9" s="110"/>
      <c r="CPL9" s="110"/>
      <c r="CPM9" s="110"/>
      <c r="CPN9" s="110"/>
      <c r="CPO9" s="110"/>
      <c r="CPP9" s="110"/>
      <c r="CPR9" s="110"/>
      <c r="CPS9" s="110"/>
      <c r="CPT9" s="110"/>
      <c r="CPU9" s="110"/>
      <c r="CPV9" s="110"/>
      <c r="CPX9" s="110"/>
      <c r="CPY9" s="110"/>
      <c r="CPZ9" s="110"/>
      <c r="CQA9" s="110"/>
      <c r="CQB9" s="110"/>
      <c r="CQD9" s="110"/>
      <c r="CQE9" s="110"/>
      <c r="CQF9" s="110"/>
      <c r="CQG9" s="110"/>
      <c r="CQH9" s="110"/>
      <c r="CQJ9" s="110"/>
      <c r="CQK9" s="110"/>
      <c r="CQL9" s="110"/>
      <c r="CQM9" s="110"/>
      <c r="CQN9" s="110"/>
      <c r="CQP9" s="110"/>
      <c r="CQQ9" s="110"/>
      <c r="CQR9" s="110"/>
      <c r="CQS9" s="110"/>
      <c r="CQT9" s="110"/>
      <c r="CQV9" s="110"/>
      <c r="CQW9" s="110"/>
      <c r="CQX9" s="110"/>
      <c r="CQY9" s="110"/>
      <c r="CQZ9" s="110"/>
      <c r="CRB9" s="110"/>
      <c r="CRC9" s="110"/>
      <c r="CRD9" s="110"/>
      <c r="CRE9" s="110"/>
      <c r="CRF9" s="110"/>
      <c r="CRH9" s="110"/>
      <c r="CRI9" s="110"/>
      <c r="CRJ9" s="110"/>
      <c r="CRK9" s="110"/>
      <c r="CRL9" s="110"/>
      <c r="CRN9" s="110"/>
      <c r="CRO9" s="110"/>
      <c r="CRP9" s="110"/>
      <c r="CRQ9" s="110"/>
      <c r="CRR9" s="110"/>
      <c r="CRT9" s="110"/>
      <c r="CRU9" s="110"/>
      <c r="CRV9" s="110"/>
      <c r="CRW9" s="110"/>
      <c r="CRX9" s="110"/>
      <c r="CRZ9" s="110"/>
      <c r="CSA9" s="110"/>
      <c r="CSB9" s="110"/>
      <c r="CSC9" s="110"/>
      <c r="CSD9" s="110"/>
      <c r="CSF9" s="110"/>
      <c r="CSG9" s="110"/>
      <c r="CSH9" s="110"/>
      <c r="CSI9" s="110"/>
      <c r="CSJ9" s="110"/>
      <c r="CSL9" s="110"/>
      <c r="CSM9" s="110"/>
      <c r="CSN9" s="110"/>
      <c r="CSO9" s="110"/>
      <c r="CSP9" s="110"/>
      <c r="CSR9" s="110"/>
      <c r="CSS9" s="110"/>
      <c r="CST9" s="110"/>
      <c r="CSU9" s="110"/>
      <c r="CSV9" s="110"/>
      <c r="CSX9" s="110"/>
      <c r="CSY9" s="110"/>
      <c r="CSZ9" s="110"/>
      <c r="CTA9" s="110"/>
      <c r="CTB9" s="110"/>
      <c r="CTD9" s="110"/>
      <c r="CTE9" s="110"/>
      <c r="CTF9" s="110"/>
      <c r="CTG9" s="110"/>
      <c r="CTH9" s="110"/>
      <c r="CTJ9" s="110"/>
      <c r="CTK9" s="110"/>
      <c r="CTL9" s="110"/>
      <c r="CTM9" s="110"/>
      <c r="CTN9" s="110"/>
      <c r="CTP9" s="110"/>
      <c r="CTQ9" s="110"/>
      <c r="CTR9" s="110"/>
      <c r="CTS9" s="110"/>
      <c r="CTT9" s="110"/>
      <c r="CTV9" s="110"/>
      <c r="CTW9" s="110"/>
      <c r="CTX9" s="110"/>
      <c r="CTY9" s="110"/>
      <c r="CTZ9" s="110"/>
      <c r="CUB9" s="110"/>
      <c r="CUC9" s="110"/>
      <c r="CUD9" s="110"/>
      <c r="CUE9" s="110"/>
      <c r="CUF9" s="110"/>
      <c r="CUH9" s="110"/>
      <c r="CUI9" s="110"/>
      <c r="CUJ9" s="110"/>
      <c r="CUK9" s="110"/>
      <c r="CUL9" s="110"/>
      <c r="CUN9" s="110"/>
      <c r="CUO9" s="110"/>
      <c r="CUP9" s="110"/>
      <c r="CUQ9" s="110"/>
      <c r="CUR9" s="110"/>
      <c r="CUT9" s="110"/>
      <c r="CUU9" s="110"/>
      <c r="CUV9" s="110"/>
      <c r="CUW9" s="110"/>
      <c r="CUX9" s="110"/>
      <c r="CUZ9" s="110"/>
      <c r="CVA9" s="110"/>
      <c r="CVB9" s="110"/>
      <c r="CVC9" s="110"/>
      <c r="CVD9" s="110"/>
      <c r="CVF9" s="110"/>
      <c r="CVG9" s="110"/>
      <c r="CVH9" s="110"/>
      <c r="CVI9" s="110"/>
      <c r="CVJ9" s="110"/>
      <c r="CVL9" s="110"/>
      <c r="CVM9" s="110"/>
      <c r="CVN9" s="110"/>
      <c r="CVO9" s="110"/>
      <c r="CVP9" s="110"/>
      <c r="CVR9" s="110"/>
      <c r="CVS9" s="110"/>
      <c r="CVT9" s="110"/>
      <c r="CVU9" s="110"/>
      <c r="CVV9" s="110"/>
      <c r="CVX9" s="110"/>
      <c r="CVY9" s="110"/>
      <c r="CVZ9" s="110"/>
      <c r="CWA9" s="110"/>
      <c r="CWB9" s="110"/>
      <c r="CWD9" s="110"/>
      <c r="CWE9" s="110"/>
      <c r="CWF9" s="110"/>
      <c r="CWG9" s="110"/>
      <c r="CWH9" s="110"/>
      <c r="CWJ9" s="110"/>
      <c r="CWK9" s="110"/>
      <c r="CWL9" s="110"/>
      <c r="CWM9" s="110"/>
      <c r="CWN9" s="110"/>
      <c r="CWP9" s="110"/>
      <c r="CWQ9" s="110"/>
      <c r="CWR9" s="110"/>
      <c r="CWS9" s="110"/>
      <c r="CWT9" s="110"/>
      <c r="CWV9" s="110"/>
      <c r="CWW9" s="110"/>
      <c r="CWX9" s="110"/>
      <c r="CWY9" s="110"/>
      <c r="CWZ9" s="110"/>
      <c r="CXB9" s="110"/>
      <c r="CXC9" s="110"/>
      <c r="CXD9" s="110"/>
      <c r="CXE9" s="110"/>
      <c r="CXF9" s="110"/>
      <c r="CXH9" s="110"/>
      <c r="CXI9" s="110"/>
      <c r="CXJ9" s="110"/>
      <c r="CXK9" s="110"/>
      <c r="CXL9" s="110"/>
      <c r="CXN9" s="110"/>
      <c r="CXO9" s="110"/>
      <c r="CXP9" s="110"/>
      <c r="CXQ9" s="110"/>
      <c r="CXR9" s="110"/>
      <c r="CXT9" s="110"/>
      <c r="CXU9" s="110"/>
      <c r="CXV9" s="110"/>
      <c r="CXW9" s="110"/>
      <c r="CXX9" s="110"/>
      <c r="CXZ9" s="110"/>
      <c r="CYA9" s="110"/>
      <c r="CYB9" s="110"/>
      <c r="CYC9" s="110"/>
      <c r="CYD9" s="110"/>
      <c r="CYF9" s="110"/>
      <c r="CYG9" s="110"/>
      <c r="CYH9" s="110"/>
      <c r="CYI9" s="110"/>
      <c r="CYJ9" s="110"/>
      <c r="CYL9" s="110"/>
      <c r="CYM9" s="110"/>
      <c r="CYN9" s="110"/>
      <c r="CYO9" s="110"/>
      <c r="CYP9" s="110"/>
      <c r="CYR9" s="110"/>
      <c r="CYS9" s="110"/>
      <c r="CYT9" s="110"/>
      <c r="CYU9" s="110"/>
      <c r="CYV9" s="110"/>
      <c r="CYX9" s="110"/>
      <c r="CYY9" s="110"/>
      <c r="CYZ9" s="110"/>
      <c r="CZA9" s="110"/>
      <c r="CZB9" s="110"/>
      <c r="CZD9" s="110"/>
      <c r="CZE9" s="110"/>
      <c r="CZF9" s="110"/>
      <c r="CZG9" s="110"/>
      <c r="CZH9" s="110"/>
      <c r="CZJ9" s="110"/>
      <c r="CZK9" s="110"/>
      <c r="CZL9" s="110"/>
      <c r="CZM9" s="110"/>
      <c r="CZN9" s="110"/>
      <c r="CZP9" s="110"/>
      <c r="CZQ9" s="110"/>
      <c r="CZR9" s="110"/>
      <c r="CZS9" s="110"/>
      <c r="CZT9" s="110"/>
      <c r="CZV9" s="110"/>
      <c r="CZW9" s="110"/>
      <c r="CZX9" s="110"/>
      <c r="CZY9" s="110"/>
      <c r="CZZ9" s="110"/>
      <c r="DAB9" s="110"/>
      <c r="DAC9" s="110"/>
      <c r="DAD9" s="110"/>
      <c r="DAE9" s="110"/>
      <c r="DAF9" s="110"/>
      <c r="DAH9" s="110"/>
      <c r="DAI9" s="110"/>
      <c r="DAJ9" s="110"/>
      <c r="DAK9" s="110"/>
      <c r="DAL9" s="110"/>
      <c r="DAN9" s="110"/>
      <c r="DAO9" s="110"/>
      <c r="DAP9" s="110"/>
      <c r="DAQ9" s="110"/>
      <c r="DAR9" s="110"/>
      <c r="DAT9" s="110"/>
      <c r="DAU9" s="110"/>
      <c r="DAV9" s="110"/>
      <c r="DAW9" s="110"/>
      <c r="DAX9" s="110"/>
      <c r="DAZ9" s="110"/>
      <c r="DBA9" s="110"/>
      <c r="DBB9" s="110"/>
      <c r="DBC9" s="110"/>
      <c r="DBD9" s="110"/>
      <c r="DBF9" s="110"/>
      <c r="DBG9" s="110"/>
      <c r="DBH9" s="110"/>
      <c r="DBI9" s="110"/>
      <c r="DBJ9" s="110"/>
      <c r="DBL9" s="110"/>
      <c r="DBM9" s="110"/>
      <c r="DBN9" s="110"/>
      <c r="DBO9" s="110"/>
      <c r="DBP9" s="110"/>
      <c r="DBR9" s="110"/>
      <c r="DBS9" s="110"/>
      <c r="DBT9" s="110"/>
      <c r="DBU9" s="110"/>
      <c r="DBV9" s="110"/>
      <c r="DBX9" s="110"/>
      <c r="DBY9" s="110"/>
      <c r="DBZ9" s="110"/>
      <c r="DCA9" s="110"/>
      <c r="DCB9" s="110"/>
      <c r="DCD9" s="110"/>
      <c r="DCE9" s="110"/>
      <c r="DCF9" s="110"/>
      <c r="DCG9" s="110"/>
      <c r="DCH9" s="110"/>
      <c r="DCJ9" s="110"/>
      <c r="DCK9" s="110"/>
      <c r="DCL9" s="110"/>
      <c r="DCM9" s="110"/>
      <c r="DCN9" s="110"/>
      <c r="DCP9" s="110"/>
      <c r="DCQ9" s="110"/>
      <c r="DCR9" s="110"/>
      <c r="DCS9" s="110"/>
      <c r="DCT9" s="110"/>
      <c r="DCV9" s="110"/>
      <c r="DCW9" s="110"/>
      <c r="DCX9" s="110"/>
      <c r="DCY9" s="110"/>
      <c r="DCZ9" s="110"/>
      <c r="DDB9" s="110"/>
      <c r="DDC9" s="110"/>
      <c r="DDD9" s="110"/>
      <c r="DDE9" s="110"/>
      <c r="DDF9" s="110"/>
      <c r="DDH9" s="110"/>
      <c r="DDI9" s="110"/>
      <c r="DDJ9" s="110"/>
      <c r="DDK9" s="110"/>
      <c r="DDL9" s="110"/>
      <c r="DDN9" s="110"/>
      <c r="DDO9" s="110"/>
      <c r="DDP9" s="110"/>
      <c r="DDQ9" s="110"/>
      <c r="DDR9" s="110"/>
      <c r="DDT9" s="110"/>
      <c r="DDU9" s="110"/>
      <c r="DDV9" s="110"/>
      <c r="DDW9" s="110"/>
      <c r="DDX9" s="110"/>
      <c r="DDZ9" s="110"/>
      <c r="DEA9" s="110"/>
      <c r="DEB9" s="110"/>
      <c r="DEC9" s="110"/>
      <c r="DED9" s="110"/>
      <c r="DEF9" s="110"/>
      <c r="DEG9" s="110"/>
      <c r="DEH9" s="110"/>
      <c r="DEI9" s="110"/>
      <c r="DEJ9" s="110"/>
      <c r="DEL9" s="110"/>
      <c r="DEM9" s="110"/>
      <c r="DEN9" s="110"/>
      <c r="DEO9" s="110"/>
      <c r="DEP9" s="110"/>
      <c r="DER9" s="110"/>
      <c r="DES9" s="110"/>
      <c r="DET9" s="110"/>
      <c r="DEU9" s="110"/>
      <c r="DEV9" s="110"/>
      <c r="DEX9" s="110"/>
      <c r="DEY9" s="110"/>
      <c r="DEZ9" s="110"/>
      <c r="DFA9" s="110"/>
      <c r="DFB9" s="110"/>
      <c r="DFD9" s="110"/>
      <c r="DFE9" s="110"/>
      <c r="DFF9" s="110"/>
      <c r="DFG9" s="110"/>
      <c r="DFH9" s="110"/>
      <c r="DFJ9" s="110"/>
      <c r="DFK9" s="110"/>
      <c r="DFL9" s="110"/>
      <c r="DFM9" s="110"/>
      <c r="DFN9" s="110"/>
      <c r="DFP9" s="110"/>
      <c r="DFQ9" s="110"/>
      <c r="DFR9" s="110"/>
      <c r="DFS9" s="110"/>
      <c r="DFT9" s="110"/>
      <c r="DFV9" s="110"/>
      <c r="DFW9" s="110"/>
      <c r="DFX9" s="110"/>
      <c r="DFY9" s="110"/>
      <c r="DFZ9" s="110"/>
      <c r="DGB9" s="110"/>
      <c r="DGC9" s="110"/>
      <c r="DGD9" s="110"/>
      <c r="DGE9" s="110"/>
      <c r="DGF9" s="110"/>
      <c r="DGH9" s="110"/>
      <c r="DGI9" s="110"/>
      <c r="DGJ9" s="110"/>
      <c r="DGK9" s="110"/>
      <c r="DGL9" s="110"/>
      <c r="DGN9" s="110"/>
      <c r="DGO9" s="110"/>
      <c r="DGP9" s="110"/>
      <c r="DGQ9" s="110"/>
      <c r="DGR9" s="110"/>
      <c r="DGT9" s="110"/>
      <c r="DGU9" s="110"/>
      <c r="DGV9" s="110"/>
      <c r="DGW9" s="110"/>
      <c r="DGX9" s="110"/>
      <c r="DGZ9" s="110"/>
      <c r="DHA9" s="110"/>
      <c r="DHB9" s="110"/>
      <c r="DHC9" s="110"/>
      <c r="DHD9" s="110"/>
      <c r="DHF9" s="110"/>
      <c r="DHG9" s="110"/>
      <c r="DHH9" s="110"/>
      <c r="DHI9" s="110"/>
      <c r="DHJ9" s="110"/>
      <c r="DHL9" s="110"/>
      <c r="DHM9" s="110"/>
      <c r="DHN9" s="110"/>
      <c r="DHO9" s="110"/>
      <c r="DHP9" s="110"/>
      <c r="DHR9" s="110"/>
      <c r="DHS9" s="110"/>
      <c r="DHT9" s="110"/>
      <c r="DHU9" s="110"/>
      <c r="DHV9" s="110"/>
      <c r="DHX9" s="110"/>
      <c r="DHY9" s="110"/>
      <c r="DHZ9" s="110"/>
      <c r="DIA9" s="110"/>
      <c r="DIB9" s="110"/>
      <c r="DID9" s="110"/>
      <c r="DIE9" s="110"/>
      <c r="DIF9" s="110"/>
      <c r="DIG9" s="110"/>
      <c r="DIH9" s="110"/>
      <c r="DIJ9" s="110"/>
      <c r="DIK9" s="110"/>
      <c r="DIL9" s="110"/>
      <c r="DIM9" s="110"/>
      <c r="DIN9" s="110"/>
      <c r="DIP9" s="110"/>
      <c r="DIQ9" s="110"/>
      <c r="DIR9" s="110"/>
      <c r="DIS9" s="110"/>
      <c r="DIT9" s="110"/>
      <c r="DIV9" s="110"/>
      <c r="DIW9" s="110"/>
      <c r="DIX9" s="110"/>
      <c r="DIY9" s="110"/>
      <c r="DIZ9" s="110"/>
      <c r="DJB9" s="110"/>
      <c r="DJC9" s="110"/>
      <c r="DJD9" s="110"/>
      <c r="DJE9" s="110"/>
      <c r="DJF9" s="110"/>
      <c r="DJH9" s="110"/>
      <c r="DJI9" s="110"/>
      <c r="DJJ9" s="110"/>
      <c r="DJK9" s="110"/>
      <c r="DJL9" s="110"/>
      <c r="DJN9" s="110"/>
      <c r="DJO9" s="110"/>
      <c r="DJP9" s="110"/>
      <c r="DJQ9" s="110"/>
      <c r="DJR9" s="110"/>
      <c r="DJT9" s="110"/>
      <c r="DJU9" s="110"/>
      <c r="DJV9" s="110"/>
      <c r="DJW9" s="110"/>
      <c r="DJX9" s="110"/>
      <c r="DJZ9" s="110"/>
      <c r="DKA9" s="110"/>
      <c r="DKB9" s="110"/>
      <c r="DKC9" s="110"/>
      <c r="DKD9" s="110"/>
      <c r="DKF9" s="110"/>
      <c r="DKG9" s="110"/>
      <c r="DKH9" s="110"/>
      <c r="DKI9" s="110"/>
      <c r="DKJ9" s="110"/>
      <c r="DKL9" s="110"/>
      <c r="DKM9" s="110"/>
      <c r="DKN9" s="110"/>
      <c r="DKO9" s="110"/>
      <c r="DKP9" s="110"/>
      <c r="DKR9" s="110"/>
      <c r="DKS9" s="110"/>
      <c r="DKT9" s="110"/>
      <c r="DKU9" s="110"/>
      <c r="DKV9" s="110"/>
      <c r="DKX9" s="110"/>
      <c r="DKY9" s="110"/>
      <c r="DKZ9" s="110"/>
      <c r="DLA9" s="110"/>
      <c r="DLB9" s="110"/>
      <c r="DLD9" s="110"/>
      <c r="DLE9" s="110"/>
      <c r="DLF9" s="110"/>
      <c r="DLG9" s="110"/>
      <c r="DLH9" s="110"/>
      <c r="DLJ9" s="110"/>
      <c r="DLK9" s="110"/>
      <c r="DLL9" s="110"/>
      <c r="DLM9" s="110"/>
      <c r="DLN9" s="110"/>
      <c r="DLP9" s="110"/>
      <c r="DLQ9" s="110"/>
      <c r="DLR9" s="110"/>
      <c r="DLS9" s="110"/>
      <c r="DLT9" s="110"/>
      <c r="DLV9" s="110"/>
      <c r="DLW9" s="110"/>
      <c r="DLX9" s="110"/>
      <c r="DLY9" s="110"/>
      <c r="DLZ9" s="110"/>
      <c r="DMB9" s="110"/>
      <c r="DMC9" s="110"/>
      <c r="DMD9" s="110"/>
      <c r="DME9" s="110"/>
      <c r="DMF9" s="110"/>
      <c r="DMH9" s="110"/>
      <c r="DMI9" s="110"/>
      <c r="DMJ9" s="110"/>
      <c r="DMK9" s="110"/>
      <c r="DML9" s="110"/>
      <c r="DMN9" s="110"/>
      <c r="DMO9" s="110"/>
      <c r="DMP9" s="110"/>
      <c r="DMQ9" s="110"/>
      <c r="DMR9" s="110"/>
      <c r="DMT9" s="110"/>
      <c r="DMU9" s="110"/>
      <c r="DMV9" s="110"/>
      <c r="DMW9" s="110"/>
      <c r="DMX9" s="110"/>
      <c r="DMZ9" s="110"/>
      <c r="DNA9" s="110"/>
      <c r="DNB9" s="110"/>
      <c r="DNC9" s="110"/>
      <c r="DND9" s="110"/>
      <c r="DNF9" s="110"/>
      <c r="DNG9" s="110"/>
      <c r="DNH9" s="110"/>
      <c r="DNI9" s="110"/>
      <c r="DNJ9" s="110"/>
      <c r="DNL9" s="110"/>
      <c r="DNM9" s="110"/>
      <c r="DNN9" s="110"/>
      <c r="DNO9" s="110"/>
      <c r="DNP9" s="110"/>
      <c r="DNR9" s="110"/>
      <c r="DNS9" s="110"/>
      <c r="DNT9" s="110"/>
      <c r="DNU9" s="110"/>
      <c r="DNV9" s="110"/>
      <c r="DNX9" s="110"/>
      <c r="DNY9" s="110"/>
      <c r="DNZ9" s="110"/>
      <c r="DOA9" s="110"/>
      <c r="DOB9" s="110"/>
      <c r="DOD9" s="110"/>
      <c r="DOE9" s="110"/>
      <c r="DOF9" s="110"/>
      <c r="DOG9" s="110"/>
      <c r="DOH9" s="110"/>
      <c r="DOJ9" s="110"/>
      <c r="DOK9" s="110"/>
      <c r="DOL9" s="110"/>
      <c r="DOM9" s="110"/>
      <c r="DON9" s="110"/>
      <c r="DOP9" s="110"/>
      <c r="DOQ9" s="110"/>
      <c r="DOR9" s="110"/>
      <c r="DOS9" s="110"/>
      <c r="DOT9" s="110"/>
      <c r="DOV9" s="110"/>
      <c r="DOW9" s="110"/>
      <c r="DOX9" s="110"/>
      <c r="DOY9" s="110"/>
      <c r="DOZ9" s="110"/>
      <c r="DPB9" s="110"/>
      <c r="DPC9" s="110"/>
      <c r="DPD9" s="110"/>
      <c r="DPE9" s="110"/>
      <c r="DPF9" s="110"/>
      <c r="DPH9" s="110"/>
      <c r="DPI9" s="110"/>
      <c r="DPJ9" s="110"/>
      <c r="DPK9" s="110"/>
      <c r="DPL9" s="110"/>
      <c r="DPN9" s="110"/>
      <c r="DPO9" s="110"/>
      <c r="DPP9" s="110"/>
      <c r="DPQ9" s="110"/>
      <c r="DPR9" s="110"/>
      <c r="DPT9" s="110"/>
      <c r="DPU9" s="110"/>
      <c r="DPV9" s="110"/>
      <c r="DPW9" s="110"/>
      <c r="DPX9" s="110"/>
      <c r="DPZ9" s="110"/>
      <c r="DQA9" s="110"/>
      <c r="DQB9" s="110"/>
      <c r="DQC9" s="110"/>
      <c r="DQD9" s="110"/>
      <c r="DQF9" s="110"/>
      <c r="DQG9" s="110"/>
      <c r="DQH9" s="110"/>
      <c r="DQI9" s="110"/>
      <c r="DQJ9" s="110"/>
      <c r="DQL9" s="110"/>
      <c r="DQM9" s="110"/>
      <c r="DQN9" s="110"/>
      <c r="DQO9" s="110"/>
      <c r="DQP9" s="110"/>
      <c r="DQR9" s="110"/>
      <c r="DQS9" s="110"/>
      <c r="DQT9" s="110"/>
      <c r="DQU9" s="110"/>
      <c r="DQV9" s="110"/>
      <c r="DQX9" s="110"/>
      <c r="DQY9" s="110"/>
      <c r="DQZ9" s="110"/>
      <c r="DRA9" s="110"/>
      <c r="DRB9" s="110"/>
      <c r="DRD9" s="110"/>
      <c r="DRE9" s="110"/>
      <c r="DRF9" s="110"/>
      <c r="DRG9" s="110"/>
      <c r="DRH9" s="110"/>
      <c r="DRJ9" s="110"/>
      <c r="DRK9" s="110"/>
      <c r="DRL9" s="110"/>
      <c r="DRM9" s="110"/>
      <c r="DRN9" s="110"/>
      <c r="DRP9" s="110"/>
      <c r="DRQ9" s="110"/>
      <c r="DRR9" s="110"/>
      <c r="DRS9" s="110"/>
      <c r="DRT9" s="110"/>
      <c r="DRV9" s="110"/>
      <c r="DRW9" s="110"/>
      <c r="DRX9" s="110"/>
      <c r="DRY9" s="110"/>
      <c r="DRZ9" s="110"/>
      <c r="DSB9" s="110"/>
      <c r="DSC9" s="110"/>
      <c r="DSD9" s="110"/>
      <c r="DSE9" s="110"/>
      <c r="DSF9" s="110"/>
      <c r="DSH9" s="110"/>
      <c r="DSI9" s="110"/>
      <c r="DSJ9" s="110"/>
      <c r="DSK9" s="110"/>
      <c r="DSL9" s="110"/>
      <c r="DSN9" s="110"/>
      <c r="DSO9" s="110"/>
      <c r="DSP9" s="110"/>
      <c r="DSQ9" s="110"/>
      <c r="DSR9" s="110"/>
      <c r="DST9" s="110"/>
      <c r="DSU9" s="110"/>
      <c r="DSV9" s="110"/>
      <c r="DSW9" s="110"/>
      <c r="DSX9" s="110"/>
      <c r="DSZ9" s="110"/>
      <c r="DTA9" s="110"/>
      <c r="DTB9" s="110"/>
      <c r="DTC9" s="110"/>
      <c r="DTD9" s="110"/>
      <c r="DTF9" s="110"/>
      <c r="DTG9" s="110"/>
      <c r="DTH9" s="110"/>
      <c r="DTI9" s="110"/>
      <c r="DTJ9" s="110"/>
      <c r="DTL9" s="110"/>
      <c r="DTM9" s="110"/>
      <c r="DTN9" s="110"/>
      <c r="DTO9" s="110"/>
      <c r="DTP9" s="110"/>
      <c r="DTR9" s="110"/>
      <c r="DTS9" s="110"/>
      <c r="DTT9" s="110"/>
      <c r="DTU9" s="110"/>
      <c r="DTV9" s="110"/>
      <c r="DTX9" s="110"/>
      <c r="DTY9" s="110"/>
      <c r="DTZ9" s="110"/>
      <c r="DUA9" s="110"/>
      <c r="DUB9" s="110"/>
      <c r="DUD9" s="110"/>
      <c r="DUE9" s="110"/>
      <c r="DUF9" s="110"/>
      <c r="DUG9" s="110"/>
      <c r="DUH9" s="110"/>
      <c r="DUJ9" s="110"/>
      <c r="DUK9" s="110"/>
      <c r="DUL9" s="110"/>
      <c r="DUM9" s="110"/>
      <c r="DUN9" s="110"/>
      <c r="DUP9" s="110"/>
      <c r="DUQ9" s="110"/>
      <c r="DUR9" s="110"/>
      <c r="DUS9" s="110"/>
      <c r="DUT9" s="110"/>
      <c r="DUV9" s="110"/>
      <c r="DUW9" s="110"/>
      <c r="DUX9" s="110"/>
      <c r="DUY9" s="110"/>
      <c r="DUZ9" s="110"/>
      <c r="DVB9" s="110"/>
      <c r="DVC9" s="110"/>
      <c r="DVD9" s="110"/>
      <c r="DVE9" s="110"/>
      <c r="DVF9" s="110"/>
      <c r="DVH9" s="110"/>
      <c r="DVI9" s="110"/>
      <c r="DVJ9" s="110"/>
      <c r="DVK9" s="110"/>
      <c r="DVL9" s="110"/>
      <c r="DVN9" s="110"/>
      <c r="DVO9" s="110"/>
      <c r="DVP9" s="110"/>
      <c r="DVQ9" s="110"/>
      <c r="DVR9" s="110"/>
      <c r="DVT9" s="110"/>
      <c r="DVU9" s="110"/>
      <c r="DVV9" s="110"/>
      <c r="DVW9" s="110"/>
      <c r="DVX9" s="110"/>
      <c r="DVZ9" s="110"/>
      <c r="DWA9" s="110"/>
      <c r="DWB9" s="110"/>
      <c r="DWC9" s="110"/>
      <c r="DWD9" s="110"/>
      <c r="DWF9" s="110"/>
      <c r="DWG9" s="110"/>
      <c r="DWH9" s="110"/>
      <c r="DWI9" s="110"/>
      <c r="DWJ9" s="110"/>
      <c r="DWL9" s="110"/>
      <c r="DWM9" s="110"/>
      <c r="DWN9" s="110"/>
      <c r="DWO9" s="110"/>
      <c r="DWP9" s="110"/>
      <c r="DWR9" s="110"/>
      <c r="DWS9" s="110"/>
      <c r="DWT9" s="110"/>
      <c r="DWU9" s="110"/>
      <c r="DWV9" s="110"/>
      <c r="DWX9" s="110"/>
      <c r="DWY9" s="110"/>
      <c r="DWZ9" s="110"/>
      <c r="DXA9" s="110"/>
      <c r="DXB9" s="110"/>
      <c r="DXD9" s="110"/>
      <c r="DXE9" s="110"/>
      <c r="DXF9" s="110"/>
      <c r="DXG9" s="110"/>
      <c r="DXH9" s="110"/>
      <c r="DXJ9" s="110"/>
      <c r="DXK9" s="110"/>
      <c r="DXL9" s="110"/>
      <c r="DXM9" s="110"/>
      <c r="DXN9" s="110"/>
      <c r="DXP9" s="110"/>
      <c r="DXQ9" s="110"/>
      <c r="DXR9" s="110"/>
      <c r="DXS9" s="110"/>
      <c r="DXT9" s="110"/>
      <c r="DXV9" s="110"/>
      <c r="DXW9" s="110"/>
      <c r="DXX9" s="110"/>
      <c r="DXY9" s="110"/>
      <c r="DXZ9" s="110"/>
      <c r="DYB9" s="110"/>
      <c r="DYC9" s="110"/>
      <c r="DYD9" s="110"/>
      <c r="DYE9" s="110"/>
      <c r="DYF9" s="110"/>
      <c r="DYH9" s="110"/>
      <c r="DYI9" s="110"/>
      <c r="DYJ9" s="110"/>
      <c r="DYK9" s="110"/>
      <c r="DYL9" s="110"/>
      <c r="DYN9" s="110"/>
      <c r="DYO9" s="110"/>
      <c r="DYP9" s="110"/>
      <c r="DYQ9" s="110"/>
      <c r="DYR9" s="110"/>
      <c r="DYT9" s="110"/>
      <c r="DYU9" s="110"/>
      <c r="DYV9" s="110"/>
      <c r="DYW9" s="110"/>
      <c r="DYX9" s="110"/>
      <c r="DYZ9" s="110"/>
      <c r="DZA9" s="110"/>
      <c r="DZB9" s="110"/>
      <c r="DZC9" s="110"/>
      <c r="DZD9" s="110"/>
      <c r="DZF9" s="110"/>
      <c r="DZG9" s="110"/>
      <c r="DZH9" s="110"/>
      <c r="DZI9" s="110"/>
      <c r="DZJ9" s="110"/>
      <c r="DZL9" s="110"/>
      <c r="DZM9" s="110"/>
      <c r="DZN9" s="110"/>
      <c r="DZO9" s="110"/>
      <c r="DZP9" s="110"/>
      <c r="DZR9" s="110"/>
      <c r="DZS9" s="110"/>
      <c r="DZT9" s="110"/>
      <c r="DZU9" s="110"/>
      <c r="DZV9" s="110"/>
      <c r="DZX9" s="110"/>
      <c r="DZY9" s="110"/>
      <c r="DZZ9" s="110"/>
      <c r="EAA9" s="110"/>
      <c r="EAB9" s="110"/>
      <c r="EAD9" s="110"/>
      <c r="EAE9" s="110"/>
      <c r="EAF9" s="110"/>
      <c r="EAG9" s="110"/>
      <c r="EAH9" s="110"/>
      <c r="EAJ9" s="110"/>
      <c r="EAK9" s="110"/>
      <c r="EAL9" s="110"/>
      <c r="EAM9" s="110"/>
      <c r="EAN9" s="110"/>
      <c r="EAP9" s="110"/>
      <c r="EAQ9" s="110"/>
      <c r="EAR9" s="110"/>
      <c r="EAS9" s="110"/>
      <c r="EAT9" s="110"/>
      <c r="EAV9" s="110"/>
      <c r="EAW9" s="110"/>
      <c r="EAX9" s="110"/>
      <c r="EAY9" s="110"/>
      <c r="EAZ9" s="110"/>
      <c r="EBB9" s="110"/>
      <c r="EBC9" s="110"/>
      <c r="EBD9" s="110"/>
      <c r="EBE9" s="110"/>
      <c r="EBF9" s="110"/>
      <c r="EBH9" s="110"/>
      <c r="EBI9" s="110"/>
      <c r="EBJ9" s="110"/>
      <c r="EBK9" s="110"/>
      <c r="EBL9" s="110"/>
      <c r="EBN9" s="110"/>
      <c r="EBO9" s="110"/>
      <c r="EBP9" s="110"/>
      <c r="EBQ9" s="110"/>
      <c r="EBR9" s="110"/>
      <c r="EBT9" s="110"/>
      <c r="EBU9" s="110"/>
      <c r="EBV9" s="110"/>
      <c r="EBW9" s="110"/>
      <c r="EBX9" s="110"/>
      <c r="EBZ9" s="110"/>
      <c r="ECA9" s="110"/>
      <c r="ECB9" s="110"/>
      <c r="ECC9" s="110"/>
      <c r="ECD9" s="110"/>
      <c r="ECF9" s="110"/>
      <c r="ECG9" s="110"/>
      <c r="ECH9" s="110"/>
      <c r="ECI9" s="110"/>
      <c r="ECJ9" s="110"/>
      <c r="ECL9" s="110"/>
      <c r="ECM9" s="110"/>
      <c r="ECN9" s="110"/>
      <c r="ECO9" s="110"/>
      <c r="ECP9" s="110"/>
      <c r="ECR9" s="110"/>
      <c r="ECS9" s="110"/>
      <c r="ECT9" s="110"/>
      <c r="ECU9" s="110"/>
      <c r="ECV9" s="110"/>
      <c r="ECX9" s="110"/>
      <c r="ECY9" s="110"/>
      <c r="ECZ9" s="110"/>
      <c r="EDA9" s="110"/>
      <c r="EDB9" s="110"/>
      <c r="EDD9" s="110"/>
      <c r="EDE9" s="110"/>
      <c r="EDF9" s="110"/>
      <c r="EDG9" s="110"/>
      <c r="EDH9" s="110"/>
      <c r="EDJ9" s="110"/>
      <c r="EDK9" s="110"/>
      <c r="EDL9" s="110"/>
      <c r="EDM9" s="110"/>
      <c r="EDN9" s="110"/>
      <c r="EDP9" s="110"/>
      <c r="EDQ9" s="110"/>
      <c r="EDR9" s="110"/>
      <c r="EDS9" s="110"/>
      <c r="EDT9" s="110"/>
      <c r="EDV9" s="110"/>
      <c r="EDW9" s="110"/>
      <c r="EDX9" s="110"/>
      <c r="EDY9" s="110"/>
      <c r="EDZ9" s="110"/>
      <c r="EEB9" s="110"/>
      <c r="EEC9" s="110"/>
      <c r="EED9" s="110"/>
      <c r="EEE9" s="110"/>
      <c r="EEF9" s="110"/>
      <c r="EEH9" s="110"/>
      <c r="EEI9" s="110"/>
      <c r="EEJ9" s="110"/>
      <c r="EEK9" s="110"/>
      <c r="EEL9" s="110"/>
      <c r="EEN9" s="110"/>
      <c r="EEO9" s="110"/>
      <c r="EEP9" s="110"/>
      <c r="EEQ9" s="110"/>
      <c r="EER9" s="110"/>
      <c r="EET9" s="110"/>
      <c r="EEU9" s="110"/>
      <c r="EEV9" s="110"/>
      <c r="EEW9" s="110"/>
      <c r="EEX9" s="110"/>
      <c r="EEZ9" s="110"/>
      <c r="EFA9" s="110"/>
      <c r="EFB9" s="110"/>
      <c r="EFC9" s="110"/>
      <c r="EFD9" s="110"/>
      <c r="EFF9" s="110"/>
      <c r="EFG9" s="110"/>
      <c r="EFH9" s="110"/>
      <c r="EFI9" s="110"/>
      <c r="EFJ9" s="110"/>
      <c r="EFL9" s="110"/>
      <c r="EFM9" s="110"/>
      <c r="EFN9" s="110"/>
      <c r="EFO9" s="110"/>
      <c r="EFP9" s="110"/>
      <c r="EFR9" s="110"/>
      <c r="EFS9" s="110"/>
      <c r="EFT9" s="110"/>
      <c r="EFU9" s="110"/>
      <c r="EFV9" s="110"/>
      <c r="EFX9" s="110"/>
      <c r="EFY9" s="110"/>
      <c r="EFZ9" s="110"/>
      <c r="EGA9" s="110"/>
      <c r="EGB9" s="110"/>
      <c r="EGD9" s="110"/>
      <c r="EGE9" s="110"/>
      <c r="EGF9" s="110"/>
      <c r="EGG9" s="110"/>
      <c r="EGH9" s="110"/>
      <c r="EGJ9" s="110"/>
      <c r="EGK9" s="110"/>
      <c r="EGL9" s="110"/>
      <c r="EGM9" s="110"/>
      <c r="EGN9" s="110"/>
      <c r="EGP9" s="110"/>
      <c r="EGQ9" s="110"/>
      <c r="EGR9" s="110"/>
      <c r="EGS9" s="110"/>
      <c r="EGT9" s="110"/>
      <c r="EGV9" s="110"/>
      <c r="EGW9" s="110"/>
      <c r="EGX9" s="110"/>
      <c r="EGY9" s="110"/>
      <c r="EGZ9" s="110"/>
      <c r="EHB9" s="110"/>
      <c r="EHC9" s="110"/>
      <c r="EHD9" s="110"/>
      <c r="EHE9" s="110"/>
      <c r="EHF9" s="110"/>
      <c r="EHH9" s="110"/>
      <c r="EHI9" s="110"/>
      <c r="EHJ9" s="110"/>
      <c r="EHK9" s="110"/>
      <c r="EHL9" s="110"/>
      <c r="EHN9" s="110"/>
      <c r="EHO9" s="110"/>
      <c r="EHP9" s="110"/>
      <c r="EHQ9" s="110"/>
      <c r="EHR9" s="110"/>
      <c r="EHT9" s="110"/>
      <c r="EHU9" s="110"/>
      <c r="EHV9" s="110"/>
      <c r="EHW9" s="110"/>
      <c r="EHX9" s="110"/>
      <c r="EHZ9" s="110"/>
      <c r="EIA9" s="110"/>
      <c r="EIB9" s="110"/>
      <c r="EIC9" s="110"/>
      <c r="EID9" s="110"/>
      <c r="EIF9" s="110"/>
      <c r="EIG9" s="110"/>
      <c r="EIH9" s="110"/>
      <c r="EII9" s="110"/>
      <c r="EIJ9" s="110"/>
      <c r="EIL9" s="110"/>
      <c r="EIM9" s="110"/>
      <c r="EIN9" s="110"/>
      <c r="EIO9" s="110"/>
      <c r="EIP9" s="110"/>
      <c r="EIR9" s="110"/>
      <c r="EIS9" s="110"/>
      <c r="EIT9" s="110"/>
      <c r="EIU9" s="110"/>
      <c r="EIV9" s="110"/>
      <c r="EIX9" s="110"/>
      <c r="EIY9" s="110"/>
      <c r="EIZ9" s="110"/>
      <c r="EJA9" s="110"/>
      <c r="EJB9" s="110"/>
      <c r="EJD9" s="110"/>
      <c r="EJE9" s="110"/>
      <c r="EJF9" s="110"/>
      <c r="EJG9" s="110"/>
      <c r="EJH9" s="110"/>
      <c r="EJJ9" s="110"/>
      <c r="EJK9" s="110"/>
      <c r="EJL9" s="110"/>
      <c r="EJM9" s="110"/>
      <c r="EJN9" s="110"/>
      <c r="EJP9" s="110"/>
      <c r="EJQ9" s="110"/>
      <c r="EJR9" s="110"/>
      <c r="EJS9" s="110"/>
      <c r="EJT9" s="110"/>
      <c r="EJV9" s="110"/>
      <c r="EJW9" s="110"/>
      <c r="EJX9" s="110"/>
      <c r="EJY9" s="110"/>
      <c r="EJZ9" s="110"/>
      <c r="EKB9" s="110"/>
      <c r="EKC9" s="110"/>
      <c r="EKD9" s="110"/>
      <c r="EKE9" s="110"/>
      <c r="EKF9" s="110"/>
      <c r="EKH9" s="110"/>
      <c r="EKI9" s="110"/>
      <c r="EKJ9" s="110"/>
      <c r="EKK9" s="110"/>
      <c r="EKL9" s="110"/>
      <c r="EKN9" s="110"/>
      <c r="EKO9" s="110"/>
      <c r="EKP9" s="110"/>
      <c r="EKQ9" s="110"/>
      <c r="EKR9" s="110"/>
      <c r="EKT9" s="110"/>
      <c r="EKU9" s="110"/>
      <c r="EKV9" s="110"/>
      <c r="EKW9" s="110"/>
      <c r="EKX9" s="110"/>
      <c r="EKZ9" s="110"/>
      <c r="ELA9" s="110"/>
      <c r="ELB9" s="110"/>
      <c r="ELC9" s="110"/>
      <c r="ELD9" s="110"/>
      <c r="ELF9" s="110"/>
      <c r="ELG9" s="110"/>
      <c r="ELH9" s="110"/>
      <c r="ELI9" s="110"/>
      <c r="ELJ9" s="110"/>
      <c r="ELL9" s="110"/>
      <c r="ELM9" s="110"/>
      <c r="ELN9" s="110"/>
      <c r="ELO9" s="110"/>
      <c r="ELP9" s="110"/>
      <c r="ELR9" s="110"/>
      <c r="ELS9" s="110"/>
      <c r="ELT9" s="110"/>
      <c r="ELU9" s="110"/>
      <c r="ELV9" s="110"/>
      <c r="ELX9" s="110"/>
      <c r="ELY9" s="110"/>
      <c r="ELZ9" s="110"/>
      <c r="EMA9" s="110"/>
      <c r="EMB9" s="110"/>
      <c r="EMD9" s="110"/>
      <c r="EME9" s="110"/>
      <c r="EMF9" s="110"/>
      <c r="EMG9" s="110"/>
      <c r="EMH9" s="110"/>
      <c r="EMJ9" s="110"/>
      <c r="EMK9" s="110"/>
      <c r="EML9" s="110"/>
      <c r="EMM9" s="110"/>
      <c r="EMN9" s="110"/>
      <c r="EMP9" s="110"/>
      <c r="EMQ9" s="110"/>
      <c r="EMR9" s="110"/>
      <c r="EMS9" s="110"/>
      <c r="EMT9" s="110"/>
      <c r="EMV9" s="110"/>
      <c r="EMW9" s="110"/>
      <c r="EMX9" s="110"/>
      <c r="EMY9" s="110"/>
      <c r="EMZ9" s="110"/>
      <c r="ENB9" s="110"/>
      <c r="ENC9" s="110"/>
      <c r="END9" s="110"/>
      <c r="ENE9" s="110"/>
      <c r="ENF9" s="110"/>
      <c r="ENH9" s="110"/>
      <c r="ENI9" s="110"/>
      <c r="ENJ9" s="110"/>
      <c r="ENK9" s="110"/>
      <c r="ENL9" s="110"/>
      <c r="ENN9" s="110"/>
      <c r="ENO9" s="110"/>
      <c r="ENP9" s="110"/>
      <c r="ENQ9" s="110"/>
      <c r="ENR9" s="110"/>
      <c r="ENT9" s="110"/>
      <c r="ENU9" s="110"/>
      <c r="ENV9" s="110"/>
      <c r="ENW9" s="110"/>
      <c r="ENX9" s="110"/>
      <c r="ENZ9" s="110"/>
      <c r="EOA9" s="110"/>
      <c r="EOB9" s="110"/>
      <c r="EOC9" s="110"/>
      <c r="EOD9" s="110"/>
      <c r="EOF9" s="110"/>
      <c r="EOG9" s="110"/>
      <c r="EOH9" s="110"/>
      <c r="EOI9" s="110"/>
      <c r="EOJ9" s="110"/>
      <c r="EOL9" s="110"/>
      <c r="EOM9" s="110"/>
      <c r="EON9" s="110"/>
      <c r="EOO9" s="110"/>
      <c r="EOP9" s="110"/>
      <c r="EOR9" s="110"/>
      <c r="EOS9" s="110"/>
      <c r="EOT9" s="110"/>
      <c r="EOU9" s="110"/>
      <c r="EOV9" s="110"/>
      <c r="EOX9" s="110"/>
      <c r="EOY9" s="110"/>
      <c r="EOZ9" s="110"/>
      <c r="EPA9" s="110"/>
      <c r="EPB9" s="110"/>
      <c r="EPD9" s="110"/>
      <c r="EPE9" s="110"/>
      <c r="EPF9" s="110"/>
      <c r="EPG9" s="110"/>
      <c r="EPH9" s="110"/>
      <c r="EPJ9" s="110"/>
      <c r="EPK9" s="110"/>
      <c r="EPL9" s="110"/>
      <c r="EPM9" s="110"/>
      <c r="EPN9" s="110"/>
      <c r="EPP9" s="110"/>
      <c r="EPQ9" s="110"/>
      <c r="EPR9" s="110"/>
      <c r="EPS9" s="110"/>
      <c r="EPT9" s="110"/>
      <c r="EPV9" s="110"/>
      <c r="EPW9" s="110"/>
      <c r="EPX9" s="110"/>
      <c r="EPY9" s="110"/>
      <c r="EPZ9" s="110"/>
      <c r="EQB9" s="110"/>
      <c r="EQC9" s="110"/>
      <c r="EQD9" s="110"/>
      <c r="EQE9" s="110"/>
      <c r="EQF9" s="110"/>
      <c r="EQH9" s="110"/>
      <c r="EQI9" s="110"/>
      <c r="EQJ9" s="110"/>
      <c r="EQK9" s="110"/>
      <c r="EQL9" s="110"/>
      <c r="EQN9" s="110"/>
      <c r="EQO9" s="110"/>
      <c r="EQP9" s="110"/>
      <c r="EQQ9" s="110"/>
      <c r="EQR9" s="110"/>
      <c r="EQT9" s="110"/>
      <c r="EQU9" s="110"/>
      <c r="EQV9" s="110"/>
      <c r="EQW9" s="110"/>
      <c r="EQX9" s="110"/>
      <c r="EQZ9" s="110"/>
      <c r="ERA9" s="110"/>
      <c r="ERB9" s="110"/>
      <c r="ERC9" s="110"/>
      <c r="ERD9" s="110"/>
      <c r="ERF9" s="110"/>
      <c r="ERG9" s="110"/>
      <c r="ERH9" s="110"/>
      <c r="ERI9" s="110"/>
      <c r="ERJ9" s="110"/>
      <c r="ERL9" s="110"/>
      <c r="ERM9" s="110"/>
      <c r="ERN9" s="110"/>
      <c r="ERO9" s="110"/>
      <c r="ERP9" s="110"/>
      <c r="ERR9" s="110"/>
      <c r="ERS9" s="110"/>
      <c r="ERT9" s="110"/>
      <c r="ERU9" s="110"/>
      <c r="ERV9" s="110"/>
      <c r="ERX9" s="110"/>
      <c r="ERY9" s="110"/>
      <c r="ERZ9" s="110"/>
      <c r="ESA9" s="110"/>
      <c r="ESB9" s="110"/>
      <c r="ESD9" s="110"/>
      <c r="ESE9" s="110"/>
      <c r="ESF9" s="110"/>
      <c r="ESG9" s="110"/>
      <c r="ESH9" s="110"/>
      <c r="ESJ9" s="110"/>
      <c r="ESK9" s="110"/>
      <c r="ESL9" s="110"/>
      <c r="ESM9" s="110"/>
      <c r="ESN9" s="110"/>
      <c r="ESP9" s="110"/>
      <c r="ESQ9" s="110"/>
      <c r="ESR9" s="110"/>
      <c r="ESS9" s="110"/>
      <c r="EST9" s="110"/>
      <c r="ESV9" s="110"/>
      <c r="ESW9" s="110"/>
      <c r="ESX9" s="110"/>
      <c r="ESY9" s="110"/>
      <c r="ESZ9" s="110"/>
      <c r="ETB9" s="110"/>
      <c r="ETC9" s="110"/>
      <c r="ETD9" s="110"/>
      <c r="ETE9" s="110"/>
      <c r="ETF9" s="110"/>
      <c r="ETH9" s="110"/>
      <c r="ETI9" s="110"/>
      <c r="ETJ9" s="110"/>
      <c r="ETK9" s="110"/>
      <c r="ETL9" s="110"/>
      <c r="ETN9" s="110"/>
      <c r="ETO9" s="110"/>
      <c r="ETP9" s="110"/>
      <c r="ETQ9" s="110"/>
      <c r="ETR9" s="110"/>
      <c r="ETT9" s="110"/>
      <c r="ETU9" s="110"/>
      <c r="ETV9" s="110"/>
      <c r="ETW9" s="110"/>
      <c r="ETX9" s="110"/>
      <c r="ETZ9" s="110"/>
      <c r="EUA9" s="110"/>
      <c r="EUB9" s="110"/>
      <c r="EUC9" s="110"/>
      <c r="EUD9" s="110"/>
      <c r="EUF9" s="110"/>
      <c r="EUG9" s="110"/>
      <c r="EUH9" s="110"/>
      <c r="EUI9" s="110"/>
      <c r="EUJ9" s="110"/>
      <c r="EUL9" s="110"/>
      <c r="EUM9" s="110"/>
      <c r="EUN9" s="110"/>
      <c r="EUO9" s="110"/>
      <c r="EUP9" s="110"/>
      <c r="EUR9" s="110"/>
      <c r="EUS9" s="110"/>
      <c r="EUT9" s="110"/>
      <c r="EUU9" s="110"/>
      <c r="EUV9" s="110"/>
      <c r="EUX9" s="110"/>
      <c r="EUY9" s="110"/>
      <c r="EUZ9" s="110"/>
      <c r="EVA9" s="110"/>
      <c r="EVB9" s="110"/>
      <c r="EVD9" s="110"/>
      <c r="EVE9" s="110"/>
      <c r="EVF9" s="110"/>
      <c r="EVG9" s="110"/>
      <c r="EVH9" s="110"/>
      <c r="EVJ9" s="110"/>
      <c r="EVK9" s="110"/>
      <c r="EVL9" s="110"/>
      <c r="EVM9" s="110"/>
      <c r="EVN9" s="110"/>
      <c r="EVP9" s="110"/>
      <c r="EVQ9" s="110"/>
      <c r="EVR9" s="110"/>
      <c r="EVS9" s="110"/>
      <c r="EVT9" s="110"/>
      <c r="EVV9" s="110"/>
      <c r="EVW9" s="110"/>
      <c r="EVX9" s="110"/>
      <c r="EVY9" s="110"/>
      <c r="EVZ9" s="110"/>
      <c r="EWB9" s="110"/>
      <c r="EWC9" s="110"/>
      <c r="EWD9" s="110"/>
      <c r="EWE9" s="110"/>
      <c r="EWF9" s="110"/>
      <c r="EWH9" s="110"/>
      <c r="EWI9" s="110"/>
      <c r="EWJ9" s="110"/>
      <c r="EWK9" s="110"/>
      <c r="EWL9" s="110"/>
      <c r="EWN9" s="110"/>
      <c r="EWO9" s="110"/>
      <c r="EWP9" s="110"/>
      <c r="EWQ9" s="110"/>
      <c r="EWR9" s="110"/>
      <c r="EWT9" s="110"/>
      <c r="EWU9" s="110"/>
      <c r="EWV9" s="110"/>
      <c r="EWW9" s="110"/>
      <c r="EWX9" s="110"/>
      <c r="EWZ9" s="110"/>
      <c r="EXA9" s="110"/>
      <c r="EXB9" s="110"/>
      <c r="EXC9" s="110"/>
      <c r="EXD9" s="110"/>
      <c r="EXF9" s="110"/>
      <c r="EXG9" s="110"/>
      <c r="EXH9" s="110"/>
      <c r="EXI9" s="110"/>
      <c r="EXJ9" s="110"/>
      <c r="EXL9" s="110"/>
      <c r="EXM9" s="110"/>
      <c r="EXN9" s="110"/>
      <c r="EXO9" s="110"/>
      <c r="EXP9" s="110"/>
      <c r="EXR9" s="110"/>
      <c r="EXS9" s="110"/>
      <c r="EXT9" s="110"/>
      <c r="EXU9" s="110"/>
      <c r="EXV9" s="110"/>
      <c r="EXX9" s="110"/>
      <c r="EXY9" s="110"/>
      <c r="EXZ9" s="110"/>
      <c r="EYA9" s="110"/>
      <c r="EYB9" s="110"/>
      <c r="EYD9" s="110"/>
      <c r="EYE9" s="110"/>
      <c r="EYF9" s="110"/>
      <c r="EYG9" s="110"/>
      <c r="EYH9" s="110"/>
      <c r="EYJ9" s="110"/>
      <c r="EYK9" s="110"/>
      <c r="EYL9" s="110"/>
      <c r="EYM9" s="110"/>
      <c r="EYN9" s="110"/>
      <c r="EYP9" s="110"/>
      <c r="EYQ9" s="110"/>
      <c r="EYR9" s="110"/>
      <c r="EYS9" s="110"/>
      <c r="EYT9" s="110"/>
      <c r="EYV9" s="110"/>
      <c r="EYW9" s="110"/>
      <c r="EYX9" s="110"/>
      <c r="EYY9" s="110"/>
      <c r="EYZ9" s="110"/>
      <c r="EZB9" s="110"/>
      <c r="EZC9" s="110"/>
      <c r="EZD9" s="110"/>
      <c r="EZE9" s="110"/>
      <c r="EZF9" s="110"/>
      <c r="EZH9" s="110"/>
      <c r="EZI9" s="110"/>
      <c r="EZJ9" s="110"/>
      <c r="EZK9" s="110"/>
      <c r="EZL9" s="110"/>
      <c r="EZN9" s="110"/>
      <c r="EZO9" s="110"/>
      <c r="EZP9" s="110"/>
      <c r="EZQ9" s="110"/>
      <c r="EZR9" s="110"/>
      <c r="EZT9" s="110"/>
      <c r="EZU9" s="110"/>
      <c r="EZV9" s="110"/>
      <c r="EZW9" s="110"/>
      <c r="EZX9" s="110"/>
      <c r="EZZ9" s="110"/>
      <c r="FAA9" s="110"/>
      <c r="FAB9" s="110"/>
      <c r="FAC9" s="110"/>
      <c r="FAD9" s="110"/>
      <c r="FAF9" s="110"/>
      <c r="FAG9" s="110"/>
      <c r="FAH9" s="110"/>
      <c r="FAI9" s="110"/>
      <c r="FAJ9" s="110"/>
      <c r="FAL9" s="110"/>
      <c r="FAM9" s="110"/>
      <c r="FAN9" s="110"/>
      <c r="FAO9" s="110"/>
      <c r="FAP9" s="110"/>
      <c r="FAR9" s="110"/>
      <c r="FAS9" s="110"/>
      <c r="FAT9" s="110"/>
      <c r="FAU9" s="110"/>
      <c r="FAV9" s="110"/>
      <c r="FAX9" s="110"/>
      <c r="FAY9" s="110"/>
      <c r="FAZ9" s="110"/>
      <c r="FBA9" s="110"/>
      <c r="FBB9" s="110"/>
      <c r="FBD9" s="110"/>
      <c r="FBE9" s="110"/>
      <c r="FBF9" s="110"/>
      <c r="FBG9" s="110"/>
      <c r="FBH9" s="110"/>
      <c r="FBJ9" s="110"/>
      <c r="FBK9" s="110"/>
      <c r="FBL9" s="110"/>
      <c r="FBM9" s="110"/>
      <c r="FBN9" s="110"/>
      <c r="FBP9" s="110"/>
      <c r="FBQ9" s="110"/>
      <c r="FBR9" s="110"/>
      <c r="FBS9" s="110"/>
      <c r="FBT9" s="110"/>
      <c r="FBV9" s="110"/>
      <c r="FBW9" s="110"/>
      <c r="FBX9" s="110"/>
      <c r="FBY9" s="110"/>
      <c r="FBZ9" s="110"/>
      <c r="FCB9" s="110"/>
      <c r="FCC9" s="110"/>
      <c r="FCD9" s="110"/>
      <c r="FCE9" s="110"/>
      <c r="FCF9" s="110"/>
      <c r="FCH9" s="110"/>
      <c r="FCI9" s="110"/>
      <c r="FCJ9" s="110"/>
      <c r="FCK9" s="110"/>
      <c r="FCL9" s="110"/>
      <c r="FCN9" s="110"/>
      <c r="FCO9" s="110"/>
      <c r="FCP9" s="110"/>
      <c r="FCQ9" s="110"/>
      <c r="FCR9" s="110"/>
      <c r="FCT9" s="110"/>
      <c r="FCU9" s="110"/>
      <c r="FCV9" s="110"/>
      <c r="FCW9" s="110"/>
      <c r="FCX9" s="110"/>
      <c r="FCZ9" s="110"/>
      <c r="FDA9" s="110"/>
      <c r="FDB9" s="110"/>
      <c r="FDC9" s="110"/>
      <c r="FDD9" s="110"/>
      <c r="FDF9" s="110"/>
      <c r="FDG9" s="110"/>
      <c r="FDH9" s="110"/>
      <c r="FDI9" s="110"/>
      <c r="FDJ9" s="110"/>
      <c r="FDL9" s="110"/>
      <c r="FDM9" s="110"/>
      <c r="FDN9" s="110"/>
      <c r="FDO9" s="110"/>
      <c r="FDP9" s="110"/>
      <c r="FDR9" s="110"/>
      <c r="FDS9" s="110"/>
      <c r="FDT9" s="110"/>
      <c r="FDU9" s="110"/>
      <c r="FDV9" s="110"/>
      <c r="FDX9" s="110"/>
      <c r="FDY9" s="110"/>
      <c r="FDZ9" s="110"/>
      <c r="FEA9" s="110"/>
      <c r="FEB9" s="110"/>
      <c r="FED9" s="110"/>
      <c r="FEE9" s="110"/>
      <c r="FEF9" s="110"/>
      <c r="FEG9" s="110"/>
      <c r="FEH9" s="110"/>
      <c r="FEJ9" s="110"/>
      <c r="FEK9" s="110"/>
      <c r="FEL9" s="110"/>
      <c r="FEM9" s="110"/>
      <c r="FEN9" s="110"/>
      <c r="FEP9" s="110"/>
      <c r="FEQ9" s="110"/>
      <c r="FER9" s="110"/>
      <c r="FES9" s="110"/>
      <c r="FET9" s="110"/>
      <c r="FEV9" s="110"/>
      <c r="FEW9" s="110"/>
      <c r="FEX9" s="110"/>
      <c r="FEY9" s="110"/>
      <c r="FEZ9" s="110"/>
      <c r="FFB9" s="110"/>
      <c r="FFC9" s="110"/>
      <c r="FFD9" s="110"/>
      <c r="FFE9" s="110"/>
      <c r="FFF9" s="110"/>
      <c r="FFH9" s="110"/>
      <c r="FFI9" s="110"/>
      <c r="FFJ9" s="110"/>
      <c r="FFK9" s="110"/>
      <c r="FFL9" s="110"/>
      <c r="FFN9" s="110"/>
      <c r="FFO9" s="110"/>
      <c r="FFP9" s="110"/>
      <c r="FFQ9" s="110"/>
      <c r="FFR9" s="110"/>
      <c r="FFT9" s="110"/>
      <c r="FFU9" s="110"/>
      <c r="FFV9" s="110"/>
      <c r="FFW9" s="110"/>
      <c r="FFX9" s="110"/>
      <c r="FFZ9" s="110"/>
      <c r="FGA9" s="110"/>
      <c r="FGB9" s="110"/>
      <c r="FGC9" s="110"/>
      <c r="FGD9" s="110"/>
      <c r="FGF9" s="110"/>
      <c r="FGG9" s="110"/>
      <c r="FGH9" s="110"/>
      <c r="FGI9" s="110"/>
      <c r="FGJ9" s="110"/>
      <c r="FGL9" s="110"/>
      <c r="FGM9" s="110"/>
      <c r="FGN9" s="110"/>
      <c r="FGO9" s="110"/>
      <c r="FGP9" s="110"/>
      <c r="FGR9" s="110"/>
      <c r="FGS9" s="110"/>
      <c r="FGT9" s="110"/>
      <c r="FGU9" s="110"/>
      <c r="FGV9" s="110"/>
      <c r="FGX9" s="110"/>
      <c r="FGY9" s="110"/>
      <c r="FGZ9" s="110"/>
      <c r="FHA9" s="110"/>
      <c r="FHB9" s="110"/>
      <c r="FHD9" s="110"/>
      <c r="FHE9" s="110"/>
      <c r="FHF9" s="110"/>
      <c r="FHG9" s="110"/>
      <c r="FHH9" s="110"/>
      <c r="FHJ9" s="110"/>
      <c r="FHK9" s="110"/>
      <c r="FHL9" s="110"/>
      <c r="FHM9" s="110"/>
      <c r="FHN9" s="110"/>
      <c r="FHP9" s="110"/>
      <c r="FHQ9" s="110"/>
      <c r="FHR9" s="110"/>
      <c r="FHS9" s="110"/>
      <c r="FHT9" s="110"/>
      <c r="FHV9" s="110"/>
      <c r="FHW9" s="110"/>
      <c r="FHX9" s="110"/>
      <c r="FHY9" s="110"/>
      <c r="FHZ9" s="110"/>
      <c r="FIB9" s="110"/>
      <c r="FIC9" s="110"/>
      <c r="FID9" s="110"/>
      <c r="FIE9" s="110"/>
      <c r="FIF9" s="110"/>
      <c r="FIH9" s="110"/>
      <c r="FII9" s="110"/>
      <c r="FIJ9" s="110"/>
      <c r="FIK9" s="110"/>
      <c r="FIL9" s="110"/>
      <c r="FIN9" s="110"/>
      <c r="FIO9" s="110"/>
      <c r="FIP9" s="110"/>
      <c r="FIQ9" s="110"/>
      <c r="FIR9" s="110"/>
      <c r="FIT9" s="110"/>
      <c r="FIU9" s="110"/>
      <c r="FIV9" s="110"/>
      <c r="FIW9" s="110"/>
      <c r="FIX9" s="110"/>
      <c r="FIZ9" s="110"/>
      <c r="FJA9" s="110"/>
      <c r="FJB9" s="110"/>
      <c r="FJC9" s="110"/>
      <c r="FJD9" s="110"/>
      <c r="FJF9" s="110"/>
      <c r="FJG9" s="110"/>
      <c r="FJH9" s="110"/>
      <c r="FJI9" s="110"/>
      <c r="FJJ9" s="110"/>
      <c r="FJL9" s="110"/>
      <c r="FJM9" s="110"/>
      <c r="FJN9" s="110"/>
      <c r="FJO9" s="110"/>
      <c r="FJP9" s="110"/>
      <c r="FJR9" s="110"/>
      <c r="FJS9" s="110"/>
      <c r="FJT9" s="110"/>
      <c r="FJU9" s="110"/>
      <c r="FJV9" s="110"/>
      <c r="FJX9" s="110"/>
      <c r="FJY9" s="110"/>
      <c r="FJZ9" s="110"/>
      <c r="FKA9" s="110"/>
      <c r="FKB9" s="110"/>
      <c r="FKD9" s="110"/>
      <c r="FKE9" s="110"/>
      <c r="FKF9" s="110"/>
      <c r="FKG9" s="110"/>
      <c r="FKH9" s="110"/>
      <c r="FKJ9" s="110"/>
      <c r="FKK9" s="110"/>
      <c r="FKL9" s="110"/>
      <c r="FKM9" s="110"/>
      <c r="FKN9" s="110"/>
      <c r="FKP9" s="110"/>
      <c r="FKQ9" s="110"/>
      <c r="FKR9" s="110"/>
      <c r="FKS9" s="110"/>
      <c r="FKT9" s="110"/>
      <c r="FKV9" s="110"/>
      <c r="FKW9" s="110"/>
      <c r="FKX9" s="110"/>
      <c r="FKY9" s="110"/>
      <c r="FKZ9" s="110"/>
      <c r="FLB9" s="110"/>
      <c r="FLC9" s="110"/>
      <c r="FLD9" s="110"/>
      <c r="FLE9" s="110"/>
      <c r="FLF9" s="110"/>
      <c r="FLH9" s="110"/>
      <c r="FLI9" s="110"/>
      <c r="FLJ9" s="110"/>
      <c r="FLK9" s="110"/>
      <c r="FLL9" s="110"/>
      <c r="FLN9" s="110"/>
      <c r="FLO9" s="110"/>
      <c r="FLP9" s="110"/>
      <c r="FLQ9" s="110"/>
      <c r="FLR9" s="110"/>
      <c r="FLT9" s="110"/>
      <c r="FLU9" s="110"/>
      <c r="FLV9" s="110"/>
      <c r="FLW9" s="110"/>
      <c r="FLX9" s="110"/>
      <c r="FLZ9" s="110"/>
      <c r="FMA9" s="110"/>
      <c r="FMB9" s="110"/>
      <c r="FMC9" s="110"/>
      <c r="FMD9" s="110"/>
      <c r="FMF9" s="110"/>
      <c r="FMG9" s="110"/>
      <c r="FMH9" s="110"/>
      <c r="FMI9" s="110"/>
      <c r="FMJ9" s="110"/>
      <c r="FML9" s="110"/>
      <c r="FMM9" s="110"/>
      <c r="FMN9" s="110"/>
      <c r="FMO9" s="110"/>
      <c r="FMP9" s="110"/>
      <c r="FMR9" s="110"/>
      <c r="FMS9" s="110"/>
      <c r="FMT9" s="110"/>
      <c r="FMU9" s="110"/>
      <c r="FMV9" s="110"/>
      <c r="FMX9" s="110"/>
      <c r="FMY9" s="110"/>
      <c r="FMZ9" s="110"/>
      <c r="FNA9" s="110"/>
      <c r="FNB9" s="110"/>
      <c r="FND9" s="110"/>
      <c r="FNE9" s="110"/>
      <c r="FNF9" s="110"/>
      <c r="FNG9" s="110"/>
      <c r="FNH9" s="110"/>
      <c r="FNJ9" s="110"/>
      <c r="FNK9" s="110"/>
      <c r="FNL9" s="110"/>
      <c r="FNM9" s="110"/>
      <c r="FNN9" s="110"/>
      <c r="FNP9" s="110"/>
      <c r="FNQ9" s="110"/>
      <c r="FNR9" s="110"/>
      <c r="FNS9" s="110"/>
      <c r="FNT9" s="110"/>
      <c r="FNV9" s="110"/>
      <c r="FNW9" s="110"/>
      <c r="FNX9" s="110"/>
      <c r="FNY9" s="110"/>
      <c r="FNZ9" s="110"/>
      <c r="FOB9" s="110"/>
      <c r="FOC9" s="110"/>
      <c r="FOD9" s="110"/>
      <c r="FOE9" s="110"/>
      <c r="FOF9" s="110"/>
      <c r="FOH9" s="110"/>
      <c r="FOI9" s="110"/>
      <c r="FOJ9" s="110"/>
      <c r="FOK9" s="110"/>
      <c r="FOL9" s="110"/>
      <c r="FON9" s="110"/>
      <c r="FOO9" s="110"/>
      <c r="FOP9" s="110"/>
      <c r="FOQ9" s="110"/>
      <c r="FOR9" s="110"/>
      <c r="FOT9" s="110"/>
      <c r="FOU9" s="110"/>
      <c r="FOV9" s="110"/>
      <c r="FOW9" s="110"/>
      <c r="FOX9" s="110"/>
      <c r="FOZ9" s="110"/>
      <c r="FPA9" s="110"/>
      <c r="FPB9" s="110"/>
      <c r="FPC9" s="110"/>
      <c r="FPD9" s="110"/>
      <c r="FPF9" s="110"/>
      <c r="FPG9" s="110"/>
      <c r="FPH9" s="110"/>
      <c r="FPI9" s="110"/>
      <c r="FPJ9" s="110"/>
      <c r="FPL9" s="110"/>
      <c r="FPM9" s="110"/>
      <c r="FPN9" s="110"/>
      <c r="FPO9" s="110"/>
      <c r="FPP9" s="110"/>
      <c r="FPR9" s="110"/>
      <c r="FPS9" s="110"/>
      <c r="FPT9" s="110"/>
      <c r="FPU9" s="110"/>
      <c r="FPV9" s="110"/>
      <c r="FPX9" s="110"/>
      <c r="FPY9" s="110"/>
      <c r="FPZ9" s="110"/>
      <c r="FQA9" s="110"/>
      <c r="FQB9" s="110"/>
      <c r="FQD9" s="110"/>
      <c r="FQE9" s="110"/>
      <c r="FQF9" s="110"/>
      <c r="FQG9" s="110"/>
      <c r="FQH9" s="110"/>
      <c r="FQJ9" s="110"/>
      <c r="FQK9" s="110"/>
      <c r="FQL9" s="110"/>
      <c r="FQM9" s="110"/>
      <c r="FQN9" s="110"/>
      <c r="FQP9" s="110"/>
      <c r="FQQ9" s="110"/>
      <c r="FQR9" s="110"/>
      <c r="FQS9" s="110"/>
      <c r="FQT9" s="110"/>
      <c r="FQV9" s="110"/>
      <c r="FQW9" s="110"/>
      <c r="FQX9" s="110"/>
      <c r="FQY9" s="110"/>
      <c r="FQZ9" s="110"/>
      <c r="FRB9" s="110"/>
      <c r="FRC9" s="110"/>
      <c r="FRD9" s="110"/>
      <c r="FRE9" s="110"/>
      <c r="FRF9" s="110"/>
      <c r="FRH9" s="110"/>
      <c r="FRI9" s="110"/>
      <c r="FRJ9" s="110"/>
      <c r="FRK9" s="110"/>
      <c r="FRL9" s="110"/>
      <c r="FRN9" s="110"/>
      <c r="FRO9" s="110"/>
      <c r="FRP9" s="110"/>
      <c r="FRQ9" s="110"/>
      <c r="FRR9" s="110"/>
      <c r="FRT9" s="110"/>
      <c r="FRU9" s="110"/>
      <c r="FRV9" s="110"/>
      <c r="FRW9" s="110"/>
      <c r="FRX9" s="110"/>
      <c r="FRZ9" s="110"/>
      <c r="FSA9" s="110"/>
      <c r="FSB9" s="110"/>
      <c r="FSC9" s="110"/>
      <c r="FSD9" s="110"/>
      <c r="FSF9" s="110"/>
      <c r="FSG9" s="110"/>
      <c r="FSH9" s="110"/>
      <c r="FSI9" s="110"/>
      <c r="FSJ9" s="110"/>
      <c r="FSL9" s="110"/>
      <c r="FSM9" s="110"/>
      <c r="FSN9" s="110"/>
      <c r="FSO9" s="110"/>
      <c r="FSP9" s="110"/>
      <c r="FSR9" s="110"/>
      <c r="FSS9" s="110"/>
      <c r="FST9" s="110"/>
      <c r="FSU9" s="110"/>
      <c r="FSV9" s="110"/>
      <c r="FSX9" s="110"/>
      <c r="FSY9" s="110"/>
      <c r="FSZ9" s="110"/>
      <c r="FTA9" s="110"/>
      <c r="FTB9" s="110"/>
      <c r="FTD9" s="110"/>
      <c r="FTE9" s="110"/>
      <c r="FTF9" s="110"/>
      <c r="FTG9" s="110"/>
      <c r="FTH9" s="110"/>
      <c r="FTJ9" s="110"/>
      <c r="FTK9" s="110"/>
      <c r="FTL9" s="110"/>
      <c r="FTM9" s="110"/>
      <c r="FTN9" s="110"/>
      <c r="FTP9" s="110"/>
      <c r="FTQ9" s="110"/>
      <c r="FTR9" s="110"/>
      <c r="FTS9" s="110"/>
      <c r="FTT9" s="110"/>
      <c r="FTV9" s="110"/>
      <c r="FTW9" s="110"/>
      <c r="FTX9" s="110"/>
      <c r="FTY9" s="110"/>
      <c r="FTZ9" s="110"/>
      <c r="FUB9" s="110"/>
      <c r="FUC9" s="110"/>
      <c r="FUD9" s="110"/>
      <c r="FUE9" s="110"/>
      <c r="FUF9" s="110"/>
      <c r="FUH9" s="110"/>
      <c r="FUI9" s="110"/>
      <c r="FUJ9" s="110"/>
      <c r="FUK9" s="110"/>
      <c r="FUL9" s="110"/>
      <c r="FUN9" s="110"/>
      <c r="FUO9" s="110"/>
      <c r="FUP9" s="110"/>
      <c r="FUQ9" s="110"/>
      <c r="FUR9" s="110"/>
      <c r="FUT9" s="110"/>
      <c r="FUU9" s="110"/>
      <c r="FUV9" s="110"/>
      <c r="FUW9" s="110"/>
      <c r="FUX9" s="110"/>
      <c r="FUZ9" s="110"/>
      <c r="FVA9" s="110"/>
      <c r="FVB9" s="110"/>
      <c r="FVC9" s="110"/>
      <c r="FVD9" s="110"/>
      <c r="FVF9" s="110"/>
      <c r="FVG9" s="110"/>
      <c r="FVH9" s="110"/>
      <c r="FVI9" s="110"/>
      <c r="FVJ9" s="110"/>
      <c r="FVL9" s="110"/>
      <c r="FVM9" s="110"/>
      <c r="FVN9" s="110"/>
      <c r="FVO9" s="110"/>
      <c r="FVP9" s="110"/>
      <c r="FVR9" s="110"/>
      <c r="FVS9" s="110"/>
      <c r="FVT9" s="110"/>
      <c r="FVU9" s="110"/>
      <c r="FVV9" s="110"/>
      <c r="FVX9" s="110"/>
      <c r="FVY9" s="110"/>
      <c r="FVZ9" s="110"/>
      <c r="FWA9" s="110"/>
      <c r="FWB9" s="110"/>
      <c r="FWD9" s="110"/>
      <c r="FWE9" s="110"/>
      <c r="FWF9" s="110"/>
      <c r="FWG9" s="110"/>
      <c r="FWH9" s="110"/>
      <c r="FWJ9" s="110"/>
      <c r="FWK9" s="110"/>
      <c r="FWL9" s="110"/>
      <c r="FWM9" s="110"/>
      <c r="FWN9" s="110"/>
      <c r="FWP9" s="110"/>
      <c r="FWQ9" s="110"/>
      <c r="FWR9" s="110"/>
      <c r="FWS9" s="110"/>
      <c r="FWT9" s="110"/>
      <c r="FWV9" s="110"/>
      <c r="FWW9" s="110"/>
      <c r="FWX9" s="110"/>
      <c r="FWY9" s="110"/>
      <c r="FWZ9" s="110"/>
      <c r="FXB9" s="110"/>
      <c r="FXC9" s="110"/>
      <c r="FXD9" s="110"/>
      <c r="FXE9" s="110"/>
      <c r="FXF9" s="110"/>
      <c r="FXH9" s="110"/>
      <c r="FXI9" s="110"/>
      <c r="FXJ9" s="110"/>
      <c r="FXK9" s="110"/>
      <c r="FXL9" s="110"/>
      <c r="FXN9" s="110"/>
      <c r="FXO9" s="110"/>
      <c r="FXP9" s="110"/>
      <c r="FXQ9" s="110"/>
      <c r="FXR9" s="110"/>
      <c r="FXT9" s="110"/>
      <c r="FXU9" s="110"/>
      <c r="FXV9" s="110"/>
      <c r="FXW9" s="110"/>
      <c r="FXX9" s="110"/>
      <c r="FXZ9" s="110"/>
      <c r="FYA9" s="110"/>
      <c r="FYB9" s="110"/>
      <c r="FYC9" s="110"/>
      <c r="FYD9" s="110"/>
      <c r="FYF9" s="110"/>
      <c r="FYG9" s="110"/>
      <c r="FYH9" s="110"/>
      <c r="FYI9" s="110"/>
      <c r="FYJ9" s="110"/>
      <c r="FYL9" s="110"/>
      <c r="FYM9" s="110"/>
      <c r="FYN9" s="110"/>
      <c r="FYO9" s="110"/>
      <c r="FYP9" s="110"/>
      <c r="FYR9" s="110"/>
      <c r="FYS9" s="110"/>
      <c r="FYT9" s="110"/>
      <c r="FYU9" s="110"/>
      <c r="FYV9" s="110"/>
      <c r="FYX9" s="110"/>
      <c r="FYY9" s="110"/>
      <c r="FYZ9" s="110"/>
      <c r="FZA9" s="110"/>
      <c r="FZB9" s="110"/>
      <c r="FZD9" s="110"/>
      <c r="FZE9" s="110"/>
      <c r="FZF9" s="110"/>
      <c r="FZG9" s="110"/>
      <c r="FZH9" s="110"/>
      <c r="FZJ9" s="110"/>
      <c r="FZK9" s="110"/>
      <c r="FZL9" s="110"/>
      <c r="FZM9" s="110"/>
      <c r="FZN9" s="110"/>
      <c r="FZP9" s="110"/>
      <c r="FZQ9" s="110"/>
      <c r="FZR9" s="110"/>
      <c r="FZS9" s="110"/>
      <c r="FZT9" s="110"/>
      <c r="FZV9" s="110"/>
      <c r="FZW9" s="110"/>
      <c r="FZX9" s="110"/>
      <c r="FZY9" s="110"/>
      <c r="FZZ9" s="110"/>
      <c r="GAB9" s="110"/>
      <c r="GAC9" s="110"/>
      <c r="GAD9" s="110"/>
      <c r="GAE9" s="110"/>
      <c r="GAF9" s="110"/>
      <c r="GAH9" s="110"/>
      <c r="GAI9" s="110"/>
      <c r="GAJ9" s="110"/>
      <c r="GAK9" s="110"/>
      <c r="GAL9" s="110"/>
      <c r="GAN9" s="110"/>
      <c r="GAO9" s="110"/>
      <c r="GAP9" s="110"/>
      <c r="GAQ9" s="110"/>
      <c r="GAR9" s="110"/>
      <c r="GAT9" s="110"/>
      <c r="GAU9" s="110"/>
      <c r="GAV9" s="110"/>
      <c r="GAW9" s="110"/>
      <c r="GAX9" s="110"/>
      <c r="GAZ9" s="110"/>
      <c r="GBA9" s="110"/>
      <c r="GBB9" s="110"/>
      <c r="GBC9" s="110"/>
      <c r="GBD9" s="110"/>
      <c r="GBF9" s="110"/>
      <c r="GBG9" s="110"/>
      <c r="GBH9" s="110"/>
      <c r="GBI9" s="110"/>
      <c r="GBJ9" s="110"/>
      <c r="GBL9" s="110"/>
      <c r="GBM9" s="110"/>
      <c r="GBN9" s="110"/>
      <c r="GBO9" s="110"/>
      <c r="GBP9" s="110"/>
      <c r="GBR9" s="110"/>
      <c r="GBS9" s="110"/>
      <c r="GBT9" s="110"/>
      <c r="GBU9" s="110"/>
      <c r="GBV9" s="110"/>
      <c r="GBX9" s="110"/>
      <c r="GBY9" s="110"/>
      <c r="GBZ9" s="110"/>
      <c r="GCA9" s="110"/>
      <c r="GCB9" s="110"/>
      <c r="GCD9" s="110"/>
      <c r="GCE9" s="110"/>
      <c r="GCF9" s="110"/>
      <c r="GCG9" s="110"/>
      <c r="GCH9" s="110"/>
      <c r="GCJ9" s="110"/>
      <c r="GCK9" s="110"/>
      <c r="GCL9" s="110"/>
      <c r="GCM9" s="110"/>
      <c r="GCN9" s="110"/>
      <c r="GCP9" s="110"/>
      <c r="GCQ9" s="110"/>
      <c r="GCR9" s="110"/>
      <c r="GCS9" s="110"/>
      <c r="GCT9" s="110"/>
      <c r="GCV9" s="110"/>
      <c r="GCW9" s="110"/>
      <c r="GCX9" s="110"/>
      <c r="GCY9" s="110"/>
      <c r="GCZ9" s="110"/>
      <c r="GDB9" s="110"/>
      <c r="GDC9" s="110"/>
      <c r="GDD9" s="110"/>
      <c r="GDE9" s="110"/>
      <c r="GDF9" s="110"/>
      <c r="GDH9" s="110"/>
      <c r="GDI9" s="110"/>
      <c r="GDJ9" s="110"/>
      <c r="GDK9" s="110"/>
      <c r="GDL9" s="110"/>
      <c r="GDN9" s="110"/>
      <c r="GDO9" s="110"/>
      <c r="GDP9" s="110"/>
      <c r="GDQ9" s="110"/>
      <c r="GDR9" s="110"/>
      <c r="GDT9" s="110"/>
      <c r="GDU9" s="110"/>
      <c r="GDV9" s="110"/>
      <c r="GDW9" s="110"/>
      <c r="GDX9" s="110"/>
      <c r="GDZ9" s="110"/>
      <c r="GEA9" s="110"/>
      <c r="GEB9" s="110"/>
      <c r="GEC9" s="110"/>
      <c r="GED9" s="110"/>
      <c r="GEF9" s="110"/>
      <c r="GEG9" s="110"/>
      <c r="GEH9" s="110"/>
      <c r="GEI9" s="110"/>
      <c r="GEJ9" s="110"/>
      <c r="GEL9" s="110"/>
      <c r="GEM9" s="110"/>
      <c r="GEN9" s="110"/>
      <c r="GEO9" s="110"/>
      <c r="GEP9" s="110"/>
      <c r="GER9" s="110"/>
      <c r="GES9" s="110"/>
      <c r="GET9" s="110"/>
      <c r="GEU9" s="110"/>
      <c r="GEV9" s="110"/>
      <c r="GEX9" s="110"/>
      <c r="GEY9" s="110"/>
      <c r="GEZ9" s="110"/>
      <c r="GFA9" s="110"/>
      <c r="GFB9" s="110"/>
      <c r="GFD9" s="110"/>
      <c r="GFE9" s="110"/>
      <c r="GFF9" s="110"/>
      <c r="GFG9" s="110"/>
      <c r="GFH9" s="110"/>
      <c r="GFJ9" s="110"/>
      <c r="GFK9" s="110"/>
      <c r="GFL9" s="110"/>
      <c r="GFM9" s="110"/>
      <c r="GFN9" s="110"/>
      <c r="GFP9" s="110"/>
      <c r="GFQ9" s="110"/>
      <c r="GFR9" s="110"/>
      <c r="GFS9" s="110"/>
      <c r="GFT9" s="110"/>
      <c r="GFV9" s="110"/>
      <c r="GFW9" s="110"/>
      <c r="GFX9" s="110"/>
      <c r="GFY9" s="110"/>
      <c r="GFZ9" s="110"/>
      <c r="GGB9" s="110"/>
      <c r="GGC9" s="110"/>
      <c r="GGD9" s="110"/>
      <c r="GGE9" s="110"/>
      <c r="GGF9" s="110"/>
      <c r="GGH9" s="110"/>
      <c r="GGI9" s="110"/>
      <c r="GGJ9" s="110"/>
      <c r="GGK9" s="110"/>
      <c r="GGL9" s="110"/>
      <c r="GGN9" s="110"/>
      <c r="GGO9" s="110"/>
      <c r="GGP9" s="110"/>
      <c r="GGQ9" s="110"/>
      <c r="GGR9" s="110"/>
      <c r="GGT9" s="110"/>
      <c r="GGU9" s="110"/>
      <c r="GGV9" s="110"/>
      <c r="GGW9" s="110"/>
      <c r="GGX9" s="110"/>
      <c r="GGZ9" s="110"/>
      <c r="GHA9" s="110"/>
      <c r="GHB9" s="110"/>
      <c r="GHC9" s="110"/>
      <c r="GHD9" s="110"/>
      <c r="GHF9" s="110"/>
      <c r="GHG9" s="110"/>
      <c r="GHH9" s="110"/>
      <c r="GHI9" s="110"/>
      <c r="GHJ9" s="110"/>
      <c r="GHL9" s="110"/>
      <c r="GHM9" s="110"/>
      <c r="GHN9" s="110"/>
      <c r="GHO9" s="110"/>
      <c r="GHP9" s="110"/>
      <c r="GHR9" s="110"/>
      <c r="GHS9" s="110"/>
      <c r="GHT9" s="110"/>
      <c r="GHU9" s="110"/>
      <c r="GHV9" s="110"/>
      <c r="GHX9" s="110"/>
      <c r="GHY9" s="110"/>
      <c r="GHZ9" s="110"/>
      <c r="GIA9" s="110"/>
      <c r="GIB9" s="110"/>
      <c r="GID9" s="110"/>
      <c r="GIE9" s="110"/>
      <c r="GIF9" s="110"/>
      <c r="GIG9" s="110"/>
      <c r="GIH9" s="110"/>
      <c r="GIJ9" s="110"/>
      <c r="GIK9" s="110"/>
      <c r="GIL9" s="110"/>
      <c r="GIM9" s="110"/>
      <c r="GIN9" s="110"/>
      <c r="GIP9" s="110"/>
      <c r="GIQ9" s="110"/>
      <c r="GIR9" s="110"/>
      <c r="GIS9" s="110"/>
      <c r="GIT9" s="110"/>
      <c r="GIV9" s="110"/>
      <c r="GIW9" s="110"/>
      <c r="GIX9" s="110"/>
      <c r="GIY9" s="110"/>
      <c r="GIZ9" s="110"/>
      <c r="GJB9" s="110"/>
      <c r="GJC9" s="110"/>
      <c r="GJD9" s="110"/>
      <c r="GJE9" s="110"/>
      <c r="GJF9" s="110"/>
      <c r="GJH9" s="110"/>
      <c r="GJI9" s="110"/>
      <c r="GJJ9" s="110"/>
      <c r="GJK9" s="110"/>
      <c r="GJL9" s="110"/>
      <c r="GJN9" s="110"/>
      <c r="GJO9" s="110"/>
      <c r="GJP9" s="110"/>
      <c r="GJQ9" s="110"/>
      <c r="GJR9" s="110"/>
      <c r="GJT9" s="110"/>
      <c r="GJU9" s="110"/>
      <c r="GJV9" s="110"/>
      <c r="GJW9" s="110"/>
      <c r="GJX9" s="110"/>
      <c r="GJZ9" s="110"/>
      <c r="GKA9" s="110"/>
      <c r="GKB9" s="110"/>
      <c r="GKC9" s="110"/>
      <c r="GKD9" s="110"/>
      <c r="GKF9" s="110"/>
      <c r="GKG9" s="110"/>
      <c r="GKH9" s="110"/>
      <c r="GKI9" s="110"/>
      <c r="GKJ9" s="110"/>
      <c r="GKL9" s="110"/>
      <c r="GKM9" s="110"/>
      <c r="GKN9" s="110"/>
      <c r="GKO9" s="110"/>
      <c r="GKP9" s="110"/>
      <c r="GKR9" s="110"/>
      <c r="GKS9" s="110"/>
      <c r="GKT9" s="110"/>
      <c r="GKU9" s="110"/>
      <c r="GKV9" s="110"/>
      <c r="GKX9" s="110"/>
      <c r="GKY9" s="110"/>
      <c r="GKZ9" s="110"/>
      <c r="GLA9" s="110"/>
      <c r="GLB9" s="110"/>
      <c r="GLD9" s="110"/>
      <c r="GLE9" s="110"/>
      <c r="GLF9" s="110"/>
      <c r="GLG9" s="110"/>
      <c r="GLH9" s="110"/>
      <c r="GLJ9" s="110"/>
      <c r="GLK9" s="110"/>
      <c r="GLL9" s="110"/>
      <c r="GLM9" s="110"/>
      <c r="GLN9" s="110"/>
      <c r="GLP9" s="110"/>
      <c r="GLQ9" s="110"/>
      <c r="GLR9" s="110"/>
      <c r="GLS9" s="110"/>
      <c r="GLT9" s="110"/>
      <c r="GLV9" s="110"/>
      <c r="GLW9" s="110"/>
      <c r="GLX9" s="110"/>
      <c r="GLY9" s="110"/>
      <c r="GLZ9" s="110"/>
      <c r="GMB9" s="110"/>
      <c r="GMC9" s="110"/>
      <c r="GMD9" s="110"/>
      <c r="GME9" s="110"/>
      <c r="GMF9" s="110"/>
      <c r="GMH9" s="110"/>
      <c r="GMI9" s="110"/>
      <c r="GMJ9" s="110"/>
      <c r="GMK9" s="110"/>
      <c r="GML9" s="110"/>
      <c r="GMN9" s="110"/>
      <c r="GMO9" s="110"/>
      <c r="GMP9" s="110"/>
      <c r="GMQ9" s="110"/>
      <c r="GMR9" s="110"/>
      <c r="GMT9" s="110"/>
      <c r="GMU9" s="110"/>
      <c r="GMV9" s="110"/>
      <c r="GMW9" s="110"/>
      <c r="GMX9" s="110"/>
      <c r="GMZ9" s="110"/>
      <c r="GNA9" s="110"/>
      <c r="GNB9" s="110"/>
      <c r="GNC9" s="110"/>
      <c r="GND9" s="110"/>
      <c r="GNF9" s="110"/>
      <c r="GNG9" s="110"/>
      <c r="GNH9" s="110"/>
      <c r="GNI9" s="110"/>
      <c r="GNJ9" s="110"/>
      <c r="GNL9" s="110"/>
      <c r="GNM9" s="110"/>
      <c r="GNN9" s="110"/>
      <c r="GNO9" s="110"/>
      <c r="GNP9" s="110"/>
      <c r="GNR9" s="110"/>
      <c r="GNS9" s="110"/>
      <c r="GNT9" s="110"/>
      <c r="GNU9" s="110"/>
      <c r="GNV9" s="110"/>
      <c r="GNX9" s="110"/>
      <c r="GNY9" s="110"/>
      <c r="GNZ9" s="110"/>
      <c r="GOA9" s="110"/>
      <c r="GOB9" s="110"/>
      <c r="GOD9" s="110"/>
      <c r="GOE9" s="110"/>
      <c r="GOF9" s="110"/>
      <c r="GOG9" s="110"/>
      <c r="GOH9" s="110"/>
      <c r="GOJ9" s="110"/>
      <c r="GOK9" s="110"/>
      <c r="GOL9" s="110"/>
      <c r="GOM9" s="110"/>
      <c r="GON9" s="110"/>
      <c r="GOP9" s="110"/>
      <c r="GOQ9" s="110"/>
      <c r="GOR9" s="110"/>
      <c r="GOS9" s="110"/>
      <c r="GOT9" s="110"/>
      <c r="GOV9" s="110"/>
      <c r="GOW9" s="110"/>
      <c r="GOX9" s="110"/>
      <c r="GOY9" s="110"/>
      <c r="GOZ9" s="110"/>
      <c r="GPB9" s="110"/>
      <c r="GPC9" s="110"/>
      <c r="GPD9" s="110"/>
      <c r="GPE9" s="110"/>
      <c r="GPF9" s="110"/>
      <c r="GPH9" s="110"/>
      <c r="GPI9" s="110"/>
      <c r="GPJ9" s="110"/>
      <c r="GPK9" s="110"/>
      <c r="GPL9" s="110"/>
      <c r="GPN9" s="110"/>
      <c r="GPO9" s="110"/>
      <c r="GPP9" s="110"/>
      <c r="GPQ9" s="110"/>
      <c r="GPR9" s="110"/>
      <c r="GPT9" s="110"/>
      <c r="GPU9" s="110"/>
      <c r="GPV9" s="110"/>
      <c r="GPW9" s="110"/>
      <c r="GPX9" s="110"/>
      <c r="GPZ9" s="110"/>
      <c r="GQA9" s="110"/>
      <c r="GQB9" s="110"/>
      <c r="GQC9" s="110"/>
      <c r="GQD9" s="110"/>
      <c r="GQF9" s="110"/>
      <c r="GQG9" s="110"/>
      <c r="GQH9" s="110"/>
      <c r="GQI9" s="110"/>
      <c r="GQJ9" s="110"/>
      <c r="GQL9" s="110"/>
      <c r="GQM9" s="110"/>
      <c r="GQN9" s="110"/>
      <c r="GQO9" s="110"/>
      <c r="GQP9" s="110"/>
      <c r="GQR9" s="110"/>
      <c r="GQS9" s="110"/>
      <c r="GQT9" s="110"/>
      <c r="GQU9" s="110"/>
      <c r="GQV9" s="110"/>
      <c r="GQX9" s="110"/>
      <c r="GQY9" s="110"/>
      <c r="GQZ9" s="110"/>
      <c r="GRA9" s="110"/>
      <c r="GRB9" s="110"/>
      <c r="GRD9" s="110"/>
      <c r="GRE9" s="110"/>
      <c r="GRF9" s="110"/>
      <c r="GRG9" s="110"/>
      <c r="GRH9" s="110"/>
      <c r="GRJ9" s="110"/>
      <c r="GRK9" s="110"/>
      <c r="GRL9" s="110"/>
      <c r="GRM9" s="110"/>
      <c r="GRN9" s="110"/>
      <c r="GRP9" s="110"/>
      <c r="GRQ9" s="110"/>
      <c r="GRR9" s="110"/>
      <c r="GRS9" s="110"/>
      <c r="GRT9" s="110"/>
      <c r="GRV9" s="110"/>
      <c r="GRW9" s="110"/>
      <c r="GRX9" s="110"/>
      <c r="GRY9" s="110"/>
      <c r="GRZ9" s="110"/>
      <c r="GSB9" s="110"/>
      <c r="GSC9" s="110"/>
      <c r="GSD9" s="110"/>
      <c r="GSE9" s="110"/>
      <c r="GSF9" s="110"/>
      <c r="GSH9" s="110"/>
      <c r="GSI9" s="110"/>
      <c r="GSJ9" s="110"/>
      <c r="GSK9" s="110"/>
      <c r="GSL9" s="110"/>
      <c r="GSN9" s="110"/>
      <c r="GSO9" s="110"/>
      <c r="GSP9" s="110"/>
      <c r="GSQ9" s="110"/>
      <c r="GSR9" s="110"/>
      <c r="GST9" s="110"/>
      <c r="GSU9" s="110"/>
      <c r="GSV9" s="110"/>
      <c r="GSW9" s="110"/>
      <c r="GSX9" s="110"/>
      <c r="GSZ9" s="110"/>
      <c r="GTA9" s="110"/>
      <c r="GTB9" s="110"/>
      <c r="GTC9" s="110"/>
      <c r="GTD9" s="110"/>
      <c r="GTF9" s="110"/>
      <c r="GTG9" s="110"/>
      <c r="GTH9" s="110"/>
      <c r="GTI9" s="110"/>
      <c r="GTJ9" s="110"/>
      <c r="GTL9" s="110"/>
      <c r="GTM9" s="110"/>
      <c r="GTN9" s="110"/>
      <c r="GTO9" s="110"/>
      <c r="GTP9" s="110"/>
      <c r="GTR9" s="110"/>
      <c r="GTS9" s="110"/>
      <c r="GTT9" s="110"/>
      <c r="GTU9" s="110"/>
      <c r="GTV9" s="110"/>
      <c r="GTX9" s="110"/>
      <c r="GTY9" s="110"/>
      <c r="GTZ9" s="110"/>
      <c r="GUA9" s="110"/>
      <c r="GUB9" s="110"/>
      <c r="GUD9" s="110"/>
      <c r="GUE9" s="110"/>
      <c r="GUF9" s="110"/>
      <c r="GUG9" s="110"/>
      <c r="GUH9" s="110"/>
      <c r="GUJ9" s="110"/>
      <c r="GUK9" s="110"/>
      <c r="GUL9" s="110"/>
      <c r="GUM9" s="110"/>
      <c r="GUN9" s="110"/>
      <c r="GUP9" s="110"/>
      <c r="GUQ9" s="110"/>
      <c r="GUR9" s="110"/>
      <c r="GUS9" s="110"/>
      <c r="GUT9" s="110"/>
      <c r="GUV9" s="110"/>
      <c r="GUW9" s="110"/>
      <c r="GUX9" s="110"/>
      <c r="GUY9" s="110"/>
      <c r="GUZ9" s="110"/>
      <c r="GVB9" s="110"/>
      <c r="GVC9" s="110"/>
      <c r="GVD9" s="110"/>
      <c r="GVE9" s="110"/>
      <c r="GVF9" s="110"/>
      <c r="GVH9" s="110"/>
      <c r="GVI9" s="110"/>
      <c r="GVJ9" s="110"/>
      <c r="GVK9" s="110"/>
      <c r="GVL9" s="110"/>
      <c r="GVN9" s="110"/>
      <c r="GVO9" s="110"/>
      <c r="GVP9" s="110"/>
      <c r="GVQ9" s="110"/>
      <c r="GVR9" s="110"/>
      <c r="GVT9" s="110"/>
      <c r="GVU9" s="110"/>
      <c r="GVV9" s="110"/>
      <c r="GVW9" s="110"/>
      <c r="GVX9" s="110"/>
      <c r="GVZ9" s="110"/>
      <c r="GWA9" s="110"/>
      <c r="GWB9" s="110"/>
      <c r="GWC9" s="110"/>
      <c r="GWD9" s="110"/>
      <c r="GWF9" s="110"/>
      <c r="GWG9" s="110"/>
      <c r="GWH9" s="110"/>
      <c r="GWI9" s="110"/>
      <c r="GWJ9" s="110"/>
      <c r="GWL9" s="110"/>
      <c r="GWM9" s="110"/>
      <c r="GWN9" s="110"/>
      <c r="GWO9" s="110"/>
      <c r="GWP9" s="110"/>
      <c r="GWR9" s="110"/>
      <c r="GWS9" s="110"/>
      <c r="GWT9" s="110"/>
      <c r="GWU9" s="110"/>
      <c r="GWV9" s="110"/>
      <c r="GWX9" s="110"/>
      <c r="GWY9" s="110"/>
      <c r="GWZ9" s="110"/>
      <c r="GXA9" s="110"/>
      <c r="GXB9" s="110"/>
      <c r="GXD9" s="110"/>
      <c r="GXE9" s="110"/>
      <c r="GXF9" s="110"/>
      <c r="GXG9" s="110"/>
      <c r="GXH9" s="110"/>
      <c r="GXJ9" s="110"/>
      <c r="GXK9" s="110"/>
      <c r="GXL9" s="110"/>
      <c r="GXM9" s="110"/>
      <c r="GXN9" s="110"/>
      <c r="GXP9" s="110"/>
      <c r="GXQ9" s="110"/>
      <c r="GXR9" s="110"/>
      <c r="GXS9" s="110"/>
      <c r="GXT9" s="110"/>
      <c r="GXV9" s="110"/>
      <c r="GXW9" s="110"/>
      <c r="GXX9" s="110"/>
      <c r="GXY9" s="110"/>
      <c r="GXZ9" s="110"/>
      <c r="GYB9" s="110"/>
      <c r="GYC9" s="110"/>
      <c r="GYD9" s="110"/>
      <c r="GYE9" s="110"/>
      <c r="GYF9" s="110"/>
      <c r="GYH9" s="110"/>
      <c r="GYI9" s="110"/>
      <c r="GYJ9" s="110"/>
      <c r="GYK9" s="110"/>
      <c r="GYL9" s="110"/>
      <c r="GYN9" s="110"/>
      <c r="GYO9" s="110"/>
      <c r="GYP9" s="110"/>
      <c r="GYQ9" s="110"/>
      <c r="GYR9" s="110"/>
      <c r="GYT9" s="110"/>
      <c r="GYU9" s="110"/>
      <c r="GYV9" s="110"/>
      <c r="GYW9" s="110"/>
      <c r="GYX9" s="110"/>
      <c r="GYZ9" s="110"/>
      <c r="GZA9" s="110"/>
      <c r="GZB9" s="110"/>
      <c r="GZC9" s="110"/>
      <c r="GZD9" s="110"/>
      <c r="GZF9" s="110"/>
      <c r="GZG9" s="110"/>
      <c r="GZH9" s="110"/>
      <c r="GZI9" s="110"/>
      <c r="GZJ9" s="110"/>
      <c r="GZL9" s="110"/>
      <c r="GZM9" s="110"/>
      <c r="GZN9" s="110"/>
      <c r="GZO9" s="110"/>
      <c r="GZP9" s="110"/>
      <c r="GZR9" s="110"/>
      <c r="GZS9" s="110"/>
      <c r="GZT9" s="110"/>
      <c r="GZU9" s="110"/>
      <c r="GZV9" s="110"/>
      <c r="GZX9" s="110"/>
      <c r="GZY9" s="110"/>
      <c r="GZZ9" s="110"/>
      <c r="HAA9" s="110"/>
      <c r="HAB9" s="110"/>
      <c r="HAD9" s="110"/>
      <c r="HAE9" s="110"/>
      <c r="HAF9" s="110"/>
      <c r="HAG9" s="110"/>
      <c r="HAH9" s="110"/>
      <c r="HAJ9" s="110"/>
      <c r="HAK9" s="110"/>
      <c r="HAL9" s="110"/>
      <c r="HAM9" s="110"/>
      <c r="HAN9" s="110"/>
      <c r="HAP9" s="110"/>
      <c r="HAQ9" s="110"/>
      <c r="HAR9" s="110"/>
      <c r="HAS9" s="110"/>
      <c r="HAT9" s="110"/>
      <c r="HAV9" s="110"/>
      <c r="HAW9" s="110"/>
      <c r="HAX9" s="110"/>
      <c r="HAY9" s="110"/>
      <c r="HAZ9" s="110"/>
      <c r="HBB9" s="110"/>
      <c r="HBC9" s="110"/>
      <c r="HBD9" s="110"/>
      <c r="HBE9" s="110"/>
      <c r="HBF9" s="110"/>
      <c r="HBH9" s="110"/>
      <c r="HBI9" s="110"/>
      <c r="HBJ9" s="110"/>
      <c r="HBK9" s="110"/>
      <c r="HBL9" s="110"/>
      <c r="HBN9" s="110"/>
      <c r="HBO9" s="110"/>
      <c r="HBP9" s="110"/>
      <c r="HBQ9" s="110"/>
      <c r="HBR9" s="110"/>
      <c r="HBT9" s="110"/>
      <c r="HBU9" s="110"/>
      <c r="HBV9" s="110"/>
      <c r="HBW9" s="110"/>
      <c r="HBX9" s="110"/>
      <c r="HBZ9" s="110"/>
      <c r="HCA9" s="110"/>
      <c r="HCB9" s="110"/>
      <c r="HCC9" s="110"/>
      <c r="HCD9" s="110"/>
      <c r="HCF9" s="110"/>
      <c r="HCG9" s="110"/>
      <c r="HCH9" s="110"/>
      <c r="HCI9" s="110"/>
      <c r="HCJ9" s="110"/>
      <c r="HCL9" s="110"/>
      <c r="HCM9" s="110"/>
      <c r="HCN9" s="110"/>
      <c r="HCO9" s="110"/>
      <c r="HCP9" s="110"/>
      <c r="HCR9" s="110"/>
      <c r="HCS9" s="110"/>
      <c r="HCT9" s="110"/>
      <c r="HCU9" s="110"/>
      <c r="HCV9" s="110"/>
      <c r="HCX9" s="110"/>
      <c r="HCY9" s="110"/>
      <c r="HCZ9" s="110"/>
      <c r="HDA9" s="110"/>
      <c r="HDB9" s="110"/>
      <c r="HDD9" s="110"/>
      <c r="HDE9" s="110"/>
      <c r="HDF9" s="110"/>
      <c r="HDG9" s="110"/>
      <c r="HDH9" s="110"/>
      <c r="HDJ9" s="110"/>
      <c r="HDK9" s="110"/>
      <c r="HDL9" s="110"/>
      <c r="HDM9" s="110"/>
      <c r="HDN9" s="110"/>
      <c r="HDP9" s="110"/>
      <c r="HDQ9" s="110"/>
      <c r="HDR9" s="110"/>
      <c r="HDS9" s="110"/>
      <c r="HDT9" s="110"/>
      <c r="HDV9" s="110"/>
      <c r="HDW9" s="110"/>
      <c r="HDX9" s="110"/>
      <c r="HDY9" s="110"/>
      <c r="HDZ9" s="110"/>
      <c r="HEB9" s="110"/>
      <c r="HEC9" s="110"/>
      <c r="HED9" s="110"/>
      <c r="HEE9" s="110"/>
      <c r="HEF9" s="110"/>
      <c r="HEH9" s="110"/>
      <c r="HEI9" s="110"/>
      <c r="HEJ9" s="110"/>
      <c r="HEK9" s="110"/>
      <c r="HEL9" s="110"/>
      <c r="HEN9" s="110"/>
      <c r="HEO9" s="110"/>
      <c r="HEP9" s="110"/>
      <c r="HEQ9" s="110"/>
      <c r="HER9" s="110"/>
      <c r="HET9" s="110"/>
      <c r="HEU9" s="110"/>
      <c r="HEV9" s="110"/>
      <c r="HEW9" s="110"/>
      <c r="HEX9" s="110"/>
      <c r="HEZ9" s="110"/>
      <c r="HFA9" s="110"/>
      <c r="HFB9" s="110"/>
      <c r="HFC9" s="110"/>
      <c r="HFD9" s="110"/>
      <c r="HFF9" s="110"/>
      <c r="HFG9" s="110"/>
      <c r="HFH9" s="110"/>
      <c r="HFI9" s="110"/>
      <c r="HFJ9" s="110"/>
      <c r="HFL9" s="110"/>
      <c r="HFM9" s="110"/>
      <c r="HFN9" s="110"/>
      <c r="HFO9" s="110"/>
      <c r="HFP9" s="110"/>
      <c r="HFR9" s="110"/>
      <c r="HFS9" s="110"/>
      <c r="HFT9" s="110"/>
      <c r="HFU9" s="110"/>
      <c r="HFV9" s="110"/>
      <c r="HFX9" s="110"/>
      <c r="HFY9" s="110"/>
      <c r="HFZ9" s="110"/>
      <c r="HGA9" s="110"/>
      <c r="HGB9" s="110"/>
      <c r="HGD9" s="110"/>
      <c r="HGE9" s="110"/>
      <c r="HGF9" s="110"/>
      <c r="HGG9" s="110"/>
      <c r="HGH9" s="110"/>
      <c r="HGJ9" s="110"/>
      <c r="HGK9" s="110"/>
      <c r="HGL9" s="110"/>
      <c r="HGM9" s="110"/>
      <c r="HGN9" s="110"/>
      <c r="HGP9" s="110"/>
      <c r="HGQ9" s="110"/>
      <c r="HGR9" s="110"/>
      <c r="HGS9" s="110"/>
      <c r="HGT9" s="110"/>
      <c r="HGV9" s="110"/>
      <c r="HGW9" s="110"/>
      <c r="HGX9" s="110"/>
      <c r="HGY9" s="110"/>
      <c r="HGZ9" s="110"/>
      <c r="HHB9" s="110"/>
      <c r="HHC9" s="110"/>
      <c r="HHD9" s="110"/>
      <c r="HHE9" s="110"/>
      <c r="HHF9" s="110"/>
      <c r="HHH9" s="110"/>
      <c r="HHI9" s="110"/>
      <c r="HHJ9" s="110"/>
      <c r="HHK9" s="110"/>
      <c r="HHL9" s="110"/>
      <c r="HHN9" s="110"/>
      <c r="HHO9" s="110"/>
      <c r="HHP9" s="110"/>
      <c r="HHQ9" s="110"/>
      <c r="HHR9" s="110"/>
      <c r="HHT9" s="110"/>
      <c r="HHU9" s="110"/>
      <c r="HHV9" s="110"/>
      <c r="HHW9" s="110"/>
      <c r="HHX9" s="110"/>
      <c r="HHZ9" s="110"/>
      <c r="HIA9" s="110"/>
      <c r="HIB9" s="110"/>
      <c r="HIC9" s="110"/>
      <c r="HID9" s="110"/>
      <c r="HIF9" s="110"/>
      <c r="HIG9" s="110"/>
      <c r="HIH9" s="110"/>
      <c r="HII9" s="110"/>
      <c r="HIJ9" s="110"/>
      <c r="HIL9" s="110"/>
      <c r="HIM9" s="110"/>
      <c r="HIN9" s="110"/>
      <c r="HIO9" s="110"/>
      <c r="HIP9" s="110"/>
      <c r="HIR9" s="110"/>
      <c r="HIS9" s="110"/>
      <c r="HIT9" s="110"/>
      <c r="HIU9" s="110"/>
      <c r="HIV9" s="110"/>
      <c r="HIX9" s="110"/>
      <c r="HIY9" s="110"/>
      <c r="HIZ9" s="110"/>
      <c r="HJA9" s="110"/>
      <c r="HJB9" s="110"/>
      <c r="HJD9" s="110"/>
      <c r="HJE9" s="110"/>
      <c r="HJF9" s="110"/>
      <c r="HJG9" s="110"/>
      <c r="HJH9" s="110"/>
      <c r="HJJ9" s="110"/>
      <c r="HJK9" s="110"/>
      <c r="HJL9" s="110"/>
      <c r="HJM9" s="110"/>
      <c r="HJN9" s="110"/>
      <c r="HJP9" s="110"/>
      <c r="HJQ9" s="110"/>
      <c r="HJR9" s="110"/>
      <c r="HJS9" s="110"/>
      <c r="HJT9" s="110"/>
      <c r="HJV9" s="110"/>
      <c r="HJW9" s="110"/>
      <c r="HJX9" s="110"/>
      <c r="HJY9" s="110"/>
      <c r="HJZ9" s="110"/>
      <c r="HKB9" s="110"/>
      <c r="HKC9" s="110"/>
      <c r="HKD9" s="110"/>
      <c r="HKE9" s="110"/>
      <c r="HKF9" s="110"/>
      <c r="HKH9" s="110"/>
      <c r="HKI9" s="110"/>
      <c r="HKJ9" s="110"/>
      <c r="HKK9" s="110"/>
      <c r="HKL9" s="110"/>
      <c r="HKN9" s="110"/>
      <c r="HKO9" s="110"/>
      <c r="HKP9" s="110"/>
      <c r="HKQ9" s="110"/>
      <c r="HKR9" s="110"/>
      <c r="HKT9" s="110"/>
      <c r="HKU9" s="110"/>
      <c r="HKV9" s="110"/>
      <c r="HKW9" s="110"/>
      <c r="HKX9" s="110"/>
      <c r="HKZ9" s="110"/>
      <c r="HLA9" s="110"/>
      <c r="HLB9" s="110"/>
      <c r="HLC9" s="110"/>
      <c r="HLD9" s="110"/>
      <c r="HLF9" s="110"/>
      <c r="HLG9" s="110"/>
      <c r="HLH9" s="110"/>
      <c r="HLI9" s="110"/>
      <c r="HLJ9" s="110"/>
      <c r="HLL9" s="110"/>
      <c r="HLM9" s="110"/>
      <c r="HLN9" s="110"/>
      <c r="HLO9" s="110"/>
      <c r="HLP9" s="110"/>
      <c r="HLR9" s="110"/>
      <c r="HLS9" s="110"/>
      <c r="HLT9" s="110"/>
      <c r="HLU9" s="110"/>
      <c r="HLV9" s="110"/>
      <c r="HLX9" s="110"/>
      <c r="HLY9" s="110"/>
      <c r="HLZ9" s="110"/>
      <c r="HMA9" s="110"/>
      <c r="HMB9" s="110"/>
      <c r="HMD9" s="110"/>
      <c r="HME9" s="110"/>
      <c r="HMF9" s="110"/>
      <c r="HMG9" s="110"/>
      <c r="HMH9" s="110"/>
      <c r="HMJ9" s="110"/>
      <c r="HMK9" s="110"/>
      <c r="HML9" s="110"/>
      <c r="HMM9" s="110"/>
      <c r="HMN9" s="110"/>
      <c r="HMP9" s="110"/>
      <c r="HMQ9" s="110"/>
      <c r="HMR9" s="110"/>
      <c r="HMS9" s="110"/>
      <c r="HMT9" s="110"/>
      <c r="HMV9" s="110"/>
      <c r="HMW9" s="110"/>
      <c r="HMX9" s="110"/>
      <c r="HMY9" s="110"/>
      <c r="HMZ9" s="110"/>
      <c r="HNB9" s="110"/>
      <c r="HNC9" s="110"/>
      <c r="HND9" s="110"/>
      <c r="HNE9" s="110"/>
      <c r="HNF9" s="110"/>
      <c r="HNH9" s="110"/>
      <c r="HNI9" s="110"/>
      <c r="HNJ9" s="110"/>
      <c r="HNK9" s="110"/>
      <c r="HNL9" s="110"/>
      <c r="HNN9" s="110"/>
      <c r="HNO9" s="110"/>
      <c r="HNP9" s="110"/>
      <c r="HNQ9" s="110"/>
      <c r="HNR9" s="110"/>
      <c r="HNT9" s="110"/>
      <c r="HNU9" s="110"/>
      <c r="HNV9" s="110"/>
      <c r="HNW9" s="110"/>
      <c r="HNX9" s="110"/>
      <c r="HNZ9" s="110"/>
      <c r="HOA9" s="110"/>
      <c r="HOB9" s="110"/>
      <c r="HOC9" s="110"/>
      <c r="HOD9" s="110"/>
      <c r="HOF9" s="110"/>
      <c r="HOG9" s="110"/>
      <c r="HOH9" s="110"/>
      <c r="HOI9" s="110"/>
      <c r="HOJ9" s="110"/>
      <c r="HOL9" s="110"/>
      <c r="HOM9" s="110"/>
      <c r="HON9" s="110"/>
      <c r="HOO9" s="110"/>
      <c r="HOP9" s="110"/>
      <c r="HOR9" s="110"/>
      <c r="HOS9" s="110"/>
      <c r="HOT9" s="110"/>
      <c r="HOU9" s="110"/>
      <c r="HOV9" s="110"/>
      <c r="HOX9" s="110"/>
      <c r="HOY9" s="110"/>
      <c r="HOZ9" s="110"/>
      <c r="HPA9" s="110"/>
      <c r="HPB9" s="110"/>
      <c r="HPD9" s="110"/>
      <c r="HPE9" s="110"/>
      <c r="HPF9" s="110"/>
      <c r="HPG9" s="110"/>
      <c r="HPH9" s="110"/>
      <c r="HPJ9" s="110"/>
      <c r="HPK9" s="110"/>
      <c r="HPL9" s="110"/>
      <c r="HPM9" s="110"/>
      <c r="HPN9" s="110"/>
      <c r="HPP9" s="110"/>
      <c r="HPQ9" s="110"/>
      <c r="HPR9" s="110"/>
      <c r="HPS9" s="110"/>
      <c r="HPT9" s="110"/>
      <c r="HPV9" s="110"/>
      <c r="HPW9" s="110"/>
      <c r="HPX9" s="110"/>
      <c r="HPY9" s="110"/>
      <c r="HPZ9" s="110"/>
      <c r="HQB9" s="110"/>
      <c r="HQC9" s="110"/>
      <c r="HQD9" s="110"/>
      <c r="HQE9" s="110"/>
      <c r="HQF9" s="110"/>
      <c r="HQH9" s="110"/>
      <c r="HQI9" s="110"/>
      <c r="HQJ9" s="110"/>
      <c r="HQK9" s="110"/>
      <c r="HQL9" s="110"/>
      <c r="HQN9" s="110"/>
      <c r="HQO9" s="110"/>
      <c r="HQP9" s="110"/>
      <c r="HQQ9" s="110"/>
      <c r="HQR9" s="110"/>
      <c r="HQT9" s="110"/>
      <c r="HQU9" s="110"/>
      <c r="HQV9" s="110"/>
      <c r="HQW9" s="110"/>
      <c r="HQX9" s="110"/>
      <c r="HQZ9" s="110"/>
      <c r="HRA9" s="110"/>
      <c r="HRB9" s="110"/>
      <c r="HRC9" s="110"/>
      <c r="HRD9" s="110"/>
      <c r="HRF9" s="110"/>
      <c r="HRG9" s="110"/>
      <c r="HRH9" s="110"/>
      <c r="HRI9" s="110"/>
      <c r="HRJ9" s="110"/>
      <c r="HRL9" s="110"/>
      <c r="HRM9" s="110"/>
      <c r="HRN9" s="110"/>
      <c r="HRO9" s="110"/>
      <c r="HRP9" s="110"/>
      <c r="HRR9" s="110"/>
      <c r="HRS9" s="110"/>
      <c r="HRT9" s="110"/>
      <c r="HRU9" s="110"/>
      <c r="HRV9" s="110"/>
      <c r="HRX9" s="110"/>
      <c r="HRY9" s="110"/>
      <c r="HRZ9" s="110"/>
      <c r="HSA9" s="110"/>
      <c r="HSB9" s="110"/>
      <c r="HSD9" s="110"/>
      <c r="HSE9" s="110"/>
      <c r="HSF9" s="110"/>
      <c r="HSG9" s="110"/>
      <c r="HSH9" s="110"/>
      <c r="HSJ9" s="110"/>
      <c r="HSK9" s="110"/>
      <c r="HSL9" s="110"/>
      <c r="HSM9" s="110"/>
      <c r="HSN9" s="110"/>
      <c r="HSP9" s="110"/>
      <c r="HSQ9" s="110"/>
      <c r="HSR9" s="110"/>
      <c r="HSS9" s="110"/>
      <c r="HST9" s="110"/>
      <c r="HSV9" s="110"/>
      <c r="HSW9" s="110"/>
      <c r="HSX9" s="110"/>
      <c r="HSY9" s="110"/>
      <c r="HSZ9" s="110"/>
      <c r="HTB9" s="110"/>
      <c r="HTC9" s="110"/>
      <c r="HTD9" s="110"/>
      <c r="HTE9" s="110"/>
      <c r="HTF9" s="110"/>
      <c r="HTH9" s="110"/>
      <c r="HTI9" s="110"/>
      <c r="HTJ9" s="110"/>
      <c r="HTK9" s="110"/>
      <c r="HTL9" s="110"/>
      <c r="HTN9" s="110"/>
      <c r="HTO9" s="110"/>
      <c r="HTP9" s="110"/>
      <c r="HTQ9" s="110"/>
      <c r="HTR9" s="110"/>
      <c r="HTT9" s="110"/>
      <c r="HTU9" s="110"/>
      <c r="HTV9" s="110"/>
      <c r="HTW9" s="110"/>
      <c r="HTX9" s="110"/>
      <c r="HTZ9" s="110"/>
      <c r="HUA9" s="110"/>
      <c r="HUB9" s="110"/>
      <c r="HUC9" s="110"/>
      <c r="HUD9" s="110"/>
      <c r="HUF9" s="110"/>
      <c r="HUG9" s="110"/>
      <c r="HUH9" s="110"/>
      <c r="HUI9" s="110"/>
      <c r="HUJ9" s="110"/>
      <c r="HUL9" s="110"/>
      <c r="HUM9" s="110"/>
      <c r="HUN9" s="110"/>
      <c r="HUO9" s="110"/>
      <c r="HUP9" s="110"/>
      <c r="HUR9" s="110"/>
      <c r="HUS9" s="110"/>
      <c r="HUT9" s="110"/>
      <c r="HUU9" s="110"/>
      <c r="HUV9" s="110"/>
      <c r="HUX9" s="110"/>
      <c r="HUY9" s="110"/>
      <c r="HUZ9" s="110"/>
      <c r="HVA9" s="110"/>
      <c r="HVB9" s="110"/>
      <c r="HVD9" s="110"/>
      <c r="HVE9" s="110"/>
      <c r="HVF9" s="110"/>
      <c r="HVG9" s="110"/>
      <c r="HVH9" s="110"/>
      <c r="HVJ9" s="110"/>
      <c r="HVK9" s="110"/>
      <c r="HVL9" s="110"/>
      <c r="HVM9" s="110"/>
      <c r="HVN9" s="110"/>
      <c r="HVP9" s="110"/>
      <c r="HVQ9" s="110"/>
      <c r="HVR9" s="110"/>
      <c r="HVS9" s="110"/>
      <c r="HVT9" s="110"/>
      <c r="HVV9" s="110"/>
      <c r="HVW9" s="110"/>
      <c r="HVX9" s="110"/>
      <c r="HVY9" s="110"/>
      <c r="HVZ9" s="110"/>
      <c r="HWB9" s="110"/>
      <c r="HWC9" s="110"/>
      <c r="HWD9" s="110"/>
      <c r="HWE9" s="110"/>
      <c r="HWF9" s="110"/>
      <c r="HWH9" s="110"/>
      <c r="HWI9" s="110"/>
      <c r="HWJ9" s="110"/>
      <c r="HWK9" s="110"/>
      <c r="HWL9" s="110"/>
      <c r="HWN9" s="110"/>
      <c r="HWO9" s="110"/>
      <c r="HWP9" s="110"/>
      <c r="HWQ9" s="110"/>
      <c r="HWR9" s="110"/>
      <c r="HWT9" s="110"/>
      <c r="HWU9" s="110"/>
      <c r="HWV9" s="110"/>
      <c r="HWW9" s="110"/>
      <c r="HWX9" s="110"/>
      <c r="HWZ9" s="110"/>
      <c r="HXA9" s="110"/>
      <c r="HXB9" s="110"/>
      <c r="HXC9" s="110"/>
      <c r="HXD9" s="110"/>
      <c r="HXF9" s="110"/>
      <c r="HXG9" s="110"/>
      <c r="HXH9" s="110"/>
      <c r="HXI9" s="110"/>
      <c r="HXJ9" s="110"/>
      <c r="HXL9" s="110"/>
      <c r="HXM9" s="110"/>
      <c r="HXN9" s="110"/>
      <c r="HXO9" s="110"/>
      <c r="HXP9" s="110"/>
      <c r="HXR9" s="110"/>
      <c r="HXS9" s="110"/>
      <c r="HXT9" s="110"/>
      <c r="HXU9" s="110"/>
      <c r="HXV9" s="110"/>
      <c r="HXX9" s="110"/>
      <c r="HXY9" s="110"/>
      <c r="HXZ9" s="110"/>
      <c r="HYA9" s="110"/>
      <c r="HYB9" s="110"/>
      <c r="HYD9" s="110"/>
      <c r="HYE9" s="110"/>
      <c r="HYF9" s="110"/>
      <c r="HYG9" s="110"/>
      <c r="HYH9" s="110"/>
      <c r="HYJ9" s="110"/>
      <c r="HYK9" s="110"/>
      <c r="HYL9" s="110"/>
      <c r="HYM9" s="110"/>
      <c r="HYN9" s="110"/>
      <c r="HYP9" s="110"/>
      <c r="HYQ9" s="110"/>
      <c r="HYR9" s="110"/>
      <c r="HYS9" s="110"/>
      <c r="HYT9" s="110"/>
      <c r="HYV9" s="110"/>
      <c r="HYW9" s="110"/>
      <c r="HYX9" s="110"/>
      <c r="HYY9" s="110"/>
      <c r="HYZ9" s="110"/>
      <c r="HZB9" s="110"/>
      <c r="HZC9" s="110"/>
      <c r="HZD9" s="110"/>
      <c r="HZE9" s="110"/>
      <c r="HZF9" s="110"/>
      <c r="HZH9" s="110"/>
      <c r="HZI9" s="110"/>
      <c r="HZJ9" s="110"/>
      <c r="HZK9" s="110"/>
      <c r="HZL9" s="110"/>
      <c r="HZN9" s="110"/>
      <c r="HZO9" s="110"/>
      <c r="HZP9" s="110"/>
      <c r="HZQ9" s="110"/>
      <c r="HZR9" s="110"/>
      <c r="HZT9" s="110"/>
      <c r="HZU9" s="110"/>
      <c r="HZV9" s="110"/>
      <c r="HZW9" s="110"/>
      <c r="HZX9" s="110"/>
      <c r="HZZ9" s="110"/>
      <c r="IAA9" s="110"/>
      <c r="IAB9" s="110"/>
      <c r="IAC9" s="110"/>
      <c r="IAD9" s="110"/>
      <c r="IAF9" s="110"/>
      <c r="IAG9" s="110"/>
      <c r="IAH9" s="110"/>
      <c r="IAI9" s="110"/>
      <c r="IAJ9" s="110"/>
      <c r="IAL9" s="110"/>
      <c r="IAM9" s="110"/>
      <c r="IAN9" s="110"/>
      <c r="IAO9" s="110"/>
      <c r="IAP9" s="110"/>
      <c r="IAR9" s="110"/>
      <c r="IAS9" s="110"/>
      <c r="IAT9" s="110"/>
      <c r="IAU9" s="110"/>
      <c r="IAV9" s="110"/>
      <c r="IAX9" s="110"/>
      <c r="IAY9" s="110"/>
      <c r="IAZ9" s="110"/>
      <c r="IBA9" s="110"/>
      <c r="IBB9" s="110"/>
      <c r="IBD9" s="110"/>
      <c r="IBE9" s="110"/>
      <c r="IBF9" s="110"/>
      <c r="IBG9" s="110"/>
      <c r="IBH9" s="110"/>
      <c r="IBJ9" s="110"/>
      <c r="IBK9" s="110"/>
      <c r="IBL9" s="110"/>
      <c r="IBM9" s="110"/>
      <c r="IBN9" s="110"/>
      <c r="IBP9" s="110"/>
      <c r="IBQ9" s="110"/>
      <c r="IBR9" s="110"/>
      <c r="IBS9" s="110"/>
      <c r="IBT9" s="110"/>
      <c r="IBV9" s="110"/>
      <c r="IBW9" s="110"/>
      <c r="IBX9" s="110"/>
      <c r="IBY9" s="110"/>
      <c r="IBZ9" s="110"/>
      <c r="ICB9" s="110"/>
      <c r="ICC9" s="110"/>
      <c r="ICD9" s="110"/>
      <c r="ICE9" s="110"/>
      <c r="ICF9" s="110"/>
      <c r="ICH9" s="110"/>
      <c r="ICI9" s="110"/>
      <c r="ICJ9" s="110"/>
      <c r="ICK9" s="110"/>
      <c r="ICL9" s="110"/>
      <c r="ICN9" s="110"/>
      <c r="ICO9" s="110"/>
      <c r="ICP9" s="110"/>
      <c r="ICQ9" s="110"/>
      <c r="ICR9" s="110"/>
      <c r="ICT9" s="110"/>
      <c r="ICU9" s="110"/>
      <c r="ICV9" s="110"/>
      <c r="ICW9" s="110"/>
      <c r="ICX9" s="110"/>
      <c r="ICZ9" s="110"/>
      <c r="IDA9" s="110"/>
      <c r="IDB9" s="110"/>
      <c r="IDC9" s="110"/>
      <c r="IDD9" s="110"/>
      <c r="IDF9" s="110"/>
      <c r="IDG9" s="110"/>
      <c r="IDH9" s="110"/>
      <c r="IDI9" s="110"/>
      <c r="IDJ9" s="110"/>
      <c r="IDL9" s="110"/>
      <c r="IDM9" s="110"/>
      <c r="IDN9" s="110"/>
      <c r="IDO9" s="110"/>
      <c r="IDP9" s="110"/>
      <c r="IDR9" s="110"/>
      <c r="IDS9" s="110"/>
      <c r="IDT9" s="110"/>
      <c r="IDU9" s="110"/>
      <c r="IDV9" s="110"/>
      <c r="IDX9" s="110"/>
      <c r="IDY9" s="110"/>
      <c r="IDZ9" s="110"/>
      <c r="IEA9" s="110"/>
      <c r="IEB9" s="110"/>
      <c r="IED9" s="110"/>
      <c r="IEE9" s="110"/>
      <c r="IEF9" s="110"/>
      <c r="IEG9" s="110"/>
      <c r="IEH9" s="110"/>
      <c r="IEJ9" s="110"/>
      <c r="IEK9" s="110"/>
      <c r="IEL9" s="110"/>
      <c r="IEM9" s="110"/>
      <c r="IEN9" s="110"/>
      <c r="IEP9" s="110"/>
      <c r="IEQ9" s="110"/>
      <c r="IER9" s="110"/>
      <c r="IES9" s="110"/>
      <c r="IET9" s="110"/>
      <c r="IEV9" s="110"/>
      <c r="IEW9" s="110"/>
      <c r="IEX9" s="110"/>
      <c r="IEY9" s="110"/>
      <c r="IEZ9" s="110"/>
      <c r="IFB9" s="110"/>
      <c r="IFC9" s="110"/>
      <c r="IFD9" s="110"/>
      <c r="IFE9" s="110"/>
      <c r="IFF9" s="110"/>
      <c r="IFH9" s="110"/>
      <c r="IFI9" s="110"/>
      <c r="IFJ9" s="110"/>
      <c r="IFK9" s="110"/>
      <c r="IFL9" s="110"/>
      <c r="IFN9" s="110"/>
      <c r="IFO9" s="110"/>
      <c r="IFP9" s="110"/>
      <c r="IFQ9" s="110"/>
      <c r="IFR9" s="110"/>
      <c r="IFT9" s="110"/>
      <c r="IFU9" s="110"/>
      <c r="IFV9" s="110"/>
      <c r="IFW9" s="110"/>
      <c r="IFX9" s="110"/>
      <c r="IFZ9" s="110"/>
      <c r="IGA9" s="110"/>
      <c r="IGB9" s="110"/>
      <c r="IGC9" s="110"/>
      <c r="IGD9" s="110"/>
      <c r="IGF9" s="110"/>
      <c r="IGG9" s="110"/>
      <c r="IGH9" s="110"/>
      <c r="IGI9" s="110"/>
      <c r="IGJ9" s="110"/>
      <c r="IGL9" s="110"/>
      <c r="IGM9" s="110"/>
      <c r="IGN9" s="110"/>
      <c r="IGO9" s="110"/>
      <c r="IGP9" s="110"/>
      <c r="IGR9" s="110"/>
      <c r="IGS9" s="110"/>
      <c r="IGT9" s="110"/>
      <c r="IGU9" s="110"/>
      <c r="IGV9" s="110"/>
      <c r="IGX9" s="110"/>
      <c r="IGY9" s="110"/>
      <c r="IGZ9" s="110"/>
      <c r="IHA9" s="110"/>
      <c r="IHB9" s="110"/>
      <c r="IHD9" s="110"/>
      <c r="IHE9" s="110"/>
      <c r="IHF9" s="110"/>
      <c r="IHG9" s="110"/>
      <c r="IHH9" s="110"/>
      <c r="IHJ9" s="110"/>
      <c r="IHK9" s="110"/>
      <c r="IHL9" s="110"/>
      <c r="IHM9" s="110"/>
      <c r="IHN9" s="110"/>
      <c r="IHP9" s="110"/>
      <c r="IHQ9" s="110"/>
      <c r="IHR9" s="110"/>
      <c r="IHS9" s="110"/>
      <c r="IHT9" s="110"/>
      <c r="IHV9" s="110"/>
      <c r="IHW9" s="110"/>
      <c r="IHX9" s="110"/>
      <c r="IHY9" s="110"/>
      <c r="IHZ9" s="110"/>
      <c r="IIB9" s="110"/>
      <c r="IIC9" s="110"/>
      <c r="IID9" s="110"/>
      <c r="IIE9" s="110"/>
      <c r="IIF9" s="110"/>
      <c r="IIH9" s="110"/>
      <c r="III9" s="110"/>
      <c r="IIJ9" s="110"/>
      <c r="IIK9" s="110"/>
      <c r="IIL9" s="110"/>
      <c r="IIN9" s="110"/>
      <c r="IIO9" s="110"/>
      <c r="IIP9" s="110"/>
      <c r="IIQ9" s="110"/>
      <c r="IIR9" s="110"/>
      <c r="IIT9" s="110"/>
      <c r="IIU9" s="110"/>
      <c r="IIV9" s="110"/>
      <c r="IIW9" s="110"/>
      <c r="IIX9" s="110"/>
      <c r="IIZ9" s="110"/>
      <c r="IJA9" s="110"/>
      <c r="IJB9" s="110"/>
      <c r="IJC9" s="110"/>
      <c r="IJD9" s="110"/>
      <c r="IJF9" s="110"/>
      <c r="IJG9" s="110"/>
      <c r="IJH9" s="110"/>
      <c r="IJI9" s="110"/>
      <c r="IJJ9" s="110"/>
      <c r="IJL9" s="110"/>
      <c r="IJM9" s="110"/>
      <c r="IJN9" s="110"/>
      <c r="IJO9" s="110"/>
      <c r="IJP9" s="110"/>
      <c r="IJR9" s="110"/>
      <c r="IJS9" s="110"/>
      <c r="IJT9" s="110"/>
      <c r="IJU9" s="110"/>
      <c r="IJV9" s="110"/>
      <c r="IJX9" s="110"/>
      <c r="IJY9" s="110"/>
      <c r="IJZ9" s="110"/>
      <c r="IKA9" s="110"/>
      <c r="IKB9" s="110"/>
      <c r="IKD9" s="110"/>
      <c r="IKE9" s="110"/>
      <c r="IKF9" s="110"/>
      <c r="IKG9" s="110"/>
      <c r="IKH9" s="110"/>
      <c r="IKJ9" s="110"/>
      <c r="IKK9" s="110"/>
      <c r="IKL9" s="110"/>
      <c r="IKM9" s="110"/>
      <c r="IKN9" s="110"/>
      <c r="IKP9" s="110"/>
      <c r="IKQ9" s="110"/>
      <c r="IKR9" s="110"/>
      <c r="IKS9" s="110"/>
      <c r="IKT9" s="110"/>
      <c r="IKV9" s="110"/>
      <c r="IKW9" s="110"/>
      <c r="IKX9" s="110"/>
      <c r="IKY9" s="110"/>
      <c r="IKZ9" s="110"/>
      <c r="ILB9" s="110"/>
      <c r="ILC9" s="110"/>
      <c r="ILD9" s="110"/>
      <c r="ILE9" s="110"/>
      <c r="ILF9" s="110"/>
      <c r="ILH9" s="110"/>
      <c r="ILI9" s="110"/>
      <c r="ILJ9" s="110"/>
      <c r="ILK9" s="110"/>
      <c r="ILL9" s="110"/>
      <c r="ILN9" s="110"/>
      <c r="ILO9" s="110"/>
      <c r="ILP9" s="110"/>
      <c r="ILQ9" s="110"/>
      <c r="ILR9" s="110"/>
      <c r="ILT9" s="110"/>
      <c r="ILU9" s="110"/>
      <c r="ILV9" s="110"/>
      <c r="ILW9" s="110"/>
      <c r="ILX9" s="110"/>
      <c r="ILZ9" s="110"/>
      <c r="IMA9" s="110"/>
      <c r="IMB9" s="110"/>
      <c r="IMC9" s="110"/>
      <c r="IMD9" s="110"/>
      <c r="IMF9" s="110"/>
      <c r="IMG9" s="110"/>
      <c r="IMH9" s="110"/>
      <c r="IMI9" s="110"/>
      <c r="IMJ9" s="110"/>
      <c r="IML9" s="110"/>
      <c r="IMM9" s="110"/>
      <c r="IMN9" s="110"/>
      <c r="IMO9" s="110"/>
      <c r="IMP9" s="110"/>
      <c r="IMR9" s="110"/>
      <c r="IMS9" s="110"/>
      <c r="IMT9" s="110"/>
      <c r="IMU9" s="110"/>
      <c r="IMV9" s="110"/>
      <c r="IMX9" s="110"/>
      <c r="IMY9" s="110"/>
      <c r="IMZ9" s="110"/>
      <c r="INA9" s="110"/>
      <c r="INB9" s="110"/>
      <c r="IND9" s="110"/>
      <c r="INE9" s="110"/>
      <c r="INF9" s="110"/>
      <c r="ING9" s="110"/>
      <c r="INH9" s="110"/>
      <c r="INJ9" s="110"/>
      <c r="INK9" s="110"/>
      <c r="INL9" s="110"/>
      <c r="INM9" s="110"/>
      <c r="INN9" s="110"/>
      <c r="INP9" s="110"/>
      <c r="INQ9" s="110"/>
      <c r="INR9" s="110"/>
      <c r="INS9" s="110"/>
      <c r="INT9" s="110"/>
      <c r="INV9" s="110"/>
      <c r="INW9" s="110"/>
      <c r="INX9" s="110"/>
      <c r="INY9" s="110"/>
      <c r="INZ9" s="110"/>
      <c r="IOB9" s="110"/>
      <c r="IOC9" s="110"/>
      <c r="IOD9" s="110"/>
      <c r="IOE9" s="110"/>
      <c r="IOF9" s="110"/>
      <c r="IOH9" s="110"/>
      <c r="IOI9" s="110"/>
      <c r="IOJ9" s="110"/>
      <c r="IOK9" s="110"/>
      <c r="IOL9" s="110"/>
      <c r="ION9" s="110"/>
      <c r="IOO9" s="110"/>
      <c r="IOP9" s="110"/>
      <c r="IOQ9" s="110"/>
      <c r="IOR9" s="110"/>
      <c r="IOT9" s="110"/>
      <c r="IOU9" s="110"/>
      <c r="IOV9" s="110"/>
      <c r="IOW9" s="110"/>
      <c r="IOX9" s="110"/>
      <c r="IOZ9" s="110"/>
      <c r="IPA9" s="110"/>
      <c r="IPB9" s="110"/>
      <c r="IPC9" s="110"/>
      <c r="IPD9" s="110"/>
      <c r="IPF9" s="110"/>
      <c r="IPG9" s="110"/>
      <c r="IPH9" s="110"/>
      <c r="IPI9" s="110"/>
      <c r="IPJ9" s="110"/>
      <c r="IPL9" s="110"/>
      <c r="IPM9" s="110"/>
      <c r="IPN9" s="110"/>
      <c r="IPO9" s="110"/>
      <c r="IPP9" s="110"/>
      <c r="IPR9" s="110"/>
      <c r="IPS9" s="110"/>
      <c r="IPT9" s="110"/>
      <c r="IPU9" s="110"/>
      <c r="IPV9" s="110"/>
      <c r="IPX9" s="110"/>
      <c r="IPY9" s="110"/>
      <c r="IPZ9" s="110"/>
      <c r="IQA9" s="110"/>
      <c r="IQB9" s="110"/>
      <c r="IQD9" s="110"/>
      <c r="IQE9" s="110"/>
      <c r="IQF9" s="110"/>
      <c r="IQG9" s="110"/>
      <c r="IQH9" s="110"/>
      <c r="IQJ9" s="110"/>
      <c r="IQK9" s="110"/>
      <c r="IQL9" s="110"/>
      <c r="IQM9" s="110"/>
      <c r="IQN9" s="110"/>
      <c r="IQP9" s="110"/>
      <c r="IQQ9" s="110"/>
      <c r="IQR9" s="110"/>
      <c r="IQS9" s="110"/>
      <c r="IQT9" s="110"/>
      <c r="IQV9" s="110"/>
      <c r="IQW9" s="110"/>
      <c r="IQX9" s="110"/>
      <c r="IQY9" s="110"/>
      <c r="IQZ9" s="110"/>
      <c r="IRB9" s="110"/>
      <c r="IRC9" s="110"/>
      <c r="IRD9" s="110"/>
      <c r="IRE9" s="110"/>
      <c r="IRF9" s="110"/>
      <c r="IRH9" s="110"/>
      <c r="IRI9" s="110"/>
      <c r="IRJ9" s="110"/>
      <c r="IRK9" s="110"/>
      <c r="IRL9" s="110"/>
      <c r="IRN9" s="110"/>
      <c r="IRO9" s="110"/>
      <c r="IRP9" s="110"/>
      <c r="IRQ9" s="110"/>
      <c r="IRR9" s="110"/>
      <c r="IRT9" s="110"/>
      <c r="IRU9" s="110"/>
      <c r="IRV9" s="110"/>
      <c r="IRW9" s="110"/>
      <c r="IRX9" s="110"/>
      <c r="IRZ9" s="110"/>
      <c r="ISA9" s="110"/>
      <c r="ISB9" s="110"/>
      <c r="ISC9" s="110"/>
      <c r="ISD9" s="110"/>
      <c r="ISF9" s="110"/>
      <c r="ISG9" s="110"/>
      <c r="ISH9" s="110"/>
      <c r="ISI9" s="110"/>
      <c r="ISJ9" s="110"/>
      <c r="ISL9" s="110"/>
      <c r="ISM9" s="110"/>
      <c r="ISN9" s="110"/>
      <c r="ISO9" s="110"/>
      <c r="ISP9" s="110"/>
      <c r="ISR9" s="110"/>
      <c r="ISS9" s="110"/>
      <c r="IST9" s="110"/>
      <c r="ISU9" s="110"/>
      <c r="ISV9" s="110"/>
      <c r="ISX9" s="110"/>
      <c r="ISY9" s="110"/>
      <c r="ISZ9" s="110"/>
      <c r="ITA9" s="110"/>
      <c r="ITB9" s="110"/>
      <c r="ITD9" s="110"/>
      <c r="ITE9" s="110"/>
      <c r="ITF9" s="110"/>
      <c r="ITG9" s="110"/>
      <c r="ITH9" s="110"/>
      <c r="ITJ9" s="110"/>
      <c r="ITK9" s="110"/>
      <c r="ITL9" s="110"/>
      <c r="ITM9" s="110"/>
      <c r="ITN9" s="110"/>
      <c r="ITP9" s="110"/>
      <c r="ITQ9" s="110"/>
      <c r="ITR9" s="110"/>
      <c r="ITS9" s="110"/>
      <c r="ITT9" s="110"/>
      <c r="ITV9" s="110"/>
      <c r="ITW9" s="110"/>
      <c r="ITX9" s="110"/>
      <c r="ITY9" s="110"/>
      <c r="ITZ9" s="110"/>
      <c r="IUB9" s="110"/>
      <c r="IUC9" s="110"/>
      <c r="IUD9" s="110"/>
      <c r="IUE9" s="110"/>
      <c r="IUF9" s="110"/>
      <c r="IUH9" s="110"/>
      <c r="IUI9" s="110"/>
      <c r="IUJ9" s="110"/>
      <c r="IUK9" s="110"/>
      <c r="IUL9" s="110"/>
      <c r="IUN9" s="110"/>
      <c r="IUO9" s="110"/>
      <c r="IUP9" s="110"/>
      <c r="IUQ9" s="110"/>
      <c r="IUR9" s="110"/>
      <c r="IUT9" s="110"/>
      <c r="IUU9" s="110"/>
      <c r="IUV9" s="110"/>
      <c r="IUW9" s="110"/>
      <c r="IUX9" s="110"/>
      <c r="IUZ9" s="110"/>
      <c r="IVA9" s="110"/>
      <c r="IVB9" s="110"/>
      <c r="IVC9" s="110"/>
      <c r="IVD9" s="110"/>
      <c r="IVF9" s="110"/>
      <c r="IVG9" s="110"/>
      <c r="IVH9" s="110"/>
      <c r="IVI9" s="110"/>
      <c r="IVJ9" s="110"/>
      <c r="IVL9" s="110"/>
      <c r="IVM9" s="110"/>
      <c r="IVN9" s="110"/>
      <c r="IVO9" s="110"/>
      <c r="IVP9" s="110"/>
      <c r="IVR9" s="110"/>
      <c r="IVS9" s="110"/>
      <c r="IVT9" s="110"/>
      <c r="IVU9" s="110"/>
      <c r="IVV9" s="110"/>
      <c r="IVX9" s="110"/>
      <c r="IVY9" s="110"/>
      <c r="IVZ9" s="110"/>
      <c r="IWA9" s="110"/>
      <c r="IWB9" s="110"/>
      <c r="IWD9" s="110"/>
      <c r="IWE9" s="110"/>
      <c r="IWF9" s="110"/>
      <c r="IWG9" s="110"/>
      <c r="IWH9" s="110"/>
      <c r="IWJ9" s="110"/>
      <c r="IWK9" s="110"/>
      <c r="IWL9" s="110"/>
      <c r="IWM9" s="110"/>
      <c r="IWN9" s="110"/>
      <c r="IWP9" s="110"/>
      <c r="IWQ9" s="110"/>
      <c r="IWR9" s="110"/>
      <c r="IWS9" s="110"/>
      <c r="IWT9" s="110"/>
      <c r="IWV9" s="110"/>
      <c r="IWW9" s="110"/>
      <c r="IWX9" s="110"/>
      <c r="IWY9" s="110"/>
      <c r="IWZ9" s="110"/>
      <c r="IXB9" s="110"/>
      <c r="IXC9" s="110"/>
      <c r="IXD9" s="110"/>
      <c r="IXE9" s="110"/>
      <c r="IXF9" s="110"/>
      <c r="IXH9" s="110"/>
      <c r="IXI9" s="110"/>
      <c r="IXJ9" s="110"/>
      <c r="IXK9" s="110"/>
      <c r="IXL9" s="110"/>
      <c r="IXN9" s="110"/>
      <c r="IXO9" s="110"/>
      <c r="IXP9" s="110"/>
      <c r="IXQ9" s="110"/>
      <c r="IXR9" s="110"/>
      <c r="IXT9" s="110"/>
      <c r="IXU9" s="110"/>
      <c r="IXV9" s="110"/>
      <c r="IXW9" s="110"/>
      <c r="IXX9" s="110"/>
      <c r="IXZ9" s="110"/>
      <c r="IYA9" s="110"/>
      <c r="IYB9" s="110"/>
      <c r="IYC9" s="110"/>
      <c r="IYD9" s="110"/>
      <c r="IYF9" s="110"/>
      <c r="IYG9" s="110"/>
      <c r="IYH9" s="110"/>
      <c r="IYI9" s="110"/>
      <c r="IYJ9" s="110"/>
      <c r="IYL9" s="110"/>
      <c r="IYM9" s="110"/>
      <c r="IYN9" s="110"/>
      <c r="IYO9" s="110"/>
      <c r="IYP9" s="110"/>
      <c r="IYR9" s="110"/>
      <c r="IYS9" s="110"/>
      <c r="IYT9" s="110"/>
      <c r="IYU9" s="110"/>
      <c r="IYV9" s="110"/>
      <c r="IYX9" s="110"/>
      <c r="IYY9" s="110"/>
      <c r="IYZ9" s="110"/>
      <c r="IZA9" s="110"/>
      <c r="IZB9" s="110"/>
      <c r="IZD9" s="110"/>
      <c r="IZE9" s="110"/>
      <c r="IZF9" s="110"/>
      <c r="IZG9" s="110"/>
      <c r="IZH9" s="110"/>
      <c r="IZJ9" s="110"/>
      <c r="IZK9" s="110"/>
      <c r="IZL9" s="110"/>
      <c r="IZM9" s="110"/>
      <c r="IZN9" s="110"/>
      <c r="IZP9" s="110"/>
      <c r="IZQ9" s="110"/>
      <c r="IZR9" s="110"/>
      <c r="IZS9" s="110"/>
      <c r="IZT9" s="110"/>
      <c r="IZV9" s="110"/>
      <c r="IZW9" s="110"/>
      <c r="IZX9" s="110"/>
      <c r="IZY9" s="110"/>
      <c r="IZZ9" s="110"/>
      <c r="JAB9" s="110"/>
      <c r="JAC9" s="110"/>
      <c r="JAD9" s="110"/>
      <c r="JAE9" s="110"/>
      <c r="JAF9" s="110"/>
      <c r="JAH9" s="110"/>
      <c r="JAI9" s="110"/>
      <c r="JAJ9" s="110"/>
      <c r="JAK9" s="110"/>
      <c r="JAL9" s="110"/>
      <c r="JAN9" s="110"/>
      <c r="JAO9" s="110"/>
      <c r="JAP9" s="110"/>
      <c r="JAQ9" s="110"/>
      <c r="JAR9" s="110"/>
      <c r="JAT9" s="110"/>
      <c r="JAU9" s="110"/>
      <c r="JAV9" s="110"/>
      <c r="JAW9" s="110"/>
      <c r="JAX9" s="110"/>
      <c r="JAZ9" s="110"/>
      <c r="JBA9" s="110"/>
      <c r="JBB9" s="110"/>
      <c r="JBC9" s="110"/>
      <c r="JBD9" s="110"/>
      <c r="JBF9" s="110"/>
      <c r="JBG9" s="110"/>
      <c r="JBH9" s="110"/>
      <c r="JBI9" s="110"/>
      <c r="JBJ9" s="110"/>
      <c r="JBL9" s="110"/>
      <c r="JBM9" s="110"/>
      <c r="JBN9" s="110"/>
      <c r="JBO9" s="110"/>
      <c r="JBP9" s="110"/>
      <c r="JBR9" s="110"/>
      <c r="JBS9" s="110"/>
      <c r="JBT9" s="110"/>
      <c r="JBU9" s="110"/>
      <c r="JBV9" s="110"/>
      <c r="JBX9" s="110"/>
      <c r="JBY9" s="110"/>
      <c r="JBZ9" s="110"/>
      <c r="JCA9" s="110"/>
      <c r="JCB9" s="110"/>
      <c r="JCD9" s="110"/>
      <c r="JCE9" s="110"/>
      <c r="JCF9" s="110"/>
      <c r="JCG9" s="110"/>
      <c r="JCH9" s="110"/>
      <c r="JCJ9" s="110"/>
      <c r="JCK9" s="110"/>
      <c r="JCL9" s="110"/>
      <c r="JCM9" s="110"/>
      <c r="JCN9" s="110"/>
      <c r="JCP9" s="110"/>
      <c r="JCQ9" s="110"/>
      <c r="JCR9" s="110"/>
      <c r="JCS9" s="110"/>
      <c r="JCT9" s="110"/>
      <c r="JCV9" s="110"/>
      <c r="JCW9" s="110"/>
      <c r="JCX9" s="110"/>
      <c r="JCY9" s="110"/>
      <c r="JCZ9" s="110"/>
      <c r="JDB9" s="110"/>
      <c r="JDC9" s="110"/>
      <c r="JDD9" s="110"/>
      <c r="JDE9" s="110"/>
      <c r="JDF9" s="110"/>
      <c r="JDH9" s="110"/>
      <c r="JDI9" s="110"/>
      <c r="JDJ9" s="110"/>
      <c r="JDK9" s="110"/>
      <c r="JDL9" s="110"/>
      <c r="JDN9" s="110"/>
      <c r="JDO9" s="110"/>
      <c r="JDP9" s="110"/>
      <c r="JDQ9" s="110"/>
      <c r="JDR9" s="110"/>
      <c r="JDT9" s="110"/>
      <c r="JDU9" s="110"/>
      <c r="JDV9" s="110"/>
      <c r="JDW9" s="110"/>
      <c r="JDX9" s="110"/>
      <c r="JDZ9" s="110"/>
      <c r="JEA9" s="110"/>
      <c r="JEB9" s="110"/>
      <c r="JEC9" s="110"/>
      <c r="JED9" s="110"/>
      <c r="JEF9" s="110"/>
      <c r="JEG9" s="110"/>
      <c r="JEH9" s="110"/>
      <c r="JEI9" s="110"/>
      <c r="JEJ9" s="110"/>
      <c r="JEL9" s="110"/>
      <c r="JEM9" s="110"/>
      <c r="JEN9" s="110"/>
      <c r="JEO9" s="110"/>
      <c r="JEP9" s="110"/>
      <c r="JER9" s="110"/>
      <c r="JES9" s="110"/>
      <c r="JET9" s="110"/>
      <c r="JEU9" s="110"/>
      <c r="JEV9" s="110"/>
      <c r="JEX9" s="110"/>
      <c r="JEY9" s="110"/>
      <c r="JEZ9" s="110"/>
      <c r="JFA9" s="110"/>
      <c r="JFB9" s="110"/>
      <c r="JFD9" s="110"/>
      <c r="JFE9" s="110"/>
      <c r="JFF9" s="110"/>
      <c r="JFG9" s="110"/>
      <c r="JFH9" s="110"/>
      <c r="JFJ9" s="110"/>
      <c r="JFK9" s="110"/>
      <c r="JFL9" s="110"/>
      <c r="JFM9" s="110"/>
      <c r="JFN9" s="110"/>
      <c r="JFP9" s="110"/>
      <c r="JFQ9" s="110"/>
      <c r="JFR9" s="110"/>
      <c r="JFS9" s="110"/>
      <c r="JFT9" s="110"/>
      <c r="JFV9" s="110"/>
      <c r="JFW9" s="110"/>
      <c r="JFX9" s="110"/>
      <c r="JFY9" s="110"/>
      <c r="JFZ9" s="110"/>
      <c r="JGB9" s="110"/>
      <c r="JGC9" s="110"/>
      <c r="JGD9" s="110"/>
      <c r="JGE9" s="110"/>
      <c r="JGF9" s="110"/>
      <c r="JGH9" s="110"/>
      <c r="JGI9" s="110"/>
      <c r="JGJ9" s="110"/>
      <c r="JGK9" s="110"/>
      <c r="JGL9" s="110"/>
      <c r="JGN9" s="110"/>
      <c r="JGO9" s="110"/>
      <c r="JGP9" s="110"/>
      <c r="JGQ9" s="110"/>
      <c r="JGR9" s="110"/>
      <c r="JGT9" s="110"/>
      <c r="JGU9" s="110"/>
      <c r="JGV9" s="110"/>
      <c r="JGW9" s="110"/>
      <c r="JGX9" s="110"/>
      <c r="JGZ9" s="110"/>
      <c r="JHA9" s="110"/>
      <c r="JHB9" s="110"/>
      <c r="JHC9" s="110"/>
      <c r="JHD9" s="110"/>
      <c r="JHF9" s="110"/>
      <c r="JHG9" s="110"/>
      <c r="JHH9" s="110"/>
      <c r="JHI9" s="110"/>
      <c r="JHJ9" s="110"/>
      <c r="JHL9" s="110"/>
      <c r="JHM9" s="110"/>
      <c r="JHN9" s="110"/>
      <c r="JHO9" s="110"/>
      <c r="JHP9" s="110"/>
      <c r="JHR9" s="110"/>
      <c r="JHS9" s="110"/>
      <c r="JHT9" s="110"/>
      <c r="JHU9" s="110"/>
      <c r="JHV9" s="110"/>
      <c r="JHX9" s="110"/>
      <c r="JHY9" s="110"/>
      <c r="JHZ9" s="110"/>
      <c r="JIA9" s="110"/>
      <c r="JIB9" s="110"/>
      <c r="JID9" s="110"/>
      <c r="JIE9" s="110"/>
      <c r="JIF9" s="110"/>
      <c r="JIG9" s="110"/>
      <c r="JIH9" s="110"/>
      <c r="JIJ9" s="110"/>
      <c r="JIK9" s="110"/>
      <c r="JIL9" s="110"/>
      <c r="JIM9" s="110"/>
      <c r="JIN9" s="110"/>
      <c r="JIP9" s="110"/>
      <c r="JIQ9" s="110"/>
      <c r="JIR9" s="110"/>
      <c r="JIS9" s="110"/>
      <c r="JIT9" s="110"/>
      <c r="JIV9" s="110"/>
      <c r="JIW9" s="110"/>
      <c r="JIX9" s="110"/>
      <c r="JIY9" s="110"/>
      <c r="JIZ9" s="110"/>
      <c r="JJB9" s="110"/>
      <c r="JJC9" s="110"/>
      <c r="JJD9" s="110"/>
      <c r="JJE9" s="110"/>
      <c r="JJF9" s="110"/>
      <c r="JJH9" s="110"/>
      <c r="JJI9" s="110"/>
      <c r="JJJ9" s="110"/>
      <c r="JJK9" s="110"/>
      <c r="JJL9" s="110"/>
      <c r="JJN9" s="110"/>
      <c r="JJO9" s="110"/>
      <c r="JJP9" s="110"/>
      <c r="JJQ9" s="110"/>
      <c r="JJR9" s="110"/>
      <c r="JJT9" s="110"/>
      <c r="JJU9" s="110"/>
      <c r="JJV9" s="110"/>
      <c r="JJW9" s="110"/>
      <c r="JJX9" s="110"/>
      <c r="JJZ9" s="110"/>
      <c r="JKA9" s="110"/>
      <c r="JKB9" s="110"/>
      <c r="JKC9" s="110"/>
      <c r="JKD9" s="110"/>
      <c r="JKF9" s="110"/>
      <c r="JKG9" s="110"/>
      <c r="JKH9" s="110"/>
      <c r="JKI9" s="110"/>
      <c r="JKJ9" s="110"/>
      <c r="JKL9" s="110"/>
      <c r="JKM9" s="110"/>
      <c r="JKN9" s="110"/>
      <c r="JKO9" s="110"/>
      <c r="JKP9" s="110"/>
      <c r="JKR9" s="110"/>
      <c r="JKS9" s="110"/>
      <c r="JKT9" s="110"/>
      <c r="JKU9" s="110"/>
      <c r="JKV9" s="110"/>
      <c r="JKX9" s="110"/>
      <c r="JKY9" s="110"/>
      <c r="JKZ9" s="110"/>
      <c r="JLA9" s="110"/>
      <c r="JLB9" s="110"/>
      <c r="JLD9" s="110"/>
      <c r="JLE9" s="110"/>
      <c r="JLF9" s="110"/>
      <c r="JLG9" s="110"/>
      <c r="JLH9" s="110"/>
      <c r="JLJ9" s="110"/>
      <c r="JLK9" s="110"/>
      <c r="JLL9" s="110"/>
      <c r="JLM9" s="110"/>
      <c r="JLN9" s="110"/>
      <c r="JLP9" s="110"/>
      <c r="JLQ9" s="110"/>
      <c r="JLR9" s="110"/>
      <c r="JLS9" s="110"/>
      <c r="JLT9" s="110"/>
      <c r="JLV9" s="110"/>
      <c r="JLW9" s="110"/>
      <c r="JLX9" s="110"/>
      <c r="JLY9" s="110"/>
      <c r="JLZ9" s="110"/>
      <c r="JMB9" s="110"/>
      <c r="JMC9" s="110"/>
      <c r="JMD9" s="110"/>
      <c r="JME9" s="110"/>
      <c r="JMF9" s="110"/>
      <c r="JMH9" s="110"/>
      <c r="JMI9" s="110"/>
      <c r="JMJ9" s="110"/>
      <c r="JMK9" s="110"/>
      <c r="JML9" s="110"/>
      <c r="JMN9" s="110"/>
      <c r="JMO9" s="110"/>
      <c r="JMP9" s="110"/>
      <c r="JMQ9" s="110"/>
      <c r="JMR9" s="110"/>
      <c r="JMT9" s="110"/>
      <c r="JMU9" s="110"/>
      <c r="JMV9" s="110"/>
      <c r="JMW9" s="110"/>
      <c r="JMX9" s="110"/>
      <c r="JMZ9" s="110"/>
      <c r="JNA9" s="110"/>
      <c r="JNB9" s="110"/>
      <c r="JNC9" s="110"/>
      <c r="JND9" s="110"/>
      <c r="JNF9" s="110"/>
      <c r="JNG9" s="110"/>
      <c r="JNH9" s="110"/>
      <c r="JNI9" s="110"/>
      <c r="JNJ9" s="110"/>
      <c r="JNL9" s="110"/>
      <c r="JNM9" s="110"/>
      <c r="JNN9" s="110"/>
      <c r="JNO9" s="110"/>
      <c r="JNP9" s="110"/>
      <c r="JNR9" s="110"/>
      <c r="JNS9" s="110"/>
      <c r="JNT9" s="110"/>
      <c r="JNU9" s="110"/>
      <c r="JNV9" s="110"/>
      <c r="JNX9" s="110"/>
      <c r="JNY9" s="110"/>
      <c r="JNZ9" s="110"/>
      <c r="JOA9" s="110"/>
      <c r="JOB9" s="110"/>
      <c r="JOD9" s="110"/>
      <c r="JOE9" s="110"/>
      <c r="JOF9" s="110"/>
      <c r="JOG9" s="110"/>
      <c r="JOH9" s="110"/>
      <c r="JOJ9" s="110"/>
      <c r="JOK9" s="110"/>
      <c r="JOL9" s="110"/>
      <c r="JOM9" s="110"/>
      <c r="JON9" s="110"/>
      <c r="JOP9" s="110"/>
      <c r="JOQ9" s="110"/>
      <c r="JOR9" s="110"/>
      <c r="JOS9" s="110"/>
      <c r="JOT9" s="110"/>
      <c r="JOV9" s="110"/>
      <c r="JOW9" s="110"/>
      <c r="JOX9" s="110"/>
      <c r="JOY9" s="110"/>
      <c r="JOZ9" s="110"/>
      <c r="JPB9" s="110"/>
      <c r="JPC9" s="110"/>
      <c r="JPD9" s="110"/>
      <c r="JPE9" s="110"/>
      <c r="JPF9" s="110"/>
      <c r="JPH9" s="110"/>
      <c r="JPI9" s="110"/>
      <c r="JPJ9" s="110"/>
      <c r="JPK9" s="110"/>
      <c r="JPL9" s="110"/>
      <c r="JPN9" s="110"/>
      <c r="JPO9" s="110"/>
      <c r="JPP9" s="110"/>
      <c r="JPQ9" s="110"/>
      <c r="JPR9" s="110"/>
      <c r="JPT9" s="110"/>
      <c r="JPU9" s="110"/>
      <c r="JPV9" s="110"/>
      <c r="JPW9" s="110"/>
      <c r="JPX9" s="110"/>
      <c r="JPZ9" s="110"/>
      <c r="JQA9" s="110"/>
      <c r="JQB9" s="110"/>
      <c r="JQC9" s="110"/>
      <c r="JQD9" s="110"/>
      <c r="JQF9" s="110"/>
      <c r="JQG9" s="110"/>
      <c r="JQH9" s="110"/>
      <c r="JQI9" s="110"/>
      <c r="JQJ9" s="110"/>
      <c r="JQL9" s="110"/>
      <c r="JQM9" s="110"/>
      <c r="JQN9" s="110"/>
      <c r="JQO9" s="110"/>
      <c r="JQP9" s="110"/>
      <c r="JQR9" s="110"/>
      <c r="JQS9" s="110"/>
      <c r="JQT9" s="110"/>
      <c r="JQU9" s="110"/>
      <c r="JQV9" s="110"/>
      <c r="JQX9" s="110"/>
      <c r="JQY9" s="110"/>
      <c r="JQZ9" s="110"/>
      <c r="JRA9" s="110"/>
      <c r="JRB9" s="110"/>
      <c r="JRD9" s="110"/>
      <c r="JRE9" s="110"/>
      <c r="JRF9" s="110"/>
      <c r="JRG9" s="110"/>
      <c r="JRH9" s="110"/>
      <c r="JRJ9" s="110"/>
      <c r="JRK9" s="110"/>
      <c r="JRL9" s="110"/>
      <c r="JRM9" s="110"/>
      <c r="JRN9" s="110"/>
      <c r="JRP9" s="110"/>
      <c r="JRQ9" s="110"/>
      <c r="JRR9" s="110"/>
      <c r="JRS9" s="110"/>
      <c r="JRT9" s="110"/>
      <c r="JRV9" s="110"/>
      <c r="JRW9" s="110"/>
      <c r="JRX9" s="110"/>
      <c r="JRY9" s="110"/>
      <c r="JRZ9" s="110"/>
      <c r="JSB9" s="110"/>
      <c r="JSC9" s="110"/>
      <c r="JSD9" s="110"/>
      <c r="JSE9" s="110"/>
      <c r="JSF9" s="110"/>
      <c r="JSH9" s="110"/>
      <c r="JSI9" s="110"/>
      <c r="JSJ9" s="110"/>
      <c r="JSK9" s="110"/>
      <c r="JSL9" s="110"/>
      <c r="JSN9" s="110"/>
      <c r="JSO9" s="110"/>
      <c r="JSP9" s="110"/>
      <c r="JSQ9" s="110"/>
      <c r="JSR9" s="110"/>
      <c r="JST9" s="110"/>
      <c r="JSU9" s="110"/>
      <c r="JSV9" s="110"/>
      <c r="JSW9" s="110"/>
      <c r="JSX9" s="110"/>
      <c r="JSZ9" s="110"/>
      <c r="JTA9" s="110"/>
      <c r="JTB9" s="110"/>
      <c r="JTC9" s="110"/>
      <c r="JTD9" s="110"/>
      <c r="JTF9" s="110"/>
      <c r="JTG9" s="110"/>
      <c r="JTH9" s="110"/>
      <c r="JTI9" s="110"/>
      <c r="JTJ9" s="110"/>
      <c r="JTL9" s="110"/>
      <c r="JTM9" s="110"/>
      <c r="JTN9" s="110"/>
      <c r="JTO9" s="110"/>
      <c r="JTP9" s="110"/>
      <c r="JTR9" s="110"/>
      <c r="JTS9" s="110"/>
      <c r="JTT9" s="110"/>
      <c r="JTU9" s="110"/>
      <c r="JTV9" s="110"/>
      <c r="JTX9" s="110"/>
      <c r="JTY9" s="110"/>
      <c r="JTZ9" s="110"/>
      <c r="JUA9" s="110"/>
      <c r="JUB9" s="110"/>
      <c r="JUD9" s="110"/>
      <c r="JUE9" s="110"/>
      <c r="JUF9" s="110"/>
      <c r="JUG9" s="110"/>
      <c r="JUH9" s="110"/>
      <c r="JUJ9" s="110"/>
      <c r="JUK9" s="110"/>
      <c r="JUL9" s="110"/>
      <c r="JUM9" s="110"/>
      <c r="JUN9" s="110"/>
      <c r="JUP9" s="110"/>
      <c r="JUQ9" s="110"/>
      <c r="JUR9" s="110"/>
      <c r="JUS9" s="110"/>
      <c r="JUT9" s="110"/>
      <c r="JUV9" s="110"/>
      <c r="JUW9" s="110"/>
      <c r="JUX9" s="110"/>
      <c r="JUY9" s="110"/>
      <c r="JUZ9" s="110"/>
      <c r="JVB9" s="110"/>
      <c r="JVC9" s="110"/>
      <c r="JVD9" s="110"/>
      <c r="JVE9" s="110"/>
      <c r="JVF9" s="110"/>
      <c r="JVH9" s="110"/>
      <c r="JVI9" s="110"/>
      <c r="JVJ9" s="110"/>
      <c r="JVK9" s="110"/>
      <c r="JVL9" s="110"/>
      <c r="JVN9" s="110"/>
      <c r="JVO9" s="110"/>
      <c r="JVP9" s="110"/>
      <c r="JVQ9" s="110"/>
      <c r="JVR9" s="110"/>
      <c r="JVT9" s="110"/>
      <c r="JVU9" s="110"/>
      <c r="JVV9" s="110"/>
      <c r="JVW9" s="110"/>
      <c r="JVX9" s="110"/>
      <c r="JVZ9" s="110"/>
      <c r="JWA9" s="110"/>
      <c r="JWB9" s="110"/>
      <c r="JWC9" s="110"/>
      <c r="JWD9" s="110"/>
      <c r="JWF9" s="110"/>
      <c r="JWG9" s="110"/>
      <c r="JWH9" s="110"/>
      <c r="JWI9" s="110"/>
      <c r="JWJ9" s="110"/>
      <c r="JWL9" s="110"/>
      <c r="JWM9" s="110"/>
      <c r="JWN9" s="110"/>
      <c r="JWO9" s="110"/>
      <c r="JWP9" s="110"/>
      <c r="JWR9" s="110"/>
      <c r="JWS9" s="110"/>
      <c r="JWT9" s="110"/>
      <c r="JWU9" s="110"/>
      <c r="JWV9" s="110"/>
      <c r="JWX9" s="110"/>
      <c r="JWY9" s="110"/>
      <c r="JWZ9" s="110"/>
      <c r="JXA9" s="110"/>
      <c r="JXB9" s="110"/>
      <c r="JXD9" s="110"/>
      <c r="JXE9" s="110"/>
      <c r="JXF9" s="110"/>
      <c r="JXG9" s="110"/>
      <c r="JXH9" s="110"/>
      <c r="JXJ9" s="110"/>
      <c r="JXK9" s="110"/>
      <c r="JXL9" s="110"/>
      <c r="JXM9" s="110"/>
      <c r="JXN9" s="110"/>
      <c r="JXP9" s="110"/>
      <c r="JXQ9" s="110"/>
      <c r="JXR9" s="110"/>
      <c r="JXS9" s="110"/>
      <c r="JXT9" s="110"/>
      <c r="JXV9" s="110"/>
      <c r="JXW9" s="110"/>
      <c r="JXX9" s="110"/>
      <c r="JXY9" s="110"/>
      <c r="JXZ9" s="110"/>
      <c r="JYB9" s="110"/>
      <c r="JYC9" s="110"/>
      <c r="JYD9" s="110"/>
      <c r="JYE9" s="110"/>
      <c r="JYF9" s="110"/>
      <c r="JYH9" s="110"/>
      <c r="JYI9" s="110"/>
      <c r="JYJ9" s="110"/>
      <c r="JYK9" s="110"/>
      <c r="JYL9" s="110"/>
      <c r="JYN9" s="110"/>
      <c r="JYO9" s="110"/>
      <c r="JYP9" s="110"/>
      <c r="JYQ9" s="110"/>
      <c r="JYR9" s="110"/>
      <c r="JYT9" s="110"/>
      <c r="JYU9" s="110"/>
      <c r="JYV9" s="110"/>
      <c r="JYW9" s="110"/>
      <c r="JYX9" s="110"/>
      <c r="JYZ9" s="110"/>
      <c r="JZA9" s="110"/>
      <c r="JZB9" s="110"/>
      <c r="JZC9" s="110"/>
      <c r="JZD9" s="110"/>
      <c r="JZF9" s="110"/>
      <c r="JZG9" s="110"/>
      <c r="JZH9" s="110"/>
      <c r="JZI9" s="110"/>
      <c r="JZJ9" s="110"/>
      <c r="JZL9" s="110"/>
      <c r="JZM9" s="110"/>
      <c r="JZN9" s="110"/>
      <c r="JZO9" s="110"/>
      <c r="JZP9" s="110"/>
      <c r="JZR9" s="110"/>
      <c r="JZS9" s="110"/>
      <c r="JZT9" s="110"/>
      <c r="JZU9" s="110"/>
      <c r="JZV9" s="110"/>
      <c r="JZX9" s="110"/>
      <c r="JZY9" s="110"/>
      <c r="JZZ9" s="110"/>
      <c r="KAA9" s="110"/>
      <c r="KAB9" s="110"/>
      <c r="KAD9" s="110"/>
      <c r="KAE9" s="110"/>
      <c r="KAF9" s="110"/>
      <c r="KAG9" s="110"/>
      <c r="KAH9" s="110"/>
      <c r="KAJ9" s="110"/>
      <c r="KAK9" s="110"/>
      <c r="KAL9" s="110"/>
      <c r="KAM9" s="110"/>
      <c r="KAN9" s="110"/>
      <c r="KAP9" s="110"/>
      <c r="KAQ9" s="110"/>
      <c r="KAR9" s="110"/>
      <c r="KAS9" s="110"/>
      <c r="KAT9" s="110"/>
      <c r="KAV9" s="110"/>
      <c r="KAW9" s="110"/>
      <c r="KAX9" s="110"/>
      <c r="KAY9" s="110"/>
      <c r="KAZ9" s="110"/>
      <c r="KBB9" s="110"/>
      <c r="KBC9" s="110"/>
      <c r="KBD9" s="110"/>
      <c r="KBE9" s="110"/>
      <c r="KBF9" s="110"/>
      <c r="KBH9" s="110"/>
      <c r="KBI9" s="110"/>
      <c r="KBJ9" s="110"/>
      <c r="KBK9" s="110"/>
      <c r="KBL9" s="110"/>
      <c r="KBN9" s="110"/>
      <c r="KBO9" s="110"/>
      <c r="KBP9" s="110"/>
      <c r="KBQ9" s="110"/>
      <c r="KBR9" s="110"/>
      <c r="KBT9" s="110"/>
      <c r="KBU9" s="110"/>
      <c r="KBV9" s="110"/>
      <c r="KBW9" s="110"/>
      <c r="KBX9" s="110"/>
      <c r="KBZ9" s="110"/>
      <c r="KCA9" s="110"/>
      <c r="KCB9" s="110"/>
      <c r="KCC9" s="110"/>
      <c r="KCD9" s="110"/>
      <c r="KCF9" s="110"/>
      <c r="KCG9" s="110"/>
      <c r="KCH9" s="110"/>
      <c r="KCI9" s="110"/>
      <c r="KCJ9" s="110"/>
      <c r="KCL9" s="110"/>
      <c r="KCM9" s="110"/>
      <c r="KCN9" s="110"/>
      <c r="KCO9" s="110"/>
      <c r="KCP9" s="110"/>
      <c r="KCR9" s="110"/>
      <c r="KCS9" s="110"/>
      <c r="KCT9" s="110"/>
      <c r="KCU9" s="110"/>
      <c r="KCV9" s="110"/>
      <c r="KCX9" s="110"/>
      <c r="KCY9" s="110"/>
      <c r="KCZ9" s="110"/>
      <c r="KDA9" s="110"/>
      <c r="KDB9" s="110"/>
      <c r="KDD9" s="110"/>
      <c r="KDE9" s="110"/>
      <c r="KDF9" s="110"/>
      <c r="KDG9" s="110"/>
      <c r="KDH9" s="110"/>
      <c r="KDJ9" s="110"/>
      <c r="KDK9" s="110"/>
      <c r="KDL9" s="110"/>
      <c r="KDM9" s="110"/>
      <c r="KDN9" s="110"/>
      <c r="KDP9" s="110"/>
      <c r="KDQ9" s="110"/>
      <c r="KDR9" s="110"/>
      <c r="KDS9" s="110"/>
      <c r="KDT9" s="110"/>
      <c r="KDV9" s="110"/>
      <c r="KDW9" s="110"/>
      <c r="KDX9" s="110"/>
      <c r="KDY9" s="110"/>
      <c r="KDZ9" s="110"/>
      <c r="KEB9" s="110"/>
      <c r="KEC9" s="110"/>
      <c r="KED9" s="110"/>
      <c r="KEE9" s="110"/>
      <c r="KEF9" s="110"/>
      <c r="KEH9" s="110"/>
      <c r="KEI9" s="110"/>
      <c r="KEJ9" s="110"/>
      <c r="KEK9" s="110"/>
      <c r="KEL9" s="110"/>
      <c r="KEN9" s="110"/>
      <c r="KEO9" s="110"/>
      <c r="KEP9" s="110"/>
      <c r="KEQ9" s="110"/>
      <c r="KER9" s="110"/>
      <c r="KET9" s="110"/>
      <c r="KEU9" s="110"/>
      <c r="KEV9" s="110"/>
      <c r="KEW9" s="110"/>
      <c r="KEX9" s="110"/>
      <c r="KEZ9" s="110"/>
      <c r="KFA9" s="110"/>
      <c r="KFB9" s="110"/>
      <c r="KFC9" s="110"/>
      <c r="KFD9" s="110"/>
      <c r="KFF9" s="110"/>
      <c r="KFG9" s="110"/>
      <c r="KFH9" s="110"/>
      <c r="KFI9" s="110"/>
      <c r="KFJ9" s="110"/>
      <c r="KFL9" s="110"/>
      <c r="KFM9" s="110"/>
      <c r="KFN9" s="110"/>
      <c r="KFO9" s="110"/>
      <c r="KFP9" s="110"/>
      <c r="KFR9" s="110"/>
      <c r="KFS9" s="110"/>
      <c r="KFT9" s="110"/>
      <c r="KFU9" s="110"/>
      <c r="KFV9" s="110"/>
      <c r="KFX9" s="110"/>
      <c r="KFY9" s="110"/>
      <c r="KFZ9" s="110"/>
      <c r="KGA9" s="110"/>
      <c r="KGB9" s="110"/>
      <c r="KGD9" s="110"/>
      <c r="KGE9" s="110"/>
      <c r="KGF9" s="110"/>
      <c r="KGG9" s="110"/>
      <c r="KGH9" s="110"/>
      <c r="KGJ9" s="110"/>
      <c r="KGK9" s="110"/>
      <c r="KGL9" s="110"/>
      <c r="KGM9" s="110"/>
      <c r="KGN9" s="110"/>
      <c r="KGP9" s="110"/>
      <c r="KGQ9" s="110"/>
      <c r="KGR9" s="110"/>
      <c r="KGS9" s="110"/>
      <c r="KGT9" s="110"/>
      <c r="KGV9" s="110"/>
      <c r="KGW9" s="110"/>
      <c r="KGX9" s="110"/>
      <c r="KGY9" s="110"/>
      <c r="KGZ9" s="110"/>
      <c r="KHB9" s="110"/>
      <c r="KHC9" s="110"/>
      <c r="KHD9" s="110"/>
      <c r="KHE9" s="110"/>
      <c r="KHF9" s="110"/>
      <c r="KHH9" s="110"/>
      <c r="KHI9" s="110"/>
      <c r="KHJ9" s="110"/>
      <c r="KHK9" s="110"/>
      <c r="KHL9" s="110"/>
      <c r="KHN9" s="110"/>
      <c r="KHO9" s="110"/>
      <c r="KHP9" s="110"/>
      <c r="KHQ9" s="110"/>
      <c r="KHR9" s="110"/>
      <c r="KHT9" s="110"/>
      <c r="KHU9" s="110"/>
      <c r="KHV9" s="110"/>
      <c r="KHW9" s="110"/>
      <c r="KHX9" s="110"/>
      <c r="KHZ9" s="110"/>
      <c r="KIA9" s="110"/>
      <c r="KIB9" s="110"/>
      <c r="KIC9" s="110"/>
      <c r="KID9" s="110"/>
      <c r="KIF9" s="110"/>
      <c r="KIG9" s="110"/>
      <c r="KIH9" s="110"/>
      <c r="KII9" s="110"/>
      <c r="KIJ9" s="110"/>
      <c r="KIL9" s="110"/>
      <c r="KIM9" s="110"/>
      <c r="KIN9" s="110"/>
      <c r="KIO9" s="110"/>
      <c r="KIP9" s="110"/>
      <c r="KIR9" s="110"/>
      <c r="KIS9" s="110"/>
      <c r="KIT9" s="110"/>
      <c r="KIU9" s="110"/>
      <c r="KIV9" s="110"/>
      <c r="KIX9" s="110"/>
      <c r="KIY9" s="110"/>
      <c r="KIZ9" s="110"/>
      <c r="KJA9" s="110"/>
      <c r="KJB9" s="110"/>
      <c r="KJD9" s="110"/>
      <c r="KJE9" s="110"/>
      <c r="KJF9" s="110"/>
      <c r="KJG9" s="110"/>
      <c r="KJH9" s="110"/>
      <c r="KJJ9" s="110"/>
      <c r="KJK9" s="110"/>
      <c r="KJL9" s="110"/>
      <c r="KJM9" s="110"/>
      <c r="KJN9" s="110"/>
      <c r="KJP9" s="110"/>
      <c r="KJQ9" s="110"/>
      <c r="KJR9" s="110"/>
      <c r="KJS9" s="110"/>
      <c r="KJT9" s="110"/>
      <c r="KJV9" s="110"/>
      <c r="KJW9" s="110"/>
      <c r="KJX9" s="110"/>
      <c r="KJY9" s="110"/>
      <c r="KJZ9" s="110"/>
      <c r="KKB9" s="110"/>
      <c r="KKC9" s="110"/>
      <c r="KKD9" s="110"/>
      <c r="KKE9" s="110"/>
      <c r="KKF9" s="110"/>
      <c r="KKH9" s="110"/>
      <c r="KKI9" s="110"/>
      <c r="KKJ9" s="110"/>
      <c r="KKK9" s="110"/>
      <c r="KKL9" s="110"/>
      <c r="KKN9" s="110"/>
      <c r="KKO9" s="110"/>
      <c r="KKP9" s="110"/>
      <c r="KKQ9" s="110"/>
      <c r="KKR9" s="110"/>
      <c r="KKT9" s="110"/>
      <c r="KKU9" s="110"/>
      <c r="KKV9" s="110"/>
      <c r="KKW9" s="110"/>
      <c r="KKX9" s="110"/>
      <c r="KKZ9" s="110"/>
      <c r="KLA9" s="110"/>
      <c r="KLB9" s="110"/>
      <c r="KLC9" s="110"/>
      <c r="KLD9" s="110"/>
      <c r="KLF9" s="110"/>
      <c r="KLG9" s="110"/>
      <c r="KLH9" s="110"/>
      <c r="KLI9" s="110"/>
      <c r="KLJ9" s="110"/>
      <c r="KLL9" s="110"/>
      <c r="KLM9" s="110"/>
      <c r="KLN9" s="110"/>
      <c r="KLO9" s="110"/>
      <c r="KLP9" s="110"/>
      <c r="KLR9" s="110"/>
      <c r="KLS9" s="110"/>
      <c r="KLT9" s="110"/>
      <c r="KLU9" s="110"/>
      <c r="KLV9" s="110"/>
      <c r="KLX9" s="110"/>
      <c r="KLY9" s="110"/>
      <c r="KLZ9" s="110"/>
      <c r="KMA9" s="110"/>
      <c r="KMB9" s="110"/>
      <c r="KMD9" s="110"/>
      <c r="KME9" s="110"/>
      <c r="KMF9" s="110"/>
      <c r="KMG9" s="110"/>
      <c r="KMH9" s="110"/>
      <c r="KMJ9" s="110"/>
      <c r="KMK9" s="110"/>
      <c r="KML9" s="110"/>
      <c r="KMM9" s="110"/>
      <c r="KMN9" s="110"/>
      <c r="KMP9" s="110"/>
      <c r="KMQ9" s="110"/>
      <c r="KMR9" s="110"/>
      <c r="KMS9" s="110"/>
      <c r="KMT9" s="110"/>
      <c r="KMV9" s="110"/>
      <c r="KMW9" s="110"/>
      <c r="KMX9" s="110"/>
      <c r="KMY9" s="110"/>
      <c r="KMZ9" s="110"/>
      <c r="KNB9" s="110"/>
      <c r="KNC9" s="110"/>
      <c r="KND9" s="110"/>
      <c r="KNE9" s="110"/>
      <c r="KNF9" s="110"/>
      <c r="KNH9" s="110"/>
      <c r="KNI9" s="110"/>
      <c r="KNJ9" s="110"/>
      <c r="KNK9" s="110"/>
      <c r="KNL9" s="110"/>
      <c r="KNN9" s="110"/>
      <c r="KNO9" s="110"/>
      <c r="KNP9" s="110"/>
      <c r="KNQ9" s="110"/>
      <c r="KNR9" s="110"/>
      <c r="KNT9" s="110"/>
      <c r="KNU9" s="110"/>
      <c r="KNV9" s="110"/>
      <c r="KNW9" s="110"/>
      <c r="KNX9" s="110"/>
      <c r="KNZ9" s="110"/>
      <c r="KOA9" s="110"/>
      <c r="KOB9" s="110"/>
      <c r="KOC9" s="110"/>
      <c r="KOD9" s="110"/>
      <c r="KOF9" s="110"/>
      <c r="KOG9" s="110"/>
      <c r="KOH9" s="110"/>
      <c r="KOI9" s="110"/>
      <c r="KOJ9" s="110"/>
      <c r="KOL9" s="110"/>
      <c r="KOM9" s="110"/>
      <c r="KON9" s="110"/>
      <c r="KOO9" s="110"/>
      <c r="KOP9" s="110"/>
      <c r="KOR9" s="110"/>
      <c r="KOS9" s="110"/>
      <c r="KOT9" s="110"/>
      <c r="KOU9" s="110"/>
      <c r="KOV9" s="110"/>
      <c r="KOX9" s="110"/>
      <c r="KOY9" s="110"/>
      <c r="KOZ9" s="110"/>
      <c r="KPA9" s="110"/>
      <c r="KPB9" s="110"/>
      <c r="KPD9" s="110"/>
      <c r="KPE9" s="110"/>
      <c r="KPF9" s="110"/>
      <c r="KPG9" s="110"/>
      <c r="KPH9" s="110"/>
      <c r="KPJ9" s="110"/>
      <c r="KPK9" s="110"/>
      <c r="KPL9" s="110"/>
      <c r="KPM9" s="110"/>
      <c r="KPN9" s="110"/>
      <c r="KPP9" s="110"/>
      <c r="KPQ9" s="110"/>
      <c r="KPR9" s="110"/>
      <c r="KPS9" s="110"/>
      <c r="KPT9" s="110"/>
      <c r="KPV9" s="110"/>
      <c r="KPW9" s="110"/>
      <c r="KPX9" s="110"/>
      <c r="KPY9" s="110"/>
      <c r="KPZ9" s="110"/>
      <c r="KQB9" s="110"/>
      <c r="KQC9" s="110"/>
      <c r="KQD9" s="110"/>
      <c r="KQE9" s="110"/>
      <c r="KQF9" s="110"/>
      <c r="KQH9" s="110"/>
      <c r="KQI9" s="110"/>
      <c r="KQJ9" s="110"/>
      <c r="KQK9" s="110"/>
      <c r="KQL9" s="110"/>
      <c r="KQN9" s="110"/>
      <c r="KQO9" s="110"/>
      <c r="KQP9" s="110"/>
      <c r="KQQ9" s="110"/>
      <c r="KQR9" s="110"/>
      <c r="KQT9" s="110"/>
      <c r="KQU9" s="110"/>
      <c r="KQV9" s="110"/>
      <c r="KQW9" s="110"/>
      <c r="KQX9" s="110"/>
      <c r="KQZ9" s="110"/>
      <c r="KRA9" s="110"/>
      <c r="KRB9" s="110"/>
      <c r="KRC9" s="110"/>
      <c r="KRD9" s="110"/>
      <c r="KRF9" s="110"/>
      <c r="KRG9" s="110"/>
      <c r="KRH9" s="110"/>
      <c r="KRI9" s="110"/>
      <c r="KRJ9" s="110"/>
      <c r="KRL9" s="110"/>
      <c r="KRM9" s="110"/>
      <c r="KRN9" s="110"/>
      <c r="KRO9" s="110"/>
      <c r="KRP9" s="110"/>
      <c r="KRR9" s="110"/>
      <c r="KRS9" s="110"/>
      <c r="KRT9" s="110"/>
      <c r="KRU9" s="110"/>
      <c r="KRV9" s="110"/>
      <c r="KRX9" s="110"/>
      <c r="KRY9" s="110"/>
      <c r="KRZ9" s="110"/>
      <c r="KSA9" s="110"/>
      <c r="KSB9" s="110"/>
      <c r="KSD9" s="110"/>
      <c r="KSE9" s="110"/>
      <c r="KSF9" s="110"/>
      <c r="KSG9" s="110"/>
      <c r="KSH9" s="110"/>
      <c r="KSJ9" s="110"/>
      <c r="KSK9" s="110"/>
      <c r="KSL9" s="110"/>
      <c r="KSM9" s="110"/>
      <c r="KSN9" s="110"/>
      <c r="KSP9" s="110"/>
      <c r="KSQ9" s="110"/>
      <c r="KSR9" s="110"/>
      <c r="KSS9" s="110"/>
      <c r="KST9" s="110"/>
      <c r="KSV9" s="110"/>
      <c r="KSW9" s="110"/>
      <c r="KSX9" s="110"/>
      <c r="KSY9" s="110"/>
      <c r="KSZ9" s="110"/>
      <c r="KTB9" s="110"/>
      <c r="KTC9" s="110"/>
      <c r="KTD9" s="110"/>
      <c r="KTE9" s="110"/>
      <c r="KTF9" s="110"/>
      <c r="KTH9" s="110"/>
      <c r="KTI9" s="110"/>
      <c r="KTJ9" s="110"/>
      <c r="KTK9" s="110"/>
      <c r="KTL9" s="110"/>
      <c r="KTN9" s="110"/>
      <c r="KTO9" s="110"/>
      <c r="KTP9" s="110"/>
      <c r="KTQ9" s="110"/>
      <c r="KTR9" s="110"/>
      <c r="KTT9" s="110"/>
      <c r="KTU9" s="110"/>
      <c r="KTV9" s="110"/>
      <c r="KTW9" s="110"/>
      <c r="KTX9" s="110"/>
      <c r="KTZ9" s="110"/>
      <c r="KUA9" s="110"/>
      <c r="KUB9" s="110"/>
      <c r="KUC9" s="110"/>
      <c r="KUD9" s="110"/>
      <c r="KUF9" s="110"/>
      <c r="KUG9" s="110"/>
      <c r="KUH9" s="110"/>
      <c r="KUI9" s="110"/>
      <c r="KUJ9" s="110"/>
      <c r="KUL9" s="110"/>
      <c r="KUM9" s="110"/>
      <c r="KUN9" s="110"/>
      <c r="KUO9" s="110"/>
      <c r="KUP9" s="110"/>
      <c r="KUR9" s="110"/>
      <c r="KUS9" s="110"/>
      <c r="KUT9" s="110"/>
      <c r="KUU9" s="110"/>
      <c r="KUV9" s="110"/>
      <c r="KUX9" s="110"/>
      <c r="KUY9" s="110"/>
      <c r="KUZ9" s="110"/>
      <c r="KVA9" s="110"/>
      <c r="KVB9" s="110"/>
      <c r="KVD9" s="110"/>
      <c r="KVE9" s="110"/>
      <c r="KVF9" s="110"/>
      <c r="KVG9" s="110"/>
      <c r="KVH9" s="110"/>
      <c r="KVJ9" s="110"/>
      <c r="KVK9" s="110"/>
      <c r="KVL9" s="110"/>
      <c r="KVM9" s="110"/>
      <c r="KVN9" s="110"/>
      <c r="KVP9" s="110"/>
      <c r="KVQ9" s="110"/>
      <c r="KVR9" s="110"/>
      <c r="KVS9" s="110"/>
      <c r="KVT9" s="110"/>
      <c r="KVV9" s="110"/>
      <c r="KVW9" s="110"/>
      <c r="KVX9" s="110"/>
      <c r="KVY9" s="110"/>
      <c r="KVZ9" s="110"/>
      <c r="KWB9" s="110"/>
      <c r="KWC9" s="110"/>
      <c r="KWD9" s="110"/>
      <c r="KWE9" s="110"/>
      <c r="KWF9" s="110"/>
      <c r="KWH9" s="110"/>
      <c r="KWI9" s="110"/>
      <c r="KWJ9" s="110"/>
      <c r="KWK9" s="110"/>
      <c r="KWL9" s="110"/>
      <c r="KWN9" s="110"/>
      <c r="KWO9" s="110"/>
      <c r="KWP9" s="110"/>
      <c r="KWQ9" s="110"/>
      <c r="KWR9" s="110"/>
      <c r="KWT9" s="110"/>
      <c r="KWU9" s="110"/>
      <c r="KWV9" s="110"/>
      <c r="KWW9" s="110"/>
      <c r="KWX9" s="110"/>
      <c r="KWZ9" s="110"/>
      <c r="KXA9" s="110"/>
      <c r="KXB9" s="110"/>
      <c r="KXC9" s="110"/>
      <c r="KXD9" s="110"/>
      <c r="KXF9" s="110"/>
      <c r="KXG9" s="110"/>
      <c r="KXH9" s="110"/>
      <c r="KXI9" s="110"/>
      <c r="KXJ9" s="110"/>
      <c r="KXL9" s="110"/>
      <c r="KXM9" s="110"/>
      <c r="KXN9" s="110"/>
      <c r="KXO9" s="110"/>
      <c r="KXP9" s="110"/>
      <c r="KXR9" s="110"/>
      <c r="KXS9" s="110"/>
      <c r="KXT9" s="110"/>
      <c r="KXU9" s="110"/>
      <c r="KXV9" s="110"/>
      <c r="KXX9" s="110"/>
      <c r="KXY9" s="110"/>
      <c r="KXZ9" s="110"/>
      <c r="KYA9" s="110"/>
      <c r="KYB9" s="110"/>
      <c r="KYD9" s="110"/>
      <c r="KYE9" s="110"/>
      <c r="KYF9" s="110"/>
      <c r="KYG9" s="110"/>
      <c r="KYH9" s="110"/>
      <c r="KYJ9" s="110"/>
      <c r="KYK9" s="110"/>
      <c r="KYL9" s="110"/>
      <c r="KYM9" s="110"/>
      <c r="KYN9" s="110"/>
      <c r="KYP9" s="110"/>
      <c r="KYQ9" s="110"/>
      <c r="KYR9" s="110"/>
      <c r="KYS9" s="110"/>
      <c r="KYT9" s="110"/>
      <c r="KYV9" s="110"/>
      <c r="KYW9" s="110"/>
      <c r="KYX9" s="110"/>
      <c r="KYY9" s="110"/>
      <c r="KYZ9" s="110"/>
      <c r="KZB9" s="110"/>
      <c r="KZC9" s="110"/>
      <c r="KZD9" s="110"/>
      <c r="KZE9" s="110"/>
      <c r="KZF9" s="110"/>
      <c r="KZH9" s="110"/>
      <c r="KZI9" s="110"/>
      <c r="KZJ9" s="110"/>
      <c r="KZK9" s="110"/>
      <c r="KZL9" s="110"/>
      <c r="KZN9" s="110"/>
      <c r="KZO9" s="110"/>
      <c r="KZP9" s="110"/>
      <c r="KZQ9" s="110"/>
      <c r="KZR9" s="110"/>
      <c r="KZT9" s="110"/>
      <c r="KZU9" s="110"/>
      <c r="KZV9" s="110"/>
      <c r="KZW9" s="110"/>
      <c r="KZX9" s="110"/>
      <c r="KZZ9" s="110"/>
      <c r="LAA9" s="110"/>
      <c r="LAB9" s="110"/>
      <c r="LAC9" s="110"/>
      <c r="LAD9" s="110"/>
      <c r="LAF9" s="110"/>
      <c r="LAG9" s="110"/>
      <c r="LAH9" s="110"/>
      <c r="LAI9" s="110"/>
      <c r="LAJ9" s="110"/>
      <c r="LAL9" s="110"/>
      <c r="LAM9" s="110"/>
      <c r="LAN9" s="110"/>
      <c r="LAO9" s="110"/>
      <c r="LAP9" s="110"/>
      <c r="LAR9" s="110"/>
      <c r="LAS9" s="110"/>
      <c r="LAT9" s="110"/>
      <c r="LAU9" s="110"/>
      <c r="LAV9" s="110"/>
      <c r="LAX9" s="110"/>
      <c r="LAY9" s="110"/>
      <c r="LAZ9" s="110"/>
      <c r="LBA9" s="110"/>
      <c r="LBB9" s="110"/>
      <c r="LBD9" s="110"/>
      <c r="LBE9" s="110"/>
      <c r="LBF9" s="110"/>
      <c r="LBG9" s="110"/>
      <c r="LBH9" s="110"/>
      <c r="LBJ9" s="110"/>
      <c r="LBK9" s="110"/>
      <c r="LBL9" s="110"/>
      <c r="LBM9" s="110"/>
      <c r="LBN9" s="110"/>
      <c r="LBP9" s="110"/>
      <c r="LBQ9" s="110"/>
      <c r="LBR9" s="110"/>
      <c r="LBS9" s="110"/>
      <c r="LBT9" s="110"/>
      <c r="LBV9" s="110"/>
      <c r="LBW9" s="110"/>
      <c r="LBX9" s="110"/>
      <c r="LBY9" s="110"/>
      <c r="LBZ9" s="110"/>
      <c r="LCB9" s="110"/>
      <c r="LCC9" s="110"/>
      <c r="LCD9" s="110"/>
      <c r="LCE9" s="110"/>
      <c r="LCF9" s="110"/>
      <c r="LCH9" s="110"/>
      <c r="LCI9" s="110"/>
      <c r="LCJ9" s="110"/>
      <c r="LCK9" s="110"/>
      <c r="LCL9" s="110"/>
      <c r="LCN9" s="110"/>
      <c r="LCO9" s="110"/>
      <c r="LCP9" s="110"/>
      <c r="LCQ9" s="110"/>
      <c r="LCR9" s="110"/>
      <c r="LCT9" s="110"/>
      <c r="LCU9" s="110"/>
      <c r="LCV9" s="110"/>
      <c r="LCW9" s="110"/>
      <c r="LCX9" s="110"/>
      <c r="LCZ9" s="110"/>
      <c r="LDA9" s="110"/>
      <c r="LDB9" s="110"/>
      <c r="LDC9" s="110"/>
      <c r="LDD9" s="110"/>
      <c r="LDF9" s="110"/>
      <c r="LDG9" s="110"/>
      <c r="LDH9" s="110"/>
      <c r="LDI9" s="110"/>
      <c r="LDJ9" s="110"/>
      <c r="LDL9" s="110"/>
      <c r="LDM9" s="110"/>
      <c r="LDN9" s="110"/>
      <c r="LDO9" s="110"/>
      <c r="LDP9" s="110"/>
      <c r="LDR9" s="110"/>
      <c r="LDS9" s="110"/>
      <c r="LDT9" s="110"/>
      <c r="LDU9" s="110"/>
      <c r="LDV9" s="110"/>
      <c r="LDX9" s="110"/>
      <c r="LDY9" s="110"/>
      <c r="LDZ9" s="110"/>
      <c r="LEA9" s="110"/>
      <c r="LEB9" s="110"/>
      <c r="LED9" s="110"/>
      <c r="LEE9" s="110"/>
      <c r="LEF9" s="110"/>
      <c r="LEG9" s="110"/>
      <c r="LEH9" s="110"/>
      <c r="LEJ9" s="110"/>
      <c r="LEK9" s="110"/>
      <c r="LEL9" s="110"/>
      <c r="LEM9" s="110"/>
      <c r="LEN9" s="110"/>
      <c r="LEP9" s="110"/>
      <c r="LEQ9" s="110"/>
      <c r="LER9" s="110"/>
      <c r="LES9" s="110"/>
      <c r="LET9" s="110"/>
      <c r="LEV9" s="110"/>
      <c r="LEW9" s="110"/>
      <c r="LEX9" s="110"/>
      <c r="LEY9" s="110"/>
      <c r="LEZ9" s="110"/>
      <c r="LFB9" s="110"/>
      <c r="LFC9" s="110"/>
      <c r="LFD9" s="110"/>
      <c r="LFE9" s="110"/>
      <c r="LFF9" s="110"/>
      <c r="LFH9" s="110"/>
      <c r="LFI9" s="110"/>
      <c r="LFJ9" s="110"/>
      <c r="LFK9" s="110"/>
      <c r="LFL9" s="110"/>
      <c r="LFN9" s="110"/>
      <c r="LFO9" s="110"/>
      <c r="LFP9" s="110"/>
      <c r="LFQ9" s="110"/>
      <c r="LFR9" s="110"/>
      <c r="LFT9" s="110"/>
      <c r="LFU9" s="110"/>
      <c r="LFV9" s="110"/>
      <c r="LFW9" s="110"/>
      <c r="LFX9" s="110"/>
      <c r="LFZ9" s="110"/>
      <c r="LGA9" s="110"/>
      <c r="LGB9" s="110"/>
      <c r="LGC9" s="110"/>
      <c r="LGD9" s="110"/>
      <c r="LGF9" s="110"/>
      <c r="LGG9" s="110"/>
      <c r="LGH9" s="110"/>
      <c r="LGI9" s="110"/>
      <c r="LGJ9" s="110"/>
      <c r="LGL9" s="110"/>
      <c r="LGM9" s="110"/>
      <c r="LGN9" s="110"/>
      <c r="LGO9" s="110"/>
      <c r="LGP9" s="110"/>
      <c r="LGR9" s="110"/>
      <c r="LGS9" s="110"/>
      <c r="LGT9" s="110"/>
      <c r="LGU9" s="110"/>
      <c r="LGV9" s="110"/>
      <c r="LGX9" s="110"/>
      <c r="LGY9" s="110"/>
      <c r="LGZ9" s="110"/>
      <c r="LHA9" s="110"/>
      <c r="LHB9" s="110"/>
      <c r="LHD9" s="110"/>
      <c r="LHE9" s="110"/>
      <c r="LHF9" s="110"/>
      <c r="LHG9" s="110"/>
      <c r="LHH9" s="110"/>
      <c r="LHJ9" s="110"/>
      <c r="LHK9" s="110"/>
      <c r="LHL9" s="110"/>
      <c r="LHM9" s="110"/>
      <c r="LHN9" s="110"/>
      <c r="LHP9" s="110"/>
      <c r="LHQ9" s="110"/>
      <c r="LHR9" s="110"/>
      <c r="LHS9" s="110"/>
      <c r="LHT9" s="110"/>
      <c r="LHV9" s="110"/>
      <c r="LHW9" s="110"/>
      <c r="LHX9" s="110"/>
      <c r="LHY9" s="110"/>
      <c r="LHZ9" s="110"/>
      <c r="LIB9" s="110"/>
      <c r="LIC9" s="110"/>
      <c r="LID9" s="110"/>
      <c r="LIE9" s="110"/>
      <c r="LIF9" s="110"/>
      <c r="LIH9" s="110"/>
      <c r="LII9" s="110"/>
      <c r="LIJ9" s="110"/>
      <c r="LIK9" s="110"/>
      <c r="LIL9" s="110"/>
      <c r="LIN9" s="110"/>
      <c r="LIO9" s="110"/>
      <c r="LIP9" s="110"/>
      <c r="LIQ9" s="110"/>
      <c r="LIR9" s="110"/>
      <c r="LIT9" s="110"/>
      <c r="LIU9" s="110"/>
      <c r="LIV9" s="110"/>
      <c r="LIW9" s="110"/>
      <c r="LIX9" s="110"/>
      <c r="LIZ9" s="110"/>
      <c r="LJA9" s="110"/>
      <c r="LJB9" s="110"/>
      <c r="LJC9" s="110"/>
      <c r="LJD9" s="110"/>
      <c r="LJF9" s="110"/>
      <c r="LJG9" s="110"/>
      <c r="LJH9" s="110"/>
      <c r="LJI9" s="110"/>
      <c r="LJJ9" s="110"/>
      <c r="LJL9" s="110"/>
      <c r="LJM9" s="110"/>
      <c r="LJN9" s="110"/>
      <c r="LJO9" s="110"/>
      <c r="LJP9" s="110"/>
      <c r="LJR9" s="110"/>
      <c r="LJS9" s="110"/>
      <c r="LJT9" s="110"/>
      <c r="LJU9" s="110"/>
      <c r="LJV9" s="110"/>
      <c r="LJX9" s="110"/>
      <c r="LJY9" s="110"/>
      <c r="LJZ9" s="110"/>
      <c r="LKA9" s="110"/>
      <c r="LKB9" s="110"/>
      <c r="LKD9" s="110"/>
      <c r="LKE9" s="110"/>
      <c r="LKF9" s="110"/>
      <c r="LKG9" s="110"/>
      <c r="LKH9" s="110"/>
      <c r="LKJ9" s="110"/>
      <c r="LKK9" s="110"/>
      <c r="LKL9" s="110"/>
      <c r="LKM9" s="110"/>
      <c r="LKN9" s="110"/>
      <c r="LKP9" s="110"/>
      <c r="LKQ9" s="110"/>
      <c r="LKR9" s="110"/>
      <c r="LKS9" s="110"/>
      <c r="LKT9" s="110"/>
      <c r="LKV9" s="110"/>
      <c r="LKW9" s="110"/>
      <c r="LKX9" s="110"/>
      <c r="LKY9" s="110"/>
      <c r="LKZ9" s="110"/>
      <c r="LLB9" s="110"/>
      <c r="LLC9" s="110"/>
      <c r="LLD9" s="110"/>
      <c r="LLE9" s="110"/>
      <c r="LLF9" s="110"/>
      <c r="LLH9" s="110"/>
      <c r="LLI9" s="110"/>
      <c r="LLJ9" s="110"/>
      <c r="LLK9" s="110"/>
      <c r="LLL9" s="110"/>
      <c r="LLN9" s="110"/>
      <c r="LLO9" s="110"/>
      <c r="LLP9" s="110"/>
      <c r="LLQ9" s="110"/>
      <c r="LLR9" s="110"/>
      <c r="LLT9" s="110"/>
      <c r="LLU9" s="110"/>
      <c r="LLV9" s="110"/>
      <c r="LLW9" s="110"/>
      <c r="LLX9" s="110"/>
      <c r="LLZ9" s="110"/>
      <c r="LMA9" s="110"/>
      <c r="LMB9" s="110"/>
      <c r="LMC9" s="110"/>
      <c r="LMD9" s="110"/>
      <c r="LMF9" s="110"/>
      <c r="LMG9" s="110"/>
      <c r="LMH9" s="110"/>
      <c r="LMI9" s="110"/>
      <c r="LMJ9" s="110"/>
      <c r="LML9" s="110"/>
      <c r="LMM9" s="110"/>
      <c r="LMN9" s="110"/>
      <c r="LMO9" s="110"/>
      <c r="LMP9" s="110"/>
      <c r="LMR9" s="110"/>
      <c r="LMS9" s="110"/>
      <c r="LMT9" s="110"/>
      <c r="LMU9" s="110"/>
      <c r="LMV9" s="110"/>
      <c r="LMX9" s="110"/>
      <c r="LMY9" s="110"/>
      <c r="LMZ9" s="110"/>
      <c r="LNA9" s="110"/>
      <c r="LNB9" s="110"/>
      <c r="LND9" s="110"/>
      <c r="LNE9" s="110"/>
      <c r="LNF9" s="110"/>
      <c r="LNG9" s="110"/>
      <c r="LNH9" s="110"/>
      <c r="LNJ9" s="110"/>
      <c r="LNK9" s="110"/>
      <c r="LNL9" s="110"/>
      <c r="LNM9" s="110"/>
      <c r="LNN9" s="110"/>
      <c r="LNP9" s="110"/>
      <c r="LNQ9" s="110"/>
      <c r="LNR9" s="110"/>
      <c r="LNS9" s="110"/>
      <c r="LNT9" s="110"/>
      <c r="LNV9" s="110"/>
      <c r="LNW9" s="110"/>
      <c r="LNX9" s="110"/>
      <c r="LNY9" s="110"/>
      <c r="LNZ9" s="110"/>
      <c r="LOB9" s="110"/>
      <c r="LOC9" s="110"/>
      <c r="LOD9" s="110"/>
      <c r="LOE9" s="110"/>
      <c r="LOF9" s="110"/>
      <c r="LOH9" s="110"/>
      <c r="LOI9" s="110"/>
      <c r="LOJ9" s="110"/>
      <c r="LOK9" s="110"/>
      <c r="LOL9" s="110"/>
      <c r="LON9" s="110"/>
      <c r="LOO9" s="110"/>
      <c r="LOP9" s="110"/>
      <c r="LOQ9" s="110"/>
      <c r="LOR9" s="110"/>
      <c r="LOT9" s="110"/>
      <c r="LOU9" s="110"/>
      <c r="LOV9" s="110"/>
      <c r="LOW9" s="110"/>
      <c r="LOX9" s="110"/>
      <c r="LOZ9" s="110"/>
      <c r="LPA9" s="110"/>
      <c r="LPB9" s="110"/>
      <c r="LPC9" s="110"/>
      <c r="LPD9" s="110"/>
      <c r="LPF9" s="110"/>
      <c r="LPG9" s="110"/>
      <c r="LPH9" s="110"/>
      <c r="LPI9" s="110"/>
      <c r="LPJ9" s="110"/>
      <c r="LPL9" s="110"/>
      <c r="LPM9" s="110"/>
      <c r="LPN9" s="110"/>
      <c r="LPO9" s="110"/>
      <c r="LPP9" s="110"/>
      <c r="LPR9" s="110"/>
      <c r="LPS9" s="110"/>
      <c r="LPT9" s="110"/>
      <c r="LPU9" s="110"/>
      <c r="LPV9" s="110"/>
      <c r="LPX9" s="110"/>
      <c r="LPY9" s="110"/>
      <c r="LPZ9" s="110"/>
      <c r="LQA9" s="110"/>
      <c r="LQB9" s="110"/>
      <c r="LQD9" s="110"/>
      <c r="LQE9" s="110"/>
      <c r="LQF9" s="110"/>
      <c r="LQG9" s="110"/>
      <c r="LQH9" s="110"/>
      <c r="LQJ9" s="110"/>
      <c r="LQK9" s="110"/>
      <c r="LQL9" s="110"/>
      <c r="LQM9" s="110"/>
      <c r="LQN9" s="110"/>
      <c r="LQP9" s="110"/>
      <c r="LQQ9" s="110"/>
      <c r="LQR9" s="110"/>
      <c r="LQS9" s="110"/>
      <c r="LQT9" s="110"/>
      <c r="LQV9" s="110"/>
      <c r="LQW9" s="110"/>
      <c r="LQX9" s="110"/>
      <c r="LQY9" s="110"/>
      <c r="LQZ9" s="110"/>
      <c r="LRB9" s="110"/>
      <c r="LRC9" s="110"/>
      <c r="LRD9" s="110"/>
      <c r="LRE9" s="110"/>
      <c r="LRF9" s="110"/>
      <c r="LRH9" s="110"/>
      <c r="LRI9" s="110"/>
      <c r="LRJ9" s="110"/>
      <c r="LRK9" s="110"/>
      <c r="LRL9" s="110"/>
      <c r="LRN9" s="110"/>
      <c r="LRO9" s="110"/>
      <c r="LRP9" s="110"/>
      <c r="LRQ9" s="110"/>
      <c r="LRR9" s="110"/>
      <c r="LRT9" s="110"/>
      <c r="LRU9" s="110"/>
      <c r="LRV9" s="110"/>
      <c r="LRW9" s="110"/>
      <c r="LRX9" s="110"/>
      <c r="LRZ9" s="110"/>
      <c r="LSA9" s="110"/>
      <c r="LSB9" s="110"/>
      <c r="LSC9" s="110"/>
      <c r="LSD9" s="110"/>
      <c r="LSF9" s="110"/>
      <c r="LSG9" s="110"/>
      <c r="LSH9" s="110"/>
      <c r="LSI9" s="110"/>
      <c r="LSJ9" s="110"/>
      <c r="LSL9" s="110"/>
      <c r="LSM9" s="110"/>
      <c r="LSN9" s="110"/>
      <c r="LSO9" s="110"/>
      <c r="LSP9" s="110"/>
      <c r="LSR9" s="110"/>
      <c r="LSS9" s="110"/>
      <c r="LST9" s="110"/>
      <c r="LSU9" s="110"/>
      <c r="LSV9" s="110"/>
      <c r="LSX9" s="110"/>
      <c r="LSY9" s="110"/>
      <c r="LSZ9" s="110"/>
      <c r="LTA9" s="110"/>
      <c r="LTB9" s="110"/>
      <c r="LTD9" s="110"/>
      <c r="LTE9" s="110"/>
      <c r="LTF9" s="110"/>
      <c r="LTG9" s="110"/>
      <c r="LTH9" s="110"/>
      <c r="LTJ9" s="110"/>
      <c r="LTK9" s="110"/>
      <c r="LTL9" s="110"/>
      <c r="LTM9" s="110"/>
      <c r="LTN9" s="110"/>
      <c r="LTP9" s="110"/>
      <c r="LTQ9" s="110"/>
      <c r="LTR9" s="110"/>
      <c r="LTS9" s="110"/>
      <c r="LTT9" s="110"/>
      <c r="LTV9" s="110"/>
      <c r="LTW9" s="110"/>
      <c r="LTX9" s="110"/>
      <c r="LTY9" s="110"/>
      <c r="LTZ9" s="110"/>
      <c r="LUB9" s="110"/>
      <c r="LUC9" s="110"/>
      <c r="LUD9" s="110"/>
      <c r="LUE9" s="110"/>
      <c r="LUF9" s="110"/>
      <c r="LUH9" s="110"/>
      <c r="LUI9" s="110"/>
      <c r="LUJ9" s="110"/>
      <c r="LUK9" s="110"/>
      <c r="LUL9" s="110"/>
      <c r="LUN9" s="110"/>
      <c r="LUO9" s="110"/>
      <c r="LUP9" s="110"/>
      <c r="LUQ9" s="110"/>
      <c r="LUR9" s="110"/>
      <c r="LUT9" s="110"/>
      <c r="LUU9" s="110"/>
      <c r="LUV9" s="110"/>
      <c r="LUW9" s="110"/>
      <c r="LUX9" s="110"/>
      <c r="LUZ9" s="110"/>
      <c r="LVA9" s="110"/>
      <c r="LVB9" s="110"/>
      <c r="LVC9" s="110"/>
      <c r="LVD9" s="110"/>
      <c r="LVF9" s="110"/>
      <c r="LVG9" s="110"/>
      <c r="LVH9" s="110"/>
      <c r="LVI9" s="110"/>
      <c r="LVJ9" s="110"/>
      <c r="LVL9" s="110"/>
      <c r="LVM9" s="110"/>
      <c r="LVN9" s="110"/>
      <c r="LVO9" s="110"/>
      <c r="LVP9" s="110"/>
      <c r="LVR9" s="110"/>
      <c r="LVS9" s="110"/>
      <c r="LVT9" s="110"/>
      <c r="LVU9" s="110"/>
      <c r="LVV9" s="110"/>
      <c r="LVX9" s="110"/>
      <c r="LVY9" s="110"/>
      <c r="LVZ9" s="110"/>
      <c r="LWA9" s="110"/>
      <c r="LWB9" s="110"/>
      <c r="LWD9" s="110"/>
      <c r="LWE9" s="110"/>
      <c r="LWF9" s="110"/>
      <c r="LWG9" s="110"/>
      <c r="LWH9" s="110"/>
      <c r="LWJ9" s="110"/>
      <c r="LWK9" s="110"/>
      <c r="LWL9" s="110"/>
      <c r="LWM9" s="110"/>
      <c r="LWN9" s="110"/>
      <c r="LWP9" s="110"/>
      <c r="LWQ9" s="110"/>
      <c r="LWR9" s="110"/>
      <c r="LWS9" s="110"/>
      <c r="LWT9" s="110"/>
      <c r="LWV9" s="110"/>
      <c r="LWW9" s="110"/>
      <c r="LWX9" s="110"/>
      <c r="LWY9" s="110"/>
      <c r="LWZ9" s="110"/>
      <c r="LXB9" s="110"/>
      <c r="LXC9" s="110"/>
      <c r="LXD9" s="110"/>
      <c r="LXE9" s="110"/>
      <c r="LXF9" s="110"/>
      <c r="LXH9" s="110"/>
      <c r="LXI9" s="110"/>
      <c r="LXJ9" s="110"/>
      <c r="LXK9" s="110"/>
      <c r="LXL9" s="110"/>
      <c r="LXN9" s="110"/>
      <c r="LXO9" s="110"/>
      <c r="LXP9" s="110"/>
      <c r="LXQ9" s="110"/>
      <c r="LXR9" s="110"/>
      <c r="LXT9" s="110"/>
      <c r="LXU9" s="110"/>
      <c r="LXV9" s="110"/>
      <c r="LXW9" s="110"/>
      <c r="LXX9" s="110"/>
      <c r="LXZ9" s="110"/>
      <c r="LYA9" s="110"/>
      <c r="LYB9" s="110"/>
      <c r="LYC9" s="110"/>
      <c r="LYD9" s="110"/>
      <c r="LYF9" s="110"/>
      <c r="LYG9" s="110"/>
      <c r="LYH9" s="110"/>
      <c r="LYI9" s="110"/>
      <c r="LYJ9" s="110"/>
      <c r="LYL9" s="110"/>
      <c r="LYM9" s="110"/>
      <c r="LYN9" s="110"/>
      <c r="LYO9" s="110"/>
      <c r="LYP9" s="110"/>
      <c r="LYR9" s="110"/>
      <c r="LYS9" s="110"/>
      <c r="LYT9" s="110"/>
      <c r="LYU9" s="110"/>
      <c r="LYV9" s="110"/>
      <c r="LYX9" s="110"/>
      <c r="LYY9" s="110"/>
      <c r="LYZ9" s="110"/>
      <c r="LZA9" s="110"/>
      <c r="LZB9" s="110"/>
      <c r="LZD9" s="110"/>
      <c r="LZE9" s="110"/>
      <c r="LZF9" s="110"/>
      <c r="LZG9" s="110"/>
      <c r="LZH9" s="110"/>
      <c r="LZJ9" s="110"/>
      <c r="LZK9" s="110"/>
      <c r="LZL9" s="110"/>
      <c r="LZM9" s="110"/>
      <c r="LZN9" s="110"/>
      <c r="LZP9" s="110"/>
      <c r="LZQ9" s="110"/>
      <c r="LZR9" s="110"/>
      <c r="LZS9" s="110"/>
      <c r="LZT9" s="110"/>
      <c r="LZV9" s="110"/>
      <c r="LZW9" s="110"/>
      <c r="LZX9" s="110"/>
      <c r="LZY9" s="110"/>
      <c r="LZZ9" s="110"/>
      <c r="MAB9" s="110"/>
      <c r="MAC9" s="110"/>
      <c r="MAD9" s="110"/>
      <c r="MAE9" s="110"/>
      <c r="MAF9" s="110"/>
      <c r="MAH9" s="110"/>
      <c r="MAI9" s="110"/>
      <c r="MAJ9" s="110"/>
      <c r="MAK9" s="110"/>
      <c r="MAL9" s="110"/>
      <c r="MAN9" s="110"/>
      <c r="MAO9" s="110"/>
      <c r="MAP9" s="110"/>
      <c r="MAQ9" s="110"/>
      <c r="MAR9" s="110"/>
      <c r="MAT9" s="110"/>
      <c r="MAU9" s="110"/>
      <c r="MAV9" s="110"/>
      <c r="MAW9" s="110"/>
      <c r="MAX9" s="110"/>
      <c r="MAZ9" s="110"/>
      <c r="MBA9" s="110"/>
      <c r="MBB9" s="110"/>
      <c r="MBC9" s="110"/>
      <c r="MBD9" s="110"/>
      <c r="MBF9" s="110"/>
      <c r="MBG9" s="110"/>
      <c r="MBH9" s="110"/>
      <c r="MBI9" s="110"/>
      <c r="MBJ9" s="110"/>
      <c r="MBL9" s="110"/>
      <c r="MBM9" s="110"/>
      <c r="MBN9" s="110"/>
      <c r="MBO9" s="110"/>
      <c r="MBP9" s="110"/>
      <c r="MBR9" s="110"/>
      <c r="MBS9" s="110"/>
      <c r="MBT9" s="110"/>
      <c r="MBU9" s="110"/>
      <c r="MBV9" s="110"/>
      <c r="MBX9" s="110"/>
      <c r="MBY9" s="110"/>
      <c r="MBZ9" s="110"/>
      <c r="MCA9" s="110"/>
      <c r="MCB9" s="110"/>
      <c r="MCD9" s="110"/>
      <c r="MCE9" s="110"/>
      <c r="MCF9" s="110"/>
      <c r="MCG9" s="110"/>
      <c r="MCH9" s="110"/>
      <c r="MCJ9" s="110"/>
      <c r="MCK9" s="110"/>
      <c r="MCL9" s="110"/>
      <c r="MCM9" s="110"/>
      <c r="MCN9" s="110"/>
      <c r="MCP9" s="110"/>
      <c r="MCQ9" s="110"/>
      <c r="MCR9" s="110"/>
      <c r="MCS9" s="110"/>
      <c r="MCT9" s="110"/>
      <c r="MCV9" s="110"/>
      <c r="MCW9" s="110"/>
      <c r="MCX9" s="110"/>
      <c r="MCY9" s="110"/>
      <c r="MCZ9" s="110"/>
      <c r="MDB9" s="110"/>
      <c r="MDC9" s="110"/>
      <c r="MDD9" s="110"/>
      <c r="MDE9" s="110"/>
      <c r="MDF9" s="110"/>
      <c r="MDH9" s="110"/>
      <c r="MDI9" s="110"/>
      <c r="MDJ9" s="110"/>
      <c r="MDK9" s="110"/>
      <c r="MDL9" s="110"/>
      <c r="MDN9" s="110"/>
      <c r="MDO9" s="110"/>
      <c r="MDP9" s="110"/>
      <c r="MDQ9" s="110"/>
      <c r="MDR9" s="110"/>
      <c r="MDT9" s="110"/>
      <c r="MDU9" s="110"/>
      <c r="MDV9" s="110"/>
      <c r="MDW9" s="110"/>
      <c r="MDX9" s="110"/>
      <c r="MDZ9" s="110"/>
      <c r="MEA9" s="110"/>
      <c r="MEB9" s="110"/>
      <c r="MEC9" s="110"/>
      <c r="MED9" s="110"/>
      <c r="MEF9" s="110"/>
      <c r="MEG9" s="110"/>
      <c r="MEH9" s="110"/>
      <c r="MEI9" s="110"/>
      <c r="MEJ9" s="110"/>
      <c r="MEL9" s="110"/>
      <c r="MEM9" s="110"/>
      <c r="MEN9" s="110"/>
      <c r="MEO9" s="110"/>
      <c r="MEP9" s="110"/>
      <c r="MER9" s="110"/>
      <c r="MES9" s="110"/>
      <c r="MET9" s="110"/>
      <c r="MEU9" s="110"/>
      <c r="MEV9" s="110"/>
      <c r="MEX9" s="110"/>
      <c r="MEY9" s="110"/>
      <c r="MEZ9" s="110"/>
      <c r="MFA9" s="110"/>
      <c r="MFB9" s="110"/>
      <c r="MFD9" s="110"/>
      <c r="MFE9" s="110"/>
      <c r="MFF9" s="110"/>
      <c r="MFG9" s="110"/>
      <c r="MFH9" s="110"/>
      <c r="MFJ9" s="110"/>
      <c r="MFK9" s="110"/>
      <c r="MFL9" s="110"/>
      <c r="MFM9" s="110"/>
      <c r="MFN9" s="110"/>
      <c r="MFP9" s="110"/>
      <c r="MFQ9" s="110"/>
      <c r="MFR9" s="110"/>
      <c r="MFS9" s="110"/>
      <c r="MFT9" s="110"/>
      <c r="MFV9" s="110"/>
      <c r="MFW9" s="110"/>
      <c r="MFX9" s="110"/>
      <c r="MFY9" s="110"/>
      <c r="MFZ9" s="110"/>
      <c r="MGB9" s="110"/>
      <c r="MGC9" s="110"/>
      <c r="MGD9" s="110"/>
      <c r="MGE9" s="110"/>
      <c r="MGF9" s="110"/>
      <c r="MGH9" s="110"/>
      <c r="MGI9" s="110"/>
      <c r="MGJ9" s="110"/>
      <c r="MGK9" s="110"/>
      <c r="MGL9" s="110"/>
      <c r="MGN9" s="110"/>
      <c r="MGO9" s="110"/>
      <c r="MGP9" s="110"/>
      <c r="MGQ9" s="110"/>
      <c r="MGR9" s="110"/>
      <c r="MGT9" s="110"/>
      <c r="MGU9" s="110"/>
      <c r="MGV9" s="110"/>
      <c r="MGW9" s="110"/>
      <c r="MGX9" s="110"/>
      <c r="MGZ9" s="110"/>
      <c r="MHA9" s="110"/>
      <c r="MHB9" s="110"/>
      <c r="MHC9" s="110"/>
      <c r="MHD9" s="110"/>
      <c r="MHF9" s="110"/>
      <c r="MHG9" s="110"/>
      <c r="MHH9" s="110"/>
      <c r="MHI9" s="110"/>
      <c r="MHJ9" s="110"/>
      <c r="MHL9" s="110"/>
      <c r="MHM9" s="110"/>
      <c r="MHN9" s="110"/>
      <c r="MHO9" s="110"/>
      <c r="MHP9" s="110"/>
      <c r="MHR9" s="110"/>
      <c r="MHS9" s="110"/>
      <c r="MHT9" s="110"/>
      <c r="MHU9" s="110"/>
      <c r="MHV9" s="110"/>
      <c r="MHX9" s="110"/>
      <c r="MHY9" s="110"/>
      <c r="MHZ9" s="110"/>
      <c r="MIA9" s="110"/>
      <c r="MIB9" s="110"/>
      <c r="MID9" s="110"/>
      <c r="MIE9" s="110"/>
      <c r="MIF9" s="110"/>
      <c r="MIG9" s="110"/>
      <c r="MIH9" s="110"/>
      <c r="MIJ9" s="110"/>
      <c r="MIK9" s="110"/>
      <c r="MIL9" s="110"/>
      <c r="MIM9" s="110"/>
      <c r="MIN9" s="110"/>
      <c r="MIP9" s="110"/>
      <c r="MIQ9" s="110"/>
      <c r="MIR9" s="110"/>
      <c r="MIS9" s="110"/>
      <c r="MIT9" s="110"/>
      <c r="MIV9" s="110"/>
      <c r="MIW9" s="110"/>
      <c r="MIX9" s="110"/>
      <c r="MIY9" s="110"/>
      <c r="MIZ9" s="110"/>
      <c r="MJB9" s="110"/>
      <c r="MJC9" s="110"/>
      <c r="MJD9" s="110"/>
      <c r="MJE9" s="110"/>
      <c r="MJF9" s="110"/>
      <c r="MJH9" s="110"/>
      <c r="MJI9" s="110"/>
      <c r="MJJ9" s="110"/>
      <c r="MJK9" s="110"/>
      <c r="MJL9" s="110"/>
      <c r="MJN9" s="110"/>
      <c r="MJO9" s="110"/>
      <c r="MJP9" s="110"/>
      <c r="MJQ9" s="110"/>
      <c r="MJR9" s="110"/>
      <c r="MJT9" s="110"/>
      <c r="MJU9" s="110"/>
      <c r="MJV9" s="110"/>
      <c r="MJW9" s="110"/>
      <c r="MJX9" s="110"/>
      <c r="MJZ9" s="110"/>
      <c r="MKA9" s="110"/>
      <c r="MKB9" s="110"/>
      <c r="MKC9" s="110"/>
      <c r="MKD9" s="110"/>
      <c r="MKF9" s="110"/>
      <c r="MKG9" s="110"/>
      <c r="MKH9" s="110"/>
      <c r="MKI9" s="110"/>
      <c r="MKJ9" s="110"/>
      <c r="MKL9" s="110"/>
      <c r="MKM9" s="110"/>
      <c r="MKN9" s="110"/>
      <c r="MKO9" s="110"/>
      <c r="MKP9" s="110"/>
      <c r="MKR9" s="110"/>
      <c r="MKS9" s="110"/>
      <c r="MKT9" s="110"/>
      <c r="MKU9" s="110"/>
      <c r="MKV9" s="110"/>
      <c r="MKX9" s="110"/>
      <c r="MKY9" s="110"/>
      <c r="MKZ9" s="110"/>
      <c r="MLA9" s="110"/>
      <c r="MLB9" s="110"/>
      <c r="MLD9" s="110"/>
      <c r="MLE9" s="110"/>
      <c r="MLF9" s="110"/>
      <c r="MLG9" s="110"/>
      <c r="MLH9" s="110"/>
      <c r="MLJ9" s="110"/>
      <c r="MLK9" s="110"/>
      <c r="MLL9" s="110"/>
      <c r="MLM9" s="110"/>
      <c r="MLN9" s="110"/>
      <c r="MLP9" s="110"/>
      <c r="MLQ9" s="110"/>
      <c r="MLR9" s="110"/>
      <c r="MLS9" s="110"/>
      <c r="MLT9" s="110"/>
      <c r="MLV9" s="110"/>
      <c r="MLW9" s="110"/>
      <c r="MLX9" s="110"/>
      <c r="MLY9" s="110"/>
      <c r="MLZ9" s="110"/>
      <c r="MMB9" s="110"/>
      <c r="MMC9" s="110"/>
      <c r="MMD9" s="110"/>
      <c r="MME9" s="110"/>
      <c r="MMF9" s="110"/>
      <c r="MMH9" s="110"/>
      <c r="MMI9" s="110"/>
      <c r="MMJ9" s="110"/>
      <c r="MMK9" s="110"/>
      <c r="MML9" s="110"/>
      <c r="MMN9" s="110"/>
      <c r="MMO9" s="110"/>
      <c r="MMP9" s="110"/>
      <c r="MMQ9" s="110"/>
      <c r="MMR9" s="110"/>
      <c r="MMT9" s="110"/>
      <c r="MMU9" s="110"/>
      <c r="MMV9" s="110"/>
      <c r="MMW9" s="110"/>
      <c r="MMX9" s="110"/>
      <c r="MMZ9" s="110"/>
      <c r="MNA9" s="110"/>
      <c r="MNB9" s="110"/>
      <c r="MNC9" s="110"/>
      <c r="MND9" s="110"/>
      <c r="MNF9" s="110"/>
      <c r="MNG9" s="110"/>
      <c r="MNH9" s="110"/>
      <c r="MNI9" s="110"/>
      <c r="MNJ9" s="110"/>
      <c r="MNL9" s="110"/>
      <c r="MNM9" s="110"/>
      <c r="MNN9" s="110"/>
      <c r="MNO9" s="110"/>
      <c r="MNP9" s="110"/>
      <c r="MNR9" s="110"/>
      <c r="MNS9" s="110"/>
      <c r="MNT9" s="110"/>
      <c r="MNU9" s="110"/>
      <c r="MNV9" s="110"/>
      <c r="MNX9" s="110"/>
      <c r="MNY9" s="110"/>
      <c r="MNZ9" s="110"/>
      <c r="MOA9" s="110"/>
      <c r="MOB9" s="110"/>
      <c r="MOD9" s="110"/>
      <c r="MOE9" s="110"/>
      <c r="MOF9" s="110"/>
      <c r="MOG9" s="110"/>
      <c r="MOH9" s="110"/>
      <c r="MOJ9" s="110"/>
      <c r="MOK9" s="110"/>
      <c r="MOL9" s="110"/>
      <c r="MOM9" s="110"/>
      <c r="MON9" s="110"/>
      <c r="MOP9" s="110"/>
      <c r="MOQ9" s="110"/>
      <c r="MOR9" s="110"/>
      <c r="MOS9" s="110"/>
      <c r="MOT9" s="110"/>
      <c r="MOV9" s="110"/>
      <c r="MOW9" s="110"/>
      <c r="MOX9" s="110"/>
      <c r="MOY9" s="110"/>
      <c r="MOZ9" s="110"/>
      <c r="MPB9" s="110"/>
      <c r="MPC9" s="110"/>
      <c r="MPD9" s="110"/>
      <c r="MPE9" s="110"/>
      <c r="MPF9" s="110"/>
      <c r="MPH9" s="110"/>
      <c r="MPI9" s="110"/>
      <c r="MPJ9" s="110"/>
      <c r="MPK9" s="110"/>
      <c r="MPL9" s="110"/>
      <c r="MPN9" s="110"/>
      <c r="MPO9" s="110"/>
      <c r="MPP9" s="110"/>
      <c r="MPQ9" s="110"/>
      <c r="MPR9" s="110"/>
      <c r="MPT9" s="110"/>
      <c r="MPU9" s="110"/>
      <c r="MPV9" s="110"/>
      <c r="MPW9" s="110"/>
      <c r="MPX9" s="110"/>
      <c r="MPZ9" s="110"/>
      <c r="MQA9" s="110"/>
      <c r="MQB9" s="110"/>
      <c r="MQC9" s="110"/>
      <c r="MQD9" s="110"/>
      <c r="MQF9" s="110"/>
      <c r="MQG9" s="110"/>
      <c r="MQH9" s="110"/>
      <c r="MQI9" s="110"/>
      <c r="MQJ9" s="110"/>
      <c r="MQL9" s="110"/>
      <c r="MQM9" s="110"/>
      <c r="MQN9" s="110"/>
      <c r="MQO9" s="110"/>
      <c r="MQP9" s="110"/>
      <c r="MQR9" s="110"/>
      <c r="MQS9" s="110"/>
      <c r="MQT9" s="110"/>
      <c r="MQU9" s="110"/>
      <c r="MQV9" s="110"/>
      <c r="MQX9" s="110"/>
      <c r="MQY9" s="110"/>
      <c r="MQZ9" s="110"/>
      <c r="MRA9" s="110"/>
      <c r="MRB9" s="110"/>
      <c r="MRD9" s="110"/>
      <c r="MRE9" s="110"/>
      <c r="MRF9" s="110"/>
      <c r="MRG9" s="110"/>
      <c r="MRH9" s="110"/>
      <c r="MRJ9" s="110"/>
      <c r="MRK9" s="110"/>
      <c r="MRL9" s="110"/>
      <c r="MRM9" s="110"/>
      <c r="MRN9" s="110"/>
      <c r="MRP9" s="110"/>
      <c r="MRQ9" s="110"/>
      <c r="MRR9" s="110"/>
      <c r="MRS9" s="110"/>
      <c r="MRT9" s="110"/>
      <c r="MRV9" s="110"/>
      <c r="MRW9" s="110"/>
      <c r="MRX9" s="110"/>
      <c r="MRY9" s="110"/>
      <c r="MRZ9" s="110"/>
      <c r="MSB9" s="110"/>
      <c r="MSC9" s="110"/>
      <c r="MSD9" s="110"/>
      <c r="MSE9" s="110"/>
      <c r="MSF9" s="110"/>
      <c r="MSH9" s="110"/>
      <c r="MSI9" s="110"/>
      <c r="MSJ9" s="110"/>
      <c r="MSK9" s="110"/>
      <c r="MSL9" s="110"/>
      <c r="MSN9" s="110"/>
      <c r="MSO9" s="110"/>
      <c r="MSP9" s="110"/>
      <c r="MSQ9" s="110"/>
      <c r="MSR9" s="110"/>
      <c r="MST9" s="110"/>
      <c r="MSU9" s="110"/>
      <c r="MSV9" s="110"/>
      <c r="MSW9" s="110"/>
      <c r="MSX9" s="110"/>
      <c r="MSZ9" s="110"/>
      <c r="MTA9" s="110"/>
      <c r="MTB9" s="110"/>
      <c r="MTC9" s="110"/>
      <c r="MTD9" s="110"/>
      <c r="MTF9" s="110"/>
      <c r="MTG9" s="110"/>
      <c r="MTH9" s="110"/>
      <c r="MTI9" s="110"/>
      <c r="MTJ9" s="110"/>
      <c r="MTL9" s="110"/>
      <c r="MTM9" s="110"/>
      <c r="MTN9" s="110"/>
      <c r="MTO9" s="110"/>
      <c r="MTP9" s="110"/>
      <c r="MTR9" s="110"/>
      <c r="MTS9" s="110"/>
      <c r="MTT9" s="110"/>
      <c r="MTU9" s="110"/>
      <c r="MTV9" s="110"/>
      <c r="MTX9" s="110"/>
      <c r="MTY9" s="110"/>
      <c r="MTZ9" s="110"/>
      <c r="MUA9" s="110"/>
      <c r="MUB9" s="110"/>
      <c r="MUD9" s="110"/>
      <c r="MUE9" s="110"/>
      <c r="MUF9" s="110"/>
      <c r="MUG9" s="110"/>
      <c r="MUH9" s="110"/>
      <c r="MUJ9" s="110"/>
      <c r="MUK9" s="110"/>
      <c r="MUL9" s="110"/>
      <c r="MUM9" s="110"/>
      <c r="MUN9" s="110"/>
      <c r="MUP9" s="110"/>
      <c r="MUQ9" s="110"/>
      <c r="MUR9" s="110"/>
      <c r="MUS9" s="110"/>
      <c r="MUT9" s="110"/>
      <c r="MUV9" s="110"/>
      <c r="MUW9" s="110"/>
      <c r="MUX9" s="110"/>
      <c r="MUY9" s="110"/>
      <c r="MUZ9" s="110"/>
      <c r="MVB9" s="110"/>
      <c r="MVC9" s="110"/>
      <c r="MVD9" s="110"/>
      <c r="MVE9" s="110"/>
      <c r="MVF9" s="110"/>
      <c r="MVH9" s="110"/>
      <c r="MVI9" s="110"/>
      <c r="MVJ9" s="110"/>
      <c r="MVK9" s="110"/>
      <c r="MVL9" s="110"/>
      <c r="MVN9" s="110"/>
      <c r="MVO9" s="110"/>
      <c r="MVP9" s="110"/>
      <c r="MVQ9" s="110"/>
      <c r="MVR9" s="110"/>
      <c r="MVT9" s="110"/>
      <c r="MVU9" s="110"/>
      <c r="MVV9" s="110"/>
      <c r="MVW9" s="110"/>
      <c r="MVX9" s="110"/>
      <c r="MVZ9" s="110"/>
      <c r="MWA9" s="110"/>
      <c r="MWB9" s="110"/>
      <c r="MWC9" s="110"/>
      <c r="MWD9" s="110"/>
      <c r="MWF9" s="110"/>
      <c r="MWG9" s="110"/>
      <c r="MWH9" s="110"/>
      <c r="MWI9" s="110"/>
      <c r="MWJ9" s="110"/>
      <c r="MWL9" s="110"/>
      <c r="MWM9" s="110"/>
      <c r="MWN9" s="110"/>
      <c r="MWO9" s="110"/>
      <c r="MWP9" s="110"/>
      <c r="MWR9" s="110"/>
      <c r="MWS9" s="110"/>
      <c r="MWT9" s="110"/>
      <c r="MWU9" s="110"/>
      <c r="MWV9" s="110"/>
      <c r="MWX9" s="110"/>
      <c r="MWY9" s="110"/>
      <c r="MWZ9" s="110"/>
      <c r="MXA9" s="110"/>
      <c r="MXB9" s="110"/>
      <c r="MXD9" s="110"/>
      <c r="MXE9" s="110"/>
      <c r="MXF9" s="110"/>
      <c r="MXG9" s="110"/>
      <c r="MXH9" s="110"/>
      <c r="MXJ9" s="110"/>
      <c r="MXK9" s="110"/>
      <c r="MXL9" s="110"/>
      <c r="MXM9" s="110"/>
      <c r="MXN9" s="110"/>
      <c r="MXP9" s="110"/>
      <c r="MXQ9" s="110"/>
      <c r="MXR9" s="110"/>
      <c r="MXS9" s="110"/>
      <c r="MXT9" s="110"/>
      <c r="MXV9" s="110"/>
      <c r="MXW9" s="110"/>
      <c r="MXX9" s="110"/>
      <c r="MXY9" s="110"/>
      <c r="MXZ9" s="110"/>
      <c r="MYB9" s="110"/>
      <c r="MYC9" s="110"/>
      <c r="MYD9" s="110"/>
      <c r="MYE9" s="110"/>
      <c r="MYF9" s="110"/>
      <c r="MYH9" s="110"/>
      <c r="MYI9" s="110"/>
      <c r="MYJ9" s="110"/>
      <c r="MYK9" s="110"/>
      <c r="MYL9" s="110"/>
      <c r="MYN9" s="110"/>
      <c r="MYO9" s="110"/>
      <c r="MYP9" s="110"/>
      <c r="MYQ9" s="110"/>
      <c r="MYR9" s="110"/>
      <c r="MYT9" s="110"/>
      <c r="MYU9" s="110"/>
      <c r="MYV9" s="110"/>
      <c r="MYW9" s="110"/>
      <c r="MYX9" s="110"/>
      <c r="MYZ9" s="110"/>
      <c r="MZA9" s="110"/>
      <c r="MZB9" s="110"/>
      <c r="MZC9" s="110"/>
      <c r="MZD9" s="110"/>
      <c r="MZF9" s="110"/>
      <c r="MZG9" s="110"/>
      <c r="MZH9" s="110"/>
      <c r="MZI9" s="110"/>
      <c r="MZJ9" s="110"/>
      <c r="MZL9" s="110"/>
      <c r="MZM9" s="110"/>
      <c r="MZN9" s="110"/>
      <c r="MZO9" s="110"/>
      <c r="MZP9" s="110"/>
      <c r="MZR9" s="110"/>
      <c r="MZS9" s="110"/>
      <c r="MZT9" s="110"/>
      <c r="MZU9" s="110"/>
      <c r="MZV9" s="110"/>
      <c r="MZX9" s="110"/>
      <c r="MZY9" s="110"/>
      <c r="MZZ9" s="110"/>
      <c r="NAA9" s="110"/>
      <c r="NAB9" s="110"/>
      <c r="NAD9" s="110"/>
      <c r="NAE9" s="110"/>
      <c r="NAF9" s="110"/>
      <c r="NAG9" s="110"/>
      <c r="NAH9" s="110"/>
      <c r="NAJ9" s="110"/>
      <c r="NAK9" s="110"/>
      <c r="NAL9" s="110"/>
      <c r="NAM9" s="110"/>
      <c r="NAN9" s="110"/>
      <c r="NAP9" s="110"/>
      <c r="NAQ9" s="110"/>
      <c r="NAR9" s="110"/>
      <c r="NAS9" s="110"/>
      <c r="NAT9" s="110"/>
      <c r="NAV9" s="110"/>
      <c r="NAW9" s="110"/>
      <c r="NAX9" s="110"/>
      <c r="NAY9" s="110"/>
      <c r="NAZ9" s="110"/>
      <c r="NBB9" s="110"/>
      <c r="NBC9" s="110"/>
      <c r="NBD9" s="110"/>
      <c r="NBE9" s="110"/>
      <c r="NBF9" s="110"/>
      <c r="NBH9" s="110"/>
      <c r="NBI9" s="110"/>
      <c r="NBJ9" s="110"/>
      <c r="NBK9" s="110"/>
      <c r="NBL9" s="110"/>
      <c r="NBN9" s="110"/>
      <c r="NBO9" s="110"/>
      <c r="NBP9" s="110"/>
      <c r="NBQ9" s="110"/>
      <c r="NBR9" s="110"/>
      <c r="NBT9" s="110"/>
      <c r="NBU9" s="110"/>
      <c r="NBV9" s="110"/>
      <c r="NBW9" s="110"/>
      <c r="NBX9" s="110"/>
      <c r="NBZ9" s="110"/>
      <c r="NCA9" s="110"/>
      <c r="NCB9" s="110"/>
      <c r="NCC9" s="110"/>
      <c r="NCD9" s="110"/>
      <c r="NCF9" s="110"/>
      <c r="NCG9" s="110"/>
      <c r="NCH9" s="110"/>
      <c r="NCI9" s="110"/>
      <c r="NCJ9" s="110"/>
      <c r="NCL9" s="110"/>
      <c r="NCM9" s="110"/>
      <c r="NCN9" s="110"/>
      <c r="NCO9" s="110"/>
      <c r="NCP9" s="110"/>
      <c r="NCR9" s="110"/>
      <c r="NCS9" s="110"/>
      <c r="NCT9" s="110"/>
      <c r="NCU9" s="110"/>
      <c r="NCV9" s="110"/>
      <c r="NCX9" s="110"/>
      <c r="NCY9" s="110"/>
      <c r="NCZ9" s="110"/>
      <c r="NDA9" s="110"/>
      <c r="NDB9" s="110"/>
      <c r="NDD9" s="110"/>
      <c r="NDE9" s="110"/>
      <c r="NDF9" s="110"/>
      <c r="NDG9" s="110"/>
      <c r="NDH9" s="110"/>
      <c r="NDJ9" s="110"/>
      <c r="NDK9" s="110"/>
      <c r="NDL9" s="110"/>
      <c r="NDM9" s="110"/>
      <c r="NDN9" s="110"/>
      <c r="NDP9" s="110"/>
      <c r="NDQ9" s="110"/>
      <c r="NDR9" s="110"/>
      <c r="NDS9" s="110"/>
      <c r="NDT9" s="110"/>
      <c r="NDV9" s="110"/>
      <c r="NDW9" s="110"/>
      <c r="NDX9" s="110"/>
      <c r="NDY9" s="110"/>
      <c r="NDZ9" s="110"/>
      <c r="NEB9" s="110"/>
      <c r="NEC9" s="110"/>
      <c r="NED9" s="110"/>
      <c r="NEE9" s="110"/>
      <c r="NEF9" s="110"/>
      <c r="NEH9" s="110"/>
      <c r="NEI9" s="110"/>
      <c r="NEJ9" s="110"/>
      <c r="NEK9" s="110"/>
      <c r="NEL9" s="110"/>
      <c r="NEN9" s="110"/>
      <c r="NEO9" s="110"/>
      <c r="NEP9" s="110"/>
      <c r="NEQ9" s="110"/>
      <c r="NER9" s="110"/>
      <c r="NET9" s="110"/>
      <c r="NEU9" s="110"/>
      <c r="NEV9" s="110"/>
      <c r="NEW9" s="110"/>
      <c r="NEX9" s="110"/>
      <c r="NEZ9" s="110"/>
      <c r="NFA9" s="110"/>
      <c r="NFB9" s="110"/>
      <c r="NFC9" s="110"/>
      <c r="NFD9" s="110"/>
      <c r="NFF9" s="110"/>
      <c r="NFG9" s="110"/>
      <c r="NFH9" s="110"/>
      <c r="NFI9" s="110"/>
      <c r="NFJ9" s="110"/>
      <c r="NFL9" s="110"/>
      <c r="NFM9" s="110"/>
      <c r="NFN9" s="110"/>
      <c r="NFO9" s="110"/>
      <c r="NFP9" s="110"/>
      <c r="NFR9" s="110"/>
      <c r="NFS9" s="110"/>
      <c r="NFT9" s="110"/>
      <c r="NFU9" s="110"/>
      <c r="NFV9" s="110"/>
      <c r="NFX9" s="110"/>
      <c r="NFY9" s="110"/>
      <c r="NFZ9" s="110"/>
      <c r="NGA9" s="110"/>
      <c r="NGB9" s="110"/>
      <c r="NGD9" s="110"/>
      <c r="NGE9" s="110"/>
      <c r="NGF9" s="110"/>
      <c r="NGG9" s="110"/>
      <c r="NGH9" s="110"/>
      <c r="NGJ9" s="110"/>
      <c r="NGK9" s="110"/>
      <c r="NGL9" s="110"/>
      <c r="NGM9" s="110"/>
      <c r="NGN9" s="110"/>
      <c r="NGP9" s="110"/>
      <c r="NGQ9" s="110"/>
      <c r="NGR9" s="110"/>
      <c r="NGS9" s="110"/>
      <c r="NGT9" s="110"/>
      <c r="NGV9" s="110"/>
      <c r="NGW9" s="110"/>
      <c r="NGX9" s="110"/>
      <c r="NGY9" s="110"/>
      <c r="NGZ9" s="110"/>
      <c r="NHB9" s="110"/>
      <c r="NHC9" s="110"/>
      <c r="NHD9" s="110"/>
      <c r="NHE9" s="110"/>
      <c r="NHF9" s="110"/>
      <c r="NHH9" s="110"/>
      <c r="NHI9" s="110"/>
      <c r="NHJ9" s="110"/>
      <c r="NHK9" s="110"/>
      <c r="NHL9" s="110"/>
      <c r="NHN9" s="110"/>
      <c r="NHO9" s="110"/>
      <c r="NHP9" s="110"/>
      <c r="NHQ9" s="110"/>
      <c r="NHR9" s="110"/>
      <c r="NHT9" s="110"/>
      <c r="NHU9" s="110"/>
      <c r="NHV9" s="110"/>
      <c r="NHW9" s="110"/>
      <c r="NHX9" s="110"/>
      <c r="NHZ9" s="110"/>
      <c r="NIA9" s="110"/>
      <c r="NIB9" s="110"/>
      <c r="NIC9" s="110"/>
      <c r="NID9" s="110"/>
      <c r="NIF9" s="110"/>
      <c r="NIG9" s="110"/>
      <c r="NIH9" s="110"/>
      <c r="NII9" s="110"/>
      <c r="NIJ9" s="110"/>
      <c r="NIL9" s="110"/>
      <c r="NIM9" s="110"/>
      <c r="NIN9" s="110"/>
      <c r="NIO9" s="110"/>
      <c r="NIP9" s="110"/>
      <c r="NIR9" s="110"/>
      <c r="NIS9" s="110"/>
      <c r="NIT9" s="110"/>
      <c r="NIU9" s="110"/>
      <c r="NIV9" s="110"/>
      <c r="NIX9" s="110"/>
      <c r="NIY9" s="110"/>
      <c r="NIZ9" s="110"/>
      <c r="NJA9" s="110"/>
      <c r="NJB9" s="110"/>
      <c r="NJD9" s="110"/>
      <c r="NJE9" s="110"/>
      <c r="NJF9" s="110"/>
      <c r="NJG9" s="110"/>
      <c r="NJH9" s="110"/>
      <c r="NJJ9" s="110"/>
      <c r="NJK9" s="110"/>
      <c r="NJL9" s="110"/>
      <c r="NJM9" s="110"/>
      <c r="NJN9" s="110"/>
      <c r="NJP9" s="110"/>
      <c r="NJQ9" s="110"/>
      <c r="NJR9" s="110"/>
      <c r="NJS9" s="110"/>
      <c r="NJT9" s="110"/>
      <c r="NJV9" s="110"/>
      <c r="NJW9" s="110"/>
      <c r="NJX9" s="110"/>
      <c r="NJY9" s="110"/>
      <c r="NJZ9" s="110"/>
      <c r="NKB9" s="110"/>
      <c r="NKC9" s="110"/>
      <c r="NKD9" s="110"/>
      <c r="NKE9" s="110"/>
      <c r="NKF9" s="110"/>
      <c r="NKH9" s="110"/>
      <c r="NKI9" s="110"/>
      <c r="NKJ9" s="110"/>
      <c r="NKK9" s="110"/>
      <c r="NKL9" s="110"/>
      <c r="NKN9" s="110"/>
      <c r="NKO9" s="110"/>
      <c r="NKP9" s="110"/>
      <c r="NKQ9" s="110"/>
      <c r="NKR9" s="110"/>
      <c r="NKT9" s="110"/>
      <c r="NKU9" s="110"/>
      <c r="NKV9" s="110"/>
      <c r="NKW9" s="110"/>
      <c r="NKX9" s="110"/>
      <c r="NKZ9" s="110"/>
      <c r="NLA9" s="110"/>
      <c r="NLB9" s="110"/>
      <c r="NLC9" s="110"/>
      <c r="NLD9" s="110"/>
      <c r="NLF9" s="110"/>
      <c r="NLG9" s="110"/>
      <c r="NLH9" s="110"/>
      <c r="NLI9" s="110"/>
      <c r="NLJ9" s="110"/>
      <c r="NLL9" s="110"/>
      <c r="NLM9" s="110"/>
      <c r="NLN9" s="110"/>
      <c r="NLO9" s="110"/>
      <c r="NLP9" s="110"/>
      <c r="NLR9" s="110"/>
      <c r="NLS9" s="110"/>
      <c r="NLT9" s="110"/>
      <c r="NLU9" s="110"/>
      <c r="NLV9" s="110"/>
      <c r="NLX9" s="110"/>
      <c r="NLY9" s="110"/>
      <c r="NLZ9" s="110"/>
      <c r="NMA9" s="110"/>
      <c r="NMB9" s="110"/>
      <c r="NMD9" s="110"/>
      <c r="NME9" s="110"/>
      <c r="NMF9" s="110"/>
      <c r="NMG9" s="110"/>
      <c r="NMH9" s="110"/>
      <c r="NMJ9" s="110"/>
      <c r="NMK9" s="110"/>
      <c r="NML9" s="110"/>
      <c r="NMM9" s="110"/>
      <c r="NMN9" s="110"/>
      <c r="NMP9" s="110"/>
      <c r="NMQ9" s="110"/>
      <c r="NMR9" s="110"/>
      <c r="NMS9" s="110"/>
      <c r="NMT9" s="110"/>
      <c r="NMV9" s="110"/>
      <c r="NMW9" s="110"/>
      <c r="NMX9" s="110"/>
      <c r="NMY9" s="110"/>
      <c r="NMZ9" s="110"/>
      <c r="NNB9" s="110"/>
      <c r="NNC9" s="110"/>
      <c r="NND9" s="110"/>
      <c r="NNE9" s="110"/>
      <c r="NNF9" s="110"/>
      <c r="NNH9" s="110"/>
      <c r="NNI9" s="110"/>
      <c r="NNJ9" s="110"/>
      <c r="NNK9" s="110"/>
      <c r="NNL9" s="110"/>
      <c r="NNN9" s="110"/>
      <c r="NNO9" s="110"/>
      <c r="NNP9" s="110"/>
      <c r="NNQ9" s="110"/>
      <c r="NNR9" s="110"/>
      <c r="NNT9" s="110"/>
      <c r="NNU9" s="110"/>
      <c r="NNV9" s="110"/>
      <c r="NNW9" s="110"/>
      <c r="NNX9" s="110"/>
      <c r="NNZ9" s="110"/>
      <c r="NOA9" s="110"/>
      <c r="NOB9" s="110"/>
      <c r="NOC9" s="110"/>
      <c r="NOD9" s="110"/>
      <c r="NOF9" s="110"/>
      <c r="NOG9" s="110"/>
      <c r="NOH9" s="110"/>
      <c r="NOI9" s="110"/>
      <c r="NOJ9" s="110"/>
      <c r="NOL9" s="110"/>
      <c r="NOM9" s="110"/>
      <c r="NON9" s="110"/>
      <c r="NOO9" s="110"/>
      <c r="NOP9" s="110"/>
      <c r="NOR9" s="110"/>
      <c r="NOS9" s="110"/>
      <c r="NOT9" s="110"/>
      <c r="NOU9" s="110"/>
      <c r="NOV9" s="110"/>
      <c r="NOX9" s="110"/>
      <c r="NOY9" s="110"/>
      <c r="NOZ9" s="110"/>
      <c r="NPA9" s="110"/>
      <c r="NPB9" s="110"/>
      <c r="NPD9" s="110"/>
      <c r="NPE9" s="110"/>
      <c r="NPF9" s="110"/>
      <c r="NPG9" s="110"/>
      <c r="NPH9" s="110"/>
      <c r="NPJ9" s="110"/>
      <c r="NPK9" s="110"/>
      <c r="NPL9" s="110"/>
      <c r="NPM9" s="110"/>
      <c r="NPN9" s="110"/>
      <c r="NPP9" s="110"/>
      <c r="NPQ9" s="110"/>
      <c r="NPR9" s="110"/>
      <c r="NPS9" s="110"/>
      <c r="NPT9" s="110"/>
      <c r="NPV9" s="110"/>
      <c r="NPW9" s="110"/>
      <c r="NPX9" s="110"/>
      <c r="NPY9" s="110"/>
      <c r="NPZ9" s="110"/>
      <c r="NQB9" s="110"/>
      <c r="NQC9" s="110"/>
      <c r="NQD9" s="110"/>
      <c r="NQE9" s="110"/>
      <c r="NQF9" s="110"/>
      <c r="NQH9" s="110"/>
      <c r="NQI9" s="110"/>
      <c r="NQJ9" s="110"/>
      <c r="NQK9" s="110"/>
      <c r="NQL9" s="110"/>
      <c r="NQN9" s="110"/>
      <c r="NQO9" s="110"/>
      <c r="NQP9" s="110"/>
      <c r="NQQ9" s="110"/>
      <c r="NQR9" s="110"/>
      <c r="NQT9" s="110"/>
      <c r="NQU9" s="110"/>
      <c r="NQV9" s="110"/>
      <c r="NQW9" s="110"/>
      <c r="NQX9" s="110"/>
      <c r="NQZ9" s="110"/>
      <c r="NRA9" s="110"/>
      <c r="NRB9" s="110"/>
      <c r="NRC9" s="110"/>
      <c r="NRD9" s="110"/>
      <c r="NRF9" s="110"/>
      <c r="NRG9" s="110"/>
      <c r="NRH9" s="110"/>
      <c r="NRI9" s="110"/>
      <c r="NRJ9" s="110"/>
      <c r="NRL9" s="110"/>
      <c r="NRM9" s="110"/>
      <c r="NRN9" s="110"/>
      <c r="NRO9" s="110"/>
      <c r="NRP9" s="110"/>
      <c r="NRR9" s="110"/>
      <c r="NRS9" s="110"/>
      <c r="NRT9" s="110"/>
      <c r="NRU9" s="110"/>
      <c r="NRV9" s="110"/>
      <c r="NRX9" s="110"/>
      <c r="NRY9" s="110"/>
      <c r="NRZ9" s="110"/>
      <c r="NSA9" s="110"/>
      <c r="NSB9" s="110"/>
      <c r="NSD9" s="110"/>
      <c r="NSE9" s="110"/>
      <c r="NSF9" s="110"/>
      <c r="NSG9" s="110"/>
      <c r="NSH9" s="110"/>
      <c r="NSJ9" s="110"/>
      <c r="NSK9" s="110"/>
      <c r="NSL9" s="110"/>
      <c r="NSM9" s="110"/>
      <c r="NSN9" s="110"/>
      <c r="NSP9" s="110"/>
      <c r="NSQ9" s="110"/>
      <c r="NSR9" s="110"/>
      <c r="NSS9" s="110"/>
      <c r="NST9" s="110"/>
      <c r="NSV9" s="110"/>
      <c r="NSW9" s="110"/>
      <c r="NSX9" s="110"/>
      <c r="NSY9" s="110"/>
      <c r="NSZ9" s="110"/>
      <c r="NTB9" s="110"/>
      <c r="NTC9" s="110"/>
      <c r="NTD9" s="110"/>
      <c r="NTE9" s="110"/>
      <c r="NTF9" s="110"/>
      <c r="NTH9" s="110"/>
      <c r="NTI9" s="110"/>
      <c r="NTJ9" s="110"/>
      <c r="NTK9" s="110"/>
      <c r="NTL9" s="110"/>
      <c r="NTN9" s="110"/>
      <c r="NTO9" s="110"/>
      <c r="NTP9" s="110"/>
      <c r="NTQ9" s="110"/>
      <c r="NTR9" s="110"/>
      <c r="NTT9" s="110"/>
      <c r="NTU9" s="110"/>
      <c r="NTV9" s="110"/>
      <c r="NTW9" s="110"/>
      <c r="NTX9" s="110"/>
      <c r="NTZ9" s="110"/>
      <c r="NUA9" s="110"/>
      <c r="NUB9" s="110"/>
      <c r="NUC9" s="110"/>
      <c r="NUD9" s="110"/>
      <c r="NUF9" s="110"/>
      <c r="NUG9" s="110"/>
      <c r="NUH9" s="110"/>
      <c r="NUI9" s="110"/>
      <c r="NUJ9" s="110"/>
      <c r="NUL9" s="110"/>
      <c r="NUM9" s="110"/>
      <c r="NUN9" s="110"/>
      <c r="NUO9" s="110"/>
      <c r="NUP9" s="110"/>
      <c r="NUR9" s="110"/>
      <c r="NUS9" s="110"/>
      <c r="NUT9" s="110"/>
      <c r="NUU9" s="110"/>
      <c r="NUV9" s="110"/>
      <c r="NUX9" s="110"/>
      <c r="NUY9" s="110"/>
      <c r="NUZ9" s="110"/>
      <c r="NVA9" s="110"/>
      <c r="NVB9" s="110"/>
      <c r="NVD9" s="110"/>
      <c r="NVE9" s="110"/>
      <c r="NVF9" s="110"/>
      <c r="NVG9" s="110"/>
      <c r="NVH9" s="110"/>
      <c r="NVJ9" s="110"/>
      <c r="NVK9" s="110"/>
      <c r="NVL9" s="110"/>
      <c r="NVM9" s="110"/>
      <c r="NVN9" s="110"/>
      <c r="NVP9" s="110"/>
      <c r="NVQ9" s="110"/>
      <c r="NVR9" s="110"/>
      <c r="NVS9" s="110"/>
      <c r="NVT9" s="110"/>
      <c r="NVV9" s="110"/>
      <c r="NVW9" s="110"/>
      <c r="NVX9" s="110"/>
      <c r="NVY9" s="110"/>
      <c r="NVZ9" s="110"/>
      <c r="NWB9" s="110"/>
      <c r="NWC9" s="110"/>
      <c r="NWD9" s="110"/>
      <c r="NWE9" s="110"/>
      <c r="NWF9" s="110"/>
      <c r="NWH9" s="110"/>
      <c r="NWI9" s="110"/>
      <c r="NWJ9" s="110"/>
      <c r="NWK9" s="110"/>
      <c r="NWL9" s="110"/>
      <c r="NWN9" s="110"/>
      <c r="NWO9" s="110"/>
      <c r="NWP9" s="110"/>
      <c r="NWQ9" s="110"/>
      <c r="NWR9" s="110"/>
      <c r="NWT9" s="110"/>
      <c r="NWU9" s="110"/>
      <c r="NWV9" s="110"/>
      <c r="NWW9" s="110"/>
      <c r="NWX9" s="110"/>
      <c r="NWZ9" s="110"/>
      <c r="NXA9" s="110"/>
      <c r="NXB9" s="110"/>
      <c r="NXC9" s="110"/>
      <c r="NXD9" s="110"/>
      <c r="NXF9" s="110"/>
      <c r="NXG9" s="110"/>
      <c r="NXH9" s="110"/>
      <c r="NXI9" s="110"/>
      <c r="NXJ9" s="110"/>
      <c r="NXL9" s="110"/>
      <c r="NXM9" s="110"/>
      <c r="NXN9" s="110"/>
      <c r="NXO9" s="110"/>
      <c r="NXP9" s="110"/>
      <c r="NXR9" s="110"/>
      <c r="NXS9" s="110"/>
      <c r="NXT9" s="110"/>
      <c r="NXU9" s="110"/>
      <c r="NXV9" s="110"/>
      <c r="NXX9" s="110"/>
      <c r="NXY9" s="110"/>
      <c r="NXZ9" s="110"/>
      <c r="NYA9" s="110"/>
      <c r="NYB9" s="110"/>
      <c r="NYD9" s="110"/>
      <c r="NYE9" s="110"/>
      <c r="NYF9" s="110"/>
      <c r="NYG9" s="110"/>
      <c r="NYH9" s="110"/>
      <c r="NYJ9" s="110"/>
      <c r="NYK9" s="110"/>
      <c r="NYL9" s="110"/>
      <c r="NYM9" s="110"/>
      <c r="NYN9" s="110"/>
      <c r="NYP9" s="110"/>
      <c r="NYQ9" s="110"/>
      <c r="NYR9" s="110"/>
      <c r="NYS9" s="110"/>
      <c r="NYT9" s="110"/>
      <c r="NYV9" s="110"/>
      <c r="NYW9" s="110"/>
      <c r="NYX9" s="110"/>
      <c r="NYY9" s="110"/>
      <c r="NYZ9" s="110"/>
      <c r="NZB9" s="110"/>
      <c r="NZC9" s="110"/>
      <c r="NZD9" s="110"/>
      <c r="NZE9" s="110"/>
      <c r="NZF9" s="110"/>
      <c r="NZH9" s="110"/>
      <c r="NZI9" s="110"/>
      <c r="NZJ9" s="110"/>
      <c r="NZK9" s="110"/>
      <c r="NZL9" s="110"/>
      <c r="NZN9" s="110"/>
      <c r="NZO9" s="110"/>
      <c r="NZP9" s="110"/>
      <c r="NZQ9" s="110"/>
      <c r="NZR9" s="110"/>
      <c r="NZT9" s="110"/>
      <c r="NZU9" s="110"/>
      <c r="NZV9" s="110"/>
      <c r="NZW9" s="110"/>
      <c r="NZX9" s="110"/>
      <c r="NZZ9" s="110"/>
      <c r="OAA9" s="110"/>
      <c r="OAB9" s="110"/>
      <c r="OAC9" s="110"/>
      <c r="OAD9" s="110"/>
      <c r="OAF9" s="110"/>
      <c r="OAG9" s="110"/>
      <c r="OAH9" s="110"/>
      <c r="OAI9" s="110"/>
      <c r="OAJ9" s="110"/>
      <c r="OAL9" s="110"/>
      <c r="OAM9" s="110"/>
      <c r="OAN9" s="110"/>
      <c r="OAO9" s="110"/>
      <c r="OAP9" s="110"/>
      <c r="OAR9" s="110"/>
      <c r="OAS9" s="110"/>
      <c r="OAT9" s="110"/>
      <c r="OAU9" s="110"/>
      <c r="OAV9" s="110"/>
      <c r="OAX9" s="110"/>
      <c r="OAY9" s="110"/>
      <c r="OAZ9" s="110"/>
      <c r="OBA9" s="110"/>
      <c r="OBB9" s="110"/>
      <c r="OBD9" s="110"/>
      <c r="OBE9" s="110"/>
      <c r="OBF9" s="110"/>
      <c r="OBG9" s="110"/>
      <c r="OBH9" s="110"/>
      <c r="OBJ9" s="110"/>
      <c r="OBK9" s="110"/>
      <c r="OBL9" s="110"/>
      <c r="OBM9" s="110"/>
      <c r="OBN9" s="110"/>
      <c r="OBP9" s="110"/>
      <c r="OBQ9" s="110"/>
      <c r="OBR9" s="110"/>
      <c r="OBS9" s="110"/>
      <c r="OBT9" s="110"/>
      <c r="OBV9" s="110"/>
      <c r="OBW9" s="110"/>
      <c r="OBX9" s="110"/>
      <c r="OBY9" s="110"/>
      <c r="OBZ9" s="110"/>
      <c r="OCB9" s="110"/>
      <c r="OCC9" s="110"/>
      <c r="OCD9" s="110"/>
      <c r="OCE9" s="110"/>
      <c r="OCF9" s="110"/>
      <c r="OCH9" s="110"/>
      <c r="OCI9" s="110"/>
      <c r="OCJ9" s="110"/>
      <c r="OCK9" s="110"/>
      <c r="OCL9" s="110"/>
      <c r="OCN9" s="110"/>
      <c r="OCO9" s="110"/>
      <c r="OCP9" s="110"/>
      <c r="OCQ9" s="110"/>
      <c r="OCR9" s="110"/>
      <c r="OCT9" s="110"/>
      <c r="OCU9" s="110"/>
      <c r="OCV9" s="110"/>
      <c r="OCW9" s="110"/>
      <c r="OCX9" s="110"/>
      <c r="OCZ9" s="110"/>
      <c r="ODA9" s="110"/>
      <c r="ODB9" s="110"/>
      <c r="ODC9" s="110"/>
      <c r="ODD9" s="110"/>
      <c r="ODF9" s="110"/>
      <c r="ODG9" s="110"/>
      <c r="ODH9" s="110"/>
      <c r="ODI9" s="110"/>
      <c r="ODJ9" s="110"/>
      <c r="ODL9" s="110"/>
      <c r="ODM9" s="110"/>
      <c r="ODN9" s="110"/>
      <c r="ODO9" s="110"/>
      <c r="ODP9" s="110"/>
      <c r="ODR9" s="110"/>
      <c r="ODS9" s="110"/>
      <c r="ODT9" s="110"/>
      <c r="ODU9" s="110"/>
      <c r="ODV9" s="110"/>
      <c r="ODX9" s="110"/>
      <c r="ODY9" s="110"/>
      <c r="ODZ9" s="110"/>
      <c r="OEA9" s="110"/>
      <c r="OEB9" s="110"/>
      <c r="OED9" s="110"/>
      <c r="OEE9" s="110"/>
      <c r="OEF9" s="110"/>
      <c r="OEG9" s="110"/>
      <c r="OEH9" s="110"/>
      <c r="OEJ9" s="110"/>
      <c r="OEK9" s="110"/>
      <c r="OEL9" s="110"/>
      <c r="OEM9" s="110"/>
      <c r="OEN9" s="110"/>
      <c r="OEP9" s="110"/>
      <c r="OEQ9" s="110"/>
      <c r="OER9" s="110"/>
      <c r="OES9" s="110"/>
      <c r="OET9" s="110"/>
      <c r="OEV9" s="110"/>
      <c r="OEW9" s="110"/>
      <c r="OEX9" s="110"/>
      <c r="OEY9" s="110"/>
      <c r="OEZ9" s="110"/>
      <c r="OFB9" s="110"/>
      <c r="OFC9" s="110"/>
      <c r="OFD9" s="110"/>
      <c r="OFE9" s="110"/>
      <c r="OFF9" s="110"/>
      <c r="OFH9" s="110"/>
      <c r="OFI9" s="110"/>
      <c r="OFJ9" s="110"/>
      <c r="OFK9" s="110"/>
      <c r="OFL9" s="110"/>
      <c r="OFN9" s="110"/>
      <c r="OFO9" s="110"/>
      <c r="OFP9" s="110"/>
      <c r="OFQ9" s="110"/>
      <c r="OFR9" s="110"/>
      <c r="OFT9" s="110"/>
      <c r="OFU9" s="110"/>
      <c r="OFV9" s="110"/>
      <c r="OFW9" s="110"/>
      <c r="OFX9" s="110"/>
      <c r="OFZ9" s="110"/>
      <c r="OGA9" s="110"/>
      <c r="OGB9" s="110"/>
      <c r="OGC9" s="110"/>
      <c r="OGD9" s="110"/>
      <c r="OGF9" s="110"/>
      <c r="OGG9" s="110"/>
      <c r="OGH9" s="110"/>
      <c r="OGI9" s="110"/>
      <c r="OGJ9" s="110"/>
      <c r="OGL9" s="110"/>
      <c r="OGM9" s="110"/>
      <c r="OGN9" s="110"/>
      <c r="OGO9" s="110"/>
      <c r="OGP9" s="110"/>
      <c r="OGR9" s="110"/>
      <c r="OGS9" s="110"/>
      <c r="OGT9" s="110"/>
      <c r="OGU9" s="110"/>
      <c r="OGV9" s="110"/>
      <c r="OGX9" s="110"/>
      <c r="OGY9" s="110"/>
      <c r="OGZ9" s="110"/>
      <c r="OHA9" s="110"/>
      <c r="OHB9" s="110"/>
      <c r="OHD9" s="110"/>
      <c r="OHE9" s="110"/>
      <c r="OHF9" s="110"/>
      <c r="OHG9" s="110"/>
      <c r="OHH9" s="110"/>
      <c r="OHJ9" s="110"/>
      <c r="OHK9" s="110"/>
      <c r="OHL9" s="110"/>
      <c r="OHM9" s="110"/>
      <c r="OHN9" s="110"/>
      <c r="OHP9" s="110"/>
      <c r="OHQ9" s="110"/>
      <c r="OHR9" s="110"/>
      <c r="OHS9" s="110"/>
      <c r="OHT9" s="110"/>
      <c r="OHV9" s="110"/>
      <c r="OHW9" s="110"/>
      <c r="OHX9" s="110"/>
      <c r="OHY9" s="110"/>
      <c r="OHZ9" s="110"/>
      <c r="OIB9" s="110"/>
      <c r="OIC9" s="110"/>
      <c r="OID9" s="110"/>
      <c r="OIE9" s="110"/>
      <c r="OIF9" s="110"/>
      <c r="OIH9" s="110"/>
      <c r="OII9" s="110"/>
      <c r="OIJ9" s="110"/>
      <c r="OIK9" s="110"/>
      <c r="OIL9" s="110"/>
      <c r="OIN9" s="110"/>
      <c r="OIO9" s="110"/>
      <c r="OIP9" s="110"/>
      <c r="OIQ9" s="110"/>
      <c r="OIR9" s="110"/>
      <c r="OIT9" s="110"/>
      <c r="OIU9" s="110"/>
      <c r="OIV9" s="110"/>
      <c r="OIW9" s="110"/>
      <c r="OIX9" s="110"/>
      <c r="OIZ9" s="110"/>
      <c r="OJA9" s="110"/>
      <c r="OJB9" s="110"/>
      <c r="OJC9" s="110"/>
      <c r="OJD9" s="110"/>
      <c r="OJF9" s="110"/>
      <c r="OJG9" s="110"/>
      <c r="OJH9" s="110"/>
      <c r="OJI9" s="110"/>
      <c r="OJJ9" s="110"/>
      <c r="OJL9" s="110"/>
      <c r="OJM9" s="110"/>
      <c r="OJN9" s="110"/>
      <c r="OJO9" s="110"/>
      <c r="OJP9" s="110"/>
      <c r="OJR9" s="110"/>
      <c r="OJS9" s="110"/>
      <c r="OJT9" s="110"/>
      <c r="OJU9" s="110"/>
      <c r="OJV9" s="110"/>
      <c r="OJX9" s="110"/>
      <c r="OJY9" s="110"/>
      <c r="OJZ9" s="110"/>
      <c r="OKA9" s="110"/>
      <c r="OKB9" s="110"/>
      <c r="OKD9" s="110"/>
      <c r="OKE9" s="110"/>
      <c r="OKF9" s="110"/>
      <c r="OKG9" s="110"/>
      <c r="OKH9" s="110"/>
      <c r="OKJ9" s="110"/>
      <c r="OKK9" s="110"/>
      <c r="OKL9" s="110"/>
      <c r="OKM9" s="110"/>
      <c r="OKN9" s="110"/>
      <c r="OKP9" s="110"/>
      <c r="OKQ9" s="110"/>
      <c r="OKR9" s="110"/>
      <c r="OKS9" s="110"/>
      <c r="OKT9" s="110"/>
      <c r="OKV9" s="110"/>
      <c r="OKW9" s="110"/>
      <c r="OKX9" s="110"/>
      <c r="OKY9" s="110"/>
      <c r="OKZ9" s="110"/>
      <c r="OLB9" s="110"/>
      <c r="OLC9" s="110"/>
      <c r="OLD9" s="110"/>
      <c r="OLE9" s="110"/>
      <c r="OLF9" s="110"/>
      <c r="OLH9" s="110"/>
      <c r="OLI9" s="110"/>
      <c r="OLJ9" s="110"/>
      <c r="OLK9" s="110"/>
      <c r="OLL9" s="110"/>
      <c r="OLN9" s="110"/>
      <c r="OLO9" s="110"/>
      <c r="OLP9" s="110"/>
      <c r="OLQ9" s="110"/>
      <c r="OLR9" s="110"/>
      <c r="OLT9" s="110"/>
      <c r="OLU9" s="110"/>
      <c r="OLV9" s="110"/>
      <c r="OLW9" s="110"/>
      <c r="OLX9" s="110"/>
      <c r="OLZ9" s="110"/>
      <c r="OMA9" s="110"/>
      <c r="OMB9" s="110"/>
      <c r="OMC9" s="110"/>
      <c r="OMD9" s="110"/>
      <c r="OMF9" s="110"/>
      <c r="OMG9" s="110"/>
      <c r="OMH9" s="110"/>
      <c r="OMI9" s="110"/>
      <c r="OMJ9" s="110"/>
      <c r="OML9" s="110"/>
      <c r="OMM9" s="110"/>
      <c r="OMN9" s="110"/>
      <c r="OMO9" s="110"/>
      <c r="OMP9" s="110"/>
      <c r="OMR9" s="110"/>
      <c r="OMS9" s="110"/>
      <c r="OMT9" s="110"/>
      <c r="OMU9" s="110"/>
      <c r="OMV9" s="110"/>
      <c r="OMX9" s="110"/>
      <c r="OMY9" s="110"/>
      <c r="OMZ9" s="110"/>
      <c r="ONA9" s="110"/>
      <c r="ONB9" s="110"/>
      <c r="OND9" s="110"/>
      <c r="ONE9" s="110"/>
      <c r="ONF9" s="110"/>
      <c r="ONG9" s="110"/>
      <c r="ONH9" s="110"/>
      <c r="ONJ9" s="110"/>
      <c r="ONK9" s="110"/>
      <c r="ONL9" s="110"/>
      <c r="ONM9" s="110"/>
      <c r="ONN9" s="110"/>
      <c r="ONP9" s="110"/>
      <c r="ONQ9" s="110"/>
      <c r="ONR9" s="110"/>
      <c r="ONS9" s="110"/>
      <c r="ONT9" s="110"/>
      <c r="ONV9" s="110"/>
      <c r="ONW9" s="110"/>
      <c r="ONX9" s="110"/>
      <c r="ONY9" s="110"/>
      <c r="ONZ9" s="110"/>
      <c r="OOB9" s="110"/>
      <c r="OOC9" s="110"/>
      <c r="OOD9" s="110"/>
      <c r="OOE9" s="110"/>
      <c r="OOF9" s="110"/>
      <c r="OOH9" s="110"/>
      <c r="OOI9" s="110"/>
      <c r="OOJ9" s="110"/>
      <c r="OOK9" s="110"/>
      <c r="OOL9" s="110"/>
      <c r="OON9" s="110"/>
      <c r="OOO9" s="110"/>
      <c r="OOP9" s="110"/>
      <c r="OOQ9" s="110"/>
      <c r="OOR9" s="110"/>
      <c r="OOT9" s="110"/>
      <c r="OOU9" s="110"/>
      <c r="OOV9" s="110"/>
      <c r="OOW9" s="110"/>
      <c r="OOX9" s="110"/>
      <c r="OOZ9" s="110"/>
      <c r="OPA9" s="110"/>
      <c r="OPB9" s="110"/>
      <c r="OPC9" s="110"/>
      <c r="OPD9" s="110"/>
      <c r="OPF9" s="110"/>
      <c r="OPG9" s="110"/>
      <c r="OPH9" s="110"/>
      <c r="OPI9" s="110"/>
      <c r="OPJ9" s="110"/>
      <c r="OPL9" s="110"/>
      <c r="OPM9" s="110"/>
      <c r="OPN9" s="110"/>
      <c r="OPO9" s="110"/>
      <c r="OPP9" s="110"/>
      <c r="OPR9" s="110"/>
      <c r="OPS9" s="110"/>
      <c r="OPT9" s="110"/>
      <c r="OPU9" s="110"/>
      <c r="OPV9" s="110"/>
      <c r="OPX9" s="110"/>
      <c r="OPY9" s="110"/>
      <c r="OPZ9" s="110"/>
      <c r="OQA9" s="110"/>
      <c r="OQB9" s="110"/>
      <c r="OQD9" s="110"/>
      <c r="OQE9" s="110"/>
      <c r="OQF9" s="110"/>
      <c r="OQG9" s="110"/>
      <c r="OQH9" s="110"/>
      <c r="OQJ9" s="110"/>
      <c r="OQK9" s="110"/>
      <c r="OQL9" s="110"/>
      <c r="OQM9" s="110"/>
      <c r="OQN9" s="110"/>
      <c r="OQP9" s="110"/>
      <c r="OQQ9" s="110"/>
      <c r="OQR9" s="110"/>
      <c r="OQS9" s="110"/>
      <c r="OQT9" s="110"/>
      <c r="OQV9" s="110"/>
      <c r="OQW9" s="110"/>
      <c r="OQX9" s="110"/>
      <c r="OQY9" s="110"/>
      <c r="OQZ9" s="110"/>
      <c r="ORB9" s="110"/>
      <c r="ORC9" s="110"/>
      <c r="ORD9" s="110"/>
      <c r="ORE9" s="110"/>
      <c r="ORF9" s="110"/>
      <c r="ORH9" s="110"/>
      <c r="ORI9" s="110"/>
      <c r="ORJ9" s="110"/>
      <c r="ORK9" s="110"/>
      <c r="ORL9" s="110"/>
      <c r="ORN9" s="110"/>
      <c r="ORO9" s="110"/>
      <c r="ORP9" s="110"/>
      <c r="ORQ9" s="110"/>
      <c r="ORR9" s="110"/>
      <c r="ORT9" s="110"/>
      <c r="ORU9" s="110"/>
      <c r="ORV9" s="110"/>
      <c r="ORW9" s="110"/>
      <c r="ORX9" s="110"/>
      <c r="ORZ9" s="110"/>
      <c r="OSA9" s="110"/>
      <c r="OSB9" s="110"/>
      <c r="OSC9" s="110"/>
      <c r="OSD9" s="110"/>
      <c r="OSF9" s="110"/>
      <c r="OSG9" s="110"/>
      <c r="OSH9" s="110"/>
      <c r="OSI9" s="110"/>
      <c r="OSJ9" s="110"/>
      <c r="OSL9" s="110"/>
      <c r="OSM9" s="110"/>
      <c r="OSN9" s="110"/>
      <c r="OSO9" s="110"/>
      <c r="OSP9" s="110"/>
      <c r="OSR9" s="110"/>
      <c r="OSS9" s="110"/>
      <c r="OST9" s="110"/>
      <c r="OSU9" s="110"/>
      <c r="OSV9" s="110"/>
      <c r="OSX9" s="110"/>
      <c r="OSY9" s="110"/>
      <c r="OSZ9" s="110"/>
      <c r="OTA9" s="110"/>
      <c r="OTB9" s="110"/>
      <c r="OTD9" s="110"/>
      <c r="OTE9" s="110"/>
      <c r="OTF9" s="110"/>
      <c r="OTG9" s="110"/>
      <c r="OTH9" s="110"/>
      <c r="OTJ9" s="110"/>
      <c r="OTK9" s="110"/>
      <c r="OTL9" s="110"/>
      <c r="OTM9" s="110"/>
      <c r="OTN9" s="110"/>
      <c r="OTP9" s="110"/>
      <c r="OTQ9" s="110"/>
      <c r="OTR9" s="110"/>
      <c r="OTS9" s="110"/>
      <c r="OTT9" s="110"/>
      <c r="OTV9" s="110"/>
      <c r="OTW9" s="110"/>
      <c r="OTX9" s="110"/>
      <c r="OTY9" s="110"/>
      <c r="OTZ9" s="110"/>
      <c r="OUB9" s="110"/>
      <c r="OUC9" s="110"/>
      <c r="OUD9" s="110"/>
      <c r="OUE9" s="110"/>
      <c r="OUF9" s="110"/>
      <c r="OUH9" s="110"/>
      <c r="OUI9" s="110"/>
      <c r="OUJ9" s="110"/>
      <c r="OUK9" s="110"/>
      <c r="OUL9" s="110"/>
      <c r="OUN9" s="110"/>
      <c r="OUO9" s="110"/>
      <c r="OUP9" s="110"/>
      <c r="OUQ9" s="110"/>
      <c r="OUR9" s="110"/>
      <c r="OUT9" s="110"/>
      <c r="OUU9" s="110"/>
      <c r="OUV9" s="110"/>
      <c r="OUW9" s="110"/>
      <c r="OUX9" s="110"/>
      <c r="OUZ9" s="110"/>
      <c r="OVA9" s="110"/>
      <c r="OVB9" s="110"/>
      <c r="OVC9" s="110"/>
      <c r="OVD9" s="110"/>
      <c r="OVF9" s="110"/>
      <c r="OVG9" s="110"/>
      <c r="OVH9" s="110"/>
      <c r="OVI9" s="110"/>
      <c r="OVJ9" s="110"/>
      <c r="OVL9" s="110"/>
      <c r="OVM9" s="110"/>
      <c r="OVN9" s="110"/>
      <c r="OVO9" s="110"/>
      <c r="OVP9" s="110"/>
      <c r="OVR9" s="110"/>
      <c r="OVS9" s="110"/>
      <c r="OVT9" s="110"/>
      <c r="OVU9" s="110"/>
      <c r="OVV9" s="110"/>
      <c r="OVX9" s="110"/>
      <c r="OVY9" s="110"/>
      <c r="OVZ9" s="110"/>
      <c r="OWA9" s="110"/>
      <c r="OWB9" s="110"/>
      <c r="OWD9" s="110"/>
      <c r="OWE9" s="110"/>
      <c r="OWF9" s="110"/>
      <c r="OWG9" s="110"/>
      <c r="OWH9" s="110"/>
      <c r="OWJ9" s="110"/>
      <c r="OWK9" s="110"/>
      <c r="OWL9" s="110"/>
      <c r="OWM9" s="110"/>
      <c r="OWN9" s="110"/>
      <c r="OWP9" s="110"/>
      <c r="OWQ9" s="110"/>
      <c r="OWR9" s="110"/>
      <c r="OWS9" s="110"/>
      <c r="OWT9" s="110"/>
      <c r="OWV9" s="110"/>
      <c r="OWW9" s="110"/>
      <c r="OWX9" s="110"/>
      <c r="OWY9" s="110"/>
      <c r="OWZ9" s="110"/>
      <c r="OXB9" s="110"/>
      <c r="OXC9" s="110"/>
      <c r="OXD9" s="110"/>
      <c r="OXE9" s="110"/>
      <c r="OXF9" s="110"/>
      <c r="OXH9" s="110"/>
      <c r="OXI9" s="110"/>
      <c r="OXJ9" s="110"/>
      <c r="OXK9" s="110"/>
      <c r="OXL9" s="110"/>
      <c r="OXN9" s="110"/>
      <c r="OXO9" s="110"/>
      <c r="OXP9" s="110"/>
      <c r="OXQ9" s="110"/>
      <c r="OXR9" s="110"/>
      <c r="OXT9" s="110"/>
      <c r="OXU9" s="110"/>
      <c r="OXV9" s="110"/>
      <c r="OXW9" s="110"/>
      <c r="OXX9" s="110"/>
      <c r="OXZ9" s="110"/>
      <c r="OYA9" s="110"/>
      <c r="OYB9" s="110"/>
      <c r="OYC9" s="110"/>
      <c r="OYD9" s="110"/>
      <c r="OYF9" s="110"/>
      <c r="OYG9" s="110"/>
      <c r="OYH9" s="110"/>
      <c r="OYI9" s="110"/>
      <c r="OYJ9" s="110"/>
      <c r="OYL9" s="110"/>
      <c r="OYM9" s="110"/>
      <c r="OYN9" s="110"/>
      <c r="OYO9" s="110"/>
      <c r="OYP9" s="110"/>
      <c r="OYR9" s="110"/>
      <c r="OYS9" s="110"/>
      <c r="OYT9" s="110"/>
      <c r="OYU9" s="110"/>
      <c r="OYV9" s="110"/>
      <c r="OYX9" s="110"/>
      <c r="OYY9" s="110"/>
      <c r="OYZ9" s="110"/>
      <c r="OZA9" s="110"/>
      <c r="OZB9" s="110"/>
      <c r="OZD9" s="110"/>
      <c r="OZE9" s="110"/>
      <c r="OZF9" s="110"/>
      <c r="OZG9" s="110"/>
      <c r="OZH9" s="110"/>
      <c r="OZJ9" s="110"/>
      <c r="OZK9" s="110"/>
      <c r="OZL9" s="110"/>
      <c r="OZM9" s="110"/>
      <c r="OZN9" s="110"/>
      <c r="OZP9" s="110"/>
      <c r="OZQ9" s="110"/>
      <c r="OZR9" s="110"/>
      <c r="OZS9" s="110"/>
      <c r="OZT9" s="110"/>
      <c r="OZV9" s="110"/>
      <c r="OZW9" s="110"/>
      <c r="OZX9" s="110"/>
      <c r="OZY9" s="110"/>
      <c r="OZZ9" s="110"/>
      <c r="PAB9" s="110"/>
      <c r="PAC9" s="110"/>
      <c r="PAD9" s="110"/>
      <c r="PAE9" s="110"/>
      <c r="PAF9" s="110"/>
      <c r="PAH9" s="110"/>
      <c r="PAI9" s="110"/>
      <c r="PAJ9" s="110"/>
      <c r="PAK9" s="110"/>
      <c r="PAL9" s="110"/>
      <c r="PAN9" s="110"/>
      <c r="PAO9" s="110"/>
      <c r="PAP9" s="110"/>
      <c r="PAQ9" s="110"/>
      <c r="PAR9" s="110"/>
      <c r="PAT9" s="110"/>
      <c r="PAU9" s="110"/>
      <c r="PAV9" s="110"/>
      <c r="PAW9" s="110"/>
      <c r="PAX9" s="110"/>
      <c r="PAZ9" s="110"/>
      <c r="PBA9" s="110"/>
      <c r="PBB9" s="110"/>
      <c r="PBC9" s="110"/>
      <c r="PBD9" s="110"/>
      <c r="PBF9" s="110"/>
      <c r="PBG9" s="110"/>
      <c r="PBH9" s="110"/>
      <c r="PBI9" s="110"/>
      <c r="PBJ9" s="110"/>
      <c r="PBL9" s="110"/>
      <c r="PBM9" s="110"/>
      <c r="PBN9" s="110"/>
      <c r="PBO9" s="110"/>
      <c r="PBP9" s="110"/>
      <c r="PBR9" s="110"/>
      <c r="PBS9" s="110"/>
      <c r="PBT9" s="110"/>
      <c r="PBU9" s="110"/>
      <c r="PBV9" s="110"/>
      <c r="PBX9" s="110"/>
      <c r="PBY9" s="110"/>
      <c r="PBZ9" s="110"/>
      <c r="PCA9" s="110"/>
      <c r="PCB9" s="110"/>
      <c r="PCD9" s="110"/>
      <c r="PCE9" s="110"/>
      <c r="PCF9" s="110"/>
      <c r="PCG9" s="110"/>
      <c r="PCH9" s="110"/>
      <c r="PCJ9" s="110"/>
      <c r="PCK9" s="110"/>
      <c r="PCL9" s="110"/>
      <c r="PCM9" s="110"/>
      <c r="PCN9" s="110"/>
      <c r="PCP9" s="110"/>
      <c r="PCQ9" s="110"/>
      <c r="PCR9" s="110"/>
      <c r="PCS9" s="110"/>
      <c r="PCT9" s="110"/>
      <c r="PCV9" s="110"/>
      <c r="PCW9" s="110"/>
      <c r="PCX9" s="110"/>
      <c r="PCY9" s="110"/>
      <c r="PCZ9" s="110"/>
      <c r="PDB9" s="110"/>
      <c r="PDC9" s="110"/>
      <c r="PDD9" s="110"/>
      <c r="PDE9" s="110"/>
      <c r="PDF9" s="110"/>
      <c r="PDH9" s="110"/>
      <c r="PDI9" s="110"/>
      <c r="PDJ9" s="110"/>
      <c r="PDK9" s="110"/>
      <c r="PDL9" s="110"/>
      <c r="PDN9" s="110"/>
      <c r="PDO9" s="110"/>
      <c r="PDP9" s="110"/>
      <c r="PDQ9" s="110"/>
      <c r="PDR9" s="110"/>
      <c r="PDT9" s="110"/>
      <c r="PDU9" s="110"/>
      <c r="PDV9" s="110"/>
      <c r="PDW9" s="110"/>
      <c r="PDX9" s="110"/>
      <c r="PDZ9" s="110"/>
      <c r="PEA9" s="110"/>
      <c r="PEB9" s="110"/>
      <c r="PEC9" s="110"/>
      <c r="PED9" s="110"/>
      <c r="PEF9" s="110"/>
      <c r="PEG9" s="110"/>
      <c r="PEH9" s="110"/>
      <c r="PEI9" s="110"/>
      <c r="PEJ9" s="110"/>
      <c r="PEL9" s="110"/>
      <c r="PEM9" s="110"/>
      <c r="PEN9" s="110"/>
      <c r="PEO9" s="110"/>
      <c r="PEP9" s="110"/>
      <c r="PER9" s="110"/>
      <c r="PES9" s="110"/>
      <c r="PET9" s="110"/>
      <c r="PEU9" s="110"/>
      <c r="PEV9" s="110"/>
      <c r="PEX9" s="110"/>
      <c r="PEY9" s="110"/>
      <c r="PEZ9" s="110"/>
      <c r="PFA9" s="110"/>
      <c r="PFB9" s="110"/>
      <c r="PFD9" s="110"/>
      <c r="PFE9" s="110"/>
      <c r="PFF9" s="110"/>
      <c r="PFG9" s="110"/>
      <c r="PFH9" s="110"/>
      <c r="PFJ9" s="110"/>
      <c r="PFK9" s="110"/>
      <c r="PFL9" s="110"/>
      <c r="PFM9" s="110"/>
      <c r="PFN9" s="110"/>
      <c r="PFP9" s="110"/>
      <c r="PFQ9" s="110"/>
      <c r="PFR9" s="110"/>
      <c r="PFS9" s="110"/>
      <c r="PFT9" s="110"/>
      <c r="PFV9" s="110"/>
      <c r="PFW9" s="110"/>
      <c r="PFX9" s="110"/>
      <c r="PFY9" s="110"/>
      <c r="PFZ9" s="110"/>
      <c r="PGB9" s="110"/>
      <c r="PGC9" s="110"/>
      <c r="PGD9" s="110"/>
      <c r="PGE9" s="110"/>
      <c r="PGF9" s="110"/>
      <c r="PGH9" s="110"/>
      <c r="PGI9" s="110"/>
      <c r="PGJ9" s="110"/>
      <c r="PGK9" s="110"/>
      <c r="PGL9" s="110"/>
      <c r="PGN9" s="110"/>
      <c r="PGO9" s="110"/>
      <c r="PGP9" s="110"/>
      <c r="PGQ9" s="110"/>
      <c r="PGR9" s="110"/>
      <c r="PGT9" s="110"/>
      <c r="PGU9" s="110"/>
      <c r="PGV9" s="110"/>
      <c r="PGW9" s="110"/>
      <c r="PGX9" s="110"/>
      <c r="PGZ9" s="110"/>
      <c r="PHA9" s="110"/>
      <c r="PHB9" s="110"/>
      <c r="PHC9" s="110"/>
      <c r="PHD9" s="110"/>
      <c r="PHF9" s="110"/>
      <c r="PHG9" s="110"/>
      <c r="PHH9" s="110"/>
      <c r="PHI9" s="110"/>
      <c r="PHJ9" s="110"/>
      <c r="PHL9" s="110"/>
      <c r="PHM9" s="110"/>
      <c r="PHN9" s="110"/>
      <c r="PHO9" s="110"/>
      <c r="PHP9" s="110"/>
      <c r="PHR9" s="110"/>
      <c r="PHS9" s="110"/>
      <c r="PHT9" s="110"/>
      <c r="PHU9" s="110"/>
      <c r="PHV9" s="110"/>
      <c r="PHX9" s="110"/>
      <c r="PHY9" s="110"/>
      <c r="PHZ9" s="110"/>
      <c r="PIA9" s="110"/>
      <c r="PIB9" s="110"/>
      <c r="PID9" s="110"/>
      <c r="PIE9" s="110"/>
      <c r="PIF9" s="110"/>
      <c r="PIG9" s="110"/>
      <c r="PIH9" s="110"/>
      <c r="PIJ9" s="110"/>
      <c r="PIK9" s="110"/>
      <c r="PIL9" s="110"/>
      <c r="PIM9" s="110"/>
      <c r="PIN9" s="110"/>
      <c r="PIP9" s="110"/>
      <c r="PIQ9" s="110"/>
      <c r="PIR9" s="110"/>
      <c r="PIS9" s="110"/>
      <c r="PIT9" s="110"/>
      <c r="PIV9" s="110"/>
      <c r="PIW9" s="110"/>
      <c r="PIX9" s="110"/>
      <c r="PIY9" s="110"/>
      <c r="PIZ9" s="110"/>
      <c r="PJB9" s="110"/>
      <c r="PJC9" s="110"/>
      <c r="PJD9" s="110"/>
      <c r="PJE9" s="110"/>
      <c r="PJF9" s="110"/>
      <c r="PJH9" s="110"/>
      <c r="PJI9" s="110"/>
      <c r="PJJ9" s="110"/>
      <c r="PJK9" s="110"/>
      <c r="PJL9" s="110"/>
      <c r="PJN9" s="110"/>
      <c r="PJO9" s="110"/>
      <c r="PJP9" s="110"/>
      <c r="PJQ9" s="110"/>
      <c r="PJR9" s="110"/>
      <c r="PJT9" s="110"/>
      <c r="PJU9" s="110"/>
      <c r="PJV9" s="110"/>
      <c r="PJW9" s="110"/>
      <c r="PJX9" s="110"/>
      <c r="PJZ9" s="110"/>
      <c r="PKA9" s="110"/>
      <c r="PKB9" s="110"/>
      <c r="PKC9" s="110"/>
      <c r="PKD9" s="110"/>
      <c r="PKF9" s="110"/>
      <c r="PKG9" s="110"/>
      <c r="PKH9" s="110"/>
      <c r="PKI9" s="110"/>
      <c r="PKJ9" s="110"/>
      <c r="PKL9" s="110"/>
      <c r="PKM9" s="110"/>
      <c r="PKN9" s="110"/>
      <c r="PKO9" s="110"/>
      <c r="PKP9" s="110"/>
      <c r="PKR9" s="110"/>
      <c r="PKS9" s="110"/>
      <c r="PKT9" s="110"/>
      <c r="PKU9" s="110"/>
      <c r="PKV9" s="110"/>
      <c r="PKX9" s="110"/>
      <c r="PKY9" s="110"/>
      <c r="PKZ9" s="110"/>
      <c r="PLA9" s="110"/>
      <c r="PLB9" s="110"/>
      <c r="PLD9" s="110"/>
      <c r="PLE9" s="110"/>
      <c r="PLF9" s="110"/>
      <c r="PLG9" s="110"/>
      <c r="PLH9" s="110"/>
      <c r="PLJ9" s="110"/>
      <c r="PLK9" s="110"/>
      <c r="PLL9" s="110"/>
      <c r="PLM9" s="110"/>
      <c r="PLN9" s="110"/>
      <c r="PLP9" s="110"/>
      <c r="PLQ9" s="110"/>
      <c r="PLR9" s="110"/>
      <c r="PLS9" s="110"/>
      <c r="PLT9" s="110"/>
      <c r="PLV9" s="110"/>
      <c r="PLW9" s="110"/>
      <c r="PLX9" s="110"/>
      <c r="PLY9" s="110"/>
      <c r="PLZ9" s="110"/>
      <c r="PMB9" s="110"/>
      <c r="PMC9" s="110"/>
      <c r="PMD9" s="110"/>
      <c r="PME9" s="110"/>
      <c r="PMF9" s="110"/>
      <c r="PMH9" s="110"/>
      <c r="PMI9" s="110"/>
      <c r="PMJ9" s="110"/>
      <c r="PMK9" s="110"/>
      <c r="PML9" s="110"/>
      <c r="PMN9" s="110"/>
      <c r="PMO9" s="110"/>
      <c r="PMP9" s="110"/>
      <c r="PMQ9" s="110"/>
      <c r="PMR9" s="110"/>
      <c r="PMT9" s="110"/>
      <c r="PMU9" s="110"/>
      <c r="PMV9" s="110"/>
      <c r="PMW9" s="110"/>
      <c r="PMX9" s="110"/>
      <c r="PMZ9" s="110"/>
      <c r="PNA9" s="110"/>
      <c r="PNB9" s="110"/>
      <c r="PNC9" s="110"/>
      <c r="PND9" s="110"/>
      <c r="PNF9" s="110"/>
      <c r="PNG9" s="110"/>
      <c r="PNH9" s="110"/>
      <c r="PNI9" s="110"/>
      <c r="PNJ9" s="110"/>
      <c r="PNL9" s="110"/>
      <c r="PNM9" s="110"/>
      <c r="PNN9" s="110"/>
      <c r="PNO9" s="110"/>
      <c r="PNP9" s="110"/>
      <c r="PNR9" s="110"/>
      <c r="PNS9" s="110"/>
      <c r="PNT9" s="110"/>
      <c r="PNU9" s="110"/>
      <c r="PNV9" s="110"/>
      <c r="PNX9" s="110"/>
      <c r="PNY9" s="110"/>
      <c r="PNZ9" s="110"/>
      <c r="POA9" s="110"/>
      <c r="POB9" s="110"/>
      <c r="POD9" s="110"/>
      <c r="POE9" s="110"/>
      <c r="POF9" s="110"/>
      <c r="POG9" s="110"/>
      <c r="POH9" s="110"/>
      <c r="POJ9" s="110"/>
      <c r="POK9" s="110"/>
      <c r="POL9" s="110"/>
      <c r="POM9" s="110"/>
      <c r="PON9" s="110"/>
      <c r="POP9" s="110"/>
      <c r="POQ9" s="110"/>
      <c r="POR9" s="110"/>
      <c r="POS9" s="110"/>
      <c r="POT9" s="110"/>
      <c r="POV9" s="110"/>
      <c r="POW9" s="110"/>
      <c r="POX9" s="110"/>
      <c r="POY9" s="110"/>
      <c r="POZ9" s="110"/>
      <c r="PPB9" s="110"/>
      <c r="PPC9" s="110"/>
      <c r="PPD9" s="110"/>
      <c r="PPE9" s="110"/>
      <c r="PPF9" s="110"/>
      <c r="PPH9" s="110"/>
      <c r="PPI9" s="110"/>
      <c r="PPJ9" s="110"/>
      <c r="PPK9" s="110"/>
      <c r="PPL9" s="110"/>
      <c r="PPN9" s="110"/>
      <c r="PPO9" s="110"/>
      <c r="PPP9" s="110"/>
      <c r="PPQ9" s="110"/>
      <c r="PPR9" s="110"/>
      <c r="PPT9" s="110"/>
      <c r="PPU9" s="110"/>
      <c r="PPV9" s="110"/>
      <c r="PPW9" s="110"/>
      <c r="PPX9" s="110"/>
      <c r="PPZ9" s="110"/>
      <c r="PQA9" s="110"/>
      <c r="PQB9" s="110"/>
      <c r="PQC9" s="110"/>
      <c r="PQD9" s="110"/>
      <c r="PQF9" s="110"/>
      <c r="PQG9" s="110"/>
      <c r="PQH9" s="110"/>
      <c r="PQI9" s="110"/>
      <c r="PQJ9" s="110"/>
      <c r="PQL9" s="110"/>
      <c r="PQM9" s="110"/>
      <c r="PQN9" s="110"/>
      <c r="PQO9" s="110"/>
      <c r="PQP9" s="110"/>
      <c r="PQR9" s="110"/>
      <c r="PQS9" s="110"/>
      <c r="PQT9" s="110"/>
      <c r="PQU9" s="110"/>
      <c r="PQV9" s="110"/>
      <c r="PQX9" s="110"/>
      <c r="PQY9" s="110"/>
      <c r="PQZ9" s="110"/>
      <c r="PRA9" s="110"/>
      <c r="PRB9" s="110"/>
      <c r="PRD9" s="110"/>
      <c r="PRE9" s="110"/>
      <c r="PRF9" s="110"/>
      <c r="PRG9" s="110"/>
      <c r="PRH9" s="110"/>
      <c r="PRJ9" s="110"/>
      <c r="PRK9" s="110"/>
      <c r="PRL9" s="110"/>
      <c r="PRM9" s="110"/>
      <c r="PRN9" s="110"/>
      <c r="PRP9" s="110"/>
      <c r="PRQ9" s="110"/>
      <c r="PRR9" s="110"/>
      <c r="PRS9" s="110"/>
      <c r="PRT9" s="110"/>
      <c r="PRV9" s="110"/>
      <c r="PRW9" s="110"/>
      <c r="PRX9" s="110"/>
      <c r="PRY9" s="110"/>
      <c r="PRZ9" s="110"/>
      <c r="PSB9" s="110"/>
      <c r="PSC9" s="110"/>
      <c r="PSD9" s="110"/>
      <c r="PSE9" s="110"/>
      <c r="PSF9" s="110"/>
      <c r="PSH9" s="110"/>
      <c r="PSI9" s="110"/>
      <c r="PSJ9" s="110"/>
      <c r="PSK9" s="110"/>
      <c r="PSL9" s="110"/>
      <c r="PSN9" s="110"/>
      <c r="PSO9" s="110"/>
      <c r="PSP9" s="110"/>
      <c r="PSQ9" s="110"/>
      <c r="PSR9" s="110"/>
      <c r="PST9" s="110"/>
      <c r="PSU9" s="110"/>
      <c r="PSV9" s="110"/>
      <c r="PSW9" s="110"/>
      <c r="PSX9" s="110"/>
      <c r="PSZ9" s="110"/>
      <c r="PTA9" s="110"/>
      <c r="PTB9" s="110"/>
      <c r="PTC9" s="110"/>
      <c r="PTD9" s="110"/>
      <c r="PTF9" s="110"/>
      <c r="PTG9" s="110"/>
      <c r="PTH9" s="110"/>
      <c r="PTI9" s="110"/>
      <c r="PTJ9" s="110"/>
      <c r="PTL9" s="110"/>
      <c r="PTM9" s="110"/>
      <c r="PTN9" s="110"/>
      <c r="PTO9" s="110"/>
      <c r="PTP9" s="110"/>
      <c r="PTR9" s="110"/>
      <c r="PTS9" s="110"/>
      <c r="PTT9" s="110"/>
      <c r="PTU9" s="110"/>
      <c r="PTV9" s="110"/>
      <c r="PTX9" s="110"/>
      <c r="PTY9" s="110"/>
      <c r="PTZ9" s="110"/>
      <c r="PUA9" s="110"/>
      <c r="PUB9" s="110"/>
      <c r="PUD9" s="110"/>
      <c r="PUE9" s="110"/>
      <c r="PUF9" s="110"/>
      <c r="PUG9" s="110"/>
      <c r="PUH9" s="110"/>
      <c r="PUJ9" s="110"/>
      <c r="PUK9" s="110"/>
      <c r="PUL9" s="110"/>
      <c r="PUM9" s="110"/>
      <c r="PUN9" s="110"/>
      <c r="PUP9" s="110"/>
      <c r="PUQ9" s="110"/>
      <c r="PUR9" s="110"/>
      <c r="PUS9" s="110"/>
      <c r="PUT9" s="110"/>
      <c r="PUV9" s="110"/>
      <c r="PUW9" s="110"/>
      <c r="PUX9" s="110"/>
      <c r="PUY9" s="110"/>
      <c r="PUZ9" s="110"/>
      <c r="PVB9" s="110"/>
      <c r="PVC9" s="110"/>
      <c r="PVD9" s="110"/>
      <c r="PVE9" s="110"/>
      <c r="PVF9" s="110"/>
      <c r="PVH9" s="110"/>
      <c r="PVI9" s="110"/>
      <c r="PVJ9" s="110"/>
      <c r="PVK9" s="110"/>
      <c r="PVL9" s="110"/>
      <c r="PVN9" s="110"/>
      <c r="PVO9" s="110"/>
      <c r="PVP9" s="110"/>
      <c r="PVQ9" s="110"/>
      <c r="PVR9" s="110"/>
      <c r="PVT9" s="110"/>
      <c r="PVU9" s="110"/>
      <c r="PVV9" s="110"/>
      <c r="PVW9" s="110"/>
      <c r="PVX9" s="110"/>
      <c r="PVZ9" s="110"/>
      <c r="PWA9" s="110"/>
      <c r="PWB9" s="110"/>
      <c r="PWC9" s="110"/>
      <c r="PWD9" s="110"/>
      <c r="PWF9" s="110"/>
      <c r="PWG9" s="110"/>
      <c r="PWH9" s="110"/>
      <c r="PWI9" s="110"/>
      <c r="PWJ9" s="110"/>
      <c r="PWL9" s="110"/>
      <c r="PWM9" s="110"/>
      <c r="PWN9" s="110"/>
      <c r="PWO9" s="110"/>
      <c r="PWP9" s="110"/>
      <c r="PWR9" s="110"/>
      <c r="PWS9" s="110"/>
      <c r="PWT9" s="110"/>
      <c r="PWU9" s="110"/>
      <c r="PWV9" s="110"/>
      <c r="PWX9" s="110"/>
      <c r="PWY9" s="110"/>
      <c r="PWZ9" s="110"/>
      <c r="PXA9" s="110"/>
      <c r="PXB9" s="110"/>
      <c r="PXD9" s="110"/>
      <c r="PXE9" s="110"/>
      <c r="PXF9" s="110"/>
      <c r="PXG9" s="110"/>
      <c r="PXH9" s="110"/>
      <c r="PXJ9" s="110"/>
      <c r="PXK9" s="110"/>
      <c r="PXL9" s="110"/>
      <c r="PXM9" s="110"/>
      <c r="PXN9" s="110"/>
      <c r="PXP9" s="110"/>
      <c r="PXQ9" s="110"/>
      <c r="PXR9" s="110"/>
      <c r="PXS9" s="110"/>
      <c r="PXT9" s="110"/>
      <c r="PXV9" s="110"/>
      <c r="PXW9" s="110"/>
      <c r="PXX9" s="110"/>
      <c r="PXY9" s="110"/>
      <c r="PXZ9" s="110"/>
      <c r="PYB9" s="110"/>
      <c r="PYC9" s="110"/>
      <c r="PYD9" s="110"/>
      <c r="PYE9" s="110"/>
      <c r="PYF9" s="110"/>
      <c r="PYH9" s="110"/>
      <c r="PYI9" s="110"/>
      <c r="PYJ9" s="110"/>
      <c r="PYK9" s="110"/>
      <c r="PYL9" s="110"/>
      <c r="PYN9" s="110"/>
      <c r="PYO9" s="110"/>
      <c r="PYP9" s="110"/>
      <c r="PYQ9" s="110"/>
      <c r="PYR9" s="110"/>
      <c r="PYT9" s="110"/>
      <c r="PYU9" s="110"/>
      <c r="PYV9" s="110"/>
      <c r="PYW9" s="110"/>
      <c r="PYX9" s="110"/>
      <c r="PYZ9" s="110"/>
      <c r="PZA9" s="110"/>
      <c r="PZB9" s="110"/>
      <c r="PZC9" s="110"/>
      <c r="PZD9" s="110"/>
      <c r="PZF9" s="110"/>
      <c r="PZG9" s="110"/>
      <c r="PZH9" s="110"/>
      <c r="PZI9" s="110"/>
      <c r="PZJ9" s="110"/>
      <c r="PZL9" s="110"/>
      <c r="PZM9" s="110"/>
      <c r="PZN9" s="110"/>
      <c r="PZO9" s="110"/>
      <c r="PZP9" s="110"/>
      <c r="PZR9" s="110"/>
      <c r="PZS9" s="110"/>
      <c r="PZT9" s="110"/>
      <c r="PZU9" s="110"/>
      <c r="PZV9" s="110"/>
      <c r="PZX9" s="110"/>
      <c r="PZY9" s="110"/>
      <c r="PZZ9" s="110"/>
      <c r="QAA9" s="110"/>
      <c r="QAB9" s="110"/>
      <c r="QAD9" s="110"/>
      <c r="QAE9" s="110"/>
      <c r="QAF9" s="110"/>
      <c r="QAG9" s="110"/>
      <c r="QAH9" s="110"/>
      <c r="QAJ9" s="110"/>
      <c r="QAK9" s="110"/>
      <c r="QAL9" s="110"/>
      <c r="QAM9" s="110"/>
      <c r="QAN9" s="110"/>
      <c r="QAP9" s="110"/>
      <c r="QAQ9" s="110"/>
      <c r="QAR9" s="110"/>
      <c r="QAS9" s="110"/>
      <c r="QAT9" s="110"/>
      <c r="QAV9" s="110"/>
      <c r="QAW9" s="110"/>
      <c r="QAX9" s="110"/>
      <c r="QAY9" s="110"/>
      <c r="QAZ9" s="110"/>
      <c r="QBB9" s="110"/>
      <c r="QBC9" s="110"/>
      <c r="QBD9" s="110"/>
      <c r="QBE9" s="110"/>
      <c r="QBF9" s="110"/>
      <c r="QBH9" s="110"/>
      <c r="QBI9" s="110"/>
      <c r="QBJ9" s="110"/>
      <c r="QBK9" s="110"/>
      <c r="QBL9" s="110"/>
      <c r="QBN9" s="110"/>
      <c r="QBO9" s="110"/>
      <c r="QBP9" s="110"/>
      <c r="QBQ9" s="110"/>
      <c r="QBR9" s="110"/>
      <c r="QBT9" s="110"/>
      <c r="QBU9" s="110"/>
      <c r="QBV9" s="110"/>
      <c r="QBW9" s="110"/>
      <c r="QBX9" s="110"/>
      <c r="QBZ9" s="110"/>
      <c r="QCA9" s="110"/>
      <c r="QCB9" s="110"/>
      <c r="QCC9" s="110"/>
      <c r="QCD9" s="110"/>
      <c r="QCF9" s="110"/>
      <c r="QCG9" s="110"/>
      <c r="QCH9" s="110"/>
      <c r="QCI9" s="110"/>
      <c r="QCJ9" s="110"/>
      <c r="QCL9" s="110"/>
      <c r="QCM9" s="110"/>
      <c r="QCN9" s="110"/>
      <c r="QCO9" s="110"/>
      <c r="QCP9" s="110"/>
      <c r="QCR9" s="110"/>
      <c r="QCS9" s="110"/>
      <c r="QCT9" s="110"/>
      <c r="QCU9" s="110"/>
      <c r="QCV9" s="110"/>
      <c r="QCX9" s="110"/>
      <c r="QCY9" s="110"/>
      <c r="QCZ9" s="110"/>
      <c r="QDA9" s="110"/>
      <c r="QDB9" s="110"/>
      <c r="QDD9" s="110"/>
      <c r="QDE9" s="110"/>
      <c r="QDF9" s="110"/>
      <c r="QDG9" s="110"/>
      <c r="QDH9" s="110"/>
      <c r="QDJ9" s="110"/>
      <c r="QDK9" s="110"/>
      <c r="QDL9" s="110"/>
      <c r="QDM9" s="110"/>
      <c r="QDN9" s="110"/>
      <c r="QDP9" s="110"/>
      <c r="QDQ9" s="110"/>
      <c r="QDR9" s="110"/>
      <c r="QDS9" s="110"/>
      <c r="QDT9" s="110"/>
      <c r="QDV9" s="110"/>
      <c r="QDW9" s="110"/>
      <c r="QDX9" s="110"/>
      <c r="QDY9" s="110"/>
      <c r="QDZ9" s="110"/>
      <c r="QEB9" s="110"/>
      <c r="QEC9" s="110"/>
      <c r="QED9" s="110"/>
      <c r="QEE9" s="110"/>
      <c r="QEF9" s="110"/>
      <c r="QEH9" s="110"/>
      <c r="QEI9" s="110"/>
      <c r="QEJ9" s="110"/>
      <c r="QEK9" s="110"/>
      <c r="QEL9" s="110"/>
      <c r="QEN9" s="110"/>
      <c r="QEO9" s="110"/>
      <c r="QEP9" s="110"/>
      <c r="QEQ9" s="110"/>
      <c r="QER9" s="110"/>
      <c r="QET9" s="110"/>
      <c r="QEU9" s="110"/>
      <c r="QEV9" s="110"/>
      <c r="QEW9" s="110"/>
      <c r="QEX9" s="110"/>
      <c r="QEZ9" s="110"/>
      <c r="QFA9" s="110"/>
      <c r="QFB9" s="110"/>
      <c r="QFC9" s="110"/>
      <c r="QFD9" s="110"/>
      <c r="QFF9" s="110"/>
      <c r="QFG9" s="110"/>
      <c r="QFH9" s="110"/>
      <c r="QFI9" s="110"/>
      <c r="QFJ9" s="110"/>
      <c r="QFL9" s="110"/>
      <c r="QFM9" s="110"/>
      <c r="QFN9" s="110"/>
      <c r="QFO9" s="110"/>
      <c r="QFP9" s="110"/>
      <c r="QFR9" s="110"/>
      <c r="QFS9" s="110"/>
      <c r="QFT9" s="110"/>
      <c r="QFU9" s="110"/>
      <c r="QFV9" s="110"/>
      <c r="QFX9" s="110"/>
      <c r="QFY9" s="110"/>
      <c r="QFZ9" s="110"/>
      <c r="QGA9" s="110"/>
      <c r="QGB9" s="110"/>
      <c r="QGD9" s="110"/>
      <c r="QGE9" s="110"/>
      <c r="QGF9" s="110"/>
      <c r="QGG9" s="110"/>
      <c r="QGH9" s="110"/>
      <c r="QGJ9" s="110"/>
      <c r="QGK9" s="110"/>
      <c r="QGL9" s="110"/>
      <c r="QGM9" s="110"/>
      <c r="QGN9" s="110"/>
      <c r="QGP9" s="110"/>
      <c r="QGQ9" s="110"/>
      <c r="QGR9" s="110"/>
      <c r="QGS9" s="110"/>
      <c r="QGT9" s="110"/>
      <c r="QGV9" s="110"/>
      <c r="QGW9" s="110"/>
      <c r="QGX9" s="110"/>
      <c r="QGY9" s="110"/>
      <c r="QGZ9" s="110"/>
      <c r="QHB9" s="110"/>
      <c r="QHC9" s="110"/>
      <c r="QHD9" s="110"/>
      <c r="QHE9" s="110"/>
      <c r="QHF9" s="110"/>
      <c r="QHH9" s="110"/>
      <c r="QHI9" s="110"/>
      <c r="QHJ9" s="110"/>
      <c r="QHK9" s="110"/>
      <c r="QHL9" s="110"/>
      <c r="QHN9" s="110"/>
      <c r="QHO9" s="110"/>
      <c r="QHP9" s="110"/>
      <c r="QHQ9" s="110"/>
      <c r="QHR9" s="110"/>
      <c r="QHT9" s="110"/>
      <c r="QHU9" s="110"/>
      <c r="QHV9" s="110"/>
      <c r="QHW9" s="110"/>
      <c r="QHX9" s="110"/>
      <c r="QHZ9" s="110"/>
      <c r="QIA9" s="110"/>
      <c r="QIB9" s="110"/>
      <c r="QIC9" s="110"/>
      <c r="QID9" s="110"/>
      <c r="QIF9" s="110"/>
      <c r="QIG9" s="110"/>
      <c r="QIH9" s="110"/>
      <c r="QII9" s="110"/>
      <c r="QIJ9" s="110"/>
      <c r="QIL9" s="110"/>
      <c r="QIM9" s="110"/>
      <c r="QIN9" s="110"/>
      <c r="QIO9" s="110"/>
      <c r="QIP9" s="110"/>
      <c r="QIR9" s="110"/>
      <c r="QIS9" s="110"/>
      <c r="QIT9" s="110"/>
      <c r="QIU9" s="110"/>
      <c r="QIV9" s="110"/>
      <c r="QIX9" s="110"/>
      <c r="QIY9" s="110"/>
      <c r="QIZ9" s="110"/>
      <c r="QJA9" s="110"/>
      <c r="QJB9" s="110"/>
      <c r="QJD9" s="110"/>
      <c r="QJE9" s="110"/>
      <c r="QJF9" s="110"/>
      <c r="QJG9" s="110"/>
      <c r="QJH9" s="110"/>
      <c r="QJJ9" s="110"/>
      <c r="QJK9" s="110"/>
      <c r="QJL9" s="110"/>
      <c r="QJM9" s="110"/>
      <c r="QJN9" s="110"/>
      <c r="QJP9" s="110"/>
      <c r="QJQ9" s="110"/>
      <c r="QJR9" s="110"/>
      <c r="QJS9" s="110"/>
      <c r="QJT9" s="110"/>
      <c r="QJV9" s="110"/>
      <c r="QJW9" s="110"/>
      <c r="QJX9" s="110"/>
      <c r="QJY9" s="110"/>
      <c r="QJZ9" s="110"/>
      <c r="QKB9" s="110"/>
      <c r="QKC9" s="110"/>
      <c r="QKD9" s="110"/>
      <c r="QKE9" s="110"/>
      <c r="QKF9" s="110"/>
      <c r="QKH9" s="110"/>
      <c r="QKI9" s="110"/>
      <c r="QKJ9" s="110"/>
      <c r="QKK9" s="110"/>
      <c r="QKL9" s="110"/>
      <c r="QKN9" s="110"/>
      <c r="QKO9" s="110"/>
      <c r="QKP9" s="110"/>
      <c r="QKQ9" s="110"/>
      <c r="QKR9" s="110"/>
      <c r="QKT9" s="110"/>
      <c r="QKU9" s="110"/>
      <c r="QKV9" s="110"/>
      <c r="QKW9" s="110"/>
      <c r="QKX9" s="110"/>
      <c r="QKZ9" s="110"/>
      <c r="QLA9" s="110"/>
      <c r="QLB9" s="110"/>
      <c r="QLC9" s="110"/>
      <c r="QLD9" s="110"/>
      <c r="QLF9" s="110"/>
      <c r="QLG9" s="110"/>
      <c r="QLH9" s="110"/>
      <c r="QLI9" s="110"/>
      <c r="QLJ9" s="110"/>
      <c r="QLL9" s="110"/>
      <c r="QLM9" s="110"/>
      <c r="QLN9" s="110"/>
      <c r="QLO9" s="110"/>
      <c r="QLP9" s="110"/>
      <c r="QLR9" s="110"/>
      <c r="QLS9" s="110"/>
      <c r="QLT9" s="110"/>
      <c r="QLU9" s="110"/>
      <c r="QLV9" s="110"/>
      <c r="QLX9" s="110"/>
      <c r="QLY9" s="110"/>
      <c r="QLZ9" s="110"/>
      <c r="QMA9" s="110"/>
      <c r="QMB9" s="110"/>
      <c r="QMD9" s="110"/>
      <c r="QME9" s="110"/>
      <c r="QMF9" s="110"/>
      <c r="QMG9" s="110"/>
      <c r="QMH9" s="110"/>
      <c r="QMJ9" s="110"/>
      <c r="QMK9" s="110"/>
      <c r="QML9" s="110"/>
      <c r="QMM9" s="110"/>
      <c r="QMN9" s="110"/>
      <c r="QMP9" s="110"/>
      <c r="QMQ9" s="110"/>
      <c r="QMR9" s="110"/>
      <c r="QMS9" s="110"/>
      <c r="QMT9" s="110"/>
      <c r="QMV9" s="110"/>
      <c r="QMW9" s="110"/>
      <c r="QMX9" s="110"/>
      <c r="QMY9" s="110"/>
      <c r="QMZ9" s="110"/>
      <c r="QNB9" s="110"/>
      <c r="QNC9" s="110"/>
      <c r="QND9" s="110"/>
      <c r="QNE9" s="110"/>
      <c r="QNF9" s="110"/>
      <c r="QNH9" s="110"/>
      <c r="QNI9" s="110"/>
      <c r="QNJ9" s="110"/>
      <c r="QNK9" s="110"/>
      <c r="QNL9" s="110"/>
      <c r="QNN9" s="110"/>
      <c r="QNO9" s="110"/>
      <c r="QNP9" s="110"/>
      <c r="QNQ9" s="110"/>
      <c r="QNR9" s="110"/>
      <c r="QNT9" s="110"/>
      <c r="QNU9" s="110"/>
      <c r="QNV9" s="110"/>
      <c r="QNW9" s="110"/>
      <c r="QNX9" s="110"/>
      <c r="QNZ9" s="110"/>
      <c r="QOA9" s="110"/>
      <c r="QOB9" s="110"/>
      <c r="QOC9" s="110"/>
      <c r="QOD9" s="110"/>
      <c r="QOF9" s="110"/>
      <c r="QOG9" s="110"/>
      <c r="QOH9" s="110"/>
      <c r="QOI9" s="110"/>
      <c r="QOJ9" s="110"/>
      <c r="QOL9" s="110"/>
      <c r="QOM9" s="110"/>
      <c r="QON9" s="110"/>
      <c r="QOO9" s="110"/>
      <c r="QOP9" s="110"/>
      <c r="QOR9" s="110"/>
      <c r="QOS9" s="110"/>
      <c r="QOT9" s="110"/>
      <c r="QOU9" s="110"/>
      <c r="QOV9" s="110"/>
      <c r="QOX9" s="110"/>
      <c r="QOY9" s="110"/>
      <c r="QOZ9" s="110"/>
      <c r="QPA9" s="110"/>
      <c r="QPB9" s="110"/>
      <c r="QPD9" s="110"/>
      <c r="QPE9" s="110"/>
      <c r="QPF9" s="110"/>
      <c r="QPG9" s="110"/>
      <c r="QPH9" s="110"/>
      <c r="QPJ9" s="110"/>
      <c r="QPK9" s="110"/>
      <c r="QPL9" s="110"/>
      <c r="QPM9" s="110"/>
      <c r="QPN9" s="110"/>
      <c r="QPP9" s="110"/>
      <c r="QPQ9" s="110"/>
      <c r="QPR9" s="110"/>
      <c r="QPS9" s="110"/>
      <c r="QPT9" s="110"/>
      <c r="QPV9" s="110"/>
      <c r="QPW9" s="110"/>
      <c r="QPX9" s="110"/>
      <c r="QPY9" s="110"/>
      <c r="QPZ9" s="110"/>
      <c r="QQB9" s="110"/>
      <c r="QQC9" s="110"/>
      <c r="QQD9" s="110"/>
      <c r="QQE9" s="110"/>
      <c r="QQF9" s="110"/>
      <c r="QQH9" s="110"/>
      <c r="QQI9" s="110"/>
      <c r="QQJ9" s="110"/>
      <c r="QQK9" s="110"/>
      <c r="QQL9" s="110"/>
      <c r="QQN9" s="110"/>
      <c r="QQO9" s="110"/>
      <c r="QQP9" s="110"/>
      <c r="QQQ9" s="110"/>
      <c r="QQR9" s="110"/>
      <c r="QQT9" s="110"/>
      <c r="QQU9" s="110"/>
      <c r="QQV9" s="110"/>
      <c r="QQW9" s="110"/>
      <c r="QQX9" s="110"/>
      <c r="QQZ9" s="110"/>
      <c r="QRA9" s="110"/>
      <c r="QRB9" s="110"/>
      <c r="QRC9" s="110"/>
      <c r="QRD9" s="110"/>
      <c r="QRF9" s="110"/>
      <c r="QRG9" s="110"/>
      <c r="QRH9" s="110"/>
      <c r="QRI9" s="110"/>
      <c r="QRJ9" s="110"/>
      <c r="QRL9" s="110"/>
      <c r="QRM9" s="110"/>
      <c r="QRN9" s="110"/>
      <c r="QRO9" s="110"/>
      <c r="QRP9" s="110"/>
      <c r="QRR9" s="110"/>
      <c r="QRS9" s="110"/>
      <c r="QRT9" s="110"/>
      <c r="QRU9" s="110"/>
      <c r="QRV9" s="110"/>
      <c r="QRX9" s="110"/>
      <c r="QRY9" s="110"/>
      <c r="QRZ9" s="110"/>
      <c r="QSA9" s="110"/>
      <c r="QSB9" s="110"/>
      <c r="QSD9" s="110"/>
      <c r="QSE9" s="110"/>
      <c r="QSF9" s="110"/>
      <c r="QSG9" s="110"/>
      <c r="QSH9" s="110"/>
      <c r="QSJ9" s="110"/>
      <c r="QSK9" s="110"/>
      <c r="QSL9" s="110"/>
      <c r="QSM9" s="110"/>
      <c r="QSN9" s="110"/>
      <c r="QSP9" s="110"/>
      <c r="QSQ9" s="110"/>
      <c r="QSR9" s="110"/>
      <c r="QSS9" s="110"/>
      <c r="QST9" s="110"/>
      <c r="QSV9" s="110"/>
      <c r="QSW9" s="110"/>
      <c r="QSX9" s="110"/>
      <c r="QSY9" s="110"/>
      <c r="QSZ9" s="110"/>
      <c r="QTB9" s="110"/>
      <c r="QTC9" s="110"/>
      <c r="QTD9" s="110"/>
      <c r="QTE9" s="110"/>
      <c r="QTF9" s="110"/>
      <c r="QTH9" s="110"/>
      <c r="QTI9" s="110"/>
      <c r="QTJ9" s="110"/>
      <c r="QTK9" s="110"/>
      <c r="QTL9" s="110"/>
      <c r="QTN9" s="110"/>
      <c r="QTO9" s="110"/>
      <c r="QTP9" s="110"/>
      <c r="QTQ9" s="110"/>
      <c r="QTR9" s="110"/>
      <c r="QTT9" s="110"/>
      <c r="QTU9" s="110"/>
      <c r="QTV9" s="110"/>
      <c r="QTW9" s="110"/>
      <c r="QTX9" s="110"/>
      <c r="QTZ9" s="110"/>
      <c r="QUA9" s="110"/>
      <c r="QUB9" s="110"/>
      <c r="QUC9" s="110"/>
      <c r="QUD9" s="110"/>
      <c r="QUF9" s="110"/>
      <c r="QUG9" s="110"/>
      <c r="QUH9" s="110"/>
      <c r="QUI9" s="110"/>
      <c r="QUJ9" s="110"/>
      <c r="QUL9" s="110"/>
      <c r="QUM9" s="110"/>
      <c r="QUN9" s="110"/>
      <c r="QUO9" s="110"/>
      <c r="QUP9" s="110"/>
      <c r="QUR9" s="110"/>
      <c r="QUS9" s="110"/>
      <c r="QUT9" s="110"/>
      <c r="QUU9" s="110"/>
      <c r="QUV9" s="110"/>
      <c r="QUX9" s="110"/>
      <c r="QUY9" s="110"/>
      <c r="QUZ9" s="110"/>
      <c r="QVA9" s="110"/>
      <c r="QVB9" s="110"/>
      <c r="QVD9" s="110"/>
      <c r="QVE9" s="110"/>
      <c r="QVF9" s="110"/>
      <c r="QVG9" s="110"/>
      <c r="QVH9" s="110"/>
      <c r="QVJ9" s="110"/>
      <c r="QVK9" s="110"/>
      <c r="QVL9" s="110"/>
      <c r="QVM9" s="110"/>
      <c r="QVN9" s="110"/>
      <c r="QVP9" s="110"/>
      <c r="QVQ9" s="110"/>
      <c r="QVR9" s="110"/>
      <c r="QVS9" s="110"/>
      <c r="QVT9" s="110"/>
      <c r="QVV9" s="110"/>
      <c r="QVW9" s="110"/>
      <c r="QVX9" s="110"/>
      <c r="QVY9" s="110"/>
      <c r="QVZ9" s="110"/>
      <c r="QWB9" s="110"/>
      <c r="QWC9" s="110"/>
      <c r="QWD9" s="110"/>
      <c r="QWE9" s="110"/>
      <c r="QWF9" s="110"/>
      <c r="QWH9" s="110"/>
      <c r="QWI9" s="110"/>
      <c r="QWJ9" s="110"/>
      <c r="QWK9" s="110"/>
      <c r="QWL9" s="110"/>
      <c r="QWN9" s="110"/>
      <c r="QWO9" s="110"/>
      <c r="QWP9" s="110"/>
      <c r="QWQ9" s="110"/>
      <c r="QWR9" s="110"/>
      <c r="QWT9" s="110"/>
      <c r="QWU9" s="110"/>
      <c r="QWV9" s="110"/>
      <c r="QWW9" s="110"/>
      <c r="QWX9" s="110"/>
      <c r="QWZ9" s="110"/>
      <c r="QXA9" s="110"/>
      <c r="QXB9" s="110"/>
      <c r="QXC9" s="110"/>
      <c r="QXD9" s="110"/>
      <c r="QXF9" s="110"/>
      <c r="QXG9" s="110"/>
      <c r="QXH9" s="110"/>
      <c r="QXI9" s="110"/>
      <c r="QXJ9" s="110"/>
      <c r="QXL9" s="110"/>
      <c r="QXM9" s="110"/>
      <c r="QXN9" s="110"/>
      <c r="QXO9" s="110"/>
      <c r="QXP9" s="110"/>
      <c r="QXR9" s="110"/>
      <c r="QXS9" s="110"/>
      <c r="QXT9" s="110"/>
      <c r="QXU9" s="110"/>
      <c r="QXV9" s="110"/>
      <c r="QXX9" s="110"/>
      <c r="QXY9" s="110"/>
      <c r="QXZ9" s="110"/>
      <c r="QYA9" s="110"/>
      <c r="QYB9" s="110"/>
      <c r="QYD9" s="110"/>
      <c r="QYE9" s="110"/>
      <c r="QYF9" s="110"/>
      <c r="QYG9" s="110"/>
      <c r="QYH9" s="110"/>
      <c r="QYJ9" s="110"/>
      <c r="QYK9" s="110"/>
      <c r="QYL9" s="110"/>
      <c r="QYM9" s="110"/>
      <c r="QYN9" s="110"/>
      <c r="QYP9" s="110"/>
      <c r="QYQ9" s="110"/>
      <c r="QYR9" s="110"/>
      <c r="QYS9" s="110"/>
      <c r="QYT9" s="110"/>
      <c r="QYV9" s="110"/>
      <c r="QYW9" s="110"/>
      <c r="QYX9" s="110"/>
      <c r="QYY9" s="110"/>
      <c r="QYZ9" s="110"/>
      <c r="QZB9" s="110"/>
      <c r="QZC9" s="110"/>
      <c r="QZD9" s="110"/>
      <c r="QZE9" s="110"/>
      <c r="QZF9" s="110"/>
      <c r="QZH9" s="110"/>
      <c r="QZI9" s="110"/>
      <c r="QZJ9" s="110"/>
      <c r="QZK9" s="110"/>
      <c r="QZL9" s="110"/>
      <c r="QZN9" s="110"/>
      <c r="QZO9" s="110"/>
      <c r="QZP9" s="110"/>
      <c r="QZQ9" s="110"/>
      <c r="QZR9" s="110"/>
      <c r="QZT9" s="110"/>
      <c r="QZU9" s="110"/>
      <c r="QZV9" s="110"/>
      <c r="QZW9" s="110"/>
      <c r="QZX9" s="110"/>
      <c r="QZZ9" s="110"/>
      <c r="RAA9" s="110"/>
      <c r="RAB9" s="110"/>
      <c r="RAC9" s="110"/>
      <c r="RAD9" s="110"/>
      <c r="RAF9" s="110"/>
      <c r="RAG9" s="110"/>
      <c r="RAH9" s="110"/>
      <c r="RAI9" s="110"/>
      <c r="RAJ9" s="110"/>
      <c r="RAL9" s="110"/>
      <c r="RAM9" s="110"/>
      <c r="RAN9" s="110"/>
      <c r="RAO9" s="110"/>
      <c r="RAP9" s="110"/>
      <c r="RAR9" s="110"/>
      <c r="RAS9" s="110"/>
      <c r="RAT9" s="110"/>
      <c r="RAU9" s="110"/>
      <c r="RAV9" s="110"/>
      <c r="RAX9" s="110"/>
      <c r="RAY9" s="110"/>
      <c r="RAZ9" s="110"/>
      <c r="RBA9" s="110"/>
      <c r="RBB9" s="110"/>
      <c r="RBD9" s="110"/>
      <c r="RBE9" s="110"/>
      <c r="RBF9" s="110"/>
      <c r="RBG9" s="110"/>
      <c r="RBH9" s="110"/>
      <c r="RBJ9" s="110"/>
      <c r="RBK9" s="110"/>
      <c r="RBL9" s="110"/>
      <c r="RBM9" s="110"/>
      <c r="RBN9" s="110"/>
      <c r="RBP9" s="110"/>
      <c r="RBQ9" s="110"/>
      <c r="RBR9" s="110"/>
      <c r="RBS9" s="110"/>
      <c r="RBT9" s="110"/>
      <c r="RBV9" s="110"/>
      <c r="RBW9" s="110"/>
      <c r="RBX9" s="110"/>
      <c r="RBY9" s="110"/>
      <c r="RBZ9" s="110"/>
      <c r="RCB9" s="110"/>
      <c r="RCC9" s="110"/>
      <c r="RCD9" s="110"/>
      <c r="RCE9" s="110"/>
      <c r="RCF9" s="110"/>
      <c r="RCH9" s="110"/>
      <c r="RCI9" s="110"/>
      <c r="RCJ9" s="110"/>
      <c r="RCK9" s="110"/>
      <c r="RCL9" s="110"/>
      <c r="RCN9" s="110"/>
      <c r="RCO9" s="110"/>
      <c r="RCP9" s="110"/>
      <c r="RCQ9" s="110"/>
      <c r="RCR9" s="110"/>
      <c r="RCT9" s="110"/>
      <c r="RCU9" s="110"/>
      <c r="RCV9" s="110"/>
      <c r="RCW9" s="110"/>
      <c r="RCX9" s="110"/>
      <c r="RCZ9" s="110"/>
      <c r="RDA9" s="110"/>
      <c r="RDB9" s="110"/>
      <c r="RDC9" s="110"/>
      <c r="RDD9" s="110"/>
      <c r="RDF9" s="110"/>
      <c r="RDG9" s="110"/>
      <c r="RDH9" s="110"/>
      <c r="RDI9" s="110"/>
      <c r="RDJ9" s="110"/>
      <c r="RDL9" s="110"/>
      <c r="RDM9" s="110"/>
      <c r="RDN9" s="110"/>
      <c r="RDO9" s="110"/>
      <c r="RDP9" s="110"/>
      <c r="RDR9" s="110"/>
      <c r="RDS9" s="110"/>
      <c r="RDT9" s="110"/>
      <c r="RDU9" s="110"/>
      <c r="RDV9" s="110"/>
      <c r="RDX9" s="110"/>
      <c r="RDY9" s="110"/>
      <c r="RDZ9" s="110"/>
      <c r="REA9" s="110"/>
      <c r="REB9" s="110"/>
      <c r="RED9" s="110"/>
      <c r="REE9" s="110"/>
      <c r="REF9" s="110"/>
      <c r="REG9" s="110"/>
      <c r="REH9" s="110"/>
      <c r="REJ9" s="110"/>
      <c r="REK9" s="110"/>
      <c r="REL9" s="110"/>
      <c r="REM9" s="110"/>
      <c r="REN9" s="110"/>
      <c r="REP9" s="110"/>
      <c r="REQ9" s="110"/>
      <c r="RER9" s="110"/>
      <c r="RES9" s="110"/>
      <c r="RET9" s="110"/>
      <c r="REV9" s="110"/>
      <c r="REW9" s="110"/>
      <c r="REX9" s="110"/>
      <c r="REY9" s="110"/>
      <c r="REZ9" s="110"/>
      <c r="RFB9" s="110"/>
      <c r="RFC9" s="110"/>
      <c r="RFD9" s="110"/>
      <c r="RFE9" s="110"/>
      <c r="RFF9" s="110"/>
      <c r="RFH9" s="110"/>
      <c r="RFI9" s="110"/>
      <c r="RFJ9" s="110"/>
      <c r="RFK9" s="110"/>
      <c r="RFL9" s="110"/>
      <c r="RFN9" s="110"/>
      <c r="RFO9" s="110"/>
      <c r="RFP9" s="110"/>
      <c r="RFQ9" s="110"/>
      <c r="RFR9" s="110"/>
      <c r="RFT9" s="110"/>
      <c r="RFU9" s="110"/>
      <c r="RFV9" s="110"/>
      <c r="RFW9" s="110"/>
      <c r="RFX9" s="110"/>
      <c r="RFZ9" s="110"/>
      <c r="RGA9" s="110"/>
      <c r="RGB9" s="110"/>
      <c r="RGC9" s="110"/>
      <c r="RGD9" s="110"/>
      <c r="RGF9" s="110"/>
      <c r="RGG9" s="110"/>
      <c r="RGH9" s="110"/>
      <c r="RGI9" s="110"/>
      <c r="RGJ9" s="110"/>
      <c r="RGL9" s="110"/>
      <c r="RGM9" s="110"/>
      <c r="RGN9" s="110"/>
      <c r="RGO9" s="110"/>
      <c r="RGP9" s="110"/>
      <c r="RGR9" s="110"/>
      <c r="RGS9" s="110"/>
      <c r="RGT9" s="110"/>
      <c r="RGU9" s="110"/>
      <c r="RGV9" s="110"/>
      <c r="RGX9" s="110"/>
      <c r="RGY9" s="110"/>
      <c r="RGZ9" s="110"/>
      <c r="RHA9" s="110"/>
      <c r="RHB9" s="110"/>
      <c r="RHD9" s="110"/>
      <c r="RHE9" s="110"/>
      <c r="RHF9" s="110"/>
      <c r="RHG9" s="110"/>
      <c r="RHH9" s="110"/>
      <c r="RHJ9" s="110"/>
      <c r="RHK9" s="110"/>
      <c r="RHL9" s="110"/>
      <c r="RHM9" s="110"/>
      <c r="RHN9" s="110"/>
      <c r="RHP9" s="110"/>
      <c r="RHQ9" s="110"/>
      <c r="RHR9" s="110"/>
      <c r="RHS9" s="110"/>
      <c r="RHT9" s="110"/>
      <c r="RHV9" s="110"/>
      <c r="RHW9" s="110"/>
      <c r="RHX9" s="110"/>
      <c r="RHY9" s="110"/>
      <c r="RHZ9" s="110"/>
      <c r="RIB9" s="110"/>
      <c r="RIC9" s="110"/>
      <c r="RID9" s="110"/>
      <c r="RIE9" s="110"/>
      <c r="RIF9" s="110"/>
      <c r="RIH9" s="110"/>
      <c r="RII9" s="110"/>
      <c r="RIJ9" s="110"/>
      <c r="RIK9" s="110"/>
      <c r="RIL9" s="110"/>
      <c r="RIN9" s="110"/>
      <c r="RIO9" s="110"/>
      <c r="RIP9" s="110"/>
      <c r="RIQ9" s="110"/>
      <c r="RIR9" s="110"/>
      <c r="RIT9" s="110"/>
      <c r="RIU9" s="110"/>
      <c r="RIV9" s="110"/>
      <c r="RIW9" s="110"/>
      <c r="RIX9" s="110"/>
      <c r="RIZ9" s="110"/>
      <c r="RJA9" s="110"/>
      <c r="RJB9" s="110"/>
      <c r="RJC9" s="110"/>
      <c r="RJD9" s="110"/>
      <c r="RJF9" s="110"/>
      <c r="RJG9" s="110"/>
      <c r="RJH9" s="110"/>
      <c r="RJI9" s="110"/>
      <c r="RJJ9" s="110"/>
      <c r="RJL9" s="110"/>
      <c r="RJM9" s="110"/>
      <c r="RJN9" s="110"/>
      <c r="RJO9" s="110"/>
      <c r="RJP9" s="110"/>
      <c r="RJR9" s="110"/>
      <c r="RJS9" s="110"/>
      <c r="RJT9" s="110"/>
      <c r="RJU9" s="110"/>
      <c r="RJV9" s="110"/>
      <c r="RJX9" s="110"/>
      <c r="RJY9" s="110"/>
      <c r="RJZ9" s="110"/>
      <c r="RKA9" s="110"/>
      <c r="RKB9" s="110"/>
      <c r="RKD9" s="110"/>
      <c r="RKE9" s="110"/>
      <c r="RKF9" s="110"/>
      <c r="RKG9" s="110"/>
      <c r="RKH9" s="110"/>
      <c r="RKJ9" s="110"/>
      <c r="RKK9" s="110"/>
      <c r="RKL9" s="110"/>
      <c r="RKM9" s="110"/>
      <c r="RKN9" s="110"/>
      <c r="RKP9" s="110"/>
      <c r="RKQ9" s="110"/>
      <c r="RKR9" s="110"/>
      <c r="RKS9" s="110"/>
      <c r="RKT9" s="110"/>
      <c r="RKV9" s="110"/>
      <c r="RKW9" s="110"/>
      <c r="RKX9" s="110"/>
      <c r="RKY9" s="110"/>
      <c r="RKZ9" s="110"/>
      <c r="RLB9" s="110"/>
      <c r="RLC9" s="110"/>
      <c r="RLD9" s="110"/>
      <c r="RLE9" s="110"/>
      <c r="RLF9" s="110"/>
      <c r="RLH9" s="110"/>
      <c r="RLI9" s="110"/>
      <c r="RLJ9" s="110"/>
      <c r="RLK9" s="110"/>
      <c r="RLL9" s="110"/>
      <c r="RLN9" s="110"/>
      <c r="RLO9" s="110"/>
      <c r="RLP9" s="110"/>
      <c r="RLQ9" s="110"/>
      <c r="RLR9" s="110"/>
      <c r="RLT9" s="110"/>
      <c r="RLU9" s="110"/>
      <c r="RLV9" s="110"/>
      <c r="RLW9" s="110"/>
      <c r="RLX9" s="110"/>
      <c r="RLZ9" s="110"/>
      <c r="RMA9" s="110"/>
      <c r="RMB9" s="110"/>
      <c r="RMC9" s="110"/>
      <c r="RMD9" s="110"/>
      <c r="RMF9" s="110"/>
      <c r="RMG9" s="110"/>
      <c r="RMH9" s="110"/>
      <c r="RMI9" s="110"/>
      <c r="RMJ9" s="110"/>
      <c r="RML9" s="110"/>
      <c r="RMM9" s="110"/>
      <c r="RMN9" s="110"/>
      <c r="RMO9" s="110"/>
      <c r="RMP9" s="110"/>
      <c r="RMR9" s="110"/>
      <c r="RMS9" s="110"/>
      <c r="RMT9" s="110"/>
      <c r="RMU9" s="110"/>
      <c r="RMV9" s="110"/>
      <c r="RMX9" s="110"/>
      <c r="RMY9" s="110"/>
      <c r="RMZ9" s="110"/>
      <c r="RNA9" s="110"/>
      <c r="RNB9" s="110"/>
      <c r="RND9" s="110"/>
      <c r="RNE9" s="110"/>
      <c r="RNF9" s="110"/>
      <c r="RNG9" s="110"/>
      <c r="RNH9" s="110"/>
      <c r="RNJ9" s="110"/>
      <c r="RNK9" s="110"/>
      <c r="RNL9" s="110"/>
      <c r="RNM9" s="110"/>
      <c r="RNN9" s="110"/>
      <c r="RNP9" s="110"/>
      <c r="RNQ9" s="110"/>
      <c r="RNR9" s="110"/>
      <c r="RNS9" s="110"/>
      <c r="RNT9" s="110"/>
      <c r="RNV9" s="110"/>
      <c r="RNW9" s="110"/>
      <c r="RNX9" s="110"/>
      <c r="RNY9" s="110"/>
      <c r="RNZ9" s="110"/>
      <c r="ROB9" s="110"/>
      <c r="ROC9" s="110"/>
      <c r="ROD9" s="110"/>
      <c r="ROE9" s="110"/>
      <c r="ROF9" s="110"/>
      <c r="ROH9" s="110"/>
      <c r="ROI9" s="110"/>
      <c r="ROJ9" s="110"/>
      <c r="ROK9" s="110"/>
      <c r="ROL9" s="110"/>
      <c r="RON9" s="110"/>
      <c r="ROO9" s="110"/>
      <c r="ROP9" s="110"/>
      <c r="ROQ9" s="110"/>
      <c r="ROR9" s="110"/>
      <c r="ROT9" s="110"/>
      <c r="ROU9" s="110"/>
      <c r="ROV9" s="110"/>
      <c r="ROW9" s="110"/>
      <c r="ROX9" s="110"/>
      <c r="ROZ9" s="110"/>
      <c r="RPA9" s="110"/>
      <c r="RPB9" s="110"/>
      <c r="RPC9" s="110"/>
      <c r="RPD9" s="110"/>
      <c r="RPF9" s="110"/>
      <c r="RPG9" s="110"/>
      <c r="RPH9" s="110"/>
      <c r="RPI9" s="110"/>
      <c r="RPJ9" s="110"/>
      <c r="RPL9" s="110"/>
      <c r="RPM9" s="110"/>
      <c r="RPN9" s="110"/>
      <c r="RPO9" s="110"/>
      <c r="RPP9" s="110"/>
      <c r="RPR9" s="110"/>
      <c r="RPS9" s="110"/>
      <c r="RPT9" s="110"/>
      <c r="RPU9" s="110"/>
      <c r="RPV9" s="110"/>
      <c r="RPX9" s="110"/>
      <c r="RPY9" s="110"/>
      <c r="RPZ9" s="110"/>
      <c r="RQA9" s="110"/>
      <c r="RQB9" s="110"/>
      <c r="RQD9" s="110"/>
      <c r="RQE9" s="110"/>
      <c r="RQF9" s="110"/>
      <c r="RQG9" s="110"/>
      <c r="RQH9" s="110"/>
      <c r="RQJ9" s="110"/>
      <c r="RQK9" s="110"/>
      <c r="RQL9" s="110"/>
      <c r="RQM9" s="110"/>
      <c r="RQN9" s="110"/>
      <c r="RQP9" s="110"/>
      <c r="RQQ9" s="110"/>
      <c r="RQR9" s="110"/>
      <c r="RQS9" s="110"/>
      <c r="RQT9" s="110"/>
      <c r="RQV9" s="110"/>
      <c r="RQW9" s="110"/>
      <c r="RQX9" s="110"/>
      <c r="RQY9" s="110"/>
      <c r="RQZ9" s="110"/>
      <c r="RRB9" s="110"/>
      <c r="RRC9" s="110"/>
      <c r="RRD9" s="110"/>
      <c r="RRE9" s="110"/>
      <c r="RRF9" s="110"/>
      <c r="RRH9" s="110"/>
      <c r="RRI9" s="110"/>
      <c r="RRJ9" s="110"/>
      <c r="RRK9" s="110"/>
      <c r="RRL9" s="110"/>
      <c r="RRN9" s="110"/>
      <c r="RRO9" s="110"/>
      <c r="RRP9" s="110"/>
      <c r="RRQ9" s="110"/>
      <c r="RRR9" s="110"/>
      <c r="RRT9" s="110"/>
      <c r="RRU9" s="110"/>
      <c r="RRV9" s="110"/>
      <c r="RRW9" s="110"/>
      <c r="RRX9" s="110"/>
      <c r="RRZ9" s="110"/>
      <c r="RSA9" s="110"/>
      <c r="RSB9" s="110"/>
      <c r="RSC9" s="110"/>
      <c r="RSD9" s="110"/>
      <c r="RSF9" s="110"/>
      <c r="RSG9" s="110"/>
      <c r="RSH9" s="110"/>
      <c r="RSI9" s="110"/>
      <c r="RSJ9" s="110"/>
      <c r="RSL9" s="110"/>
      <c r="RSM9" s="110"/>
      <c r="RSN9" s="110"/>
      <c r="RSO9" s="110"/>
      <c r="RSP9" s="110"/>
      <c r="RSR9" s="110"/>
      <c r="RSS9" s="110"/>
      <c r="RST9" s="110"/>
      <c r="RSU9" s="110"/>
      <c r="RSV9" s="110"/>
      <c r="RSX9" s="110"/>
      <c r="RSY9" s="110"/>
      <c r="RSZ9" s="110"/>
      <c r="RTA9" s="110"/>
      <c r="RTB9" s="110"/>
      <c r="RTD9" s="110"/>
      <c r="RTE9" s="110"/>
      <c r="RTF9" s="110"/>
      <c r="RTG9" s="110"/>
      <c r="RTH9" s="110"/>
      <c r="RTJ9" s="110"/>
      <c r="RTK9" s="110"/>
      <c r="RTL9" s="110"/>
      <c r="RTM9" s="110"/>
      <c r="RTN9" s="110"/>
      <c r="RTP9" s="110"/>
      <c r="RTQ9" s="110"/>
      <c r="RTR9" s="110"/>
      <c r="RTS9" s="110"/>
      <c r="RTT9" s="110"/>
      <c r="RTV9" s="110"/>
      <c r="RTW9" s="110"/>
      <c r="RTX9" s="110"/>
      <c r="RTY9" s="110"/>
      <c r="RTZ9" s="110"/>
      <c r="RUB9" s="110"/>
      <c r="RUC9" s="110"/>
      <c r="RUD9" s="110"/>
      <c r="RUE9" s="110"/>
      <c r="RUF9" s="110"/>
      <c r="RUH9" s="110"/>
      <c r="RUI9" s="110"/>
      <c r="RUJ9" s="110"/>
      <c r="RUK9" s="110"/>
      <c r="RUL9" s="110"/>
      <c r="RUN9" s="110"/>
      <c r="RUO9" s="110"/>
      <c r="RUP9" s="110"/>
      <c r="RUQ9" s="110"/>
      <c r="RUR9" s="110"/>
      <c r="RUT9" s="110"/>
      <c r="RUU9" s="110"/>
      <c r="RUV9" s="110"/>
      <c r="RUW9" s="110"/>
      <c r="RUX9" s="110"/>
      <c r="RUZ9" s="110"/>
      <c r="RVA9" s="110"/>
      <c r="RVB9" s="110"/>
      <c r="RVC9" s="110"/>
      <c r="RVD9" s="110"/>
      <c r="RVF9" s="110"/>
      <c r="RVG9" s="110"/>
      <c r="RVH9" s="110"/>
      <c r="RVI9" s="110"/>
      <c r="RVJ9" s="110"/>
      <c r="RVL9" s="110"/>
      <c r="RVM9" s="110"/>
      <c r="RVN9" s="110"/>
      <c r="RVO9" s="110"/>
      <c r="RVP9" s="110"/>
      <c r="RVR9" s="110"/>
      <c r="RVS9" s="110"/>
      <c r="RVT9" s="110"/>
      <c r="RVU9" s="110"/>
      <c r="RVV9" s="110"/>
      <c r="RVX9" s="110"/>
      <c r="RVY9" s="110"/>
      <c r="RVZ9" s="110"/>
      <c r="RWA9" s="110"/>
      <c r="RWB9" s="110"/>
      <c r="RWD9" s="110"/>
      <c r="RWE9" s="110"/>
      <c r="RWF9" s="110"/>
      <c r="RWG9" s="110"/>
      <c r="RWH9" s="110"/>
      <c r="RWJ9" s="110"/>
      <c r="RWK9" s="110"/>
      <c r="RWL9" s="110"/>
      <c r="RWM9" s="110"/>
      <c r="RWN9" s="110"/>
      <c r="RWP9" s="110"/>
      <c r="RWQ9" s="110"/>
      <c r="RWR9" s="110"/>
      <c r="RWS9" s="110"/>
      <c r="RWT9" s="110"/>
      <c r="RWV9" s="110"/>
      <c r="RWW9" s="110"/>
      <c r="RWX9" s="110"/>
      <c r="RWY9" s="110"/>
      <c r="RWZ9" s="110"/>
      <c r="RXB9" s="110"/>
      <c r="RXC9" s="110"/>
      <c r="RXD9" s="110"/>
      <c r="RXE9" s="110"/>
      <c r="RXF9" s="110"/>
      <c r="RXH9" s="110"/>
      <c r="RXI9" s="110"/>
      <c r="RXJ9" s="110"/>
      <c r="RXK9" s="110"/>
      <c r="RXL9" s="110"/>
      <c r="RXN9" s="110"/>
      <c r="RXO9" s="110"/>
      <c r="RXP9" s="110"/>
      <c r="RXQ9" s="110"/>
      <c r="RXR9" s="110"/>
      <c r="RXT9" s="110"/>
      <c r="RXU9" s="110"/>
      <c r="RXV9" s="110"/>
      <c r="RXW9" s="110"/>
      <c r="RXX9" s="110"/>
      <c r="RXZ9" s="110"/>
      <c r="RYA9" s="110"/>
      <c r="RYB9" s="110"/>
      <c r="RYC9" s="110"/>
      <c r="RYD9" s="110"/>
      <c r="RYF9" s="110"/>
      <c r="RYG9" s="110"/>
      <c r="RYH9" s="110"/>
      <c r="RYI9" s="110"/>
      <c r="RYJ9" s="110"/>
      <c r="RYL9" s="110"/>
      <c r="RYM9" s="110"/>
      <c r="RYN9" s="110"/>
      <c r="RYO9" s="110"/>
      <c r="RYP9" s="110"/>
      <c r="RYR9" s="110"/>
      <c r="RYS9" s="110"/>
      <c r="RYT9" s="110"/>
      <c r="RYU9" s="110"/>
      <c r="RYV9" s="110"/>
      <c r="RYX9" s="110"/>
      <c r="RYY9" s="110"/>
      <c r="RYZ9" s="110"/>
      <c r="RZA9" s="110"/>
      <c r="RZB9" s="110"/>
      <c r="RZD9" s="110"/>
      <c r="RZE9" s="110"/>
      <c r="RZF9" s="110"/>
      <c r="RZG9" s="110"/>
      <c r="RZH9" s="110"/>
      <c r="RZJ9" s="110"/>
      <c r="RZK9" s="110"/>
      <c r="RZL9" s="110"/>
      <c r="RZM9" s="110"/>
      <c r="RZN9" s="110"/>
      <c r="RZP9" s="110"/>
      <c r="RZQ9" s="110"/>
      <c r="RZR9" s="110"/>
      <c r="RZS9" s="110"/>
      <c r="RZT9" s="110"/>
      <c r="RZV9" s="110"/>
      <c r="RZW9" s="110"/>
      <c r="RZX9" s="110"/>
      <c r="RZY9" s="110"/>
      <c r="RZZ9" s="110"/>
      <c r="SAB9" s="110"/>
      <c r="SAC9" s="110"/>
      <c r="SAD9" s="110"/>
      <c r="SAE9" s="110"/>
      <c r="SAF9" s="110"/>
      <c r="SAH9" s="110"/>
      <c r="SAI9" s="110"/>
      <c r="SAJ9" s="110"/>
      <c r="SAK9" s="110"/>
      <c r="SAL9" s="110"/>
      <c r="SAN9" s="110"/>
      <c r="SAO9" s="110"/>
      <c r="SAP9" s="110"/>
      <c r="SAQ9" s="110"/>
      <c r="SAR9" s="110"/>
      <c r="SAT9" s="110"/>
      <c r="SAU9" s="110"/>
      <c r="SAV9" s="110"/>
      <c r="SAW9" s="110"/>
      <c r="SAX9" s="110"/>
      <c r="SAZ9" s="110"/>
      <c r="SBA9" s="110"/>
      <c r="SBB9" s="110"/>
      <c r="SBC9" s="110"/>
      <c r="SBD9" s="110"/>
      <c r="SBF9" s="110"/>
      <c r="SBG9" s="110"/>
      <c r="SBH9" s="110"/>
      <c r="SBI9" s="110"/>
      <c r="SBJ9" s="110"/>
      <c r="SBL9" s="110"/>
      <c r="SBM9" s="110"/>
      <c r="SBN9" s="110"/>
      <c r="SBO9" s="110"/>
      <c r="SBP9" s="110"/>
      <c r="SBR9" s="110"/>
      <c r="SBS9" s="110"/>
      <c r="SBT9" s="110"/>
      <c r="SBU9" s="110"/>
      <c r="SBV9" s="110"/>
      <c r="SBX9" s="110"/>
      <c r="SBY9" s="110"/>
      <c r="SBZ9" s="110"/>
      <c r="SCA9" s="110"/>
      <c r="SCB9" s="110"/>
      <c r="SCD9" s="110"/>
      <c r="SCE9" s="110"/>
      <c r="SCF9" s="110"/>
      <c r="SCG9" s="110"/>
      <c r="SCH9" s="110"/>
      <c r="SCJ9" s="110"/>
      <c r="SCK9" s="110"/>
      <c r="SCL9" s="110"/>
      <c r="SCM9" s="110"/>
      <c r="SCN9" s="110"/>
      <c r="SCP9" s="110"/>
      <c r="SCQ9" s="110"/>
      <c r="SCR9" s="110"/>
      <c r="SCS9" s="110"/>
      <c r="SCT9" s="110"/>
      <c r="SCV9" s="110"/>
      <c r="SCW9" s="110"/>
      <c r="SCX9" s="110"/>
      <c r="SCY9" s="110"/>
      <c r="SCZ9" s="110"/>
      <c r="SDB9" s="110"/>
      <c r="SDC9" s="110"/>
      <c r="SDD9" s="110"/>
      <c r="SDE9" s="110"/>
      <c r="SDF9" s="110"/>
      <c r="SDH9" s="110"/>
      <c r="SDI9" s="110"/>
      <c r="SDJ9" s="110"/>
      <c r="SDK9" s="110"/>
      <c r="SDL9" s="110"/>
      <c r="SDN9" s="110"/>
      <c r="SDO9" s="110"/>
      <c r="SDP9" s="110"/>
      <c r="SDQ9" s="110"/>
      <c r="SDR9" s="110"/>
      <c r="SDT9" s="110"/>
      <c r="SDU9" s="110"/>
      <c r="SDV9" s="110"/>
      <c r="SDW9" s="110"/>
      <c r="SDX9" s="110"/>
      <c r="SDZ9" s="110"/>
      <c r="SEA9" s="110"/>
      <c r="SEB9" s="110"/>
      <c r="SEC9" s="110"/>
      <c r="SED9" s="110"/>
      <c r="SEF9" s="110"/>
      <c r="SEG9" s="110"/>
      <c r="SEH9" s="110"/>
      <c r="SEI9" s="110"/>
      <c r="SEJ9" s="110"/>
      <c r="SEL9" s="110"/>
      <c r="SEM9" s="110"/>
      <c r="SEN9" s="110"/>
      <c r="SEO9" s="110"/>
      <c r="SEP9" s="110"/>
      <c r="SER9" s="110"/>
      <c r="SES9" s="110"/>
      <c r="SET9" s="110"/>
      <c r="SEU9" s="110"/>
      <c r="SEV9" s="110"/>
      <c r="SEX9" s="110"/>
      <c r="SEY9" s="110"/>
      <c r="SEZ9" s="110"/>
      <c r="SFA9" s="110"/>
      <c r="SFB9" s="110"/>
      <c r="SFD9" s="110"/>
      <c r="SFE9" s="110"/>
      <c r="SFF9" s="110"/>
      <c r="SFG9" s="110"/>
      <c r="SFH9" s="110"/>
      <c r="SFJ9" s="110"/>
      <c r="SFK9" s="110"/>
      <c r="SFL9" s="110"/>
      <c r="SFM9" s="110"/>
      <c r="SFN9" s="110"/>
      <c r="SFP9" s="110"/>
      <c r="SFQ9" s="110"/>
      <c r="SFR9" s="110"/>
      <c r="SFS9" s="110"/>
      <c r="SFT9" s="110"/>
      <c r="SFV9" s="110"/>
      <c r="SFW9" s="110"/>
      <c r="SFX9" s="110"/>
      <c r="SFY9" s="110"/>
      <c r="SFZ9" s="110"/>
      <c r="SGB9" s="110"/>
      <c r="SGC9" s="110"/>
      <c r="SGD9" s="110"/>
      <c r="SGE9" s="110"/>
      <c r="SGF9" s="110"/>
      <c r="SGH9" s="110"/>
      <c r="SGI9" s="110"/>
      <c r="SGJ9" s="110"/>
      <c r="SGK9" s="110"/>
      <c r="SGL9" s="110"/>
      <c r="SGN9" s="110"/>
      <c r="SGO9" s="110"/>
      <c r="SGP9" s="110"/>
      <c r="SGQ9" s="110"/>
      <c r="SGR9" s="110"/>
      <c r="SGT9" s="110"/>
      <c r="SGU9" s="110"/>
      <c r="SGV9" s="110"/>
      <c r="SGW9" s="110"/>
      <c r="SGX9" s="110"/>
      <c r="SGZ9" s="110"/>
      <c r="SHA9" s="110"/>
      <c r="SHB9" s="110"/>
      <c r="SHC9" s="110"/>
      <c r="SHD9" s="110"/>
      <c r="SHF9" s="110"/>
      <c r="SHG9" s="110"/>
      <c r="SHH9" s="110"/>
      <c r="SHI9" s="110"/>
      <c r="SHJ9" s="110"/>
      <c r="SHL9" s="110"/>
      <c r="SHM9" s="110"/>
      <c r="SHN9" s="110"/>
      <c r="SHO9" s="110"/>
      <c r="SHP9" s="110"/>
      <c r="SHR9" s="110"/>
      <c r="SHS9" s="110"/>
      <c r="SHT9" s="110"/>
      <c r="SHU9" s="110"/>
      <c r="SHV9" s="110"/>
      <c r="SHX9" s="110"/>
      <c r="SHY9" s="110"/>
      <c r="SHZ9" s="110"/>
      <c r="SIA9" s="110"/>
      <c r="SIB9" s="110"/>
      <c r="SID9" s="110"/>
      <c r="SIE9" s="110"/>
      <c r="SIF9" s="110"/>
      <c r="SIG9" s="110"/>
      <c r="SIH9" s="110"/>
      <c r="SIJ9" s="110"/>
      <c r="SIK9" s="110"/>
      <c r="SIL9" s="110"/>
      <c r="SIM9" s="110"/>
      <c r="SIN9" s="110"/>
      <c r="SIP9" s="110"/>
      <c r="SIQ9" s="110"/>
      <c r="SIR9" s="110"/>
      <c r="SIS9" s="110"/>
      <c r="SIT9" s="110"/>
      <c r="SIV9" s="110"/>
      <c r="SIW9" s="110"/>
      <c r="SIX9" s="110"/>
      <c r="SIY9" s="110"/>
      <c r="SIZ9" s="110"/>
      <c r="SJB9" s="110"/>
      <c r="SJC9" s="110"/>
      <c r="SJD9" s="110"/>
      <c r="SJE9" s="110"/>
      <c r="SJF9" s="110"/>
      <c r="SJH9" s="110"/>
      <c r="SJI9" s="110"/>
      <c r="SJJ9" s="110"/>
      <c r="SJK9" s="110"/>
      <c r="SJL9" s="110"/>
      <c r="SJN9" s="110"/>
      <c r="SJO9" s="110"/>
      <c r="SJP9" s="110"/>
      <c r="SJQ9" s="110"/>
      <c r="SJR9" s="110"/>
      <c r="SJT9" s="110"/>
      <c r="SJU9" s="110"/>
      <c r="SJV9" s="110"/>
      <c r="SJW9" s="110"/>
      <c r="SJX9" s="110"/>
      <c r="SJZ9" s="110"/>
      <c r="SKA9" s="110"/>
      <c r="SKB9" s="110"/>
      <c r="SKC9" s="110"/>
      <c r="SKD9" s="110"/>
      <c r="SKF9" s="110"/>
      <c r="SKG9" s="110"/>
      <c r="SKH9" s="110"/>
      <c r="SKI9" s="110"/>
      <c r="SKJ9" s="110"/>
      <c r="SKL9" s="110"/>
      <c r="SKM9" s="110"/>
      <c r="SKN9" s="110"/>
      <c r="SKO9" s="110"/>
      <c r="SKP9" s="110"/>
      <c r="SKR9" s="110"/>
      <c r="SKS9" s="110"/>
      <c r="SKT9" s="110"/>
      <c r="SKU9" s="110"/>
      <c r="SKV9" s="110"/>
      <c r="SKX9" s="110"/>
      <c r="SKY9" s="110"/>
      <c r="SKZ9" s="110"/>
      <c r="SLA9" s="110"/>
      <c r="SLB9" s="110"/>
      <c r="SLD9" s="110"/>
      <c r="SLE9" s="110"/>
      <c r="SLF9" s="110"/>
      <c r="SLG9" s="110"/>
      <c r="SLH9" s="110"/>
      <c r="SLJ9" s="110"/>
      <c r="SLK9" s="110"/>
      <c r="SLL9" s="110"/>
      <c r="SLM9" s="110"/>
      <c r="SLN9" s="110"/>
      <c r="SLP9" s="110"/>
      <c r="SLQ9" s="110"/>
      <c r="SLR9" s="110"/>
      <c r="SLS9" s="110"/>
      <c r="SLT9" s="110"/>
      <c r="SLV9" s="110"/>
      <c r="SLW9" s="110"/>
      <c r="SLX9" s="110"/>
      <c r="SLY9" s="110"/>
      <c r="SLZ9" s="110"/>
      <c r="SMB9" s="110"/>
      <c r="SMC9" s="110"/>
      <c r="SMD9" s="110"/>
      <c r="SME9" s="110"/>
      <c r="SMF9" s="110"/>
      <c r="SMH9" s="110"/>
      <c r="SMI9" s="110"/>
      <c r="SMJ9" s="110"/>
      <c r="SMK9" s="110"/>
      <c r="SML9" s="110"/>
      <c r="SMN9" s="110"/>
      <c r="SMO9" s="110"/>
      <c r="SMP9" s="110"/>
      <c r="SMQ9" s="110"/>
      <c r="SMR9" s="110"/>
      <c r="SMT9" s="110"/>
      <c r="SMU9" s="110"/>
      <c r="SMV9" s="110"/>
      <c r="SMW9" s="110"/>
      <c r="SMX9" s="110"/>
      <c r="SMZ9" s="110"/>
      <c r="SNA9" s="110"/>
      <c r="SNB9" s="110"/>
      <c r="SNC9" s="110"/>
      <c r="SND9" s="110"/>
      <c r="SNF9" s="110"/>
      <c r="SNG9" s="110"/>
      <c r="SNH9" s="110"/>
      <c r="SNI9" s="110"/>
      <c r="SNJ9" s="110"/>
      <c r="SNL9" s="110"/>
      <c r="SNM9" s="110"/>
      <c r="SNN9" s="110"/>
      <c r="SNO9" s="110"/>
      <c r="SNP9" s="110"/>
      <c r="SNR9" s="110"/>
      <c r="SNS9" s="110"/>
      <c r="SNT9" s="110"/>
      <c r="SNU9" s="110"/>
      <c r="SNV9" s="110"/>
      <c r="SNX9" s="110"/>
      <c r="SNY9" s="110"/>
      <c r="SNZ9" s="110"/>
      <c r="SOA9" s="110"/>
      <c r="SOB9" s="110"/>
      <c r="SOD9" s="110"/>
      <c r="SOE9" s="110"/>
      <c r="SOF9" s="110"/>
      <c r="SOG9" s="110"/>
      <c r="SOH9" s="110"/>
      <c r="SOJ9" s="110"/>
      <c r="SOK9" s="110"/>
      <c r="SOL9" s="110"/>
      <c r="SOM9" s="110"/>
      <c r="SON9" s="110"/>
      <c r="SOP9" s="110"/>
      <c r="SOQ9" s="110"/>
      <c r="SOR9" s="110"/>
      <c r="SOS9" s="110"/>
      <c r="SOT9" s="110"/>
      <c r="SOV9" s="110"/>
      <c r="SOW9" s="110"/>
      <c r="SOX9" s="110"/>
      <c r="SOY9" s="110"/>
      <c r="SOZ9" s="110"/>
      <c r="SPB9" s="110"/>
      <c r="SPC9" s="110"/>
      <c r="SPD9" s="110"/>
      <c r="SPE9" s="110"/>
      <c r="SPF9" s="110"/>
      <c r="SPH9" s="110"/>
      <c r="SPI9" s="110"/>
      <c r="SPJ9" s="110"/>
      <c r="SPK9" s="110"/>
      <c r="SPL9" s="110"/>
      <c r="SPN9" s="110"/>
      <c r="SPO9" s="110"/>
      <c r="SPP9" s="110"/>
      <c r="SPQ9" s="110"/>
      <c r="SPR9" s="110"/>
      <c r="SPT9" s="110"/>
      <c r="SPU9" s="110"/>
      <c r="SPV9" s="110"/>
      <c r="SPW9" s="110"/>
      <c r="SPX9" s="110"/>
      <c r="SPZ9" s="110"/>
      <c r="SQA9" s="110"/>
      <c r="SQB9" s="110"/>
      <c r="SQC9" s="110"/>
      <c r="SQD9" s="110"/>
      <c r="SQF9" s="110"/>
      <c r="SQG9" s="110"/>
      <c r="SQH9" s="110"/>
      <c r="SQI9" s="110"/>
      <c r="SQJ9" s="110"/>
      <c r="SQL9" s="110"/>
      <c r="SQM9" s="110"/>
      <c r="SQN9" s="110"/>
      <c r="SQO9" s="110"/>
      <c r="SQP9" s="110"/>
      <c r="SQR9" s="110"/>
      <c r="SQS9" s="110"/>
      <c r="SQT9" s="110"/>
      <c r="SQU9" s="110"/>
      <c r="SQV9" s="110"/>
      <c r="SQX9" s="110"/>
      <c r="SQY9" s="110"/>
      <c r="SQZ9" s="110"/>
      <c r="SRA9" s="110"/>
      <c r="SRB9" s="110"/>
      <c r="SRD9" s="110"/>
      <c r="SRE9" s="110"/>
      <c r="SRF9" s="110"/>
      <c r="SRG9" s="110"/>
      <c r="SRH9" s="110"/>
      <c r="SRJ9" s="110"/>
      <c r="SRK9" s="110"/>
      <c r="SRL9" s="110"/>
      <c r="SRM9" s="110"/>
      <c r="SRN9" s="110"/>
      <c r="SRP9" s="110"/>
      <c r="SRQ9" s="110"/>
      <c r="SRR9" s="110"/>
      <c r="SRS9" s="110"/>
      <c r="SRT9" s="110"/>
      <c r="SRV9" s="110"/>
      <c r="SRW9" s="110"/>
      <c r="SRX9" s="110"/>
      <c r="SRY9" s="110"/>
      <c r="SRZ9" s="110"/>
      <c r="SSB9" s="110"/>
      <c r="SSC9" s="110"/>
      <c r="SSD9" s="110"/>
      <c r="SSE9" s="110"/>
      <c r="SSF9" s="110"/>
      <c r="SSH9" s="110"/>
      <c r="SSI9" s="110"/>
      <c r="SSJ9" s="110"/>
      <c r="SSK9" s="110"/>
      <c r="SSL9" s="110"/>
      <c r="SSN9" s="110"/>
      <c r="SSO9" s="110"/>
      <c r="SSP9" s="110"/>
      <c r="SSQ9" s="110"/>
      <c r="SSR9" s="110"/>
      <c r="SST9" s="110"/>
      <c r="SSU9" s="110"/>
      <c r="SSV9" s="110"/>
      <c r="SSW9" s="110"/>
      <c r="SSX9" s="110"/>
      <c r="SSZ9" s="110"/>
      <c r="STA9" s="110"/>
      <c r="STB9" s="110"/>
      <c r="STC9" s="110"/>
      <c r="STD9" s="110"/>
      <c r="STF9" s="110"/>
      <c r="STG9" s="110"/>
      <c r="STH9" s="110"/>
      <c r="STI9" s="110"/>
      <c r="STJ9" s="110"/>
      <c r="STL9" s="110"/>
      <c r="STM9" s="110"/>
      <c r="STN9" s="110"/>
      <c r="STO9" s="110"/>
      <c r="STP9" s="110"/>
      <c r="STR9" s="110"/>
      <c r="STS9" s="110"/>
      <c r="STT9" s="110"/>
      <c r="STU9" s="110"/>
      <c r="STV9" s="110"/>
      <c r="STX9" s="110"/>
      <c r="STY9" s="110"/>
      <c r="STZ9" s="110"/>
      <c r="SUA9" s="110"/>
      <c r="SUB9" s="110"/>
      <c r="SUD9" s="110"/>
      <c r="SUE9" s="110"/>
      <c r="SUF9" s="110"/>
      <c r="SUG9" s="110"/>
      <c r="SUH9" s="110"/>
      <c r="SUJ9" s="110"/>
      <c r="SUK9" s="110"/>
      <c r="SUL9" s="110"/>
      <c r="SUM9" s="110"/>
      <c r="SUN9" s="110"/>
      <c r="SUP9" s="110"/>
      <c r="SUQ9" s="110"/>
      <c r="SUR9" s="110"/>
      <c r="SUS9" s="110"/>
      <c r="SUT9" s="110"/>
      <c r="SUV9" s="110"/>
      <c r="SUW9" s="110"/>
      <c r="SUX9" s="110"/>
      <c r="SUY9" s="110"/>
      <c r="SUZ9" s="110"/>
      <c r="SVB9" s="110"/>
      <c r="SVC9" s="110"/>
      <c r="SVD9" s="110"/>
      <c r="SVE9" s="110"/>
      <c r="SVF9" s="110"/>
      <c r="SVH9" s="110"/>
      <c r="SVI9" s="110"/>
      <c r="SVJ9" s="110"/>
      <c r="SVK9" s="110"/>
      <c r="SVL9" s="110"/>
      <c r="SVN9" s="110"/>
      <c r="SVO9" s="110"/>
      <c r="SVP9" s="110"/>
      <c r="SVQ9" s="110"/>
      <c r="SVR9" s="110"/>
      <c r="SVT9" s="110"/>
      <c r="SVU9" s="110"/>
      <c r="SVV9" s="110"/>
      <c r="SVW9" s="110"/>
      <c r="SVX9" s="110"/>
      <c r="SVZ9" s="110"/>
      <c r="SWA9" s="110"/>
      <c r="SWB9" s="110"/>
      <c r="SWC9" s="110"/>
      <c r="SWD9" s="110"/>
      <c r="SWF9" s="110"/>
      <c r="SWG9" s="110"/>
      <c r="SWH9" s="110"/>
      <c r="SWI9" s="110"/>
      <c r="SWJ9" s="110"/>
      <c r="SWL9" s="110"/>
      <c r="SWM9" s="110"/>
      <c r="SWN9" s="110"/>
      <c r="SWO9" s="110"/>
      <c r="SWP9" s="110"/>
      <c r="SWR9" s="110"/>
      <c r="SWS9" s="110"/>
      <c r="SWT9" s="110"/>
      <c r="SWU9" s="110"/>
      <c r="SWV9" s="110"/>
      <c r="SWX9" s="110"/>
      <c r="SWY9" s="110"/>
      <c r="SWZ9" s="110"/>
      <c r="SXA9" s="110"/>
      <c r="SXB9" s="110"/>
      <c r="SXD9" s="110"/>
      <c r="SXE9" s="110"/>
      <c r="SXF9" s="110"/>
      <c r="SXG9" s="110"/>
      <c r="SXH9" s="110"/>
      <c r="SXJ9" s="110"/>
      <c r="SXK9" s="110"/>
      <c r="SXL9" s="110"/>
      <c r="SXM9" s="110"/>
      <c r="SXN9" s="110"/>
      <c r="SXP9" s="110"/>
      <c r="SXQ9" s="110"/>
      <c r="SXR9" s="110"/>
      <c r="SXS9" s="110"/>
      <c r="SXT9" s="110"/>
      <c r="SXV9" s="110"/>
      <c r="SXW9" s="110"/>
      <c r="SXX9" s="110"/>
      <c r="SXY9" s="110"/>
      <c r="SXZ9" s="110"/>
      <c r="SYB9" s="110"/>
      <c r="SYC9" s="110"/>
      <c r="SYD9" s="110"/>
      <c r="SYE9" s="110"/>
      <c r="SYF9" s="110"/>
      <c r="SYH9" s="110"/>
      <c r="SYI9" s="110"/>
      <c r="SYJ9" s="110"/>
      <c r="SYK9" s="110"/>
      <c r="SYL9" s="110"/>
      <c r="SYN9" s="110"/>
      <c r="SYO9" s="110"/>
      <c r="SYP9" s="110"/>
      <c r="SYQ9" s="110"/>
      <c r="SYR9" s="110"/>
      <c r="SYT9" s="110"/>
      <c r="SYU9" s="110"/>
      <c r="SYV9" s="110"/>
      <c r="SYW9" s="110"/>
      <c r="SYX9" s="110"/>
      <c r="SYZ9" s="110"/>
      <c r="SZA9" s="110"/>
      <c r="SZB9" s="110"/>
      <c r="SZC9" s="110"/>
      <c r="SZD9" s="110"/>
      <c r="SZF9" s="110"/>
      <c r="SZG9" s="110"/>
      <c r="SZH9" s="110"/>
      <c r="SZI9" s="110"/>
      <c r="SZJ9" s="110"/>
      <c r="SZL9" s="110"/>
      <c r="SZM9" s="110"/>
      <c r="SZN9" s="110"/>
      <c r="SZO9" s="110"/>
      <c r="SZP9" s="110"/>
      <c r="SZR9" s="110"/>
      <c r="SZS9" s="110"/>
      <c r="SZT9" s="110"/>
      <c r="SZU9" s="110"/>
      <c r="SZV9" s="110"/>
      <c r="SZX9" s="110"/>
      <c r="SZY9" s="110"/>
      <c r="SZZ9" s="110"/>
      <c r="TAA9" s="110"/>
      <c r="TAB9" s="110"/>
      <c r="TAD9" s="110"/>
      <c r="TAE9" s="110"/>
      <c r="TAF9" s="110"/>
      <c r="TAG9" s="110"/>
      <c r="TAH9" s="110"/>
      <c r="TAJ9" s="110"/>
      <c r="TAK9" s="110"/>
      <c r="TAL9" s="110"/>
      <c r="TAM9" s="110"/>
      <c r="TAN9" s="110"/>
      <c r="TAP9" s="110"/>
      <c r="TAQ9" s="110"/>
      <c r="TAR9" s="110"/>
      <c r="TAS9" s="110"/>
      <c r="TAT9" s="110"/>
      <c r="TAV9" s="110"/>
      <c r="TAW9" s="110"/>
      <c r="TAX9" s="110"/>
      <c r="TAY9" s="110"/>
      <c r="TAZ9" s="110"/>
      <c r="TBB9" s="110"/>
      <c r="TBC9" s="110"/>
      <c r="TBD9" s="110"/>
      <c r="TBE9" s="110"/>
      <c r="TBF9" s="110"/>
      <c r="TBH9" s="110"/>
      <c r="TBI9" s="110"/>
      <c r="TBJ9" s="110"/>
      <c r="TBK9" s="110"/>
      <c r="TBL9" s="110"/>
      <c r="TBN9" s="110"/>
      <c r="TBO9" s="110"/>
      <c r="TBP9" s="110"/>
      <c r="TBQ9" s="110"/>
      <c r="TBR9" s="110"/>
      <c r="TBT9" s="110"/>
      <c r="TBU9" s="110"/>
      <c r="TBV9" s="110"/>
      <c r="TBW9" s="110"/>
      <c r="TBX9" s="110"/>
      <c r="TBZ9" s="110"/>
      <c r="TCA9" s="110"/>
      <c r="TCB9" s="110"/>
      <c r="TCC9" s="110"/>
      <c r="TCD9" s="110"/>
      <c r="TCF9" s="110"/>
      <c r="TCG9" s="110"/>
      <c r="TCH9" s="110"/>
      <c r="TCI9" s="110"/>
      <c r="TCJ9" s="110"/>
      <c r="TCL9" s="110"/>
      <c r="TCM9" s="110"/>
      <c r="TCN9" s="110"/>
      <c r="TCO9" s="110"/>
      <c r="TCP9" s="110"/>
      <c r="TCR9" s="110"/>
      <c r="TCS9" s="110"/>
      <c r="TCT9" s="110"/>
      <c r="TCU9" s="110"/>
      <c r="TCV9" s="110"/>
      <c r="TCX9" s="110"/>
      <c r="TCY9" s="110"/>
      <c r="TCZ9" s="110"/>
      <c r="TDA9" s="110"/>
      <c r="TDB9" s="110"/>
      <c r="TDD9" s="110"/>
      <c r="TDE9" s="110"/>
      <c r="TDF9" s="110"/>
      <c r="TDG9" s="110"/>
      <c r="TDH9" s="110"/>
      <c r="TDJ9" s="110"/>
      <c r="TDK9" s="110"/>
      <c r="TDL9" s="110"/>
      <c r="TDM9" s="110"/>
      <c r="TDN9" s="110"/>
      <c r="TDP9" s="110"/>
      <c r="TDQ9" s="110"/>
      <c r="TDR9" s="110"/>
      <c r="TDS9" s="110"/>
      <c r="TDT9" s="110"/>
      <c r="TDV9" s="110"/>
      <c r="TDW9" s="110"/>
      <c r="TDX9" s="110"/>
      <c r="TDY9" s="110"/>
      <c r="TDZ9" s="110"/>
      <c r="TEB9" s="110"/>
      <c r="TEC9" s="110"/>
      <c r="TED9" s="110"/>
      <c r="TEE9" s="110"/>
      <c r="TEF9" s="110"/>
      <c r="TEH9" s="110"/>
      <c r="TEI9" s="110"/>
      <c r="TEJ9" s="110"/>
      <c r="TEK9" s="110"/>
      <c r="TEL9" s="110"/>
      <c r="TEN9" s="110"/>
      <c r="TEO9" s="110"/>
      <c r="TEP9" s="110"/>
      <c r="TEQ9" s="110"/>
      <c r="TER9" s="110"/>
      <c r="TET9" s="110"/>
      <c r="TEU9" s="110"/>
      <c r="TEV9" s="110"/>
      <c r="TEW9" s="110"/>
      <c r="TEX9" s="110"/>
      <c r="TEZ9" s="110"/>
      <c r="TFA9" s="110"/>
      <c r="TFB9" s="110"/>
      <c r="TFC9" s="110"/>
      <c r="TFD9" s="110"/>
      <c r="TFF9" s="110"/>
      <c r="TFG9" s="110"/>
      <c r="TFH9" s="110"/>
      <c r="TFI9" s="110"/>
      <c r="TFJ9" s="110"/>
      <c r="TFL9" s="110"/>
      <c r="TFM9" s="110"/>
      <c r="TFN9" s="110"/>
      <c r="TFO9" s="110"/>
      <c r="TFP9" s="110"/>
      <c r="TFR9" s="110"/>
      <c r="TFS9" s="110"/>
      <c r="TFT9" s="110"/>
      <c r="TFU9" s="110"/>
      <c r="TFV9" s="110"/>
      <c r="TFX9" s="110"/>
      <c r="TFY9" s="110"/>
      <c r="TFZ9" s="110"/>
      <c r="TGA9" s="110"/>
      <c r="TGB9" s="110"/>
      <c r="TGD9" s="110"/>
      <c r="TGE9" s="110"/>
      <c r="TGF9" s="110"/>
      <c r="TGG9" s="110"/>
      <c r="TGH9" s="110"/>
      <c r="TGJ9" s="110"/>
      <c r="TGK9" s="110"/>
      <c r="TGL9" s="110"/>
      <c r="TGM9" s="110"/>
      <c r="TGN9" s="110"/>
      <c r="TGP9" s="110"/>
      <c r="TGQ9" s="110"/>
      <c r="TGR9" s="110"/>
      <c r="TGS9" s="110"/>
      <c r="TGT9" s="110"/>
      <c r="TGV9" s="110"/>
      <c r="TGW9" s="110"/>
      <c r="TGX9" s="110"/>
      <c r="TGY9" s="110"/>
      <c r="TGZ9" s="110"/>
      <c r="THB9" s="110"/>
      <c r="THC9" s="110"/>
      <c r="THD9" s="110"/>
      <c r="THE9" s="110"/>
      <c r="THF9" s="110"/>
      <c r="THH9" s="110"/>
      <c r="THI9" s="110"/>
      <c r="THJ9" s="110"/>
      <c r="THK9" s="110"/>
      <c r="THL9" s="110"/>
      <c r="THN9" s="110"/>
      <c r="THO9" s="110"/>
      <c r="THP9" s="110"/>
      <c r="THQ9" s="110"/>
      <c r="THR9" s="110"/>
      <c r="THT9" s="110"/>
      <c r="THU9" s="110"/>
      <c r="THV9" s="110"/>
      <c r="THW9" s="110"/>
      <c r="THX9" s="110"/>
      <c r="THZ9" s="110"/>
      <c r="TIA9" s="110"/>
      <c r="TIB9" s="110"/>
      <c r="TIC9" s="110"/>
      <c r="TID9" s="110"/>
      <c r="TIF9" s="110"/>
      <c r="TIG9" s="110"/>
      <c r="TIH9" s="110"/>
      <c r="TII9" s="110"/>
      <c r="TIJ9" s="110"/>
      <c r="TIL9" s="110"/>
      <c r="TIM9" s="110"/>
      <c r="TIN9" s="110"/>
      <c r="TIO9" s="110"/>
      <c r="TIP9" s="110"/>
      <c r="TIR9" s="110"/>
      <c r="TIS9" s="110"/>
      <c r="TIT9" s="110"/>
      <c r="TIU9" s="110"/>
      <c r="TIV9" s="110"/>
      <c r="TIX9" s="110"/>
      <c r="TIY9" s="110"/>
      <c r="TIZ9" s="110"/>
      <c r="TJA9" s="110"/>
      <c r="TJB9" s="110"/>
      <c r="TJD9" s="110"/>
      <c r="TJE9" s="110"/>
      <c r="TJF9" s="110"/>
      <c r="TJG9" s="110"/>
      <c r="TJH9" s="110"/>
      <c r="TJJ9" s="110"/>
      <c r="TJK9" s="110"/>
      <c r="TJL9" s="110"/>
      <c r="TJM9" s="110"/>
      <c r="TJN9" s="110"/>
      <c r="TJP9" s="110"/>
      <c r="TJQ9" s="110"/>
      <c r="TJR9" s="110"/>
      <c r="TJS9" s="110"/>
      <c r="TJT9" s="110"/>
      <c r="TJV9" s="110"/>
      <c r="TJW9" s="110"/>
      <c r="TJX9" s="110"/>
      <c r="TJY9" s="110"/>
      <c r="TJZ9" s="110"/>
      <c r="TKB9" s="110"/>
      <c r="TKC9" s="110"/>
      <c r="TKD9" s="110"/>
      <c r="TKE9" s="110"/>
      <c r="TKF9" s="110"/>
      <c r="TKH9" s="110"/>
      <c r="TKI9" s="110"/>
      <c r="TKJ9" s="110"/>
      <c r="TKK9" s="110"/>
      <c r="TKL9" s="110"/>
      <c r="TKN9" s="110"/>
      <c r="TKO9" s="110"/>
      <c r="TKP9" s="110"/>
      <c r="TKQ9" s="110"/>
      <c r="TKR9" s="110"/>
      <c r="TKT9" s="110"/>
      <c r="TKU9" s="110"/>
      <c r="TKV9" s="110"/>
      <c r="TKW9" s="110"/>
      <c r="TKX9" s="110"/>
      <c r="TKZ9" s="110"/>
      <c r="TLA9" s="110"/>
      <c r="TLB9" s="110"/>
      <c r="TLC9" s="110"/>
      <c r="TLD9" s="110"/>
      <c r="TLF9" s="110"/>
      <c r="TLG9" s="110"/>
      <c r="TLH9" s="110"/>
      <c r="TLI9" s="110"/>
      <c r="TLJ9" s="110"/>
      <c r="TLL9" s="110"/>
      <c r="TLM9" s="110"/>
      <c r="TLN9" s="110"/>
      <c r="TLO9" s="110"/>
      <c r="TLP9" s="110"/>
      <c r="TLR9" s="110"/>
      <c r="TLS9" s="110"/>
      <c r="TLT9" s="110"/>
      <c r="TLU9" s="110"/>
      <c r="TLV9" s="110"/>
      <c r="TLX9" s="110"/>
      <c r="TLY9" s="110"/>
      <c r="TLZ9" s="110"/>
      <c r="TMA9" s="110"/>
      <c r="TMB9" s="110"/>
      <c r="TMD9" s="110"/>
      <c r="TME9" s="110"/>
      <c r="TMF9" s="110"/>
      <c r="TMG9" s="110"/>
      <c r="TMH9" s="110"/>
      <c r="TMJ9" s="110"/>
      <c r="TMK9" s="110"/>
      <c r="TML9" s="110"/>
      <c r="TMM9" s="110"/>
      <c r="TMN9" s="110"/>
      <c r="TMP9" s="110"/>
      <c r="TMQ9" s="110"/>
      <c r="TMR9" s="110"/>
      <c r="TMS9" s="110"/>
      <c r="TMT9" s="110"/>
      <c r="TMV9" s="110"/>
      <c r="TMW9" s="110"/>
      <c r="TMX9" s="110"/>
      <c r="TMY9" s="110"/>
      <c r="TMZ9" s="110"/>
      <c r="TNB9" s="110"/>
      <c r="TNC9" s="110"/>
      <c r="TND9" s="110"/>
      <c r="TNE9" s="110"/>
      <c r="TNF9" s="110"/>
      <c r="TNH9" s="110"/>
      <c r="TNI9" s="110"/>
      <c r="TNJ9" s="110"/>
      <c r="TNK9" s="110"/>
      <c r="TNL9" s="110"/>
      <c r="TNN9" s="110"/>
      <c r="TNO9" s="110"/>
      <c r="TNP9" s="110"/>
      <c r="TNQ9" s="110"/>
      <c r="TNR9" s="110"/>
      <c r="TNT9" s="110"/>
      <c r="TNU9" s="110"/>
      <c r="TNV9" s="110"/>
      <c r="TNW9" s="110"/>
      <c r="TNX9" s="110"/>
      <c r="TNZ9" s="110"/>
      <c r="TOA9" s="110"/>
      <c r="TOB9" s="110"/>
      <c r="TOC9" s="110"/>
      <c r="TOD9" s="110"/>
      <c r="TOF9" s="110"/>
      <c r="TOG9" s="110"/>
      <c r="TOH9" s="110"/>
      <c r="TOI9" s="110"/>
      <c r="TOJ9" s="110"/>
      <c r="TOL9" s="110"/>
      <c r="TOM9" s="110"/>
      <c r="TON9" s="110"/>
      <c r="TOO9" s="110"/>
      <c r="TOP9" s="110"/>
      <c r="TOR9" s="110"/>
      <c r="TOS9" s="110"/>
      <c r="TOT9" s="110"/>
      <c r="TOU9" s="110"/>
      <c r="TOV9" s="110"/>
      <c r="TOX9" s="110"/>
      <c r="TOY9" s="110"/>
      <c r="TOZ9" s="110"/>
      <c r="TPA9" s="110"/>
      <c r="TPB9" s="110"/>
      <c r="TPD9" s="110"/>
      <c r="TPE9" s="110"/>
      <c r="TPF9" s="110"/>
      <c r="TPG9" s="110"/>
      <c r="TPH9" s="110"/>
      <c r="TPJ9" s="110"/>
      <c r="TPK9" s="110"/>
      <c r="TPL9" s="110"/>
      <c r="TPM9" s="110"/>
      <c r="TPN9" s="110"/>
      <c r="TPP9" s="110"/>
      <c r="TPQ9" s="110"/>
      <c r="TPR9" s="110"/>
      <c r="TPS9" s="110"/>
      <c r="TPT9" s="110"/>
      <c r="TPV9" s="110"/>
      <c r="TPW9" s="110"/>
      <c r="TPX9" s="110"/>
      <c r="TPY9" s="110"/>
      <c r="TPZ9" s="110"/>
      <c r="TQB9" s="110"/>
      <c r="TQC9" s="110"/>
      <c r="TQD9" s="110"/>
      <c r="TQE9" s="110"/>
      <c r="TQF9" s="110"/>
      <c r="TQH9" s="110"/>
      <c r="TQI9" s="110"/>
      <c r="TQJ9" s="110"/>
      <c r="TQK9" s="110"/>
      <c r="TQL9" s="110"/>
      <c r="TQN9" s="110"/>
      <c r="TQO9" s="110"/>
      <c r="TQP9" s="110"/>
      <c r="TQQ9" s="110"/>
      <c r="TQR9" s="110"/>
      <c r="TQT9" s="110"/>
      <c r="TQU9" s="110"/>
      <c r="TQV9" s="110"/>
      <c r="TQW9" s="110"/>
      <c r="TQX9" s="110"/>
      <c r="TQZ9" s="110"/>
      <c r="TRA9" s="110"/>
      <c r="TRB9" s="110"/>
      <c r="TRC9" s="110"/>
      <c r="TRD9" s="110"/>
      <c r="TRF9" s="110"/>
      <c r="TRG9" s="110"/>
      <c r="TRH9" s="110"/>
      <c r="TRI9" s="110"/>
      <c r="TRJ9" s="110"/>
      <c r="TRL9" s="110"/>
      <c r="TRM9" s="110"/>
      <c r="TRN9" s="110"/>
      <c r="TRO9" s="110"/>
      <c r="TRP9" s="110"/>
      <c r="TRR9" s="110"/>
      <c r="TRS9" s="110"/>
      <c r="TRT9" s="110"/>
      <c r="TRU9" s="110"/>
      <c r="TRV9" s="110"/>
      <c r="TRX9" s="110"/>
      <c r="TRY9" s="110"/>
      <c r="TRZ9" s="110"/>
      <c r="TSA9" s="110"/>
      <c r="TSB9" s="110"/>
      <c r="TSD9" s="110"/>
      <c r="TSE9" s="110"/>
      <c r="TSF9" s="110"/>
      <c r="TSG9" s="110"/>
      <c r="TSH9" s="110"/>
      <c r="TSJ9" s="110"/>
      <c r="TSK9" s="110"/>
      <c r="TSL9" s="110"/>
      <c r="TSM9" s="110"/>
      <c r="TSN9" s="110"/>
      <c r="TSP9" s="110"/>
      <c r="TSQ9" s="110"/>
      <c r="TSR9" s="110"/>
      <c r="TSS9" s="110"/>
      <c r="TST9" s="110"/>
      <c r="TSV9" s="110"/>
      <c r="TSW9" s="110"/>
      <c r="TSX9" s="110"/>
      <c r="TSY9" s="110"/>
      <c r="TSZ9" s="110"/>
      <c r="TTB9" s="110"/>
      <c r="TTC9" s="110"/>
      <c r="TTD9" s="110"/>
      <c r="TTE9" s="110"/>
      <c r="TTF9" s="110"/>
      <c r="TTH9" s="110"/>
      <c r="TTI9" s="110"/>
      <c r="TTJ9" s="110"/>
      <c r="TTK9" s="110"/>
      <c r="TTL9" s="110"/>
      <c r="TTN9" s="110"/>
      <c r="TTO9" s="110"/>
      <c r="TTP9" s="110"/>
      <c r="TTQ9" s="110"/>
      <c r="TTR9" s="110"/>
      <c r="TTT9" s="110"/>
      <c r="TTU9" s="110"/>
      <c r="TTV9" s="110"/>
      <c r="TTW9" s="110"/>
      <c r="TTX9" s="110"/>
      <c r="TTZ9" s="110"/>
      <c r="TUA9" s="110"/>
      <c r="TUB9" s="110"/>
      <c r="TUC9" s="110"/>
      <c r="TUD9" s="110"/>
      <c r="TUF9" s="110"/>
      <c r="TUG9" s="110"/>
      <c r="TUH9" s="110"/>
      <c r="TUI9" s="110"/>
      <c r="TUJ9" s="110"/>
      <c r="TUL9" s="110"/>
      <c r="TUM9" s="110"/>
      <c r="TUN9" s="110"/>
      <c r="TUO9" s="110"/>
      <c r="TUP9" s="110"/>
      <c r="TUR9" s="110"/>
      <c r="TUS9" s="110"/>
      <c r="TUT9" s="110"/>
      <c r="TUU9" s="110"/>
      <c r="TUV9" s="110"/>
      <c r="TUX9" s="110"/>
      <c r="TUY9" s="110"/>
      <c r="TUZ9" s="110"/>
      <c r="TVA9" s="110"/>
      <c r="TVB9" s="110"/>
      <c r="TVD9" s="110"/>
      <c r="TVE9" s="110"/>
      <c r="TVF9" s="110"/>
      <c r="TVG9" s="110"/>
      <c r="TVH9" s="110"/>
      <c r="TVJ9" s="110"/>
      <c r="TVK9" s="110"/>
      <c r="TVL9" s="110"/>
      <c r="TVM9" s="110"/>
      <c r="TVN9" s="110"/>
      <c r="TVP9" s="110"/>
      <c r="TVQ9" s="110"/>
      <c r="TVR9" s="110"/>
      <c r="TVS9" s="110"/>
      <c r="TVT9" s="110"/>
      <c r="TVV9" s="110"/>
      <c r="TVW9" s="110"/>
      <c r="TVX9" s="110"/>
      <c r="TVY9" s="110"/>
      <c r="TVZ9" s="110"/>
      <c r="TWB9" s="110"/>
      <c r="TWC9" s="110"/>
      <c r="TWD9" s="110"/>
      <c r="TWE9" s="110"/>
      <c r="TWF9" s="110"/>
      <c r="TWH9" s="110"/>
      <c r="TWI9" s="110"/>
      <c r="TWJ9" s="110"/>
      <c r="TWK9" s="110"/>
      <c r="TWL9" s="110"/>
      <c r="TWN9" s="110"/>
      <c r="TWO9" s="110"/>
      <c r="TWP9" s="110"/>
      <c r="TWQ9" s="110"/>
      <c r="TWR9" s="110"/>
      <c r="TWT9" s="110"/>
      <c r="TWU9" s="110"/>
      <c r="TWV9" s="110"/>
      <c r="TWW9" s="110"/>
      <c r="TWX9" s="110"/>
      <c r="TWZ9" s="110"/>
      <c r="TXA9" s="110"/>
      <c r="TXB9" s="110"/>
      <c r="TXC9" s="110"/>
      <c r="TXD9" s="110"/>
      <c r="TXF9" s="110"/>
      <c r="TXG9" s="110"/>
      <c r="TXH9" s="110"/>
      <c r="TXI9" s="110"/>
      <c r="TXJ9" s="110"/>
      <c r="TXL9" s="110"/>
      <c r="TXM9" s="110"/>
      <c r="TXN9" s="110"/>
      <c r="TXO9" s="110"/>
      <c r="TXP9" s="110"/>
      <c r="TXR9" s="110"/>
      <c r="TXS9" s="110"/>
      <c r="TXT9" s="110"/>
      <c r="TXU9" s="110"/>
      <c r="TXV9" s="110"/>
      <c r="TXX9" s="110"/>
      <c r="TXY9" s="110"/>
      <c r="TXZ9" s="110"/>
      <c r="TYA9" s="110"/>
      <c r="TYB9" s="110"/>
      <c r="TYD9" s="110"/>
      <c r="TYE9" s="110"/>
      <c r="TYF9" s="110"/>
      <c r="TYG9" s="110"/>
      <c r="TYH9" s="110"/>
      <c r="TYJ9" s="110"/>
      <c r="TYK9" s="110"/>
      <c r="TYL9" s="110"/>
      <c r="TYM9" s="110"/>
      <c r="TYN9" s="110"/>
      <c r="TYP9" s="110"/>
      <c r="TYQ9" s="110"/>
      <c r="TYR9" s="110"/>
      <c r="TYS9" s="110"/>
      <c r="TYT9" s="110"/>
      <c r="TYV9" s="110"/>
      <c r="TYW9" s="110"/>
      <c r="TYX9" s="110"/>
      <c r="TYY9" s="110"/>
      <c r="TYZ9" s="110"/>
      <c r="TZB9" s="110"/>
      <c r="TZC9" s="110"/>
      <c r="TZD9" s="110"/>
      <c r="TZE9" s="110"/>
      <c r="TZF9" s="110"/>
      <c r="TZH9" s="110"/>
      <c r="TZI9" s="110"/>
      <c r="TZJ9" s="110"/>
      <c r="TZK9" s="110"/>
      <c r="TZL9" s="110"/>
      <c r="TZN9" s="110"/>
      <c r="TZO9" s="110"/>
      <c r="TZP9" s="110"/>
      <c r="TZQ9" s="110"/>
      <c r="TZR9" s="110"/>
      <c r="TZT9" s="110"/>
      <c r="TZU9" s="110"/>
      <c r="TZV9" s="110"/>
      <c r="TZW9" s="110"/>
      <c r="TZX9" s="110"/>
      <c r="TZZ9" s="110"/>
      <c r="UAA9" s="110"/>
      <c r="UAB9" s="110"/>
      <c r="UAC9" s="110"/>
      <c r="UAD9" s="110"/>
      <c r="UAF9" s="110"/>
      <c r="UAG9" s="110"/>
      <c r="UAH9" s="110"/>
      <c r="UAI9" s="110"/>
      <c r="UAJ9" s="110"/>
      <c r="UAL9" s="110"/>
      <c r="UAM9" s="110"/>
      <c r="UAN9" s="110"/>
      <c r="UAO9" s="110"/>
      <c r="UAP9" s="110"/>
      <c r="UAR9" s="110"/>
      <c r="UAS9" s="110"/>
      <c r="UAT9" s="110"/>
      <c r="UAU9" s="110"/>
      <c r="UAV9" s="110"/>
      <c r="UAX9" s="110"/>
      <c r="UAY9" s="110"/>
      <c r="UAZ9" s="110"/>
      <c r="UBA9" s="110"/>
      <c r="UBB9" s="110"/>
      <c r="UBD9" s="110"/>
      <c r="UBE9" s="110"/>
      <c r="UBF9" s="110"/>
      <c r="UBG9" s="110"/>
      <c r="UBH9" s="110"/>
      <c r="UBJ9" s="110"/>
      <c r="UBK9" s="110"/>
      <c r="UBL9" s="110"/>
      <c r="UBM9" s="110"/>
      <c r="UBN9" s="110"/>
      <c r="UBP9" s="110"/>
      <c r="UBQ9" s="110"/>
      <c r="UBR9" s="110"/>
      <c r="UBS9" s="110"/>
      <c r="UBT9" s="110"/>
      <c r="UBV9" s="110"/>
      <c r="UBW9" s="110"/>
      <c r="UBX9" s="110"/>
      <c r="UBY9" s="110"/>
      <c r="UBZ9" s="110"/>
      <c r="UCB9" s="110"/>
      <c r="UCC9" s="110"/>
      <c r="UCD9" s="110"/>
      <c r="UCE9" s="110"/>
      <c r="UCF9" s="110"/>
      <c r="UCH9" s="110"/>
      <c r="UCI9" s="110"/>
      <c r="UCJ9" s="110"/>
      <c r="UCK9" s="110"/>
      <c r="UCL9" s="110"/>
      <c r="UCN9" s="110"/>
      <c r="UCO9" s="110"/>
      <c r="UCP9" s="110"/>
      <c r="UCQ9" s="110"/>
      <c r="UCR9" s="110"/>
      <c r="UCT9" s="110"/>
      <c r="UCU9" s="110"/>
      <c r="UCV9" s="110"/>
      <c r="UCW9" s="110"/>
      <c r="UCX9" s="110"/>
      <c r="UCZ9" s="110"/>
      <c r="UDA9" s="110"/>
      <c r="UDB9" s="110"/>
      <c r="UDC9" s="110"/>
      <c r="UDD9" s="110"/>
      <c r="UDF9" s="110"/>
      <c r="UDG9" s="110"/>
      <c r="UDH9" s="110"/>
      <c r="UDI9" s="110"/>
      <c r="UDJ9" s="110"/>
      <c r="UDL9" s="110"/>
      <c r="UDM9" s="110"/>
      <c r="UDN9" s="110"/>
      <c r="UDO9" s="110"/>
      <c r="UDP9" s="110"/>
      <c r="UDR9" s="110"/>
      <c r="UDS9" s="110"/>
      <c r="UDT9" s="110"/>
      <c r="UDU9" s="110"/>
      <c r="UDV9" s="110"/>
      <c r="UDX9" s="110"/>
      <c r="UDY9" s="110"/>
      <c r="UDZ9" s="110"/>
      <c r="UEA9" s="110"/>
      <c r="UEB9" s="110"/>
      <c r="UED9" s="110"/>
      <c r="UEE9" s="110"/>
      <c r="UEF9" s="110"/>
      <c r="UEG9" s="110"/>
      <c r="UEH9" s="110"/>
      <c r="UEJ9" s="110"/>
      <c r="UEK9" s="110"/>
      <c r="UEL9" s="110"/>
      <c r="UEM9" s="110"/>
      <c r="UEN9" s="110"/>
      <c r="UEP9" s="110"/>
      <c r="UEQ9" s="110"/>
      <c r="UER9" s="110"/>
      <c r="UES9" s="110"/>
      <c r="UET9" s="110"/>
      <c r="UEV9" s="110"/>
      <c r="UEW9" s="110"/>
      <c r="UEX9" s="110"/>
      <c r="UEY9" s="110"/>
      <c r="UEZ9" s="110"/>
      <c r="UFB9" s="110"/>
      <c r="UFC9" s="110"/>
      <c r="UFD9" s="110"/>
      <c r="UFE9" s="110"/>
      <c r="UFF9" s="110"/>
      <c r="UFH9" s="110"/>
      <c r="UFI9" s="110"/>
      <c r="UFJ9" s="110"/>
      <c r="UFK9" s="110"/>
      <c r="UFL9" s="110"/>
      <c r="UFN9" s="110"/>
      <c r="UFO9" s="110"/>
      <c r="UFP9" s="110"/>
      <c r="UFQ9" s="110"/>
      <c r="UFR9" s="110"/>
      <c r="UFT9" s="110"/>
      <c r="UFU9" s="110"/>
      <c r="UFV9" s="110"/>
      <c r="UFW9" s="110"/>
      <c r="UFX9" s="110"/>
      <c r="UFZ9" s="110"/>
      <c r="UGA9" s="110"/>
      <c r="UGB9" s="110"/>
      <c r="UGC9" s="110"/>
      <c r="UGD9" s="110"/>
      <c r="UGF9" s="110"/>
      <c r="UGG9" s="110"/>
      <c r="UGH9" s="110"/>
      <c r="UGI9" s="110"/>
      <c r="UGJ9" s="110"/>
      <c r="UGL9" s="110"/>
      <c r="UGM9" s="110"/>
      <c r="UGN9" s="110"/>
      <c r="UGO9" s="110"/>
      <c r="UGP9" s="110"/>
      <c r="UGR9" s="110"/>
      <c r="UGS9" s="110"/>
      <c r="UGT9" s="110"/>
      <c r="UGU9" s="110"/>
      <c r="UGV9" s="110"/>
      <c r="UGX9" s="110"/>
      <c r="UGY9" s="110"/>
      <c r="UGZ9" s="110"/>
      <c r="UHA9" s="110"/>
      <c r="UHB9" s="110"/>
      <c r="UHD9" s="110"/>
      <c r="UHE9" s="110"/>
      <c r="UHF9" s="110"/>
      <c r="UHG9" s="110"/>
      <c r="UHH9" s="110"/>
      <c r="UHJ9" s="110"/>
      <c r="UHK9" s="110"/>
      <c r="UHL9" s="110"/>
      <c r="UHM9" s="110"/>
      <c r="UHN9" s="110"/>
      <c r="UHP9" s="110"/>
      <c r="UHQ9" s="110"/>
      <c r="UHR9" s="110"/>
      <c r="UHS9" s="110"/>
      <c r="UHT9" s="110"/>
      <c r="UHV9" s="110"/>
      <c r="UHW9" s="110"/>
      <c r="UHX9" s="110"/>
      <c r="UHY9" s="110"/>
      <c r="UHZ9" s="110"/>
      <c r="UIB9" s="110"/>
      <c r="UIC9" s="110"/>
      <c r="UID9" s="110"/>
      <c r="UIE9" s="110"/>
      <c r="UIF9" s="110"/>
      <c r="UIH9" s="110"/>
      <c r="UII9" s="110"/>
      <c r="UIJ9" s="110"/>
      <c r="UIK9" s="110"/>
      <c r="UIL9" s="110"/>
      <c r="UIN9" s="110"/>
      <c r="UIO9" s="110"/>
      <c r="UIP9" s="110"/>
      <c r="UIQ9" s="110"/>
      <c r="UIR9" s="110"/>
      <c r="UIT9" s="110"/>
      <c r="UIU9" s="110"/>
      <c r="UIV9" s="110"/>
      <c r="UIW9" s="110"/>
      <c r="UIX9" s="110"/>
      <c r="UIZ9" s="110"/>
      <c r="UJA9" s="110"/>
      <c r="UJB9" s="110"/>
      <c r="UJC9" s="110"/>
      <c r="UJD9" s="110"/>
      <c r="UJF9" s="110"/>
      <c r="UJG9" s="110"/>
      <c r="UJH9" s="110"/>
      <c r="UJI9" s="110"/>
      <c r="UJJ9" s="110"/>
      <c r="UJL9" s="110"/>
      <c r="UJM9" s="110"/>
      <c r="UJN9" s="110"/>
      <c r="UJO9" s="110"/>
      <c r="UJP9" s="110"/>
      <c r="UJR9" s="110"/>
      <c r="UJS9" s="110"/>
      <c r="UJT9" s="110"/>
      <c r="UJU9" s="110"/>
      <c r="UJV9" s="110"/>
      <c r="UJX9" s="110"/>
      <c r="UJY9" s="110"/>
      <c r="UJZ9" s="110"/>
      <c r="UKA9" s="110"/>
      <c r="UKB9" s="110"/>
      <c r="UKD9" s="110"/>
      <c r="UKE9" s="110"/>
      <c r="UKF9" s="110"/>
      <c r="UKG9" s="110"/>
      <c r="UKH9" s="110"/>
      <c r="UKJ9" s="110"/>
      <c r="UKK9" s="110"/>
      <c r="UKL9" s="110"/>
      <c r="UKM9" s="110"/>
      <c r="UKN9" s="110"/>
      <c r="UKP9" s="110"/>
      <c r="UKQ9" s="110"/>
      <c r="UKR9" s="110"/>
      <c r="UKS9" s="110"/>
      <c r="UKT9" s="110"/>
      <c r="UKV9" s="110"/>
      <c r="UKW9" s="110"/>
      <c r="UKX9" s="110"/>
      <c r="UKY9" s="110"/>
      <c r="UKZ9" s="110"/>
      <c r="ULB9" s="110"/>
      <c r="ULC9" s="110"/>
      <c r="ULD9" s="110"/>
      <c r="ULE9" s="110"/>
      <c r="ULF9" s="110"/>
      <c r="ULH9" s="110"/>
      <c r="ULI9" s="110"/>
      <c r="ULJ9" s="110"/>
      <c r="ULK9" s="110"/>
      <c r="ULL9" s="110"/>
      <c r="ULN9" s="110"/>
      <c r="ULO9" s="110"/>
      <c r="ULP9" s="110"/>
      <c r="ULQ9" s="110"/>
      <c r="ULR9" s="110"/>
      <c r="ULT9" s="110"/>
      <c r="ULU9" s="110"/>
      <c r="ULV9" s="110"/>
      <c r="ULW9" s="110"/>
      <c r="ULX9" s="110"/>
      <c r="ULZ9" s="110"/>
      <c r="UMA9" s="110"/>
      <c r="UMB9" s="110"/>
      <c r="UMC9" s="110"/>
      <c r="UMD9" s="110"/>
      <c r="UMF9" s="110"/>
      <c r="UMG9" s="110"/>
      <c r="UMH9" s="110"/>
      <c r="UMI9" s="110"/>
      <c r="UMJ9" s="110"/>
      <c r="UML9" s="110"/>
      <c r="UMM9" s="110"/>
      <c r="UMN9" s="110"/>
      <c r="UMO9" s="110"/>
      <c r="UMP9" s="110"/>
      <c r="UMR9" s="110"/>
      <c r="UMS9" s="110"/>
      <c r="UMT9" s="110"/>
      <c r="UMU9" s="110"/>
      <c r="UMV9" s="110"/>
      <c r="UMX9" s="110"/>
      <c r="UMY9" s="110"/>
      <c r="UMZ9" s="110"/>
      <c r="UNA9" s="110"/>
      <c r="UNB9" s="110"/>
      <c r="UND9" s="110"/>
      <c r="UNE9" s="110"/>
      <c r="UNF9" s="110"/>
      <c r="UNG9" s="110"/>
      <c r="UNH9" s="110"/>
      <c r="UNJ9" s="110"/>
      <c r="UNK9" s="110"/>
      <c r="UNL9" s="110"/>
      <c r="UNM9" s="110"/>
      <c r="UNN9" s="110"/>
      <c r="UNP9" s="110"/>
      <c r="UNQ9" s="110"/>
      <c r="UNR9" s="110"/>
      <c r="UNS9" s="110"/>
      <c r="UNT9" s="110"/>
      <c r="UNV9" s="110"/>
      <c r="UNW9" s="110"/>
      <c r="UNX9" s="110"/>
      <c r="UNY9" s="110"/>
      <c r="UNZ9" s="110"/>
      <c r="UOB9" s="110"/>
      <c r="UOC9" s="110"/>
      <c r="UOD9" s="110"/>
      <c r="UOE9" s="110"/>
      <c r="UOF9" s="110"/>
      <c r="UOH9" s="110"/>
      <c r="UOI9" s="110"/>
      <c r="UOJ9" s="110"/>
      <c r="UOK9" s="110"/>
      <c r="UOL9" s="110"/>
      <c r="UON9" s="110"/>
      <c r="UOO9" s="110"/>
      <c r="UOP9" s="110"/>
      <c r="UOQ9" s="110"/>
      <c r="UOR9" s="110"/>
      <c r="UOT9" s="110"/>
      <c r="UOU9" s="110"/>
      <c r="UOV9" s="110"/>
      <c r="UOW9" s="110"/>
      <c r="UOX9" s="110"/>
      <c r="UOZ9" s="110"/>
      <c r="UPA9" s="110"/>
      <c r="UPB9" s="110"/>
      <c r="UPC9" s="110"/>
      <c r="UPD9" s="110"/>
      <c r="UPF9" s="110"/>
      <c r="UPG9" s="110"/>
      <c r="UPH9" s="110"/>
      <c r="UPI9" s="110"/>
      <c r="UPJ9" s="110"/>
      <c r="UPL9" s="110"/>
      <c r="UPM9" s="110"/>
      <c r="UPN9" s="110"/>
      <c r="UPO9" s="110"/>
      <c r="UPP9" s="110"/>
      <c r="UPR9" s="110"/>
      <c r="UPS9" s="110"/>
      <c r="UPT9" s="110"/>
      <c r="UPU9" s="110"/>
      <c r="UPV9" s="110"/>
      <c r="UPX9" s="110"/>
      <c r="UPY9" s="110"/>
      <c r="UPZ9" s="110"/>
      <c r="UQA9" s="110"/>
      <c r="UQB9" s="110"/>
      <c r="UQD9" s="110"/>
      <c r="UQE9" s="110"/>
      <c r="UQF9" s="110"/>
      <c r="UQG9" s="110"/>
      <c r="UQH9" s="110"/>
      <c r="UQJ9" s="110"/>
      <c r="UQK9" s="110"/>
      <c r="UQL9" s="110"/>
      <c r="UQM9" s="110"/>
      <c r="UQN9" s="110"/>
      <c r="UQP9" s="110"/>
      <c r="UQQ9" s="110"/>
      <c r="UQR9" s="110"/>
      <c r="UQS9" s="110"/>
      <c r="UQT9" s="110"/>
      <c r="UQV9" s="110"/>
      <c r="UQW9" s="110"/>
      <c r="UQX9" s="110"/>
      <c r="UQY9" s="110"/>
      <c r="UQZ9" s="110"/>
      <c r="URB9" s="110"/>
      <c r="URC9" s="110"/>
      <c r="URD9" s="110"/>
      <c r="URE9" s="110"/>
      <c r="URF9" s="110"/>
      <c r="URH9" s="110"/>
      <c r="URI9" s="110"/>
      <c r="URJ9" s="110"/>
      <c r="URK9" s="110"/>
      <c r="URL9" s="110"/>
      <c r="URN9" s="110"/>
      <c r="URO9" s="110"/>
      <c r="URP9" s="110"/>
      <c r="URQ9" s="110"/>
      <c r="URR9" s="110"/>
      <c r="URT9" s="110"/>
      <c r="URU9" s="110"/>
      <c r="URV9" s="110"/>
      <c r="URW9" s="110"/>
      <c r="URX9" s="110"/>
      <c r="URZ9" s="110"/>
      <c r="USA9" s="110"/>
      <c r="USB9" s="110"/>
      <c r="USC9" s="110"/>
      <c r="USD9" s="110"/>
      <c r="USF9" s="110"/>
      <c r="USG9" s="110"/>
      <c r="USH9" s="110"/>
      <c r="USI9" s="110"/>
      <c r="USJ9" s="110"/>
      <c r="USL9" s="110"/>
      <c r="USM9" s="110"/>
      <c r="USN9" s="110"/>
      <c r="USO9" s="110"/>
      <c r="USP9" s="110"/>
      <c r="USR9" s="110"/>
      <c r="USS9" s="110"/>
      <c r="UST9" s="110"/>
      <c r="USU9" s="110"/>
      <c r="USV9" s="110"/>
      <c r="USX9" s="110"/>
      <c r="USY9" s="110"/>
      <c r="USZ9" s="110"/>
      <c r="UTA9" s="110"/>
      <c r="UTB9" s="110"/>
      <c r="UTD9" s="110"/>
      <c r="UTE9" s="110"/>
      <c r="UTF9" s="110"/>
      <c r="UTG9" s="110"/>
      <c r="UTH9" s="110"/>
      <c r="UTJ9" s="110"/>
      <c r="UTK9" s="110"/>
      <c r="UTL9" s="110"/>
      <c r="UTM9" s="110"/>
      <c r="UTN9" s="110"/>
      <c r="UTP9" s="110"/>
      <c r="UTQ9" s="110"/>
      <c r="UTR9" s="110"/>
      <c r="UTS9" s="110"/>
      <c r="UTT9" s="110"/>
      <c r="UTV9" s="110"/>
      <c r="UTW9" s="110"/>
      <c r="UTX9" s="110"/>
      <c r="UTY9" s="110"/>
      <c r="UTZ9" s="110"/>
      <c r="UUB9" s="110"/>
      <c r="UUC9" s="110"/>
      <c r="UUD9" s="110"/>
      <c r="UUE9" s="110"/>
      <c r="UUF9" s="110"/>
      <c r="UUH9" s="110"/>
      <c r="UUI9" s="110"/>
      <c r="UUJ9" s="110"/>
      <c r="UUK9" s="110"/>
      <c r="UUL9" s="110"/>
      <c r="UUN9" s="110"/>
      <c r="UUO9" s="110"/>
      <c r="UUP9" s="110"/>
      <c r="UUQ9" s="110"/>
      <c r="UUR9" s="110"/>
      <c r="UUT9" s="110"/>
      <c r="UUU9" s="110"/>
      <c r="UUV9" s="110"/>
      <c r="UUW9" s="110"/>
      <c r="UUX9" s="110"/>
      <c r="UUZ9" s="110"/>
      <c r="UVA9" s="110"/>
      <c r="UVB9" s="110"/>
      <c r="UVC9" s="110"/>
      <c r="UVD9" s="110"/>
      <c r="UVF9" s="110"/>
      <c r="UVG9" s="110"/>
      <c r="UVH9" s="110"/>
      <c r="UVI9" s="110"/>
      <c r="UVJ9" s="110"/>
      <c r="UVL9" s="110"/>
      <c r="UVM9" s="110"/>
      <c r="UVN9" s="110"/>
      <c r="UVO9" s="110"/>
      <c r="UVP9" s="110"/>
      <c r="UVR9" s="110"/>
      <c r="UVS9" s="110"/>
      <c r="UVT9" s="110"/>
      <c r="UVU9" s="110"/>
      <c r="UVV9" s="110"/>
      <c r="UVX9" s="110"/>
      <c r="UVY9" s="110"/>
      <c r="UVZ9" s="110"/>
      <c r="UWA9" s="110"/>
      <c r="UWB9" s="110"/>
      <c r="UWD9" s="110"/>
      <c r="UWE9" s="110"/>
      <c r="UWF9" s="110"/>
      <c r="UWG9" s="110"/>
      <c r="UWH9" s="110"/>
      <c r="UWJ9" s="110"/>
      <c r="UWK9" s="110"/>
      <c r="UWL9" s="110"/>
      <c r="UWM9" s="110"/>
      <c r="UWN9" s="110"/>
      <c r="UWP9" s="110"/>
      <c r="UWQ9" s="110"/>
      <c r="UWR9" s="110"/>
      <c r="UWS9" s="110"/>
      <c r="UWT9" s="110"/>
      <c r="UWV9" s="110"/>
      <c r="UWW9" s="110"/>
      <c r="UWX9" s="110"/>
      <c r="UWY9" s="110"/>
      <c r="UWZ9" s="110"/>
      <c r="UXB9" s="110"/>
      <c r="UXC9" s="110"/>
      <c r="UXD9" s="110"/>
      <c r="UXE9" s="110"/>
      <c r="UXF9" s="110"/>
      <c r="UXH9" s="110"/>
      <c r="UXI9" s="110"/>
      <c r="UXJ9" s="110"/>
      <c r="UXK9" s="110"/>
      <c r="UXL9" s="110"/>
      <c r="UXN9" s="110"/>
      <c r="UXO9" s="110"/>
      <c r="UXP9" s="110"/>
      <c r="UXQ9" s="110"/>
      <c r="UXR9" s="110"/>
      <c r="UXT9" s="110"/>
      <c r="UXU9" s="110"/>
      <c r="UXV9" s="110"/>
      <c r="UXW9" s="110"/>
      <c r="UXX9" s="110"/>
      <c r="UXZ9" s="110"/>
      <c r="UYA9" s="110"/>
      <c r="UYB9" s="110"/>
      <c r="UYC9" s="110"/>
      <c r="UYD9" s="110"/>
      <c r="UYF9" s="110"/>
      <c r="UYG9" s="110"/>
      <c r="UYH9" s="110"/>
      <c r="UYI9" s="110"/>
      <c r="UYJ9" s="110"/>
      <c r="UYL9" s="110"/>
      <c r="UYM9" s="110"/>
      <c r="UYN9" s="110"/>
      <c r="UYO9" s="110"/>
      <c r="UYP9" s="110"/>
      <c r="UYR9" s="110"/>
      <c r="UYS9" s="110"/>
      <c r="UYT9" s="110"/>
      <c r="UYU9" s="110"/>
      <c r="UYV9" s="110"/>
      <c r="UYX9" s="110"/>
      <c r="UYY9" s="110"/>
      <c r="UYZ9" s="110"/>
      <c r="UZA9" s="110"/>
      <c r="UZB9" s="110"/>
      <c r="UZD9" s="110"/>
      <c r="UZE9" s="110"/>
      <c r="UZF9" s="110"/>
      <c r="UZG9" s="110"/>
      <c r="UZH9" s="110"/>
      <c r="UZJ9" s="110"/>
      <c r="UZK9" s="110"/>
      <c r="UZL9" s="110"/>
      <c r="UZM9" s="110"/>
      <c r="UZN9" s="110"/>
      <c r="UZP9" s="110"/>
      <c r="UZQ9" s="110"/>
      <c r="UZR9" s="110"/>
      <c r="UZS9" s="110"/>
      <c r="UZT9" s="110"/>
      <c r="UZV9" s="110"/>
      <c r="UZW9" s="110"/>
      <c r="UZX9" s="110"/>
      <c r="UZY9" s="110"/>
      <c r="UZZ9" s="110"/>
      <c r="VAB9" s="110"/>
      <c r="VAC9" s="110"/>
      <c r="VAD9" s="110"/>
      <c r="VAE9" s="110"/>
      <c r="VAF9" s="110"/>
      <c r="VAH9" s="110"/>
      <c r="VAI9" s="110"/>
      <c r="VAJ9" s="110"/>
      <c r="VAK9" s="110"/>
      <c r="VAL9" s="110"/>
      <c r="VAN9" s="110"/>
      <c r="VAO9" s="110"/>
      <c r="VAP9" s="110"/>
      <c r="VAQ9" s="110"/>
      <c r="VAR9" s="110"/>
      <c r="VAT9" s="110"/>
      <c r="VAU9" s="110"/>
      <c r="VAV9" s="110"/>
      <c r="VAW9" s="110"/>
      <c r="VAX9" s="110"/>
      <c r="VAZ9" s="110"/>
      <c r="VBA9" s="110"/>
      <c r="VBB9" s="110"/>
      <c r="VBC9" s="110"/>
      <c r="VBD9" s="110"/>
      <c r="VBF9" s="110"/>
      <c r="VBG9" s="110"/>
      <c r="VBH9" s="110"/>
      <c r="VBI9" s="110"/>
      <c r="VBJ9" s="110"/>
      <c r="VBL9" s="110"/>
      <c r="VBM9" s="110"/>
      <c r="VBN9" s="110"/>
      <c r="VBO9" s="110"/>
      <c r="VBP9" s="110"/>
      <c r="VBR9" s="110"/>
      <c r="VBS9" s="110"/>
      <c r="VBT9" s="110"/>
      <c r="VBU9" s="110"/>
      <c r="VBV9" s="110"/>
      <c r="VBX9" s="110"/>
      <c r="VBY9" s="110"/>
      <c r="VBZ9" s="110"/>
      <c r="VCA9" s="110"/>
      <c r="VCB9" s="110"/>
      <c r="VCD9" s="110"/>
      <c r="VCE9" s="110"/>
      <c r="VCF9" s="110"/>
      <c r="VCG9" s="110"/>
      <c r="VCH9" s="110"/>
      <c r="VCJ9" s="110"/>
      <c r="VCK9" s="110"/>
      <c r="VCL9" s="110"/>
      <c r="VCM9" s="110"/>
      <c r="VCN9" s="110"/>
      <c r="VCP9" s="110"/>
      <c r="VCQ9" s="110"/>
      <c r="VCR9" s="110"/>
      <c r="VCS9" s="110"/>
      <c r="VCT9" s="110"/>
      <c r="VCV9" s="110"/>
      <c r="VCW9" s="110"/>
      <c r="VCX9" s="110"/>
      <c r="VCY9" s="110"/>
      <c r="VCZ9" s="110"/>
      <c r="VDB9" s="110"/>
      <c r="VDC9" s="110"/>
      <c r="VDD9" s="110"/>
      <c r="VDE9" s="110"/>
      <c r="VDF9" s="110"/>
      <c r="VDH9" s="110"/>
      <c r="VDI9" s="110"/>
      <c r="VDJ9" s="110"/>
      <c r="VDK9" s="110"/>
      <c r="VDL9" s="110"/>
      <c r="VDN9" s="110"/>
      <c r="VDO9" s="110"/>
      <c r="VDP9" s="110"/>
      <c r="VDQ9" s="110"/>
      <c r="VDR9" s="110"/>
      <c r="VDT9" s="110"/>
      <c r="VDU9" s="110"/>
      <c r="VDV9" s="110"/>
      <c r="VDW9" s="110"/>
      <c r="VDX9" s="110"/>
      <c r="VDZ9" s="110"/>
      <c r="VEA9" s="110"/>
      <c r="VEB9" s="110"/>
      <c r="VEC9" s="110"/>
      <c r="VED9" s="110"/>
      <c r="VEF9" s="110"/>
      <c r="VEG9" s="110"/>
      <c r="VEH9" s="110"/>
      <c r="VEI9" s="110"/>
      <c r="VEJ9" s="110"/>
      <c r="VEL9" s="110"/>
      <c r="VEM9" s="110"/>
      <c r="VEN9" s="110"/>
      <c r="VEO9" s="110"/>
      <c r="VEP9" s="110"/>
      <c r="VER9" s="110"/>
      <c r="VES9" s="110"/>
      <c r="VET9" s="110"/>
      <c r="VEU9" s="110"/>
      <c r="VEV9" s="110"/>
      <c r="VEX9" s="110"/>
      <c r="VEY9" s="110"/>
      <c r="VEZ9" s="110"/>
      <c r="VFA9" s="110"/>
      <c r="VFB9" s="110"/>
      <c r="VFD9" s="110"/>
      <c r="VFE9" s="110"/>
      <c r="VFF9" s="110"/>
      <c r="VFG9" s="110"/>
      <c r="VFH9" s="110"/>
      <c r="VFJ9" s="110"/>
      <c r="VFK9" s="110"/>
      <c r="VFL9" s="110"/>
      <c r="VFM9" s="110"/>
      <c r="VFN9" s="110"/>
      <c r="VFP9" s="110"/>
      <c r="VFQ9" s="110"/>
      <c r="VFR9" s="110"/>
      <c r="VFS9" s="110"/>
      <c r="VFT9" s="110"/>
      <c r="VFV9" s="110"/>
      <c r="VFW9" s="110"/>
      <c r="VFX9" s="110"/>
      <c r="VFY9" s="110"/>
      <c r="VFZ9" s="110"/>
      <c r="VGB9" s="110"/>
      <c r="VGC9" s="110"/>
      <c r="VGD9" s="110"/>
      <c r="VGE9" s="110"/>
      <c r="VGF9" s="110"/>
      <c r="VGH9" s="110"/>
      <c r="VGI9" s="110"/>
      <c r="VGJ9" s="110"/>
      <c r="VGK9" s="110"/>
      <c r="VGL9" s="110"/>
      <c r="VGN9" s="110"/>
      <c r="VGO9" s="110"/>
      <c r="VGP9" s="110"/>
      <c r="VGQ9" s="110"/>
      <c r="VGR9" s="110"/>
      <c r="VGT9" s="110"/>
      <c r="VGU9" s="110"/>
      <c r="VGV9" s="110"/>
      <c r="VGW9" s="110"/>
      <c r="VGX9" s="110"/>
      <c r="VGZ9" s="110"/>
      <c r="VHA9" s="110"/>
      <c r="VHB9" s="110"/>
      <c r="VHC9" s="110"/>
      <c r="VHD9" s="110"/>
      <c r="VHF9" s="110"/>
      <c r="VHG9" s="110"/>
      <c r="VHH9" s="110"/>
      <c r="VHI9" s="110"/>
      <c r="VHJ9" s="110"/>
      <c r="VHL9" s="110"/>
      <c r="VHM9" s="110"/>
      <c r="VHN9" s="110"/>
      <c r="VHO9" s="110"/>
      <c r="VHP9" s="110"/>
      <c r="VHR9" s="110"/>
      <c r="VHS9" s="110"/>
      <c r="VHT9" s="110"/>
      <c r="VHU9" s="110"/>
      <c r="VHV9" s="110"/>
      <c r="VHX9" s="110"/>
      <c r="VHY9" s="110"/>
      <c r="VHZ9" s="110"/>
      <c r="VIA9" s="110"/>
      <c r="VIB9" s="110"/>
      <c r="VID9" s="110"/>
      <c r="VIE9" s="110"/>
      <c r="VIF9" s="110"/>
      <c r="VIG9" s="110"/>
      <c r="VIH9" s="110"/>
      <c r="VIJ9" s="110"/>
      <c r="VIK9" s="110"/>
      <c r="VIL9" s="110"/>
      <c r="VIM9" s="110"/>
      <c r="VIN9" s="110"/>
      <c r="VIP9" s="110"/>
      <c r="VIQ9" s="110"/>
      <c r="VIR9" s="110"/>
      <c r="VIS9" s="110"/>
      <c r="VIT9" s="110"/>
      <c r="VIV9" s="110"/>
      <c r="VIW9" s="110"/>
      <c r="VIX9" s="110"/>
      <c r="VIY9" s="110"/>
      <c r="VIZ9" s="110"/>
      <c r="VJB9" s="110"/>
      <c r="VJC9" s="110"/>
      <c r="VJD9" s="110"/>
      <c r="VJE9" s="110"/>
      <c r="VJF9" s="110"/>
      <c r="VJH9" s="110"/>
      <c r="VJI9" s="110"/>
      <c r="VJJ9" s="110"/>
      <c r="VJK9" s="110"/>
      <c r="VJL9" s="110"/>
      <c r="VJN9" s="110"/>
      <c r="VJO9" s="110"/>
      <c r="VJP9" s="110"/>
      <c r="VJQ9" s="110"/>
      <c r="VJR9" s="110"/>
      <c r="VJT9" s="110"/>
      <c r="VJU9" s="110"/>
      <c r="VJV9" s="110"/>
      <c r="VJW9" s="110"/>
      <c r="VJX9" s="110"/>
      <c r="VJZ9" s="110"/>
      <c r="VKA9" s="110"/>
      <c r="VKB9" s="110"/>
      <c r="VKC9" s="110"/>
      <c r="VKD9" s="110"/>
      <c r="VKF9" s="110"/>
      <c r="VKG9" s="110"/>
      <c r="VKH9" s="110"/>
      <c r="VKI9" s="110"/>
      <c r="VKJ9" s="110"/>
      <c r="VKL9" s="110"/>
      <c r="VKM9" s="110"/>
      <c r="VKN9" s="110"/>
      <c r="VKO9" s="110"/>
      <c r="VKP9" s="110"/>
      <c r="VKR9" s="110"/>
      <c r="VKS9" s="110"/>
      <c r="VKT9" s="110"/>
      <c r="VKU9" s="110"/>
      <c r="VKV9" s="110"/>
      <c r="VKX9" s="110"/>
      <c r="VKY9" s="110"/>
      <c r="VKZ9" s="110"/>
      <c r="VLA9" s="110"/>
      <c r="VLB9" s="110"/>
      <c r="VLD9" s="110"/>
      <c r="VLE9" s="110"/>
      <c r="VLF9" s="110"/>
      <c r="VLG9" s="110"/>
      <c r="VLH9" s="110"/>
      <c r="VLJ9" s="110"/>
      <c r="VLK9" s="110"/>
      <c r="VLL9" s="110"/>
      <c r="VLM9" s="110"/>
      <c r="VLN9" s="110"/>
      <c r="VLP9" s="110"/>
      <c r="VLQ9" s="110"/>
      <c r="VLR9" s="110"/>
      <c r="VLS9" s="110"/>
      <c r="VLT9" s="110"/>
      <c r="VLV9" s="110"/>
      <c r="VLW9" s="110"/>
      <c r="VLX9" s="110"/>
      <c r="VLY9" s="110"/>
      <c r="VLZ9" s="110"/>
      <c r="VMB9" s="110"/>
      <c r="VMC9" s="110"/>
      <c r="VMD9" s="110"/>
      <c r="VME9" s="110"/>
      <c r="VMF9" s="110"/>
      <c r="VMH9" s="110"/>
      <c r="VMI9" s="110"/>
      <c r="VMJ9" s="110"/>
      <c r="VMK9" s="110"/>
      <c r="VML9" s="110"/>
      <c r="VMN9" s="110"/>
      <c r="VMO9" s="110"/>
      <c r="VMP9" s="110"/>
      <c r="VMQ9" s="110"/>
      <c r="VMR9" s="110"/>
      <c r="VMT9" s="110"/>
      <c r="VMU9" s="110"/>
      <c r="VMV9" s="110"/>
      <c r="VMW9" s="110"/>
      <c r="VMX9" s="110"/>
      <c r="VMZ9" s="110"/>
      <c r="VNA9" s="110"/>
      <c r="VNB9" s="110"/>
      <c r="VNC9" s="110"/>
      <c r="VND9" s="110"/>
      <c r="VNF9" s="110"/>
      <c r="VNG9" s="110"/>
      <c r="VNH9" s="110"/>
      <c r="VNI9" s="110"/>
      <c r="VNJ9" s="110"/>
      <c r="VNL9" s="110"/>
      <c r="VNM9" s="110"/>
      <c r="VNN9" s="110"/>
      <c r="VNO9" s="110"/>
      <c r="VNP9" s="110"/>
      <c r="VNR9" s="110"/>
      <c r="VNS9" s="110"/>
      <c r="VNT9" s="110"/>
      <c r="VNU9" s="110"/>
      <c r="VNV9" s="110"/>
      <c r="VNX9" s="110"/>
      <c r="VNY9" s="110"/>
      <c r="VNZ9" s="110"/>
      <c r="VOA9" s="110"/>
      <c r="VOB9" s="110"/>
      <c r="VOD9" s="110"/>
      <c r="VOE9" s="110"/>
      <c r="VOF9" s="110"/>
      <c r="VOG9" s="110"/>
      <c r="VOH9" s="110"/>
      <c r="VOJ9" s="110"/>
      <c r="VOK9" s="110"/>
      <c r="VOL9" s="110"/>
      <c r="VOM9" s="110"/>
      <c r="VON9" s="110"/>
      <c r="VOP9" s="110"/>
      <c r="VOQ9" s="110"/>
      <c r="VOR9" s="110"/>
      <c r="VOS9" s="110"/>
      <c r="VOT9" s="110"/>
      <c r="VOV9" s="110"/>
      <c r="VOW9" s="110"/>
      <c r="VOX9" s="110"/>
      <c r="VOY9" s="110"/>
      <c r="VOZ9" s="110"/>
      <c r="VPB9" s="110"/>
      <c r="VPC9" s="110"/>
      <c r="VPD9" s="110"/>
      <c r="VPE9" s="110"/>
      <c r="VPF9" s="110"/>
      <c r="VPH9" s="110"/>
      <c r="VPI9" s="110"/>
      <c r="VPJ9" s="110"/>
      <c r="VPK9" s="110"/>
      <c r="VPL9" s="110"/>
      <c r="VPN9" s="110"/>
      <c r="VPO9" s="110"/>
      <c r="VPP9" s="110"/>
      <c r="VPQ9" s="110"/>
      <c r="VPR9" s="110"/>
      <c r="VPT9" s="110"/>
      <c r="VPU9" s="110"/>
      <c r="VPV9" s="110"/>
      <c r="VPW9" s="110"/>
      <c r="VPX9" s="110"/>
      <c r="VPZ9" s="110"/>
      <c r="VQA9" s="110"/>
      <c r="VQB9" s="110"/>
      <c r="VQC9" s="110"/>
      <c r="VQD9" s="110"/>
      <c r="VQF9" s="110"/>
      <c r="VQG9" s="110"/>
      <c r="VQH9" s="110"/>
      <c r="VQI9" s="110"/>
      <c r="VQJ9" s="110"/>
      <c r="VQL9" s="110"/>
      <c r="VQM9" s="110"/>
      <c r="VQN9" s="110"/>
      <c r="VQO9" s="110"/>
      <c r="VQP9" s="110"/>
      <c r="VQR9" s="110"/>
      <c r="VQS9" s="110"/>
      <c r="VQT9" s="110"/>
      <c r="VQU9" s="110"/>
      <c r="VQV9" s="110"/>
      <c r="VQX9" s="110"/>
      <c r="VQY9" s="110"/>
      <c r="VQZ9" s="110"/>
      <c r="VRA9" s="110"/>
      <c r="VRB9" s="110"/>
      <c r="VRD9" s="110"/>
      <c r="VRE9" s="110"/>
      <c r="VRF9" s="110"/>
      <c r="VRG9" s="110"/>
      <c r="VRH9" s="110"/>
      <c r="VRJ9" s="110"/>
      <c r="VRK9" s="110"/>
      <c r="VRL9" s="110"/>
      <c r="VRM9" s="110"/>
      <c r="VRN9" s="110"/>
      <c r="VRP9" s="110"/>
      <c r="VRQ9" s="110"/>
      <c r="VRR9" s="110"/>
      <c r="VRS9" s="110"/>
      <c r="VRT9" s="110"/>
      <c r="VRV9" s="110"/>
      <c r="VRW9" s="110"/>
      <c r="VRX9" s="110"/>
      <c r="VRY9" s="110"/>
      <c r="VRZ9" s="110"/>
      <c r="VSB9" s="110"/>
      <c r="VSC9" s="110"/>
      <c r="VSD9" s="110"/>
      <c r="VSE9" s="110"/>
      <c r="VSF9" s="110"/>
      <c r="VSH9" s="110"/>
      <c r="VSI9" s="110"/>
      <c r="VSJ9" s="110"/>
      <c r="VSK9" s="110"/>
      <c r="VSL9" s="110"/>
      <c r="VSN9" s="110"/>
      <c r="VSO9" s="110"/>
      <c r="VSP9" s="110"/>
      <c r="VSQ9" s="110"/>
      <c r="VSR9" s="110"/>
      <c r="VST9" s="110"/>
      <c r="VSU9" s="110"/>
      <c r="VSV9" s="110"/>
      <c r="VSW9" s="110"/>
      <c r="VSX9" s="110"/>
      <c r="VSZ9" s="110"/>
      <c r="VTA9" s="110"/>
      <c r="VTB9" s="110"/>
      <c r="VTC9" s="110"/>
      <c r="VTD9" s="110"/>
      <c r="VTF9" s="110"/>
      <c r="VTG9" s="110"/>
      <c r="VTH9" s="110"/>
      <c r="VTI9" s="110"/>
      <c r="VTJ9" s="110"/>
      <c r="VTL9" s="110"/>
      <c r="VTM9" s="110"/>
      <c r="VTN9" s="110"/>
      <c r="VTO9" s="110"/>
      <c r="VTP9" s="110"/>
      <c r="VTR9" s="110"/>
      <c r="VTS9" s="110"/>
      <c r="VTT9" s="110"/>
      <c r="VTU9" s="110"/>
      <c r="VTV9" s="110"/>
      <c r="VTX9" s="110"/>
      <c r="VTY9" s="110"/>
      <c r="VTZ9" s="110"/>
      <c r="VUA9" s="110"/>
      <c r="VUB9" s="110"/>
      <c r="VUD9" s="110"/>
      <c r="VUE9" s="110"/>
      <c r="VUF9" s="110"/>
      <c r="VUG9" s="110"/>
      <c r="VUH9" s="110"/>
      <c r="VUJ9" s="110"/>
      <c r="VUK9" s="110"/>
      <c r="VUL9" s="110"/>
      <c r="VUM9" s="110"/>
      <c r="VUN9" s="110"/>
      <c r="VUP9" s="110"/>
      <c r="VUQ9" s="110"/>
      <c r="VUR9" s="110"/>
      <c r="VUS9" s="110"/>
      <c r="VUT9" s="110"/>
      <c r="VUV9" s="110"/>
      <c r="VUW9" s="110"/>
      <c r="VUX9" s="110"/>
      <c r="VUY9" s="110"/>
      <c r="VUZ9" s="110"/>
      <c r="VVB9" s="110"/>
      <c r="VVC9" s="110"/>
      <c r="VVD9" s="110"/>
      <c r="VVE9" s="110"/>
      <c r="VVF9" s="110"/>
      <c r="VVH9" s="110"/>
      <c r="VVI9" s="110"/>
      <c r="VVJ9" s="110"/>
      <c r="VVK9" s="110"/>
      <c r="VVL9" s="110"/>
      <c r="VVN9" s="110"/>
      <c r="VVO9" s="110"/>
      <c r="VVP9" s="110"/>
      <c r="VVQ9" s="110"/>
      <c r="VVR9" s="110"/>
      <c r="VVT9" s="110"/>
      <c r="VVU9" s="110"/>
      <c r="VVV9" s="110"/>
      <c r="VVW9" s="110"/>
      <c r="VVX9" s="110"/>
      <c r="VVZ9" s="110"/>
      <c r="VWA9" s="110"/>
      <c r="VWB9" s="110"/>
      <c r="VWC9" s="110"/>
      <c r="VWD9" s="110"/>
      <c r="VWF9" s="110"/>
      <c r="VWG9" s="110"/>
      <c r="VWH9" s="110"/>
      <c r="VWI9" s="110"/>
      <c r="VWJ9" s="110"/>
      <c r="VWL9" s="110"/>
      <c r="VWM9" s="110"/>
      <c r="VWN9" s="110"/>
      <c r="VWO9" s="110"/>
      <c r="VWP9" s="110"/>
      <c r="VWR9" s="110"/>
      <c r="VWS9" s="110"/>
      <c r="VWT9" s="110"/>
      <c r="VWU9" s="110"/>
      <c r="VWV9" s="110"/>
      <c r="VWX9" s="110"/>
      <c r="VWY9" s="110"/>
      <c r="VWZ9" s="110"/>
      <c r="VXA9" s="110"/>
      <c r="VXB9" s="110"/>
      <c r="VXD9" s="110"/>
      <c r="VXE9" s="110"/>
      <c r="VXF9" s="110"/>
      <c r="VXG9" s="110"/>
      <c r="VXH9" s="110"/>
      <c r="VXJ9" s="110"/>
      <c r="VXK9" s="110"/>
      <c r="VXL9" s="110"/>
      <c r="VXM9" s="110"/>
      <c r="VXN9" s="110"/>
      <c r="VXP9" s="110"/>
      <c r="VXQ9" s="110"/>
      <c r="VXR9" s="110"/>
      <c r="VXS9" s="110"/>
      <c r="VXT9" s="110"/>
      <c r="VXV9" s="110"/>
      <c r="VXW9" s="110"/>
      <c r="VXX9" s="110"/>
      <c r="VXY9" s="110"/>
      <c r="VXZ9" s="110"/>
      <c r="VYB9" s="110"/>
      <c r="VYC9" s="110"/>
      <c r="VYD9" s="110"/>
      <c r="VYE9" s="110"/>
      <c r="VYF9" s="110"/>
      <c r="VYH9" s="110"/>
      <c r="VYI9" s="110"/>
      <c r="VYJ9" s="110"/>
      <c r="VYK9" s="110"/>
      <c r="VYL9" s="110"/>
      <c r="VYN9" s="110"/>
      <c r="VYO9" s="110"/>
      <c r="VYP9" s="110"/>
      <c r="VYQ9" s="110"/>
      <c r="VYR9" s="110"/>
      <c r="VYT9" s="110"/>
      <c r="VYU9" s="110"/>
      <c r="VYV9" s="110"/>
      <c r="VYW9" s="110"/>
      <c r="VYX9" s="110"/>
      <c r="VYZ9" s="110"/>
      <c r="VZA9" s="110"/>
      <c r="VZB9" s="110"/>
      <c r="VZC9" s="110"/>
      <c r="VZD9" s="110"/>
      <c r="VZF9" s="110"/>
      <c r="VZG9" s="110"/>
      <c r="VZH9" s="110"/>
      <c r="VZI9" s="110"/>
      <c r="VZJ9" s="110"/>
      <c r="VZL9" s="110"/>
      <c r="VZM9" s="110"/>
      <c r="VZN9" s="110"/>
      <c r="VZO9" s="110"/>
      <c r="VZP9" s="110"/>
      <c r="VZR9" s="110"/>
      <c r="VZS9" s="110"/>
      <c r="VZT9" s="110"/>
      <c r="VZU9" s="110"/>
      <c r="VZV9" s="110"/>
      <c r="VZX9" s="110"/>
      <c r="VZY9" s="110"/>
      <c r="VZZ9" s="110"/>
      <c r="WAA9" s="110"/>
      <c r="WAB9" s="110"/>
      <c r="WAD9" s="110"/>
      <c r="WAE9" s="110"/>
      <c r="WAF9" s="110"/>
      <c r="WAG9" s="110"/>
      <c r="WAH9" s="110"/>
      <c r="WAJ9" s="110"/>
      <c r="WAK9" s="110"/>
      <c r="WAL9" s="110"/>
      <c r="WAM9" s="110"/>
      <c r="WAN9" s="110"/>
      <c r="WAP9" s="110"/>
      <c r="WAQ9" s="110"/>
      <c r="WAR9" s="110"/>
      <c r="WAS9" s="110"/>
      <c r="WAT9" s="110"/>
      <c r="WAV9" s="110"/>
      <c r="WAW9" s="110"/>
      <c r="WAX9" s="110"/>
      <c r="WAY9" s="110"/>
      <c r="WAZ9" s="110"/>
      <c r="WBB9" s="110"/>
      <c r="WBC9" s="110"/>
      <c r="WBD9" s="110"/>
      <c r="WBE9" s="110"/>
      <c r="WBF9" s="110"/>
      <c r="WBH9" s="110"/>
      <c r="WBI9" s="110"/>
      <c r="WBJ9" s="110"/>
      <c r="WBK9" s="110"/>
      <c r="WBL9" s="110"/>
      <c r="WBN9" s="110"/>
      <c r="WBO9" s="110"/>
      <c r="WBP9" s="110"/>
      <c r="WBQ9" s="110"/>
      <c r="WBR9" s="110"/>
      <c r="WBT9" s="110"/>
      <c r="WBU9" s="110"/>
      <c r="WBV9" s="110"/>
      <c r="WBW9" s="110"/>
      <c r="WBX9" s="110"/>
      <c r="WBZ9" s="110"/>
      <c r="WCA9" s="110"/>
      <c r="WCB9" s="110"/>
      <c r="WCC9" s="110"/>
      <c r="WCD9" s="110"/>
      <c r="WCF9" s="110"/>
      <c r="WCG9" s="110"/>
      <c r="WCH9" s="110"/>
      <c r="WCI9" s="110"/>
      <c r="WCJ9" s="110"/>
      <c r="WCL9" s="110"/>
      <c r="WCM9" s="110"/>
      <c r="WCN9" s="110"/>
      <c r="WCO9" s="110"/>
      <c r="WCP9" s="110"/>
      <c r="WCR9" s="110"/>
      <c r="WCS9" s="110"/>
      <c r="WCT9" s="110"/>
      <c r="WCU9" s="110"/>
      <c r="WCV9" s="110"/>
      <c r="WCX9" s="110"/>
      <c r="WCY9" s="110"/>
      <c r="WCZ9" s="110"/>
      <c r="WDA9" s="110"/>
      <c r="WDB9" s="110"/>
      <c r="WDD9" s="110"/>
      <c r="WDE9" s="110"/>
      <c r="WDF9" s="110"/>
      <c r="WDG9" s="110"/>
      <c r="WDH9" s="110"/>
      <c r="WDJ9" s="110"/>
      <c r="WDK9" s="110"/>
      <c r="WDL9" s="110"/>
      <c r="WDM9" s="110"/>
      <c r="WDN9" s="110"/>
      <c r="WDP9" s="110"/>
      <c r="WDQ9" s="110"/>
      <c r="WDR9" s="110"/>
      <c r="WDS9" s="110"/>
      <c r="WDT9" s="110"/>
      <c r="WDV9" s="110"/>
      <c r="WDW9" s="110"/>
      <c r="WDX9" s="110"/>
      <c r="WDY9" s="110"/>
      <c r="WDZ9" s="110"/>
      <c r="WEB9" s="110"/>
      <c r="WEC9" s="110"/>
      <c r="WED9" s="110"/>
      <c r="WEE9" s="110"/>
      <c r="WEF9" s="110"/>
      <c r="WEH9" s="110"/>
      <c r="WEI9" s="110"/>
      <c r="WEJ9" s="110"/>
      <c r="WEK9" s="110"/>
      <c r="WEL9" s="110"/>
      <c r="WEN9" s="110"/>
      <c r="WEO9" s="110"/>
      <c r="WEP9" s="110"/>
      <c r="WEQ9" s="110"/>
      <c r="WER9" s="110"/>
      <c r="WET9" s="110"/>
      <c r="WEU9" s="110"/>
      <c r="WEV9" s="110"/>
      <c r="WEW9" s="110"/>
      <c r="WEX9" s="110"/>
      <c r="WEZ9" s="110"/>
      <c r="WFA9" s="110"/>
      <c r="WFB9" s="110"/>
      <c r="WFC9" s="110"/>
      <c r="WFD9" s="110"/>
      <c r="WFF9" s="110"/>
      <c r="WFG9" s="110"/>
      <c r="WFH9" s="110"/>
      <c r="WFI9" s="110"/>
      <c r="WFJ9" s="110"/>
      <c r="WFL9" s="110"/>
      <c r="WFM9" s="110"/>
      <c r="WFN9" s="110"/>
      <c r="WFO9" s="110"/>
      <c r="WFP9" s="110"/>
      <c r="WFR9" s="110"/>
      <c r="WFS9" s="110"/>
      <c r="WFT9" s="110"/>
      <c r="WFU9" s="110"/>
      <c r="WFV9" s="110"/>
      <c r="WFX9" s="110"/>
      <c r="WFY9" s="110"/>
      <c r="WFZ9" s="110"/>
      <c r="WGA9" s="110"/>
      <c r="WGB9" s="110"/>
      <c r="WGD9" s="110"/>
      <c r="WGE9" s="110"/>
      <c r="WGF9" s="110"/>
      <c r="WGG9" s="110"/>
      <c r="WGH9" s="110"/>
      <c r="WGJ9" s="110"/>
      <c r="WGK9" s="110"/>
      <c r="WGL9" s="110"/>
      <c r="WGM9" s="110"/>
      <c r="WGN9" s="110"/>
      <c r="WGP9" s="110"/>
      <c r="WGQ9" s="110"/>
      <c r="WGR9" s="110"/>
      <c r="WGS9" s="110"/>
      <c r="WGT9" s="110"/>
      <c r="WGV9" s="110"/>
      <c r="WGW9" s="110"/>
      <c r="WGX9" s="110"/>
      <c r="WGY9" s="110"/>
      <c r="WGZ9" s="110"/>
      <c r="WHB9" s="110"/>
      <c r="WHC9" s="110"/>
      <c r="WHD9" s="110"/>
      <c r="WHE9" s="110"/>
      <c r="WHF9" s="110"/>
      <c r="WHH9" s="110"/>
      <c r="WHI9" s="110"/>
      <c r="WHJ9" s="110"/>
      <c r="WHK9" s="110"/>
      <c r="WHL9" s="110"/>
      <c r="WHN9" s="110"/>
      <c r="WHO9" s="110"/>
      <c r="WHP9" s="110"/>
      <c r="WHQ9" s="110"/>
      <c r="WHR9" s="110"/>
      <c r="WHT9" s="110"/>
      <c r="WHU9" s="110"/>
      <c r="WHV9" s="110"/>
      <c r="WHW9" s="110"/>
      <c r="WHX9" s="110"/>
      <c r="WHZ9" s="110"/>
      <c r="WIA9" s="110"/>
      <c r="WIB9" s="110"/>
      <c r="WIC9" s="110"/>
      <c r="WID9" s="110"/>
      <c r="WIF9" s="110"/>
      <c r="WIG9" s="110"/>
      <c r="WIH9" s="110"/>
      <c r="WII9" s="110"/>
      <c r="WIJ9" s="110"/>
      <c r="WIL9" s="110"/>
      <c r="WIM9" s="110"/>
      <c r="WIN9" s="110"/>
      <c r="WIO9" s="110"/>
      <c r="WIP9" s="110"/>
      <c r="WIR9" s="110"/>
      <c r="WIS9" s="110"/>
      <c r="WIT9" s="110"/>
      <c r="WIU9" s="110"/>
      <c r="WIV9" s="110"/>
      <c r="WIX9" s="110"/>
      <c r="WIY9" s="110"/>
      <c r="WIZ9" s="110"/>
      <c r="WJA9" s="110"/>
      <c r="WJB9" s="110"/>
      <c r="WJD9" s="110"/>
      <c r="WJE9" s="110"/>
      <c r="WJF9" s="110"/>
      <c r="WJG9" s="110"/>
      <c r="WJH9" s="110"/>
      <c r="WJJ9" s="110"/>
      <c r="WJK9" s="110"/>
      <c r="WJL9" s="110"/>
      <c r="WJM9" s="110"/>
      <c r="WJN9" s="110"/>
      <c r="WJP9" s="110"/>
      <c r="WJQ9" s="110"/>
      <c r="WJR9" s="110"/>
      <c r="WJS9" s="110"/>
      <c r="WJT9" s="110"/>
      <c r="WJV9" s="110"/>
      <c r="WJW9" s="110"/>
      <c r="WJX9" s="110"/>
      <c r="WJY9" s="110"/>
      <c r="WJZ9" s="110"/>
      <c r="WKB9" s="110"/>
      <c r="WKC9" s="110"/>
      <c r="WKD9" s="110"/>
      <c r="WKE9" s="110"/>
      <c r="WKF9" s="110"/>
      <c r="WKH9" s="110"/>
      <c r="WKI9" s="110"/>
      <c r="WKJ9" s="110"/>
      <c r="WKK9" s="110"/>
      <c r="WKL9" s="110"/>
      <c r="WKN9" s="110"/>
      <c r="WKO9" s="110"/>
      <c r="WKP9" s="110"/>
      <c r="WKQ9" s="110"/>
      <c r="WKR9" s="110"/>
      <c r="WKT9" s="110"/>
      <c r="WKU9" s="110"/>
      <c r="WKV9" s="110"/>
      <c r="WKW9" s="110"/>
      <c r="WKX9" s="110"/>
      <c r="WKZ9" s="110"/>
      <c r="WLA9" s="110"/>
      <c r="WLB9" s="110"/>
      <c r="WLC9" s="110"/>
      <c r="WLD9" s="110"/>
      <c r="WLF9" s="110"/>
      <c r="WLG9" s="110"/>
      <c r="WLH9" s="110"/>
      <c r="WLI9" s="110"/>
      <c r="WLJ9" s="110"/>
      <c r="WLL9" s="110"/>
      <c r="WLM9" s="110"/>
      <c r="WLN9" s="110"/>
      <c r="WLO9" s="110"/>
      <c r="WLP9" s="110"/>
      <c r="WLR9" s="110"/>
      <c r="WLS9" s="110"/>
      <c r="WLT9" s="110"/>
      <c r="WLU9" s="110"/>
      <c r="WLV9" s="110"/>
      <c r="WLX9" s="110"/>
      <c r="WLY9" s="110"/>
      <c r="WLZ9" s="110"/>
      <c r="WMA9" s="110"/>
      <c r="WMB9" s="110"/>
      <c r="WMD9" s="110"/>
      <c r="WME9" s="110"/>
      <c r="WMF9" s="110"/>
      <c r="WMG9" s="110"/>
      <c r="WMH9" s="110"/>
      <c r="WMJ9" s="110"/>
      <c r="WMK9" s="110"/>
      <c r="WML9" s="110"/>
      <c r="WMM9" s="110"/>
      <c r="WMN9" s="110"/>
      <c r="WMP9" s="110"/>
      <c r="WMQ9" s="110"/>
      <c r="WMR9" s="110"/>
      <c r="WMS9" s="110"/>
      <c r="WMT9" s="110"/>
      <c r="WMV9" s="110"/>
      <c r="WMW9" s="110"/>
      <c r="WMX9" s="110"/>
      <c r="WMY9" s="110"/>
      <c r="WMZ9" s="110"/>
      <c r="WNB9" s="110"/>
      <c r="WNC9" s="110"/>
      <c r="WND9" s="110"/>
      <c r="WNE9" s="110"/>
      <c r="WNF9" s="110"/>
      <c r="WNH9" s="110"/>
      <c r="WNI9" s="110"/>
      <c r="WNJ9" s="110"/>
      <c r="WNK9" s="110"/>
      <c r="WNL9" s="110"/>
      <c r="WNN9" s="110"/>
      <c r="WNO9" s="110"/>
      <c r="WNP9" s="110"/>
      <c r="WNQ9" s="110"/>
      <c r="WNR9" s="110"/>
      <c r="WNT9" s="110"/>
      <c r="WNU9" s="110"/>
      <c r="WNV9" s="110"/>
      <c r="WNW9" s="110"/>
      <c r="WNX9" s="110"/>
      <c r="WNZ9" s="110"/>
      <c r="WOA9" s="110"/>
      <c r="WOB9" s="110"/>
      <c r="WOC9" s="110"/>
      <c r="WOD9" s="110"/>
      <c r="WOF9" s="110"/>
      <c r="WOG9" s="110"/>
      <c r="WOH9" s="110"/>
      <c r="WOI9" s="110"/>
      <c r="WOJ9" s="110"/>
      <c r="WOL9" s="110"/>
      <c r="WOM9" s="110"/>
      <c r="WON9" s="110"/>
      <c r="WOO9" s="110"/>
      <c r="WOP9" s="110"/>
      <c r="WOR9" s="110"/>
      <c r="WOS9" s="110"/>
      <c r="WOT9" s="110"/>
      <c r="WOU9" s="110"/>
      <c r="WOV9" s="110"/>
      <c r="WOX9" s="110"/>
      <c r="WOY9" s="110"/>
      <c r="WOZ9" s="110"/>
      <c r="WPA9" s="110"/>
      <c r="WPB9" s="110"/>
      <c r="WPD9" s="110"/>
      <c r="WPE9" s="110"/>
      <c r="WPF9" s="110"/>
      <c r="WPG9" s="110"/>
      <c r="WPH9" s="110"/>
      <c r="WPJ9" s="110"/>
      <c r="WPK9" s="110"/>
      <c r="WPL9" s="110"/>
      <c r="WPM9" s="110"/>
      <c r="WPN9" s="110"/>
      <c r="WPP9" s="110"/>
      <c r="WPQ9" s="110"/>
      <c r="WPR9" s="110"/>
      <c r="WPS9" s="110"/>
      <c r="WPT9" s="110"/>
      <c r="WPV9" s="110"/>
      <c r="WPW9" s="110"/>
      <c r="WPX9" s="110"/>
      <c r="WPY9" s="110"/>
      <c r="WPZ9" s="110"/>
      <c r="WQB9" s="110"/>
      <c r="WQC9" s="110"/>
      <c r="WQD9" s="110"/>
      <c r="WQE9" s="110"/>
      <c r="WQF9" s="110"/>
      <c r="WQH9" s="110"/>
      <c r="WQI9" s="110"/>
      <c r="WQJ9" s="110"/>
      <c r="WQK9" s="110"/>
      <c r="WQL9" s="110"/>
      <c r="WQN9" s="110"/>
      <c r="WQO9" s="110"/>
      <c r="WQP9" s="110"/>
      <c r="WQQ9" s="110"/>
      <c r="WQR9" s="110"/>
      <c r="WQT9" s="110"/>
      <c r="WQU9" s="110"/>
      <c r="WQV9" s="110"/>
      <c r="WQW9" s="110"/>
      <c r="WQX9" s="110"/>
      <c r="WQZ9" s="110"/>
      <c r="WRA9" s="110"/>
      <c r="WRB9" s="110"/>
      <c r="WRC9" s="110"/>
      <c r="WRD9" s="110"/>
      <c r="WRF9" s="110"/>
      <c r="WRG9" s="110"/>
      <c r="WRH9" s="110"/>
      <c r="WRI9" s="110"/>
      <c r="WRJ9" s="110"/>
      <c r="WRL9" s="110"/>
      <c r="WRM9" s="110"/>
      <c r="WRN9" s="110"/>
      <c r="WRO9" s="110"/>
      <c r="WRP9" s="110"/>
      <c r="WRR9" s="110"/>
      <c r="WRS9" s="110"/>
      <c r="WRT9" s="110"/>
      <c r="WRU9" s="110"/>
      <c r="WRV9" s="110"/>
      <c r="WRX9" s="110"/>
      <c r="WRY9" s="110"/>
      <c r="WRZ9" s="110"/>
      <c r="WSA9" s="110"/>
      <c r="WSB9" s="110"/>
      <c r="WSD9" s="110"/>
      <c r="WSE9" s="110"/>
      <c r="WSF9" s="110"/>
      <c r="WSG9" s="110"/>
      <c r="WSH9" s="110"/>
      <c r="WSJ9" s="110"/>
      <c r="WSK9" s="110"/>
      <c r="WSL9" s="110"/>
      <c r="WSM9" s="110"/>
      <c r="WSN9" s="110"/>
      <c r="WSP9" s="110"/>
      <c r="WSQ9" s="110"/>
      <c r="WSR9" s="110"/>
      <c r="WSS9" s="110"/>
      <c r="WST9" s="110"/>
      <c r="WSV9" s="110"/>
      <c r="WSW9" s="110"/>
      <c r="WSX9" s="110"/>
      <c r="WSY9" s="110"/>
      <c r="WSZ9" s="110"/>
      <c r="WTB9" s="110"/>
      <c r="WTC9" s="110"/>
      <c r="WTD9" s="110"/>
      <c r="WTE9" s="110"/>
      <c r="WTF9" s="110"/>
      <c r="WTH9" s="110"/>
      <c r="WTI9" s="110"/>
      <c r="WTJ9" s="110"/>
      <c r="WTK9" s="110"/>
      <c r="WTL9" s="110"/>
      <c r="WTN9" s="110"/>
      <c r="WTO9" s="110"/>
      <c r="WTP9" s="110"/>
      <c r="WTQ9" s="110"/>
      <c r="WTR9" s="110"/>
      <c r="WTT9" s="110"/>
      <c r="WTU9" s="110"/>
      <c r="WTV9" s="110"/>
      <c r="WTW9" s="110"/>
      <c r="WTX9" s="110"/>
      <c r="WTZ9" s="110"/>
      <c r="WUA9" s="110"/>
      <c r="WUB9" s="110"/>
      <c r="WUC9" s="110"/>
      <c r="WUD9" s="110"/>
      <c r="WUF9" s="110"/>
      <c r="WUG9" s="110"/>
      <c r="WUH9" s="110"/>
      <c r="WUI9" s="110"/>
      <c r="WUJ9" s="110"/>
      <c r="WUL9" s="110"/>
      <c r="WUM9" s="110"/>
      <c r="WUN9" s="110"/>
      <c r="WUO9" s="110"/>
      <c r="WUP9" s="110"/>
      <c r="WUR9" s="110"/>
      <c r="WUS9" s="110"/>
      <c r="WUT9" s="110"/>
      <c r="WUU9" s="110"/>
      <c r="WUV9" s="110"/>
      <c r="WUX9" s="110"/>
      <c r="WUY9" s="110"/>
      <c r="WUZ9" s="110"/>
      <c r="WVA9" s="110"/>
      <c r="WVB9" s="110"/>
      <c r="WVD9" s="110"/>
      <c r="WVE9" s="110"/>
      <c r="WVF9" s="110"/>
      <c r="WVG9" s="110"/>
      <c r="WVH9" s="110"/>
      <c r="WVJ9" s="110"/>
      <c r="WVK9" s="110"/>
      <c r="WVL9" s="110"/>
      <c r="WVM9" s="110"/>
      <c r="WVN9" s="110"/>
      <c r="WVP9" s="110"/>
      <c r="WVQ9" s="110"/>
      <c r="WVR9" s="110"/>
      <c r="WVS9" s="110"/>
      <c r="WVT9" s="110"/>
      <c r="WVV9" s="110"/>
      <c r="WVW9" s="110"/>
      <c r="WVX9" s="110"/>
      <c r="WVY9" s="110"/>
      <c r="WVZ9" s="110"/>
      <c r="WWB9" s="110"/>
      <c r="WWC9" s="110"/>
      <c r="WWD9" s="110"/>
      <c r="WWE9" s="110"/>
      <c r="WWF9" s="110"/>
      <c r="WWH9" s="110"/>
      <c r="WWI9" s="110"/>
      <c r="WWJ9" s="110"/>
      <c r="WWK9" s="110"/>
      <c r="WWL9" s="110"/>
      <c r="WWN9" s="110"/>
      <c r="WWO9" s="110"/>
      <c r="WWP9" s="110"/>
      <c r="WWQ9" s="110"/>
      <c r="WWR9" s="110"/>
      <c r="WWT9" s="110"/>
      <c r="WWU9" s="110"/>
      <c r="WWV9" s="110"/>
      <c r="WWW9" s="110"/>
      <c r="WWX9" s="110"/>
      <c r="WWZ9" s="110"/>
      <c r="WXA9" s="110"/>
      <c r="WXB9" s="110"/>
      <c r="WXC9" s="110"/>
      <c r="WXD9" s="110"/>
      <c r="WXF9" s="110"/>
      <c r="WXG9" s="110"/>
      <c r="WXH9" s="110"/>
      <c r="WXI9" s="110"/>
      <c r="WXJ9" s="110"/>
      <c r="WXL9" s="110"/>
      <c r="WXM9" s="110"/>
      <c r="WXN9" s="110"/>
      <c r="WXO9" s="110"/>
      <c r="WXP9" s="110"/>
      <c r="WXR9" s="110"/>
      <c r="WXS9" s="110"/>
      <c r="WXT9" s="110"/>
      <c r="WXU9" s="110"/>
      <c r="WXV9" s="110"/>
      <c r="WXX9" s="110"/>
      <c r="WXY9" s="110"/>
      <c r="WXZ9" s="110"/>
      <c r="WYA9" s="110"/>
      <c r="WYB9" s="110"/>
      <c r="WYD9" s="110"/>
      <c r="WYE9" s="110"/>
      <c r="WYF9" s="110"/>
      <c r="WYG9" s="110"/>
      <c r="WYH9" s="110"/>
      <c r="WYJ9" s="110"/>
      <c r="WYK9" s="110"/>
      <c r="WYL9" s="110"/>
      <c r="WYM9" s="110"/>
      <c r="WYN9" s="110"/>
      <c r="WYP9" s="110"/>
      <c r="WYQ9" s="110"/>
      <c r="WYR9" s="110"/>
      <c r="WYS9" s="110"/>
      <c r="WYT9" s="110"/>
      <c r="WYV9" s="110"/>
      <c r="WYW9" s="110"/>
      <c r="WYX9" s="110"/>
      <c r="WYY9" s="110"/>
      <c r="WYZ9" s="110"/>
      <c r="WZB9" s="110"/>
      <c r="WZC9" s="110"/>
      <c r="WZD9" s="110"/>
      <c r="WZE9" s="110"/>
      <c r="WZF9" s="110"/>
      <c r="WZH9" s="110"/>
      <c r="WZI9" s="110"/>
      <c r="WZJ9" s="110"/>
      <c r="WZK9" s="110"/>
      <c r="WZL9" s="110"/>
      <c r="WZN9" s="110"/>
      <c r="WZO9" s="110"/>
      <c r="WZP9" s="110"/>
      <c r="WZQ9" s="110"/>
      <c r="WZR9" s="110"/>
      <c r="WZT9" s="110"/>
      <c r="WZU9" s="110"/>
      <c r="WZV9" s="110"/>
      <c r="WZW9" s="110"/>
      <c r="WZX9" s="110"/>
      <c r="WZZ9" s="110"/>
      <c r="XAA9" s="110"/>
      <c r="XAB9" s="110"/>
      <c r="XAC9" s="110"/>
      <c r="XAD9" s="110"/>
      <c r="XAF9" s="110"/>
      <c r="XAG9" s="110"/>
      <c r="XAH9" s="110"/>
      <c r="XAI9" s="110"/>
      <c r="XAJ9" s="110"/>
      <c r="XAL9" s="110"/>
      <c r="XAM9" s="110"/>
      <c r="XAN9" s="110"/>
      <c r="XAO9" s="110"/>
      <c r="XAP9" s="110"/>
      <c r="XAR9" s="110"/>
      <c r="XAS9" s="110"/>
      <c r="XAT9" s="110"/>
      <c r="XAU9" s="110"/>
      <c r="XAV9" s="110"/>
      <c r="XAX9" s="110"/>
      <c r="XAY9" s="110"/>
      <c r="XAZ9" s="110"/>
      <c r="XBA9" s="110"/>
      <c r="XBB9" s="110"/>
      <c r="XBD9" s="110"/>
      <c r="XBE9" s="110"/>
      <c r="XBF9" s="110"/>
      <c r="XBG9" s="110"/>
      <c r="XBH9" s="110"/>
      <c r="XBJ9" s="110"/>
      <c r="XBK9" s="110"/>
      <c r="XBL9" s="110"/>
      <c r="XBM9" s="110"/>
      <c r="XBN9" s="110"/>
      <c r="XBP9" s="110"/>
      <c r="XBQ9" s="110"/>
      <c r="XBR9" s="110"/>
      <c r="XBS9" s="110"/>
      <c r="XBT9" s="110"/>
      <c r="XBV9" s="110"/>
      <c r="XBW9" s="110"/>
      <c r="XBX9" s="110"/>
      <c r="XBY9" s="110"/>
      <c r="XBZ9" s="110"/>
      <c r="XCB9" s="110"/>
      <c r="XCC9" s="110"/>
      <c r="XCD9" s="110"/>
      <c r="XCE9" s="110"/>
      <c r="XCF9" s="110"/>
      <c r="XCH9" s="110"/>
      <c r="XCI9" s="110"/>
      <c r="XCJ9" s="110"/>
      <c r="XCK9" s="110"/>
      <c r="XCL9" s="110"/>
      <c r="XCN9" s="110"/>
      <c r="XCO9" s="110"/>
      <c r="XCP9" s="110"/>
      <c r="XCQ9" s="110"/>
      <c r="XCR9" s="110"/>
      <c r="XCT9" s="110"/>
      <c r="XCU9" s="110"/>
      <c r="XCV9" s="110"/>
      <c r="XCW9" s="110"/>
      <c r="XCX9" s="110"/>
      <c r="XCZ9" s="110"/>
      <c r="XDA9" s="110"/>
      <c r="XDB9" s="110"/>
      <c r="XDC9" s="110"/>
      <c r="XDD9" s="110"/>
      <c r="XDF9" s="110"/>
      <c r="XDG9" s="110"/>
      <c r="XDH9" s="110"/>
      <c r="XDI9" s="110"/>
      <c r="XDJ9" s="110"/>
      <c r="XDL9" s="110"/>
      <c r="XDM9" s="110"/>
      <c r="XDN9" s="110"/>
      <c r="XDO9" s="110"/>
      <c r="XDP9" s="110"/>
      <c r="XDR9" s="110"/>
      <c r="XDS9" s="110"/>
      <c r="XDT9" s="110"/>
      <c r="XDU9" s="110"/>
      <c r="XDV9" s="110"/>
      <c r="XDX9" s="110"/>
      <c r="XDY9" s="110"/>
      <c r="XDZ9" s="110"/>
      <c r="XEA9" s="110"/>
      <c r="XEB9" s="110"/>
      <c r="XED9" s="110"/>
      <c r="XEE9" s="110"/>
      <c r="XEF9" s="110"/>
      <c r="XEG9" s="110"/>
      <c r="XEH9" s="110"/>
      <c r="XEJ9" s="110"/>
      <c r="XEK9" s="110"/>
      <c r="XEL9" s="110"/>
      <c r="XEM9" s="110"/>
      <c r="XEN9" s="110"/>
      <c r="XEP9" s="110"/>
      <c r="XEQ9" s="110"/>
      <c r="XER9" s="110"/>
      <c r="XES9" s="110"/>
      <c r="XET9" s="110"/>
      <c r="XEV9" s="110"/>
      <c r="XEW9" s="110"/>
      <c r="XEX9" s="110"/>
      <c r="XEY9" s="110"/>
      <c r="XEZ9" s="110"/>
      <c r="XFB9" s="110"/>
      <c r="XFC9" s="110"/>
      <c r="XFD9" s="110"/>
    </row>
    <row r="10" spans="1:16384" s="119" customFormat="1" ht="25.5" customHeight="1" x14ac:dyDescent="0.2">
      <c r="A10" s="118"/>
      <c r="B10" s="118"/>
      <c r="C10" s="117"/>
      <c r="D10" s="118"/>
      <c r="E10" s="118"/>
      <c r="F10" s="124"/>
    </row>
    <row r="11" spans="1:16384" s="115" customFormat="1" ht="25.5" customHeight="1" x14ac:dyDescent="0.25">
      <c r="A11" s="114"/>
      <c r="B11" s="114"/>
      <c r="C11" s="114"/>
      <c r="D11" s="114"/>
      <c r="E11" s="114"/>
      <c r="F11"/>
    </row>
    <row r="12" spans="1:16384" s="108" customFormat="1" ht="25.5" customHeight="1" x14ac:dyDescent="0.25">
      <c r="A12" s="103">
        <v>3</v>
      </c>
      <c r="B12" s="103">
        <v>4</v>
      </c>
      <c r="C12" s="103">
        <v>5</v>
      </c>
      <c r="D12" s="103">
        <v>6</v>
      </c>
      <c r="E12" s="103">
        <v>7</v>
      </c>
      <c r="F12" s="103">
        <v>8</v>
      </c>
    </row>
    <row r="13" spans="1:16384" s="108" customFormat="1" ht="51" customHeight="1" x14ac:dyDescent="0.15">
      <c r="A13" s="120"/>
      <c r="B13" s="120"/>
      <c r="C13" s="120"/>
      <c r="D13" s="120"/>
      <c r="E13" s="120"/>
      <c r="F13"/>
    </row>
    <row r="14" spans="1:16384" s="119" customFormat="1" ht="25.5" customHeight="1" x14ac:dyDescent="0.15">
      <c r="A14" s="118" t="s">
        <v>1582</v>
      </c>
      <c r="B14" s="118" t="s">
        <v>1582</v>
      </c>
      <c r="C14" s="118" t="s">
        <v>1582</v>
      </c>
      <c r="D14" s="118" t="s">
        <v>1582</v>
      </c>
      <c r="E14" s="118" t="s">
        <v>1582</v>
      </c>
      <c r="F14" s="124"/>
    </row>
    <row r="15" spans="1:16384" s="112" customFormat="1" ht="51" customHeight="1" x14ac:dyDescent="0.15">
      <c r="A15" s="106"/>
      <c r="B15" s="106"/>
      <c r="C15" s="106"/>
      <c r="D15" s="106"/>
      <c r="E15" s="106"/>
      <c r="F15" s="110" t="s">
        <v>1581</v>
      </c>
    </row>
    <row r="16" spans="1:16384" s="119" customFormat="1" ht="25.5" customHeight="1" x14ac:dyDescent="0.15">
      <c r="A16" s="118" t="s">
        <v>1582</v>
      </c>
      <c r="B16" s="118" t="s">
        <v>1582</v>
      </c>
      <c r="C16" s="118" t="s">
        <v>1582</v>
      </c>
      <c r="D16" s="118" t="s">
        <v>1582</v>
      </c>
      <c r="E16" s="118" t="s">
        <v>1582</v>
      </c>
      <c r="F16" s="124"/>
    </row>
    <row r="17" spans="1:6" s="112" customFormat="1" ht="25.5" customHeight="1" x14ac:dyDescent="0.15">
      <c r="A17" s="114"/>
      <c r="B17" s="114"/>
      <c r="C17" s="114"/>
      <c r="D17" s="114"/>
      <c r="E17" s="114"/>
      <c r="F17"/>
    </row>
    <row r="18" spans="1:6" s="112" customFormat="1" ht="25.5" customHeight="1" x14ac:dyDescent="0.15">
      <c r="A18" s="129">
        <v>10</v>
      </c>
      <c r="B18" s="114">
        <v>11</v>
      </c>
      <c r="C18" s="114">
        <v>12</v>
      </c>
      <c r="D18" s="114">
        <v>13</v>
      </c>
      <c r="E18" s="114">
        <v>14</v>
      </c>
      <c r="F18" s="114">
        <v>15</v>
      </c>
    </row>
    <row r="19" spans="1:6" s="108" customFormat="1" ht="49.5" customHeight="1" x14ac:dyDescent="0.15">
      <c r="A19" s="120" t="s">
        <v>1589</v>
      </c>
      <c r="B19" s="120"/>
      <c r="C19" s="120"/>
      <c r="D19" s="120"/>
      <c r="E19" s="120"/>
    </row>
    <row r="20" spans="1:6" s="108" customFormat="1" ht="22.5" customHeight="1" x14ac:dyDescent="0.15">
      <c r="A20" s="118"/>
      <c r="B20" s="118" t="s">
        <v>1582</v>
      </c>
      <c r="C20" s="118" t="s">
        <v>1582</v>
      </c>
      <c r="D20" s="118" t="s">
        <v>1582</v>
      </c>
      <c r="E20" s="118" t="s">
        <v>1582</v>
      </c>
    </row>
    <row r="21" spans="1:6" s="111" customFormat="1" ht="36.75" customHeight="1" x14ac:dyDescent="0.3">
      <c r="A21" s="106" t="s">
        <v>1590</v>
      </c>
      <c r="B21" s="106"/>
      <c r="C21" s="106"/>
      <c r="D21" s="106"/>
      <c r="E21" s="106"/>
      <c r="F21" s="106" t="s">
        <v>1581</v>
      </c>
    </row>
    <row r="22" spans="1:6" s="108" customFormat="1" ht="22.5" customHeight="1" x14ac:dyDescent="0.2">
      <c r="A22" s="118"/>
      <c r="B22" s="118" t="s">
        <v>1582</v>
      </c>
      <c r="C22" s="118" t="s">
        <v>1582</v>
      </c>
      <c r="D22" s="118" t="s">
        <v>1582</v>
      </c>
      <c r="E22" s="118" t="s">
        <v>1582</v>
      </c>
      <c r="F22" s="117"/>
    </row>
    <row r="23" spans="1:6" ht="237" hidden="1" customHeight="1" x14ac:dyDescent="0.15">
      <c r="A23" s="114"/>
      <c r="B23" s="114"/>
      <c r="C23" s="114"/>
      <c r="D23" s="114"/>
      <c r="E23" s="114"/>
    </row>
    <row r="24" spans="1:6" ht="24" x14ac:dyDescent="0.15">
      <c r="A24" s="126"/>
      <c r="B24" s="126"/>
      <c r="C24" s="126"/>
      <c r="D24" s="126"/>
      <c r="E24" s="126"/>
    </row>
    <row r="25" spans="1:6" s="108" customFormat="1" ht="24.75" customHeight="1" x14ac:dyDescent="0.15">
      <c r="A25" s="121">
        <v>19</v>
      </c>
      <c r="B25" s="121">
        <v>20</v>
      </c>
      <c r="C25" s="121">
        <v>21</v>
      </c>
      <c r="D25" s="121">
        <v>22</v>
      </c>
      <c r="E25" s="121">
        <v>23</v>
      </c>
      <c r="F25" s="121">
        <v>24</v>
      </c>
    </row>
    <row r="26" spans="1:6" s="108" customFormat="1" ht="49.5" customHeight="1" x14ac:dyDescent="0.15">
      <c r="A26" s="120"/>
      <c r="B26" s="120"/>
      <c r="C26" s="120"/>
      <c r="D26" s="120"/>
      <c r="E26" s="120"/>
    </row>
    <row r="27" spans="1:6" s="108" customFormat="1" ht="22.5" customHeight="1" x14ac:dyDescent="0.15">
      <c r="A27" s="118" t="s">
        <v>1582</v>
      </c>
      <c r="B27" s="118" t="s">
        <v>1582</v>
      </c>
      <c r="C27" s="118" t="s">
        <v>1582</v>
      </c>
      <c r="D27" s="118" t="s">
        <v>1582</v>
      </c>
      <c r="E27" s="118" t="s">
        <v>1582</v>
      </c>
      <c r="F27" s="118" t="s">
        <v>1582</v>
      </c>
    </row>
    <row r="28" spans="1:6" s="111" customFormat="1" ht="36.75" customHeight="1" x14ac:dyDescent="0.3">
      <c r="A28" s="106"/>
      <c r="B28" s="106"/>
      <c r="C28" s="106"/>
      <c r="D28" s="106"/>
      <c r="E28" s="106"/>
      <c r="F28" s="106"/>
    </row>
    <row r="29" spans="1:6" s="108" customFormat="1" ht="22.5" customHeight="1" x14ac:dyDescent="0.15">
      <c r="A29" s="118" t="s">
        <v>1582</v>
      </c>
      <c r="B29" s="118" t="s">
        <v>1582</v>
      </c>
      <c r="C29" s="118" t="s">
        <v>1582</v>
      </c>
      <c r="D29" s="118" t="s">
        <v>1582</v>
      </c>
      <c r="E29" s="118" t="s">
        <v>1582</v>
      </c>
      <c r="F29" s="118" t="s">
        <v>1582</v>
      </c>
    </row>
    <row r="30" spans="1:6" ht="237" hidden="1" customHeight="1" x14ac:dyDescent="0.15">
      <c r="A30" s="114"/>
      <c r="B30" s="114"/>
      <c r="C30" s="114"/>
      <c r="D30" s="114"/>
      <c r="E30" s="114"/>
    </row>
    <row r="31" spans="1:6" ht="24" x14ac:dyDescent="0.15">
      <c r="A31" s="126"/>
      <c r="B31" s="126"/>
      <c r="C31" s="126"/>
      <c r="D31" s="126"/>
      <c r="E31" s="126"/>
    </row>
    <row r="32" spans="1:6" s="108" customFormat="1" ht="24.75" customHeight="1" x14ac:dyDescent="0.15">
      <c r="A32" s="121">
        <v>26</v>
      </c>
      <c r="B32" s="121">
        <v>27</v>
      </c>
      <c r="C32" s="121">
        <v>28</v>
      </c>
      <c r="D32" s="121">
        <v>29</v>
      </c>
      <c r="E32" s="121">
        <v>30</v>
      </c>
      <c r="F32" s="121"/>
    </row>
    <row r="33" spans="1:6" s="108" customFormat="1" ht="49.5" customHeight="1" x14ac:dyDescent="0.2">
      <c r="A33" s="120"/>
      <c r="B33" s="120"/>
      <c r="C33" s="120"/>
      <c r="D33" s="120"/>
      <c r="E33" s="120"/>
      <c r="F33" s="117"/>
    </row>
    <row r="34" spans="1:6" s="108" customFormat="1" ht="22.5" customHeight="1" x14ac:dyDescent="0.15">
      <c r="A34" s="118" t="s">
        <v>1582</v>
      </c>
      <c r="B34" s="118" t="s">
        <v>1582</v>
      </c>
      <c r="C34" s="118" t="s">
        <v>1582</v>
      </c>
      <c r="D34" s="118" t="s">
        <v>1582</v>
      </c>
      <c r="E34" s="118" t="s">
        <v>1582</v>
      </c>
      <c r="F34" s="118"/>
    </row>
    <row r="35" spans="1:6" s="111" customFormat="1" ht="36.75" customHeight="1" x14ac:dyDescent="0.3">
      <c r="A35" s="106"/>
      <c r="B35" s="106"/>
      <c r="C35" s="106"/>
      <c r="D35" s="106"/>
      <c r="E35" s="106"/>
      <c r="F35" s="106"/>
    </row>
    <row r="36" spans="1:6" s="108" customFormat="1" ht="22.5" customHeight="1" x14ac:dyDescent="0.15">
      <c r="A36" s="118" t="s">
        <v>1582</v>
      </c>
      <c r="B36" s="118" t="s">
        <v>1582</v>
      </c>
      <c r="C36" s="118" t="s">
        <v>1582</v>
      </c>
      <c r="D36" s="118" t="s">
        <v>1582</v>
      </c>
      <c r="E36" s="118" t="s">
        <v>1582</v>
      </c>
      <c r="F36" s="118"/>
    </row>
    <row r="37" spans="1:6" ht="237" hidden="1" customHeight="1" x14ac:dyDescent="0.15">
      <c r="A37" s="114"/>
      <c r="B37" s="114"/>
      <c r="C37" s="114"/>
      <c r="D37" s="114"/>
      <c r="E37" s="114"/>
    </row>
    <row r="38" spans="1:6" ht="24" x14ac:dyDescent="0.15">
      <c r="A38" s="126"/>
      <c r="B38" s="126"/>
      <c r="C38" s="126"/>
      <c r="D38" s="126"/>
      <c r="E38" s="126"/>
    </row>
    <row r="39" spans="1:6" ht="129.75" customHeight="1" x14ac:dyDescent="0.2">
      <c r="A39" s="117"/>
      <c r="B39" s="128"/>
      <c r="C39" s="117"/>
      <c r="D39" s="128"/>
      <c r="E39" s="117"/>
      <c r="F39" s="117"/>
    </row>
    <row r="40" spans="1:6" ht="111" customHeight="1" x14ac:dyDescent="0.15">
      <c r="A40" s="106"/>
    </row>
    <row r="41" spans="1:6" ht="18.75" x14ac:dyDescent="0.15">
      <c r="A41" s="104"/>
    </row>
    <row r="42" spans="1:6" ht="24" x14ac:dyDescent="0.15">
      <c r="A42" s="105"/>
    </row>
    <row r="43" spans="1:6" ht="24" x14ac:dyDescent="0.15">
      <c r="A43" s="105"/>
    </row>
  </sheetData>
  <phoneticPr fontId="3"/>
  <pageMargins left="0.43307086614173229" right="0.23622047244094491" top="0.78740157480314965" bottom="0" header="0.31496062992125984" footer="0.31496062992125984"/>
  <pageSetup paperSize="8" scale="60" orientation="landscape"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
  <sheetViews>
    <sheetView view="pageBreakPreview" topLeftCell="A10" zoomScale="46" zoomScaleNormal="40" zoomScaleSheetLayoutView="46" workbookViewId="0">
      <selection activeCell="B31" sqref="B31"/>
    </sheetView>
  </sheetViews>
  <sheetFormatPr defaultRowHeight="13.5" x14ac:dyDescent="0.15"/>
  <cols>
    <col min="1" max="6" width="56.375" customWidth="1"/>
  </cols>
  <sheetData>
    <row r="1" spans="1:6" s="107" customFormat="1" ht="131.25" customHeight="1" x14ac:dyDescent="0.15"/>
    <row r="2" spans="1:6" ht="45.75" customHeight="1" x14ac:dyDescent="0.2">
      <c r="A2" s="117"/>
      <c r="E2" s="117"/>
    </row>
    <row r="3" spans="1:6" ht="25.5" customHeight="1" x14ac:dyDescent="0.25">
      <c r="A3" s="117"/>
      <c r="B3" s="102"/>
      <c r="C3" s="117"/>
      <c r="D3" s="102"/>
      <c r="E3" s="102"/>
      <c r="F3" s="117"/>
    </row>
    <row r="4" spans="1:6" s="108" customFormat="1" ht="25.5" customHeight="1" x14ac:dyDescent="0.25">
      <c r="A4" s="103"/>
      <c r="B4" s="103">
        <v>1</v>
      </c>
      <c r="C4" s="103">
        <v>2</v>
      </c>
      <c r="D4" s="130">
        <v>3</v>
      </c>
      <c r="E4" s="103">
        <v>4</v>
      </c>
      <c r="F4" s="103">
        <v>5</v>
      </c>
    </row>
    <row r="5" spans="1:6" s="108" customFormat="1" ht="51" customHeight="1" x14ac:dyDescent="0.15">
      <c r="A5" s="120"/>
      <c r="B5" s="120"/>
      <c r="C5" s="120"/>
      <c r="D5" s="120" t="s">
        <v>1596</v>
      </c>
      <c r="E5" s="120"/>
      <c r="F5"/>
    </row>
    <row r="6" spans="1:6" s="119" customFormat="1" ht="25.5" customHeight="1" x14ac:dyDescent="0.2">
      <c r="A6" s="118"/>
      <c r="B6" s="118" t="s">
        <v>1582</v>
      </c>
      <c r="C6" s="118" t="s">
        <v>1582</v>
      </c>
      <c r="D6" s="117"/>
      <c r="E6" s="118" t="s">
        <v>1582</v>
      </c>
      <c r="F6" s="124"/>
    </row>
    <row r="7" spans="1:6" s="112" customFormat="1" ht="51" customHeight="1" x14ac:dyDescent="0.15">
      <c r="A7" s="106"/>
      <c r="B7" s="106"/>
      <c r="C7" s="106"/>
      <c r="D7" s="106" t="s">
        <v>1597</v>
      </c>
      <c r="E7" s="106"/>
      <c r="F7" s="110" t="s">
        <v>1581</v>
      </c>
    </row>
    <row r="8" spans="1:6" s="119" customFormat="1" ht="25.5" customHeight="1" x14ac:dyDescent="0.15">
      <c r="A8" s="118"/>
      <c r="B8" s="118" t="s">
        <v>1582</v>
      </c>
      <c r="C8" s="118" t="s">
        <v>1582</v>
      </c>
      <c r="D8" s="118"/>
      <c r="E8" s="118" t="s">
        <v>1582</v>
      </c>
      <c r="F8" s="124"/>
    </row>
    <row r="9" spans="1:6" s="112" customFormat="1" ht="25.5" customHeight="1" x14ac:dyDescent="0.15">
      <c r="A9" s="114"/>
      <c r="B9" s="114"/>
      <c r="C9" s="114"/>
      <c r="D9" s="114"/>
      <c r="E9" s="114"/>
      <c r="F9"/>
    </row>
    <row r="10" spans="1:6" s="112" customFormat="1" ht="25.5" customHeight="1" x14ac:dyDescent="0.15">
      <c r="A10" s="114">
        <v>7</v>
      </c>
      <c r="B10" s="114">
        <v>8</v>
      </c>
      <c r="C10" s="114">
        <v>9</v>
      </c>
      <c r="D10" s="114">
        <v>10</v>
      </c>
      <c r="E10" s="114">
        <v>11</v>
      </c>
      <c r="F10" s="114">
        <v>12</v>
      </c>
    </row>
    <row r="11" spans="1:6" s="108" customFormat="1" ht="49.5" customHeight="1" x14ac:dyDescent="0.15">
      <c r="A11" s="120"/>
      <c r="B11" s="120"/>
      <c r="C11" s="120"/>
      <c r="D11" s="120"/>
      <c r="E11" s="120"/>
    </row>
    <row r="12" spans="1:6" s="108" customFormat="1" ht="22.5" customHeight="1" x14ac:dyDescent="0.15">
      <c r="A12" s="118" t="s">
        <v>1582</v>
      </c>
      <c r="B12" s="118" t="s">
        <v>1582</v>
      </c>
      <c r="C12" s="118" t="s">
        <v>1582</v>
      </c>
      <c r="D12" s="118" t="s">
        <v>1582</v>
      </c>
      <c r="E12" s="118" t="s">
        <v>1582</v>
      </c>
    </row>
    <row r="13" spans="1:6" s="111" customFormat="1" ht="36.75" customHeight="1" x14ac:dyDescent="0.3">
      <c r="A13" s="106"/>
      <c r="B13" s="106"/>
      <c r="C13" s="106"/>
      <c r="D13" s="106"/>
      <c r="E13" s="106"/>
      <c r="F13" s="106" t="s">
        <v>1581</v>
      </c>
    </row>
    <row r="14" spans="1:6" s="108" customFormat="1" ht="22.5" customHeight="1" x14ac:dyDescent="0.2">
      <c r="A14" s="118" t="s">
        <v>1582</v>
      </c>
      <c r="B14" s="118" t="s">
        <v>1582</v>
      </c>
      <c r="C14" s="118" t="s">
        <v>1582</v>
      </c>
      <c r="D14" s="118" t="s">
        <v>1582</v>
      </c>
      <c r="E14" s="118" t="s">
        <v>1582</v>
      </c>
      <c r="F14" s="117"/>
    </row>
    <row r="15" spans="1:6" ht="237" hidden="1" customHeight="1" x14ac:dyDescent="0.15">
      <c r="A15" s="114"/>
      <c r="B15" s="114"/>
      <c r="C15" s="114"/>
      <c r="D15" s="114"/>
      <c r="E15" s="114"/>
    </row>
    <row r="16" spans="1:6" ht="24" x14ac:dyDescent="0.15">
      <c r="A16" s="126"/>
      <c r="B16" s="126"/>
      <c r="C16" s="126"/>
      <c r="D16" s="126"/>
      <c r="E16" s="126"/>
    </row>
    <row r="17" spans="1:6" s="108" customFormat="1" ht="24.75" customHeight="1" x14ac:dyDescent="0.15">
      <c r="A17" s="121">
        <v>14</v>
      </c>
      <c r="B17" s="121">
        <v>15</v>
      </c>
      <c r="C17" s="121">
        <v>16</v>
      </c>
      <c r="D17" s="121">
        <v>17</v>
      </c>
      <c r="E17" s="121">
        <v>18</v>
      </c>
      <c r="F17" s="121">
        <v>19</v>
      </c>
    </row>
    <row r="18" spans="1:6" s="108" customFormat="1" ht="49.5" customHeight="1" x14ac:dyDescent="0.15">
      <c r="A18" s="120"/>
      <c r="B18" s="120"/>
      <c r="C18" s="120"/>
      <c r="D18" s="120"/>
      <c r="E18" s="120"/>
    </row>
    <row r="19" spans="1:6" s="108" customFormat="1" ht="22.5" customHeight="1" x14ac:dyDescent="0.15">
      <c r="A19" s="118" t="s">
        <v>1582</v>
      </c>
      <c r="B19" s="118" t="s">
        <v>1582</v>
      </c>
      <c r="C19" s="118" t="s">
        <v>1582</v>
      </c>
      <c r="D19" s="118" t="s">
        <v>1582</v>
      </c>
      <c r="E19" s="118" t="s">
        <v>1582</v>
      </c>
      <c r="F19" s="118" t="s">
        <v>1582</v>
      </c>
    </row>
    <row r="20" spans="1:6" s="111" customFormat="1" ht="36.75" customHeight="1" x14ac:dyDescent="0.3">
      <c r="A20" s="106"/>
      <c r="B20" s="106"/>
      <c r="C20" s="106"/>
      <c r="D20" s="106"/>
      <c r="E20" s="106"/>
      <c r="F20" s="106"/>
    </row>
    <row r="21" spans="1:6" s="108" customFormat="1" ht="22.5" customHeight="1" x14ac:dyDescent="0.15">
      <c r="A21" s="118" t="s">
        <v>1582</v>
      </c>
      <c r="B21" s="118" t="s">
        <v>1582</v>
      </c>
      <c r="C21" s="118" t="s">
        <v>1582</v>
      </c>
      <c r="D21" s="118" t="s">
        <v>1582</v>
      </c>
      <c r="E21" s="118" t="s">
        <v>1582</v>
      </c>
      <c r="F21" s="118" t="s">
        <v>1582</v>
      </c>
    </row>
    <row r="22" spans="1:6" ht="237" hidden="1" customHeight="1" x14ac:dyDescent="0.15">
      <c r="A22" s="114"/>
      <c r="B22" s="114"/>
      <c r="C22" s="114"/>
      <c r="D22" s="114"/>
      <c r="E22" s="114"/>
    </row>
    <row r="23" spans="1:6" ht="24" x14ac:dyDescent="0.15">
      <c r="A23" s="126"/>
      <c r="B23" s="126"/>
      <c r="C23" s="126"/>
      <c r="D23" s="126"/>
      <c r="E23" s="126"/>
    </row>
    <row r="24" spans="1:6" s="108" customFormat="1" ht="24.75" customHeight="1" x14ac:dyDescent="0.15">
      <c r="A24" s="121">
        <v>21</v>
      </c>
      <c r="B24" s="121">
        <v>22</v>
      </c>
      <c r="C24" s="131">
        <v>23</v>
      </c>
      <c r="D24" s="121">
        <v>24</v>
      </c>
      <c r="E24" s="121">
        <v>25</v>
      </c>
      <c r="F24" s="121">
        <v>26</v>
      </c>
    </row>
    <row r="25" spans="1:6" s="108" customFormat="1" ht="49.5" customHeight="1" x14ac:dyDescent="0.2">
      <c r="A25" s="117"/>
      <c r="B25" s="117"/>
      <c r="C25" s="120" t="s">
        <v>1598</v>
      </c>
      <c r="D25" s="120"/>
      <c r="E25" s="120"/>
      <c r="F25" s="120"/>
    </row>
    <row r="26" spans="1:6" s="108" customFormat="1" ht="22.5" customHeight="1" x14ac:dyDescent="0.15">
      <c r="A26" s="118" t="s">
        <v>1582</v>
      </c>
      <c r="B26" s="118" t="s">
        <v>1582</v>
      </c>
      <c r="C26" s="118"/>
      <c r="D26" s="118" t="s">
        <v>1582</v>
      </c>
      <c r="E26" s="118" t="s">
        <v>1582</v>
      </c>
      <c r="F26" s="118" t="s">
        <v>1582</v>
      </c>
    </row>
    <row r="27" spans="1:6" s="111" customFormat="1" ht="36.75" customHeight="1" x14ac:dyDescent="0.3">
      <c r="A27" s="106"/>
      <c r="B27" s="106"/>
      <c r="C27" s="106" t="s">
        <v>1597</v>
      </c>
      <c r="D27" s="106"/>
      <c r="E27" s="106"/>
      <c r="F27" s="106"/>
    </row>
    <row r="28" spans="1:6" s="108" customFormat="1" ht="22.5" customHeight="1" x14ac:dyDescent="0.15">
      <c r="A28" s="118" t="s">
        <v>1582</v>
      </c>
      <c r="B28" s="118" t="s">
        <v>1582</v>
      </c>
      <c r="C28" s="118"/>
      <c r="D28" s="118" t="s">
        <v>1582</v>
      </c>
      <c r="E28" s="118" t="s">
        <v>1582</v>
      </c>
      <c r="F28" s="118" t="s">
        <v>1582</v>
      </c>
    </row>
    <row r="29" spans="1:6" ht="237" hidden="1" customHeight="1" x14ac:dyDescent="0.15">
      <c r="A29" s="114"/>
      <c r="B29" s="114"/>
      <c r="C29" s="114"/>
      <c r="D29" s="114"/>
      <c r="E29" s="114"/>
      <c r="F29" s="114"/>
    </row>
    <row r="30" spans="1:6" ht="24" x14ac:dyDescent="0.15">
      <c r="A30" s="126"/>
      <c r="B30" s="126"/>
      <c r="C30" s="126"/>
      <c r="D30" s="126"/>
      <c r="E30" s="126"/>
      <c r="F30" s="126"/>
    </row>
    <row r="31" spans="1:6" s="108" customFormat="1" ht="24.75" customHeight="1" x14ac:dyDescent="0.15">
      <c r="A31" s="121">
        <v>28</v>
      </c>
      <c r="B31" s="121">
        <v>29</v>
      </c>
      <c r="C31" s="121">
        <v>30</v>
      </c>
      <c r="D31" s="121"/>
      <c r="E31" s="121"/>
      <c r="F31" s="121"/>
    </row>
    <row r="32" spans="1:6" s="108" customFormat="1" ht="49.5" customHeight="1" x14ac:dyDescent="0.15">
      <c r="A32" s="120"/>
      <c r="B32" s="120"/>
      <c r="C32" s="120"/>
      <c r="D32" s="120"/>
      <c r="E32" s="120"/>
      <c r="F32" s="120"/>
    </row>
    <row r="33" spans="1:6" s="108" customFormat="1" ht="22.5" customHeight="1" x14ac:dyDescent="0.15">
      <c r="A33" s="118" t="s">
        <v>1582</v>
      </c>
      <c r="B33" s="118" t="s">
        <v>1582</v>
      </c>
      <c r="C33" s="118" t="s">
        <v>1582</v>
      </c>
      <c r="D33" s="118"/>
      <c r="E33" s="118"/>
      <c r="F33" s="118"/>
    </row>
    <row r="34" spans="1:6" s="111" customFormat="1" ht="36.75" customHeight="1" x14ac:dyDescent="0.3">
      <c r="A34" s="106"/>
      <c r="B34" s="106"/>
      <c r="C34" s="106"/>
      <c r="D34" s="106"/>
      <c r="E34" s="106"/>
      <c r="F34" s="106"/>
    </row>
    <row r="35" spans="1:6" s="108" customFormat="1" ht="22.5" customHeight="1" x14ac:dyDescent="0.15">
      <c r="A35" s="118" t="s">
        <v>1582</v>
      </c>
      <c r="B35" s="118" t="s">
        <v>1582</v>
      </c>
      <c r="C35" s="118" t="s">
        <v>1582</v>
      </c>
      <c r="D35" s="118"/>
      <c r="E35" s="118"/>
      <c r="F35" s="118"/>
    </row>
    <row r="36" spans="1:6" ht="237" hidden="1" customHeight="1" x14ac:dyDescent="0.15">
      <c r="A36" s="114"/>
      <c r="B36" s="114"/>
      <c r="C36" s="114"/>
      <c r="D36" s="114"/>
      <c r="E36" s="114"/>
      <c r="F36" s="114"/>
    </row>
    <row r="37" spans="1:6" ht="24" x14ac:dyDescent="0.15">
      <c r="A37" s="126"/>
      <c r="B37" s="126"/>
      <c r="C37" s="126"/>
      <c r="D37" s="126"/>
      <c r="E37" s="126"/>
      <c r="F37" s="126"/>
    </row>
  </sheetData>
  <phoneticPr fontId="3"/>
  <pageMargins left="0.43307086614173229" right="0.23622047244094491" top="0.78740157480314965" bottom="0" header="0.31496062992125984" footer="0.31496062992125984"/>
  <pageSetup paperSize="8" scale="60" orientation="landscape"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
  <sheetViews>
    <sheetView view="pageBreakPreview" topLeftCell="A19" zoomScale="46" zoomScaleNormal="40" zoomScaleSheetLayoutView="46" workbookViewId="0">
      <selection activeCell="F27" sqref="F27"/>
    </sheetView>
  </sheetViews>
  <sheetFormatPr defaultRowHeight="13.5" x14ac:dyDescent="0.15"/>
  <cols>
    <col min="1" max="6" width="56.375" customWidth="1"/>
  </cols>
  <sheetData>
    <row r="1" spans="1:6" s="107" customFormat="1" ht="131.25" customHeight="1" x14ac:dyDescent="0.15"/>
    <row r="2" spans="1:6" ht="45.75" customHeight="1" x14ac:dyDescent="0.2">
      <c r="A2" s="117"/>
      <c r="E2" s="117"/>
    </row>
    <row r="3" spans="1:6" ht="25.5" customHeight="1" x14ac:dyDescent="0.25">
      <c r="B3" s="102"/>
      <c r="C3" s="117"/>
      <c r="D3" s="102"/>
      <c r="E3" s="102"/>
      <c r="F3" s="117"/>
    </row>
    <row r="4" spans="1:6" s="108" customFormat="1" ht="25.5" customHeight="1" x14ac:dyDescent="0.25">
      <c r="A4" s="103"/>
      <c r="B4" s="103"/>
      <c r="C4" s="103"/>
      <c r="D4" s="132">
        <v>1</v>
      </c>
      <c r="E4" s="103">
        <v>2</v>
      </c>
      <c r="F4" s="103">
        <v>3</v>
      </c>
    </row>
    <row r="5" spans="1:6" s="108" customFormat="1" ht="51" customHeight="1" x14ac:dyDescent="0.15">
      <c r="A5" s="120"/>
      <c r="B5" s="120"/>
      <c r="C5" s="120"/>
      <c r="D5" s="120"/>
      <c r="E5" s="120"/>
      <c r="F5"/>
    </row>
    <row r="6" spans="1:6" s="119" customFormat="1" ht="25.5" customHeight="1" x14ac:dyDescent="0.15">
      <c r="A6" s="118"/>
      <c r="B6" s="118"/>
      <c r="C6" s="118"/>
      <c r="D6" s="118" t="s">
        <v>1582</v>
      </c>
      <c r="E6" s="118" t="s">
        <v>1582</v>
      </c>
      <c r="F6" s="124"/>
    </row>
    <row r="7" spans="1:6" s="112" customFormat="1" ht="51" customHeight="1" x14ac:dyDescent="0.15">
      <c r="A7" s="106"/>
      <c r="B7" s="106"/>
      <c r="C7" s="106"/>
      <c r="D7" s="106"/>
      <c r="E7" s="106"/>
      <c r="F7" s="110" t="s">
        <v>1581</v>
      </c>
    </row>
    <row r="8" spans="1:6" s="119" customFormat="1" ht="25.5" customHeight="1" x14ac:dyDescent="0.15">
      <c r="A8" s="118"/>
      <c r="B8" s="118"/>
      <c r="C8" s="118"/>
      <c r="D8" s="118" t="s">
        <v>1582</v>
      </c>
      <c r="E8" s="118" t="s">
        <v>1582</v>
      </c>
      <c r="F8" s="124"/>
    </row>
    <row r="9" spans="1:6" s="112" customFormat="1" ht="25.5" customHeight="1" x14ac:dyDescent="0.15">
      <c r="A9" s="114"/>
      <c r="B9" s="114"/>
      <c r="C9" s="114"/>
      <c r="D9" s="114"/>
      <c r="E9" s="114"/>
      <c r="F9"/>
    </row>
    <row r="10" spans="1:6" s="112" customFormat="1" ht="25.5" customHeight="1" x14ac:dyDescent="0.15">
      <c r="A10" s="114">
        <v>5</v>
      </c>
      <c r="B10" s="114">
        <v>6</v>
      </c>
      <c r="C10" s="114">
        <v>7</v>
      </c>
      <c r="D10" s="114">
        <v>8</v>
      </c>
      <c r="E10" s="114">
        <v>9</v>
      </c>
      <c r="F10" s="114">
        <v>10</v>
      </c>
    </row>
    <row r="11" spans="1:6" s="108" customFormat="1" ht="49.5" customHeight="1" x14ac:dyDescent="0.15">
      <c r="A11" s="120"/>
      <c r="B11" s="120"/>
      <c r="C11" s="120"/>
      <c r="D11" s="120"/>
      <c r="E11" s="120"/>
    </row>
    <row r="12" spans="1:6" s="108" customFormat="1" ht="22.5" customHeight="1" x14ac:dyDescent="0.15">
      <c r="A12" s="118" t="s">
        <v>1582</v>
      </c>
      <c r="B12" s="118" t="s">
        <v>1582</v>
      </c>
      <c r="C12" s="118" t="s">
        <v>1582</v>
      </c>
      <c r="D12" s="118" t="s">
        <v>1582</v>
      </c>
      <c r="E12" s="118" t="s">
        <v>1582</v>
      </c>
    </row>
    <row r="13" spans="1:6" s="111" customFormat="1" ht="36.75" customHeight="1" x14ac:dyDescent="0.3">
      <c r="A13" s="106"/>
      <c r="B13" s="106"/>
      <c r="C13" s="106"/>
      <c r="D13" s="106"/>
      <c r="E13" s="106"/>
      <c r="F13" s="106" t="s">
        <v>1581</v>
      </c>
    </row>
    <row r="14" spans="1:6" s="108" customFormat="1" ht="22.5" customHeight="1" x14ac:dyDescent="0.2">
      <c r="A14" s="118" t="s">
        <v>1582</v>
      </c>
      <c r="B14" s="118" t="s">
        <v>1582</v>
      </c>
      <c r="C14" s="118" t="s">
        <v>1582</v>
      </c>
      <c r="D14" s="118" t="s">
        <v>1582</v>
      </c>
      <c r="E14" s="118" t="s">
        <v>1582</v>
      </c>
      <c r="F14" s="117"/>
    </row>
    <row r="15" spans="1:6" ht="237" hidden="1" customHeight="1" x14ac:dyDescent="0.15">
      <c r="A15" s="114"/>
      <c r="B15" s="114"/>
      <c r="C15" s="114"/>
      <c r="D15" s="114"/>
      <c r="E15" s="114"/>
    </row>
    <row r="16" spans="1:6" ht="24" x14ac:dyDescent="0.15">
      <c r="A16" s="126"/>
      <c r="B16" s="126"/>
      <c r="C16" s="126"/>
      <c r="D16" s="126"/>
      <c r="E16" s="126"/>
    </row>
    <row r="17" spans="1:6" s="108" customFormat="1" ht="24.75" customHeight="1" x14ac:dyDescent="0.15">
      <c r="A17" s="121">
        <v>12</v>
      </c>
      <c r="B17" s="121">
        <v>13</v>
      </c>
      <c r="C17" s="121">
        <v>14</v>
      </c>
      <c r="D17" s="121">
        <v>15</v>
      </c>
      <c r="E17" s="121">
        <v>16</v>
      </c>
      <c r="F17" s="121">
        <v>17</v>
      </c>
    </row>
    <row r="18" spans="1:6" s="108" customFormat="1" ht="49.5" customHeight="1" x14ac:dyDescent="0.15">
      <c r="A18" s="120"/>
      <c r="B18" s="120"/>
      <c r="C18" s="120"/>
      <c r="D18" s="120"/>
      <c r="E18" s="120"/>
    </row>
    <row r="19" spans="1:6" s="108" customFormat="1" ht="22.5" customHeight="1" x14ac:dyDescent="0.15">
      <c r="A19" s="118" t="s">
        <v>1582</v>
      </c>
      <c r="B19" s="118" t="s">
        <v>1582</v>
      </c>
      <c r="C19" s="118" t="s">
        <v>1582</v>
      </c>
      <c r="D19" s="118" t="s">
        <v>1582</v>
      </c>
      <c r="E19" s="118" t="s">
        <v>1582</v>
      </c>
      <c r="F19" s="118"/>
    </row>
    <row r="20" spans="1:6" s="111" customFormat="1" ht="36.75" customHeight="1" x14ac:dyDescent="0.3">
      <c r="A20" s="106"/>
      <c r="B20" s="106"/>
      <c r="C20" s="106"/>
      <c r="D20" s="106"/>
      <c r="E20" s="106"/>
      <c r="F20" s="106" t="s">
        <v>1603</v>
      </c>
    </row>
    <row r="21" spans="1:6" s="108" customFormat="1" ht="22.5" customHeight="1" x14ac:dyDescent="0.15">
      <c r="A21" s="118" t="s">
        <v>1582</v>
      </c>
      <c r="B21" s="118" t="s">
        <v>1582</v>
      </c>
      <c r="C21" s="118" t="s">
        <v>1582</v>
      </c>
      <c r="D21" s="118" t="s">
        <v>1582</v>
      </c>
      <c r="E21" s="118" t="s">
        <v>1582</v>
      </c>
      <c r="F21" s="118"/>
    </row>
    <row r="22" spans="1:6" ht="237" hidden="1" customHeight="1" x14ac:dyDescent="0.15">
      <c r="A22" s="114"/>
      <c r="B22" s="114"/>
      <c r="C22" s="114"/>
      <c r="D22" s="114"/>
      <c r="E22" s="114"/>
    </row>
    <row r="23" spans="1:6" ht="24" x14ac:dyDescent="0.15">
      <c r="A23" s="126"/>
      <c r="B23" s="126"/>
      <c r="C23" s="126"/>
      <c r="D23" s="126"/>
      <c r="E23" s="126"/>
    </row>
    <row r="24" spans="1:6" s="108" customFormat="1" ht="24.75" customHeight="1" x14ac:dyDescent="0.15">
      <c r="A24" s="121">
        <v>19</v>
      </c>
      <c r="B24" s="121">
        <v>20</v>
      </c>
      <c r="C24" s="133">
        <v>21</v>
      </c>
      <c r="D24" s="121">
        <v>22</v>
      </c>
      <c r="E24" s="131">
        <v>23</v>
      </c>
      <c r="F24" s="121">
        <v>24</v>
      </c>
    </row>
    <row r="25" spans="1:6" s="108" customFormat="1" ht="49.5" customHeight="1" x14ac:dyDescent="0.2">
      <c r="A25" s="120"/>
      <c r="B25" s="120"/>
      <c r="C25" s="120"/>
      <c r="D25" s="120"/>
      <c r="E25" s="120" t="s">
        <v>1599</v>
      </c>
      <c r="F25" s="117"/>
    </row>
    <row r="26" spans="1:6" s="108" customFormat="1" ht="22.5" customHeight="1" x14ac:dyDescent="0.15">
      <c r="A26" s="118" t="s">
        <v>1582</v>
      </c>
      <c r="B26" s="118" t="s">
        <v>1582</v>
      </c>
      <c r="C26" s="118" t="s">
        <v>1582</v>
      </c>
      <c r="D26" s="118" t="s">
        <v>1582</v>
      </c>
      <c r="E26" s="118"/>
      <c r="F26"/>
    </row>
    <row r="27" spans="1:6" s="111" customFormat="1" ht="36.75" customHeight="1" x14ac:dyDescent="0.3">
      <c r="A27" s="106"/>
      <c r="B27" s="106"/>
      <c r="C27" s="106"/>
      <c r="D27" s="106"/>
      <c r="E27" s="106" t="s">
        <v>1600</v>
      </c>
      <c r="F27" s="106" t="s">
        <v>1581</v>
      </c>
    </row>
    <row r="28" spans="1:6" s="108" customFormat="1" ht="22.5" customHeight="1" x14ac:dyDescent="0.15">
      <c r="A28" s="118" t="s">
        <v>1582</v>
      </c>
      <c r="B28" s="118" t="s">
        <v>1582</v>
      </c>
      <c r="C28" s="118" t="s">
        <v>1582</v>
      </c>
      <c r="D28" s="118" t="s">
        <v>1582</v>
      </c>
      <c r="E28" s="118"/>
      <c r="F28"/>
    </row>
    <row r="29" spans="1:6" ht="237" hidden="1" customHeight="1" x14ac:dyDescent="0.15">
      <c r="A29" s="114"/>
      <c r="B29" s="114"/>
      <c r="C29" s="114"/>
      <c r="D29" s="114"/>
      <c r="E29" s="114"/>
    </row>
    <row r="30" spans="1:6" ht="24" x14ac:dyDescent="0.15">
      <c r="A30" s="126"/>
      <c r="B30" s="126"/>
      <c r="C30" s="126"/>
      <c r="D30" s="126"/>
      <c r="E30" s="126"/>
      <c r="F30" s="126"/>
    </row>
    <row r="31" spans="1:6" s="108" customFormat="1" ht="24.75" customHeight="1" x14ac:dyDescent="0.15">
      <c r="A31" s="121">
        <v>26</v>
      </c>
      <c r="B31" s="121">
        <v>27</v>
      </c>
      <c r="C31" s="121">
        <v>28</v>
      </c>
      <c r="D31" s="121">
        <v>29</v>
      </c>
      <c r="E31" s="121">
        <v>30</v>
      </c>
      <c r="F31" s="121">
        <v>31</v>
      </c>
    </row>
    <row r="32" spans="1:6" s="108" customFormat="1" ht="49.5" customHeight="1" x14ac:dyDescent="0.15">
      <c r="A32" s="120"/>
      <c r="B32" s="120"/>
      <c r="C32" s="120"/>
      <c r="D32" s="120"/>
      <c r="E32" s="120"/>
      <c r="F32" s="120" t="s">
        <v>1601</v>
      </c>
    </row>
    <row r="33" spans="1:6" s="108" customFormat="1" ht="22.5" customHeight="1" x14ac:dyDescent="0.15">
      <c r="A33" s="118" t="s">
        <v>1582</v>
      </c>
      <c r="B33" s="118" t="s">
        <v>1582</v>
      </c>
      <c r="C33" s="118" t="s">
        <v>1582</v>
      </c>
      <c r="D33" s="118" t="s">
        <v>1582</v>
      </c>
      <c r="E33" s="118" t="s">
        <v>1582</v>
      </c>
      <c r="F33" s="118"/>
    </row>
    <row r="34" spans="1:6" s="111" customFormat="1" ht="36.75" customHeight="1" x14ac:dyDescent="0.3">
      <c r="A34" s="106"/>
      <c r="B34" s="106"/>
      <c r="C34" s="106"/>
      <c r="D34" s="106"/>
      <c r="E34" s="106"/>
      <c r="F34" s="106" t="s">
        <v>1602</v>
      </c>
    </row>
    <row r="35" spans="1:6" s="108" customFormat="1" ht="22.5" customHeight="1" x14ac:dyDescent="0.15">
      <c r="A35" s="118" t="s">
        <v>1582</v>
      </c>
      <c r="B35" s="118" t="s">
        <v>1582</v>
      </c>
      <c r="C35" s="118" t="s">
        <v>1582</v>
      </c>
      <c r="D35" s="118" t="s">
        <v>1582</v>
      </c>
      <c r="E35" s="118" t="s">
        <v>1582</v>
      </c>
      <c r="F35" s="118"/>
    </row>
    <row r="36" spans="1:6" ht="237" hidden="1" customHeight="1" x14ac:dyDescent="0.15">
      <c r="A36" s="114"/>
      <c r="B36" s="114"/>
      <c r="C36" s="114"/>
      <c r="D36" s="114"/>
      <c r="E36" s="114"/>
      <c r="F36" s="114"/>
    </row>
    <row r="37" spans="1:6" ht="24" x14ac:dyDescent="0.15">
      <c r="A37" s="126"/>
      <c r="B37" s="126"/>
      <c r="C37" s="126"/>
      <c r="D37" s="126"/>
      <c r="E37" s="126"/>
      <c r="F37" s="126"/>
    </row>
  </sheetData>
  <phoneticPr fontId="3"/>
  <pageMargins left="0.43307086614173229" right="0.23622047244094491" top="0.78740157480314965" bottom="0" header="0.31496062992125984" footer="0.31496062992125984"/>
  <pageSetup paperSize="8" scale="60"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D191"/>
  <sheetViews>
    <sheetView topLeftCell="A181" workbookViewId="0">
      <selection activeCell="F10" sqref="F10"/>
    </sheetView>
  </sheetViews>
  <sheetFormatPr defaultRowHeight="13.5" x14ac:dyDescent="0.15"/>
  <cols>
    <col min="1" max="1" width="5.5" bestFit="1" customWidth="1"/>
    <col min="2" max="2" width="7.125" bestFit="1" customWidth="1"/>
    <col min="3" max="3" width="11.625" bestFit="1" customWidth="1"/>
    <col min="4" max="4" width="27" bestFit="1" customWidth="1"/>
  </cols>
  <sheetData>
    <row r="1" spans="1:4" x14ac:dyDescent="0.15">
      <c r="A1">
        <v>10</v>
      </c>
      <c r="B1" t="s">
        <v>161</v>
      </c>
      <c r="C1" t="s">
        <v>162</v>
      </c>
      <c r="D1" t="s">
        <v>163</v>
      </c>
    </row>
    <row r="2" spans="1:4" x14ac:dyDescent="0.15">
      <c r="A2">
        <v>20</v>
      </c>
      <c r="B2" t="s">
        <v>161</v>
      </c>
      <c r="C2" t="s">
        <v>164</v>
      </c>
      <c r="D2" t="s">
        <v>469</v>
      </c>
    </row>
    <row r="3" spans="1:4" x14ac:dyDescent="0.15">
      <c r="A3">
        <v>30</v>
      </c>
      <c r="B3" t="s">
        <v>161</v>
      </c>
      <c r="C3" t="s">
        <v>165</v>
      </c>
      <c r="D3" t="s">
        <v>325</v>
      </c>
    </row>
    <row r="4" spans="1:4" x14ac:dyDescent="0.15">
      <c r="A4">
        <v>1010</v>
      </c>
      <c r="B4" t="s">
        <v>166</v>
      </c>
      <c r="C4" t="s">
        <v>326</v>
      </c>
      <c r="D4" s="74">
        <v>41913</v>
      </c>
    </row>
    <row r="5" spans="1:4" x14ac:dyDescent="0.15">
      <c r="A5">
        <v>1020</v>
      </c>
      <c r="B5" t="s">
        <v>166</v>
      </c>
      <c r="C5" t="s">
        <v>160</v>
      </c>
      <c r="D5" t="s">
        <v>471</v>
      </c>
    </row>
    <row r="6" spans="1:4" x14ac:dyDescent="0.15">
      <c r="A6">
        <v>1030</v>
      </c>
      <c r="B6" t="s">
        <v>166</v>
      </c>
      <c r="C6" t="s">
        <v>167</v>
      </c>
      <c r="D6" t="s">
        <v>67</v>
      </c>
    </row>
    <row r="7" spans="1:4" x14ac:dyDescent="0.15">
      <c r="A7">
        <v>1040</v>
      </c>
      <c r="B7" t="s">
        <v>166</v>
      </c>
      <c r="C7" t="s">
        <v>168</v>
      </c>
      <c r="D7" t="s">
        <v>85</v>
      </c>
    </row>
    <row r="8" spans="1:4" x14ac:dyDescent="0.15">
      <c r="A8">
        <v>1050</v>
      </c>
      <c r="B8" t="s">
        <v>166</v>
      </c>
      <c r="C8" t="s">
        <v>169</v>
      </c>
      <c r="D8" t="s">
        <v>65</v>
      </c>
    </row>
    <row r="9" spans="1:4" x14ac:dyDescent="0.15">
      <c r="A9">
        <v>1060</v>
      </c>
      <c r="B9" t="s">
        <v>166</v>
      </c>
      <c r="C9" t="s">
        <v>170</v>
      </c>
      <c r="D9" t="s">
        <v>157</v>
      </c>
    </row>
    <row r="10" spans="1:4" x14ac:dyDescent="0.15">
      <c r="A10">
        <v>1070</v>
      </c>
      <c r="B10" t="s">
        <v>166</v>
      </c>
      <c r="C10" t="s">
        <v>171</v>
      </c>
      <c r="D10" t="s">
        <v>61</v>
      </c>
    </row>
    <row r="11" spans="1:4" x14ac:dyDescent="0.15">
      <c r="A11">
        <v>1080</v>
      </c>
      <c r="B11" t="s">
        <v>166</v>
      </c>
      <c r="C11" t="s">
        <v>172</v>
      </c>
      <c r="D11" t="s">
        <v>61</v>
      </c>
    </row>
    <row r="12" spans="1:4" x14ac:dyDescent="0.15">
      <c r="A12">
        <v>1090</v>
      </c>
      <c r="B12" t="s">
        <v>166</v>
      </c>
      <c r="C12" t="s">
        <v>212</v>
      </c>
      <c r="D12" t="s">
        <v>709</v>
      </c>
    </row>
    <row r="13" spans="1:4" x14ac:dyDescent="0.15">
      <c r="A13">
        <v>1100</v>
      </c>
      <c r="B13" t="s">
        <v>166</v>
      </c>
      <c r="C13" t="s">
        <v>173</v>
      </c>
      <c r="D13" t="s">
        <v>472</v>
      </c>
    </row>
    <row r="14" spans="1:4" x14ac:dyDescent="0.15">
      <c r="A14">
        <v>1110</v>
      </c>
      <c r="B14" t="s">
        <v>166</v>
      </c>
      <c r="C14" t="s">
        <v>174</v>
      </c>
      <c r="D14" t="s">
        <v>710</v>
      </c>
    </row>
    <row r="15" spans="1:4" x14ac:dyDescent="0.15">
      <c r="A15">
        <v>1120</v>
      </c>
      <c r="B15" t="s">
        <v>166</v>
      </c>
      <c r="C15" t="s">
        <v>175</v>
      </c>
      <c r="D15" t="s">
        <v>709</v>
      </c>
    </row>
    <row r="16" spans="1:4" x14ac:dyDescent="0.15">
      <c r="A16">
        <v>1130</v>
      </c>
      <c r="B16" t="s">
        <v>166</v>
      </c>
      <c r="C16" t="s">
        <v>176</v>
      </c>
      <c r="D16" t="s">
        <v>472</v>
      </c>
    </row>
    <row r="17" spans="1:4" x14ac:dyDescent="0.15">
      <c r="A17">
        <v>1140</v>
      </c>
      <c r="B17" t="s">
        <v>166</v>
      </c>
      <c r="C17" t="s">
        <v>177</v>
      </c>
      <c r="D17" t="s">
        <v>710</v>
      </c>
    </row>
    <row r="18" spans="1:4" x14ac:dyDescent="0.15">
      <c r="A18">
        <v>1150</v>
      </c>
      <c r="B18" t="s">
        <v>166</v>
      </c>
      <c r="C18" t="s">
        <v>213</v>
      </c>
      <c r="D18" t="s">
        <v>711</v>
      </c>
    </row>
    <row r="19" spans="1:4" x14ac:dyDescent="0.15">
      <c r="A19">
        <v>1160</v>
      </c>
      <c r="B19" t="s">
        <v>166</v>
      </c>
      <c r="C19" t="s">
        <v>178</v>
      </c>
      <c r="D19" t="s">
        <v>472</v>
      </c>
    </row>
    <row r="20" spans="1:4" x14ac:dyDescent="0.15">
      <c r="A20">
        <v>1170</v>
      </c>
      <c r="B20" t="s">
        <v>166</v>
      </c>
      <c r="C20" t="s">
        <v>179</v>
      </c>
      <c r="D20" t="s">
        <v>710</v>
      </c>
    </row>
    <row r="21" spans="1:4" x14ac:dyDescent="0.15">
      <c r="A21">
        <v>1180</v>
      </c>
      <c r="B21" t="s">
        <v>166</v>
      </c>
      <c r="C21" t="s">
        <v>180</v>
      </c>
      <c r="D21" t="s">
        <v>711</v>
      </c>
    </row>
    <row r="22" spans="1:4" x14ac:dyDescent="0.15">
      <c r="A22">
        <v>1190</v>
      </c>
      <c r="B22" t="s">
        <v>166</v>
      </c>
      <c r="C22" t="s">
        <v>181</v>
      </c>
      <c r="D22" t="s">
        <v>472</v>
      </c>
    </row>
    <row r="23" spans="1:4" x14ac:dyDescent="0.15">
      <c r="A23">
        <v>1200</v>
      </c>
      <c r="B23" t="s">
        <v>166</v>
      </c>
      <c r="C23" t="s">
        <v>182</v>
      </c>
      <c r="D23" t="s">
        <v>710</v>
      </c>
    </row>
    <row r="24" spans="1:4" x14ac:dyDescent="0.15">
      <c r="A24">
        <v>1210</v>
      </c>
      <c r="B24" t="s">
        <v>166</v>
      </c>
      <c r="C24" t="s">
        <v>214</v>
      </c>
      <c r="D24" t="s">
        <v>61</v>
      </c>
    </row>
    <row r="25" spans="1:4" x14ac:dyDescent="0.15">
      <c r="A25">
        <v>1220</v>
      </c>
      <c r="B25" t="s">
        <v>166</v>
      </c>
      <c r="C25" t="s">
        <v>183</v>
      </c>
      <c r="D25" t="s">
        <v>61</v>
      </c>
    </row>
    <row r="26" spans="1:4" x14ac:dyDescent="0.15">
      <c r="A26">
        <v>1230</v>
      </c>
      <c r="B26" t="s">
        <v>166</v>
      </c>
      <c r="C26" t="s">
        <v>184</v>
      </c>
      <c r="D26" t="s">
        <v>61</v>
      </c>
    </row>
    <row r="27" spans="1:4" x14ac:dyDescent="0.15">
      <c r="A27">
        <v>1240</v>
      </c>
      <c r="B27" t="s">
        <v>166</v>
      </c>
      <c r="C27" t="s">
        <v>185</v>
      </c>
      <c r="D27" t="s">
        <v>61</v>
      </c>
    </row>
    <row r="28" spans="1:4" x14ac:dyDescent="0.15">
      <c r="A28">
        <v>1250</v>
      </c>
      <c r="B28" t="s">
        <v>166</v>
      </c>
      <c r="C28" t="s">
        <v>186</v>
      </c>
      <c r="D28" t="s">
        <v>61</v>
      </c>
    </row>
    <row r="29" spans="1:4" x14ac:dyDescent="0.15">
      <c r="A29">
        <v>1260</v>
      </c>
      <c r="B29" t="s">
        <v>166</v>
      </c>
      <c r="C29" t="s">
        <v>187</v>
      </c>
      <c r="D29" t="s">
        <v>61</v>
      </c>
    </row>
    <row r="30" spans="1:4" x14ac:dyDescent="0.15">
      <c r="A30">
        <v>1270</v>
      </c>
      <c r="B30" t="s">
        <v>166</v>
      </c>
      <c r="C30" t="s">
        <v>215</v>
      </c>
      <c r="D30" t="s">
        <v>61</v>
      </c>
    </row>
    <row r="31" spans="1:4" x14ac:dyDescent="0.15">
      <c r="A31">
        <v>1280</v>
      </c>
      <c r="B31" t="s">
        <v>166</v>
      </c>
      <c r="C31" t="s">
        <v>188</v>
      </c>
      <c r="D31" t="s">
        <v>61</v>
      </c>
    </row>
    <row r="32" spans="1:4" x14ac:dyDescent="0.15">
      <c r="A32">
        <v>1290</v>
      </c>
      <c r="B32" t="s">
        <v>166</v>
      </c>
      <c r="C32" t="s">
        <v>189</v>
      </c>
      <c r="D32" t="s">
        <v>61</v>
      </c>
    </row>
    <row r="33" spans="1:4" x14ac:dyDescent="0.15">
      <c r="A33">
        <v>1300</v>
      </c>
      <c r="B33" t="s">
        <v>166</v>
      </c>
      <c r="C33" t="s">
        <v>190</v>
      </c>
      <c r="D33" t="s">
        <v>61</v>
      </c>
    </row>
    <row r="34" spans="1:4" x14ac:dyDescent="0.15">
      <c r="A34">
        <v>1310</v>
      </c>
      <c r="B34" t="s">
        <v>166</v>
      </c>
      <c r="C34" t="s">
        <v>191</v>
      </c>
      <c r="D34" t="s">
        <v>61</v>
      </c>
    </row>
    <row r="35" spans="1:4" x14ac:dyDescent="0.15">
      <c r="A35">
        <v>1320</v>
      </c>
      <c r="B35" t="s">
        <v>166</v>
      </c>
      <c r="C35" t="s">
        <v>192</v>
      </c>
      <c r="D35" t="s">
        <v>61</v>
      </c>
    </row>
    <row r="36" spans="1:4" x14ac:dyDescent="0.15">
      <c r="A36">
        <v>1330</v>
      </c>
      <c r="B36" t="s">
        <v>166</v>
      </c>
      <c r="C36" t="s">
        <v>216</v>
      </c>
      <c r="D36" t="s">
        <v>61</v>
      </c>
    </row>
    <row r="37" spans="1:4" x14ac:dyDescent="0.15">
      <c r="A37">
        <v>1340</v>
      </c>
      <c r="B37" t="s">
        <v>166</v>
      </c>
      <c r="C37" t="s">
        <v>193</v>
      </c>
      <c r="D37" t="s">
        <v>61</v>
      </c>
    </row>
    <row r="38" spans="1:4" x14ac:dyDescent="0.15">
      <c r="A38">
        <v>1350</v>
      </c>
      <c r="B38" t="s">
        <v>166</v>
      </c>
      <c r="C38" t="s">
        <v>194</v>
      </c>
      <c r="D38" t="s">
        <v>61</v>
      </c>
    </row>
    <row r="39" spans="1:4" x14ac:dyDescent="0.15">
      <c r="A39">
        <v>1360</v>
      </c>
      <c r="B39" t="s">
        <v>166</v>
      </c>
      <c r="C39" t="s">
        <v>195</v>
      </c>
      <c r="D39" t="s">
        <v>61</v>
      </c>
    </row>
    <row r="40" spans="1:4" x14ac:dyDescent="0.15">
      <c r="A40">
        <v>1370</v>
      </c>
      <c r="B40" t="s">
        <v>166</v>
      </c>
      <c r="C40" t="s">
        <v>196</v>
      </c>
      <c r="D40" t="s">
        <v>61</v>
      </c>
    </row>
    <row r="41" spans="1:4" x14ac:dyDescent="0.15">
      <c r="A41">
        <v>1380</v>
      </c>
      <c r="B41" t="s">
        <v>166</v>
      </c>
      <c r="C41" t="s">
        <v>197</v>
      </c>
      <c r="D41" t="s">
        <v>61</v>
      </c>
    </row>
    <row r="42" spans="1:4" x14ac:dyDescent="0.15">
      <c r="A42">
        <v>1390</v>
      </c>
      <c r="B42" t="s">
        <v>166</v>
      </c>
      <c r="C42" t="s">
        <v>327</v>
      </c>
      <c r="D42" t="s">
        <v>61</v>
      </c>
    </row>
    <row r="43" spans="1:4" x14ac:dyDescent="0.15">
      <c r="A43">
        <v>1400</v>
      </c>
      <c r="B43" t="s">
        <v>166</v>
      </c>
      <c r="C43" t="s">
        <v>198</v>
      </c>
      <c r="D43" t="s">
        <v>61</v>
      </c>
    </row>
    <row r="44" spans="1:4" x14ac:dyDescent="0.15">
      <c r="A44">
        <v>1410</v>
      </c>
      <c r="B44" t="s">
        <v>166</v>
      </c>
      <c r="C44" t="s">
        <v>199</v>
      </c>
      <c r="D44" t="s">
        <v>61</v>
      </c>
    </row>
    <row r="45" spans="1:4" x14ac:dyDescent="0.15">
      <c r="A45">
        <v>1420</v>
      </c>
      <c r="B45" t="s">
        <v>166</v>
      </c>
      <c r="C45" t="s">
        <v>200</v>
      </c>
    </row>
    <row r="46" spans="1:4" x14ac:dyDescent="0.15">
      <c r="A46">
        <v>1430</v>
      </c>
      <c r="B46" t="s">
        <v>166</v>
      </c>
      <c r="C46" t="s">
        <v>201</v>
      </c>
      <c r="D46" t="s">
        <v>61</v>
      </c>
    </row>
    <row r="47" spans="1:4" x14ac:dyDescent="0.15">
      <c r="A47">
        <v>1440</v>
      </c>
      <c r="B47" t="s">
        <v>166</v>
      </c>
      <c r="C47" t="s">
        <v>328</v>
      </c>
    </row>
    <row r="48" spans="1:4" x14ac:dyDescent="0.15">
      <c r="A48">
        <v>1450</v>
      </c>
      <c r="B48" t="s">
        <v>166</v>
      </c>
      <c r="C48" t="s">
        <v>202</v>
      </c>
    </row>
    <row r="49" spans="1:4" x14ac:dyDescent="0.15">
      <c r="A49">
        <v>1460</v>
      </c>
      <c r="B49" t="s">
        <v>166</v>
      </c>
      <c r="C49" t="s">
        <v>203</v>
      </c>
    </row>
    <row r="50" spans="1:4" x14ac:dyDescent="0.15">
      <c r="A50">
        <v>1470</v>
      </c>
      <c r="B50" t="s">
        <v>166</v>
      </c>
      <c r="C50" t="s">
        <v>204</v>
      </c>
    </row>
    <row r="51" spans="1:4" x14ac:dyDescent="0.15">
      <c r="A51">
        <v>1480</v>
      </c>
      <c r="B51" t="s">
        <v>166</v>
      </c>
      <c r="C51" t="s">
        <v>205</v>
      </c>
    </row>
    <row r="52" spans="1:4" x14ac:dyDescent="0.15">
      <c r="A52">
        <v>1490</v>
      </c>
      <c r="B52" t="s">
        <v>166</v>
      </c>
      <c r="C52" t="s">
        <v>329</v>
      </c>
    </row>
    <row r="53" spans="1:4" x14ac:dyDescent="0.15">
      <c r="A53">
        <v>1500</v>
      </c>
      <c r="B53" t="s">
        <v>166</v>
      </c>
      <c r="C53" t="s">
        <v>206</v>
      </c>
    </row>
    <row r="54" spans="1:4" x14ac:dyDescent="0.15">
      <c r="A54">
        <v>1510</v>
      </c>
      <c r="B54" t="s">
        <v>166</v>
      </c>
      <c r="C54" t="s">
        <v>207</v>
      </c>
    </row>
    <row r="55" spans="1:4" x14ac:dyDescent="0.15">
      <c r="A55">
        <v>1520</v>
      </c>
      <c r="B55" t="s">
        <v>166</v>
      </c>
      <c r="C55" t="s">
        <v>208</v>
      </c>
    </row>
    <row r="56" spans="1:4" x14ac:dyDescent="0.15">
      <c r="A56">
        <v>1530</v>
      </c>
      <c r="B56" t="s">
        <v>166</v>
      </c>
      <c r="C56" t="s">
        <v>209</v>
      </c>
    </row>
    <row r="57" spans="1:4" x14ac:dyDescent="0.15">
      <c r="A57">
        <v>2010</v>
      </c>
      <c r="B57" t="s">
        <v>210</v>
      </c>
      <c r="C57" t="s">
        <v>211</v>
      </c>
      <c r="D57" s="75">
        <v>41913</v>
      </c>
    </row>
    <row r="58" spans="1:4" x14ac:dyDescent="0.15">
      <c r="A58">
        <v>2020</v>
      </c>
      <c r="B58" t="s">
        <v>210</v>
      </c>
      <c r="C58" t="s">
        <v>160</v>
      </c>
      <c r="D58" t="s">
        <v>473</v>
      </c>
    </row>
    <row r="59" spans="1:4" x14ac:dyDescent="0.15">
      <c r="A59">
        <v>2030</v>
      </c>
      <c r="B59" t="s">
        <v>210</v>
      </c>
      <c r="C59" t="s">
        <v>167</v>
      </c>
      <c r="D59" t="s">
        <v>67</v>
      </c>
    </row>
    <row r="60" spans="1:4" x14ac:dyDescent="0.15">
      <c r="A60">
        <v>2040</v>
      </c>
      <c r="B60" t="s">
        <v>210</v>
      </c>
      <c r="C60" t="s">
        <v>168</v>
      </c>
      <c r="D60" t="s">
        <v>85</v>
      </c>
    </row>
    <row r="61" spans="1:4" x14ac:dyDescent="0.15">
      <c r="A61">
        <v>2050</v>
      </c>
      <c r="B61" t="s">
        <v>210</v>
      </c>
      <c r="C61" t="s">
        <v>169</v>
      </c>
      <c r="D61" t="s">
        <v>65</v>
      </c>
    </row>
    <row r="62" spans="1:4" x14ac:dyDescent="0.15">
      <c r="A62">
        <v>2060</v>
      </c>
      <c r="B62" t="s">
        <v>210</v>
      </c>
      <c r="C62" t="s">
        <v>170</v>
      </c>
      <c r="D62" t="s">
        <v>157</v>
      </c>
    </row>
    <row r="63" spans="1:4" x14ac:dyDescent="0.15">
      <c r="A63">
        <v>2113</v>
      </c>
      <c r="B63" t="s">
        <v>210</v>
      </c>
      <c r="C63" t="s">
        <v>48</v>
      </c>
      <c r="D63" s="74" t="s">
        <v>709</v>
      </c>
    </row>
    <row r="64" spans="1:4" x14ac:dyDescent="0.15">
      <c r="A64">
        <v>2114</v>
      </c>
      <c r="B64" t="s">
        <v>210</v>
      </c>
      <c r="C64" t="s">
        <v>49</v>
      </c>
      <c r="D64" t="s">
        <v>472</v>
      </c>
    </row>
    <row r="65" spans="1:4" x14ac:dyDescent="0.15">
      <c r="A65">
        <v>2115</v>
      </c>
      <c r="B65" t="s">
        <v>210</v>
      </c>
      <c r="C65" t="s">
        <v>50</v>
      </c>
      <c r="D65" t="s">
        <v>710</v>
      </c>
    </row>
    <row r="66" spans="1:4" x14ac:dyDescent="0.15">
      <c r="A66">
        <v>3010</v>
      </c>
      <c r="B66" t="s">
        <v>330</v>
      </c>
      <c r="C66" t="s">
        <v>326</v>
      </c>
      <c r="D66">
        <v>41913</v>
      </c>
    </row>
    <row r="67" spans="1:4" x14ac:dyDescent="0.15">
      <c r="A67">
        <v>3020</v>
      </c>
      <c r="B67" t="s">
        <v>330</v>
      </c>
      <c r="C67" t="s">
        <v>160</v>
      </c>
      <c r="D67" t="s">
        <v>474</v>
      </c>
    </row>
    <row r="68" spans="1:4" x14ac:dyDescent="0.15">
      <c r="A68">
        <v>3030</v>
      </c>
      <c r="B68" t="s">
        <v>330</v>
      </c>
      <c r="C68" t="s">
        <v>167</v>
      </c>
      <c r="D68" t="s">
        <v>67</v>
      </c>
    </row>
    <row r="69" spans="1:4" x14ac:dyDescent="0.15">
      <c r="A69">
        <v>3040</v>
      </c>
      <c r="B69" t="s">
        <v>330</v>
      </c>
      <c r="C69" t="s">
        <v>168</v>
      </c>
      <c r="D69" t="s">
        <v>85</v>
      </c>
    </row>
    <row r="70" spans="1:4" x14ac:dyDescent="0.15">
      <c r="A70">
        <v>3050</v>
      </c>
      <c r="B70" t="s">
        <v>330</v>
      </c>
      <c r="C70" t="s">
        <v>169</v>
      </c>
      <c r="D70" t="s">
        <v>65</v>
      </c>
    </row>
    <row r="71" spans="1:4" x14ac:dyDescent="0.15">
      <c r="A71">
        <v>3060</v>
      </c>
      <c r="B71" t="s">
        <v>330</v>
      </c>
      <c r="C71" t="s">
        <v>170</v>
      </c>
      <c r="D71" t="s">
        <v>157</v>
      </c>
    </row>
    <row r="72" spans="1:4" x14ac:dyDescent="0.15">
      <c r="A72">
        <v>3110</v>
      </c>
      <c r="B72" t="s">
        <v>330</v>
      </c>
      <c r="C72" t="s">
        <v>212</v>
      </c>
      <c r="D72" t="s">
        <v>709</v>
      </c>
    </row>
    <row r="73" spans="1:4" x14ac:dyDescent="0.15">
      <c r="A73">
        <v>3111</v>
      </c>
      <c r="B73" t="s">
        <v>330</v>
      </c>
      <c r="C73" t="s">
        <v>173</v>
      </c>
      <c r="D73" t="s">
        <v>472</v>
      </c>
    </row>
    <row r="74" spans="1:4" x14ac:dyDescent="0.15">
      <c r="A74">
        <v>3112</v>
      </c>
      <c r="B74" t="s">
        <v>330</v>
      </c>
      <c r="C74" t="s">
        <v>174</v>
      </c>
      <c r="D74" t="s">
        <v>710</v>
      </c>
    </row>
    <row r="75" spans="1:4" x14ac:dyDescent="0.15">
      <c r="A75">
        <v>3113</v>
      </c>
      <c r="B75" t="s">
        <v>330</v>
      </c>
      <c r="C75" t="s">
        <v>175</v>
      </c>
      <c r="D75" t="s">
        <v>709</v>
      </c>
    </row>
    <row r="76" spans="1:4" x14ac:dyDescent="0.15">
      <c r="A76">
        <v>3114</v>
      </c>
      <c r="B76" t="s">
        <v>330</v>
      </c>
      <c r="C76" t="s">
        <v>176</v>
      </c>
      <c r="D76" t="s">
        <v>472</v>
      </c>
    </row>
    <row r="77" spans="1:4" x14ac:dyDescent="0.15">
      <c r="A77">
        <v>3115</v>
      </c>
      <c r="B77" t="s">
        <v>330</v>
      </c>
      <c r="C77" t="s">
        <v>177</v>
      </c>
      <c r="D77" t="s">
        <v>710</v>
      </c>
    </row>
    <row r="78" spans="1:4" x14ac:dyDescent="0.15">
      <c r="A78">
        <v>3120</v>
      </c>
      <c r="B78" t="s">
        <v>330</v>
      </c>
      <c r="C78" t="s">
        <v>213</v>
      </c>
      <c r="D78" t="s">
        <v>711</v>
      </c>
    </row>
    <row r="79" spans="1:4" x14ac:dyDescent="0.15">
      <c r="A79">
        <v>3121</v>
      </c>
      <c r="B79" t="s">
        <v>330</v>
      </c>
      <c r="C79" t="s">
        <v>178</v>
      </c>
      <c r="D79" t="s">
        <v>472</v>
      </c>
    </row>
    <row r="80" spans="1:4" x14ac:dyDescent="0.15">
      <c r="A80">
        <v>3122</v>
      </c>
      <c r="B80" t="s">
        <v>330</v>
      </c>
      <c r="C80" t="s">
        <v>179</v>
      </c>
      <c r="D80" t="s">
        <v>710</v>
      </c>
    </row>
    <row r="81" spans="1:4" x14ac:dyDescent="0.15">
      <c r="A81">
        <v>3123</v>
      </c>
      <c r="B81" t="s">
        <v>330</v>
      </c>
      <c r="C81" t="s">
        <v>180</v>
      </c>
      <c r="D81" t="s">
        <v>711</v>
      </c>
    </row>
    <row r="82" spans="1:4" x14ac:dyDescent="0.15">
      <c r="A82">
        <v>3124</v>
      </c>
      <c r="B82" t="s">
        <v>330</v>
      </c>
      <c r="C82" t="s">
        <v>181</v>
      </c>
      <c r="D82" t="s">
        <v>472</v>
      </c>
    </row>
    <row r="83" spans="1:4" x14ac:dyDescent="0.15">
      <c r="A83">
        <v>3125</v>
      </c>
      <c r="B83" t="s">
        <v>330</v>
      </c>
      <c r="C83" t="s">
        <v>182</v>
      </c>
      <c r="D83" t="s">
        <v>710</v>
      </c>
    </row>
    <row r="84" spans="1:4" x14ac:dyDescent="0.15">
      <c r="A84">
        <v>3130</v>
      </c>
      <c r="B84" t="s">
        <v>330</v>
      </c>
      <c r="C84" t="s">
        <v>214</v>
      </c>
      <c r="D84" t="s">
        <v>61</v>
      </c>
    </row>
    <row r="85" spans="1:4" x14ac:dyDescent="0.15">
      <c r="A85">
        <v>3131</v>
      </c>
      <c r="B85" t="s">
        <v>330</v>
      </c>
      <c r="C85" t="s">
        <v>183</v>
      </c>
      <c r="D85" t="s">
        <v>61</v>
      </c>
    </row>
    <row r="86" spans="1:4" x14ac:dyDescent="0.15">
      <c r="A86">
        <v>3132</v>
      </c>
      <c r="B86" t="s">
        <v>330</v>
      </c>
      <c r="C86" t="s">
        <v>184</v>
      </c>
      <c r="D86" t="s">
        <v>61</v>
      </c>
    </row>
    <row r="87" spans="1:4" x14ac:dyDescent="0.15">
      <c r="A87">
        <v>3133</v>
      </c>
      <c r="B87" t="s">
        <v>330</v>
      </c>
      <c r="C87" t="s">
        <v>185</v>
      </c>
      <c r="D87" t="s">
        <v>712</v>
      </c>
    </row>
    <row r="88" spans="1:4" x14ac:dyDescent="0.15">
      <c r="A88">
        <v>3134</v>
      </c>
      <c r="B88" t="s">
        <v>330</v>
      </c>
      <c r="C88" t="s">
        <v>186</v>
      </c>
      <c r="D88" t="s">
        <v>472</v>
      </c>
    </row>
    <row r="89" spans="1:4" x14ac:dyDescent="0.15">
      <c r="A89">
        <v>3135</v>
      </c>
      <c r="B89" t="s">
        <v>330</v>
      </c>
      <c r="C89" t="s">
        <v>187</v>
      </c>
      <c r="D89" t="s">
        <v>710</v>
      </c>
    </row>
    <row r="90" spans="1:4" x14ac:dyDescent="0.15">
      <c r="A90">
        <v>3140</v>
      </c>
      <c r="B90" t="s">
        <v>330</v>
      </c>
      <c r="C90" t="s">
        <v>215</v>
      </c>
      <c r="D90" t="s">
        <v>61</v>
      </c>
    </row>
    <row r="91" spans="1:4" x14ac:dyDescent="0.15">
      <c r="A91">
        <v>3141</v>
      </c>
      <c r="B91" t="s">
        <v>330</v>
      </c>
      <c r="C91" t="s">
        <v>188</v>
      </c>
      <c r="D91" t="s">
        <v>61</v>
      </c>
    </row>
    <row r="92" spans="1:4" x14ac:dyDescent="0.15">
      <c r="A92">
        <v>3142</v>
      </c>
      <c r="B92" t="s">
        <v>330</v>
      </c>
      <c r="C92" t="s">
        <v>189</v>
      </c>
      <c r="D92" t="s">
        <v>61</v>
      </c>
    </row>
    <row r="93" spans="1:4" x14ac:dyDescent="0.15">
      <c r="A93">
        <v>3143</v>
      </c>
      <c r="B93" t="s">
        <v>330</v>
      </c>
      <c r="C93" t="s">
        <v>190</v>
      </c>
      <c r="D93" t="s">
        <v>61</v>
      </c>
    </row>
    <row r="94" spans="1:4" x14ac:dyDescent="0.15">
      <c r="A94">
        <v>3144</v>
      </c>
      <c r="B94" t="s">
        <v>330</v>
      </c>
      <c r="C94" t="s">
        <v>191</v>
      </c>
      <c r="D94" t="s">
        <v>61</v>
      </c>
    </row>
    <row r="95" spans="1:4" x14ac:dyDescent="0.15">
      <c r="A95">
        <v>3145</v>
      </c>
      <c r="B95" t="s">
        <v>330</v>
      </c>
      <c r="C95" t="s">
        <v>192</v>
      </c>
      <c r="D95" t="s">
        <v>61</v>
      </c>
    </row>
    <row r="96" spans="1:4" x14ac:dyDescent="0.15">
      <c r="A96">
        <v>3150</v>
      </c>
      <c r="B96" t="s">
        <v>330</v>
      </c>
      <c r="C96" t="s">
        <v>216</v>
      </c>
      <c r="D96" t="s">
        <v>61</v>
      </c>
    </row>
    <row r="97" spans="1:4" x14ac:dyDescent="0.15">
      <c r="A97">
        <v>3151</v>
      </c>
      <c r="B97" t="s">
        <v>330</v>
      </c>
      <c r="C97" t="s">
        <v>193</v>
      </c>
      <c r="D97" t="s">
        <v>61</v>
      </c>
    </row>
    <row r="98" spans="1:4" x14ac:dyDescent="0.15">
      <c r="A98">
        <v>3152</v>
      </c>
      <c r="B98" t="s">
        <v>330</v>
      </c>
      <c r="C98" t="s">
        <v>194</v>
      </c>
      <c r="D98" t="s">
        <v>61</v>
      </c>
    </row>
    <row r="99" spans="1:4" x14ac:dyDescent="0.15">
      <c r="A99">
        <v>3153</v>
      </c>
      <c r="B99" t="s">
        <v>330</v>
      </c>
      <c r="C99" t="s">
        <v>195</v>
      </c>
      <c r="D99" t="s">
        <v>61</v>
      </c>
    </row>
    <row r="100" spans="1:4" x14ac:dyDescent="0.15">
      <c r="A100">
        <v>3154</v>
      </c>
      <c r="B100" t="s">
        <v>330</v>
      </c>
      <c r="C100" t="s">
        <v>196</v>
      </c>
      <c r="D100" t="s">
        <v>61</v>
      </c>
    </row>
    <row r="101" spans="1:4" x14ac:dyDescent="0.15">
      <c r="A101">
        <v>3155</v>
      </c>
      <c r="B101" t="s">
        <v>330</v>
      </c>
      <c r="C101" t="s">
        <v>197</v>
      </c>
      <c r="D101" t="s">
        <v>61</v>
      </c>
    </row>
    <row r="102" spans="1:4" x14ac:dyDescent="0.15">
      <c r="A102">
        <v>3160</v>
      </c>
      <c r="B102" t="s">
        <v>330</v>
      </c>
      <c r="C102" t="s">
        <v>217</v>
      </c>
      <c r="D102" t="s">
        <v>61</v>
      </c>
    </row>
    <row r="103" spans="1:4" x14ac:dyDescent="0.15">
      <c r="A103">
        <v>3161</v>
      </c>
      <c r="B103" t="s">
        <v>330</v>
      </c>
      <c r="C103" t="s">
        <v>218</v>
      </c>
      <c r="D103" t="s">
        <v>61</v>
      </c>
    </row>
    <row r="104" spans="1:4" x14ac:dyDescent="0.15">
      <c r="A104">
        <v>3162</v>
      </c>
      <c r="B104" t="s">
        <v>330</v>
      </c>
      <c r="C104" t="s">
        <v>219</v>
      </c>
      <c r="D104" t="s">
        <v>61</v>
      </c>
    </row>
    <row r="105" spans="1:4" x14ac:dyDescent="0.15">
      <c r="A105">
        <v>3163</v>
      </c>
      <c r="B105" t="s">
        <v>330</v>
      </c>
      <c r="C105" t="s">
        <v>220</v>
      </c>
      <c r="D105" t="s">
        <v>61</v>
      </c>
    </row>
    <row r="106" spans="1:4" x14ac:dyDescent="0.15">
      <c r="A106">
        <v>3164</v>
      </c>
      <c r="B106" t="s">
        <v>330</v>
      </c>
      <c r="C106" t="s">
        <v>221</v>
      </c>
      <c r="D106" t="s">
        <v>61</v>
      </c>
    </row>
    <row r="107" spans="1:4" x14ac:dyDescent="0.15">
      <c r="A107">
        <v>3165</v>
      </c>
      <c r="B107" t="s">
        <v>330</v>
      </c>
      <c r="C107" t="s">
        <v>222</v>
      </c>
      <c r="D107" t="s">
        <v>61</v>
      </c>
    </row>
    <row r="108" spans="1:4" x14ac:dyDescent="0.15">
      <c r="A108">
        <v>3170</v>
      </c>
      <c r="B108" t="s">
        <v>330</v>
      </c>
      <c r="C108" t="s">
        <v>223</v>
      </c>
      <c r="D108" t="s">
        <v>61</v>
      </c>
    </row>
    <row r="109" spans="1:4" x14ac:dyDescent="0.15">
      <c r="A109">
        <v>3171</v>
      </c>
      <c r="B109" t="s">
        <v>330</v>
      </c>
      <c r="C109" t="s">
        <v>224</v>
      </c>
      <c r="D109" t="s">
        <v>61</v>
      </c>
    </row>
    <row r="110" spans="1:4" x14ac:dyDescent="0.15">
      <c r="A110">
        <v>3172</v>
      </c>
      <c r="B110" t="s">
        <v>330</v>
      </c>
      <c r="C110" t="s">
        <v>225</v>
      </c>
      <c r="D110" t="s">
        <v>61</v>
      </c>
    </row>
    <row r="111" spans="1:4" x14ac:dyDescent="0.15">
      <c r="A111">
        <v>3173</v>
      </c>
      <c r="B111" t="s">
        <v>330</v>
      </c>
      <c r="C111" t="s">
        <v>226</v>
      </c>
      <c r="D111" t="s">
        <v>61</v>
      </c>
    </row>
    <row r="112" spans="1:4" x14ac:dyDescent="0.15">
      <c r="A112">
        <v>3174</v>
      </c>
      <c r="B112" t="s">
        <v>330</v>
      </c>
      <c r="C112" t="s">
        <v>227</v>
      </c>
      <c r="D112" t="s">
        <v>61</v>
      </c>
    </row>
    <row r="113" spans="1:4" x14ac:dyDescent="0.15">
      <c r="A113">
        <v>3175</v>
      </c>
      <c r="B113" t="s">
        <v>330</v>
      </c>
      <c r="C113" t="s">
        <v>228</v>
      </c>
      <c r="D113" t="s">
        <v>61</v>
      </c>
    </row>
    <row r="114" spans="1:4" x14ac:dyDescent="0.15">
      <c r="A114">
        <v>3180</v>
      </c>
      <c r="B114" t="s">
        <v>330</v>
      </c>
      <c r="C114" t="s">
        <v>229</v>
      </c>
      <c r="D114" t="s">
        <v>61</v>
      </c>
    </row>
    <row r="115" spans="1:4" x14ac:dyDescent="0.15">
      <c r="A115">
        <v>3181</v>
      </c>
      <c r="B115" t="s">
        <v>330</v>
      </c>
      <c r="C115" t="s">
        <v>230</v>
      </c>
      <c r="D115" t="s">
        <v>61</v>
      </c>
    </row>
    <row r="116" spans="1:4" x14ac:dyDescent="0.15">
      <c r="A116">
        <v>3182</v>
      </c>
      <c r="B116" t="s">
        <v>330</v>
      </c>
      <c r="C116" t="s">
        <v>231</v>
      </c>
      <c r="D116" t="s">
        <v>61</v>
      </c>
    </row>
    <row r="117" spans="1:4" x14ac:dyDescent="0.15">
      <c r="A117">
        <v>3183</v>
      </c>
      <c r="B117" t="s">
        <v>330</v>
      </c>
      <c r="C117" t="s">
        <v>232</v>
      </c>
      <c r="D117" t="s">
        <v>61</v>
      </c>
    </row>
    <row r="118" spans="1:4" x14ac:dyDescent="0.15">
      <c r="A118">
        <v>3184</v>
      </c>
      <c r="B118" t="s">
        <v>330</v>
      </c>
      <c r="C118" t="s">
        <v>233</v>
      </c>
      <c r="D118" t="s">
        <v>61</v>
      </c>
    </row>
    <row r="119" spans="1:4" x14ac:dyDescent="0.15">
      <c r="A119">
        <v>3185</v>
      </c>
      <c r="B119" t="s">
        <v>330</v>
      </c>
      <c r="C119" t="s">
        <v>234</v>
      </c>
      <c r="D119" t="s">
        <v>61</v>
      </c>
    </row>
    <row r="120" spans="1:4" x14ac:dyDescent="0.15">
      <c r="A120">
        <v>3190</v>
      </c>
      <c r="B120" t="s">
        <v>330</v>
      </c>
      <c r="C120" t="s">
        <v>235</v>
      </c>
      <c r="D120" t="s">
        <v>61</v>
      </c>
    </row>
    <row r="121" spans="1:4" x14ac:dyDescent="0.15">
      <c r="A121">
        <v>3191</v>
      </c>
      <c r="B121" t="s">
        <v>330</v>
      </c>
      <c r="C121" t="s">
        <v>236</v>
      </c>
      <c r="D121" t="s">
        <v>61</v>
      </c>
    </row>
    <row r="122" spans="1:4" x14ac:dyDescent="0.15">
      <c r="A122">
        <v>3192</v>
      </c>
      <c r="B122" t="s">
        <v>330</v>
      </c>
      <c r="C122" t="s">
        <v>237</v>
      </c>
      <c r="D122" t="s">
        <v>61</v>
      </c>
    </row>
    <row r="123" spans="1:4" x14ac:dyDescent="0.15">
      <c r="A123">
        <v>3193</v>
      </c>
      <c r="B123" t="s">
        <v>330</v>
      </c>
      <c r="C123" t="s">
        <v>238</v>
      </c>
      <c r="D123" t="s">
        <v>61</v>
      </c>
    </row>
    <row r="124" spans="1:4" x14ac:dyDescent="0.15">
      <c r="A124">
        <v>3194</v>
      </c>
      <c r="B124" t="s">
        <v>330</v>
      </c>
      <c r="C124" t="s">
        <v>239</v>
      </c>
      <c r="D124" t="s">
        <v>61</v>
      </c>
    </row>
    <row r="125" spans="1:4" x14ac:dyDescent="0.15">
      <c r="A125">
        <v>3195</v>
      </c>
      <c r="B125" t="s">
        <v>330</v>
      </c>
      <c r="C125" t="s">
        <v>240</v>
      </c>
      <c r="D125" t="s">
        <v>61</v>
      </c>
    </row>
    <row r="126" spans="1:4" x14ac:dyDescent="0.15">
      <c r="A126">
        <v>3200</v>
      </c>
      <c r="B126" t="s">
        <v>330</v>
      </c>
      <c r="C126" t="s">
        <v>241</v>
      </c>
      <c r="D126" t="s">
        <v>61</v>
      </c>
    </row>
    <row r="127" spans="1:4" x14ac:dyDescent="0.15">
      <c r="A127">
        <v>3201</v>
      </c>
      <c r="B127" t="s">
        <v>330</v>
      </c>
      <c r="C127" t="s">
        <v>242</v>
      </c>
      <c r="D127" t="s">
        <v>61</v>
      </c>
    </row>
    <row r="128" spans="1:4" x14ac:dyDescent="0.15">
      <c r="A128">
        <v>3202</v>
      </c>
      <c r="B128" t="s">
        <v>330</v>
      </c>
      <c r="C128" t="s">
        <v>243</v>
      </c>
      <c r="D128" t="s">
        <v>61</v>
      </c>
    </row>
    <row r="129" spans="1:4" x14ac:dyDescent="0.15">
      <c r="A129">
        <v>3203</v>
      </c>
      <c r="B129" t="s">
        <v>330</v>
      </c>
      <c r="C129" t="s">
        <v>244</v>
      </c>
      <c r="D129" t="s">
        <v>61</v>
      </c>
    </row>
    <row r="130" spans="1:4" x14ac:dyDescent="0.15">
      <c r="A130">
        <v>3204</v>
      </c>
      <c r="B130" t="s">
        <v>330</v>
      </c>
      <c r="C130" t="s">
        <v>245</v>
      </c>
      <c r="D130" t="s">
        <v>61</v>
      </c>
    </row>
    <row r="131" spans="1:4" x14ac:dyDescent="0.15">
      <c r="A131">
        <v>3205</v>
      </c>
      <c r="B131" t="s">
        <v>330</v>
      </c>
      <c r="C131" t="s">
        <v>246</v>
      </c>
      <c r="D131" t="s">
        <v>61</v>
      </c>
    </row>
    <row r="132" spans="1:4" x14ac:dyDescent="0.15">
      <c r="A132">
        <v>3210</v>
      </c>
      <c r="B132" t="s">
        <v>330</v>
      </c>
      <c r="C132" t="s">
        <v>247</v>
      </c>
      <c r="D132" t="s">
        <v>61</v>
      </c>
    </row>
    <row r="133" spans="1:4" x14ac:dyDescent="0.15">
      <c r="A133">
        <v>3211</v>
      </c>
      <c r="B133" t="s">
        <v>330</v>
      </c>
      <c r="C133" t="s">
        <v>248</v>
      </c>
      <c r="D133" t="s">
        <v>61</v>
      </c>
    </row>
    <row r="134" spans="1:4" x14ac:dyDescent="0.15">
      <c r="A134">
        <v>3212</v>
      </c>
      <c r="B134" t="s">
        <v>330</v>
      </c>
      <c r="C134" t="s">
        <v>249</v>
      </c>
      <c r="D134" t="s">
        <v>61</v>
      </c>
    </row>
    <row r="135" spans="1:4" x14ac:dyDescent="0.15">
      <c r="A135">
        <v>3213</v>
      </c>
      <c r="B135" t="s">
        <v>330</v>
      </c>
      <c r="C135" t="s">
        <v>250</v>
      </c>
      <c r="D135" t="s">
        <v>61</v>
      </c>
    </row>
    <row r="136" spans="1:4" x14ac:dyDescent="0.15">
      <c r="A136">
        <v>3214</v>
      </c>
      <c r="B136" t="s">
        <v>330</v>
      </c>
      <c r="C136" t="s">
        <v>251</v>
      </c>
      <c r="D136" t="s">
        <v>61</v>
      </c>
    </row>
    <row r="137" spans="1:4" x14ac:dyDescent="0.15">
      <c r="A137">
        <v>3215</v>
      </c>
      <c r="B137" t="s">
        <v>330</v>
      </c>
      <c r="C137" t="s">
        <v>252</v>
      </c>
      <c r="D137" t="s">
        <v>61</v>
      </c>
    </row>
    <row r="138" spans="1:4" x14ac:dyDescent="0.15">
      <c r="A138">
        <v>3220</v>
      </c>
      <c r="B138" t="s">
        <v>330</v>
      </c>
      <c r="C138" t="s">
        <v>253</v>
      </c>
      <c r="D138" t="s">
        <v>61</v>
      </c>
    </row>
    <row r="139" spans="1:4" x14ac:dyDescent="0.15">
      <c r="A139">
        <v>3221</v>
      </c>
      <c r="B139" t="s">
        <v>330</v>
      </c>
      <c r="C139" t="s">
        <v>254</v>
      </c>
      <c r="D139" t="s">
        <v>61</v>
      </c>
    </row>
    <row r="140" spans="1:4" x14ac:dyDescent="0.15">
      <c r="A140">
        <v>3222</v>
      </c>
      <c r="B140" t="s">
        <v>330</v>
      </c>
      <c r="C140" t="s">
        <v>255</v>
      </c>
      <c r="D140" t="s">
        <v>61</v>
      </c>
    </row>
    <row r="141" spans="1:4" x14ac:dyDescent="0.15">
      <c r="A141">
        <v>3223</v>
      </c>
      <c r="B141" t="s">
        <v>330</v>
      </c>
      <c r="C141" t="s">
        <v>256</v>
      </c>
      <c r="D141" t="s">
        <v>61</v>
      </c>
    </row>
    <row r="142" spans="1:4" x14ac:dyDescent="0.15">
      <c r="A142">
        <v>3224</v>
      </c>
      <c r="B142" t="s">
        <v>330</v>
      </c>
      <c r="C142" t="s">
        <v>257</v>
      </c>
      <c r="D142" t="s">
        <v>61</v>
      </c>
    </row>
    <row r="143" spans="1:4" x14ac:dyDescent="0.15">
      <c r="A143">
        <v>3225</v>
      </c>
      <c r="B143" t="s">
        <v>330</v>
      </c>
      <c r="C143" t="s">
        <v>258</v>
      </c>
      <c r="D143" t="s">
        <v>61</v>
      </c>
    </row>
    <row r="144" spans="1:4" x14ac:dyDescent="0.15">
      <c r="A144">
        <v>3230</v>
      </c>
      <c r="B144" t="s">
        <v>330</v>
      </c>
      <c r="C144" t="s">
        <v>259</v>
      </c>
      <c r="D144" t="s">
        <v>61</v>
      </c>
    </row>
    <row r="145" spans="1:4" x14ac:dyDescent="0.15">
      <c r="A145">
        <v>3231</v>
      </c>
      <c r="B145" t="s">
        <v>330</v>
      </c>
      <c r="C145" t="s">
        <v>260</v>
      </c>
      <c r="D145" t="s">
        <v>61</v>
      </c>
    </row>
    <row r="146" spans="1:4" x14ac:dyDescent="0.15">
      <c r="A146">
        <v>3232</v>
      </c>
      <c r="B146" t="s">
        <v>330</v>
      </c>
      <c r="C146" t="s">
        <v>261</v>
      </c>
      <c r="D146" t="s">
        <v>61</v>
      </c>
    </row>
    <row r="147" spans="1:4" x14ac:dyDescent="0.15">
      <c r="A147">
        <v>3233</v>
      </c>
      <c r="B147" t="s">
        <v>330</v>
      </c>
      <c r="C147" t="s">
        <v>262</v>
      </c>
      <c r="D147" t="s">
        <v>61</v>
      </c>
    </row>
    <row r="148" spans="1:4" x14ac:dyDescent="0.15">
      <c r="A148">
        <v>3234</v>
      </c>
      <c r="B148" t="s">
        <v>330</v>
      </c>
      <c r="C148" t="s">
        <v>263</v>
      </c>
      <c r="D148" t="s">
        <v>61</v>
      </c>
    </row>
    <row r="149" spans="1:4" x14ac:dyDescent="0.15">
      <c r="A149">
        <v>3235</v>
      </c>
      <c r="B149" t="s">
        <v>330</v>
      </c>
      <c r="C149" t="s">
        <v>264</v>
      </c>
      <c r="D149" t="s">
        <v>61</v>
      </c>
    </row>
    <row r="150" spans="1:4" x14ac:dyDescent="0.15">
      <c r="A150">
        <v>3240</v>
      </c>
      <c r="B150" t="s">
        <v>330</v>
      </c>
      <c r="C150" t="s">
        <v>265</v>
      </c>
      <c r="D150" t="s">
        <v>61</v>
      </c>
    </row>
    <row r="151" spans="1:4" x14ac:dyDescent="0.15">
      <c r="A151">
        <v>3241</v>
      </c>
      <c r="B151" t="s">
        <v>330</v>
      </c>
      <c r="C151" t="s">
        <v>266</v>
      </c>
      <c r="D151" t="s">
        <v>61</v>
      </c>
    </row>
    <row r="152" spans="1:4" x14ac:dyDescent="0.15">
      <c r="A152">
        <v>3242</v>
      </c>
      <c r="B152" t="s">
        <v>330</v>
      </c>
      <c r="C152" t="s">
        <v>267</v>
      </c>
      <c r="D152" t="s">
        <v>61</v>
      </c>
    </row>
    <row r="153" spans="1:4" x14ac:dyDescent="0.15">
      <c r="A153">
        <v>3243</v>
      </c>
      <c r="B153" t="s">
        <v>330</v>
      </c>
      <c r="C153" t="s">
        <v>268</v>
      </c>
      <c r="D153" t="s">
        <v>61</v>
      </c>
    </row>
    <row r="154" spans="1:4" x14ac:dyDescent="0.15">
      <c r="A154">
        <v>3244</v>
      </c>
      <c r="B154" t="s">
        <v>330</v>
      </c>
      <c r="C154" t="s">
        <v>269</v>
      </c>
      <c r="D154" t="s">
        <v>61</v>
      </c>
    </row>
    <row r="155" spans="1:4" x14ac:dyDescent="0.15">
      <c r="A155">
        <v>3245</v>
      </c>
      <c r="B155" t="s">
        <v>330</v>
      </c>
      <c r="C155" t="s">
        <v>270</v>
      </c>
      <c r="D155" t="s">
        <v>61</v>
      </c>
    </row>
    <row r="156" spans="1:4" x14ac:dyDescent="0.15">
      <c r="A156">
        <v>3250</v>
      </c>
      <c r="B156" t="s">
        <v>330</v>
      </c>
      <c r="C156" t="s">
        <v>271</v>
      </c>
      <c r="D156" t="s">
        <v>61</v>
      </c>
    </row>
    <row r="157" spans="1:4" x14ac:dyDescent="0.15">
      <c r="A157">
        <v>3251</v>
      </c>
      <c r="B157" t="s">
        <v>330</v>
      </c>
      <c r="C157" t="s">
        <v>272</v>
      </c>
      <c r="D157" t="s">
        <v>61</v>
      </c>
    </row>
    <row r="158" spans="1:4" x14ac:dyDescent="0.15">
      <c r="A158">
        <v>3252</v>
      </c>
      <c r="B158" t="s">
        <v>330</v>
      </c>
      <c r="C158" t="s">
        <v>273</v>
      </c>
      <c r="D158" t="s">
        <v>61</v>
      </c>
    </row>
    <row r="159" spans="1:4" x14ac:dyDescent="0.15">
      <c r="A159">
        <v>3253</v>
      </c>
      <c r="B159" t="s">
        <v>330</v>
      </c>
      <c r="C159" t="s">
        <v>274</v>
      </c>
      <c r="D159" t="s">
        <v>61</v>
      </c>
    </row>
    <row r="160" spans="1:4" x14ac:dyDescent="0.15">
      <c r="A160">
        <v>3254</v>
      </c>
      <c r="B160" t="s">
        <v>330</v>
      </c>
      <c r="C160" t="s">
        <v>275</v>
      </c>
      <c r="D160" t="s">
        <v>61</v>
      </c>
    </row>
    <row r="161" spans="1:4" x14ac:dyDescent="0.15">
      <c r="A161">
        <v>3255</v>
      </c>
      <c r="B161" t="s">
        <v>330</v>
      </c>
      <c r="C161" t="s">
        <v>276</v>
      </c>
      <c r="D161" t="s">
        <v>61</v>
      </c>
    </row>
    <row r="162" spans="1:4" x14ac:dyDescent="0.15">
      <c r="A162">
        <v>3260</v>
      </c>
      <c r="B162" t="s">
        <v>330</v>
      </c>
      <c r="C162" t="s">
        <v>277</v>
      </c>
      <c r="D162" t="s">
        <v>61</v>
      </c>
    </row>
    <row r="163" spans="1:4" x14ac:dyDescent="0.15">
      <c r="A163">
        <v>3261</v>
      </c>
      <c r="B163" t="s">
        <v>330</v>
      </c>
      <c r="C163" t="s">
        <v>278</v>
      </c>
      <c r="D163" t="s">
        <v>61</v>
      </c>
    </row>
    <row r="164" spans="1:4" x14ac:dyDescent="0.15">
      <c r="A164">
        <v>3262</v>
      </c>
      <c r="B164" t="s">
        <v>330</v>
      </c>
      <c r="C164" t="s">
        <v>279</v>
      </c>
      <c r="D164" t="s">
        <v>61</v>
      </c>
    </row>
    <row r="165" spans="1:4" x14ac:dyDescent="0.15">
      <c r="A165">
        <v>3263</v>
      </c>
      <c r="B165" t="s">
        <v>330</v>
      </c>
      <c r="C165" t="s">
        <v>280</v>
      </c>
      <c r="D165" t="s">
        <v>61</v>
      </c>
    </row>
    <row r="166" spans="1:4" x14ac:dyDescent="0.15">
      <c r="A166">
        <v>3264</v>
      </c>
      <c r="B166" t="s">
        <v>330</v>
      </c>
      <c r="C166" t="s">
        <v>281</v>
      </c>
      <c r="D166" t="s">
        <v>61</v>
      </c>
    </row>
    <row r="167" spans="1:4" x14ac:dyDescent="0.15">
      <c r="A167">
        <v>3265</v>
      </c>
      <c r="B167" t="s">
        <v>330</v>
      </c>
      <c r="C167" t="s">
        <v>282</v>
      </c>
      <c r="D167" t="s">
        <v>61</v>
      </c>
    </row>
    <row r="168" spans="1:4" x14ac:dyDescent="0.15">
      <c r="A168">
        <v>3270</v>
      </c>
      <c r="B168" t="s">
        <v>330</v>
      </c>
      <c r="C168" t="s">
        <v>283</v>
      </c>
      <c r="D168" t="s">
        <v>61</v>
      </c>
    </row>
    <row r="169" spans="1:4" x14ac:dyDescent="0.15">
      <c r="A169">
        <v>3271</v>
      </c>
      <c r="B169" t="s">
        <v>330</v>
      </c>
      <c r="C169" t="s">
        <v>284</v>
      </c>
      <c r="D169" t="s">
        <v>61</v>
      </c>
    </row>
    <row r="170" spans="1:4" x14ac:dyDescent="0.15">
      <c r="A170">
        <v>3272</v>
      </c>
      <c r="B170" t="s">
        <v>330</v>
      </c>
      <c r="C170" t="s">
        <v>285</v>
      </c>
      <c r="D170" t="s">
        <v>61</v>
      </c>
    </row>
    <row r="171" spans="1:4" x14ac:dyDescent="0.15">
      <c r="A171">
        <v>3273</v>
      </c>
      <c r="B171" t="s">
        <v>330</v>
      </c>
      <c r="C171" t="s">
        <v>286</v>
      </c>
      <c r="D171" t="s">
        <v>61</v>
      </c>
    </row>
    <row r="172" spans="1:4" x14ac:dyDescent="0.15">
      <c r="A172">
        <v>3274</v>
      </c>
      <c r="B172" t="s">
        <v>330</v>
      </c>
      <c r="C172" t="s">
        <v>287</v>
      </c>
      <c r="D172" t="s">
        <v>61</v>
      </c>
    </row>
    <row r="173" spans="1:4" x14ac:dyDescent="0.15">
      <c r="A173">
        <v>3275</v>
      </c>
      <c r="B173" t="s">
        <v>330</v>
      </c>
      <c r="C173" t="s">
        <v>288</v>
      </c>
      <c r="D173" t="s">
        <v>61</v>
      </c>
    </row>
    <row r="174" spans="1:4" x14ac:dyDescent="0.15">
      <c r="A174">
        <v>3280</v>
      </c>
      <c r="B174" t="s">
        <v>330</v>
      </c>
      <c r="C174" t="s">
        <v>289</v>
      </c>
      <c r="D174" t="s">
        <v>61</v>
      </c>
    </row>
    <row r="175" spans="1:4" x14ac:dyDescent="0.15">
      <c r="A175">
        <v>3281</v>
      </c>
      <c r="B175" t="s">
        <v>330</v>
      </c>
      <c r="C175" t="s">
        <v>290</v>
      </c>
      <c r="D175" t="s">
        <v>61</v>
      </c>
    </row>
    <row r="176" spans="1:4" x14ac:dyDescent="0.15">
      <c r="A176">
        <v>3282</v>
      </c>
      <c r="B176" t="s">
        <v>330</v>
      </c>
      <c r="C176" t="s">
        <v>291</v>
      </c>
      <c r="D176" t="s">
        <v>61</v>
      </c>
    </row>
    <row r="177" spans="1:4" x14ac:dyDescent="0.15">
      <c r="A177">
        <v>3283</v>
      </c>
      <c r="B177" t="s">
        <v>330</v>
      </c>
      <c r="C177" t="s">
        <v>292</v>
      </c>
      <c r="D177" t="s">
        <v>61</v>
      </c>
    </row>
    <row r="178" spans="1:4" x14ac:dyDescent="0.15">
      <c r="A178">
        <v>3284</v>
      </c>
      <c r="B178" t="s">
        <v>330</v>
      </c>
      <c r="C178" t="s">
        <v>293</v>
      </c>
      <c r="D178" t="s">
        <v>61</v>
      </c>
    </row>
    <row r="179" spans="1:4" x14ac:dyDescent="0.15">
      <c r="A179">
        <v>3285</v>
      </c>
      <c r="B179" t="s">
        <v>330</v>
      </c>
      <c r="C179" t="s">
        <v>294</v>
      </c>
      <c r="D179" t="s">
        <v>61</v>
      </c>
    </row>
    <row r="180" spans="1:4" x14ac:dyDescent="0.15">
      <c r="A180">
        <v>3290</v>
      </c>
      <c r="B180" t="s">
        <v>330</v>
      </c>
      <c r="C180" t="s">
        <v>295</v>
      </c>
      <c r="D180" t="s">
        <v>61</v>
      </c>
    </row>
    <row r="181" spans="1:4" x14ac:dyDescent="0.15">
      <c r="A181">
        <v>3291</v>
      </c>
      <c r="B181" t="s">
        <v>330</v>
      </c>
      <c r="C181" t="s">
        <v>296</v>
      </c>
      <c r="D181" t="s">
        <v>61</v>
      </c>
    </row>
    <row r="182" spans="1:4" x14ac:dyDescent="0.15">
      <c r="A182">
        <v>3292</v>
      </c>
      <c r="B182" t="s">
        <v>330</v>
      </c>
      <c r="C182" t="s">
        <v>297</v>
      </c>
      <c r="D182" t="s">
        <v>61</v>
      </c>
    </row>
    <row r="183" spans="1:4" x14ac:dyDescent="0.15">
      <c r="A183">
        <v>3293</v>
      </c>
      <c r="B183" t="s">
        <v>330</v>
      </c>
      <c r="C183" t="s">
        <v>298</v>
      </c>
      <c r="D183" t="s">
        <v>61</v>
      </c>
    </row>
    <row r="184" spans="1:4" x14ac:dyDescent="0.15">
      <c r="A184">
        <v>3294</v>
      </c>
      <c r="B184" t="s">
        <v>330</v>
      </c>
      <c r="C184" t="s">
        <v>299</v>
      </c>
      <c r="D184" t="s">
        <v>61</v>
      </c>
    </row>
    <row r="185" spans="1:4" x14ac:dyDescent="0.15">
      <c r="A185">
        <v>3295</v>
      </c>
      <c r="B185" t="s">
        <v>330</v>
      </c>
      <c r="C185" t="s">
        <v>300</v>
      </c>
      <c r="D185" t="s">
        <v>61</v>
      </c>
    </row>
    <row r="186" spans="1:4" x14ac:dyDescent="0.15">
      <c r="A186">
        <v>3300</v>
      </c>
      <c r="B186" t="s">
        <v>330</v>
      </c>
      <c r="C186" t="s">
        <v>301</v>
      </c>
      <c r="D186" t="s">
        <v>61</v>
      </c>
    </row>
    <row r="187" spans="1:4" x14ac:dyDescent="0.15">
      <c r="A187">
        <v>3301</v>
      </c>
      <c r="B187" t="s">
        <v>330</v>
      </c>
      <c r="C187" t="s">
        <v>302</v>
      </c>
      <c r="D187" t="s">
        <v>61</v>
      </c>
    </row>
    <row r="188" spans="1:4" x14ac:dyDescent="0.15">
      <c r="A188">
        <v>3302</v>
      </c>
      <c r="B188" t="s">
        <v>330</v>
      </c>
      <c r="C188" t="s">
        <v>303</v>
      </c>
      <c r="D188" t="s">
        <v>61</v>
      </c>
    </row>
    <row r="189" spans="1:4" x14ac:dyDescent="0.15">
      <c r="A189">
        <v>3303</v>
      </c>
      <c r="B189" t="s">
        <v>330</v>
      </c>
      <c r="C189" t="s">
        <v>304</v>
      </c>
      <c r="D189" t="s">
        <v>61</v>
      </c>
    </row>
    <row r="190" spans="1:4" x14ac:dyDescent="0.15">
      <c r="A190">
        <v>3304</v>
      </c>
      <c r="B190" t="s">
        <v>330</v>
      </c>
      <c r="C190" t="s">
        <v>305</v>
      </c>
      <c r="D190" t="s">
        <v>61</v>
      </c>
    </row>
    <row r="191" spans="1:4" x14ac:dyDescent="0.15">
      <c r="A191">
        <v>3305</v>
      </c>
      <c r="B191" t="s">
        <v>330</v>
      </c>
      <c r="C191" t="s">
        <v>306</v>
      </c>
      <c r="D191" t="s">
        <v>61</v>
      </c>
    </row>
  </sheetData>
  <phoneticPr fontId="3"/>
  <pageMargins left="0.75" right="0.75" top="1" bottom="1" header="0.51200000000000001" footer="0.5120000000000000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5" sqref="G5"/>
    </sheetView>
  </sheetViews>
  <sheetFormatPr defaultRowHeight="13.5" x14ac:dyDescent="0.15"/>
  <sheetData/>
  <phoneticPr fontId="3"/>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45"/>
  <sheetViews>
    <sheetView workbookViewId="0">
      <selection activeCell="F10" sqref="F10"/>
    </sheetView>
  </sheetViews>
  <sheetFormatPr defaultRowHeight="13.5" x14ac:dyDescent="0.15"/>
  <cols>
    <col min="1" max="1" width="3.5" bestFit="1" customWidth="1"/>
    <col min="2" max="2" width="7.875" bestFit="1" customWidth="1"/>
    <col min="3" max="3" width="4.625" bestFit="1" customWidth="1"/>
    <col min="4" max="4" width="16.25" bestFit="1" customWidth="1"/>
    <col min="5" max="5" width="16.25" customWidth="1"/>
    <col min="6" max="7" width="5.875" bestFit="1" customWidth="1"/>
    <col min="8" max="8" width="2.5" bestFit="1" customWidth="1"/>
  </cols>
  <sheetData>
    <row r="1" spans="1:8" x14ac:dyDescent="0.15">
      <c r="A1">
        <v>1</v>
      </c>
      <c r="B1" t="s">
        <v>63</v>
      </c>
      <c r="C1" t="s">
        <v>70</v>
      </c>
      <c r="D1" t="s">
        <v>67</v>
      </c>
      <c r="F1" t="s">
        <v>71</v>
      </c>
      <c r="G1" t="s">
        <v>71</v>
      </c>
      <c r="H1">
        <v>0</v>
      </c>
    </row>
    <row r="2" spans="1:8" x14ac:dyDescent="0.15">
      <c r="A2">
        <v>2</v>
      </c>
      <c r="B2" t="s">
        <v>80</v>
      </c>
      <c r="C2" t="s">
        <v>81</v>
      </c>
      <c r="D2" t="s">
        <v>80</v>
      </c>
      <c r="F2" t="s">
        <v>80</v>
      </c>
      <c r="G2" t="s">
        <v>80</v>
      </c>
      <c r="H2">
        <v>1</v>
      </c>
    </row>
    <row r="3" spans="1:8" x14ac:dyDescent="0.15">
      <c r="A3">
        <v>3</v>
      </c>
      <c r="B3" t="s">
        <v>64</v>
      </c>
      <c r="C3" t="s">
        <v>81</v>
      </c>
      <c r="D3" t="s">
        <v>85</v>
      </c>
      <c r="F3" t="s">
        <v>86</v>
      </c>
      <c r="G3" t="s">
        <v>86</v>
      </c>
      <c r="H3">
        <v>1</v>
      </c>
    </row>
    <row r="4" spans="1:8" x14ac:dyDescent="0.15">
      <c r="A4">
        <v>4</v>
      </c>
      <c r="B4" t="s">
        <v>65</v>
      </c>
      <c r="C4" t="s">
        <v>81</v>
      </c>
      <c r="D4" t="s">
        <v>65</v>
      </c>
      <c r="F4" t="s">
        <v>54</v>
      </c>
      <c r="G4" t="s">
        <v>54</v>
      </c>
      <c r="H4">
        <v>1</v>
      </c>
    </row>
    <row r="5" spans="1:8" x14ac:dyDescent="0.15">
      <c r="A5">
        <v>5</v>
      </c>
      <c r="B5" t="s">
        <v>94</v>
      </c>
      <c r="C5" t="s">
        <v>81</v>
      </c>
      <c r="D5" t="s">
        <v>95</v>
      </c>
      <c r="F5" t="s">
        <v>96</v>
      </c>
      <c r="G5" t="s">
        <v>96</v>
      </c>
      <c r="H5">
        <v>1</v>
      </c>
    </row>
    <row r="6" spans="1:8" x14ac:dyDescent="0.15">
      <c r="A6">
        <v>6</v>
      </c>
      <c r="B6" t="s">
        <v>99</v>
      </c>
      <c r="C6" t="s">
        <v>81</v>
      </c>
      <c r="D6" t="s">
        <v>99</v>
      </c>
      <c r="F6" t="s">
        <v>99</v>
      </c>
      <c r="G6" t="s">
        <v>99</v>
      </c>
      <c r="H6">
        <v>1</v>
      </c>
    </row>
    <row r="7" spans="1:8" x14ac:dyDescent="0.15">
      <c r="A7">
        <v>7</v>
      </c>
      <c r="B7" t="s">
        <v>106</v>
      </c>
      <c r="C7" t="s">
        <v>77</v>
      </c>
      <c r="D7" t="s">
        <v>107</v>
      </c>
      <c r="F7" t="s">
        <v>108</v>
      </c>
      <c r="G7" t="s">
        <v>108</v>
      </c>
      <c r="H7">
        <v>0</v>
      </c>
    </row>
    <row r="8" spans="1:8" x14ac:dyDescent="0.15">
      <c r="A8">
        <v>8</v>
      </c>
      <c r="B8" t="s">
        <v>114</v>
      </c>
      <c r="C8" t="s">
        <v>77</v>
      </c>
      <c r="D8" t="s">
        <v>115</v>
      </c>
      <c r="F8" t="s">
        <v>116</v>
      </c>
      <c r="G8" t="s">
        <v>116</v>
      </c>
      <c r="H8">
        <v>0</v>
      </c>
    </row>
    <row r="9" spans="1:8" x14ac:dyDescent="0.15">
      <c r="A9">
        <v>9</v>
      </c>
      <c r="B9" t="s">
        <v>120</v>
      </c>
      <c r="C9" t="s">
        <v>77</v>
      </c>
      <c r="D9" t="s">
        <v>121</v>
      </c>
      <c r="F9" t="s">
        <v>122</v>
      </c>
      <c r="G9" t="s">
        <v>122</v>
      </c>
      <c r="H9">
        <v>0</v>
      </c>
    </row>
    <row r="10" spans="1:8" x14ac:dyDescent="0.15">
      <c r="A10">
        <v>10</v>
      </c>
      <c r="B10" t="s">
        <v>124</v>
      </c>
      <c r="C10" t="s">
        <v>77</v>
      </c>
      <c r="D10" t="s">
        <v>125</v>
      </c>
      <c r="F10" t="s">
        <v>124</v>
      </c>
      <c r="G10" t="s">
        <v>124</v>
      </c>
      <c r="H10">
        <v>0</v>
      </c>
    </row>
    <row r="11" spans="1:8" x14ac:dyDescent="0.15">
      <c r="A11">
        <v>11</v>
      </c>
      <c r="B11" t="s">
        <v>127</v>
      </c>
      <c r="C11" t="s">
        <v>77</v>
      </c>
      <c r="D11" t="s">
        <v>127</v>
      </c>
      <c r="F11" t="s">
        <v>127</v>
      </c>
      <c r="G11" t="s">
        <v>127</v>
      </c>
      <c r="H11">
        <v>0</v>
      </c>
    </row>
    <row r="12" spans="1:8" x14ac:dyDescent="0.15">
      <c r="A12">
        <v>12</v>
      </c>
      <c r="B12" t="s">
        <v>131</v>
      </c>
      <c r="C12" t="s">
        <v>77</v>
      </c>
      <c r="D12" t="s">
        <v>131</v>
      </c>
      <c r="F12" t="s">
        <v>131</v>
      </c>
      <c r="G12" t="s">
        <v>131</v>
      </c>
      <c r="H12">
        <v>1</v>
      </c>
    </row>
    <row r="13" spans="1:8" x14ac:dyDescent="0.15">
      <c r="A13">
        <v>13</v>
      </c>
      <c r="B13" t="s">
        <v>137</v>
      </c>
      <c r="C13" t="s">
        <v>77</v>
      </c>
      <c r="D13" t="s">
        <v>137</v>
      </c>
      <c r="F13" t="s">
        <v>137</v>
      </c>
      <c r="G13" t="s">
        <v>137</v>
      </c>
      <c r="H13">
        <v>1</v>
      </c>
    </row>
    <row r="14" spans="1:8" x14ac:dyDescent="0.15">
      <c r="A14">
        <v>14</v>
      </c>
      <c r="B14" t="s">
        <v>144</v>
      </c>
      <c r="C14" t="s">
        <v>77</v>
      </c>
      <c r="D14" t="s">
        <v>144</v>
      </c>
      <c r="F14" t="s">
        <v>144</v>
      </c>
      <c r="G14" t="s">
        <v>144</v>
      </c>
      <c r="H14">
        <v>2</v>
      </c>
    </row>
    <row r="15" spans="1:8" x14ac:dyDescent="0.15">
      <c r="A15">
        <v>15</v>
      </c>
      <c r="B15" t="s">
        <v>151</v>
      </c>
      <c r="C15" t="s">
        <v>77</v>
      </c>
      <c r="D15" t="s">
        <v>152</v>
      </c>
      <c r="F15" t="s">
        <v>153</v>
      </c>
      <c r="G15" t="s">
        <v>153</v>
      </c>
      <c r="H15">
        <v>2</v>
      </c>
    </row>
    <row r="16" spans="1:8" x14ac:dyDescent="0.15">
      <c r="A16">
        <v>16</v>
      </c>
      <c r="B16" t="s">
        <v>72</v>
      </c>
      <c r="C16" t="s">
        <v>73</v>
      </c>
      <c r="D16" t="s">
        <v>74</v>
      </c>
      <c r="F16" t="s">
        <v>75</v>
      </c>
      <c r="G16" t="s">
        <v>75</v>
      </c>
      <c r="H16">
        <v>0</v>
      </c>
    </row>
    <row r="17" spans="1:8" x14ac:dyDescent="0.15">
      <c r="A17">
        <v>17</v>
      </c>
      <c r="B17" t="s">
        <v>16</v>
      </c>
      <c r="C17" t="s">
        <v>73</v>
      </c>
      <c r="D17" t="s">
        <v>17</v>
      </c>
      <c r="F17" t="s">
        <v>18</v>
      </c>
      <c r="G17" t="s">
        <v>18</v>
      </c>
      <c r="H17">
        <v>0</v>
      </c>
    </row>
    <row r="18" spans="1:8" x14ac:dyDescent="0.15">
      <c r="A18">
        <v>18</v>
      </c>
      <c r="B18" t="s">
        <v>19</v>
      </c>
      <c r="C18" t="s">
        <v>73</v>
      </c>
      <c r="D18" t="s">
        <v>20</v>
      </c>
      <c r="F18" t="s">
        <v>21</v>
      </c>
      <c r="G18" t="s">
        <v>21</v>
      </c>
      <c r="H18">
        <v>0</v>
      </c>
    </row>
    <row r="19" spans="1:8" x14ac:dyDescent="0.15">
      <c r="A19">
        <v>19</v>
      </c>
      <c r="B19" t="s">
        <v>88</v>
      </c>
      <c r="C19" t="s">
        <v>73</v>
      </c>
      <c r="D19" t="s">
        <v>89</v>
      </c>
      <c r="F19" t="s">
        <v>90</v>
      </c>
      <c r="G19" t="s">
        <v>90</v>
      </c>
      <c r="H19">
        <v>0</v>
      </c>
    </row>
    <row r="20" spans="1:8" x14ac:dyDescent="0.15">
      <c r="A20">
        <v>20</v>
      </c>
      <c r="B20" t="s">
        <v>22</v>
      </c>
      <c r="C20" t="s">
        <v>73</v>
      </c>
      <c r="D20" t="s">
        <v>23</v>
      </c>
      <c r="F20" t="s">
        <v>24</v>
      </c>
      <c r="G20" t="s">
        <v>24</v>
      </c>
      <c r="H20">
        <v>0</v>
      </c>
    </row>
    <row r="21" spans="1:8" x14ac:dyDescent="0.15">
      <c r="A21">
        <v>21</v>
      </c>
      <c r="B21" t="s">
        <v>100</v>
      </c>
      <c r="C21" t="s">
        <v>73</v>
      </c>
      <c r="D21" t="s">
        <v>101</v>
      </c>
      <c r="F21" t="s">
        <v>102</v>
      </c>
      <c r="G21" t="s">
        <v>102</v>
      </c>
      <c r="H21">
        <v>0</v>
      </c>
    </row>
    <row r="22" spans="1:8" x14ac:dyDescent="0.15">
      <c r="A22">
        <v>22</v>
      </c>
      <c r="B22" t="s">
        <v>109</v>
      </c>
      <c r="C22" t="s">
        <v>73</v>
      </c>
      <c r="D22" t="s">
        <v>110</v>
      </c>
      <c r="F22" t="s">
        <v>109</v>
      </c>
      <c r="G22" t="s">
        <v>109</v>
      </c>
      <c r="H22">
        <v>1</v>
      </c>
    </row>
    <row r="23" spans="1:8" x14ac:dyDescent="0.15">
      <c r="A23">
        <v>23</v>
      </c>
      <c r="B23" t="s">
        <v>25</v>
      </c>
      <c r="C23" t="s">
        <v>77</v>
      </c>
      <c r="D23" t="s">
        <v>26</v>
      </c>
      <c r="F23" t="s">
        <v>27</v>
      </c>
      <c r="G23" t="s">
        <v>27</v>
      </c>
      <c r="H23">
        <v>1</v>
      </c>
    </row>
    <row r="24" spans="1:8" x14ac:dyDescent="0.15">
      <c r="A24">
        <v>24</v>
      </c>
      <c r="B24" t="s">
        <v>28</v>
      </c>
      <c r="C24" t="s">
        <v>77</v>
      </c>
      <c r="D24" t="s">
        <v>29</v>
      </c>
      <c r="F24" t="s">
        <v>30</v>
      </c>
      <c r="G24" t="s">
        <v>30</v>
      </c>
      <c r="H24">
        <v>1</v>
      </c>
    </row>
    <row r="25" spans="1:8" x14ac:dyDescent="0.15">
      <c r="A25">
        <v>25</v>
      </c>
      <c r="B25" t="s">
        <v>31</v>
      </c>
      <c r="C25" t="s">
        <v>77</v>
      </c>
      <c r="D25" t="s">
        <v>32</v>
      </c>
      <c r="F25" t="s">
        <v>33</v>
      </c>
      <c r="G25" t="s">
        <v>33</v>
      </c>
      <c r="H25">
        <v>1</v>
      </c>
    </row>
    <row r="26" spans="1:8" x14ac:dyDescent="0.15">
      <c r="A26">
        <v>26</v>
      </c>
      <c r="B26" t="s">
        <v>34</v>
      </c>
      <c r="C26" t="s">
        <v>77</v>
      </c>
      <c r="D26" t="s">
        <v>35</v>
      </c>
      <c r="F26" t="s">
        <v>36</v>
      </c>
      <c r="G26" t="s">
        <v>36</v>
      </c>
      <c r="H26">
        <v>1</v>
      </c>
    </row>
    <row r="27" spans="1:8" x14ac:dyDescent="0.15">
      <c r="A27">
        <v>27</v>
      </c>
      <c r="B27" t="s">
        <v>132</v>
      </c>
      <c r="C27" t="s">
        <v>73</v>
      </c>
      <c r="D27" t="s">
        <v>133</v>
      </c>
      <c r="F27" t="s">
        <v>132</v>
      </c>
      <c r="G27" t="s">
        <v>132</v>
      </c>
      <c r="H27">
        <v>0</v>
      </c>
    </row>
    <row r="28" spans="1:8" x14ac:dyDescent="0.15">
      <c r="A28">
        <v>28</v>
      </c>
      <c r="B28" t="s">
        <v>138</v>
      </c>
      <c r="C28" t="s">
        <v>77</v>
      </c>
      <c r="D28" t="s">
        <v>139</v>
      </c>
      <c r="F28" t="s">
        <v>140</v>
      </c>
      <c r="G28" t="s">
        <v>140</v>
      </c>
      <c r="H28">
        <v>2</v>
      </c>
    </row>
    <row r="29" spans="1:8" x14ac:dyDescent="0.15">
      <c r="A29">
        <v>29</v>
      </c>
      <c r="B29" t="s">
        <v>145</v>
      </c>
      <c r="C29" t="s">
        <v>77</v>
      </c>
      <c r="D29" t="s">
        <v>146</v>
      </c>
      <c r="F29" t="s">
        <v>147</v>
      </c>
      <c r="G29" t="s">
        <v>147</v>
      </c>
      <c r="H29">
        <v>2</v>
      </c>
    </row>
    <row r="30" spans="1:8" x14ac:dyDescent="0.15">
      <c r="A30">
        <v>30</v>
      </c>
      <c r="B30" t="s">
        <v>154</v>
      </c>
      <c r="C30" t="s">
        <v>77</v>
      </c>
      <c r="D30" t="s">
        <v>155</v>
      </c>
      <c r="F30" t="s">
        <v>156</v>
      </c>
      <c r="G30" t="s">
        <v>156</v>
      </c>
      <c r="H30">
        <v>1</v>
      </c>
    </row>
    <row r="31" spans="1:8" x14ac:dyDescent="0.15">
      <c r="A31">
        <v>31</v>
      </c>
      <c r="B31" t="s">
        <v>76</v>
      </c>
      <c r="C31" t="s">
        <v>77</v>
      </c>
      <c r="D31" t="s">
        <v>78</v>
      </c>
      <c r="F31" t="s">
        <v>79</v>
      </c>
      <c r="G31" t="s">
        <v>79</v>
      </c>
      <c r="H31">
        <v>2</v>
      </c>
    </row>
    <row r="32" spans="1:8" x14ac:dyDescent="0.15">
      <c r="A32">
        <v>32</v>
      </c>
      <c r="B32" t="s">
        <v>82</v>
      </c>
      <c r="C32" t="s">
        <v>73</v>
      </c>
      <c r="D32" t="s">
        <v>83</v>
      </c>
      <c r="F32" t="s">
        <v>84</v>
      </c>
      <c r="G32" t="s">
        <v>84</v>
      </c>
      <c r="H32">
        <v>1</v>
      </c>
    </row>
    <row r="33" spans="1:8" x14ac:dyDescent="0.15">
      <c r="A33">
        <v>33</v>
      </c>
      <c r="B33" t="s">
        <v>87</v>
      </c>
      <c r="C33" t="s">
        <v>73</v>
      </c>
      <c r="D33" t="s">
        <v>87</v>
      </c>
      <c r="F33" t="s">
        <v>87</v>
      </c>
      <c r="G33" t="s">
        <v>87</v>
      </c>
      <c r="H33">
        <v>0</v>
      </c>
    </row>
    <row r="34" spans="1:8" x14ac:dyDescent="0.15">
      <c r="A34">
        <v>34</v>
      </c>
      <c r="B34" t="s">
        <v>91</v>
      </c>
      <c r="C34" t="s">
        <v>77</v>
      </c>
      <c r="D34" t="s">
        <v>92</v>
      </c>
      <c r="F34" t="s">
        <v>93</v>
      </c>
      <c r="G34" t="s">
        <v>93</v>
      </c>
      <c r="H34">
        <v>2</v>
      </c>
    </row>
    <row r="35" spans="1:8" x14ac:dyDescent="0.15">
      <c r="A35">
        <v>35</v>
      </c>
      <c r="B35" t="s">
        <v>97</v>
      </c>
      <c r="C35" t="s">
        <v>77</v>
      </c>
      <c r="D35" t="s">
        <v>98</v>
      </c>
      <c r="F35" t="s">
        <v>97</v>
      </c>
      <c r="G35" t="s">
        <v>97</v>
      </c>
      <c r="H35">
        <v>0</v>
      </c>
    </row>
    <row r="36" spans="1:8" x14ac:dyDescent="0.15">
      <c r="A36">
        <v>36</v>
      </c>
      <c r="B36" t="s">
        <v>103</v>
      </c>
      <c r="C36" t="s">
        <v>81</v>
      </c>
      <c r="D36" t="s">
        <v>104</v>
      </c>
      <c r="F36" t="s">
        <v>105</v>
      </c>
      <c r="G36" t="s">
        <v>105</v>
      </c>
      <c r="H36">
        <v>2</v>
      </c>
    </row>
    <row r="37" spans="1:8" x14ac:dyDescent="0.15">
      <c r="A37">
        <v>37</v>
      </c>
      <c r="B37" t="s">
        <v>111</v>
      </c>
      <c r="C37" t="s">
        <v>81</v>
      </c>
      <c r="D37" t="s">
        <v>112</v>
      </c>
      <c r="F37" t="s">
        <v>113</v>
      </c>
      <c r="G37" t="s">
        <v>113</v>
      </c>
      <c r="H37">
        <v>2</v>
      </c>
    </row>
    <row r="38" spans="1:8" x14ac:dyDescent="0.15">
      <c r="A38">
        <v>38</v>
      </c>
      <c r="B38" t="s">
        <v>117</v>
      </c>
      <c r="C38" t="s">
        <v>81</v>
      </c>
      <c r="D38" t="s">
        <v>118</v>
      </c>
      <c r="F38" t="s">
        <v>119</v>
      </c>
      <c r="G38" t="s">
        <v>119</v>
      </c>
      <c r="H38">
        <v>2</v>
      </c>
    </row>
    <row r="39" spans="1:8" x14ac:dyDescent="0.15">
      <c r="A39">
        <v>39</v>
      </c>
      <c r="B39" t="s">
        <v>37</v>
      </c>
      <c r="C39" t="s">
        <v>81</v>
      </c>
      <c r="D39" t="s">
        <v>38</v>
      </c>
      <c r="F39" t="s">
        <v>123</v>
      </c>
      <c r="G39" t="s">
        <v>123</v>
      </c>
      <c r="H39">
        <v>2</v>
      </c>
    </row>
    <row r="40" spans="1:8" x14ac:dyDescent="0.15">
      <c r="A40">
        <v>40</v>
      </c>
      <c r="B40" t="s">
        <v>39</v>
      </c>
      <c r="C40" t="s">
        <v>81</v>
      </c>
      <c r="D40" t="s">
        <v>40</v>
      </c>
      <c r="F40" t="s">
        <v>126</v>
      </c>
      <c r="G40" t="s">
        <v>126</v>
      </c>
      <c r="H40">
        <v>2</v>
      </c>
    </row>
    <row r="41" spans="1:8" x14ac:dyDescent="0.15">
      <c r="A41">
        <v>41</v>
      </c>
      <c r="B41" t="s">
        <v>128</v>
      </c>
      <c r="C41" t="s">
        <v>77</v>
      </c>
      <c r="D41" t="s">
        <v>129</v>
      </c>
      <c r="F41" t="s">
        <v>130</v>
      </c>
      <c r="G41" t="s">
        <v>130</v>
      </c>
      <c r="H41">
        <v>0</v>
      </c>
    </row>
    <row r="42" spans="1:8" x14ac:dyDescent="0.15">
      <c r="A42">
        <v>42</v>
      </c>
      <c r="B42" t="s">
        <v>134</v>
      </c>
      <c r="C42" t="s">
        <v>81</v>
      </c>
      <c r="D42" t="s">
        <v>135</v>
      </c>
      <c r="F42" t="s">
        <v>136</v>
      </c>
      <c r="G42" t="s">
        <v>136</v>
      </c>
      <c r="H42">
        <v>1</v>
      </c>
    </row>
    <row r="43" spans="1:8" x14ac:dyDescent="0.15">
      <c r="A43">
        <v>43</v>
      </c>
      <c r="B43" t="s">
        <v>141</v>
      </c>
      <c r="C43" t="s">
        <v>81</v>
      </c>
      <c r="D43" t="s">
        <v>142</v>
      </c>
      <c r="F43" t="s">
        <v>143</v>
      </c>
      <c r="G43" t="s">
        <v>143</v>
      </c>
      <c r="H43">
        <v>1</v>
      </c>
    </row>
    <row r="44" spans="1:8" x14ac:dyDescent="0.15">
      <c r="A44">
        <v>44</v>
      </c>
      <c r="B44" t="s">
        <v>148</v>
      </c>
      <c r="C44" t="s">
        <v>81</v>
      </c>
      <c r="D44" t="s">
        <v>149</v>
      </c>
      <c r="F44" t="s">
        <v>150</v>
      </c>
      <c r="G44" t="s">
        <v>150</v>
      </c>
      <c r="H44">
        <v>1</v>
      </c>
    </row>
    <row r="45" spans="1:8" x14ac:dyDescent="0.15">
      <c r="A45">
        <v>45</v>
      </c>
      <c r="B45" t="s">
        <v>66</v>
      </c>
      <c r="C45" t="s">
        <v>81</v>
      </c>
      <c r="D45" t="s">
        <v>157</v>
      </c>
      <c r="F45" t="s">
        <v>66</v>
      </c>
      <c r="G45" t="s">
        <v>66</v>
      </c>
      <c r="H45">
        <v>1</v>
      </c>
    </row>
  </sheetData>
  <phoneticPr fontId="3"/>
  <pageMargins left="0.75" right="0.75" top="1" bottom="1" header="0.51200000000000001" footer="0.51200000000000001"/>
  <pageSetup paperSize="25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S38"/>
  <sheetViews>
    <sheetView topLeftCell="A21" workbookViewId="0">
      <selection activeCell="J2" sqref="J2:N8"/>
    </sheetView>
  </sheetViews>
  <sheetFormatPr defaultRowHeight="15" x14ac:dyDescent="0.35"/>
  <cols>
    <col min="1" max="1" width="12.25" style="82" bestFit="1" customWidth="1"/>
    <col min="2" max="2" width="6.875" style="85" bestFit="1" customWidth="1"/>
    <col min="3" max="3" width="12.75" style="82" bestFit="1" customWidth="1"/>
    <col min="4" max="4" width="4.5" style="81" bestFit="1" customWidth="1"/>
    <col min="5" max="5" width="11.375" style="81" bestFit="1" customWidth="1"/>
    <col min="6" max="6" width="16.625" style="82" customWidth="1"/>
    <col min="7" max="7" width="10.75" style="82" customWidth="1"/>
    <col min="8" max="8" width="4.75" style="81" bestFit="1" customWidth="1"/>
    <col min="9" max="9" width="3" style="81" bestFit="1" customWidth="1"/>
    <col min="10" max="12" width="6.75" style="81" customWidth="1"/>
    <col min="13" max="13" width="6.75" style="85" customWidth="1"/>
    <col min="14" max="17" width="6.75" style="81" customWidth="1"/>
    <col min="18" max="18" width="6.75" style="85" customWidth="1"/>
    <col min="19" max="19" width="4.5" style="85" bestFit="1" customWidth="1"/>
    <col min="20" max="16384" width="9" style="81"/>
  </cols>
  <sheetData>
    <row r="1" spans="1:19" x14ac:dyDescent="0.35">
      <c r="A1" s="84" t="s">
        <v>158</v>
      </c>
      <c r="B1" s="84" t="s">
        <v>42</v>
      </c>
      <c r="C1" s="84" t="s">
        <v>43</v>
      </c>
      <c r="D1" s="84" t="s">
        <v>68</v>
      </c>
      <c r="E1" s="84" t="s">
        <v>44</v>
      </c>
      <c r="G1" s="90" t="s">
        <v>523</v>
      </c>
      <c r="H1" s="89"/>
      <c r="I1" s="89"/>
      <c r="J1" s="84" t="s">
        <v>56</v>
      </c>
      <c r="K1" s="84" t="s">
        <v>57</v>
      </c>
      <c r="L1" s="84" t="s">
        <v>58</v>
      </c>
      <c r="M1" s="84" t="s">
        <v>59</v>
      </c>
      <c r="N1" s="84" t="s">
        <v>55</v>
      </c>
      <c r="O1" s="84" t="s">
        <v>56</v>
      </c>
      <c r="P1" s="84" t="s">
        <v>57</v>
      </c>
      <c r="Q1" s="84" t="s">
        <v>58</v>
      </c>
      <c r="R1" s="84" t="s">
        <v>59</v>
      </c>
      <c r="S1" s="84" t="s">
        <v>55</v>
      </c>
    </row>
    <row r="2" spans="1:19" x14ac:dyDescent="0.35">
      <c r="A2" s="82" t="e">
        <f>+#REF!</f>
        <v>#REF!</v>
      </c>
      <c r="B2" s="85" t="e">
        <f>+VLOOKUP(TRIM(A2),#REF!,6,0)</f>
        <v>#REF!</v>
      </c>
      <c r="C2" s="82" t="e">
        <f ca="1">+OFFSET(#REF!,表示用ワーク!B2-1,0,1,1)</f>
        <v>#REF!</v>
      </c>
      <c r="D2" s="81" t="e">
        <f ca="1">+OFFSET(#REF!,表示用ワーク!B2-1,1,1,1)</f>
        <v>#REF!</v>
      </c>
      <c r="E2" s="81" t="e">
        <f t="shared" ref="E2:E7" si="0">+A2</f>
        <v>#REF!</v>
      </c>
      <c r="F2" s="82" t="e">
        <f t="shared" ref="F2:F7" si="1">+IF(ISNA(VLOOKUP(B2,$B$33:$E$38,4,0)),"0",VLOOKUP(B2,$B$33:$E$38,4,0))</f>
        <v>#REF!</v>
      </c>
      <c r="G2" s="82" t="s">
        <v>523</v>
      </c>
      <c r="H2" s="81" t="s">
        <v>475</v>
      </c>
      <c r="I2" s="81" t="s">
        <v>476</v>
      </c>
      <c r="J2" s="88" t="str">
        <f>+IF(ISNA(VLOOKUP(G2,WORK2!I:J,2,0)),"NA",VLOOKUP(G2,WORK2!I:J,2,0))</f>
        <v>NA</v>
      </c>
      <c r="K2" s="88" t="str">
        <f>+IF(ISNA(VLOOKUP(H2,WORK2!K:L,2,0)),"NA",VLOOKUP(H2,WORK2!K:L,2,0))</f>
        <v>NA</v>
      </c>
      <c r="L2" s="88" t="str">
        <f>+IF(ISNA(VLOOKUP(I2,WORK2!M:N,2,0)),"NA",VLOOKUP(I2,WORK2!M:N,2,0))</f>
        <v>NA</v>
      </c>
      <c r="M2" s="88">
        <v>1</v>
      </c>
      <c r="N2" s="85">
        <f t="shared" ref="N2:N8" si="2">+VLOOKUP(M2,R:S,2,0)</f>
        <v>1</v>
      </c>
      <c r="O2" s="85">
        <v>1</v>
      </c>
      <c r="P2" s="85">
        <v>1</v>
      </c>
      <c r="Q2" s="85">
        <v>1</v>
      </c>
      <c r="R2" s="85">
        <v>1</v>
      </c>
      <c r="S2" s="85">
        <v>1</v>
      </c>
    </row>
    <row r="3" spans="1:19" x14ac:dyDescent="0.35">
      <c r="A3" s="82" t="e">
        <f>+#REF!</f>
        <v>#REF!</v>
      </c>
      <c r="B3" s="85" t="e">
        <f>+VLOOKUP(A3,#REF!,6,0)</f>
        <v>#REF!</v>
      </c>
      <c r="C3" s="82" t="e">
        <f ca="1">+OFFSET(#REF!,表示用ワーク!B3-1,0,1,1)</f>
        <v>#REF!</v>
      </c>
      <c r="D3" s="81" t="e">
        <f ca="1">+OFFSET(#REF!,表示用ワーク!B3-1,1,1,1)</f>
        <v>#REF!</v>
      </c>
      <c r="E3" s="81" t="e">
        <f t="shared" si="0"/>
        <v>#REF!</v>
      </c>
      <c r="F3" s="82" t="e">
        <f t="shared" si="1"/>
        <v>#REF!</v>
      </c>
      <c r="J3" s="88" t="str">
        <f>+IF(ISNA(VLOOKUP(G3,WORK2!I:J,2,0)),"NA",VLOOKUP(G3,WORK2!I:J,2,0))</f>
        <v>NA</v>
      </c>
      <c r="K3" s="88" t="str">
        <f>+IF(ISNA(VLOOKUP(H3,WORK2!K:L,2,0)),"NA",VLOOKUP(H3,WORK2!K:L,2,0))</f>
        <v>NA</v>
      </c>
      <c r="L3" s="88" t="str">
        <f>+IF(ISNA(VLOOKUP(I3,WORK2!M:N,2,0)),"NA",VLOOKUP(I3,WORK2!M:N,2,0))</f>
        <v>NA</v>
      </c>
      <c r="M3" s="88">
        <v>2</v>
      </c>
      <c r="N3" s="85">
        <f t="shared" si="2"/>
        <v>0</v>
      </c>
      <c r="O3" s="85" t="s">
        <v>60</v>
      </c>
      <c r="P3" s="85" t="s">
        <v>60</v>
      </c>
      <c r="Q3" s="85" t="s">
        <v>60</v>
      </c>
      <c r="R3" s="85">
        <v>2</v>
      </c>
      <c r="S3" s="85">
        <v>0</v>
      </c>
    </row>
    <row r="4" spans="1:19" x14ac:dyDescent="0.35">
      <c r="A4" s="82" t="e">
        <f>+#REF!</f>
        <v>#REF!</v>
      </c>
      <c r="B4" s="85" t="e">
        <f>+VLOOKUP(A4,#REF!,6,0)</f>
        <v>#REF!</v>
      </c>
      <c r="C4" s="82" t="e">
        <f ca="1">+OFFSET(#REF!,表示用ワーク!B4-1,0,1,1)</f>
        <v>#REF!</v>
      </c>
      <c r="D4" s="81" t="e">
        <f ca="1">+OFFSET(#REF!,表示用ワーク!B4-1,1,1,1)</f>
        <v>#REF!</v>
      </c>
      <c r="E4" s="81" t="e">
        <f t="shared" si="0"/>
        <v>#REF!</v>
      </c>
      <c r="F4" s="82" t="e">
        <f t="shared" si="1"/>
        <v>#REF!</v>
      </c>
      <c r="J4" s="88" t="str">
        <f>+IF(ISNA(VLOOKUP(G4,WORK2!I:J,2,0)),"NA",VLOOKUP(G4,WORK2!I:J,2,0))</f>
        <v>NA</v>
      </c>
      <c r="K4" s="88" t="str">
        <f>+IF(ISNA(VLOOKUP(H4,WORK2!K:L,2,0)),"NA",VLOOKUP(H4,WORK2!K:L,2,0))</f>
        <v>NA</v>
      </c>
      <c r="L4" s="88" t="str">
        <f>+IF(ISNA(VLOOKUP(I4,WORK2!M:N,2,0)),"NA",VLOOKUP(I4,WORK2!M:N,2,0))</f>
        <v>NA</v>
      </c>
      <c r="M4" s="88">
        <v>3</v>
      </c>
      <c r="N4" s="85">
        <f t="shared" si="2"/>
        <v>0</v>
      </c>
      <c r="O4" s="85" t="s">
        <v>60</v>
      </c>
      <c r="P4" s="85" t="s">
        <v>60</v>
      </c>
      <c r="Q4" s="85" t="s">
        <v>60</v>
      </c>
      <c r="R4" s="85">
        <v>3</v>
      </c>
      <c r="S4" s="85">
        <v>0</v>
      </c>
    </row>
    <row r="5" spans="1:19" x14ac:dyDescent="0.35">
      <c r="A5" s="82" t="e">
        <f>+#REF!</f>
        <v>#REF!</v>
      </c>
      <c r="B5" s="85" t="e">
        <f>+VLOOKUP(A5,#REF!,6,0)</f>
        <v>#REF!</v>
      </c>
      <c r="C5" s="82" t="e">
        <f ca="1">+OFFSET(#REF!,表示用ワーク!B5-1,0,1,1)</f>
        <v>#REF!</v>
      </c>
      <c r="D5" s="81" t="e">
        <f ca="1">+OFFSET(#REF!,表示用ワーク!B5-1,1,1,1)</f>
        <v>#REF!</v>
      </c>
      <c r="E5" s="81" t="e">
        <f t="shared" si="0"/>
        <v>#REF!</v>
      </c>
      <c r="F5" s="82" t="e">
        <f t="shared" si="1"/>
        <v>#REF!</v>
      </c>
      <c r="J5" s="88" t="str">
        <f>+IF(ISNA(VLOOKUP(G5,WORK2!I:J,2,0)),"NA",VLOOKUP(G5,WORK2!I:J,2,0))</f>
        <v>NA</v>
      </c>
      <c r="K5" s="88" t="str">
        <f>+IF(ISNA(VLOOKUP(H5,WORK2!K:L,2,0)),"NA",VLOOKUP(H5,WORK2!K:L,2,0))</f>
        <v>NA</v>
      </c>
      <c r="L5" s="88" t="str">
        <f>+IF(ISNA(VLOOKUP(I5,WORK2!M:N,2,0)),"NA",VLOOKUP(I5,WORK2!M:N,2,0))</f>
        <v>NA</v>
      </c>
      <c r="M5" s="88">
        <v>4</v>
      </c>
      <c r="N5" s="85">
        <f t="shared" si="2"/>
        <v>0</v>
      </c>
      <c r="O5" s="85" t="s">
        <v>60</v>
      </c>
      <c r="P5" s="85" t="s">
        <v>60</v>
      </c>
      <c r="Q5" s="85" t="s">
        <v>60</v>
      </c>
      <c r="R5" s="85">
        <v>4</v>
      </c>
      <c r="S5" s="85">
        <v>0</v>
      </c>
    </row>
    <row r="6" spans="1:19" x14ac:dyDescent="0.35">
      <c r="A6" s="82" t="e">
        <f>+#REF!</f>
        <v>#REF!</v>
      </c>
      <c r="B6" s="85" t="e">
        <f>+VLOOKUP(A6,#REF!,6,0)</f>
        <v>#REF!</v>
      </c>
      <c r="C6" s="82" t="e">
        <f ca="1">+OFFSET(#REF!,表示用ワーク!B6-1,0,1,1)</f>
        <v>#REF!</v>
      </c>
      <c r="D6" s="82" t="e">
        <f ca="1">+OFFSET(#REF!,表示用ワーク!B6-1,1,1,1)</f>
        <v>#REF!</v>
      </c>
      <c r="E6" s="81" t="e">
        <f t="shared" si="0"/>
        <v>#REF!</v>
      </c>
      <c r="F6" s="82" t="e">
        <f t="shared" si="1"/>
        <v>#REF!</v>
      </c>
      <c r="J6" s="88" t="str">
        <f>+IF(ISNA(VLOOKUP(G6,WORK2!I:J,2,0)),"NA",VLOOKUP(G6,WORK2!I:J,2,0))</f>
        <v>NA</v>
      </c>
      <c r="K6" s="88" t="str">
        <f>+IF(ISNA(VLOOKUP(H6,WORK2!K:L,2,0)),"NA",VLOOKUP(H6,WORK2!K:L,2,0))</f>
        <v>NA</v>
      </c>
      <c r="L6" s="88" t="str">
        <f>+IF(ISNA(VLOOKUP(I6,WORK2!M:N,2,0)),"NA",VLOOKUP(I6,WORK2!M:N,2,0))</f>
        <v>NA</v>
      </c>
      <c r="M6" s="88">
        <v>5</v>
      </c>
      <c r="N6" s="85">
        <f t="shared" si="2"/>
        <v>0</v>
      </c>
      <c r="O6" s="85" t="s">
        <v>60</v>
      </c>
      <c r="P6" s="85" t="s">
        <v>60</v>
      </c>
      <c r="Q6" s="85" t="s">
        <v>60</v>
      </c>
      <c r="R6" s="85">
        <v>5</v>
      </c>
      <c r="S6" s="85">
        <v>0</v>
      </c>
    </row>
    <row r="7" spans="1:19" x14ac:dyDescent="0.35">
      <c r="A7" s="82" t="e">
        <f>+#REF!</f>
        <v>#REF!</v>
      </c>
      <c r="B7" s="85" t="e">
        <f>+VLOOKUP(A7,#REF!,6,0)</f>
        <v>#REF!</v>
      </c>
      <c r="C7" s="82" t="e">
        <f ca="1">+OFFSET(#REF!,表示用ワーク!B7-1,0,1,1)</f>
        <v>#REF!</v>
      </c>
      <c r="D7" s="82" t="e">
        <f ca="1">+OFFSET(#REF!,表示用ワーク!B7-1,1,1,1)</f>
        <v>#REF!</v>
      </c>
      <c r="E7" s="81" t="e">
        <f t="shared" si="0"/>
        <v>#REF!</v>
      </c>
      <c r="F7" s="82" t="e">
        <f t="shared" si="1"/>
        <v>#REF!</v>
      </c>
      <c r="J7" s="88" t="str">
        <f>+IF(ISNA(VLOOKUP(G7,WORK2!I:J,2,0)),"NA",VLOOKUP(G7,WORK2!I:J,2,0))</f>
        <v>NA</v>
      </c>
      <c r="K7" s="88" t="str">
        <f>+IF(ISNA(VLOOKUP(H7,WORK2!K:L,2,0)),"NA",VLOOKUP(H7,WORK2!K:L,2,0))</f>
        <v>NA</v>
      </c>
      <c r="L7" s="88" t="str">
        <f>+IF(ISNA(VLOOKUP(I7,WORK2!M:N,2,0)),"NA",VLOOKUP(I7,WORK2!M:N,2,0))</f>
        <v>NA</v>
      </c>
      <c r="M7" s="88">
        <v>6</v>
      </c>
      <c r="N7" s="85">
        <f t="shared" si="2"/>
        <v>0</v>
      </c>
      <c r="O7" s="85" t="s">
        <v>60</v>
      </c>
      <c r="P7" s="85" t="s">
        <v>60</v>
      </c>
      <c r="Q7" s="85" t="s">
        <v>60</v>
      </c>
      <c r="R7" s="85">
        <v>6</v>
      </c>
      <c r="S7" s="85">
        <v>0</v>
      </c>
    </row>
    <row r="8" spans="1:19" x14ac:dyDescent="0.35">
      <c r="J8" s="88" t="str">
        <f>+IF(ISNA(VLOOKUP(G8,WORK2!I:J,2,0)),"NA",VLOOKUP(G8,WORK2!I:J,2,0))</f>
        <v>NA</v>
      </c>
      <c r="K8" s="88" t="str">
        <f>+IF(ISNA(VLOOKUP(H8,WORK2!K:L,2,0)),"NA",VLOOKUP(H8,WORK2!K:L,2,0))</f>
        <v>NA</v>
      </c>
      <c r="L8" s="88" t="str">
        <f>+IF(ISNA(VLOOKUP(I8,WORK2!M:N,2,0)),"NA",VLOOKUP(I8,WORK2!M:N,2,0))</f>
        <v>NA</v>
      </c>
      <c r="M8" s="88">
        <v>7</v>
      </c>
      <c r="N8" s="85">
        <f t="shared" si="2"/>
        <v>0</v>
      </c>
      <c r="O8" s="85" t="s">
        <v>60</v>
      </c>
      <c r="P8" s="85" t="s">
        <v>60</v>
      </c>
      <c r="Q8" s="85" t="s">
        <v>60</v>
      </c>
      <c r="R8" s="85">
        <v>7</v>
      </c>
      <c r="S8" s="85">
        <v>0</v>
      </c>
    </row>
    <row r="10" spans="1:19" x14ac:dyDescent="0.35">
      <c r="A10" s="84" t="s">
        <v>69</v>
      </c>
      <c r="B10" s="84" t="s">
        <v>42</v>
      </c>
      <c r="C10" s="84" t="s">
        <v>43</v>
      </c>
      <c r="D10" s="84" t="s">
        <v>68</v>
      </c>
      <c r="E10" s="84" t="s">
        <v>44</v>
      </c>
    </row>
    <row r="11" spans="1:19" x14ac:dyDescent="0.35">
      <c r="A11" s="82" t="e">
        <f>+#REF!</f>
        <v>#REF!</v>
      </c>
      <c r="B11" s="85" t="e">
        <f>+VLOOKUP(A11,#REF!,6,0)</f>
        <v>#REF!</v>
      </c>
      <c r="C11" s="82" t="e">
        <f ca="1">+OFFSET(#REF!,表示用ワーク!B11-1,0,1,1)</f>
        <v>#REF!</v>
      </c>
      <c r="D11" s="81" t="e">
        <f ca="1">+OFFSET(#REF!,表示用ワーク!B11-1,1,1,1)</f>
        <v>#REF!</v>
      </c>
      <c r="E11" s="81" t="e">
        <f ca="1">+OFFSET(#REF!,表示用ワーク!B11-1,4,1,1)</f>
        <v>#REF!</v>
      </c>
      <c r="F11" s="82" t="e">
        <f>+IF(ISNA(VLOOKUP(B11,$B$33:$E$38,4,0)),"0",VLOOKUP(B11,$B$33:$E$38,4,0))</f>
        <v>#REF!</v>
      </c>
    </row>
    <row r="12" spans="1:19" x14ac:dyDescent="0.35">
      <c r="A12" s="82" t="e">
        <f>+#REF!</f>
        <v>#REF!</v>
      </c>
      <c r="B12" s="85" t="e">
        <f>+VLOOKUP(A12,#REF!,6,0)</f>
        <v>#REF!</v>
      </c>
      <c r="C12" s="82" t="e">
        <f ca="1">+OFFSET(#REF!,表示用ワーク!B12-1,0,1,1)</f>
        <v>#REF!</v>
      </c>
      <c r="D12" s="81" t="e">
        <f ca="1">+OFFSET(#REF!,表示用ワーク!B12-1,1,1,1)</f>
        <v>#REF!</v>
      </c>
      <c r="E12" s="81" t="e">
        <f ca="1">+OFFSET(#REF!,表示用ワーク!B12-1,4,1,1)</f>
        <v>#REF!</v>
      </c>
      <c r="F12" s="82" t="e">
        <f>+IF(ISNA(VLOOKUP(B12,$B$33:$E$38,4,0)),"0",VLOOKUP(B12,$B$33:$E$38,4,0))</f>
        <v>#REF!</v>
      </c>
    </row>
    <row r="13" spans="1:19" x14ac:dyDescent="0.35">
      <c r="A13" s="82" t="e">
        <f>+#REF!</f>
        <v>#REF!</v>
      </c>
      <c r="B13" s="85" t="e">
        <f>+VLOOKUP(A13,#REF!,6,0)</f>
        <v>#REF!</v>
      </c>
      <c r="C13" s="82" t="e">
        <f ca="1">+OFFSET(#REF!,表示用ワーク!B13-1,0,1,1)</f>
        <v>#REF!</v>
      </c>
      <c r="D13" s="81" t="e">
        <f ca="1">+OFFSET(#REF!,表示用ワーク!B13-1,1,1,1)</f>
        <v>#REF!</v>
      </c>
      <c r="E13" s="81" t="e">
        <f ca="1">+OFFSET(#REF!,表示用ワーク!B13-1,4,1,1)</f>
        <v>#REF!</v>
      </c>
      <c r="F13" s="82" t="e">
        <f>+IF(ISNA(VLOOKUP(B13,$B$33:$E$38,4,0)),"0",VLOOKUP(B13,$B$33:$E$38,4,0))</f>
        <v>#REF!</v>
      </c>
    </row>
    <row r="14" spans="1:19" x14ac:dyDescent="0.35">
      <c r="A14" s="82" t="e">
        <f>+#REF!</f>
        <v>#REF!</v>
      </c>
      <c r="B14" s="85" t="e">
        <f>+VLOOKUP(A14,#REF!,6,0)</f>
        <v>#REF!</v>
      </c>
      <c r="C14" s="82" t="e">
        <f ca="1">+OFFSET(#REF!,表示用ワーク!B14-1,0,1,1)</f>
        <v>#REF!</v>
      </c>
      <c r="D14" s="81" t="e">
        <f ca="1">+OFFSET(#REF!,表示用ワーク!B14-1,1,1,1)</f>
        <v>#REF!</v>
      </c>
      <c r="E14" s="81" t="e">
        <f ca="1">+OFFSET(#REF!,表示用ワーク!B14-1,4,1,1)</f>
        <v>#REF!</v>
      </c>
      <c r="F14" s="82" t="e">
        <f>+IF(ISNA(VLOOKUP(B14,$B$33:$E$38,4,0)),"0",VLOOKUP(B14,$B$33:$E$38,4,0))</f>
        <v>#REF!</v>
      </c>
    </row>
    <row r="17" spans="1:6" x14ac:dyDescent="0.35">
      <c r="A17" s="84" t="s">
        <v>159</v>
      </c>
      <c r="B17" s="84" t="s">
        <v>42</v>
      </c>
      <c r="C17" s="84" t="s">
        <v>43</v>
      </c>
      <c r="D17" s="84" t="s">
        <v>68</v>
      </c>
      <c r="E17" s="84" t="s">
        <v>44</v>
      </c>
    </row>
    <row r="18" spans="1:6" x14ac:dyDescent="0.35">
      <c r="A18" s="82" t="e">
        <f>+#REF!</f>
        <v>#REF!</v>
      </c>
      <c r="B18" s="85" t="e">
        <f>+VLOOKUP(A18,#REF!,6,0)</f>
        <v>#REF!</v>
      </c>
      <c r="C18" s="82" t="e">
        <f ca="1">+OFFSET(#REF!,表示用ワーク!B18-1,0,1,1)</f>
        <v>#REF!</v>
      </c>
      <c r="D18" s="81" t="e">
        <f ca="1">+OFFSET(#REF!,表示用ワーク!B18-1,1,1,1)</f>
        <v>#REF!</v>
      </c>
      <c r="E18" s="81" t="e">
        <f ca="1">+OFFSET(#REF!,表示用ワーク!B18-1,5,1,1)</f>
        <v>#REF!</v>
      </c>
      <c r="F18" s="94" t="e">
        <f>+IF(ISNA(VLOOKUP(B18,$B$33:$E$38,4,0)),"0",VLOOKUP(B18,$B$33:$E$38,4,0))</f>
        <v>#REF!</v>
      </c>
    </row>
    <row r="19" spans="1:6" x14ac:dyDescent="0.35">
      <c r="A19" s="82" t="e">
        <f>+#REF!</f>
        <v>#REF!</v>
      </c>
      <c r="B19" s="85" t="e">
        <f>+VLOOKUP(A19,#REF!,6,0)</f>
        <v>#REF!</v>
      </c>
      <c r="C19" s="82" t="e">
        <f ca="1">+OFFSET(#REF!,表示用ワーク!B19-1,0,1,1)</f>
        <v>#REF!</v>
      </c>
      <c r="D19" s="81" t="e">
        <f ca="1">+OFFSET(#REF!,表示用ワーク!B19-1,1,1,1)</f>
        <v>#REF!</v>
      </c>
      <c r="E19" s="81" t="e">
        <f ca="1">+OFFSET(#REF!,表示用ワーク!B19-1,5,1,1)</f>
        <v>#REF!</v>
      </c>
      <c r="F19" s="94" t="e">
        <f>+IF(ISNA(VLOOKUP(B19,$B$33:$E$38,4,0)),"0",VLOOKUP(B19,$B$33:$E$38,4,0))</f>
        <v>#REF!</v>
      </c>
    </row>
    <row r="20" spans="1:6" x14ac:dyDescent="0.35">
      <c r="A20" s="82" t="e">
        <f>+#REF!</f>
        <v>#REF!</v>
      </c>
      <c r="B20" s="85" t="e">
        <f>+VLOOKUP(A20,#REF!,6,0)</f>
        <v>#REF!</v>
      </c>
      <c r="C20" s="82" t="e">
        <f ca="1">+OFFSET(#REF!,表示用ワーク!B20-1,0,1,1)</f>
        <v>#REF!</v>
      </c>
      <c r="D20" s="81" t="e">
        <f ca="1">+OFFSET(#REF!,表示用ワーク!B20-1,1,1,1)</f>
        <v>#REF!</v>
      </c>
      <c r="E20" s="81" t="e">
        <f ca="1">+OFFSET(#REF!,表示用ワーク!B20-1,5,1,1)</f>
        <v>#REF!</v>
      </c>
      <c r="F20" s="94" t="e">
        <f>+IF(ISNA(VLOOKUP(B20,$B$33:$E$38,4,0)),"0",VLOOKUP(B20,$B$33:$E$38,4,0))</f>
        <v>#REF!</v>
      </c>
    </row>
    <row r="21" spans="1:6" x14ac:dyDescent="0.35">
      <c r="A21" s="82" t="e">
        <f>+#REF!</f>
        <v>#REF!</v>
      </c>
      <c r="B21" s="85" t="e">
        <f>+VLOOKUP(A21,#REF!,6,0)</f>
        <v>#REF!</v>
      </c>
      <c r="C21" s="82" t="e">
        <f ca="1">+OFFSET(#REF!,表示用ワーク!B21-1,0,1,1)</f>
        <v>#REF!</v>
      </c>
      <c r="D21" s="81" t="e">
        <f ca="1">+OFFSET(#REF!,表示用ワーク!B21-1,1,1,1)</f>
        <v>#REF!</v>
      </c>
      <c r="E21" s="81" t="e">
        <f ca="1">+OFFSET(#REF!,表示用ワーク!B21-1,5,1,1)</f>
        <v>#REF!</v>
      </c>
      <c r="F21" s="94" t="e">
        <f>+IF(ISNA(VLOOKUP(B21,$B$33:$E$38,4,0)),"0",VLOOKUP(B21,$B$33:$E$38,4,0))</f>
        <v>#REF!</v>
      </c>
    </row>
    <row r="23" spans="1:6" x14ac:dyDescent="0.35">
      <c r="A23" s="152" t="s">
        <v>41</v>
      </c>
      <c r="B23" s="152"/>
      <c r="C23" s="152"/>
      <c r="D23" s="152"/>
      <c r="E23" s="152"/>
    </row>
    <row r="24" spans="1:6" x14ac:dyDescent="0.35">
      <c r="A24" s="83" t="e">
        <f>+#REF!</f>
        <v>#REF!</v>
      </c>
      <c r="B24" s="85" t="e">
        <f>+WEEKDAY(A24,2-(#REF!="日曜"))</f>
        <v>#REF!</v>
      </c>
      <c r="C24" s="83" t="e">
        <f>+A24-B24+1</f>
        <v>#REF!</v>
      </c>
      <c r="D24" s="81" t="e">
        <f>+C24-E24</f>
        <v>#REF!</v>
      </c>
      <c r="E24" s="87">
        <v>41946</v>
      </c>
    </row>
    <row r="25" spans="1:6" x14ac:dyDescent="0.35">
      <c r="A25" s="83"/>
    </row>
    <row r="26" spans="1:6" x14ac:dyDescent="0.35">
      <c r="A26" s="152" t="s">
        <v>45</v>
      </c>
      <c r="B26" s="152"/>
      <c r="C26" s="152"/>
      <c r="D26" s="152"/>
      <c r="E26" s="152"/>
    </row>
    <row r="27" spans="1:6" x14ac:dyDescent="0.35">
      <c r="A27" s="83" t="e">
        <f>+#REF!</f>
        <v>#REF!</v>
      </c>
      <c r="B27" s="85" t="e">
        <f>+WEEKDAY(A27,2-(#REF!="日曜"))</f>
        <v>#REF!</v>
      </c>
      <c r="C27" s="83" t="e">
        <f>+A27-B27+1</f>
        <v>#REF!</v>
      </c>
      <c r="D27" s="81" t="e">
        <f>+C27-E27</f>
        <v>#REF!</v>
      </c>
      <c r="E27" s="87">
        <v>41946</v>
      </c>
      <c r="F27" s="95" t="s">
        <v>470</v>
      </c>
    </row>
    <row r="29" spans="1:6" x14ac:dyDescent="0.35">
      <c r="A29" s="152" t="s">
        <v>46</v>
      </c>
      <c r="B29" s="152"/>
      <c r="C29" s="152"/>
      <c r="D29" s="152"/>
      <c r="E29" s="152"/>
    </row>
    <row r="30" spans="1:6" x14ac:dyDescent="0.35">
      <c r="A30" s="83" t="e">
        <f>+#REF!</f>
        <v>#REF!</v>
      </c>
      <c r="B30" s="85" t="e">
        <f>+WEEKDAY(A30,2-(#REF!="日曜"))</f>
        <v>#REF!</v>
      </c>
      <c r="C30" s="83" t="e">
        <f>+A30-B30+1</f>
        <v>#REF!</v>
      </c>
      <c r="D30" s="81" t="e">
        <f>+C30-E30</f>
        <v>#REF!</v>
      </c>
      <c r="E30" s="87">
        <v>41946</v>
      </c>
    </row>
    <row r="32" spans="1:6" x14ac:dyDescent="0.35">
      <c r="A32" s="152" t="s">
        <v>47</v>
      </c>
      <c r="B32" s="152"/>
      <c r="C32" s="152"/>
      <c r="D32" s="152"/>
      <c r="E32" s="152"/>
      <c r="F32" s="90" t="s">
        <v>62</v>
      </c>
    </row>
    <row r="33" spans="1:6" x14ac:dyDescent="0.35">
      <c r="A33" s="82" t="s">
        <v>1575</v>
      </c>
      <c r="B33" s="85" t="e">
        <f>+VLOOKUP(A33,#REF!,8,0)</f>
        <v>#REF!</v>
      </c>
      <c r="C33" s="82" t="e">
        <f>+IF(ISNA(VLOOKUP(A33,#REF!,1,0)),"",VLOOKUP(A33,#REF!,3,0))</f>
        <v>#REF!</v>
      </c>
      <c r="D33" s="82" t="e">
        <f>+IF(ISNA(VLOOKUP(A33,#REF!,1,0)),"",VLOOKUP(A33,#REF!,2,0))</f>
        <v>#REF!</v>
      </c>
      <c r="E33" s="85" t="e">
        <f t="shared" ref="E33:E38" si="3">+IF(ISNA(F33),"#","###0" &amp;IF(F33=0,"","."&amp;REPT("0",F33)))&amp;" "</f>
        <v>#REF!</v>
      </c>
      <c r="F33" s="93" t="e">
        <f>+VLOOKUP(A33,#REF!,7,0)</f>
        <v>#REF!</v>
      </c>
    </row>
    <row r="34" spans="1:6" x14ac:dyDescent="0.35">
      <c r="A34" s="82" t="s">
        <v>1576</v>
      </c>
      <c r="B34" s="85" t="e">
        <f>+VLOOKUP(A34,#REF!,8,0)</f>
        <v>#REF!</v>
      </c>
      <c r="C34" s="82" t="e">
        <f>+IF(ISNA(VLOOKUP(A34,#REF!,1,0)),"",VLOOKUP(A34,#REF!,3,0))</f>
        <v>#REF!</v>
      </c>
      <c r="D34" s="82" t="e">
        <f>+IF(ISNA(VLOOKUP(A34,#REF!,1,0)),"",VLOOKUP(A34,#REF!,2,0))</f>
        <v>#REF!</v>
      </c>
      <c r="E34" s="85" t="e">
        <f t="shared" si="3"/>
        <v>#REF!</v>
      </c>
      <c r="F34" s="93" t="e">
        <f>+VLOOKUP(A34,#REF!,7,0)</f>
        <v>#REF!</v>
      </c>
    </row>
    <row r="35" spans="1:6" x14ac:dyDescent="0.35">
      <c r="A35" s="82" t="s">
        <v>1577</v>
      </c>
      <c r="B35" s="85" t="e">
        <f>+VLOOKUP(A35,#REF!,8,0)</f>
        <v>#REF!</v>
      </c>
      <c r="C35" s="82" t="e">
        <f>+IF(ISNA(VLOOKUP(A35,#REF!,1,0)),"",VLOOKUP(A35,#REF!,3,0))</f>
        <v>#REF!</v>
      </c>
      <c r="D35" s="82" t="e">
        <f>+IF(ISNA(VLOOKUP(A35,#REF!,1,0)),"",VLOOKUP(A35,#REF!,2,0))</f>
        <v>#REF!</v>
      </c>
      <c r="E35" s="85" t="e">
        <f t="shared" si="3"/>
        <v>#REF!</v>
      </c>
      <c r="F35" s="93" t="e">
        <f>+VLOOKUP(A35,#REF!,7,0)</f>
        <v>#REF!</v>
      </c>
    </row>
    <row r="36" spans="1:6" x14ac:dyDescent="0.35">
      <c r="A36" s="82" t="s">
        <v>1578</v>
      </c>
      <c r="B36" s="85" t="e">
        <f>+VLOOKUP(A36,#REF!,8,0)</f>
        <v>#REF!</v>
      </c>
      <c r="C36" s="82" t="e">
        <f>+IF(ISNA(VLOOKUP(A36,#REF!,1,0)),"",VLOOKUP(A36,#REF!,3,0))</f>
        <v>#REF!</v>
      </c>
      <c r="D36" s="82" t="e">
        <f>+IF(ISNA(VLOOKUP(A36,#REF!,1,0)),"",VLOOKUP(A36,#REF!,2,0))</f>
        <v>#REF!</v>
      </c>
      <c r="E36" s="85" t="e">
        <f t="shared" si="3"/>
        <v>#REF!</v>
      </c>
      <c r="F36" s="93" t="e">
        <f>+VLOOKUP(A36,#REF!,7,0)</f>
        <v>#REF!</v>
      </c>
    </row>
    <row r="37" spans="1:6" x14ac:dyDescent="0.35">
      <c r="A37" s="82" t="s">
        <v>1579</v>
      </c>
      <c r="B37" s="85" t="e">
        <f>+VLOOKUP(A37,#REF!,8,0)</f>
        <v>#REF!</v>
      </c>
      <c r="C37" s="82" t="e">
        <f>+IF(ISNA(VLOOKUP(A37,#REF!,1,0)),"",VLOOKUP(A37,#REF!,3,0))</f>
        <v>#REF!</v>
      </c>
      <c r="D37" s="85" t="e">
        <f>+IF(ISNA(VLOOKUP(A37,#REF!,1,0)),"",VLOOKUP(A37,#REF!,2,0))</f>
        <v>#REF!</v>
      </c>
      <c r="E37" s="85" t="e">
        <f t="shared" si="3"/>
        <v>#REF!</v>
      </c>
      <c r="F37" s="93" t="e">
        <f>+VLOOKUP(A37,#REF!,7,0)</f>
        <v>#REF!</v>
      </c>
    </row>
    <row r="38" spans="1:6" x14ac:dyDescent="0.35">
      <c r="A38" s="82" t="s">
        <v>1580</v>
      </c>
      <c r="B38" s="85" t="e">
        <f>+VLOOKUP(A38,#REF!,8,0)</f>
        <v>#REF!</v>
      </c>
      <c r="C38" s="82" t="e">
        <f>+IF(ISNA(VLOOKUP(A38,#REF!,1,0)),"",VLOOKUP(A38,#REF!,3,0))</f>
        <v>#REF!</v>
      </c>
      <c r="D38" s="85" t="e">
        <f>+IF(ISNA(VLOOKUP(A38,#REF!,1,0)),"",VLOOKUP(A38,#REF!,2,0))</f>
        <v>#REF!</v>
      </c>
      <c r="E38" s="85" t="e">
        <f t="shared" si="3"/>
        <v>#REF!</v>
      </c>
      <c r="F38" s="93" t="e">
        <f>+VLOOKUP(A38,#REF!,7,0)</f>
        <v>#REF!</v>
      </c>
    </row>
  </sheetData>
  <mergeCells count="4">
    <mergeCell ref="A23:E23"/>
    <mergeCell ref="A26:E26"/>
    <mergeCell ref="A29:E29"/>
    <mergeCell ref="A32:E32"/>
  </mergeCells>
  <phoneticPr fontId="3"/>
  <pageMargins left="0.75" right="0.75" top="1" bottom="1" header="0.51200000000000001" footer="0.51200000000000001"/>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Q223"/>
  <sheetViews>
    <sheetView topLeftCell="A4" zoomScale="25" zoomScaleNormal="40" workbookViewId="0">
      <selection activeCell="T7" sqref="T7:W7"/>
    </sheetView>
  </sheetViews>
  <sheetFormatPr defaultRowHeight="18.75" x14ac:dyDescent="0.45"/>
  <cols>
    <col min="1" max="1" width="1.5" style="11" customWidth="1"/>
    <col min="2" max="2" width="13.625" style="11" customWidth="1"/>
    <col min="3" max="5" width="8.625" style="11" customWidth="1"/>
    <col min="6" max="6" width="1.625" style="11" customWidth="1"/>
    <col min="7" max="7" width="1.5" style="11" customWidth="1"/>
    <col min="8" max="8" width="13.625" style="11" customWidth="1"/>
    <col min="9" max="11" width="8.625" style="11" customWidth="1"/>
    <col min="12" max="12" width="1.625" style="11" customWidth="1"/>
    <col min="13" max="13" width="1.5" style="11" customWidth="1"/>
    <col min="14" max="14" width="13.625" style="11" customWidth="1"/>
    <col min="15" max="17" width="8.625" style="11" customWidth="1"/>
    <col min="18" max="18" width="1.625" style="11" customWidth="1"/>
    <col min="19" max="19" width="1.5" style="11" customWidth="1"/>
    <col min="20" max="20" width="13.625" style="11" customWidth="1"/>
    <col min="21" max="23" width="8.625" style="11" customWidth="1"/>
    <col min="24" max="24" width="1.625" style="11" customWidth="1"/>
    <col min="25" max="25" width="1.5" style="11" customWidth="1"/>
    <col min="26" max="26" width="13.625" style="11" customWidth="1"/>
    <col min="27" max="29" width="8.625" style="11" customWidth="1"/>
    <col min="30" max="30" width="1.625" style="11" customWidth="1"/>
    <col min="31" max="31" width="1.5" style="11" customWidth="1"/>
    <col min="32" max="32" width="13.625" style="11" customWidth="1"/>
    <col min="33" max="35" width="8.625" style="11" customWidth="1"/>
    <col min="36" max="36" width="1.625" style="11" customWidth="1"/>
    <col min="37" max="37" width="1.5" style="11" customWidth="1"/>
    <col min="38" max="38" width="13.625" style="11" customWidth="1"/>
    <col min="39" max="41" width="8.625" style="11" customWidth="1"/>
    <col min="42" max="42" width="1.625" style="11" customWidth="1"/>
    <col min="43" max="43" width="8.625" style="11" customWidth="1"/>
    <col min="44" max="16384" width="9" style="11"/>
  </cols>
  <sheetData>
    <row r="1" spans="1:43" ht="7.5" hidden="1" customHeight="1" x14ac:dyDescent="0.45">
      <c r="A1" s="7"/>
      <c r="B1" s="8"/>
      <c r="C1" s="8"/>
      <c r="D1" s="8"/>
      <c r="E1" s="8"/>
      <c r="F1" s="9"/>
      <c r="G1" s="7"/>
      <c r="H1" s="8"/>
      <c r="I1" s="8"/>
      <c r="J1" s="8"/>
      <c r="K1" s="8"/>
      <c r="L1" s="9"/>
      <c r="M1" s="7"/>
      <c r="N1" s="8"/>
      <c r="O1" s="8"/>
      <c r="P1" s="8"/>
      <c r="Q1" s="8"/>
      <c r="R1" s="9"/>
      <c r="S1" s="7"/>
      <c r="T1" s="8"/>
      <c r="U1" s="8"/>
      <c r="V1" s="8"/>
      <c r="W1" s="8"/>
      <c r="X1" s="9"/>
      <c r="Y1" s="7"/>
      <c r="Z1" s="8"/>
      <c r="AA1" s="8"/>
      <c r="AB1" s="8"/>
      <c r="AC1" s="8"/>
      <c r="AD1" s="9"/>
      <c r="AE1" s="7"/>
      <c r="AF1" s="8"/>
      <c r="AG1" s="8"/>
      <c r="AH1" s="8"/>
      <c r="AI1" s="8"/>
      <c r="AJ1" s="9"/>
      <c r="AK1" s="7"/>
      <c r="AL1" s="8"/>
      <c r="AM1" s="8"/>
      <c r="AN1" s="8"/>
      <c r="AO1" s="8"/>
      <c r="AP1" s="9"/>
      <c r="AQ1" s="10"/>
    </row>
    <row r="2" spans="1:43" ht="7.5" hidden="1" customHeight="1" x14ac:dyDescent="0.45">
      <c r="A2" s="12"/>
      <c r="B2" s="13"/>
      <c r="C2" s="13"/>
      <c r="D2" s="13"/>
      <c r="E2" s="13"/>
      <c r="F2" s="14"/>
      <c r="G2" s="12"/>
      <c r="H2" s="13"/>
      <c r="I2" s="13"/>
      <c r="J2" s="13"/>
      <c r="K2" s="13"/>
      <c r="L2" s="14"/>
      <c r="M2" s="12"/>
      <c r="N2" s="13"/>
      <c r="O2" s="13"/>
      <c r="P2" s="13"/>
      <c r="Q2" s="13"/>
      <c r="R2" s="14"/>
      <c r="S2" s="12"/>
      <c r="T2" s="13"/>
      <c r="U2" s="13"/>
      <c r="V2" s="13"/>
      <c r="W2" s="13"/>
      <c r="X2" s="14"/>
      <c r="Y2" s="12"/>
      <c r="Z2" s="13"/>
      <c r="AA2" s="13"/>
      <c r="AB2" s="13"/>
      <c r="AC2" s="13"/>
      <c r="AD2" s="14"/>
      <c r="AE2" s="12"/>
      <c r="AF2" s="13"/>
      <c r="AG2" s="13"/>
      <c r="AH2" s="13"/>
      <c r="AI2" s="13"/>
      <c r="AJ2" s="14"/>
      <c r="AK2" s="12"/>
      <c r="AL2" s="13"/>
      <c r="AM2" s="13"/>
      <c r="AN2" s="13"/>
      <c r="AO2" s="13"/>
      <c r="AP2" s="14"/>
      <c r="AQ2" s="10"/>
    </row>
    <row r="3" spans="1:43" ht="7.5" hidden="1" customHeight="1" x14ac:dyDescent="0.45">
      <c r="A3" s="12"/>
      <c r="B3" s="13"/>
      <c r="C3" s="13"/>
      <c r="D3" s="13"/>
      <c r="E3" s="13"/>
      <c r="F3" s="14"/>
      <c r="G3" s="12"/>
      <c r="H3" s="13"/>
      <c r="I3" s="13"/>
      <c r="J3" s="13"/>
      <c r="K3" s="13"/>
      <c r="L3" s="14"/>
      <c r="M3" s="12"/>
      <c r="N3" s="13"/>
      <c r="O3" s="13"/>
      <c r="P3" s="13"/>
      <c r="Q3" s="13"/>
      <c r="R3" s="14"/>
      <c r="S3" s="12"/>
      <c r="T3" s="13"/>
      <c r="U3" s="13"/>
      <c r="V3" s="13"/>
      <c r="W3" s="13"/>
      <c r="X3" s="14"/>
      <c r="Y3" s="12"/>
      <c r="Z3" s="13"/>
      <c r="AA3" s="13"/>
      <c r="AB3" s="13"/>
      <c r="AC3" s="13"/>
      <c r="AD3" s="14"/>
      <c r="AE3" s="12"/>
      <c r="AF3" s="13"/>
      <c r="AG3" s="13"/>
      <c r="AH3" s="13"/>
      <c r="AI3" s="13"/>
      <c r="AJ3" s="14"/>
      <c r="AK3" s="12"/>
      <c r="AL3" s="13"/>
      <c r="AM3" s="13"/>
      <c r="AN3" s="13"/>
      <c r="AO3" s="13"/>
      <c r="AP3" s="14"/>
      <c r="AQ3" s="10"/>
    </row>
    <row r="4" spans="1:43" ht="7.5" customHeight="1" x14ac:dyDescent="0.45">
      <c r="A4" s="7"/>
      <c r="B4" s="8"/>
      <c r="C4" s="8"/>
      <c r="D4" s="8"/>
      <c r="E4" s="8"/>
      <c r="F4" s="9"/>
      <c r="G4" s="7"/>
      <c r="H4" s="8"/>
      <c r="I4" s="8"/>
      <c r="J4" s="8"/>
      <c r="K4" s="8"/>
      <c r="L4" s="9"/>
      <c r="M4" s="7"/>
      <c r="N4" s="8"/>
      <c r="O4" s="8"/>
      <c r="P4" s="8"/>
      <c r="Q4" s="8"/>
      <c r="R4" s="9"/>
      <c r="S4" s="7"/>
      <c r="T4" s="8"/>
      <c r="U4" s="8"/>
      <c r="V4" s="8"/>
      <c r="W4" s="8"/>
      <c r="X4" s="9"/>
      <c r="Y4" s="7"/>
      <c r="Z4" s="8"/>
      <c r="AA4" s="8"/>
      <c r="AB4" s="8"/>
      <c r="AC4" s="8"/>
      <c r="AD4" s="9"/>
      <c r="AE4" s="7"/>
      <c r="AF4" s="8"/>
      <c r="AG4" s="8"/>
      <c r="AH4" s="8"/>
      <c r="AI4" s="8"/>
      <c r="AJ4" s="9"/>
      <c r="AK4" s="7"/>
      <c r="AL4" s="8"/>
      <c r="AM4" s="8"/>
      <c r="AN4" s="8"/>
      <c r="AO4" s="8"/>
      <c r="AP4" s="9"/>
      <c r="AQ4" s="10"/>
    </row>
    <row r="5" spans="1:43" s="18" customFormat="1" ht="33" customHeight="1" x14ac:dyDescent="0.45">
      <c r="A5" s="15"/>
      <c r="B5" s="153"/>
      <c r="C5" s="153"/>
      <c r="D5" s="153"/>
      <c r="E5" s="153"/>
      <c r="F5" s="16"/>
      <c r="G5" s="15"/>
      <c r="H5" s="153"/>
      <c r="I5" s="153"/>
      <c r="J5" s="153"/>
      <c r="K5" s="153"/>
      <c r="L5" s="16"/>
      <c r="M5" s="15"/>
      <c r="N5" s="153"/>
      <c r="O5" s="153"/>
      <c r="P5" s="153"/>
      <c r="Q5" s="153"/>
      <c r="R5" s="16"/>
      <c r="S5" s="15"/>
      <c r="T5" s="153"/>
      <c r="U5" s="153"/>
      <c r="V5" s="153"/>
      <c r="W5" s="153"/>
      <c r="X5" s="16"/>
      <c r="Y5" s="15"/>
      <c r="Z5" s="153"/>
      <c r="AA5" s="153"/>
      <c r="AB5" s="153"/>
      <c r="AC5" s="153"/>
      <c r="AD5" s="16"/>
      <c r="AE5" s="15"/>
      <c r="AF5" s="153"/>
      <c r="AG5" s="153"/>
      <c r="AH5" s="153"/>
      <c r="AI5" s="153"/>
      <c r="AJ5" s="16"/>
      <c r="AK5" s="15"/>
      <c r="AL5" s="153"/>
      <c r="AM5" s="153"/>
      <c r="AN5" s="153"/>
      <c r="AO5" s="153"/>
      <c r="AP5" s="16"/>
      <c r="AQ5" s="17"/>
    </row>
    <row r="6" spans="1:43" s="18" customFormat="1" ht="33" customHeight="1" x14ac:dyDescent="0.45">
      <c r="A6" s="15"/>
      <c r="B6" s="153"/>
      <c r="C6" s="153"/>
      <c r="D6" s="153"/>
      <c r="E6" s="153"/>
      <c r="F6" s="16"/>
      <c r="G6" s="15"/>
      <c r="H6" s="153"/>
      <c r="I6" s="153"/>
      <c r="J6" s="153"/>
      <c r="K6" s="153"/>
      <c r="L6" s="16"/>
      <c r="M6" s="15"/>
      <c r="N6" s="153"/>
      <c r="O6" s="153"/>
      <c r="P6" s="153"/>
      <c r="Q6" s="153"/>
      <c r="R6" s="16"/>
      <c r="S6" s="15"/>
      <c r="T6" s="153"/>
      <c r="U6" s="153"/>
      <c r="V6" s="153"/>
      <c r="W6" s="153"/>
      <c r="X6" s="16"/>
      <c r="Y6" s="15"/>
      <c r="Z6" s="153"/>
      <c r="AA6" s="153"/>
      <c r="AB6" s="153"/>
      <c r="AC6" s="153"/>
      <c r="AD6" s="16"/>
      <c r="AE6" s="15"/>
      <c r="AF6" s="153"/>
      <c r="AG6" s="153"/>
      <c r="AH6" s="153"/>
      <c r="AI6" s="153"/>
      <c r="AJ6" s="16"/>
      <c r="AK6" s="15"/>
      <c r="AL6" s="153"/>
      <c r="AM6" s="153"/>
      <c r="AN6" s="153"/>
      <c r="AO6" s="153"/>
      <c r="AP6" s="16"/>
      <c r="AQ6" s="17"/>
    </row>
    <row r="7" spans="1:43" s="18" customFormat="1" ht="33" customHeight="1" x14ac:dyDescent="0.45">
      <c r="A7" s="15"/>
      <c r="B7" s="153"/>
      <c r="C7" s="153"/>
      <c r="D7" s="153"/>
      <c r="E7" s="153"/>
      <c r="F7" s="16"/>
      <c r="G7" s="15"/>
      <c r="H7" s="153"/>
      <c r="I7" s="153"/>
      <c r="J7" s="153"/>
      <c r="K7" s="153"/>
      <c r="L7" s="16"/>
      <c r="M7" s="15"/>
      <c r="N7" s="153"/>
      <c r="O7" s="153"/>
      <c r="P7" s="153"/>
      <c r="Q7" s="153"/>
      <c r="R7" s="16"/>
      <c r="S7" s="15"/>
      <c r="T7" s="153"/>
      <c r="U7" s="153"/>
      <c r="V7" s="153"/>
      <c r="W7" s="153"/>
      <c r="X7" s="16"/>
      <c r="Y7" s="15"/>
      <c r="Z7" s="153"/>
      <c r="AA7" s="153"/>
      <c r="AB7" s="153"/>
      <c r="AC7" s="153"/>
      <c r="AD7" s="16"/>
      <c r="AE7" s="15"/>
      <c r="AF7" s="153"/>
      <c r="AG7" s="153"/>
      <c r="AH7" s="153"/>
      <c r="AI7" s="153"/>
      <c r="AJ7" s="16"/>
      <c r="AK7" s="15"/>
      <c r="AL7" s="153"/>
      <c r="AM7" s="153"/>
      <c r="AN7" s="153"/>
      <c r="AO7" s="153"/>
      <c r="AP7" s="16"/>
      <c r="AQ7" s="17"/>
    </row>
    <row r="8" spans="1:43" s="18" customFormat="1" ht="33" customHeight="1" x14ac:dyDescent="0.45">
      <c r="A8" s="15"/>
      <c r="B8" s="153"/>
      <c r="C8" s="153"/>
      <c r="D8" s="153"/>
      <c r="E8" s="153"/>
      <c r="F8" s="16"/>
      <c r="G8" s="15"/>
      <c r="H8" s="153"/>
      <c r="I8" s="153"/>
      <c r="J8" s="153"/>
      <c r="K8" s="153"/>
      <c r="L8" s="16"/>
      <c r="M8" s="15"/>
      <c r="N8" s="153"/>
      <c r="O8" s="153"/>
      <c r="P8" s="153"/>
      <c r="Q8" s="153"/>
      <c r="R8" s="16"/>
      <c r="S8" s="15"/>
      <c r="T8" s="153"/>
      <c r="U8" s="153"/>
      <c r="V8" s="153"/>
      <c r="W8" s="153"/>
      <c r="X8" s="16"/>
      <c r="Y8" s="15"/>
      <c r="Z8" s="153"/>
      <c r="AA8" s="153"/>
      <c r="AB8" s="153"/>
      <c r="AC8" s="153"/>
      <c r="AD8" s="16"/>
      <c r="AE8" s="15"/>
      <c r="AF8" s="153"/>
      <c r="AG8" s="153"/>
      <c r="AH8" s="153"/>
      <c r="AI8" s="153"/>
      <c r="AJ8" s="16"/>
      <c r="AK8" s="15"/>
      <c r="AL8" s="153"/>
      <c r="AM8" s="153"/>
      <c r="AN8" s="153"/>
      <c r="AO8" s="153"/>
      <c r="AP8" s="16"/>
      <c r="AQ8" s="17"/>
    </row>
    <row r="9" spans="1:43" s="18" customFormat="1" ht="33" customHeight="1" x14ac:dyDescent="0.45">
      <c r="A9" s="15"/>
      <c r="B9" s="153"/>
      <c r="C9" s="153"/>
      <c r="D9" s="153"/>
      <c r="E9" s="153"/>
      <c r="F9" s="16"/>
      <c r="G9" s="15"/>
      <c r="H9" s="153"/>
      <c r="I9" s="153"/>
      <c r="J9" s="153"/>
      <c r="K9" s="153"/>
      <c r="L9" s="16"/>
      <c r="M9" s="15"/>
      <c r="N9" s="153"/>
      <c r="O9" s="153"/>
      <c r="P9" s="153"/>
      <c r="Q9" s="153"/>
      <c r="R9" s="16"/>
      <c r="S9" s="15"/>
      <c r="T9" s="153"/>
      <c r="U9" s="153"/>
      <c r="V9" s="153"/>
      <c r="W9" s="153"/>
      <c r="X9" s="16"/>
      <c r="Y9" s="15"/>
      <c r="Z9" s="153"/>
      <c r="AA9" s="153"/>
      <c r="AB9" s="153"/>
      <c r="AC9" s="153"/>
      <c r="AD9" s="16"/>
      <c r="AE9" s="15"/>
      <c r="AF9" s="153"/>
      <c r="AG9" s="153"/>
      <c r="AH9" s="153"/>
      <c r="AI9" s="153"/>
      <c r="AJ9" s="16"/>
      <c r="AK9" s="15"/>
      <c r="AL9" s="153"/>
      <c r="AM9" s="153"/>
      <c r="AN9" s="153"/>
      <c r="AO9" s="153"/>
      <c r="AP9" s="16"/>
      <c r="AQ9" s="17"/>
    </row>
    <row r="10" spans="1:43" s="18" customFormat="1" ht="33" customHeight="1" x14ac:dyDescent="0.45">
      <c r="A10" s="15"/>
      <c r="B10" s="153"/>
      <c r="C10" s="153"/>
      <c r="D10" s="153"/>
      <c r="E10" s="153"/>
      <c r="F10" s="16"/>
      <c r="G10" s="15"/>
      <c r="H10" s="153"/>
      <c r="I10" s="153"/>
      <c r="J10" s="153"/>
      <c r="K10" s="153"/>
      <c r="L10" s="16"/>
      <c r="M10" s="15"/>
      <c r="N10" s="153"/>
      <c r="O10" s="153"/>
      <c r="P10" s="153"/>
      <c r="Q10" s="153"/>
      <c r="R10" s="16"/>
      <c r="S10" s="15"/>
      <c r="T10" s="153"/>
      <c r="U10" s="153"/>
      <c r="V10" s="153"/>
      <c r="W10" s="153"/>
      <c r="X10" s="16"/>
      <c r="Y10" s="15"/>
      <c r="Z10" s="153"/>
      <c r="AA10" s="153"/>
      <c r="AB10" s="153"/>
      <c r="AC10" s="153"/>
      <c r="AD10" s="16"/>
      <c r="AE10" s="15"/>
      <c r="AF10" s="153"/>
      <c r="AG10" s="153"/>
      <c r="AH10" s="153"/>
      <c r="AI10" s="153"/>
      <c r="AJ10" s="16"/>
      <c r="AK10" s="15"/>
      <c r="AL10" s="153"/>
      <c r="AM10" s="153"/>
      <c r="AN10" s="153"/>
      <c r="AO10" s="153"/>
      <c r="AP10" s="16"/>
      <c r="AQ10" s="17"/>
    </row>
    <row r="11" spans="1:43" ht="36.75" customHeight="1" x14ac:dyDescent="0.45">
      <c r="A11" s="12"/>
      <c r="B11" s="154"/>
      <c r="C11" s="154"/>
      <c r="D11" s="155"/>
      <c r="E11" s="155"/>
      <c r="F11" s="14"/>
      <c r="G11" s="12"/>
      <c r="H11" s="154"/>
      <c r="I11" s="154"/>
      <c r="J11" s="155"/>
      <c r="K11" s="155"/>
      <c r="L11" s="14"/>
      <c r="M11" s="12"/>
      <c r="N11" s="154"/>
      <c r="O11" s="154"/>
      <c r="P11" s="155"/>
      <c r="Q11" s="155"/>
      <c r="R11" s="14"/>
      <c r="S11" s="12"/>
      <c r="T11" s="154"/>
      <c r="U11" s="154"/>
      <c r="V11" s="155"/>
      <c r="W11" s="155"/>
      <c r="X11" s="14"/>
      <c r="Y11" s="12"/>
      <c r="Z11" s="154"/>
      <c r="AA11" s="154"/>
      <c r="AB11" s="155"/>
      <c r="AC11" s="155"/>
      <c r="AD11" s="14"/>
      <c r="AE11" s="12"/>
      <c r="AF11" s="154"/>
      <c r="AG11" s="154"/>
      <c r="AH11" s="155"/>
      <c r="AI11" s="155"/>
      <c r="AJ11" s="14"/>
      <c r="AK11" s="12"/>
      <c r="AL11" s="154"/>
      <c r="AM11" s="154"/>
      <c r="AN11" s="155"/>
      <c r="AO11" s="155"/>
      <c r="AP11" s="14"/>
      <c r="AQ11" s="19"/>
    </row>
    <row r="12" spans="1:43" ht="15" customHeight="1" x14ac:dyDescent="0.45">
      <c r="A12" s="12"/>
      <c r="B12" s="20"/>
      <c r="C12" s="20"/>
      <c r="D12" s="20"/>
      <c r="E12" s="20"/>
      <c r="F12" s="14"/>
      <c r="G12" s="12"/>
      <c r="H12" s="20"/>
      <c r="I12" s="20"/>
      <c r="J12" s="20"/>
      <c r="K12" s="20"/>
      <c r="L12" s="14"/>
      <c r="M12" s="12"/>
      <c r="N12" s="20"/>
      <c r="O12" s="20"/>
      <c r="P12" s="20"/>
      <c r="Q12" s="20"/>
      <c r="R12" s="14"/>
      <c r="S12" s="12"/>
      <c r="T12" s="20"/>
      <c r="U12" s="20"/>
      <c r="V12" s="20"/>
      <c r="W12" s="20"/>
      <c r="X12" s="14"/>
      <c r="Y12" s="12"/>
      <c r="Z12" s="20"/>
      <c r="AA12" s="20"/>
      <c r="AB12" s="20"/>
      <c r="AC12" s="20"/>
      <c r="AD12" s="14"/>
      <c r="AE12" s="12"/>
      <c r="AF12" s="20"/>
      <c r="AG12" s="20"/>
      <c r="AH12" s="20"/>
      <c r="AI12" s="20"/>
      <c r="AJ12" s="14"/>
      <c r="AK12" s="12"/>
      <c r="AL12" s="20"/>
      <c r="AM12" s="20"/>
      <c r="AN12" s="20"/>
      <c r="AO12" s="20"/>
      <c r="AP12" s="14"/>
      <c r="AQ12" s="21"/>
    </row>
    <row r="13" spans="1:43" ht="24" customHeight="1" x14ac:dyDescent="0.5">
      <c r="A13" s="12"/>
      <c r="B13" s="22"/>
      <c r="C13" s="23"/>
      <c r="D13" s="23"/>
      <c r="E13" s="23"/>
      <c r="F13" s="14"/>
      <c r="G13" s="12"/>
      <c r="H13" s="22"/>
      <c r="I13" s="23"/>
      <c r="J13" s="23"/>
      <c r="K13" s="23"/>
      <c r="L13" s="14"/>
      <c r="M13" s="12"/>
      <c r="N13" s="22"/>
      <c r="O13" s="23"/>
      <c r="P13" s="23"/>
      <c r="Q13" s="23"/>
      <c r="R13" s="14"/>
      <c r="S13" s="12"/>
      <c r="T13" s="22"/>
      <c r="U13" s="23"/>
      <c r="V13" s="23"/>
      <c r="W13" s="23"/>
      <c r="X13" s="14"/>
      <c r="Y13" s="12"/>
      <c r="Z13" s="22"/>
      <c r="AA13" s="23"/>
      <c r="AB13" s="23"/>
      <c r="AC13" s="23"/>
      <c r="AD13" s="14"/>
      <c r="AE13" s="12"/>
      <c r="AF13" s="22"/>
      <c r="AG13" s="23"/>
      <c r="AH13" s="23"/>
      <c r="AI13" s="23"/>
      <c r="AJ13" s="14"/>
      <c r="AK13" s="12"/>
      <c r="AL13" s="22"/>
      <c r="AM13" s="23"/>
      <c r="AN13" s="23"/>
      <c r="AO13" s="23"/>
      <c r="AP13" s="14"/>
      <c r="AQ13" s="24"/>
    </row>
    <row r="14" spans="1:43" ht="7.5" customHeight="1" x14ac:dyDescent="0.45">
      <c r="A14" s="25"/>
      <c r="B14" s="26"/>
      <c r="C14" s="26"/>
      <c r="D14" s="26"/>
      <c r="E14" s="26"/>
      <c r="F14" s="27"/>
      <c r="G14" s="25"/>
      <c r="H14" s="26"/>
      <c r="I14" s="26"/>
      <c r="J14" s="26"/>
      <c r="K14" s="26"/>
      <c r="L14" s="27"/>
      <c r="M14" s="25"/>
      <c r="N14" s="26"/>
      <c r="O14" s="26"/>
      <c r="P14" s="26"/>
      <c r="Q14" s="26"/>
      <c r="R14" s="27"/>
      <c r="S14" s="25"/>
      <c r="T14" s="26"/>
      <c r="U14" s="26"/>
      <c r="V14" s="26"/>
      <c r="W14" s="26"/>
      <c r="X14" s="27"/>
      <c r="Y14" s="25"/>
      <c r="Z14" s="26"/>
      <c r="AA14" s="26"/>
      <c r="AB14" s="26"/>
      <c r="AC14" s="26"/>
      <c r="AD14" s="27"/>
      <c r="AE14" s="25"/>
      <c r="AF14" s="26"/>
      <c r="AG14" s="26"/>
      <c r="AH14" s="26"/>
      <c r="AI14" s="26"/>
      <c r="AJ14" s="27"/>
      <c r="AK14" s="25"/>
      <c r="AL14" s="26"/>
      <c r="AM14" s="26"/>
      <c r="AN14" s="26"/>
      <c r="AO14" s="26"/>
      <c r="AP14" s="27"/>
      <c r="AQ14" s="10"/>
    </row>
    <row r="15" spans="1:43" ht="7.5" customHeight="1" x14ac:dyDescent="0.45">
      <c r="A15" s="12"/>
      <c r="B15" s="13"/>
      <c r="C15" s="13"/>
      <c r="D15" s="13"/>
      <c r="E15" s="13"/>
      <c r="F15" s="14"/>
      <c r="G15" s="12"/>
      <c r="H15" s="13"/>
      <c r="I15" s="13"/>
      <c r="J15" s="13"/>
      <c r="K15" s="13"/>
      <c r="L15" s="14"/>
      <c r="M15" s="12"/>
      <c r="N15" s="13"/>
      <c r="O15" s="13"/>
      <c r="P15" s="13"/>
      <c r="Q15" s="13"/>
      <c r="R15" s="14"/>
      <c r="S15" s="12"/>
      <c r="T15" s="13"/>
      <c r="U15" s="13"/>
      <c r="V15" s="13"/>
      <c r="W15" s="13"/>
      <c r="X15" s="14"/>
      <c r="Y15" s="12"/>
      <c r="Z15" s="13"/>
      <c r="AA15" s="13"/>
      <c r="AB15" s="13"/>
      <c r="AC15" s="13"/>
      <c r="AD15" s="14"/>
      <c r="AE15" s="12"/>
      <c r="AF15" s="13"/>
      <c r="AG15" s="13"/>
      <c r="AH15" s="13"/>
      <c r="AI15" s="13"/>
      <c r="AJ15" s="14"/>
      <c r="AK15" s="12"/>
      <c r="AL15" s="13"/>
      <c r="AM15" s="13"/>
      <c r="AN15" s="13"/>
      <c r="AO15" s="13"/>
      <c r="AP15" s="14"/>
      <c r="AQ15" s="10"/>
    </row>
    <row r="16" spans="1:43" s="18" customFormat="1" ht="33" customHeight="1" x14ac:dyDescent="0.45">
      <c r="A16" s="15"/>
      <c r="B16" s="153"/>
      <c r="C16" s="153"/>
      <c r="D16" s="153"/>
      <c r="E16" s="153"/>
      <c r="F16" s="16"/>
      <c r="G16" s="15"/>
      <c r="H16" s="153"/>
      <c r="I16" s="153"/>
      <c r="J16" s="153"/>
      <c r="K16" s="153"/>
      <c r="L16" s="16"/>
      <c r="M16" s="15"/>
      <c r="N16" s="153"/>
      <c r="O16" s="153"/>
      <c r="P16" s="153"/>
      <c r="Q16" s="153"/>
      <c r="R16" s="16"/>
      <c r="S16" s="15"/>
      <c r="T16" s="153"/>
      <c r="U16" s="153"/>
      <c r="V16" s="153"/>
      <c r="W16" s="153"/>
      <c r="X16" s="16"/>
      <c r="Y16" s="15"/>
      <c r="Z16" s="153"/>
      <c r="AA16" s="153"/>
      <c r="AB16" s="153"/>
      <c r="AC16" s="153"/>
      <c r="AD16" s="16"/>
      <c r="AE16" s="15"/>
      <c r="AF16" s="153"/>
      <c r="AG16" s="153"/>
      <c r="AH16" s="153"/>
      <c r="AI16" s="153"/>
      <c r="AJ16" s="16"/>
      <c r="AK16" s="15"/>
      <c r="AL16" s="153"/>
      <c r="AM16" s="153"/>
      <c r="AN16" s="153"/>
      <c r="AO16" s="153"/>
      <c r="AP16" s="16"/>
      <c r="AQ16" s="17"/>
    </row>
    <row r="17" spans="1:43" s="18" customFormat="1" ht="33" customHeight="1" x14ac:dyDescent="0.45">
      <c r="A17" s="15"/>
      <c r="B17" s="153"/>
      <c r="C17" s="153"/>
      <c r="D17" s="153"/>
      <c r="E17" s="153"/>
      <c r="F17" s="16"/>
      <c r="G17" s="15"/>
      <c r="H17" s="153"/>
      <c r="I17" s="153"/>
      <c r="J17" s="153"/>
      <c r="K17" s="153"/>
      <c r="L17" s="16"/>
      <c r="M17" s="15"/>
      <c r="N17" s="153"/>
      <c r="O17" s="153"/>
      <c r="P17" s="153"/>
      <c r="Q17" s="153"/>
      <c r="R17" s="16"/>
      <c r="S17" s="15"/>
      <c r="T17" s="153"/>
      <c r="U17" s="153"/>
      <c r="V17" s="153"/>
      <c r="W17" s="153"/>
      <c r="X17" s="16"/>
      <c r="Y17" s="15"/>
      <c r="Z17" s="153"/>
      <c r="AA17" s="153"/>
      <c r="AB17" s="153"/>
      <c r="AC17" s="153"/>
      <c r="AD17" s="16"/>
      <c r="AE17" s="15"/>
      <c r="AF17" s="153"/>
      <c r="AG17" s="153"/>
      <c r="AH17" s="153"/>
      <c r="AI17" s="153"/>
      <c r="AJ17" s="16"/>
      <c r="AK17" s="15"/>
      <c r="AL17" s="153"/>
      <c r="AM17" s="153"/>
      <c r="AN17" s="153"/>
      <c r="AO17" s="153"/>
      <c r="AP17" s="16"/>
      <c r="AQ17" s="17"/>
    </row>
    <row r="18" spans="1:43" s="18" customFormat="1" ht="33" customHeight="1" x14ac:dyDescent="0.45">
      <c r="A18" s="15"/>
      <c r="B18" s="153"/>
      <c r="C18" s="153"/>
      <c r="D18" s="153"/>
      <c r="E18" s="153"/>
      <c r="F18" s="16"/>
      <c r="G18" s="15"/>
      <c r="H18" s="153"/>
      <c r="I18" s="153"/>
      <c r="J18" s="153"/>
      <c r="K18" s="153"/>
      <c r="L18" s="16"/>
      <c r="M18" s="15"/>
      <c r="N18" s="153"/>
      <c r="O18" s="153"/>
      <c r="P18" s="153"/>
      <c r="Q18" s="153"/>
      <c r="R18" s="16"/>
      <c r="S18" s="15"/>
      <c r="T18" s="153"/>
      <c r="U18" s="153"/>
      <c r="V18" s="153"/>
      <c r="W18" s="153"/>
      <c r="X18" s="16"/>
      <c r="Y18" s="15"/>
      <c r="Z18" s="153"/>
      <c r="AA18" s="153"/>
      <c r="AB18" s="153"/>
      <c r="AC18" s="153"/>
      <c r="AD18" s="16"/>
      <c r="AE18" s="15"/>
      <c r="AF18" s="153"/>
      <c r="AG18" s="153"/>
      <c r="AH18" s="153"/>
      <c r="AI18" s="153"/>
      <c r="AJ18" s="16"/>
      <c r="AK18" s="15"/>
      <c r="AL18" s="153"/>
      <c r="AM18" s="153"/>
      <c r="AN18" s="153"/>
      <c r="AO18" s="153"/>
      <c r="AP18" s="16"/>
      <c r="AQ18" s="17"/>
    </row>
    <row r="19" spans="1:43" s="18" customFormat="1" ht="33" customHeight="1" x14ac:dyDescent="0.45">
      <c r="A19" s="15"/>
      <c r="B19" s="153"/>
      <c r="C19" s="153"/>
      <c r="D19" s="153"/>
      <c r="E19" s="153"/>
      <c r="F19" s="16"/>
      <c r="G19" s="15"/>
      <c r="H19" s="153"/>
      <c r="I19" s="153"/>
      <c r="J19" s="153"/>
      <c r="K19" s="153"/>
      <c r="L19" s="16"/>
      <c r="M19" s="15"/>
      <c r="N19" s="153"/>
      <c r="O19" s="153"/>
      <c r="P19" s="153"/>
      <c r="Q19" s="153"/>
      <c r="R19" s="16"/>
      <c r="S19" s="15"/>
      <c r="T19" s="153"/>
      <c r="U19" s="153"/>
      <c r="V19" s="153"/>
      <c r="W19" s="153"/>
      <c r="X19" s="16"/>
      <c r="Y19" s="15"/>
      <c r="Z19" s="153"/>
      <c r="AA19" s="153"/>
      <c r="AB19" s="153"/>
      <c r="AC19" s="153"/>
      <c r="AD19" s="16"/>
      <c r="AE19" s="15"/>
      <c r="AF19" s="153"/>
      <c r="AG19" s="153"/>
      <c r="AH19" s="153"/>
      <c r="AI19" s="153"/>
      <c r="AJ19" s="16"/>
      <c r="AK19" s="15"/>
      <c r="AL19" s="153"/>
      <c r="AM19" s="153"/>
      <c r="AN19" s="153"/>
      <c r="AO19" s="153"/>
      <c r="AP19" s="16"/>
      <c r="AQ19" s="17"/>
    </row>
    <row r="20" spans="1:43" s="18" customFormat="1" ht="33" customHeight="1" x14ac:dyDescent="0.45">
      <c r="A20" s="15"/>
      <c r="B20" s="153"/>
      <c r="C20" s="153"/>
      <c r="D20" s="153"/>
      <c r="E20" s="153"/>
      <c r="F20" s="16"/>
      <c r="G20" s="15"/>
      <c r="H20" s="153"/>
      <c r="I20" s="153"/>
      <c r="J20" s="153"/>
      <c r="K20" s="153"/>
      <c r="L20" s="16"/>
      <c r="M20" s="15"/>
      <c r="N20" s="153"/>
      <c r="O20" s="153"/>
      <c r="P20" s="153"/>
      <c r="Q20" s="153"/>
      <c r="R20" s="16"/>
      <c r="S20" s="15"/>
      <c r="T20" s="153"/>
      <c r="U20" s="153"/>
      <c r="V20" s="153"/>
      <c r="W20" s="153"/>
      <c r="X20" s="16"/>
      <c r="Y20" s="15"/>
      <c r="Z20" s="153"/>
      <c r="AA20" s="153"/>
      <c r="AB20" s="153"/>
      <c r="AC20" s="153"/>
      <c r="AD20" s="16"/>
      <c r="AE20" s="15"/>
      <c r="AF20" s="153"/>
      <c r="AG20" s="153"/>
      <c r="AH20" s="153"/>
      <c r="AI20" s="153"/>
      <c r="AJ20" s="16"/>
      <c r="AK20" s="15"/>
      <c r="AL20" s="153"/>
      <c r="AM20" s="153"/>
      <c r="AN20" s="153"/>
      <c r="AO20" s="153"/>
      <c r="AP20" s="16"/>
      <c r="AQ20" s="17"/>
    </row>
    <row r="21" spans="1:43" s="18" customFormat="1" ht="33" customHeight="1" x14ac:dyDescent="0.45">
      <c r="A21" s="15"/>
      <c r="B21" s="153"/>
      <c r="C21" s="153"/>
      <c r="D21" s="153"/>
      <c r="E21" s="153"/>
      <c r="F21" s="16"/>
      <c r="G21" s="15"/>
      <c r="H21" s="153"/>
      <c r="I21" s="153"/>
      <c r="J21" s="153"/>
      <c r="K21" s="153"/>
      <c r="L21" s="16"/>
      <c r="M21" s="15"/>
      <c r="N21" s="153"/>
      <c r="O21" s="153"/>
      <c r="P21" s="153"/>
      <c r="Q21" s="153"/>
      <c r="R21" s="16"/>
      <c r="S21" s="15"/>
      <c r="T21" s="153"/>
      <c r="U21" s="153"/>
      <c r="V21" s="153"/>
      <c r="W21" s="153"/>
      <c r="X21" s="16"/>
      <c r="Y21" s="15"/>
      <c r="Z21" s="153"/>
      <c r="AA21" s="153"/>
      <c r="AB21" s="153"/>
      <c r="AC21" s="153"/>
      <c r="AD21" s="16"/>
      <c r="AE21" s="15"/>
      <c r="AF21" s="153"/>
      <c r="AG21" s="153"/>
      <c r="AH21" s="153"/>
      <c r="AI21" s="153"/>
      <c r="AJ21" s="16"/>
      <c r="AK21" s="15"/>
      <c r="AL21" s="153"/>
      <c r="AM21" s="153"/>
      <c r="AN21" s="153"/>
      <c r="AO21" s="153"/>
      <c r="AP21" s="16"/>
      <c r="AQ21" s="17"/>
    </row>
    <row r="22" spans="1:43" ht="36.75" customHeight="1" x14ac:dyDescent="0.45">
      <c r="A22" s="12"/>
      <c r="B22" s="154"/>
      <c r="C22" s="154"/>
      <c r="D22" s="155"/>
      <c r="E22" s="155"/>
      <c r="F22" s="14"/>
      <c r="G22" s="12"/>
      <c r="H22" s="154"/>
      <c r="I22" s="154"/>
      <c r="J22" s="155"/>
      <c r="K22" s="155"/>
      <c r="L22" s="14"/>
      <c r="M22" s="12"/>
      <c r="N22" s="154"/>
      <c r="O22" s="154"/>
      <c r="P22" s="155"/>
      <c r="Q22" s="155"/>
      <c r="R22" s="14"/>
      <c r="S22" s="12"/>
      <c r="T22" s="154"/>
      <c r="U22" s="154"/>
      <c r="V22" s="155"/>
      <c r="W22" s="155"/>
      <c r="X22" s="14"/>
      <c r="Y22" s="12"/>
      <c r="Z22" s="154"/>
      <c r="AA22" s="154"/>
      <c r="AB22" s="155"/>
      <c r="AC22" s="155"/>
      <c r="AD22" s="14"/>
      <c r="AE22" s="12"/>
      <c r="AF22" s="154"/>
      <c r="AG22" s="154"/>
      <c r="AH22" s="155"/>
      <c r="AI22" s="155"/>
      <c r="AJ22" s="14"/>
      <c r="AK22" s="12"/>
      <c r="AL22" s="154"/>
      <c r="AM22" s="154"/>
      <c r="AN22" s="155"/>
      <c r="AO22" s="155"/>
      <c r="AP22" s="14"/>
      <c r="AQ22" s="19"/>
    </row>
    <row r="23" spans="1:43" ht="15" customHeight="1" x14ac:dyDescent="0.45">
      <c r="A23" s="12"/>
      <c r="B23" s="20"/>
      <c r="C23" s="20"/>
      <c r="D23" s="20"/>
      <c r="E23" s="20"/>
      <c r="F23" s="14"/>
      <c r="G23" s="12"/>
      <c r="H23" s="20"/>
      <c r="I23" s="20"/>
      <c r="J23" s="20"/>
      <c r="K23" s="20"/>
      <c r="L23" s="14"/>
      <c r="M23" s="12"/>
      <c r="N23" s="20"/>
      <c r="O23" s="20"/>
      <c r="P23" s="20"/>
      <c r="Q23" s="20"/>
      <c r="R23" s="14"/>
      <c r="S23" s="12"/>
      <c r="T23" s="20"/>
      <c r="U23" s="20"/>
      <c r="V23" s="20"/>
      <c r="W23" s="20"/>
      <c r="X23" s="14"/>
      <c r="Y23" s="12"/>
      <c r="Z23" s="20"/>
      <c r="AA23" s="20"/>
      <c r="AB23" s="20"/>
      <c r="AC23" s="20"/>
      <c r="AD23" s="14"/>
      <c r="AE23" s="12"/>
      <c r="AF23" s="20"/>
      <c r="AG23" s="20"/>
      <c r="AH23" s="20"/>
      <c r="AI23" s="20"/>
      <c r="AJ23" s="14"/>
      <c r="AK23" s="12"/>
      <c r="AL23" s="20"/>
      <c r="AM23" s="20"/>
      <c r="AN23" s="20"/>
      <c r="AO23" s="20"/>
      <c r="AP23" s="14"/>
      <c r="AQ23" s="21"/>
    </row>
    <row r="24" spans="1:43" ht="24" customHeight="1" x14ac:dyDescent="0.5">
      <c r="A24" s="12"/>
      <c r="B24" s="22"/>
      <c r="C24" s="23"/>
      <c r="D24" s="23"/>
      <c r="E24" s="23"/>
      <c r="F24" s="14"/>
      <c r="G24" s="12"/>
      <c r="H24" s="22"/>
      <c r="I24" s="23"/>
      <c r="J24" s="23"/>
      <c r="K24" s="23"/>
      <c r="L24" s="14"/>
      <c r="M24" s="12"/>
      <c r="N24" s="22"/>
      <c r="O24" s="23"/>
      <c r="P24" s="23"/>
      <c r="Q24" s="23"/>
      <c r="R24" s="14"/>
      <c r="S24" s="12"/>
      <c r="T24" s="22"/>
      <c r="U24" s="23"/>
      <c r="V24" s="23"/>
      <c r="W24" s="23"/>
      <c r="X24" s="14"/>
      <c r="Y24" s="12"/>
      <c r="Z24" s="22"/>
      <c r="AA24" s="23"/>
      <c r="AB24" s="23"/>
      <c r="AC24" s="23"/>
      <c r="AD24" s="14"/>
      <c r="AE24" s="12"/>
      <c r="AF24" s="22"/>
      <c r="AG24" s="23"/>
      <c r="AH24" s="23"/>
      <c r="AI24" s="23"/>
      <c r="AJ24" s="14"/>
      <c r="AK24" s="12"/>
      <c r="AL24" s="22"/>
      <c r="AM24" s="23"/>
      <c r="AN24" s="23"/>
      <c r="AO24" s="23"/>
      <c r="AP24" s="14"/>
      <c r="AQ24" s="24"/>
    </row>
    <row r="25" spans="1:43" ht="7.5" customHeight="1" x14ac:dyDescent="0.45">
      <c r="A25" s="25"/>
      <c r="B25" s="26"/>
      <c r="C25" s="26"/>
      <c r="D25" s="26"/>
      <c r="E25" s="26"/>
      <c r="F25" s="27"/>
      <c r="G25" s="25"/>
      <c r="H25" s="26"/>
      <c r="I25" s="26"/>
      <c r="J25" s="26"/>
      <c r="K25" s="26"/>
      <c r="L25" s="27"/>
      <c r="M25" s="25"/>
      <c r="N25" s="26"/>
      <c r="O25" s="26"/>
      <c r="P25" s="26"/>
      <c r="Q25" s="26"/>
      <c r="R25" s="27"/>
      <c r="S25" s="25"/>
      <c r="T25" s="26"/>
      <c r="U25" s="26"/>
      <c r="V25" s="26"/>
      <c r="W25" s="26"/>
      <c r="X25" s="27"/>
      <c r="Y25" s="25"/>
      <c r="Z25" s="26"/>
      <c r="AA25" s="26"/>
      <c r="AB25" s="26"/>
      <c r="AC25" s="26"/>
      <c r="AD25" s="27"/>
      <c r="AE25" s="25"/>
      <c r="AF25" s="26"/>
      <c r="AG25" s="26"/>
      <c r="AH25" s="26"/>
      <c r="AI25" s="26"/>
      <c r="AJ25" s="27"/>
      <c r="AK25" s="25"/>
      <c r="AL25" s="26"/>
      <c r="AM25" s="26"/>
      <c r="AN25" s="26"/>
      <c r="AO25" s="26"/>
      <c r="AP25" s="27"/>
      <c r="AQ25" s="10"/>
    </row>
    <row r="26" spans="1:43" ht="7.5" customHeight="1" x14ac:dyDescent="0.45">
      <c r="A26" s="12"/>
      <c r="B26" s="13"/>
      <c r="C26" s="13"/>
      <c r="D26" s="13"/>
      <c r="E26" s="13"/>
      <c r="F26" s="14"/>
      <c r="G26" s="12"/>
      <c r="H26" s="13"/>
      <c r="I26" s="13"/>
      <c r="J26" s="13"/>
      <c r="K26" s="13"/>
      <c r="L26" s="14"/>
      <c r="M26" s="12"/>
      <c r="N26" s="13"/>
      <c r="O26" s="13"/>
      <c r="P26" s="13"/>
      <c r="Q26" s="13"/>
      <c r="R26" s="14"/>
      <c r="S26" s="12"/>
      <c r="T26" s="13"/>
      <c r="U26" s="13"/>
      <c r="V26" s="13"/>
      <c r="W26" s="13"/>
      <c r="X26" s="14"/>
      <c r="Y26" s="12"/>
      <c r="Z26" s="13"/>
      <c r="AA26" s="13"/>
      <c r="AB26" s="13"/>
      <c r="AC26" s="13"/>
      <c r="AD26" s="14"/>
      <c r="AE26" s="12"/>
      <c r="AF26" s="13"/>
      <c r="AG26" s="13"/>
      <c r="AH26" s="13"/>
      <c r="AI26" s="13"/>
      <c r="AJ26" s="14"/>
      <c r="AK26" s="12"/>
      <c r="AL26" s="13"/>
      <c r="AM26" s="13"/>
      <c r="AN26" s="13"/>
      <c r="AO26" s="13"/>
      <c r="AP26" s="14"/>
      <c r="AQ26" s="10"/>
    </row>
    <row r="27" spans="1:43" s="18" customFormat="1" ht="33" customHeight="1" x14ac:dyDescent="0.45">
      <c r="A27" s="15"/>
      <c r="B27" s="153"/>
      <c r="C27" s="153"/>
      <c r="D27" s="153"/>
      <c r="E27" s="153"/>
      <c r="F27" s="16"/>
      <c r="G27" s="15"/>
      <c r="H27" s="153"/>
      <c r="I27" s="153"/>
      <c r="J27" s="153"/>
      <c r="K27" s="153"/>
      <c r="L27" s="16"/>
      <c r="M27" s="15"/>
      <c r="N27" s="153"/>
      <c r="O27" s="153"/>
      <c r="P27" s="153"/>
      <c r="Q27" s="153"/>
      <c r="R27" s="16"/>
      <c r="S27" s="15"/>
      <c r="T27" s="153"/>
      <c r="U27" s="153"/>
      <c r="V27" s="153"/>
      <c r="W27" s="153"/>
      <c r="X27" s="16"/>
      <c r="Y27" s="15"/>
      <c r="Z27" s="153"/>
      <c r="AA27" s="153"/>
      <c r="AB27" s="153"/>
      <c r="AC27" s="153"/>
      <c r="AD27" s="16"/>
      <c r="AE27" s="15"/>
      <c r="AF27" s="153"/>
      <c r="AG27" s="153"/>
      <c r="AH27" s="153"/>
      <c r="AI27" s="153"/>
      <c r="AJ27" s="16"/>
      <c r="AK27" s="15"/>
      <c r="AL27" s="153"/>
      <c r="AM27" s="153"/>
      <c r="AN27" s="153"/>
      <c r="AO27" s="153"/>
      <c r="AP27" s="16"/>
      <c r="AQ27" s="17"/>
    </row>
    <row r="28" spans="1:43" s="18" customFormat="1" ht="33" customHeight="1" x14ac:dyDescent="0.45">
      <c r="A28" s="15"/>
      <c r="B28" s="153"/>
      <c r="C28" s="153"/>
      <c r="D28" s="153"/>
      <c r="E28" s="153"/>
      <c r="F28" s="16"/>
      <c r="G28" s="15"/>
      <c r="H28" s="153"/>
      <c r="I28" s="153"/>
      <c r="J28" s="153"/>
      <c r="K28" s="153"/>
      <c r="L28" s="16"/>
      <c r="M28" s="15"/>
      <c r="N28" s="153"/>
      <c r="O28" s="153"/>
      <c r="P28" s="153"/>
      <c r="Q28" s="153"/>
      <c r="R28" s="16"/>
      <c r="S28" s="15"/>
      <c r="T28" s="153"/>
      <c r="U28" s="153"/>
      <c r="V28" s="153"/>
      <c r="W28" s="153"/>
      <c r="X28" s="16"/>
      <c r="Y28" s="15"/>
      <c r="Z28" s="153"/>
      <c r="AA28" s="153"/>
      <c r="AB28" s="153"/>
      <c r="AC28" s="153"/>
      <c r="AD28" s="16"/>
      <c r="AE28" s="15"/>
      <c r="AF28" s="153"/>
      <c r="AG28" s="153"/>
      <c r="AH28" s="153"/>
      <c r="AI28" s="153"/>
      <c r="AJ28" s="16"/>
      <c r="AK28" s="15"/>
      <c r="AL28" s="153"/>
      <c r="AM28" s="153"/>
      <c r="AN28" s="153"/>
      <c r="AO28" s="153"/>
      <c r="AP28" s="16"/>
      <c r="AQ28" s="17"/>
    </row>
    <row r="29" spans="1:43" s="18" customFormat="1" ht="33" customHeight="1" x14ac:dyDescent="0.45">
      <c r="A29" s="15"/>
      <c r="B29" s="153"/>
      <c r="C29" s="153"/>
      <c r="D29" s="153"/>
      <c r="E29" s="153"/>
      <c r="F29" s="16"/>
      <c r="G29" s="15"/>
      <c r="H29" s="153"/>
      <c r="I29" s="153"/>
      <c r="J29" s="153"/>
      <c r="K29" s="153"/>
      <c r="L29" s="16"/>
      <c r="M29" s="15"/>
      <c r="N29" s="153"/>
      <c r="O29" s="153"/>
      <c r="P29" s="153"/>
      <c r="Q29" s="153"/>
      <c r="R29" s="16"/>
      <c r="S29" s="15"/>
      <c r="T29" s="153"/>
      <c r="U29" s="153"/>
      <c r="V29" s="153"/>
      <c r="W29" s="153"/>
      <c r="X29" s="16"/>
      <c r="Y29" s="15"/>
      <c r="Z29" s="153"/>
      <c r="AA29" s="153"/>
      <c r="AB29" s="153"/>
      <c r="AC29" s="153"/>
      <c r="AD29" s="16"/>
      <c r="AE29" s="15"/>
      <c r="AF29" s="153"/>
      <c r="AG29" s="153"/>
      <c r="AH29" s="153"/>
      <c r="AI29" s="153"/>
      <c r="AJ29" s="16"/>
      <c r="AK29" s="15"/>
      <c r="AL29" s="153"/>
      <c r="AM29" s="153"/>
      <c r="AN29" s="153"/>
      <c r="AO29" s="153"/>
      <c r="AP29" s="16"/>
      <c r="AQ29" s="17"/>
    </row>
    <row r="30" spans="1:43" s="18" customFormat="1" ht="33" customHeight="1" x14ac:dyDescent="0.45">
      <c r="A30" s="15"/>
      <c r="B30" s="153"/>
      <c r="C30" s="153"/>
      <c r="D30" s="153"/>
      <c r="E30" s="153"/>
      <c r="F30" s="16"/>
      <c r="G30" s="15"/>
      <c r="H30" s="153"/>
      <c r="I30" s="153"/>
      <c r="J30" s="153"/>
      <c r="K30" s="153"/>
      <c r="L30" s="16"/>
      <c r="M30" s="15"/>
      <c r="N30" s="153"/>
      <c r="O30" s="153"/>
      <c r="P30" s="153"/>
      <c r="Q30" s="153"/>
      <c r="R30" s="16"/>
      <c r="S30" s="15"/>
      <c r="T30" s="153"/>
      <c r="U30" s="153"/>
      <c r="V30" s="153"/>
      <c r="W30" s="153"/>
      <c r="X30" s="16"/>
      <c r="Y30" s="15"/>
      <c r="Z30" s="153"/>
      <c r="AA30" s="153"/>
      <c r="AB30" s="153"/>
      <c r="AC30" s="153"/>
      <c r="AD30" s="16"/>
      <c r="AE30" s="15"/>
      <c r="AF30" s="153"/>
      <c r="AG30" s="153"/>
      <c r="AH30" s="153"/>
      <c r="AI30" s="153"/>
      <c r="AJ30" s="16"/>
      <c r="AK30" s="15"/>
      <c r="AL30" s="153"/>
      <c r="AM30" s="153"/>
      <c r="AN30" s="153"/>
      <c r="AO30" s="153"/>
      <c r="AP30" s="16"/>
      <c r="AQ30" s="17"/>
    </row>
    <row r="31" spans="1:43" s="18" customFormat="1" ht="33" customHeight="1" x14ac:dyDescent="0.45">
      <c r="A31" s="15"/>
      <c r="B31" s="153"/>
      <c r="C31" s="153"/>
      <c r="D31" s="153"/>
      <c r="E31" s="153"/>
      <c r="F31" s="16"/>
      <c r="G31" s="15"/>
      <c r="H31" s="153"/>
      <c r="I31" s="153"/>
      <c r="J31" s="153"/>
      <c r="K31" s="153"/>
      <c r="L31" s="16"/>
      <c r="M31" s="15"/>
      <c r="N31" s="153"/>
      <c r="O31" s="153"/>
      <c r="P31" s="153"/>
      <c r="Q31" s="153"/>
      <c r="R31" s="16"/>
      <c r="S31" s="15"/>
      <c r="T31" s="153"/>
      <c r="U31" s="153"/>
      <c r="V31" s="153"/>
      <c r="W31" s="153"/>
      <c r="X31" s="16"/>
      <c r="Y31" s="15"/>
      <c r="Z31" s="153"/>
      <c r="AA31" s="153"/>
      <c r="AB31" s="153"/>
      <c r="AC31" s="153"/>
      <c r="AD31" s="16"/>
      <c r="AE31" s="15"/>
      <c r="AF31" s="153"/>
      <c r="AG31" s="153"/>
      <c r="AH31" s="153"/>
      <c r="AI31" s="153"/>
      <c r="AJ31" s="16"/>
      <c r="AK31" s="15"/>
      <c r="AL31" s="153"/>
      <c r="AM31" s="153"/>
      <c r="AN31" s="153"/>
      <c r="AO31" s="153"/>
      <c r="AP31" s="16"/>
      <c r="AQ31" s="17"/>
    </row>
    <row r="32" spans="1:43" s="18" customFormat="1" ht="33" customHeight="1" x14ac:dyDescent="0.45">
      <c r="A32" s="15"/>
      <c r="B32" s="153"/>
      <c r="C32" s="153"/>
      <c r="D32" s="153"/>
      <c r="E32" s="153"/>
      <c r="F32" s="16"/>
      <c r="G32" s="15"/>
      <c r="H32" s="153"/>
      <c r="I32" s="153"/>
      <c r="J32" s="153"/>
      <c r="K32" s="153"/>
      <c r="L32" s="16"/>
      <c r="M32" s="15"/>
      <c r="N32" s="153"/>
      <c r="O32" s="153"/>
      <c r="P32" s="153"/>
      <c r="Q32" s="153"/>
      <c r="R32" s="16"/>
      <c r="S32" s="15"/>
      <c r="T32" s="153"/>
      <c r="U32" s="153"/>
      <c r="V32" s="153"/>
      <c r="W32" s="153"/>
      <c r="X32" s="16"/>
      <c r="Y32" s="15"/>
      <c r="Z32" s="153"/>
      <c r="AA32" s="153"/>
      <c r="AB32" s="153"/>
      <c r="AC32" s="153"/>
      <c r="AD32" s="16"/>
      <c r="AE32" s="15"/>
      <c r="AF32" s="153"/>
      <c r="AG32" s="153"/>
      <c r="AH32" s="153"/>
      <c r="AI32" s="153"/>
      <c r="AJ32" s="16"/>
      <c r="AK32" s="15"/>
      <c r="AL32" s="153"/>
      <c r="AM32" s="153"/>
      <c r="AN32" s="153"/>
      <c r="AO32" s="153"/>
      <c r="AP32" s="16"/>
      <c r="AQ32" s="17"/>
    </row>
    <row r="33" spans="1:43" ht="36.75" customHeight="1" x14ac:dyDescent="0.45">
      <c r="A33" s="12"/>
      <c r="B33" s="154"/>
      <c r="C33" s="154"/>
      <c r="D33" s="155"/>
      <c r="E33" s="155"/>
      <c r="F33" s="14"/>
      <c r="G33" s="12"/>
      <c r="H33" s="154"/>
      <c r="I33" s="154"/>
      <c r="J33" s="155"/>
      <c r="K33" s="155"/>
      <c r="L33" s="14"/>
      <c r="M33" s="12"/>
      <c r="N33" s="154"/>
      <c r="O33" s="154"/>
      <c r="P33" s="155"/>
      <c r="Q33" s="155"/>
      <c r="R33" s="14"/>
      <c r="S33" s="12"/>
      <c r="T33" s="154"/>
      <c r="U33" s="154"/>
      <c r="V33" s="155"/>
      <c r="W33" s="155"/>
      <c r="X33" s="14"/>
      <c r="Y33" s="12"/>
      <c r="Z33" s="154"/>
      <c r="AA33" s="154"/>
      <c r="AB33" s="155"/>
      <c r="AC33" s="155"/>
      <c r="AD33" s="14"/>
      <c r="AE33" s="12"/>
      <c r="AF33" s="154"/>
      <c r="AG33" s="154"/>
      <c r="AH33" s="155"/>
      <c r="AI33" s="155"/>
      <c r="AJ33" s="14"/>
      <c r="AK33" s="12"/>
      <c r="AL33" s="154"/>
      <c r="AM33" s="154"/>
      <c r="AN33" s="155"/>
      <c r="AO33" s="155"/>
      <c r="AP33" s="14"/>
      <c r="AQ33" s="19"/>
    </row>
    <row r="34" spans="1:43" ht="15" customHeight="1" x14ac:dyDescent="0.45">
      <c r="A34" s="12"/>
      <c r="B34" s="20"/>
      <c r="C34" s="20"/>
      <c r="D34" s="20"/>
      <c r="E34" s="20"/>
      <c r="F34" s="14"/>
      <c r="G34" s="12"/>
      <c r="H34" s="20"/>
      <c r="I34" s="20"/>
      <c r="J34" s="20"/>
      <c r="K34" s="20"/>
      <c r="L34" s="14"/>
      <c r="M34" s="12"/>
      <c r="N34" s="20"/>
      <c r="O34" s="20"/>
      <c r="P34" s="20"/>
      <c r="Q34" s="20"/>
      <c r="R34" s="14"/>
      <c r="S34" s="12"/>
      <c r="T34" s="20"/>
      <c r="U34" s="20"/>
      <c r="V34" s="20"/>
      <c r="W34" s="20"/>
      <c r="X34" s="14"/>
      <c r="Y34" s="12"/>
      <c r="Z34" s="20"/>
      <c r="AA34" s="20"/>
      <c r="AB34" s="20"/>
      <c r="AC34" s="20"/>
      <c r="AD34" s="14"/>
      <c r="AE34" s="12"/>
      <c r="AF34" s="20"/>
      <c r="AG34" s="20"/>
      <c r="AH34" s="20"/>
      <c r="AI34" s="20"/>
      <c r="AJ34" s="14"/>
      <c r="AK34" s="12"/>
      <c r="AL34" s="20"/>
      <c r="AM34" s="20"/>
      <c r="AN34" s="20"/>
      <c r="AO34" s="20"/>
      <c r="AP34" s="14"/>
      <c r="AQ34" s="21"/>
    </row>
    <row r="35" spans="1:43" ht="24" customHeight="1" x14ac:dyDescent="0.5">
      <c r="A35" s="12"/>
      <c r="B35" s="22"/>
      <c r="C35" s="23"/>
      <c r="D35" s="23"/>
      <c r="E35" s="23"/>
      <c r="F35" s="14"/>
      <c r="G35" s="12"/>
      <c r="H35" s="22"/>
      <c r="I35" s="23"/>
      <c r="J35" s="23"/>
      <c r="K35" s="23"/>
      <c r="L35" s="14"/>
      <c r="M35" s="12"/>
      <c r="N35" s="22"/>
      <c r="O35" s="23"/>
      <c r="P35" s="23"/>
      <c r="Q35" s="23"/>
      <c r="R35" s="14"/>
      <c r="S35" s="12"/>
      <c r="T35" s="22"/>
      <c r="U35" s="23"/>
      <c r="V35" s="23"/>
      <c r="W35" s="23"/>
      <c r="X35" s="14"/>
      <c r="Y35" s="12"/>
      <c r="Z35" s="22"/>
      <c r="AA35" s="23"/>
      <c r="AB35" s="23"/>
      <c r="AC35" s="23"/>
      <c r="AD35" s="14"/>
      <c r="AE35" s="12"/>
      <c r="AF35" s="22"/>
      <c r="AG35" s="23"/>
      <c r="AH35" s="23"/>
      <c r="AI35" s="23"/>
      <c r="AJ35" s="14"/>
      <c r="AK35" s="12"/>
      <c r="AL35" s="22"/>
      <c r="AM35" s="23"/>
      <c r="AN35" s="23"/>
      <c r="AO35" s="23"/>
      <c r="AP35" s="14"/>
      <c r="AQ35" s="24"/>
    </row>
    <row r="36" spans="1:43" ht="7.5" customHeight="1" x14ac:dyDescent="0.45">
      <c r="A36" s="25"/>
      <c r="B36" s="26"/>
      <c r="C36" s="26"/>
      <c r="D36" s="26"/>
      <c r="E36" s="26"/>
      <c r="F36" s="27"/>
      <c r="G36" s="25"/>
      <c r="H36" s="26"/>
      <c r="I36" s="26"/>
      <c r="J36" s="26"/>
      <c r="K36" s="26"/>
      <c r="L36" s="27"/>
      <c r="M36" s="25"/>
      <c r="N36" s="26"/>
      <c r="O36" s="26"/>
      <c r="P36" s="26"/>
      <c r="Q36" s="26"/>
      <c r="R36" s="27"/>
      <c r="S36" s="25"/>
      <c r="T36" s="26"/>
      <c r="U36" s="26"/>
      <c r="V36" s="26"/>
      <c r="W36" s="26"/>
      <c r="X36" s="27"/>
      <c r="Y36" s="25"/>
      <c r="Z36" s="26"/>
      <c r="AA36" s="26"/>
      <c r="AB36" s="26"/>
      <c r="AC36" s="26"/>
      <c r="AD36" s="27"/>
      <c r="AE36" s="25"/>
      <c r="AF36" s="26"/>
      <c r="AG36" s="26"/>
      <c r="AH36" s="26"/>
      <c r="AI36" s="26"/>
      <c r="AJ36" s="27"/>
      <c r="AK36" s="25"/>
      <c r="AL36" s="26"/>
      <c r="AM36" s="26"/>
      <c r="AN36" s="26"/>
      <c r="AO36" s="26"/>
      <c r="AP36" s="27"/>
      <c r="AQ36" s="10"/>
    </row>
    <row r="37" spans="1:43" ht="7.5" customHeight="1" x14ac:dyDescent="0.45">
      <c r="A37" s="12"/>
      <c r="B37" s="13"/>
      <c r="C37" s="13"/>
      <c r="D37" s="13"/>
      <c r="E37" s="13"/>
      <c r="F37" s="14"/>
      <c r="G37" s="12"/>
      <c r="H37" s="13"/>
      <c r="I37" s="13"/>
      <c r="J37" s="13"/>
      <c r="K37" s="13"/>
      <c r="L37" s="14"/>
      <c r="M37" s="12"/>
      <c r="N37" s="13"/>
      <c r="O37" s="13"/>
      <c r="P37" s="13"/>
      <c r="Q37" s="13"/>
      <c r="R37" s="14"/>
      <c r="S37" s="12"/>
      <c r="T37" s="13"/>
      <c r="U37" s="13"/>
      <c r="V37" s="13"/>
      <c r="W37" s="13"/>
      <c r="X37" s="14"/>
      <c r="Y37" s="12"/>
      <c r="Z37" s="13"/>
      <c r="AA37" s="13"/>
      <c r="AB37" s="13"/>
      <c r="AC37" s="13"/>
      <c r="AD37" s="14"/>
      <c r="AE37" s="12"/>
      <c r="AF37" s="13"/>
      <c r="AG37" s="13"/>
      <c r="AH37" s="13"/>
      <c r="AI37" s="13"/>
      <c r="AJ37" s="14"/>
      <c r="AK37" s="12"/>
      <c r="AL37" s="13"/>
      <c r="AM37" s="13"/>
      <c r="AN37" s="13"/>
      <c r="AO37" s="13"/>
      <c r="AP37" s="14"/>
      <c r="AQ37" s="10"/>
    </row>
    <row r="38" spans="1:43" s="18" customFormat="1" ht="33" customHeight="1" x14ac:dyDescent="0.45">
      <c r="A38" s="15"/>
      <c r="B38" s="153"/>
      <c r="C38" s="153"/>
      <c r="D38" s="153"/>
      <c r="E38" s="153"/>
      <c r="F38" s="16"/>
      <c r="G38" s="15"/>
      <c r="H38" s="153"/>
      <c r="I38" s="153"/>
      <c r="J38" s="153"/>
      <c r="K38" s="153"/>
      <c r="L38" s="16"/>
      <c r="M38" s="15"/>
      <c r="N38" s="153"/>
      <c r="O38" s="153"/>
      <c r="P38" s="153"/>
      <c r="Q38" s="153"/>
      <c r="R38" s="16"/>
      <c r="S38" s="15"/>
      <c r="T38" s="153"/>
      <c r="U38" s="153"/>
      <c r="V38" s="153"/>
      <c r="W38" s="153"/>
      <c r="X38" s="16"/>
      <c r="Y38" s="15"/>
      <c r="Z38" s="153"/>
      <c r="AA38" s="153"/>
      <c r="AB38" s="153"/>
      <c r="AC38" s="153"/>
      <c r="AD38" s="16"/>
      <c r="AE38" s="15"/>
      <c r="AF38" s="153"/>
      <c r="AG38" s="153"/>
      <c r="AH38" s="153"/>
      <c r="AI38" s="153"/>
      <c r="AJ38" s="16"/>
      <c r="AK38" s="15"/>
      <c r="AL38" s="153"/>
      <c r="AM38" s="153"/>
      <c r="AN38" s="153"/>
      <c r="AO38" s="153"/>
      <c r="AP38" s="16"/>
      <c r="AQ38" s="17"/>
    </row>
    <row r="39" spans="1:43" s="18" customFormat="1" ht="33" customHeight="1" x14ac:dyDescent="0.45">
      <c r="A39" s="15"/>
      <c r="B39" s="153"/>
      <c r="C39" s="153"/>
      <c r="D39" s="153"/>
      <c r="E39" s="153"/>
      <c r="F39" s="16"/>
      <c r="G39" s="15"/>
      <c r="H39" s="153"/>
      <c r="I39" s="153"/>
      <c r="J39" s="153"/>
      <c r="K39" s="153"/>
      <c r="L39" s="16"/>
      <c r="M39" s="15"/>
      <c r="N39" s="153"/>
      <c r="O39" s="153"/>
      <c r="P39" s="153"/>
      <c r="Q39" s="153"/>
      <c r="R39" s="16"/>
      <c r="S39" s="15"/>
      <c r="T39" s="153"/>
      <c r="U39" s="153"/>
      <c r="V39" s="153"/>
      <c r="W39" s="153"/>
      <c r="X39" s="16"/>
      <c r="Y39" s="15"/>
      <c r="Z39" s="153"/>
      <c r="AA39" s="153"/>
      <c r="AB39" s="153"/>
      <c r="AC39" s="153"/>
      <c r="AD39" s="16"/>
      <c r="AE39" s="15"/>
      <c r="AF39" s="153"/>
      <c r="AG39" s="153"/>
      <c r="AH39" s="153"/>
      <c r="AI39" s="153"/>
      <c r="AJ39" s="16"/>
      <c r="AK39" s="15"/>
      <c r="AL39" s="153"/>
      <c r="AM39" s="153"/>
      <c r="AN39" s="153"/>
      <c r="AO39" s="153"/>
      <c r="AP39" s="16"/>
      <c r="AQ39" s="17"/>
    </row>
    <row r="40" spans="1:43" s="18" customFormat="1" ht="33" customHeight="1" x14ac:dyDescent="0.45">
      <c r="A40" s="15"/>
      <c r="B40" s="153"/>
      <c r="C40" s="153"/>
      <c r="D40" s="153"/>
      <c r="E40" s="153"/>
      <c r="F40" s="16"/>
      <c r="G40" s="15"/>
      <c r="H40" s="153"/>
      <c r="I40" s="153"/>
      <c r="J40" s="153"/>
      <c r="K40" s="153"/>
      <c r="L40" s="16"/>
      <c r="M40" s="15"/>
      <c r="N40" s="153"/>
      <c r="O40" s="153"/>
      <c r="P40" s="153"/>
      <c r="Q40" s="153"/>
      <c r="R40" s="16"/>
      <c r="S40" s="15"/>
      <c r="T40" s="153"/>
      <c r="U40" s="153"/>
      <c r="V40" s="153"/>
      <c r="W40" s="153"/>
      <c r="X40" s="16"/>
      <c r="Y40" s="15"/>
      <c r="Z40" s="153"/>
      <c r="AA40" s="153"/>
      <c r="AB40" s="153"/>
      <c r="AC40" s="153"/>
      <c r="AD40" s="16"/>
      <c r="AE40" s="15"/>
      <c r="AF40" s="153"/>
      <c r="AG40" s="153"/>
      <c r="AH40" s="153"/>
      <c r="AI40" s="153"/>
      <c r="AJ40" s="16"/>
      <c r="AK40" s="15"/>
      <c r="AL40" s="153"/>
      <c r="AM40" s="153"/>
      <c r="AN40" s="153"/>
      <c r="AO40" s="153"/>
      <c r="AP40" s="16"/>
      <c r="AQ40" s="17"/>
    </row>
    <row r="41" spans="1:43" s="18" customFormat="1" ht="33" customHeight="1" x14ac:dyDescent="0.45">
      <c r="A41" s="15"/>
      <c r="B41" s="153"/>
      <c r="C41" s="153"/>
      <c r="D41" s="153"/>
      <c r="E41" s="153"/>
      <c r="F41" s="16"/>
      <c r="G41" s="15"/>
      <c r="H41" s="153"/>
      <c r="I41" s="153"/>
      <c r="J41" s="153"/>
      <c r="K41" s="153"/>
      <c r="L41" s="16"/>
      <c r="M41" s="15"/>
      <c r="N41" s="153"/>
      <c r="O41" s="153"/>
      <c r="P41" s="153"/>
      <c r="Q41" s="153"/>
      <c r="R41" s="16"/>
      <c r="S41" s="15"/>
      <c r="T41" s="153"/>
      <c r="U41" s="153"/>
      <c r="V41" s="153"/>
      <c r="W41" s="153"/>
      <c r="X41" s="16"/>
      <c r="Y41" s="15"/>
      <c r="Z41" s="153"/>
      <c r="AA41" s="153"/>
      <c r="AB41" s="153"/>
      <c r="AC41" s="153"/>
      <c r="AD41" s="16"/>
      <c r="AE41" s="15"/>
      <c r="AF41" s="153"/>
      <c r="AG41" s="153"/>
      <c r="AH41" s="153"/>
      <c r="AI41" s="153"/>
      <c r="AJ41" s="16"/>
      <c r="AK41" s="15"/>
      <c r="AL41" s="153"/>
      <c r="AM41" s="153"/>
      <c r="AN41" s="153"/>
      <c r="AO41" s="153"/>
      <c r="AP41" s="16"/>
      <c r="AQ41" s="17"/>
    </row>
    <row r="42" spans="1:43" s="18" customFormat="1" ht="33" customHeight="1" x14ac:dyDescent="0.45">
      <c r="A42" s="15"/>
      <c r="B42" s="153"/>
      <c r="C42" s="153"/>
      <c r="D42" s="153"/>
      <c r="E42" s="153"/>
      <c r="F42" s="16"/>
      <c r="G42" s="15"/>
      <c r="H42" s="153"/>
      <c r="I42" s="153"/>
      <c r="J42" s="153"/>
      <c r="K42" s="153"/>
      <c r="L42" s="16"/>
      <c r="M42" s="15"/>
      <c r="N42" s="153"/>
      <c r="O42" s="153"/>
      <c r="P42" s="153"/>
      <c r="Q42" s="153"/>
      <c r="R42" s="16"/>
      <c r="S42" s="15"/>
      <c r="T42" s="153"/>
      <c r="U42" s="153"/>
      <c r="V42" s="153"/>
      <c r="W42" s="153"/>
      <c r="X42" s="16"/>
      <c r="Y42" s="15"/>
      <c r="Z42" s="153"/>
      <c r="AA42" s="153"/>
      <c r="AB42" s="153"/>
      <c r="AC42" s="153"/>
      <c r="AD42" s="16"/>
      <c r="AE42" s="15"/>
      <c r="AF42" s="153"/>
      <c r="AG42" s="153"/>
      <c r="AH42" s="153"/>
      <c r="AI42" s="153"/>
      <c r="AJ42" s="16"/>
      <c r="AK42" s="15"/>
      <c r="AL42" s="153"/>
      <c r="AM42" s="153"/>
      <c r="AN42" s="153"/>
      <c r="AO42" s="153"/>
      <c r="AP42" s="16"/>
      <c r="AQ42" s="17"/>
    </row>
    <row r="43" spans="1:43" s="18" customFormat="1" ht="33" customHeight="1" x14ac:dyDescent="0.45">
      <c r="A43" s="15"/>
      <c r="B43" s="153"/>
      <c r="C43" s="153"/>
      <c r="D43" s="153"/>
      <c r="E43" s="153"/>
      <c r="F43" s="16"/>
      <c r="G43" s="15"/>
      <c r="H43" s="153"/>
      <c r="I43" s="153"/>
      <c r="J43" s="153"/>
      <c r="K43" s="153"/>
      <c r="L43" s="16"/>
      <c r="M43" s="15"/>
      <c r="N43" s="153"/>
      <c r="O43" s="153"/>
      <c r="P43" s="153"/>
      <c r="Q43" s="153"/>
      <c r="R43" s="16"/>
      <c r="S43" s="15"/>
      <c r="T43" s="153"/>
      <c r="U43" s="153"/>
      <c r="V43" s="153"/>
      <c r="W43" s="153"/>
      <c r="X43" s="16"/>
      <c r="Y43" s="15"/>
      <c r="Z43" s="153"/>
      <c r="AA43" s="153"/>
      <c r="AB43" s="153"/>
      <c r="AC43" s="153"/>
      <c r="AD43" s="16"/>
      <c r="AE43" s="15"/>
      <c r="AF43" s="153"/>
      <c r="AG43" s="153"/>
      <c r="AH43" s="153"/>
      <c r="AI43" s="153"/>
      <c r="AJ43" s="16"/>
      <c r="AK43" s="15"/>
      <c r="AL43" s="153"/>
      <c r="AM43" s="153"/>
      <c r="AN43" s="153"/>
      <c r="AO43" s="153"/>
      <c r="AP43" s="16"/>
      <c r="AQ43" s="17"/>
    </row>
    <row r="44" spans="1:43" ht="36.75" customHeight="1" x14ac:dyDescent="0.45">
      <c r="A44" s="12"/>
      <c r="B44" s="154"/>
      <c r="C44" s="154"/>
      <c r="D44" s="155"/>
      <c r="E44" s="155"/>
      <c r="F44" s="14"/>
      <c r="G44" s="12"/>
      <c r="H44" s="154"/>
      <c r="I44" s="154"/>
      <c r="J44" s="155"/>
      <c r="K44" s="155"/>
      <c r="L44" s="14"/>
      <c r="M44" s="12"/>
      <c r="N44" s="154"/>
      <c r="O44" s="154"/>
      <c r="P44" s="155"/>
      <c r="Q44" s="155"/>
      <c r="R44" s="14"/>
      <c r="S44" s="12"/>
      <c r="T44" s="154"/>
      <c r="U44" s="154"/>
      <c r="V44" s="155"/>
      <c r="W44" s="155"/>
      <c r="X44" s="14"/>
      <c r="Y44" s="12"/>
      <c r="Z44" s="154"/>
      <c r="AA44" s="154"/>
      <c r="AB44" s="155"/>
      <c r="AC44" s="155"/>
      <c r="AD44" s="14"/>
      <c r="AE44" s="12"/>
      <c r="AF44" s="154"/>
      <c r="AG44" s="154"/>
      <c r="AH44" s="155"/>
      <c r="AI44" s="155"/>
      <c r="AJ44" s="14"/>
      <c r="AK44" s="12"/>
      <c r="AL44" s="154"/>
      <c r="AM44" s="154"/>
      <c r="AN44" s="155"/>
      <c r="AO44" s="155"/>
      <c r="AP44" s="14"/>
      <c r="AQ44" s="19"/>
    </row>
    <row r="45" spans="1:43" ht="15" customHeight="1" x14ac:dyDescent="0.45">
      <c r="A45" s="12"/>
      <c r="B45" s="20"/>
      <c r="C45" s="20"/>
      <c r="D45" s="20"/>
      <c r="E45" s="20"/>
      <c r="F45" s="14"/>
      <c r="G45" s="12"/>
      <c r="H45" s="20"/>
      <c r="I45" s="20"/>
      <c r="J45" s="20"/>
      <c r="K45" s="20"/>
      <c r="L45" s="14"/>
      <c r="M45" s="12"/>
      <c r="N45" s="20"/>
      <c r="O45" s="20"/>
      <c r="P45" s="20"/>
      <c r="Q45" s="20"/>
      <c r="R45" s="14"/>
      <c r="S45" s="12"/>
      <c r="T45" s="20"/>
      <c r="U45" s="20"/>
      <c r="V45" s="20"/>
      <c r="W45" s="20"/>
      <c r="X45" s="14"/>
      <c r="Y45" s="12"/>
      <c r="Z45" s="20"/>
      <c r="AA45" s="20"/>
      <c r="AB45" s="20"/>
      <c r="AC45" s="20"/>
      <c r="AD45" s="14"/>
      <c r="AE45" s="12"/>
      <c r="AF45" s="20"/>
      <c r="AG45" s="20"/>
      <c r="AH45" s="20"/>
      <c r="AI45" s="20"/>
      <c r="AJ45" s="14"/>
      <c r="AK45" s="12"/>
      <c r="AL45" s="20"/>
      <c r="AM45" s="20"/>
      <c r="AN45" s="20"/>
      <c r="AO45" s="20"/>
      <c r="AP45" s="14"/>
      <c r="AQ45" s="21"/>
    </row>
    <row r="46" spans="1:43" ht="24" customHeight="1" x14ac:dyDescent="0.5">
      <c r="A46" s="12"/>
      <c r="B46" s="22"/>
      <c r="C46" s="23"/>
      <c r="D46" s="23"/>
      <c r="E46" s="23"/>
      <c r="F46" s="14"/>
      <c r="G46" s="12"/>
      <c r="H46" s="22"/>
      <c r="I46" s="23"/>
      <c r="J46" s="23"/>
      <c r="K46" s="23"/>
      <c r="L46" s="14"/>
      <c r="M46" s="12"/>
      <c r="N46" s="22"/>
      <c r="O46" s="23"/>
      <c r="P46" s="23"/>
      <c r="Q46" s="23"/>
      <c r="R46" s="14"/>
      <c r="S46" s="12"/>
      <c r="T46" s="22"/>
      <c r="U46" s="23"/>
      <c r="V46" s="23"/>
      <c r="W46" s="23"/>
      <c r="X46" s="14"/>
      <c r="Y46" s="12"/>
      <c r="Z46" s="22"/>
      <c r="AA46" s="23"/>
      <c r="AB46" s="23"/>
      <c r="AC46" s="23"/>
      <c r="AD46" s="14"/>
      <c r="AE46" s="12"/>
      <c r="AF46" s="22"/>
      <c r="AG46" s="23"/>
      <c r="AH46" s="23"/>
      <c r="AI46" s="23"/>
      <c r="AJ46" s="14"/>
      <c r="AK46" s="12"/>
      <c r="AL46" s="22"/>
      <c r="AM46" s="23"/>
      <c r="AN46" s="23"/>
      <c r="AO46" s="23"/>
      <c r="AP46" s="14"/>
      <c r="AQ46" s="24"/>
    </row>
    <row r="47" spans="1:43" ht="7.5" customHeight="1" x14ac:dyDescent="0.45">
      <c r="A47" s="25"/>
      <c r="B47" s="26"/>
      <c r="C47" s="26"/>
      <c r="D47" s="26"/>
      <c r="E47" s="26"/>
      <c r="F47" s="27"/>
      <c r="G47" s="25"/>
      <c r="H47" s="26"/>
      <c r="I47" s="26"/>
      <c r="J47" s="26"/>
      <c r="K47" s="26"/>
      <c r="L47" s="27"/>
      <c r="M47" s="25"/>
      <c r="N47" s="26"/>
      <c r="O47" s="26"/>
      <c r="P47" s="26"/>
      <c r="Q47" s="26"/>
      <c r="R47" s="27"/>
      <c r="S47" s="25"/>
      <c r="T47" s="26"/>
      <c r="U47" s="26"/>
      <c r="V47" s="26"/>
      <c r="W47" s="26"/>
      <c r="X47" s="27"/>
      <c r="Y47" s="25"/>
      <c r="Z47" s="26"/>
      <c r="AA47" s="26"/>
      <c r="AB47" s="26"/>
      <c r="AC47" s="26"/>
      <c r="AD47" s="27"/>
      <c r="AE47" s="25"/>
      <c r="AF47" s="26"/>
      <c r="AG47" s="26"/>
      <c r="AH47" s="26"/>
      <c r="AI47" s="26"/>
      <c r="AJ47" s="27"/>
      <c r="AK47" s="25"/>
      <c r="AL47" s="26"/>
      <c r="AM47" s="26"/>
      <c r="AN47" s="26"/>
      <c r="AO47" s="26"/>
      <c r="AP47" s="27"/>
      <c r="AQ47" s="10"/>
    </row>
    <row r="48" spans="1:43" ht="7.5" customHeight="1" x14ac:dyDescent="0.45">
      <c r="A48" s="12"/>
      <c r="B48" s="13"/>
      <c r="C48" s="13"/>
      <c r="D48" s="13"/>
      <c r="E48" s="13"/>
      <c r="F48" s="14"/>
      <c r="G48" s="12"/>
      <c r="H48" s="13"/>
      <c r="I48" s="13"/>
      <c r="J48" s="13"/>
      <c r="K48" s="13"/>
      <c r="L48" s="14"/>
      <c r="M48" s="12"/>
      <c r="N48" s="13"/>
      <c r="O48" s="13"/>
      <c r="P48" s="13"/>
      <c r="Q48" s="13"/>
      <c r="R48" s="14"/>
      <c r="S48" s="12"/>
      <c r="T48" s="13"/>
      <c r="U48" s="13"/>
      <c r="V48" s="13"/>
      <c r="W48" s="13"/>
      <c r="X48" s="14"/>
      <c r="Y48" s="12"/>
      <c r="Z48" s="13"/>
      <c r="AA48" s="13"/>
      <c r="AB48" s="13"/>
      <c r="AC48" s="13"/>
      <c r="AD48" s="14"/>
      <c r="AE48" s="12"/>
      <c r="AF48" s="13"/>
      <c r="AG48" s="13"/>
      <c r="AH48" s="13"/>
      <c r="AI48" s="13"/>
      <c r="AJ48" s="14"/>
      <c r="AK48" s="12"/>
      <c r="AL48" s="13"/>
      <c r="AM48" s="13"/>
      <c r="AN48" s="13"/>
      <c r="AO48" s="13"/>
      <c r="AP48" s="14"/>
      <c r="AQ48" s="10"/>
    </row>
    <row r="49" spans="1:43" s="18" customFormat="1" ht="33" customHeight="1" x14ac:dyDescent="0.45">
      <c r="A49" s="15"/>
      <c r="B49" s="153"/>
      <c r="C49" s="153"/>
      <c r="D49" s="153"/>
      <c r="E49" s="153"/>
      <c r="F49" s="16"/>
      <c r="G49" s="15"/>
      <c r="H49" s="153"/>
      <c r="I49" s="153"/>
      <c r="J49" s="153"/>
      <c r="K49" s="153"/>
      <c r="L49" s="16"/>
      <c r="M49" s="15"/>
      <c r="N49" s="153"/>
      <c r="O49" s="153"/>
      <c r="P49" s="153"/>
      <c r="Q49" s="153"/>
      <c r="R49" s="16"/>
      <c r="S49" s="15"/>
      <c r="T49" s="153"/>
      <c r="U49" s="153"/>
      <c r="V49" s="153"/>
      <c r="W49" s="153"/>
      <c r="X49" s="16"/>
      <c r="Y49" s="15"/>
      <c r="Z49" s="153"/>
      <c r="AA49" s="153"/>
      <c r="AB49" s="153"/>
      <c r="AC49" s="153"/>
      <c r="AD49" s="16"/>
      <c r="AE49" s="15"/>
      <c r="AF49" s="153"/>
      <c r="AG49" s="153"/>
      <c r="AH49" s="153"/>
      <c r="AI49" s="153"/>
      <c r="AJ49" s="16"/>
      <c r="AK49" s="15"/>
      <c r="AL49" s="153"/>
      <c r="AM49" s="153"/>
      <c r="AN49" s="153"/>
      <c r="AO49" s="153"/>
      <c r="AP49" s="16"/>
      <c r="AQ49" s="17"/>
    </row>
    <row r="50" spans="1:43" s="18" customFormat="1" ht="33" customHeight="1" x14ac:dyDescent="0.45">
      <c r="A50" s="15"/>
      <c r="B50" s="153"/>
      <c r="C50" s="153"/>
      <c r="D50" s="153"/>
      <c r="E50" s="153"/>
      <c r="F50" s="16"/>
      <c r="G50" s="15"/>
      <c r="H50" s="153"/>
      <c r="I50" s="153"/>
      <c r="J50" s="153"/>
      <c r="K50" s="153"/>
      <c r="L50" s="16"/>
      <c r="M50" s="15"/>
      <c r="N50" s="153"/>
      <c r="O50" s="153"/>
      <c r="P50" s="153"/>
      <c r="Q50" s="153"/>
      <c r="R50" s="16"/>
      <c r="S50" s="15"/>
      <c r="T50" s="153"/>
      <c r="U50" s="153"/>
      <c r="V50" s="153"/>
      <c r="W50" s="153"/>
      <c r="X50" s="16"/>
      <c r="Y50" s="15"/>
      <c r="Z50" s="153"/>
      <c r="AA50" s="153"/>
      <c r="AB50" s="153"/>
      <c r="AC50" s="153"/>
      <c r="AD50" s="16"/>
      <c r="AE50" s="15"/>
      <c r="AF50" s="153"/>
      <c r="AG50" s="153"/>
      <c r="AH50" s="153"/>
      <c r="AI50" s="153"/>
      <c r="AJ50" s="16"/>
      <c r="AK50" s="15"/>
      <c r="AL50" s="153"/>
      <c r="AM50" s="153"/>
      <c r="AN50" s="153"/>
      <c r="AO50" s="153"/>
      <c r="AP50" s="16"/>
      <c r="AQ50" s="17"/>
    </row>
    <row r="51" spans="1:43" s="18" customFormat="1" ht="33" customHeight="1" x14ac:dyDescent="0.45">
      <c r="A51" s="15"/>
      <c r="B51" s="153"/>
      <c r="C51" s="153"/>
      <c r="D51" s="153"/>
      <c r="E51" s="153"/>
      <c r="F51" s="16"/>
      <c r="G51" s="15"/>
      <c r="H51" s="153"/>
      <c r="I51" s="153"/>
      <c r="J51" s="153"/>
      <c r="K51" s="153"/>
      <c r="L51" s="16"/>
      <c r="M51" s="15"/>
      <c r="N51" s="153"/>
      <c r="O51" s="153"/>
      <c r="P51" s="153"/>
      <c r="Q51" s="153"/>
      <c r="R51" s="16"/>
      <c r="S51" s="15"/>
      <c r="T51" s="153"/>
      <c r="U51" s="153"/>
      <c r="V51" s="153"/>
      <c r="W51" s="153"/>
      <c r="X51" s="16"/>
      <c r="Y51" s="15"/>
      <c r="Z51" s="153"/>
      <c r="AA51" s="153"/>
      <c r="AB51" s="153"/>
      <c r="AC51" s="153"/>
      <c r="AD51" s="16"/>
      <c r="AE51" s="15"/>
      <c r="AF51" s="153"/>
      <c r="AG51" s="153"/>
      <c r="AH51" s="153"/>
      <c r="AI51" s="153"/>
      <c r="AJ51" s="16"/>
      <c r="AK51" s="15"/>
      <c r="AL51" s="153"/>
      <c r="AM51" s="153"/>
      <c r="AN51" s="153"/>
      <c r="AO51" s="153"/>
      <c r="AP51" s="16"/>
      <c r="AQ51" s="17"/>
    </row>
    <row r="52" spans="1:43" s="18" customFormat="1" ht="33" customHeight="1" x14ac:dyDescent="0.45">
      <c r="A52" s="15"/>
      <c r="B52" s="153"/>
      <c r="C52" s="153"/>
      <c r="D52" s="153"/>
      <c r="E52" s="153"/>
      <c r="F52" s="16"/>
      <c r="G52" s="15"/>
      <c r="H52" s="153"/>
      <c r="I52" s="153"/>
      <c r="J52" s="153"/>
      <c r="K52" s="153"/>
      <c r="L52" s="16"/>
      <c r="M52" s="15"/>
      <c r="N52" s="153"/>
      <c r="O52" s="153"/>
      <c r="P52" s="153"/>
      <c r="Q52" s="153"/>
      <c r="R52" s="16"/>
      <c r="S52" s="15"/>
      <c r="T52" s="153"/>
      <c r="U52" s="153"/>
      <c r="V52" s="153"/>
      <c r="W52" s="153"/>
      <c r="X52" s="16"/>
      <c r="Y52" s="15"/>
      <c r="Z52" s="153"/>
      <c r="AA52" s="153"/>
      <c r="AB52" s="153"/>
      <c r="AC52" s="153"/>
      <c r="AD52" s="16"/>
      <c r="AE52" s="15"/>
      <c r="AF52" s="153"/>
      <c r="AG52" s="153"/>
      <c r="AH52" s="153"/>
      <c r="AI52" s="153"/>
      <c r="AJ52" s="16"/>
      <c r="AK52" s="15"/>
      <c r="AL52" s="153"/>
      <c r="AM52" s="153"/>
      <c r="AN52" s="153"/>
      <c r="AO52" s="153"/>
      <c r="AP52" s="16"/>
      <c r="AQ52" s="17"/>
    </row>
    <row r="53" spans="1:43" s="18" customFormat="1" ht="33" customHeight="1" x14ac:dyDescent="0.45">
      <c r="A53" s="15"/>
      <c r="B53" s="153"/>
      <c r="C53" s="153"/>
      <c r="D53" s="153"/>
      <c r="E53" s="153"/>
      <c r="F53" s="16"/>
      <c r="G53" s="15"/>
      <c r="H53" s="153"/>
      <c r="I53" s="153"/>
      <c r="J53" s="153"/>
      <c r="K53" s="153"/>
      <c r="L53" s="16"/>
      <c r="M53" s="15"/>
      <c r="N53" s="153"/>
      <c r="O53" s="153"/>
      <c r="P53" s="153"/>
      <c r="Q53" s="153"/>
      <c r="R53" s="16"/>
      <c r="S53" s="15"/>
      <c r="T53" s="153"/>
      <c r="U53" s="153"/>
      <c r="V53" s="153"/>
      <c r="W53" s="153"/>
      <c r="X53" s="16"/>
      <c r="Y53" s="15"/>
      <c r="Z53" s="153"/>
      <c r="AA53" s="153"/>
      <c r="AB53" s="153"/>
      <c r="AC53" s="153"/>
      <c r="AD53" s="16"/>
      <c r="AE53" s="15"/>
      <c r="AF53" s="153"/>
      <c r="AG53" s="153"/>
      <c r="AH53" s="153"/>
      <c r="AI53" s="153"/>
      <c r="AJ53" s="16"/>
      <c r="AK53" s="15"/>
      <c r="AL53" s="153"/>
      <c r="AM53" s="153"/>
      <c r="AN53" s="153"/>
      <c r="AO53" s="153"/>
      <c r="AP53" s="16"/>
      <c r="AQ53" s="17"/>
    </row>
    <row r="54" spans="1:43" s="18" customFormat="1" ht="33" customHeight="1" x14ac:dyDescent="0.45">
      <c r="A54" s="15"/>
      <c r="B54" s="153"/>
      <c r="C54" s="153"/>
      <c r="D54" s="153"/>
      <c r="E54" s="153"/>
      <c r="F54" s="16"/>
      <c r="G54" s="15"/>
      <c r="H54" s="153"/>
      <c r="I54" s="153"/>
      <c r="J54" s="153"/>
      <c r="K54" s="153"/>
      <c r="L54" s="16"/>
      <c r="M54" s="15"/>
      <c r="N54" s="153"/>
      <c r="O54" s="153"/>
      <c r="P54" s="153"/>
      <c r="Q54" s="153"/>
      <c r="R54" s="16"/>
      <c r="S54" s="15"/>
      <c r="T54" s="153"/>
      <c r="U54" s="153"/>
      <c r="V54" s="153"/>
      <c r="W54" s="153"/>
      <c r="X54" s="16"/>
      <c r="Y54" s="15"/>
      <c r="Z54" s="153"/>
      <c r="AA54" s="153"/>
      <c r="AB54" s="153"/>
      <c r="AC54" s="153"/>
      <c r="AD54" s="16"/>
      <c r="AE54" s="15"/>
      <c r="AF54" s="153"/>
      <c r="AG54" s="153"/>
      <c r="AH54" s="153"/>
      <c r="AI54" s="153"/>
      <c r="AJ54" s="16"/>
      <c r="AK54" s="15"/>
      <c r="AL54" s="153"/>
      <c r="AM54" s="153"/>
      <c r="AN54" s="153"/>
      <c r="AO54" s="153"/>
      <c r="AP54" s="16"/>
      <c r="AQ54" s="17"/>
    </row>
    <row r="55" spans="1:43" ht="36.75" customHeight="1" x14ac:dyDescent="0.45">
      <c r="A55" s="12"/>
      <c r="B55" s="154"/>
      <c r="C55" s="154"/>
      <c r="D55" s="155"/>
      <c r="E55" s="155"/>
      <c r="F55" s="14"/>
      <c r="G55" s="12"/>
      <c r="H55" s="154"/>
      <c r="I55" s="154"/>
      <c r="J55" s="155"/>
      <c r="K55" s="155"/>
      <c r="L55" s="14"/>
      <c r="M55" s="12"/>
      <c r="N55" s="154"/>
      <c r="O55" s="154"/>
      <c r="P55" s="155"/>
      <c r="Q55" s="155"/>
      <c r="R55" s="14"/>
      <c r="S55" s="12"/>
      <c r="T55" s="154"/>
      <c r="U55" s="154"/>
      <c r="V55" s="155"/>
      <c r="W55" s="155"/>
      <c r="X55" s="14"/>
      <c r="Y55" s="12"/>
      <c r="Z55" s="154"/>
      <c r="AA55" s="154"/>
      <c r="AB55" s="155"/>
      <c r="AC55" s="155"/>
      <c r="AD55" s="14"/>
      <c r="AE55" s="12"/>
      <c r="AF55" s="154"/>
      <c r="AG55" s="154"/>
      <c r="AH55" s="155"/>
      <c r="AI55" s="155"/>
      <c r="AJ55" s="14"/>
      <c r="AK55" s="12"/>
      <c r="AL55" s="154"/>
      <c r="AM55" s="154"/>
      <c r="AN55" s="155"/>
      <c r="AO55" s="155"/>
      <c r="AP55" s="14"/>
      <c r="AQ55" s="19"/>
    </row>
    <row r="56" spans="1:43" ht="15" customHeight="1" x14ac:dyDescent="0.45">
      <c r="A56" s="12"/>
      <c r="B56" s="20"/>
      <c r="C56" s="20"/>
      <c r="D56" s="20"/>
      <c r="E56" s="20"/>
      <c r="F56" s="14"/>
      <c r="G56" s="12"/>
      <c r="H56" s="20"/>
      <c r="I56" s="20"/>
      <c r="J56" s="20"/>
      <c r="K56" s="20"/>
      <c r="L56" s="14"/>
      <c r="M56" s="12"/>
      <c r="N56" s="20"/>
      <c r="O56" s="20"/>
      <c r="P56" s="20"/>
      <c r="Q56" s="20"/>
      <c r="R56" s="14"/>
      <c r="S56" s="12"/>
      <c r="T56" s="20"/>
      <c r="U56" s="20"/>
      <c r="V56" s="20"/>
      <c r="W56" s="20"/>
      <c r="X56" s="14"/>
      <c r="Y56" s="12"/>
      <c r="Z56" s="20"/>
      <c r="AA56" s="20"/>
      <c r="AB56" s="20"/>
      <c r="AC56" s="20"/>
      <c r="AD56" s="14"/>
      <c r="AE56" s="12"/>
      <c r="AF56" s="20"/>
      <c r="AG56" s="20"/>
      <c r="AH56" s="20"/>
      <c r="AI56" s="20"/>
      <c r="AJ56" s="14"/>
      <c r="AK56" s="12"/>
      <c r="AL56" s="20"/>
      <c r="AM56" s="20"/>
      <c r="AN56" s="20"/>
      <c r="AO56" s="20"/>
      <c r="AP56" s="14"/>
      <c r="AQ56" s="21"/>
    </row>
    <row r="57" spans="1:43" ht="24" customHeight="1" x14ac:dyDescent="0.5">
      <c r="A57" s="12"/>
      <c r="B57" s="22"/>
      <c r="C57" s="23"/>
      <c r="D57" s="23"/>
      <c r="E57" s="23"/>
      <c r="F57" s="14"/>
      <c r="G57" s="12"/>
      <c r="H57" s="22"/>
      <c r="I57" s="23"/>
      <c r="J57" s="23"/>
      <c r="K57" s="23"/>
      <c r="L57" s="14"/>
      <c r="M57" s="12"/>
      <c r="N57" s="22"/>
      <c r="O57" s="23"/>
      <c r="P57" s="23"/>
      <c r="Q57" s="23"/>
      <c r="R57" s="14"/>
      <c r="S57" s="12"/>
      <c r="T57" s="22"/>
      <c r="U57" s="23"/>
      <c r="V57" s="23"/>
      <c r="W57" s="23"/>
      <c r="X57" s="14"/>
      <c r="Y57" s="12"/>
      <c r="Z57" s="22"/>
      <c r="AA57" s="23"/>
      <c r="AB57" s="23"/>
      <c r="AC57" s="23"/>
      <c r="AD57" s="14"/>
      <c r="AE57" s="12"/>
      <c r="AF57" s="22"/>
      <c r="AG57" s="23"/>
      <c r="AH57" s="23"/>
      <c r="AI57" s="23"/>
      <c r="AJ57" s="14"/>
      <c r="AK57" s="12"/>
      <c r="AL57" s="22"/>
      <c r="AM57" s="23"/>
      <c r="AN57" s="23"/>
      <c r="AO57" s="23"/>
      <c r="AP57" s="14"/>
      <c r="AQ57" s="24"/>
    </row>
    <row r="58" spans="1:43" ht="7.5" customHeight="1" x14ac:dyDescent="0.45">
      <c r="A58" s="25"/>
      <c r="B58" s="26"/>
      <c r="C58" s="26"/>
      <c r="D58" s="26"/>
      <c r="E58" s="26"/>
      <c r="F58" s="27"/>
      <c r="G58" s="25"/>
      <c r="H58" s="26"/>
      <c r="I58" s="26"/>
      <c r="J58" s="26"/>
      <c r="K58" s="26"/>
      <c r="L58" s="27"/>
      <c r="M58" s="25"/>
      <c r="N58" s="26"/>
      <c r="O58" s="26"/>
      <c r="P58" s="26"/>
      <c r="Q58" s="26"/>
      <c r="R58" s="27"/>
      <c r="S58" s="25"/>
      <c r="T58" s="26"/>
      <c r="U58" s="26"/>
      <c r="V58" s="26"/>
      <c r="W58" s="26"/>
      <c r="X58" s="27"/>
      <c r="Y58" s="25"/>
      <c r="Z58" s="26"/>
      <c r="AA58" s="26"/>
      <c r="AB58" s="26"/>
      <c r="AC58" s="26"/>
      <c r="AD58" s="27"/>
      <c r="AE58" s="25"/>
      <c r="AF58" s="26"/>
      <c r="AG58" s="26"/>
      <c r="AH58" s="26"/>
      <c r="AI58" s="26"/>
      <c r="AJ58" s="27"/>
      <c r="AK58" s="25"/>
      <c r="AL58" s="26"/>
      <c r="AM58" s="26"/>
      <c r="AN58" s="26"/>
      <c r="AO58" s="26"/>
      <c r="AP58" s="27"/>
      <c r="AQ58" s="10"/>
    </row>
    <row r="59" spans="1:43" ht="7.5" customHeight="1" x14ac:dyDescent="0.45">
      <c r="A59" s="12"/>
      <c r="B59" s="13"/>
      <c r="C59" s="13"/>
      <c r="D59" s="13"/>
      <c r="E59" s="13"/>
      <c r="F59" s="14"/>
      <c r="G59" s="12"/>
      <c r="H59" s="13"/>
      <c r="I59" s="13"/>
      <c r="J59" s="13"/>
      <c r="K59" s="13"/>
      <c r="L59" s="14"/>
      <c r="M59" s="12"/>
      <c r="N59" s="13"/>
      <c r="O59" s="13"/>
      <c r="P59" s="13"/>
      <c r="Q59" s="13"/>
      <c r="R59" s="14"/>
      <c r="S59" s="12"/>
      <c r="T59" s="13"/>
      <c r="U59" s="13"/>
      <c r="V59" s="13"/>
      <c r="W59" s="13"/>
      <c r="X59" s="14"/>
      <c r="Y59" s="12"/>
      <c r="Z59" s="13"/>
      <c r="AA59" s="13"/>
      <c r="AB59" s="13"/>
      <c r="AC59" s="13"/>
      <c r="AD59" s="14"/>
      <c r="AE59" s="12"/>
      <c r="AF59" s="13"/>
      <c r="AG59" s="13"/>
      <c r="AH59" s="13"/>
      <c r="AI59" s="13"/>
      <c r="AJ59" s="14"/>
      <c r="AK59" s="12"/>
      <c r="AL59" s="13"/>
      <c r="AM59" s="13"/>
      <c r="AN59" s="13"/>
      <c r="AO59" s="13"/>
      <c r="AP59" s="14"/>
      <c r="AQ59" s="10"/>
    </row>
    <row r="60" spans="1:43" s="18" customFormat="1" ht="33" customHeight="1" x14ac:dyDescent="0.45">
      <c r="A60" s="15"/>
      <c r="B60" s="153"/>
      <c r="C60" s="153"/>
      <c r="D60" s="153"/>
      <c r="E60" s="153"/>
      <c r="F60" s="16"/>
      <c r="G60" s="15"/>
      <c r="H60" s="153"/>
      <c r="I60" s="153"/>
      <c r="J60" s="153"/>
      <c r="K60" s="153"/>
      <c r="L60" s="16"/>
      <c r="M60" s="15"/>
      <c r="N60" s="153"/>
      <c r="O60" s="153"/>
      <c r="P60" s="153"/>
      <c r="Q60" s="153"/>
      <c r="R60" s="16"/>
      <c r="S60" s="15"/>
      <c r="T60" s="153"/>
      <c r="U60" s="153"/>
      <c r="V60" s="153"/>
      <c r="W60" s="153"/>
      <c r="X60" s="16"/>
      <c r="Y60" s="15"/>
      <c r="Z60" s="153"/>
      <c r="AA60" s="153"/>
      <c r="AB60" s="153"/>
      <c r="AC60" s="153"/>
      <c r="AD60" s="16"/>
      <c r="AE60" s="15"/>
      <c r="AF60" s="153"/>
      <c r="AG60" s="153"/>
      <c r="AH60" s="153"/>
      <c r="AI60" s="153"/>
      <c r="AJ60" s="16"/>
      <c r="AK60" s="15"/>
      <c r="AL60" s="153"/>
      <c r="AM60" s="153"/>
      <c r="AN60" s="153"/>
      <c r="AO60" s="153"/>
      <c r="AP60" s="16"/>
      <c r="AQ60" s="17"/>
    </row>
    <row r="61" spans="1:43" s="18" customFormat="1" ht="33" customHeight="1" x14ac:dyDescent="0.45">
      <c r="A61" s="15"/>
      <c r="B61" s="153"/>
      <c r="C61" s="153"/>
      <c r="D61" s="153"/>
      <c r="E61" s="153"/>
      <c r="F61" s="16"/>
      <c r="G61" s="15"/>
      <c r="H61" s="153"/>
      <c r="I61" s="153"/>
      <c r="J61" s="153"/>
      <c r="K61" s="153"/>
      <c r="L61" s="16"/>
      <c r="M61" s="15"/>
      <c r="N61" s="153"/>
      <c r="O61" s="153"/>
      <c r="P61" s="153"/>
      <c r="Q61" s="153"/>
      <c r="R61" s="16"/>
      <c r="S61" s="15"/>
      <c r="T61" s="153"/>
      <c r="U61" s="153"/>
      <c r="V61" s="153"/>
      <c r="W61" s="153"/>
      <c r="X61" s="16"/>
      <c r="Y61" s="15"/>
      <c r="Z61" s="153"/>
      <c r="AA61" s="153"/>
      <c r="AB61" s="153"/>
      <c r="AC61" s="153"/>
      <c r="AD61" s="16"/>
      <c r="AE61" s="15"/>
      <c r="AF61" s="153"/>
      <c r="AG61" s="153"/>
      <c r="AH61" s="153"/>
      <c r="AI61" s="153"/>
      <c r="AJ61" s="16"/>
      <c r="AK61" s="15"/>
      <c r="AL61" s="153"/>
      <c r="AM61" s="153"/>
      <c r="AN61" s="153"/>
      <c r="AO61" s="153"/>
      <c r="AP61" s="16"/>
      <c r="AQ61" s="17"/>
    </row>
    <row r="62" spans="1:43" s="18" customFormat="1" ht="33" customHeight="1" x14ac:dyDescent="0.45">
      <c r="A62" s="15"/>
      <c r="B62" s="153"/>
      <c r="C62" s="153"/>
      <c r="D62" s="153"/>
      <c r="E62" s="153"/>
      <c r="F62" s="16"/>
      <c r="G62" s="15"/>
      <c r="H62" s="153"/>
      <c r="I62" s="153"/>
      <c r="J62" s="153"/>
      <c r="K62" s="153"/>
      <c r="L62" s="16"/>
      <c r="M62" s="15"/>
      <c r="N62" s="153"/>
      <c r="O62" s="153"/>
      <c r="P62" s="153"/>
      <c r="Q62" s="153"/>
      <c r="R62" s="16"/>
      <c r="S62" s="15"/>
      <c r="T62" s="153"/>
      <c r="U62" s="153"/>
      <c r="V62" s="153"/>
      <c r="W62" s="153"/>
      <c r="X62" s="16"/>
      <c r="Y62" s="15"/>
      <c r="Z62" s="153"/>
      <c r="AA62" s="153"/>
      <c r="AB62" s="153"/>
      <c r="AC62" s="153"/>
      <c r="AD62" s="16"/>
      <c r="AE62" s="15"/>
      <c r="AF62" s="153"/>
      <c r="AG62" s="153"/>
      <c r="AH62" s="153"/>
      <c r="AI62" s="153"/>
      <c r="AJ62" s="16"/>
      <c r="AK62" s="15"/>
      <c r="AL62" s="153"/>
      <c r="AM62" s="153"/>
      <c r="AN62" s="153"/>
      <c r="AO62" s="153"/>
      <c r="AP62" s="16"/>
      <c r="AQ62" s="17"/>
    </row>
    <row r="63" spans="1:43" s="18" customFormat="1" ht="33" customHeight="1" x14ac:dyDescent="0.45">
      <c r="A63" s="15"/>
      <c r="B63" s="153"/>
      <c r="C63" s="153"/>
      <c r="D63" s="153"/>
      <c r="E63" s="153"/>
      <c r="F63" s="16"/>
      <c r="G63" s="15"/>
      <c r="H63" s="153"/>
      <c r="I63" s="153"/>
      <c r="J63" s="153"/>
      <c r="K63" s="153"/>
      <c r="L63" s="16"/>
      <c r="M63" s="15"/>
      <c r="N63" s="153"/>
      <c r="O63" s="153"/>
      <c r="P63" s="153"/>
      <c r="Q63" s="153"/>
      <c r="R63" s="16"/>
      <c r="S63" s="15"/>
      <c r="T63" s="153"/>
      <c r="U63" s="153"/>
      <c r="V63" s="153"/>
      <c r="W63" s="153"/>
      <c r="X63" s="16"/>
      <c r="Y63" s="15"/>
      <c r="Z63" s="153"/>
      <c r="AA63" s="153"/>
      <c r="AB63" s="153"/>
      <c r="AC63" s="153"/>
      <c r="AD63" s="16"/>
      <c r="AE63" s="15"/>
      <c r="AF63" s="153"/>
      <c r="AG63" s="153"/>
      <c r="AH63" s="153"/>
      <c r="AI63" s="153"/>
      <c r="AJ63" s="16"/>
      <c r="AK63" s="15"/>
      <c r="AL63" s="153"/>
      <c r="AM63" s="153"/>
      <c r="AN63" s="153"/>
      <c r="AO63" s="153"/>
      <c r="AP63" s="16"/>
      <c r="AQ63" s="17"/>
    </row>
    <row r="64" spans="1:43" s="18" customFormat="1" ht="33" customHeight="1" x14ac:dyDescent="0.45">
      <c r="A64" s="15"/>
      <c r="B64" s="153"/>
      <c r="C64" s="153"/>
      <c r="D64" s="153"/>
      <c r="E64" s="153"/>
      <c r="F64" s="16"/>
      <c r="G64" s="15"/>
      <c r="H64" s="153"/>
      <c r="I64" s="153"/>
      <c r="J64" s="153"/>
      <c r="K64" s="153"/>
      <c r="L64" s="16"/>
      <c r="M64" s="15"/>
      <c r="N64" s="153"/>
      <c r="O64" s="153"/>
      <c r="P64" s="153"/>
      <c r="Q64" s="153"/>
      <c r="R64" s="16"/>
      <c r="S64" s="15"/>
      <c r="T64" s="153"/>
      <c r="U64" s="153"/>
      <c r="V64" s="153"/>
      <c r="W64" s="153"/>
      <c r="X64" s="16"/>
      <c r="Y64" s="15"/>
      <c r="Z64" s="153"/>
      <c r="AA64" s="153"/>
      <c r="AB64" s="153"/>
      <c r="AC64" s="153"/>
      <c r="AD64" s="16"/>
      <c r="AE64" s="15"/>
      <c r="AF64" s="153"/>
      <c r="AG64" s="153"/>
      <c r="AH64" s="153"/>
      <c r="AI64" s="153"/>
      <c r="AJ64" s="16"/>
      <c r="AK64" s="15"/>
      <c r="AL64" s="153"/>
      <c r="AM64" s="153"/>
      <c r="AN64" s="153"/>
      <c r="AO64" s="153"/>
      <c r="AP64" s="16"/>
      <c r="AQ64" s="17"/>
    </row>
    <row r="65" spans="1:43" s="18" customFormat="1" ht="33" customHeight="1" x14ac:dyDescent="0.45">
      <c r="A65" s="15"/>
      <c r="B65" s="153"/>
      <c r="C65" s="153"/>
      <c r="D65" s="153"/>
      <c r="E65" s="153"/>
      <c r="F65" s="16"/>
      <c r="G65" s="15"/>
      <c r="H65" s="153"/>
      <c r="I65" s="153"/>
      <c r="J65" s="153"/>
      <c r="K65" s="153"/>
      <c r="L65" s="16"/>
      <c r="M65" s="15"/>
      <c r="N65" s="153"/>
      <c r="O65" s="153"/>
      <c r="P65" s="153"/>
      <c r="Q65" s="153"/>
      <c r="R65" s="16"/>
      <c r="S65" s="15"/>
      <c r="T65" s="153"/>
      <c r="U65" s="153"/>
      <c r="V65" s="153"/>
      <c r="W65" s="153"/>
      <c r="X65" s="16"/>
      <c r="Y65" s="15"/>
      <c r="Z65" s="153"/>
      <c r="AA65" s="153"/>
      <c r="AB65" s="153"/>
      <c r="AC65" s="153"/>
      <c r="AD65" s="16"/>
      <c r="AE65" s="15"/>
      <c r="AF65" s="153"/>
      <c r="AG65" s="153"/>
      <c r="AH65" s="153"/>
      <c r="AI65" s="153"/>
      <c r="AJ65" s="16"/>
      <c r="AK65" s="15"/>
      <c r="AL65" s="153"/>
      <c r="AM65" s="153"/>
      <c r="AN65" s="153"/>
      <c r="AO65" s="153"/>
      <c r="AP65" s="16"/>
      <c r="AQ65" s="17"/>
    </row>
    <row r="66" spans="1:43" ht="36.75" customHeight="1" x14ac:dyDescent="0.45">
      <c r="A66" s="12"/>
      <c r="B66" s="154"/>
      <c r="C66" s="154"/>
      <c r="D66" s="155"/>
      <c r="E66" s="155"/>
      <c r="F66" s="14"/>
      <c r="G66" s="12"/>
      <c r="H66" s="154"/>
      <c r="I66" s="154"/>
      <c r="J66" s="155"/>
      <c r="K66" s="155"/>
      <c r="L66" s="14"/>
      <c r="M66" s="12"/>
      <c r="N66" s="154"/>
      <c r="O66" s="154"/>
      <c r="P66" s="155"/>
      <c r="Q66" s="155"/>
      <c r="R66" s="14"/>
      <c r="S66" s="12"/>
      <c r="T66" s="154"/>
      <c r="U66" s="154"/>
      <c r="V66" s="155"/>
      <c r="W66" s="155"/>
      <c r="X66" s="14"/>
      <c r="Y66" s="12"/>
      <c r="Z66" s="154"/>
      <c r="AA66" s="154"/>
      <c r="AB66" s="155"/>
      <c r="AC66" s="155"/>
      <c r="AD66" s="14"/>
      <c r="AE66" s="12"/>
      <c r="AF66" s="154"/>
      <c r="AG66" s="154"/>
      <c r="AH66" s="155"/>
      <c r="AI66" s="155"/>
      <c r="AJ66" s="14"/>
      <c r="AK66" s="12"/>
      <c r="AL66" s="154"/>
      <c r="AM66" s="154"/>
      <c r="AN66" s="155"/>
      <c r="AO66" s="155"/>
      <c r="AP66" s="14"/>
      <c r="AQ66" s="19"/>
    </row>
    <row r="67" spans="1:43" ht="15" customHeight="1" x14ac:dyDescent="0.45">
      <c r="A67" s="12"/>
      <c r="B67" s="20"/>
      <c r="C67" s="20"/>
      <c r="D67" s="20"/>
      <c r="E67" s="20"/>
      <c r="F67" s="14"/>
      <c r="G67" s="12"/>
      <c r="H67" s="20"/>
      <c r="I67" s="20"/>
      <c r="J67" s="20"/>
      <c r="K67" s="20"/>
      <c r="L67" s="14"/>
      <c r="M67" s="12"/>
      <c r="N67" s="20"/>
      <c r="O67" s="20"/>
      <c r="P67" s="20"/>
      <c r="Q67" s="20"/>
      <c r="R67" s="14"/>
      <c r="S67" s="12"/>
      <c r="T67" s="20"/>
      <c r="U67" s="20"/>
      <c r="V67" s="20"/>
      <c r="W67" s="20"/>
      <c r="X67" s="14"/>
      <c r="Y67" s="12"/>
      <c r="Z67" s="20"/>
      <c r="AA67" s="20"/>
      <c r="AB67" s="20"/>
      <c r="AC67" s="20"/>
      <c r="AD67" s="14"/>
      <c r="AE67" s="12"/>
      <c r="AF67" s="20"/>
      <c r="AG67" s="20"/>
      <c r="AH67" s="20"/>
      <c r="AI67" s="20"/>
      <c r="AJ67" s="14"/>
      <c r="AK67" s="12"/>
      <c r="AL67" s="20"/>
      <c r="AM67" s="20"/>
      <c r="AN67" s="20"/>
      <c r="AO67" s="20"/>
      <c r="AP67" s="14"/>
      <c r="AQ67" s="21"/>
    </row>
    <row r="68" spans="1:43" ht="24" customHeight="1" x14ac:dyDescent="0.5">
      <c r="A68" s="12"/>
      <c r="B68" s="22"/>
      <c r="C68" s="23"/>
      <c r="D68" s="23"/>
      <c r="E68" s="23"/>
      <c r="F68" s="14"/>
      <c r="G68" s="12"/>
      <c r="H68" s="22"/>
      <c r="I68" s="23"/>
      <c r="J68" s="23"/>
      <c r="K68" s="23"/>
      <c r="L68" s="14"/>
      <c r="M68" s="12"/>
      <c r="N68" s="22"/>
      <c r="O68" s="23"/>
      <c r="P68" s="23"/>
      <c r="Q68" s="23"/>
      <c r="R68" s="14"/>
      <c r="S68" s="12"/>
      <c r="T68" s="22"/>
      <c r="U68" s="23"/>
      <c r="V68" s="23"/>
      <c r="W68" s="23"/>
      <c r="X68" s="14"/>
      <c r="Y68" s="12"/>
      <c r="Z68" s="22"/>
      <c r="AA68" s="23"/>
      <c r="AB68" s="23"/>
      <c r="AC68" s="23"/>
      <c r="AD68" s="14"/>
      <c r="AE68" s="12"/>
      <c r="AF68" s="22"/>
      <c r="AG68" s="23"/>
      <c r="AH68" s="23"/>
      <c r="AI68" s="23"/>
      <c r="AJ68" s="14"/>
      <c r="AK68" s="12"/>
      <c r="AL68" s="22"/>
      <c r="AM68" s="23"/>
      <c r="AN68" s="23"/>
      <c r="AO68" s="23"/>
      <c r="AP68" s="14"/>
      <c r="AQ68" s="24"/>
    </row>
    <row r="69" spans="1:43" ht="7.5" customHeight="1" x14ac:dyDescent="0.45">
      <c r="A69" s="25"/>
      <c r="B69" s="26"/>
      <c r="C69" s="26"/>
      <c r="D69" s="26"/>
      <c r="E69" s="26"/>
      <c r="F69" s="27"/>
      <c r="G69" s="25"/>
      <c r="H69" s="26"/>
      <c r="I69" s="26"/>
      <c r="J69" s="26"/>
      <c r="K69" s="26"/>
      <c r="L69" s="27"/>
      <c r="M69" s="25"/>
      <c r="N69" s="26"/>
      <c r="O69" s="26"/>
      <c r="P69" s="26"/>
      <c r="Q69" s="26"/>
      <c r="R69" s="27"/>
      <c r="S69" s="25"/>
      <c r="T69" s="26"/>
      <c r="U69" s="26"/>
      <c r="V69" s="26"/>
      <c r="W69" s="26"/>
      <c r="X69" s="27"/>
      <c r="Y69" s="25"/>
      <c r="Z69" s="26"/>
      <c r="AA69" s="26"/>
      <c r="AB69" s="26"/>
      <c r="AC69" s="26"/>
      <c r="AD69" s="27"/>
      <c r="AE69" s="25"/>
      <c r="AF69" s="26"/>
      <c r="AG69" s="26"/>
      <c r="AH69" s="26"/>
      <c r="AI69" s="26"/>
      <c r="AJ69" s="27"/>
      <c r="AK69" s="25"/>
      <c r="AL69" s="26"/>
      <c r="AM69" s="26"/>
      <c r="AN69" s="26"/>
      <c r="AO69" s="26"/>
      <c r="AP69" s="27"/>
      <c r="AQ69" s="10"/>
    </row>
    <row r="70" spans="1:43" ht="7.5" customHeight="1" x14ac:dyDescent="0.45">
      <c r="A70" s="12"/>
      <c r="B70" s="13"/>
      <c r="C70" s="13"/>
      <c r="D70" s="13"/>
      <c r="E70" s="13"/>
      <c r="F70" s="14"/>
      <c r="G70" s="12"/>
      <c r="H70" s="13"/>
      <c r="I70" s="13"/>
      <c r="J70" s="13"/>
      <c r="K70" s="13"/>
      <c r="L70" s="14"/>
      <c r="M70" s="12"/>
      <c r="N70" s="13"/>
      <c r="O70" s="13"/>
      <c r="P70" s="13"/>
      <c r="Q70" s="13"/>
      <c r="R70" s="14"/>
      <c r="S70" s="12"/>
      <c r="T70" s="13"/>
      <c r="U70" s="13"/>
      <c r="V70" s="13"/>
      <c r="W70" s="13"/>
      <c r="X70" s="14"/>
      <c r="Y70" s="12"/>
      <c r="Z70" s="13"/>
      <c r="AA70" s="13"/>
      <c r="AB70" s="13"/>
      <c r="AC70" s="13"/>
      <c r="AD70" s="14"/>
      <c r="AE70" s="12"/>
      <c r="AF70" s="13"/>
      <c r="AG70" s="13"/>
      <c r="AH70" s="13"/>
      <c r="AI70" s="13"/>
      <c r="AJ70" s="14"/>
      <c r="AK70" s="12"/>
      <c r="AL70" s="13"/>
      <c r="AM70" s="13"/>
      <c r="AN70" s="13"/>
      <c r="AO70" s="13"/>
      <c r="AP70" s="14"/>
      <c r="AQ70" s="10"/>
    </row>
    <row r="71" spans="1:43" s="18" customFormat="1" ht="33" customHeight="1" x14ac:dyDescent="0.45">
      <c r="A71" s="15"/>
      <c r="B71" s="153"/>
      <c r="C71" s="153"/>
      <c r="D71" s="153"/>
      <c r="E71" s="153"/>
      <c r="F71" s="16"/>
      <c r="G71" s="15"/>
      <c r="H71" s="153"/>
      <c r="I71" s="153"/>
      <c r="J71" s="153"/>
      <c r="K71" s="153"/>
      <c r="L71" s="16"/>
      <c r="M71" s="15"/>
      <c r="N71" s="153"/>
      <c r="O71" s="153"/>
      <c r="P71" s="153"/>
      <c r="Q71" s="153"/>
      <c r="R71" s="16"/>
      <c r="S71" s="15"/>
      <c r="T71" s="153"/>
      <c r="U71" s="153"/>
      <c r="V71" s="153"/>
      <c r="W71" s="153"/>
      <c r="X71" s="16"/>
      <c r="Y71" s="15"/>
      <c r="Z71" s="153"/>
      <c r="AA71" s="153"/>
      <c r="AB71" s="153"/>
      <c r="AC71" s="153"/>
      <c r="AD71" s="16"/>
      <c r="AE71" s="15"/>
      <c r="AF71" s="153"/>
      <c r="AG71" s="153"/>
      <c r="AH71" s="153"/>
      <c r="AI71" s="153"/>
      <c r="AJ71" s="16"/>
      <c r="AK71" s="15"/>
      <c r="AL71" s="153"/>
      <c r="AM71" s="153"/>
      <c r="AN71" s="153"/>
      <c r="AO71" s="153"/>
      <c r="AP71" s="16"/>
      <c r="AQ71" s="17"/>
    </row>
    <row r="72" spans="1:43" s="18" customFormat="1" ht="33" customHeight="1" x14ac:dyDescent="0.45">
      <c r="A72" s="15"/>
      <c r="B72" s="153"/>
      <c r="C72" s="153"/>
      <c r="D72" s="153"/>
      <c r="E72" s="153"/>
      <c r="F72" s="16"/>
      <c r="G72" s="15"/>
      <c r="H72" s="153"/>
      <c r="I72" s="153"/>
      <c r="J72" s="153"/>
      <c r="K72" s="153"/>
      <c r="L72" s="16"/>
      <c r="M72" s="15"/>
      <c r="N72" s="153"/>
      <c r="O72" s="153"/>
      <c r="P72" s="153"/>
      <c r="Q72" s="153"/>
      <c r="R72" s="16"/>
      <c r="S72" s="15"/>
      <c r="T72" s="153"/>
      <c r="U72" s="153"/>
      <c r="V72" s="153"/>
      <c r="W72" s="153"/>
      <c r="X72" s="16"/>
      <c r="Y72" s="15"/>
      <c r="Z72" s="153"/>
      <c r="AA72" s="153"/>
      <c r="AB72" s="153"/>
      <c r="AC72" s="153"/>
      <c r="AD72" s="16"/>
      <c r="AE72" s="15"/>
      <c r="AF72" s="153"/>
      <c r="AG72" s="153"/>
      <c r="AH72" s="153"/>
      <c r="AI72" s="153"/>
      <c r="AJ72" s="16"/>
      <c r="AK72" s="15"/>
      <c r="AL72" s="153"/>
      <c r="AM72" s="153"/>
      <c r="AN72" s="153"/>
      <c r="AO72" s="153"/>
      <c r="AP72" s="16"/>
      <c r="AQ72" s="17"/>
    </row>
    <row r="73" spans="1:43" s="18" customFormat="1" ht="33" customHeight="1" x14ac:dyDescent="0.45">
      <c r="A73" s="15"/>
      <c r="B73" s="153"/>
      <c r="C73" s="153"/>
      <c r="D73" s="153"/>
      <c r="E73" s="153"/>
      <c r="F73" s="16"/>
      <c r="G73" s="15"/>
      <c r="H73" s="153"/>
      <c r="I73" s="153"/>
      <c r="J73" s="153"/>
      <c r="K73" s="153"/>
      <c r="L73" s="16"/>
      <c r="M73" s="15"/>
      <c r="N73" s="153"/>
      <c r="O73" s="153"/>
      <c r="P73" s="153"/>
      <c r="Q73" s="153"/>
      <c r="R73" s="16"/>
      <c r="S73" s="15"/>
      <c r="T73" s="153"/>
      <c r="U73" s="153"/>
      <c r="V73" s="153"/>
      <c r="W73" s="153"/>
      <c r="X73" s="16"/>
      <c r="Y73" s="15"/>
      <c r="Z73" s="153"/>
      <c r="AA73" s="153"/>
      <c r="AB73" s="153"/>
      <c r="AC73" s="153"/>
      <c r="AD73" s="16"/>
      <c r="AE73" s="15"/>
      <c r="AF73" s="153"/>
      <c r="AG73" s="153"/>
      <c r="AH73" s="153"/>
      <c r="AI73" s="153"/>
      <c r="AJ73" s="16"/>
      <c r="AK73" s="15"/>
      <c r="AL73" s="153"/>
      <c r="AM73" s="153"/>
      <c r="AN73" s="153"/>
      <c r="AO73" s="153"/>
      <c r="AP73" s="16"/>
      <c r="AQ73" s="17"/>
    </row>
    <row r="74" spans="1:43" s="18" customFormat="1" ht="33" customHeight="1" x14ac:dyDescent="0.45">
      <c r="A74" s="15"/>
      <c r="B74" s="153"/>
      <c r="C74" s="153"/>
      <c r="D74" s="153"/>
      <c r="E74" s="153"/>
      <c r="F74" s="16"/>
      <c r="G74" s="15"/>
      <c r="H74" s="153"/>
      <c r="I74" s="153"/>
      <c r="J74" s="153"/>
      <c r="K74" s="153"/>
      <c r="L74" s="16"/>
      <c r="M74" s="15"/>
      <c r="N74" s="153"/>
      <c r="O74" s="153"/>
      <c r="P74" s="153"/>
      <c r="Q74" s="153"/>
      <c r="R74" s="16"/>
      <c r="S74" s="15"/>
      <c r="T74" s="153"/>
      <c r="U74" s="153"/>
      <c r="V74" s="153"/>
      <c r="W74" s="153"/>
      <c r="X74" s="16"/>
      <c r="Y74" s="15"/>
      <c r="Z74" s="153"/>
      <c r="AA74" s="153"/>
      <c r="AB74" s="153"/>
      <c r="AC74" s="153"/>
      <c r="AD74" s="16"/>
      <c r="AE74" s="15"/>
      <c r="AF74" s="153"/>
      <c r="AG74" s="153"/>
      <c r="AH74" s="153"/>
      <c r="AI74" s="153"/>
      <c r="AJ74" s="16"/>
      <c r="AK74" s="15"/>
      <c r="AL74" s="153"/>
      <c r="AM74" s="153"/>
      <c r="AN74" s="153"/>
      <c r="AO74" s="153"/>
      <c r="AP74" s="16"/>
      <c r="AQ74" s="17"/>
    </row>
    <row r="75" spans="1:43" s="18" customFormat="1" ht="33" customHeight="1" x14ac:dyDescent="0.45">
      <c r="A75" s="15"/>
      <c r="B75" s="153"/>
      <c r="C75" s="153"/>
      <c r="D75" s="153"/>
      <c r="E75" s="153"/>
      <c r="F75" s="16"/>
      <c r="G75" s="15"/>
      <c r="H75" s="153"/>
      <c r="I75" s="153"/>
      <c r="J75" s="153"/>
      <c r="K75" s="153"/>
      <c r="L75" s="16"/>
      <c r="M75" s="15"/>
      <c r="N75" s="153"/>
      <c r="O75" s="153"/>
      <c r="P75" s="153"/>
      <c r="Q75" s="153"/>
      <c r="R75" s="16"/>
      <c r="S75" s="15"/>
      <c r="T75" s="153"/>
      <c r="U75" s="153"/>
      <c r="V75" s="153"/>
      <c r="W75" s="153"/>
      <c r="X75" s="16"/>
      <c r="Y75" s="15"/>
      <c r="Z75" s="153"/>
      <c r="AA75" s="153"/>
      <c r="AB75" s="153"/>
      <c r="AC75" s="153"/>
      <c r="AD75" s="16"/>
      <c r="AE75" s="15"/>
      <c r="AF75" s="153"/>
      <c r="AG75" s="153"/>
      <c r="AH75" s="153"/>
      <c r="AI75" s="153"/>
      <c r="AJ75" s="16"/>
      <c r="AK75" s="15"/>
      <c r="AL75" s="153"/>
      <c r="AM75" s="153"/>
      <c r="AN75" s="153"/>
      <c r="AO75" s="153"/>
      <c r="AP75" s="16"/>
      <c r="AQ75" s="17"/>
    </row>
    <row r="76" spans="1:43" s="18" customFormat="1" ht="33" customHeight="1" x14ac:dyDescent="0.45">
      <c r="A76" s="15"/>
      <c r="B76" s="153"/>
      <c r="C76" s="153"/>
      <c r="D76" s="153"/>
      <c r="E76" s="153"/>
      <c r="F76" s="16"/>
      <c r="G76" s="15"/>
      <c r="H76" s="153"/>
      <c r="I76" s="153"/>
      <c r="J76" s="153"/>
      <c r="K76" s="153"/>
      <c r="L76" s="16"/>
      <c r="M76" s="15"/>
      <c r="N76" s="153"/>
      <c r="O76" s="153"/>
      <c r="P76" s="153"/>
      <c r="Q76" s="153"/>
      <c r="R76" s="16"/>
      <c r="S76" s="15"/>
      <c r="T76" s="153"/>
      <c r="U76" s="153"/>
      <c r="V76" s="153"/>
      <c r="W76" s="153"/>
      <c r="X76" s="16"/>
      <c r="Y76" s="15"/>
      <c r="Z76" s="153"/>
      <c r="AA76" s="153"/>
      <c r="AB76" s="153"/>
      <c r="AC76" s="153"/>
      <c r="AD76" s="16"/>
      <c r="AE76" s="15"/>
      <c r="AF76" s="153"/>
      <c r="AG76" s="153"/>
      <c r="AH76" s="153"/>
      <c r="AI76" s="153"/>
      <c r="AJ76" s="16"/>
      <c r="AK76" s="15"/>
      <c r="AL76" s="153"/>
      <c r="AM76" s="153"/>
      <c r="AN76" s="153"/>
      <c r="AO76" s="153"/>
      <c r="AP76" s="16"/>
      <c r="AQ76" s="17"/>
    </row>
    <row r="77" spans="1:43" ht="36.75" customHeight="1" x14ac:dyDescent="0.45">
      <c r="A77" s="12"/>
      <c r="B77" s="154"/>
      <c r="C77" s="154"/>
      <c r="D77" s="155"/>
      <c r="E77" s="155"/>
      <c r="F77" s="14"/>
      <c r="G77" s="12"/>
      <c r="H77" s="154"/>
      <c r="I77" s="154"/>
      <c r="J77" s="155"/>
      <c r="K77" s="155"/>
      <c r="L77" s="14"/>
      <c r="M77" s="12"/>
      <c r="N77" s="154"/>
      <c r="O77" s="154"/>
      <c r="P77" s="155"/>
      <c r="Q77" s="155"/>
      <c r="R77" s="14"/>
      <c r="S77" s="12"/>
      <c r="T77" s="154"/>
      <c r="U77" s="154"/>
      <c r="V77" s="155"/>
      <c r="W77" s="155"/>
      <c r="X77" s="14"/>
      <c r="Y77" s="12"/>
      <c r="Z77" s="154"/>
      <c r="AA77" s="154"/>
      <c r="AB77" s="155"/>
      <c r="AC77" s="155"/>
      <c r="AD77" s="14"/>
      <c r="AE77" s="12"/>
      <c r="AF77" s="154"/>
      <c r="AG77" s="154"/>
      <c r="AH77" s="155"/>
      <c r="AI77" s="155"/>
      <c r="AJ77" s="14"/>
      <c r="AK77" s="12"/>
      <c r="AL77" s="154"/>
      <c r="AM77" s="154"/>
      <c r="AN77" s="155"/>
      <c r="AO77" s="155"/>
      <c r="AP77" s="14"/>
      <c r="AQ77" s="19"/>
    </row>
    <row r="78" spans="1:43" ht="15" customHeight="1" x14ac:dyDescent="0.45">
      <c r="A78" s="12"/>
      <c r="B78" s="20"/>
      <c r="C78" s="20"/>
      <c r="D78" s="20"/>
      <c r="E78" s="20"/>
      <c r="F78" s="14"/>
      <c r="G78" s="12"/>
      <c r="H78" s="20"/>
      <c r="I78" s="20"/>
      <c r="J78" s="20"/>
      <c r="K78" s="20"/>
      <c r="L78" s="14"/>
      <c r="M78" s="12"/>
      <c r="N78" s="20"/>
      <c r="O78" s="20"/>
      <c r="P78" s="20"/>
      <c r="Q78" s="20"/>
      <c r="R78" s="14"/>
      <c r="S78" s="12"/>
      <c r="T78" s="20"/>
      <c r="U78" s="20"/>
      <c r="V78" s="20"/>
      <c r="W78" s="20"/>
      <c r="X78" s="14"/>
      <c r="Y78" s="12"/>
      <c r="Z78" s="20"/>
      <c r="AA78" s="20"/>
      <c r="AB78" s="20"/>
      <c r="AC78" s="20"/>
      <c r="AD78" s="14"/>
      <c r="AE78" s="12"/>
      <c r="AF78" s="20"/>
      <c r="AG78" s="20"/>
      <c r="AH78" s="20"/>
      <c r="AI78" s="20"/>
      <c r="AJ78" s="14"/>
      <c r="AK78" s="12"/>
      <c r="AL78" s="20"/>
      <c r="AM78" s="20"/>
      <c r="AN78" s="20"/>
      <c r="AO78" s="20"/>
      <c r="AP78" s="14"/>
      <c r="AQ78" s="21"/>
    </row>
    <row r="79" spans="1:43" ht="24" customHeight="1" x14ac:dyDescent="0.5">
      <c r="A79" s="12"/>
      <c r="B79" s="22"/>
      <c r="C79" s="23"/>
      <c r="D79" s="23"/>
      <c r="E79" s="23"/>
      <c r="F79" s="14"/>
      <c r="G79" s="12"/>
      <c r="H79" s="22"/>
      <c r="I79" s="23"/>
      <c r="J79" s="23"/>
      <c r="K79" s="23"/>
      <c r="L79" s="14"/>
      <c r="M79" s="12"/>
      <c r="N79" s="22"/>
      <c r="O79" s="23"/>
      <c r="P79" s="23"/>
      <c r="Q79" s="23"/>
      <c r="R79" s="14"/>
      <c r="S79" s="12"/>
      <c r="T79" s="22"/>
      <c r="U79" s="23"/>
      <c r="V79" s="23"/>
      <c r="W79" s="23"/>
      <c r="X79" s="14"/>
      <c r="Y79" s="12"/>
      <c r="Z79" s="22"/>
      <c r="AA79" s="23"/>
      <c r="AB79" s="23"/>
      <c r="AC79" s="23"/>
      <c r="AD79" s="14"/>
      <c r="AE79" s="12"/>
      <c r="AF79" s="22"/>
      <c r="AG79" s="23"/>
      <c r="AH79" s="23"/>
      <c r="AI79" s="23"/>
      <c r="AJ79" s="14"/>
      <c r="AK79" s="12"/>
      <c r="AL79" s="22"/>
      <c r="AM79" s="23"/>
      <c r="AN79" s="23"/>
      <c r="AO79" s="23"/>
      <c r="AP79" s="14"/>
      <c r="AQ79" s="24"/>
    </row>
    <row r="80" spans="1:43" ht="7.5" customHeight="1" x14ac:dyDescent="0.45">
      <c r="A80" s="25"/>
      <c r="B80" s="26"/>
      <c r="C80" s="26"/>
      <c r="D80" s="26"/>
      <c r="E80" s="26"/>
      <c r="F80" s="27"/>
      <c r="G80" s="25"/>
      <c r="H80" s="26"/>
      <c r="I80" s="26"/>
      <c r="J80" s="26"/>
      <c r="K80" s="26"/>
      <c r="L80" s="27"/>
      <c r="M80" s="25"/>
      <c r="N80" s="26"/>
      <c r="O80" s="26"/>
      <c r="P80" s="26"/>
      <c r="Q80" s="26"/>
      <c r="R80" s="27"/>
      <c r="S80" s="25"/>
      <c r="T80" s="26"/>
      <c r="U80" s="26"/>
      <c r="V80" s="26"/>
      <c r="W80" s="26"/>
      <c r="X80" s="27"/>
      <c r="Y80" s="25"/>
      <c r="Z80" s="26"/>
      <c r="AA80" s="26"/>
      <c r="AB80" s="26"/>
      <c r="AC80" s="26"/>
      <c r="AD80" s="27"/>
      <c r="AE80" s="25"/>
      <c r="AF80" s="26"/>
      <c r="AG80" s="26"/>
      <c r="AH80" s="26"/>
      <c r="AI80" s="26"/>
      <c r="AJ80" s="27"/>
      <c r="AK80" s="25"/>
      <c r="AL80" s="26"/>
      <c r="AM80" s="26"/>
      <c r="AN80" s="26"/>
      <c r="AO80" s="26"/>
      <c r="AP80" s="27"/>
      <c r="AQ80" s="10"/>
    </row>
    <row r="81" spans="1:43" ht="7.5" customHeight="1" x14ac:dyDescent="0.45">
      <c r="A81" s="12"/>
      <c r="B81" s="13"/>
      <c r="C81" s="13"/>
      <c r="D81" s="13"/>
      <c r="E81" s="13"/>
      <c r="F81" s="14"/>
      <c r="G81" s="12"/>
      <c r="H81" s="13"/>
      <c r="I81" s="13"/>
      <c r="J81" s="13"/>
      <c r="K81" s="13"/>
      <c r="L81" s="14"/>
      <c r="M81" s="12"/>
      <c r="N81" s="13"/>
      <c r="O81" s="13"/>
      <c r="P81" s="13"/>
      <c r="Q81" s="13"/>
      <c r="R81" s="14"/>
      <c r="S81" s="12"/>
      <c r="T81" s="13"/>
      <c r="U81" s="13"/>
      <c r="V81" s="13"/>
      <c r="W81" s="13"/>
      <c r="X81" s="14"/>
      <c r="Y81" s="12"/>
      <c r="Z81" s="13"/>
      <c r="AA81" s="13"/>
      <c r="AB81" s="13"/>
      <c r="AC81" s="13"/>
      <c r="AD81" s="14"/>
      <c r="AE81" s="12"/>
      <c r="AF81" s="13"/>
      <c r="AG81" s="13"/>
      <c r="AH81" s="13"/>
      <c r="AI81" s="13"/>
      <c r="AJ81" s="14"/>
      <c r="AK81" s="12"/>
      <c r="AL81" s="13"/>
      <c r="AM81" s="13"/>
      <c r="AN81" s="13"/>
      <c r="AO81" s="13"/>
      <c r="AP81" s="14"/>
      <c r="AQ81" s="10"/>
    </row>
    <row r="82" spans="1:43" s="18" customFormat="1" ht="33" customHeight="1" x14ac:dyDescent="0.45">
      <c r="A82" s="15"/>
      <c r="B82" s="153"/>
      <c r="C82" s="153"/>
      <c r="D82" s="153"/>
      <c r="E82" s="153"/>
      <c r="F82" s="16"/>
      <c r="G82" s="15"/>
      <c r="H82" s="153"/>
      <c r="I82" s="153"/>
      <c r="J82" s="153"/>
      <c r="K82" s="153"/>
      <c r="L82" s="16"/>
      <c r="M82" s="15"/>
      <c r="N82" s="153"/>
      <c r="O82" s="153"/>
      <c r="P82" s="153"/>
      <c r="Q82" s="153"/>
      <c r="R82" s="16"/>
      <c r="S82" s="15"/>
      <c r="T82" s="153"/>
      <c r="U82" s="153"/>
      <c r="V82" s="153"/>
      <c r="W82" s="153"/>
      <c r="X82" s="16"/>
      <c r="Y82" s="15"/>
      <c r="Z82" s="153"/>
      <c r="AA82" s="153"/>
      <c r="AB82" s="153"/>
      <c r="AC82" s="153"/>
      <c r="AD82" s="16"/>
      <c r="AE82" s="15"/>
      <c r="AF82" s="153"/>
      <c r="AG82" s="153"/>
      <c r="AH82" s="153"/>
      <c r="AI82" s="153"/>
      <c r="AJ82" s="16"/>
      <c r="AK82" s="15"/>
      <c r="AL82" s="153"/>
      <c r="AM82" s="153"/>
      <c r="AN82" s="153"/>
      <c r="AO82" s="153"/>
      <c r="AP82" s="16"/>
      <c r="AQ82" s="17"/>
    </row>
    <row r="83" spans="1:43" s="18" customFormat="1" ht="33" customHeight="1" x14ac:dyDescent="0.45">
      <c r="A83" s="15"/>
      <c r="B83" s="153"/>
      <c r="C83" s="153"/>
      <c r="D83" s="153"/>
      <c r="E83" s="153"/>
      <c r="F83" s="16"/>
      <c r="G83" s="15"/>
      <c r="H83" s="153"/>
      <c r="I83" s="153"/>
      <c r="J83" s="153"/>
      <c r="K83" s="153"/>
      <c r="L83" s="16"/>
      <c r="M83" s="15"/>
      <c r="N83" s="153"/>
      <c r="O83" s="153"/>
      <c r="P83" s="153"/>
      <c r="Q83" s="153"/>
      <c r="R83" s="16"/>
      <c r="S83" s="15"/>
      <c r="T83" s="153"/>
      <c r="U83" s="153"/>
      <c r="V83" s="153"/>
      <c r="W83" s="153"/>
      <c r="X83" s="16"/>
      <c r="Y83" s="15"/>
      <c r="Z83" s="153"/>
      <c r="AA83" s="153"/>
      <c r="AB83" s="153"/>
      <c r="AC83" s="153"/>
      <c r="AD83" s="16"/>
      <c r="AE83" s="15"/>
      <c r="AF83" s="153"/>
      <c r="AG83" s="153"/>
      <c r="AH83" s="153"/>
      <c r="AI83" s="153"/>
      <c r="AJ83" s="16"/>
      <c r="AK83" s="15"/>
      <c r="AL83" s="153"/>
      <c r="AM83" s="153"/>
      <c r="AN83" s="153"/>
      <c r="AO83" s="153"/>
      <c r="AP83" s="16"/>
      <c r="AQ83" s="17"/>
    </row>
    <row r="84" spans="1:43" s="18" customFormat="1" ht="33" customHeight="1" x14ac:dyDescent="0.45">
      <c r="A84" s="15"/>
      <c r="B84" s="153"/>
      <c r="C84" s="153"/>
      <c r="D84" s="153"/>
      <c r="E84" s="153"/>
      <c r="F84" s="16"/>
      <c r="G84" s="15"/>
      <c r="H84" s="153"/>
      <c r="I84" s="153"/>
      <c r="J84" s="153"/>
      <c r="K84" s="153"/>
      <c r="L84" s="16"/>
      <c r="M84" s="15"/>
      <c r="N84" s="153"/>
      <c r="O84" s="153"/>
      <c r="P84" s="153"/>
      <c r="Q84" s="153"/>
      <c r="R84" s="16"/>
      <c r="S84" s="15"/>
      <c r="T84" s="153"/>
      <c r="U84" s="153"/>
      <c r="V84" s="153"/>
      <c r="W84" s="153"/>
      <c r="X84" s="16"/>
      <c r="Y84" s="15"/>
      <c r="Z84" s="153"/>
      <c r="AA84" s="153"/>
      <c r="AB84" s="153"/>
      <c r="AC84" s="153"/>
      <c r="AD84" s="16"/>
      <c r="AE84" s="15"/>
      <c r="AF84" s="153"/>
      <c r="AG84" s="153"/>
      <c r="AH84" s="153"/>
      <c r="AI84" s="153"/>
      <c r="AJ84" s="16"/>
      <c r="AK84" s="15"/>
      <c r="AL84" s="153"/>
      <c r="AM84" s="153"/>
      <c r="AN84" s="153"/>
      <c r="AO84" s="153"/>
      <c r="AP84" s="16"/>
      <c r="AQ84" s="17"/>
    </row>
    <row r="85" spans="1:43" s="18" customFormat="1" ht="33" customHeight="1" x14ac:dyDescent="0.45">
      <c r="A85" s="15"/>
      <c r="B85" s="153"/>
      <c r="C85" s="153"/>
      <c r="D85" s="153"/>
      <c r="E85" s="153"/>
      <c r="F85" s="16"/>
      <c r="G85" s="15"/>
      <c r="H85" s="153"/>
      <c r="I85" s="153"/>
      <c r="J85" s="153"/>
      <c r="K85" s="153"/>
      <c r="L85" s="16"/>
      <c r="M85" s="15"/>
      <c r="N85" s="153"/>
      <c r="O85" s="153"/>
      <c r="P85" s="153"/>
      <c r="Q85" s="153"/>
      <c r="R85" s="16"/>
      <c r="S85" s="15"/>
      <c r="T85" s="153"/>
      <c r="U85" s="153"/>
      <c r="V85" s="153"/>
      <c r="W85" s="153"/>
      <c r="X85" s="16"/>
      <c r="Y85" s="15"/>
      <c r="Z85" s="153"/>
      <c r="AA85" s="153"/>
      <c r="AB85" s="153"/>
      <c r="AC85" s="153"/>
      <c r="AD85" s="16"/>
      <c r="AE85" s="15"/>
      <c r="AF85" s="153"/>
      <c r="AG85" s="153"/>
      <c r="AH85" s="153"/>
      <c r="AI85" s="153"/>
      <c r="AJ85" s="16"/>
      <c r="AK85" s="15"/>
      <c r="AL85" s="153"/>
      <c r="AM85" s="153"/>
      <c r="AN85" s="153"/>
      <c r="AO85" s="153"/>
      <c r="AP85" s="16"/>
      <c r="AQ85" s="17"/>
    </row>
    <row r="86" spans="1:43" s="18" customFormat="1" ht="33" customHeight="1" x14ac:dyDescent="0.45">
      <c r="A86" s="15"/>
      <c r="B86" s="153"/>
      <c r="C86" s="153"/>
      <c r="D86" s="153"/>
      <c r="E86" s="153"/>
      <c r="F86" s="16"/>
      <c r="G86" s="15"/>
      <c r="H86" s="153"/>
      <c r="I86" s="153"/>
      <c r="J86" s="153"/>
      <c r="K86" s="153"/>
      <c r="L86" s="16"/>
      <c r="M86" s="15"/>
      <c r="N86" s="153"/>
      <c r="O86" s="153"/>
      <c r="P86" s="153"/>
      <c r="Q86" s="153"/>
      <c r="R86" s="16"/>
      <c r="S86" s="15"/>
      <c r="T86" s="153"/>
      <c r="U86" s="153"/>
      <c r="V86" s="153"/>
      <c r="W86" s="153"/>
      <c r="X86" s="16"/>
      <c r="Y86" s="15"/>
      <c r="Z86" s="153"/>
      <c r="AA86" s="153"/>
      <c r="AB86" s="153"/>
      <c r="AC86" s="153"/>
      <c r="AD86" s="16"/>
      <c r="AE86" s="15"/>
      <c r="AF86" s="153"/>
      <c r="AG86" s="153"/>
      <c r="AH86" s="153"/>
      <c r="AI86" s="153"/>
      <c r="AJ86" s="16"/>
      <c r="AK86" s="15"/>
      <c r="AL86" s="153"/>
      <c r="AM86" s="153"/>
      <c r="AN86" s="153"/>
      <c r="AO86" s="153"/>
      <c r="AP86" s="16"/>
      <c r="AQ86" s="17"/>
    </row>
    <row r="87" spans="1:43" s="18" customFormat="1" ht="33" customHeight="1" x14ac:dyDescent="0.45">
      <c r="A87" s="15"/>
      <c r="B87" s="153"/>
      <c r="C87" s="153"/>
      <c r="D87" s="153"/>
      <c r="E87" s="153"/>
      <c r="F87" s="16"/>
      <c r="G87" s="15"/>
      <c r="H87" s="153"/>
      <c r="I87" s="153"/>
      <c r="J87" s="153"/>
      <c r="K87" s="153"/>
      <c r="L87" s="16"/>
      <c r="M87" s="15"/>
      <c r="N87" s="153"/>
      <c r="O87" s="153"/>
      <c r="P87" s="153"/>
      <c r="Q87" s="153"/>
      <c r="R87" s="16"/>
      <c r="S87" s="15"/>
      <c r="T87" s="153"/>
      <c r="U87" s="153"/>
      <c r="V87" s="153"/>
      <c r="W87" s="153"/>
      <c r="X87" s="16"/>
      <c r="Y87" s="15"/>
      <c r="Z87" s="153"/>
      <c r="AA87" s="153"/>
      <c r="AB87" s="153"/>
      <c r="AC87" s="153"/>
      <c r="AD87" s="16"/>
      <c r="AE87" s="15"/>
      <c r="AF87" s="153"/>
      <c r="AG87" s="153"/>
      <c r="AH87" s="153"/>
      <c r="AI87" s="153"/>
      <c r="AJ87" s="16"/>
      <c r="AK87" s="15"/>
      <c r="AL87" s="153"/>
      <c r="AM87" s="153"/>
      <c r="AN87" s="153"/>
      <c r="AO87" s="153"/>
      <c r="AP87" s="16"/>
      <c r="AQ87" s="17"/>
    </row>
    <row r="88" spans="1:43" ht="36.75" customHeight="1" x14ac:dyDescent="0.45">
      <c r="A88" s="12"/>
      <c r="B88" s="154"/>
      <c r="C88" s="154"/>
      <c r="D88" s="155"/>
      <c r="E88" s="155"/>
      <c r="F88" s="14"/>
      <c r="G88" s="12"/>
      <c r="H88" s="154"/>
      <c r="I88" s="154"/>
      <c r="J88" s="155"/>
      <c r="K88" s="155"/>
      <c r="L88" s="14"/>
      <c r="M88" s="12"/>
      <c r="N88" s="154"/>
      <c r="O88" s="154"/>
      <c r="P88" s="155"/>
      <c r="Q88" s="155"/>
      <c r="R88" s="14"/>
      <c r="S88" s="12"/>
      <c r="T88" s="154"/>
      <c r="U88" s="154"/>
      <c r="V88" s="155"/>
      <c r="W88" s="155"/>
      <c r="X88" s="14"/>
      <c r="Y88" s="12"/>
      <c r="Z88" s="154"/>
      <c r="AA88" s="154"/>
      <c r="AB88" s="155"/>
      <c r="AC88" s="155"/>
      <c r="AD88" s="14"/>
      <c r="AE88" s="12"/>
      <c r="AF88" s="154"/>
      <c r="AG88" s="154"/>
      <c r="AH88" s="155"/>
      <c r="AI88" s="155"/>
      <c r="AJ88" s="14"/>
      <c r="AK88" s="12"/>
      <c r="AL88" s="154"/>
      <c r="AM88" s="154"/>
      <c r="AN88" s="155"/>
      <c r="AO88" s="155"/>
      <c r="AP88" s="14"/>
      <c r="AQ88" s="19"/>
    </row>
    <row r="89" spans="1:43" ht="15" customHeight="1" x14ac:dyDescent="0.45">
      <c r="A89" s="12"/>
      <c r="B89" s="20"/>
      <c r="C89" s="20"/>
      <c r="D89" s="20"/>
      <c r="E89" s="20"/>
      <c r="F89" s="14"/>
      <c r="G89" s="12"/>
      <c r="H89" s="20"/>
      <c r="I89" s="20"/>
      <c r="J89" s="20"/>
      <c r="K89" s="20"/>
      <c r="L89" s="14"/>
      <c r="M89" s="12"/>
      <c r="N89" s="20"/>
      <c r="O89" s="20"/>
      <c r="P89" s="20"/>
      <c r="Q89" s="20"/>
      <c r="R89" s="14"/>
      <c r="S89" s="12"/>
      <c r="T89" s="20"/>
      <c r="U89" s="20"/>
      <c r="V89" s="20"/>
      <c r="W89" s="20"/>
      <c r="X89" s="14"/>
      <c r="Y89" s="12"/>
      <c r="Z89" s="20"/>
      <c r="AA89" s="20"/>
      <c r="AB89" s="20"/>
      <c r="AC89" s="20"/>
      <c r="AD89" s="14"/>
      <c r="AE89" s="12"/>
      <c r="AF89" s="20"/>
      <c r="AG89" s="20"/>
      <c r="AH89" s="20"/>
      <c r="AI89" s="20"/>
      <c r="AJ89" s="14"/>
      <c r="AK89" s="12"/>
      <c r="AL89" s="20"/>
      <c r="AM89" s="20"/>
      <c r="AN89" s="20"/>
      <c r="AO89" s="20"/>
      <c r="AP89" s="14"/>
      <c r="AQ89" s="21"/>
    </row>
    <row r="90" spans="1:43" ht="24" customHeight="1" x14ac:dyDescent="0.5">
      <c r="A90" s="12"/>
      <c r="B90" s="22"/>
      <c r="C90" s="23"/>
      <c r="D90" s="23"/>
      <c r="E90" s="23"/>
      <c r="F90" s="14"/>
      <c r="G90" s="12"/>
      <c r="H90" s="22"/>
      <c r="I90" s="23"/>
      <c r="J90" s="23"/>
      <c r="K90" s="23"/>
      <c r="L90" s="14"/>
      <c r="M90" s="12"/>
      <c r="N90" s="22"/>
      <c r="O90" s="23"/>
      <c r="P90" s="23"/>
      <c r="Q90" s="23"/>
      <c r="R90" s="14"/>
      <c r="S90" s="12"/>
      <c r="T90" s="22"/>
      <c r="U90" s="23"/>
      <c r="V90" s="23"/>
      <c r="W90" s="23"/>
      <c r="X90" s="14"/>
      <c r="Y90" s="12"/>
      <c r="Z90" s="22"/>
      <c r="AA90" s="23"/>
      <c r="AB90" s="23"/>
      <c r="AC90" s="23"/>
      <c r="AD90" s="14"/>
      <c r="AE90" s="12"/>
      <c r="AF90" s="22"/>
      <c r="AG90" s="23"/>
      <c r="AH90" s="23"/>
      <c r="AI90" s="23"/>
      <c r="AJ90" s="14"/>
      <c r="AK90" s="12"/>
      <c r="AL90" s="22"/>
      <c r="AM90" s="23"/>
      <c r="AN90" s="23"/>
      <c r="AO90" s="23"/>
      <c r="AP90" s="14"/>
      <c r="AQ90" s="24"/>
    </row>
    <row r="91" spans="1:43" ht="7.5" customHeight="1" x14ac:dyDescent="0.45">
      <c r="A91" s="25"/>
      <c r="B91" s="26"/>
      <c r="C91" s="26"/>
      <c r="D91" s="26"/>
      <c r="E91" s="26"/>
      <c r="F91" s="27"/>
      <c r="G91" s="25"/>
      <c r="H91" s="26"/>
      <c r="I91" s="26"/>
      <c r="J91" s="26"/>
      <c r="K91" s="26"/>
      <c r="L91" s="27"/>
      <c r="M91" s="25"/>
      <c r="N91" s="26"/>
      <c r="O91" s="26"/>
      <c r="P91" s="26"/>
      <c r="Q91" s="26"/>
      <c r="R91" s="27"/>
      <c r="S91" s="25"/>
      <c r="T91" s="26"/>
      <c r="U91" s="26"/>
      <c r="V91" s="26"/>
      <c r="W91" s="26"/>
      <c r="X91" s="27"/>
      <c r="Y91" s="25"/>
      <c r="Z91" s="26"/>
      <c r="AA91" s="26"/>
      <c r="AB91" s="26"/>
      <c r="AC91" s="26"/>
      <c r="AD91" s="27"/>
      <c r="AE91" s="25"/>
      <c r="AF91" s="26"/>
      <c r="AG91" s="26"/>
      <c r="AH91" s="26"/>
      <c r="AI91" s="26"/>
      <c r="AJ91" s="27"/>
      <c r="AK91" s="25"/>
      <c r="AL91" s="26"/>
      <c r="AM91" s="26"/>
      <c r="AN91" s="26"/>
      <c r="AO91" s="26"/>
      <c r="AP91" s="27"/>
      <c r="AQ91" s="10"/>
    </row>
    <row r="92" spans="1:43" ht="7.5" customHeight="1" x14ac:dyDescent="0.45">
      <c r="A92" s="12"/>
      <c r="B92" s="13"/>
      <c r="C92" s="13"/>
      <c r="D92" s="13"/>
      <c r="E92" s="13"/>
      <c r="F92" s="14"/>
      <c r="G92" s="12"/>
      <c r="H92" s="13"/>
      <c r="I92" s="13"/>
      <c r="J92" s="13"/>
      <c r="K92" s="13"/>
      <c r="L92" s="14"/>
      <c r="M92" s="12"/>
      <c r="N92" s="13"/>
      <c r="O92" s="13"/>
      <c r="P92" s="13"/>
      <c r="Q92" s="13"/>
      <c r="R92" s="14"/>
      <c r="S92" s="12"/>
      <c r="T92" s="13"/>
      <c r="U92" s="13"/>
      <c r="V92" s="13"/>
      <c r="W92" s="13"/>
      <c r="X92" s="14"/>
      <c r="Y92" s="12"/>
      <c r="Z92" s="13"/>
      <c r="AA92" s="13"/>
      <c r="AB92" s="13"/>
      <c r="AC92" s="13"/>
      <c r="AD92" s="14"/>
      <c r="AE92" s="12"/>
      <c r="AF92" s="13"/>
      <c r="AG92" s="13"/>
      <c r="AH92" s="13"/>
      <c r="AI92" s="13"/>
      <c r="AJ92" s="14"/>
      <c r="AK92" s="12"/>
      <c r="AL92" s="13"/>
      <c r="AM92" s="13"/>
      <c r="AN92" s="13"/>
      <c r="AO92" s="13"/>
      <c r="AP92" s="14"/>
      <c r="AQ92" s="10"/>
    </row>
    <row r="93" spans="1:43" s="18" customFormat="1" ht="33" customHeight="1" x14ac:dyDescent="0.45">
      <c r="A93" s="15"/>
      <c r="B93" s="153"/>
      <c r="C93" s="153"/>
      <c r="D93" s="153"/>
      <c r="E93" s="153"/>
      <c r="F93" s="16"/>
      <c r="G93" s="15"/>
      <c r="H93" s="153"/>
      <c r="I93" s="153"/>
      <c r="J93" s="153"/>
      <c r="K93" s="153"/>
      <c r="L93" s="16"/>
      <c r="M93" s="15"/>
      <c r="N93" s="153"/>
      <c r="O93" s="153"/>
      <c r="P93" s="153"/>
      <c r="Q93" s="153"/>
      <c r="R93" s="16"/>
      <c r="S93" s="15"/>
      <c r="T93" s="153"/>
      <c r="U93" s="153"/>
      <c r="V93" s="153"/>
      <c r="W93" s="153"/>
      <c r="X93" s="16"/>
      <c r="Y93" s="15"/>
      <c r="Z93" s="153"/>
      <c r="AA93" s="153"/>
      <c r="AB93" s="153"/>
      <c r="AC93" s="153"/>
      <c r="AD93" s="16"/>
      <c r="AE93" s="15"/>
      <c r="AF93" s="153"/>
      <c r="AG93" s="153"/>
      <c r="AH93" s="153"/>
      <c r="AI93" s="153"/>
      <c r="AJ93" s="16"/>
      <c r="AK93" s="15"/>
      <c r="AL93" s="153"/>
      <c r="AM93" s="153"/>
      <c r="AN93" s="153"/>
      <c r="AO93" s="153"/>
      <c r="AP93" s="16"/>
      <c r="AQ93" s="17"/>
    </row>
    <row r="94" spans="1:43" s="18" customFormat="1" ht="33" customHeight="1" x14ac:dyDescent="0.45">
      <c r="A94" s="15"/>
      <c r="B94" s="153"/>
      <c r="C94" s="153"/>
      <c r="D94" s="153"/>
      <c r="E94" s="153"/>
      <c r="F94" s="16"/>
      <c r="G94" s="15"/>
      <c r="H94" s="153"/>
      <c r="I94" s="153"/>
      <c r="J94" s="153"/>
      <c r="K94" s="153"/>
      <c r="L94" s="16"/>
      <c r="M94" s="15"/>
      <c r="N94" s="153"/>
      <c r="O94" s="153"/>
      <c r="P94" s="153"/>
      <c r="Q94" s="153"/>
      <c r="R94" s="16"/>
      <c r="S94" s="15"/>
      <c r="T94" s="153"/>
      <c r="U94" s="153"/>
      <c r="V94" s="153"/>
      <c r="W94" s="153"/>
      <c r="X94" s="16"/>
      <c r="Y94" s="15"/>
      <c r="Z94" s="153"/>
      <c r="AA94" s="153"/>
      <c r="AB94" s="153"/>
      <c r="AC94" s="153"/>
      <c r="AD94" s="16"/>
      <c r="AE94" s="15"/>
      <c r="AF94" s="153"/>
      <c r="AG94" s="153"/>
      <c r="AH94" s="153"/>
      <c r="AI94" s="153"/>
      <c r="AJ94" s="16"/>
      <c r="AK94" s="15"/>
      <c r="AL94" s="153"/>
      <c r="AM94" s="153"/>
      <c r="AN94" s="153"/>
      <c r="AO94" s="153"/>
      <c r="AP94" s="16"/>
      <c r="AQ94" s="17"/>
    </row>
    <row r="95" spans="1:43" s="18" customFormat="1" ht="33" customHeight="1" x14ac:dyDescent="0.45">
      <c r="A95" s="15"/>
      <c r="B95" s="153"/>
      <c r="C95" s="153"/>
      <c r="D95" s="153"/>
      <c r="E95" s="153"/>
      <c r="F95" s="16"/>
      <c r="G95" s="15"/>
      <c r="H95" s="153"/>
      <c r="I95" s="153"/>
      <c r="J95" s="153"/>
      <c r="K95" s="153"/>
      <c r="L95" s="16"/>
      <c r="M95" s="15"/>
      <c r="N95" s="153"/>
      <c r="O95" s="153"/>
      <c r="P95" s="153"/>
      <c r="Q95" s="153"/>
      <c r="R95" s="16"/>
      <c r="S95" s="15"/>
      <c r="T95" s="153"/>
      <c r="U95" s="153"/>
      <c r="V95" s="153"/>
      <c r="W95" s="153"/>
      <c r="X95" s="16"/>
      <c r="Y95" s="15"/>
      <c r="Z95" s="153"/>
      <c r="AA95" s="153"/>
      <c r="AB95" s="153"/>
      <c r="AC95" s="153"/>
      <c r="AD95" s="16"/>
      <c r="AE95" s="15"/>
      <c r="AF95" s="153"/>
      <c r="AG95" s="153"/>
      <c r="AH95" s="153"/>
      <c r="AI95" s="153"/>
      <c r="AJ95" s="16"/>
      <c r="AK95" s="15"/>
      <c r="AL95" s="153"/>
      <c r="AM95" s="153"/>
      <c r="AN95" s="153"/>
      <c r="AO95" s="153"/>
      <c r="AP95" s="16"/>
      <c r="AQ95" s="17"/>
    </row>
    <row r="96" spans="1:43" s="18" customFormat="1" ht="33" customHeight="1" x14ac:dyDescent="0.45">
      <c r="A96" s="15"/>
      <c r="B96" s="153"/>
      <c r="C96" s="153"/>
      <c r="D96" s="153"/>
      <c r="E96" s="153"/>
      <c r="F96" s="16"/>
      <c r="G96" s="15"/>
      <c r="H96" s="153"/>
      <c r="I96" s="153"/>
      <c r="J96" s="153"/>
      <c r="K96" s="153"/>
      <c r="L96" s="16"/>
      <c r="M96" s="15"/>
      <c r="N96" s="153"/>
      <c r="O96" s="153"/>
      <c r="P96" s="153"/>
      <c r="Q96" s="153"/>
      <c r="R96" s="16"/>
      <c r="S96" s="15"/>
      <c r="T96" s="153"/>
      <c r="U96" s="153"/>
      <c r="V96" s="153"/>
      <c r="W96" s="153"/>
      <c r="X96" s="16"/>
      <c r="Y96" s="15"/>
      <c r="Z96" s="153"/>
      <c r="AA96" s="153"/>
      <c r="AB96" s="153"/>
      <c r="AC96" s="153"/>
      <c r="AD96" s="16"/>
      <c r="AE96" s="15"/>
      <c r="AF96" s="153"/>
      <c r="AG96" s="153"/>
      <c r="AH96" s="153"/>
      <c r="AI96" s="153"/>
      <c r="AJ96" s="16"/>
      <c r="AK96" s="15"/>
      <c r="AL96" s="153"/>
      <c r="AM96" s="153"/>
      <c r="AN96" s="153"/>
      <c r="AO96" s="153"/>
      <c r="AP96" s="16"/>
      <c r="AQ96" s="17"/>
    </row>
    <row r="97" spans="1:43" s="18" customFormat="1" ht="33" customHeight="1" x14ac:dyDescent="0.45">
      <c r="A97" s="15"/>
      <c r="B97" s="153"/>
      <c r="C97" s="153"/>
      <c r="D97" s="153"/>
      <c r="E97" s="153"/>
      <c r="F97" s="16"/>
      <c r="G97" s="15"/>
      <c r="H97" s="153"/>
      <c r="I97" s="153"/>
      <c r="J97" s="153"/>
      <c r="K97" s="153"/>
      <c r="L97" s="16"/>
      <c r="M97" s="15"/>
      <c r="N97" s="153"/>
      <c r="O97" s="153"/>
      <c r="P97" s="153"/>
      <c r="Q97" s="153"/>
      <c r="R97" s="16"/>
      <c r="S97" s="15"/>
      <c r="T97" s="153"/>
      <c r="U97" s="153"/>
      <c r="V97" s="153"/>
      <c r="W97" s="153"/>
      <c r="X97" s="16"/>
      <c r="Y97" s="15"/>
      <c r="Z97" s="153"/>
      <c r="AA97" s="153"/>
      <c r="AB97" s="153"/>
      <c r="AC97" s="153"/>
      <c r="AD97" s="16"/>
      <c r="AE97" s="15"/>
      <c r="AF97" s="153"/>
      <c r="AG97" s="153"/>
      <c r="AH97" s="153"/>
      <c r="AI97" s="153"/>
      <c r="AJ97" s="16"/>
      <c r="AK97" s="15"/>
      <c r="AL97" s="153"/>
      <c r="AM97" s="153"/>
      <c r="AN97" s="153"/>
      <c r="AO97" s="153"/>
      <c r="AP97" s="16"/>
      <c r="AQ97" s="17"/>
    </row>
    <row r="98" spans="1:43" s="18" customFormat="1" ht="33" customHeight="1" x14ac:dyDescent="0.45">
      <c r="A98" s="15"/>
      <c r="B98" s="153"/>
      <c r="C98" s="153"/>
      <c r="D98" s="153"/>
      <c r="E98" s="153"/>
      <c r="F98" s="16"/>
      <c r="G98" s="15"/>
      <c r="H98" s="153"/>
      <c r="I98" s="153"/>
      <c r="J98" s="153"/>
      <c r="K98" s="153"/>
      <c r="L98" s="16"/>
      <c r="M98" s="15"/>
      <c r="N98" s="153"/>
      <c r="O98" s="153"/>
      <c r="P98" s="153"/>
      <c r="Q98" s="153"/>
      <c r="R98" s="16"/>
      <c r="S98" s="15"/>
      <c r="T98" s="153"/>
      <c r="U98" s="153"/>
      <c r="V98" s="153"/>
      <c r="W98" s="153"/>
      <c r="X98" s="16"/>
      <c r="Y98" s="15"/>
      <c r="Z98" s="153"/>
      <c r="AA98" s="153"/>
      <c r="AB98" s="153"/>
      <c r="AC98" s="153"/>
      <c r="AD98" s="16"/>
      <c r="AE98" s="15"/>
      <c r="AF98" s="153"/>
      <c r="AG98" s="153"/>
      <c r="AH98" s="153"/>
      <c r="AI98" s="153"/>
      <c r="AJ98" s="16"/>
      <c r="AK98" s="15"/>
      <c r="AL98" s="153"/>
      <c r="AM98" s="153"/>
      <c r="AN98" s="153"/>
      <c r="AO98" s="153"/>
      <c r="AP98" s="16"/>
      <c r="AQ98" s="17"/>
    </row>
    <row r="99" spans="1:43" ht="36.75" customHeight="1" x14ac:dyDescent="0.45">
      <c r="A99" s="12"/>
      <c r="B99" s="154"/>
      <c r="C99" s="154"/>
      <c r="D99" s="155"/>
      <c r="E99" s="155"/>
      <c r="F99" s="14"/>
      <c r="G99" s="12"/>
      <c r="H99" s="154"/>
      <c r="I99" s="154"/>
      <c r="J99" s="155"/>
      <c r="K99" s="155"/>
      <c r="L99" s="14"/>
      <c r="M99" s="12"/>
      <c r="N99" s="154"/>
      <c r="O99" s="154"/>
      <c r="P99" s="155"/>
      <c r="Q99" s="155"/>
      <c r="R99" s="14"/>
      <c r="S99" s="12"/>
      <c r="T99" s="154"/>
      <c r="U99" s="154"/>
      <c r="V99" s="155"/>
      <c r="W99" s="155"/>
      <c r="X99" s="14"/>
      <c r="Y99" s="12"/>
      <c r="Z99" s="154"/>
      <c r="AA99" s="154"/>
      <c r="AB99" s="155"/>
      <c r="AC99" s="155"/>
      <c r="AD99" s="14"/>
      <c r="AE99" s="12"/>
      <c r="AF99" s="154"/>
      <c r="AG99" s="154"/>
      <c r="AH99" s="155"/>
      <c r="AI99" s="155"/>
      <c r="AJ99" s="14"/>
      <c r="AK99" s="12"/>
      <c r="AL99" s="154"/>
      <c r="AM99" s="154"/>
      <c r="AN99" s="155"/>
      <c r="AO99" s="155"/>
      <c r="AP99" s="14"/>
      <c r="AQ99" s="19"/>
    </row>
    <row r="100" spans="1:43" ht="15" customHeight="1" x14ac:dyDescent="0.45">
      <c r="A100" s="12"/>
      <c r="B100" s="20"/>
      <c r="C100" s="20"/>
      <c r="D100" s="20"/>
      <c r="E100" s="20"/>
      <c r="F100" s="14"/>
      <c r="G100" s="12"/>
      <c r="H100" s="20"/>
      <c r="I100" s="20"/>
      <c r="J100" s="20"/>
      <c r="K100" s="20"/>
      <c r="L100" s="14"/>
      <c r="M100" s="12"/>
      <c r="N100" s="20"/>
      <c r="O100" s="20"/>
      <c r="P100" s="20"/>
      <c r="Q100" s="20"/>
      <c r="R100" s="14"/>
      <c r="S100" s="12"/>
      <c r="T100" s="20"/>
      <c r="U100" s="20"/>
      <c r="V100" s="20"/>
      <c r="W100" s="20"/>
      <c r="X100" s="14"/>
      <c r="Y100" s="12"/>
      <c r="Z100" s="20"/>
      <c r="AA100" s="20"/>
      <c r="AB100" s="20"/>
      <c r="AC100" s="20"/>
      <c r="AD100" s="14"/>
      <c r="AE100" s="12"/>
      <c r="AF100" s="20"/>
      <c r="AG100" s="20"/>
      <c r="AH100" s="20"/>
      <c r="AI100" s="20"/>
      <c r="AJ100" s="14"/>
      <c r="AK100" s="12"/>
      <c r="AL100" s="20"/>
      <c r="AM100" s="20"/>
      <c r="AN100" s="20"/>
      <c r="AO100" s="20"/>
      <c r="AP100" s="14"/>
      <c r="AQ100" s="21"/>
    </row>
    <row r="101" spans="1:43" ht="24" customHeight="1" x14ac:dyDescent="0.5">
      <c r="A101" s="12"/>
      <c r="B101" s="22"/>
      <c r="C101" s="23"/>
      <c r="D101" s="23"/>
      <c r="E101" s="23"/>
      <c r="F101" s="14"/>
      <c r="G101" s="12"/>
      <c r="H101" s="22"/>
      <c r="I101" s="23"/>
      <c r="J101" s="23"/>
      <c r="K101" s="23"/>
      <c r="L101" s="14"/>
      <c r="M101" s="12"/>
      <c r="N101" s="22"/>
      <c r="O101" s="23"/>
      <c r="P101" s="23"/>
      <c r="Q101" s="23"/>
      <c r="R101" s="14"/>
      <c r="S101" s="12"/>
      <c r="T101" s="22"/>
      <c r="U101" s="23"/>
      <c r="V101" s="23"/>
      <c r="W101" s="23"/>
      <c r="X101" s="14"/>
      <c r="Y101" s="12"/>
      <c r="Z101" s="22"/>
      <c r="AA101" s="23"/>
      <c r="AB101" s="23"/>
      <c r="AC101" s="23"/>
      <c r="AD101" s="14"/>
      <c r="AE101" s="12"/>
      <c r="AF101" s="22"/>
      <c r="AG101" s="23"/>
      <c r="AH101" s="23"/>
      <c r="AI101" s="23"/>
      <c r="AJ101" s="14"/>
      <c r="AK101" s="12"/>
      <c r="AL101" s="22"/>
      <c r="AM101" s="23"/>
      <c r="AN101" s="23"/>
      <c r="AO101" s="23"/>
      <c r="AP101" s="14"/>
      <c r="AQ101" s="24"/>
    </row>
    <row r="102" spans="1:43" ht="7.5" customHeight="1" x14ac:dyDescent="0.45">
      <c r="A102" s="25"/>
      <c r="B102" s="26"/>
      <c r="C102" s="26"/>
      <c r="D102" s="26"/>
      <c r="E102" s="26"/>
      <c r="F102" s="27"/>
      <c r="G102" s="25"/>
      <c r="H102" s="26"/>
      <c r="I102" s="26"/>
      <c r="J102" s="26"/>
      <c r="K102" s="26"/>
      <c r="L102" s="27"/>
      <c r="M102" s="25"/>
      <c r="N102" s="26"/>
      <c r="O102" s="26"/>
      <c r="P102" s="26"/>
      <c r="Q102" s="26"/>
      <c r="R102" s="27"/>
      <c r="S102" s="25"/>
      <c r="T102" s="26"/>
      <c r="U102" s="26"/>
      <c r="V102" s="26"/>
      <c r="W102" s="26"/>
      <c r="X102" s="27"/>
      <c r="Y102" s="25"/>
      <c r="Z102" s="26"/>
      <c r="AA102" s="26"/>
      <c r="AB102" s="26"/>
      <c r="AC102" s="26"/>
      <c r="AD102" s="27"/>
      <c r="AE102" s="25"/>
      <c r="AF102" s="26"/>
      <c r="AG102" s="26"/>
      <c r="AH102" s="26"/>
      <c r="AI102" s="26"/>
      <c r="AJ102" s="27"/>
      <c r="AK102" s="25"/>
      <c r="AL102" s="26"/>
      <c r="AM102" s="26"/>
      <c r="AN102" s="26"/>
      <c r="AO102" s="26"/>
      <c r="AP102" s="27"/>
      <c r="AQ102" s="10"/>
    </row>
    <row r="103" spans="1:43" ht="7.5" customHeight="1" x14ac:dyDescent="0.45">
      <c r="A103" s="12"/>
      <c r="B103" s="13"/>
      <c r="C103" s="13"/>
      <c r="D103" s="13"/>
      <c r="E103" s="13"/>
      <c r="F103" s="14"/>
      <c r="G103" s="12"/>
      <c r="H103" s="13"/>
      <c r="I103" s="13"/>
      <c r="J103" s="13"/>
      <c r="K103" s="13"/>
      <c r="L103" s="14"/>
      <c r="M103" s="12"/>
      <c r="N103" s="13"/>
      <c r="O103" s="13"/>
      <c r="P103" s="13"/>
      <c r="Q103" s="13"/>
      <c r="R103" s="14"/>
      <c r="S103" s="12"/>
      <c r="T103" s="13"/>
      <c r="U103" s="13"/>
      <c r="V103" s="13"/>
      <c r="W103" s="13"/>
      <c r="X103" s="14"/>
      <c r="Y103" s="12"/>
      <c r="Z103" s="13"/>
      <c r="AA103" s="13"/>
      <c r="AB103" s="13"/>
      <c r="AC103" s="13"/>
      <c r="AD103" s="14"/>
      <c r="AE103" s="12"/>
      <c r="AF103" s="13"/>
      <c r="AG103" s="13"/>
      <c r="AH103" s="13"/>
      <c r="AI103" s="13"/>
      <c r="AJ103" s="14"/>
      <c r="AK103" s="12"/>
      <c r="AL103" s="13"/>
      <c r="AM103" s="13"/>
      <c r="AN103" s="13"/>
      <c r="AO103" s="13"/>
      <c r="AP103" s="14"/>
      <c r="AQ103" s="10"/>
    </row>
    <row r="104" spans="1:43" s="18" customFormat="1" ht="33" customHeight="1" x14ac:dyDescent="0.45">
      <c r="A104" s="15"/>
      <c r="B104" s="153"/>
      <c r="C104" s="153"/>
      <c r="D104" s="153"/>
      <c r="E104" s="153"/>
      <c r="F104" s="16"/>
      <c r="G104" s="15"/>
      <c r="H104" s="153"/>
      <c r="I104" s="153"/>
      <c r="J104" s="153"/>
      <c r="K104" s="153"/>
      <c r="L104" s="16"/>
      <c r="M104" s="15"/>
      <c r="N104" s="153"/>
      <c r="O104" s="153"/>
      <c r="P104" s="153"/>
      <c r="Q104" s="153"/>
      <c r="R104" s="16"/>
      <c r="S104" s="15"/>
      <c r="T104" s="153"/>
      <c r="U104" s="153"/>
      <c r="V104" s="153"/>
      <c r="W104" s="153"/>
      <c r="X104" s="16"/>
      <c r="Y104" s="15"/>
      <c r="Z104" s="153"/>
      <c r="AA104" s="153"/>
      <c r="AB104" s="153"/>
      <c r="AC104" s="153"/>
      <c r="AD104" s="16"/>
      <c r="AE104" s="15"/>
      <c r="AF104" s="153"/>
      <c r="AG104" s="153"/>
      <c r="AH104" s="153"/>
      <c r="AI104" s="153"/>
      <c r="AJ104" s="16"/>
      <c r="AK104" s="15"/>
      <c r="AL104" s="153"/>
      <c r="AM104" s="153"/>
      <c r="AN104" s="153"/>
      <c r="AO104" s="153"/>
      <c r="AP104" s="16"/>
      <c r="AQ104" s="17"/>
    </row>
    <row r="105" spans="1:43" s="18" customFormat="1" ht="33" customHeight="1" x14ac:dyDescent="0.45">
      <c r="A105" s="15"/>
      <c r="B105" s="153"/>
      <c r="C105" s="153"/>
      <c r="D105" s="153"/>
      <c r="E105" s="153"/>
      <c r="F105" s="16"/>
      <c r="G105" s="15"/>
      <c r="H105" s="153"/>
      <c r="I105" s="153"/>
      <c r="J105" s="153"/>
      <c r="K105" s="153"/>
      <c r="L105" s="16"/>
      <c r="M105" s="15"/>
      <c r="N105" s="153"/>
      <c r="O105" s="153"/>
      <c r="P105" s="153"/>
      <c r="Q105" s="153"/>
      <c r="R105" s="16"/>
      <c r="S105" s="15"/>
      <c r="T105" s="153"/>
      <c r="U105" s="153"/>
      <c r="V105" s="153"/>
      <c r="W105" s="153"/>
      <c r="X105" s="16"/>
      <c r="Y105" s="15"/>
      <c r="Z105" s="153"/>
      <c r="AA105" s="153"/>
      <c r="AB105" s="153"/>
      <c r="AC105" s="153"/>
      <c r="AD105" s="16"/>
      <c r="AE105" s="15"/>
      <c r="AF105" s="153"/>
      <c r="AG105" s="153"/>
      <c r="AH105" s="153"/>
      <c r="AI105" s="153"/>
      <c r="AJ105" s="16"/>
      <c r="AK105" s="15"/>
      <c r="AL105" s="153"/>
      <c r="AM105" s="153"/>
      <c r="AN105" s="153"/>
      <c r="AO105" s="153"/>
      <c r="AP105" s="16"/>
      <c r="AQ105" s="17"/>
    </row>
    <row r="106" spans="1:43" s="18" customFormat="1" ht="33" customHeight="1" x14ac:dyDescent="0.45">
      <c r="A106" s="15"/>
      <c r="B106" s="153"/>
      <c r="C106" s="153"/>
      <c r="D106" s="153"/>
      <c r="E106" s="153"/>
      <c r="F106" s="16"/>
      <c r="G106" s="15"/>
      <c r="H106" s="153"/>
      <c r="I106" s="153"/>
      <c r="J106" s="153"/>
      <c r="K106" s="153"/>
      <c r="L106" s="16"/>
      <c r="M106" s="15"/>
      <c r="N106" s="153"/>
      <c r="O106" s="153"/>
      <c r="P106" s="153"/>
      <c r="Q106" s="153"/>
      <c r="R106" s="16"/>
      <c r="S106" s="15"/>
      <c r="T106" s="153"/>
      <c r="U106" s="153"/>
      <c r="V106" s="153"/>
      <c r="W106" s="153"/>
      <c r="X106" s="16"/>
      <c r="Y106" s="15"/>
      <c r="Z106" s="153"/>
      <c r="AA106" s="153"/>
      <c r="AB106" s="153"/>
      <c r="AC106" s="153"/>
      <c r="AD106" s="16"/>
      <c r="AE106" s="15"/>
      <c r="AF106" s="153"/>
      <c r="AG106" s="153"/>
      <c r="AH106" s="153"/>
      <c r="AI106" s="153"/>
      <c r="AJ106" s="16"/>
      <c r="AK106" s="15"/>
      <c r="AL106" s="153"/>
      <c r="AM106" s="153"/>
      <c r="AN106" s="153"/>
      <c r="AO106" s="153"/>
      <c r="AP106" s="16"/>
      <c r="AQ106" s="17"/>
    </row>
    <row r="107" spans="1:43" s="18" customFormat="1" ht="33" customHeight="1" x14ac:dyDescent="0.45">
      <c r="A107" s="15"/>
      <c r="B107" s="153"/>
      <c r="C107" s="153"/>
      <c r="D107" s="153"/>
      <c r="E107" s="153"/>
      <c r="F107" s="16"/>
      <c r="G107" s="15"/>
      <c r="H107" s="153"/>
      <c r="I107" s="153"/>
      <c r="J107" s="153"/>
      <c r="K107" s="153"/>
      <c r="L107" s="16"/>
      <c r="M107" s="15"/>
      <c r="N107" s="153"/>
      <c r="O107" s="153"/>
      <c r="P107" s="153"/>
      <c r="Q107" s="153"/>
      <c r="R107" s="16"/>
      <c r="S107" s="15"/>
      <c r="T107" s="153"/>
      <c r="U107" s="153"/>
      <c r="V107" s="153"/>
      <c r="W107" s="153"/>
      <c r="X107" s="16"/>
      <c r="Y107" s="15"/>
      <c r="Z107" s="153"/>
      <c r="AA107" s="153"/>
      <c r="AB107" s="153"/>
      <c r="AC107" s="153"/>
      <c r="AD107" s="16"/>
      <c r="AE107" s="15"/>
      <c r="AF107" s="153"/>
      <c r="AG107" s="153"/>
      <c r="AH107" s="153"/>
      <c r="AI107" s="153"/>
      <c r="AJ107" s="16"/>
      <c r="AK107" s="15"/>
      <c r="AL107" s="153"/>
      <c r="AM107" s="153"/>
      <c r="AN107" s="153"/>
      <c r="AO107" s="153"/>
      <c r="AP107" s="16"/>
      <c r="AQ107" s="17"/>
    </row>
    <row r="108" spans="1:43" s="18" customFormat="1" ht="33" customHeight="1" x14ac:dyDescent="0.45">
      <c r="A108" s="15"/>
      <c r="B108" s="153"/>
      <c r="C108" s="153"/>
      <c r="D108" s="153"/>
      <c r="E108" s="153"/>
      <c r="F108" s="16"/>
      <c r="G108" s="15"/>
      <c r="H108" s="153"/>
      <c r="I108" s="153"/>
      <c r="J108" s="153"/>
      <c r="K108" s="153"/>
      <c r="L108" s="16"/>
      <c r="M108" s="15"/>
      <c r="N108" s="153"/>
      <c r="O108" s="153"/>
      <c r="P108" s="153"/>
      <c r="Q108" s="153"/>
      <c r="R108" s="16"/>
      <c r="S108" s="15"/>
      <c r="T108" s="153"/>
      <c r="U108" s="153"/>
      <c r="V108" s="153"/>
      <c r="W108" s="153"/>
      <c r="X108" s="16"/>
      <c r="Y108" s="15"/>
      <c r="Z108" s="153"/>
      <c r="AA108" s="153"/>
      <c r="AB108" s="153"/>
      <c r="AC108" s="153"/>
      <c r="AD108" s="16"/>
      <c r="AE108" s="15"/>
      <c r="AF108" s="153"/>
      <c r="AG108" s="153"/>
      <c r="AH108" s="153"/>
      <c r="AI108" s="153"/>
      <c r="AJ108" s="16"/>
      <c r="AK108" s="15"/>
      <c r="AL108" s="153"/>
      <c r="AM108" s="153"/>
      <c r="AN108" s="153"/>
      <c r="AO108" s="153"/>
      <c r="AP108" s="16"/>
      <c r="AQ108" s="17"/>
    </row>
    <row r="109" spans="1:43" s="18" customFormat="1" ht="33" customHeight="1" x14ac:dyDescent="0.45">
      <c r="A109" s="15"/>
      <c r="B109" s="153"/>
      <c r="C109" s="153"/>
      <c r="D109" s="153"/>
      <c r="E109" s="153"/>
      <c r="F109" s="16"/>
      <c r="G109" s="15"/>
      <c r="H109" s="153"/>
      <c r="I109" s="153"/>
      <c r="J109" s="153"/>
      <c r="K109" s="153"/>
      <c r="L109" s="16"/>
      <c r="M109" s="15"/>
      <c r="N109" s="153"/>
      <c r="O109" s="153"/>
      <c r="P109" s="153"/>
      <c r="Q109" s="153"/>
      <c r="R109" s="16"/>
      <c r="S109" s="15"/>
      <c r="T109" s="153"/>
      <c r="U109" s="153"/>
      <c r="V109" s="153"/>
      <c r="W109" s="153"/>
      <c r="X109" s="16"/>
      <c r="Y109" s="15"/>
      <c r="Z109" s="153"/>
      <c r="AA109" s="153"/>
      <c r="AB109" s="153"/>
      <c r="AC109" s="153"/>
      <c r="AD109" s="16"/>
      <c r="AE109" s="15"/>
      <c r="AF109" s="153"/>
      <c r="AG109" s="153"/>
      <c r="AH109" s="153"/>
      <c r="AI109" s="153"/>
      <c r="AJ109" s="16"/>
      <c r="AK109" s="15"/>
      <c r="AL109" s="153"/>
      <c r="AM109" s="153"/>
      <c r="AN109" s="153"/>
      <c r="AO109" s="153"/>
      <c r="AP109" s="16"/>
      <c r="AQ109" s="17"/>
    </row>
    <row r="110" spans="1:43" ht="36.75" customHeight="1" x14ac:dyDescent="0.45">
      <c r="A110" s="12"/>
      <c r="B110" s="154"/>
      <c r="C110" s="154"/>
      <c r="D110" s="155"/>
      <c r="E110" s="155"/>
      <c r="F110" s="14"/>
      <c r="G110" s="12"/>
      <c r="H110" s="154"/>
      <c r="I110" s="154"/>
      <c r="J110" s="155"/>
      <c r="K110" s="155"/>
      <c r="L110" s="14"/>
      <c r="M110" s="12"/>
      <c r="N110" s="154"/>
      <c r="O110" s="154"/>
      <c r="P110" s="155"/>
      <c r="Q110" s="155"/>
      <c r="R110" s="14"/>
      <c r="S110" s="12"/>
      <c r="T110" s="154"/>
      <c r="U110" s="154"/>
      <c r="V110" s="155"/>
      <c r="W110" s="155"/>
      <c r="X110" s="14"/>
      <c r="Y110" s="12"/>
      <c r="Z110" s="154"/>
      <c r="AA110" s="154"/>
      <c r="AB110" s="155"/>
      <c r="AC110" s="155"/>
      <c r="AD110" s="14"/>
      <c r="AE110" s="12"/>
      <c r="AF110" s="154"/>
      <c r="AG110" s="154"/>
      <c r="AH110" s="155"/>
      <c r="AI110" s="155"/>
      <c r="AJ110" s="14"/>
      <c r="AK110" s="12"/>
      <c r="AL110" s="154"/>
      <c r="AM110" s="154"/>
      <c r="AN110" s="155"/>
      <c r="AO110" s="155"/>
      <c r="AP110" s="14"/>
      <c r="AQ110" s="19"/>
    </row>
    <row r="111" spans="1:43" ht="15" customHeight="1" x14ac:dyDescent="0.45">
      <c r="A111" s="12"/>
      <c r="B111" s="20"/>
      <c r="C111" s="20"/>
      <c r="D111" s="20"/>
      <c r="E111" s="20"/>
      <c r="F111" s="14"/>
      <c r="G111" s="12"/>
      <c r="H111" s="20"/>
      <c r="I111" s="20"/>
      <c r="J111" s="20"/>
      <c r="K111" s="20"/>
      <c r="L111" s="14"/>
      <c r="M111" s="12"/>
      <c r="N111" s="20"/>
      <c r="O111" s="20"/>
      <c r="P111" s="20"/>
      <c r="Q111" s="20"/>
      <c r="R111" s="14"/>
      <c r="S111" s="12"/>
      <c r="T111" s="20"/>
      <c r="U111" s="20"/>
      <c r="V111" s="20"/>
      <c r="W111" s="20"/>
      <c r="X111" s="14"/>
      <c r="Y111" s="12"/>
      <c r="Z111" s="20"/>
      <c r="AA111" s="20"/>
      <c r="AB111" s="20"/>
      <c r="AC111" s="20"/>
      <c r="AD111" s="14"/>
      <c r="AE111" s="12"/>
      <c r="AF111" s="20"/>
      <c r="AG111" s="20"/>
      <c r="AH111" s="20"/>
      <c r="AI111" s="20"/>
      <c r="AJ111" s="14"/>
      <c r="AK111" s="12"/>
      <c r="AL111" s="20"/>
      <c r="AM111" s="20"/>
      <c r="AN111" s="20"/>
      <c r="AO111" s="20"/>
      <c r="AP111" s="14"/>
      <c r="AQ111" s="21"/>
    </row>
    <row r="112" spans="1:43" ht="24" customHeight="1" x14ac:dyDescent="0.5">
      <c r="A112" s="12"/>
      <c r="B112" s="22"/>
      <c r="C112" s="23"/>
      <c r="D112" s="23"/>
      <c r="E112" s="23"/>
      <c r="F112" s="14"/>
      <c r="G112" s="12"/>
      <c r="H112" s="22"/>
      <c r="I112" s="23"/>
      <c r="J112" s="23"/>
      <c r="K112" s="23"/>
      <c r="L112" s="14"/>
      <c r="M112" s="12"/>
      <c r="N112" s="22"/>
      <c r="O112" s="23"/>
      <c r="P112" s="23"/>
      <c r="Q112" s="23"/>
      <c r="R112" s="14"/>
      <c r="S112" s="12"/>
      <c r="T112" s="22"/>
      <c r="U112" s="23"/>
      <c r="V112" s="23"/>
      <c r="W112" s="23"/>
      <c r="X112" s="14"/>
      <c r="Y112" s="12"/>
      <c r="Z112" s="22"/>
      <c r="AA112" s="23"/>
      <c r="AB112" s="23"/>
      <c r="AC112" s="23"/>
      <c r="AD112" s="14"/>
      <c r="AE112" s="12"/>
      <c r="AF112" s="22"/>
      <c r="AG112" s="23"/>
      <c r="AH112" s="23"/>
      <c r="AI112" s="23"/>
      <c r="AJ112" s="14"/>
      <c r="AK112" s="12"/>
      <c r="AL112" s="22"/>
      <c r="AM112" s="23"/>
      <c r="AN112" s="23"/>
      <c r="AO112" s="23"/>
      <c r="AP112" s="14"/>
      <c r="AQ112" s="24"/>
    </row>
    <row r="113" spans="1:43" ht="7.5" customHeight="1" x14ac:dyDescent="0.45">
      <c r="A113" s="25"/>
      <c r="B113" s="26"/>
      <c r="C113" s="26"/>
      <c r="D113" s="26"/>
      <c r="E113" s="26"/>
      <c r="F113" s="27"/>
      <c r="G113" s="25"/>
      <c r="H113" s="26"/>
      <c r="I113" s="26"/>
      <c r="J113" s="26"/>
      <c r="K113" s="26"/>
      <c r="L113" s="27"/>
      <c r="M113" s="25"/>
      <c r="N113" s="26"/>
      <c r="O113" s="26"/>
      <c r="P113" s="26"/>
      <c r="Q113" s="26"/>
      <c r="R113" s="27"/>
      <c r="S113" s="25"/>
      <c r="T113" s="26"/>
      <c r="U113" s="26"/>
      <c r="V113" s="26"/>
      <c r="W113" s="26"/>
      <c r="X113" s="27"/>
      <c r="Y113" s="25"/>
      <c r="Z113" s="26"/>
      <c r="AA113" s="26"/>
      <c r="AB113" s="26"/>
      <c r="AC113" s="26"/>
      <c r="AD113" s="27"/>
      <c r="AE113" s="25"/>
      <c r="AF113" s="26"/>
      <c r="AG113" s="26"/>
      <c r="AH113" s="26"/>
      <c r="AI113" s="26"/>
      <c r="AJ113" s="27"/>
      <c r="AK113" s="25"/>
      <c r="AL113" s="26"/>
      <c r="AM113" s="26"/>
      <c r="AN113" s="26"/>
      <c r="AO113" s="26"/>
      <c r="AP113" s="27"/>
      <c r="AQ113" s="10"/>
    </row>
    <row r="114" spans="1:43" ht="7.5" customHeight="1" x14ac:dyDescent="0.45">
      <c r="A114" s="7"/>
      <c r="B114" s="8"/>
      <c r="C114" s="8"/>
      <c r="D114" s="8"/>
      <c r="E114" s="8"/>
      <c r="F114" s="9"/>
      <c r="G114" s="7"/>
      <c r="H114" s="8"/>
      <c r="I114" s="8"/>
      <c r="J114" s="8"/>
      <c r="K114" s="8"/>
      <c r="L114" s="9"/>
      <c r="M114" s="7"/>
      <c r="N114" s="8"/>
      <c r="O114" s="8"/>
      <c r="P114" s="8"/>
      <c r="Q114" s="8"/>
      <c r="R114" s="9"/>
      <c r="S114" s="7"/>
      <c r="T114" s="8"/>
      <c r="U114" s="8"/>
      <c r="V114" s="8"/>
      <c r="W114" s="8"/>
      <c r="X114" s="9"/>
      <c r="Y114" s="7"/>
      <c r="Z114" s="8"/>
      <c r="AA114" s="8"/>
      <c r="AB114" s="8"/>
      <c r="AC114" s="8"/>
      <c r="AD114" s="9"/>
      <c r="AE114" s="7"/>
      <c r="AF114" s="8"/>
      <c r="AG114" s="8"/>
      <c r="AH114" s="8"/>
      <c r="AI114" s="8"/>
      <c r="AJ114" s="9"/>
      <c r="AK114" s="7"/>
      <c r="AL114" s="8"/>
      <c r="AM114" s="8"/>
      <c r="AN114" s="8"/>
      <c r="AO114" s="8"/>
      <c r="AP114" s="9"/>
      <c r="AQ114" s="10"/>
    </row>
    <row r="115" spans="1:43" s="18" customFormat="1" ht="33" customHeight="1" x14ac:dyDescent="0.45">
      <c r="A115" s="15"/>
      <c r="B115" s="153"/>
      <c r="C115" s="153"/>
      <c r="D115" s="153"/>
      <c r="E115" s="153"/>
      <c r="F115" s="16"/>
      <c r="G115" s="15"/>
      <c r="H115" s="153"/>
      <c r="I115" s="153"/>
      <c r="J115" s="153"/>
      <c r="K115" s="153"/>
      <c r="L115" s="16"/>
      <c r="M115" s="15"/>
      <c r="N115" s="153"/>
      <c r="O115" s="153"/>
      <c r="P115" s="153"/>
      <c r="Q115" s="153"/>
      <c r="R115" s="16"/>
      <c r="S115" s="15"/>
      <c r="T115" s="153"/>
      <c r="U115" s="153"/>
      <c r="V115" s="153"/>
      <c r="W115" s="153"/>
      <c r="X115" s="16"/>
      <c r="Y115" s="15"/>
      <c r="Z115" s="153"/>
      <c r="AA115" s="153"/>
      <c r="AB115" s="153"/>
      <c r="AC115" s="153"/>
      <c r="AD115" s="16"/>
      <c r="AE115" s="15"/>
      <c r="AF115" s="153"/>
      <c r="AG115" s="153"/>
      <c r="AH115" s="153"/>
      <c r="AI115" s="153"/>
      <c r="AJ115" s="16"/>
      <c r="AK115" s="15"/>
      <c r="AL115" s="153"/>
      <c r="AM115" s="153"/>
      <c r="AN115" s="153"/>
      <c r="AO115" s="153"/>
      <c r="AP115" s="16"/>
      <c r="AQ115" s="17"/>
    </row>
    <row r="116" spans="1:43" s="18" customFormat="1" ht="33" customHeight="1" x14ac:dyDescent="0.45">
      <c r="A116" s="15"/>
      <c r="B116" s="153"/>
      <c r="C116" s="153"/>
      <c r="D116" s="153"/>
      <c r="E116" s="153"/>
      <c r="F116" s="16"/>
      <c r="G116" s="15"/>
      <c r="H116" s="153"/>
      <c r="I116" s="153"/>
      <c r="J116" s="153"/>
      <c r="K116" s="153"/>
      <c r="L116" s="16"/>
      <c r="M116" s="15"/>
      <c r="N116" s="153"/>
      <c r="O116" s="153"/>
      <c r="P116" s="153"/>
      <c r="Q116" s="153"/>
      <c r="R116" s="16"/>
      <c r="S116" s="15"/>
      <c r="T116" s="153"/>
      <c r="U116" s="153"/>
      <c r="V116" s="153"/>
      <c r="W116" s="153"/>
      <c r="X116" s="16"/>
      <c r="Y116" s="15"/>
      <c r="Z116" s="153"/>
      <c r="AA116" s="153"/>
      <c r="AB116" s="153"/>
      <c r="AC116" s="153"/>
      <c r="AD116" s="16"/>
      <c r="AE116" s="15"/>
      <c r="AF116" s="153"/>
      <c r="AG116" s="153"/>
      <c r="AH116" s="153"/>
      <c r="AI116" s="153"/>
      <c r="AJ116" s="16"/>
      <c r="AK116" s="15"/>
      <c r="AL116" s="153"/>
      <c r="AM116" s="153"/>
      <c r="AN116" s="153"/>
      <c r="AO116" s="153"/>
      <c r="AP116" s="16"/>
      <c r="AQ116" s="17"/>
    </row>
    <row r="117" spans="1:43" s="18" customFormat="1" ht="33" customHeight="1" x14ac:dyDescent="0.45">
      <c r="A117" s="15"/>
      <c r="B117" s="153"/>
      <c r="C117" s="153"/>
      <c r="D117" s="153"/>
      <c r="E117" s="153"/>
      <c r="F117" s="16"/>
      <c r="G117" s="15"/>
      <c r="H117" s="153"/>
      <c r="I117" s="153"/>
      <c r="J117" s="153"/>
      <c r="K117" s="153"/>
      <c r="L117" s="16"/>
      <c r="M117" s="15"/>
      <c r="N117" s="153"/>
      <c r="O117" s="153"/>
      <c r="P117" s="153"/>
      <c r="Q117" s="153"/>
      <c r="R117" s="16"/>
      <c r="S117" s="15"/>
      <c r="T117" s="153"/>
      <c r="U117" s="153"/>
      <c r="V117" s="153"/>
      <c r="W117" s="153"/>
      <c r="X117" s="16"/>
      <c r="Y117" s="15"/>
      <c r="Z117" s="153"/>
      <c r="AA117" s="153"/>
      <c r="AB117" s="153"/>
      <c r="AC117" s="153"/>
      <c r="AD117" s="16"/>
      <c r="AE117" s="15"/>
      <c r="AF117" s="153"/>
      <c r="AG117" s="153"/>
      <c r="AH117" s="153"/>
      <c r="AI117" s="153"/>
      <c r="AJ117" s="16"/>
      <c r="AK117" s="15"/>
      <c r="AL117" s="153"/>
      <c r="AM117" s="153"/>
      <c r="AN117" s="153"/>
      <c r="AO117" s="153"/>
      <c r="AP117" s="16"/>
      <c r="AQ117" s="17"/>
    </row>
    <row r="118" spans="1:43" s="18" customFormat="1" ht="33" customHeight="1" x14ac:dyDescent="0.45">
      <c r="A118" s="15"/>
      <c r="B118" s="153"/>
      <c r="C118" s="153"/>
      <c r="D118" s="153"/>
      <c r="E118" s="153"/>
      <c r="F118" s="16"/>
      <c r="G118" s="15"/>
      <c r="H118" s="153"/>
      <c r="I118" s="153"/>
      <c r="J118" s="153"/>
      <c r="K118" s="153"/>
      <c r="L118" s="16"/>
      <c r="M118" s="15"/>
      <c r="N118" s="153"/>
      <c r="O118" s="153"/>
      <c r="P118" s="153"/>
      <c r="Q118" s="153"/>
      <c r="R118" s="16"/>
      <c r="S118" s="15"/>
      <c r="T118" s="153"/>
      <c r="U118" s="153"/>
      <c r="V118" s="153"/>
      <c r="W118" s="153"/>
      <c r="X118" s="16"/>
      <c r="Y118" s="15"/>
      <c r="Z118" s="153"/>
      <c r="AA118" s="153"/>
      <c r="AB118" s="153"/>
      <c r="AC118" s="153"/>
      <c r="AD118" s="16"/>
      <c r="AE118" s="15"/>
      <c r="AF118" s="153"/>
      <c r="AG118" s="153"/>
      <c r="AH118" s="153"/>
      <c r="AI118" s="153"/>
      <c r="AJ118" s="16"/>
      <c r="AK118" s="15"/>
      <c r="AL118" s="153"/>
      <c r="AM118" s="153"/>
      <c r="AN118" s="153"/>
      <c r="AO118" s="153"/>
      <c r="AP118" s="16"/>
      <c r="AQ118" s="17"/>
    </row>
    <row r="119" spans="1:43" s="18" customFormat="1" ht="33" customHeight="1" x14ac:dyDescent="0.45">
      <c r="A119" s="15"/>
      <c r="B119" s="153"/>
      <c r="C119" s="153"/>
      <c r="D119" s="153"/>
      <c r="E119" s="153"/>
      <c r="F119" s="16"/>
      <c r="G119" s="15"/>
      <c r="H119" s="153"/>
      <c r="I119" s="153"/>
      <c r="J119" s="153"/>
      <c r="K119" s="153"/>
      <c r="L119" s="16"/>
      <c r="M119" s="15"/>
      <c r="N119" s="153"/>
      <c r="O119" s="153"/>
      <c r="P119" s="153"/>
      <c r="Q119" s="153"/>
      <c r="R119" s="16"/>
      <c r="S119" s="15"/>
      <c r="T119" s="153"/>
      <c r="U119" s="153"/>
      <c r="V119" s="153"/>
      <c r="W119" s="153"/>
      <c r="X119" s="16"/>
      <c r="Y119" s="15"/>
      <c r="Z119" s="153"/>
      <c r="AA119" s="153"/>
      <c r="AB119" s="153"/>
      <c r="AC119" s="153"/>
      <c r="AD119" s="16"/>
      <c r="AE119" s="15"/>
      <c r="AF119" s="153"/>
      <c r="AG119" s="153"/>
      <c r="AH119" s="153"/>
      <c r="AI119" s="153"/>
      <c r="AJ119" s="16"/>
      <c r="AK119" s="15"/>
      <c r="AL119" s="153"/>
      <c r="AM119" s="153"/>
      <c r="AN119" s="153"/>
      <c r="AO119" s="153"/>
      <c r="AP119" s="16"/>
      <c r="AQ119" s="17"/>
    </row>
    <row r="120" spans="1:43" s="18" customFormat="1" ht="33" customHeight="1" x14ac:dyDescent="0.45">
      <c r="A120" s="15"/>
      <c r="B120" s="153"/>
      <c r="C120" s="153"/>
      <c r="D120" s="153"/>
      <c r="E120" s="153"/>
      <c r="F120" s="16"/>
      <c r="G120" s="15"/>
      <c r="H120" s="153"/>
      <c r="I120" s="153"/>
      <c r="J120" s="153"/>
      <c r="K120" s="153"/>
      <c r="L120" s="16"/>
      <c r="M120" s="15"/>
      <c r="N120" s="153"/>
      <c r="O120" s="153"/>
      <c r="P120" s="153"/>
      <c r="Q120" s="153"/>
      <c r="R120" s="16"/>
      <c r="S120" s="15"/>
      <c r="T120" s="153"/>
      <c r="U120" s="153"/>
      <c r="V120" s="153"/>
      <c r="W120" s="153"/>
      <c r="X120" s="16"/>
      <c r="Y120" s="15"/>
      <c r="Z120" s="153"/>
      <c r="AA120" s="153"/>
      <c r="AB120" s="153"/>
      <c r="AC120" s="153"/>
      <c r="AD120" s="16"/>
      <c r="AE120" s="15"/>
      <c r="AF120" s="153"/>
      <c r="AG120" s="153"/>
      <c r="AH120" s="153"/>
      <c r="AI120" s="153"/>
      <c r="AJ120" s="16"/>
      <c r="AK120" s="15"/>
      <c r="AL120" s="153"/>
      <c r="AM120" s="153"/>
      <c r="AN120" s="153"/>
      <c r="AO120" s="153"/>
      <c r="AP120" s="16"/>
      <c r="AQ120" s="17"/>
    </row>
    <row r="121" spans="1:43" ht="36.75" customHeight="1" x14ac:dyDescent="0.45">
      <c r="A121" s="12"/>
      <c r="B121" s="154"/>
      <c r="C121" s="154"/>
      <c r="D121" s="155"/>
      <c r="E121" s="155"/>
      <c r="F121" s="14"/>
      <c r="G121" s="12"/>
      <c r="H121" s="154"/>
      <c r="I121" s="154"/>
      <c r="J121" s="155"/>
      <c r="K121" s="155"/>
      <c r="L121" s="14"/>
      <c r="M121" s="12"/>
      <c r="N121" s="154"/>
      <c r="O121" s="154"/>
      <c r="P121" s="155"/>
      <c r="Q121" s="155"/>
      <c r="R121" s="14"/>
      <c r="S121" s="12"/>
      <c r="T121" s="154"/>
      <c r="U121" s="154"/>
      <c r="V121" s="155"/>
      <c r="W121" s="155"/>
      <c r="X121" s="14"/>
      <c r="Y121" s="12"/>
      <c r="Z121" s="154"/>
      <c r="AA121" s="154"/>
      <c r="AB121" s="155"/>
      <c r="AC121" s="155"/>
      <c r="AD121" s="14"/>
      <c r="AE121" s="12"/>
      <c r="AF121" s="154"/>
      <c r="AG121" s="154"/>
      <c r="AH121" s="155"/>
      <c r="AI121" s="155"/>
      <c r="AJ121" s="14"/>
      <c r="AK121" s="12"/>
      <c r="AL121" s="154"/>
      <c r="AM121" s="154"/>
      <c r="AN121" s="155"/>
      <c r="AO121" s="155"/>
      <c r="AP121" s="14"/>
      <c r="AQ121" s="19"/>
    </row>
    <row r="122" spans="1:43" ht="15" customHeight="1" x14ac:dyDescent="0.45">
      <c r="A122" s="12"/>
      <c r="B122" s="20"/>
      <c r="C122" s="20"/>
      <c r="D122" s="20"/>
      <c r="E122" s="20"/>
      <c r="F122" s="14"/>
      <c r="G122" s="12"/>
      <c r="H122" s="20"/>
      <c r="I122" s="20"/>
      <c r="J122" s="20"/>
      <c r="K122" s="20"/>
      <c r="L122" s="14"/>
      <c r="M122" s="12"/>
      <c r="N122" s="20"/>
      <c r="O122" s="20"/>
      <c r="P122" s="20"/>
      <c r="Q122" s="20"/>
      <c r="R122" s="14"/>
      <c r="S122" s="12"/>
      <c r="T122" s="20"/>
      <c r="U122" s="20"/>
      <c r="V122" s="20"/>
      <c r="W122" s="20"/>
      <c r="X122" s="14"/>
      <c r="Y122" s="12"/>
      <c r="Z122" s="20"/>
      <c r="AA122" s="20"/>
      <c r="AB122" s="20"/>
      <c r="AC122" s="20"/>
      <c r="AD122" s="14"/>
      <c r="AE122" s="12"/>
      <c r="AF122" s="20"/>
      <c r="AG122" s="20"/>
      <c r="AH122" s="20"/>
      <c r="AI122" s="20"/>
      <c r="AJ122" s="14"/>
      <c r="AK122" s="12"/>
      <c r="AL122" s="20"/>
      <c r="AM122" s="20"/>
      <c r="AN122" s="20"/>
      <c r="AO122" s="20"/>
      <c r="AP122" s="14"/>
      <c r="AQ122" s="21"/>
    </row>
    <row r="123" spans="1:43" ht="24" customHeight="1" x14ac:dyDescent="0.5">
      <c r="A123" s="12"/>
      <c r="B123" s="22"/>
      <c r="C123" s="23"/>
      <c r="D123" s="23"/>
      <c r="E123" s="23"/>
      <c r="F123" s="14"/>
      <c r="G123" s="12"/>
      <c r="H123" s="22"/>
      <c r="I123" s="23"/>
      <c r="J123" s="23"/>
      <c r="K123" s="23"/>
      <c r="L123" s="14"/>
      <c r="M123" s="12"/>
      <c r="N123" s="22"/>
      <c r="O123" s="23"/>
      <c r="P123" s="23"/>
      <c r="Q123" s="23"/>
      <c r="R123" s="14"/>
      <c r="S123" s="12"/>
      <c r="T123" s="22"/>
      <c r="U123" s="23"/>
      <c r="V123" s="23"/>
      <c r="W123" s="23"/>
      <c r="X123" s="14"/>
      <c r="Y123" s="12"/>
      <c r="Z123" s="22"/>
      <c r="AA123" s="23"/>
      <c r="AB123" s="23"/>
      <c r="AC123" s="23"/>
      <c r="AD123" s="14"/>
      <c r="AE123" s="12"/>
      <c r="AF123" s="22"/>
      <c r="AG123" s="23"/>
      <c r="AH123" s="23"/>
      <c r="AI123" s="23"/>
      <c r="AJ123" s="14"/>
      <c r="AK123" s="12"/>
      <c r="AL123" s="22"/>
      <c r="AM123" s="23"/>
      <c r="AN123" s="23"/>
      <c r="AO123" s="23"/>
      <c r="AP123" s="14"/>
      <c r="AQ123" s="24"/>
    </row>
    <row r="124" spans="1:43" ht="7.5" customHeight="1" x14ac:dyDescent="0.45">
      <c r="A124" s="25"/>
      <c r="B124" s="26"/>
      <c r="C124" s="26"/>
      <c r="D124" s="26"/>
      <c r="E124" s="26"/>
      <c r="F124" s="27"/>
      <c r="G124" s="25"/>
      <c r="H124" s="26"/>
      <c r="I124" s="26"/>
      <c r="J124" s="26"/>
      <c r="K124" s="26"/>
      <c r="L124" s="27"/>
      <c r="M124" s="25"/>
      <c r="N124" s="26"/>
      <c r="O124" s="26"/>
      <c r="P124" s="26"/>
      <c r="Q124" s="26"/>
      <c r="R124" s="27"/>
      <c r="S124" s="25"/>
      <c r="T124" s="26"/>
      <c r="U124" s="26"/>
      <c r="V124" s="26"/>
      <c r="W124" s="26"/>
      <c r="X124" s="27"/>
      <c r="Y124" s="25"/>
      <c r="Z124" s="26"/>
      <c r="AA124" s="26"/>
      <c r="AB124" s="26"/>
      <c r="AC124" s="26"/>
      <c r="AD124" s="27"/>
      <c r="AE124" s="25"/>
      <c r="AF124" s="26"/>
      <c r="AG124" s="26"/>
      <c r="AH124" s="26"/>
      <c r="AI124" s="26"/>
      <c r="AJ124" s="27"/>
      <c r="AK124" s="25"/>
      <c r="AL124" s="26"/>
      <c r="AM124" s="26"/>
      <c r="AN124" s="26"/>
      <c r="AO124" s="26"/>
      <c r="AP124" s="27"/>
      <c r="AQ124" s="10"/>
    </row>
    <row r="125" spans="1:43" ht="7.5" customHeight="1" x14ac:dyDescent="0.45">
      <c r="A125" s="12"/>
      <c r="B125" s="13"/>
      <c r="C125" s="13"/>
      <c r="D125" s="13"/>
      <c r="E125" s="13"/>
      <c r="F125" s="14"/>
      <c r="G125" s="12"/>
      <c r="H125" s="13"/>
      <c r="I125" s="13"/>
      <c r="J125" s="13"/>
      <c r="K125" s="13"/>
      <c r="L125" s="14"/>
      <c r="M125" s="12"/>
      <c r="N125" s="13"/>
      <c r="O125" s="13"/>
      <c r="P125" s="13"/>
      <c r="Q125" s="13"/>
      <c r="R125" s="14"/>
      <c r="S125" s="12"/>
      <c r="T125" s="13"/>
      <c r="U125" s="13"/>
      <c r="V125" s="13"/>
      <c r="W125" s="13"/>
      <c r="X125" s="14"/>
      <c r="Y125" s="12"/>
      <c r="Z125" s="13"/>
      <c r="AA125" s="13"/>
      <c r="AB125" s="13"/>
      <c r="AC125" s="13"/>
      <c r="AD125" s="14"/>
      <c r="AE125" s="12"/>
      <c r="AF125" s="13"/>
      <c r="AG125" s="13"/>
      <c r="AH125" s="13"/>
      <c r="AI125" s="13"/>
      <c r="AJ125" s="14"/>
      <c r="AK125" s="12"/>
      <c r="AL125" s="13"/>
      <c r="AM125" s="13"/>
      <c r="AN125" s="13"/>
      <c r="AO125" s="13"/>
      <c r="AP125" s="14"/>
      <c r="AQ125" s="10"/>
    </row>
    <row r="126" spans="1:43" s="18" customFormat="1" ht="33" customHeight="1" x14ac:dyDescent="0.45">
      <c r="A126" s="15"/>
      <c r="B126" s="153"/>
      <c r="C126" s="153"/>
      <c r="D126" s="153"/>
      <c r="E126" s="153"/>
      <c r="F126" s="16"/>
      <c r="G126" s="15"/>
      <c r="H126" s="153"/>
      <c r="I126" s="153"/>
      <c r="J126" s="153"/>
      <c r="K126" s="153"/>
      <c r="L126" s="16"/>
      <c r="M126" s="15"/>
      <c r="N126" s="153"/>
      <c r="O126" s="153"/>
      <c r="P126" s="153"/>
      <c r="Q126" s="153"/>
      <c r="R126" s="16"/>
      <c r="S126" s="15"/>
      <c r="T126" s="153"/>
      <c r="U126" s="153"/>
      <c r="V126" s="153"/>
      <c r="W126" s="153"/>
      <c r="X126" s="16"/>
      <c r="Y126" s="15"/>
      <c r="Z126" s="153"/>
      <c r="AA126" s="153"/>
      <c r="AB126" s="153"/>
      <c r="AC126" s="153"/>
      <c r="AD126" s="16"/>
      <c r="AE126" s="15"/>
      <c r="AF126" s="153"/>
      <c r="AG126" s="153"/>
      <c r="AH126" s="153"/>
      <c r="AI126" s="153"/>
      <c r="AJ126" s="16"/>
      <c r="AK126" s="15"/>
      <c r="AL126" s="153"/>
      <c r="AM126" s="153"/>
      <c r="AN126" s="153"/>
      <c r="AO126" s="153"/>
      <c r="AP126" s="16"/>
      <c r="AQ126" s="17"/>
    </row>
    <row r="127" spans="1:43" s="18" customFormat="1" ht="33" customHeight="1" x14ac:dyDescent="0.45">
      <c r="A127" s="15"/>
      <c r="B127" s="153"/>
      <c r="C127" s="153"/>
      <c r="D127" s="153"/>
      <c r="E127" s="153"/>
      <c r="F127" s="16"/>
      <c r="G127" s="15"/>
      <c r="H127" s="153"/>
      <c r="I127" s="153"/>
      <c r="J127" s="153"/>
      <c r="K127" s="153"/>
      <c r="L127" s="16"/>
      <c r="M127" s="15"/>
      <c r="N127" s="153"/>
      <c r="O127" s="153"/>
      <c r="P127" s="153"/>
      <c r="Q127" s="153"/>
      <c r="R127" s="16"/>
      <c r="S127" s="15"/>
      <c r="T127" s="153"/>
      <c r="U127" s="153"/>
      <c r="V127" s="153"/>
      <c r="W127" s="153"/>
      <c r="X127" s="16"/>
      <c r="Y127" s="15"/>
      <c r="Z127" s="153"/>
      <c r="AA127" s="153"/>
      <c r="AB127" s="153"/>
      <c r="AC127" s="153"/>
      <c r="AD127" s="16"/>
      <c r="AE127" s="15"/>
      <c r="AF127" s="153"/>
      <c r="AG127" s="153"/>
      <c r="AH127" s="153"/>
      <c r="AI127" s="153"/>
      <c r="AJ127" s="16"/>
      <c r="AK127" s="15"/>
      <c r="AL127" s="153"/>
      <c r="AM127" s="153"/>
      <c r="AN127" s="153"/>
      <c r="AO127" s="153"/>
      <c r="AP127" s="16"/>
      <c r="AQ127" s="17"/>
    </row>
    <row r="128" spans="1:43" s="18" customFormat="1" ht="33" customHeight="1" x14ac:dyDescent="0.45">
      <c r="A128" s="15"/>
      <c r="B128" s="153"/>
      <c r="C128" s="153"/>
      <c r="D128" s="153"/>
      <c r="E128" s="153"/>
      <c r="F128" s="16"/>
      <c r="G128" s="15"/>
      <c r="H128" s="153"/>
      <c r="I128" s="153"/>
      <c r="J128" s="153"/>
      <c r="K128" s="153"/>
      <c r="L128" s="16"/>
      <c r="M128" s="15"/>
      <c r="N128" s="153"/>
      <c r="O128" s="153"/>
      <c r="P128" s="153"/>
      <c r="Q128" s="153"/>
      <c r="R128" s="16"/>
      <c r="S128" s="15"/>
      <c r="T128" s="153"/>
      <c r="U128" s="153"/>
      <c r="V128" s="153"/>
      <c r="W128" s="153"/>
      <c r="X128" s="16"/>
      <c r="Y128" s="15"/>
      <c r="Z128" s="153"/>
      <c r="AA128" s="153"/>
      <c r="AB128" s="153"/>
      <c r="AC128" s="153"/>
      <c r="AD128" s="16"/>
      <c r="AE128" s="15"/>
      <c r="AF128" s="153"/>
      <c r="AG128" s="153"/>
      <c r="AH128" s="153"/>
      <c r="AI128" s="153"/>
      <c r="AJ128" s="16"/>
      <c r="AK128" s="15"/>
      <c r="AL128" s="153"/>
      <c r="AM128" s="153"/>
      <c r="AN128" s="153"/>
      <c r="AO128" s="153"/>
      <c r="AP128" s="16"/>
      <c r="AQ128" s="17"/>
    </row>
    <row r="129" spans="1:43" s="18" customFormat="1" ht="33" customHeight="1" x14ac:dyDescent="0.45">
      <c r="A129" s="15"/>
      <c r="B129" s="153"/>
      <c r="C129" s="153"/>
      <c r="D129" s="153"/>
      <c r="E129" s="153"/>
      <c r="F129" s="16"/>
      <c r="G129" s="15"/>
      <c r="H129" s="153"/>
      <c r="I129" s="153"/>
      <c r="J129" s="153"/>
      <c r="K129" s="153"/>
      <c r="L129" s="16"/>
      <c r="M129" s="15"/>
      <c r="N129" s="153"/>
      <c r="O129" s="153"/>
      <c r="P129" s="153"/>
      <c r="Q129" s="153"/>
      <c r="R129" s="16"/>
      <c r="S129" s="15"/>
      <c r="T129" s="153"/>
      <c r="U129" s="153"/>
      <c r="V129" s="153"/>
      <c r="W129" s="153"/>
      <c r="X129" s="16"/>
      <c r="Y129" s="15"/>
      <c r="Z129" s="153"/>
      <c r="AA129" s="153"/>
      <c r="AB129" s="153"/>
      <c r="AC129" s="153"/>
      <c r="AD129" s="16"/>
      <c r="AE129" s="15"/>
      <c r="AF129" s="153"/>
      <c r="AG129" s="153"/>
      <c r="AH129" s="153"/>
      <c r="AI129" s="153"/>
      <c r="AJ129" s="16"/>
      <c r="AK129" s="15"/>
      <c r="AL129" s="153"/>
      <c r="AM129" s="153"/>
      <c r="AN129" s="153"/>
      <c r="AO129" s="153"/>
      <c r="AP129" s="16"/>
      <c r="AQ129" s="17"/>
    </row>
    <row r="130" spans="1:43" s="18" customFormat="1" ht="33" customHeight="1" x14ac:dyDescent="0.45">
      <c r="A130" s="15"/>
      <c r="B130" s="153"/>
      <c r="C130" s="153"/>
      <c r="D130" s="153"/>
      <c r="E130" s="153"/>
      <c r="F130" s="16"/>
      <c r="G130" s="15"/>
      <c r="H130" s="153"/>
      <c r="I130" s="153"/>
      <c r="J130" s="153"/>
      <c r="K130" s="153"/>
      <c r="L130" s="16"/>
      <c r="M130" s="15"/>
      <c r="N130" s="153"/>
      <c r="O130" s="153"/>
      <c r="P130" s="153"/>
      <c r="Q130" s="153"/>
      <c r="R130" s="16"/>
      <c r="S130" s="15"/>
      <c r="T130" s="153"/>
      <c r="U130" s="153"/>
      <c r="V130" s="153"/>
      <c r="W130" s="153"/>
      <c r="X130" s="16"/>
      <c r="Y130" s="15"/>
      <c r="Z130" s="153"/>
      <c r="AA130" s="153"/>
      <c r="AB130" s="153"/>
      <c r="AC130" s="153"/>
      <c r="AD130" s="16"/>
      <c r="AE130" s="15"/>
      <c r="AF130" s="153"/>
      <c r="AG130" s="153"/>
      <c r="AH130" s="153"/>
      <c r="AI130" s="153"/>
      <c r="AJ130" s="16"/>
      <c r="AK130" s="15"/>
      <c r="AL130" s="153"/>
      <c r="AM130" s="153"/>
      <c r="AN130" s="153"/>
      <c r="AO130" s="153"/>
      <c r="AP130" s="16"/>
      <c r="AQ130" s="17"/>
    </row>
    <row r="131" spans="1:43" s="18" customFormat="1" ht="33" customHeight="1" x14ac:dyDescent="0.45">
      <c r="A131" s="15"/>
      <c r="B131" s="153"/>
      <c r="C131" s="153"/>
      <c r="D131" s="153"/>
      <c r="E131" s="153"/>
      <c r="F131" s="16"/>
      <c r="G131" s="15"/>
      <c r="H131" s="153"/>
      <c r="I131" s="153"/>
      <c r="J131" s="153"/>
      <c r="K131" s="153"/>
      <c r="L131" s="16"/>
      <c r="M131" s="15"/>
      <c r="N131" s="153"/>
      <c r="O131" s="153"/>
      <c r="P131" s="153"/>
      <c r="Q131" s="153"/>
      <c r="R131" s="16"/>
      <c r="S131" s="15"/>
      <c r="T131" s="153"/>
      <c r="U131" s="153"/>
      <c r="V131" s="153"/>
      <c r="W131" s="153"/>
      <c r="X131" s="16"/>
      <c r="Y131" s="15"/>
      <c r="Z131" s="153"/>
      <c r="AA131" s="153"/>
      <c r="AB131" s="153"/>
      <c r="AC131" s="153"/>
      <c r="AD131" s="16"/>
      <c r="AE131" s="15"/>
      <c r="AF131" s="153"/>
      <c r="AG131" s="153"/>
      <c r="AH131" s="153"/>
      <c r="AI131" s="153"/>
      <c r="AJ131" s="16"/>
      <c r="AK131" s="15"/>
      <c r="AL131" s="153"/>
      <c r="AM131" s="153"/>
      <c r="AN131" s="153"/>
      <c r="AO131" s="153"/>
      <c r="AP131" s="16"/>
      <c r="AQ131" s="17"/>
    </row>
    <row r="132" spans="1:43" ht="36.75" customHeight="1" x14ac:dyDescent="0.45">
      <c r="A132" s="12"/>
      <c r="B132" s="154"/>
      <c r="C132" s="154"/>
      <c r="D132" s="155"/>
      <c r="E132" s="155"/>
      <c r="F132" s="14"/>
      <c r="G132" s="12"/>
      <c r="H132" s="154"/>
      <c r="I132" s="154"/>
      <c r="J132" s="155"/>
      <c r="K132" s="155"/>
      <c r="L132" s="14"/>
      <c r="M132" s="12"/>
      <c r="N132" s="154"/>
      <c r="O132" s="154"/>
      <c r="P132" s="155"/>
      <c r="Q132" s="155"/>
      <c r="R132" s="14"/>
      <c r="S132" s="12"/>
      <c r="T132" s="154"/>
      <c r="U132" s="154"/>
      <c r="V132" s="155"/>
      <c r="W132" s="155"/>
      <c r="X132" s="14"/>
      <c r="Y132" s="12"/>
      <c r="Z132" s="154"/>
      <c r="AA132" s="154"/>
      <c r="AB132" s="155"/>
      <c r="AC132" s="155"/>
      <c r="AD132" s="14"/>
      <c r="AE132" s="12"/>
      <c r="AF132" s="154"/>
      <c r="AG132" s="154"/>
      <c r="AH132" s="155"/>
      <c r="AI132" s="155"/>
      <c r="AJ132" s="14"/>
      <c r="AK132" s="12"/>
      <c r="AL132" s="154"/>
      <c r="AM132" s="154"/>
      <c r="AN132" s="155"/>
      <c r="AO132" s="155"/>
      <c r="AP132" s="14"/>
      <c r="AQ132" s="19"/>
    </row>
    <row r="133" spans="1:43" ht="15" customHeight="1" x14ac:dyDescent="0.45">
      <c r="A133" s="12"/>
      <c r="B133" s="20"/>
      <c r="C133" s="20"/>
      <c r="D133" s="20"/>
      <c r="E133" s="20"/>
      <c r="F133" s="14"/>
      <c r="G133" s="12"/>
      <c r="H133" s="20"/>
      <c r="I133" s="20"/>
      <c r="J133" s="20"/>
      <c r="K133" s="20"/>
      <c r="L133" s="14"/>
      <c r="M133" s="12"/>
      <c r="N133" s="20"/>
      <c r="O133" s="20"/>
      <c r="P133" s="20"/>
      <c r="Q133" s="20"/>
      <c r="R133" s="14"/>
      <c r="S133" s="12"/>
      <c r="T133" s="20"/>
      <c r="U133" s="20"/>
      <c r="V133" s="20"/>
      <c r="W133" s="20"/>
      <c r="X133" s="14"/>
      <c r="Y133" s="12"/>
      <c r="Z133" s="20"/>
      <c r="AA133" s="20"/>
      <c r="AB133" s="20"/>
      <c r="AC133" s="20"/>
      <c r="AD133" s="14"/>
      <c r="AE133" s="12"/>
      <c r="AF133" s="20"/>
      <c r="AG133" s="20"/>
      <c r="AH133" s="20"/>
      <c r="AI133" s="20"/>
      <c r="AJ133" s="14"/>
      <c r="AK133" s="12"/>
      <c r="AL133" s="20"/>
      <c r="AM133" s="20"/>
      <c r="AN133" s="20"/>
      <c r="AO133" s="20"/>
      <c r="AP133" s="14"/>
      <c r="AQ133" s="21"/>
    </row>
    <row r="134" spans="1:43" ht="24" customHeight="1" x14ac:dyDescent="0.5">
      <c r="A134" s="12"/>
      <c r="B134" s="22"/>
      <c r="C134" s="23"/>
      <c r="D134" s="23"/>
      <c r="E134" s="23"/>
      <c r="F134" s="14"/>
      <c r="G134" s="12"/>
      <c r="H134" s="22"/>
      <c r="I134" s="23"/>
      <c r="J134" s="23"/>
      <c r="K134" s="23"/>
      <c r="L134" s="14"/>
      <c r="M134" s="12"/>
      <c r="N134" s="22"/>
      <c r="O134" s="23"/>
      <c r="P134" s="23"/>
      <c r="Q134" s="23"/>
      <c r="R134" s="14"/>
      <c r="S134" s="12"/>
      <c r="T134" s="22"/>
      <c r="U134" s="23"/>
      <c r="V134" s="23"/>
      <c r="W134" s="23"/>
      <c r="X134" s="14"/>
      <c r="Y134" s="12"/>
      <c r="Z134" s="22"/>
      <c r="AA134" s="23"/>
      <c r="AB134" s="23"/>
      <c r="AC134" s="23"/>
      <c r="AD134" s="14"/>
      <c r="AE134" s="12"/>
      <c r="AF134" s="22"/>
      <c r="AG134" s="23"/>
      <c r="AH134" s="23"/>
      <c r="AI134" s="23"/>
      <c r="AJ134" s="14"/>
      <c r="AK134" s="12"/>
      <c r="AL134" s="22"/>
      <c r="AM134" s="23"/>
      <c r="AN134" s="23"/>
      <c r="AO134" s="23"/>
      <c r="AP134" s="14"/>
      <c r="AQ134" s="24"/>
    </row>
    <row r="135" spans="1:43" ht="7.5" customHeight="1" x14ac:dyDescent="0.45">
      <c r="A135" s="25"/>
      <c r="B135" s="26"/>
      <c r="C135" s="26"/>
      <c r="D135" s="26"/>
      <c r="E135" s="26"/>
      <c r="F135" s="27"/>
      <c r="G135" s="25"/>
      <c r="H135" s="26"/>
      <c r="I135" s="26"/>
      <c r="J135" s="26"/>
      <c r="K135" s="26"/>
      <c r="L135" s="27"/>
      <c r="M135" s="25"/>
      <c r="N135" s="26"/>
      <c r="O135" s="26"/>
      <c r="P135" s="26"/>
      <c r="Q135" s="26"/>
      <c r="R135" s="27"/>
      <c r="S135" s="25"/>
      <c r="T135" s="26"/>
      <c r="U135" s="26"/>
      <c r="V135" s="26"/>
      <c r="W135" s="26"/>
      <c r="X135" s="27"/>
      <c r="Y135" s="25"/>
      <c r="Z135" s="26"/>
      <c r="AA135" s="26"/>
      <c r="AB135" s="26"/>
      <c r="AC135" s="26"/>
      <c r="AD135" s="27"/>
      <c r="AE135" s="25"/>
      <c r="AF135" s="26"/>
      <c r="AG135" s="26"/>
      <c r="AH135" s="26"/>
      <c r="AI135" s="26"/>
      <c r="AJ135" s="27"/>
      <c r="AK135" s="25"/>
      <c r="AL135" s="26"/>
      <c r="AM135" s="26"/>
      <c r="AN135" s="26"/>
      <c r="AO135" s="26"/>
      <c r="AP135" s="27"/>
      <c r="AQ135" s="10"/>
    </row>
    <row r="136" spans="1:43" ht="7.5" customHeight="1" x14ac:dyDescent="0.45">
      <c r="A136" s="12"/>
      <c r="B136" s="13"/>
      <c r="C136" s="13"/>
      <c r="D136" s="13"/>
      <c r="E136" s="13"/>
      <c r="F136" s="14"/>
      <c r="G136" s="12"/>
      <c r="H136" s="13"/>
      <c r="I136" s="13"/>
      <c r="J136" s="13"/>
      <c r="K136" s="13"/>
      <c r="L136" s="14"/>
      <c r="M136" s="12"/>
      <c r="N136" s="13"/>
      <c r="O136" s="13"/>
      <c r="P136" s="13"/>
      <c r="Q136" s="13"/>
      <c r="R136" s="14"/>
      <c r="S136" s="12"/>
      <c r="T136" s="13"/>
      <c r="U136" s="13"/>
      <c r="V136" s="13"/>
      <c r="W136" s="13"/>
      <c r="X136" s="14"/>
      <c r="Y136" s="12"/>
      <c r="Z136" s="13"/>
      <c r="AA136" s="13"/>
      <c r="AB136" s="13"/>
      <c r="AC136" s="13"/>
      <c r="AD136" s="14"/>
      <c r="AE136" s="12"/>
      <c r="AF136" s="13"/>
      <c r="AG136" s="13"/>
      <c r="AH136" s="13"/>
      <c r="AI136" s="13"/>
      <c r="AJ136" s="14"/>
      <c r="AK136" s="12"/>
      <c r="AL136" s="13"/>
      <c r="AM136" s="13"/>
      <c r="AN136" s="13"/>
      <c r="AO136" s="13"/>
      <c r="AP136" s="14"/>
      <c r="AQ136" s="10"/>
    </row>
    <row r="137" spans="1:43" s="18" customFormat="1" ht="33" customHeight="1" x14ac:dyDescent="0.45">
      <c r="A137" s="15"/>
      <c r="B137" s="153"/>
      <c r="C137" s="153"/>
      <c r="D137" s="153"/>
      <c r="E137" s="153"/>
      <c r="F137" s="16"/>
      <c r="G137" s="15"/>
      <c r="H137" s="153"/>
      <c r="I137" s="153"/>
      <c r="J137" s="153"/>
      <c r="K137" s="153"/>
      <c r="L137" s="16"/>
      <c r="M137" s="15"/>
      <c r="N137" s="153"/>
      <c r="O137" s="153"/>
      <c r="P137" s="153"/>
      <c r="Q137" s="153"/>
      <c r="R137" s="16"/>
      <c r="S137" s="15"/>
      <c r="T137" s="153"/>
      <c r="U137" s="153"/>
      <c r="V137" s="153"/>
      <c r="W137" s="153"/>
      <c r="X137" s="16"/>
      <c r="Y137" s="15"/>
      <c r="Z137" s="153"/>
      <c r="AA137" s="153"/>
      <c r="AB137" s="153"/>
      <c r="AC137" s="153"/>
      <c r="AD137" s="16"/>
      <c r="AE137" s="15"/>
      <c r="AF137" s="153"/>
      <c r="AG137" s="153"/>
      <c r="AH137" s="153"/>
      <c r="AI137" s="153"/>
      <c r="AJ137" s="16"/>
      <c r="AK137" s="15"/>
      <c r="AL137" s="153"/>
      <c r="AM137" s="153"/>
      <c r="AN137" s="153"/>
      <c r="AO137" s="153"/>
      <c r="AP137" s="16"/>
      <c r="AQ137" s="17"/>
    </row>
    <row r="138" spans="1:43" s="18" customFormat="1" ht="33" customHeight="1" x14ac:dyDescent="0.45">
      <c r="A138" s="15"/>
      <c r="B138" s="153"/>
      <c r="C138" s="153"/>
      <c r="D138" s="153"/>
      <c r="E138" s="153"/>
      <c r="F138" s="16"/>
      <c r="G138" s="15"/>
      <c r="H138" s="153"/>
      <c r="I138" s="153"/>
      <c r="J138" s="153"/>
      <c r="K138" s="153"/>
      <c r="L138" s="16"/>
      <c r="M138" s="15"/>
      <c r="N138" s="153"/>
      <c r="O138" s="153"/>
      <c r="P138" s="153"/>
      <c r="Q138" s="153"/>
      <c r="R138" s="16"/>
      <c r="S138" s="15"/>
      <c r="T138" s="153"/>
      <c r="U138" s="153"/>
      <c r="V138" s="153"/>
      <c r="W138" s="153"/>
      <c r="X138" s="16"/>
      <c r="Y138" s="15"/>
      <c r="Z138" s="153"/>
      <c r="AA138" s="153"/>
      <c r="AB138" s="153"/>
      <c r="AC138" s="153"/>
      <c r="AD138" s="16"/>
      <c r="AE138" s="15"/>
      <c r="AF138" s="153"/>
      <c r="AG138" s="153"/>
      <c r="AH138" s="153"/>
      <c r="AI138" s="153"/>
      <c r="AJ138" s="16"/>
      <c r="AK138" s="15"/>
      <c r="AL138" s="153"/>
      <c r="AM138" s="153"/>
      <c r="AN138" s="153"/>
      <c r="AO138" s="153"/>
      <c r="AP138" s="16"/>
      <c r="AQ138" s="17"/>
    </row>
    <row r="139" spans="1:43" s="18" customFormat="1" ht="33" customHeight="1" x14ac:dyDescent="0.45">
      <c r="A139" s="15"/>
      <c r="B139" s="153"/>
      <c r="C139" s="153"/>
      <c r="D139" s="153"/>
      <c r="E139" s="153"/>
      <c r="F139" s="16"/>
      <c r="G139" s="15"/>
      <c r="H139" s="153"/>
      <c r="I139" s="153"/>
      <c r="J139" s="153"/>
      <c r="K139" s="153"/>
      <c r="L139" s="16"/>
      <c r="M139" s="15"/>
      <c r="N139" s="153"/>
      <c r="O139" s="153"/>
      <c r="P139" s="153"/>
      <c r="Q139" s="153"/>
      <c r="R139" s="16"/>
      <c r="S139" s="15"/>
      <c r="T139" s="153"/>
      <c r="U139" s="153"/>
      <c r="V139" s="153"/>
      <c r="W139" s="153"/>
      <c r="X139" s="16"/>
      <c r="Y139" s="15"/>
      <c r="Z139" s="153"/>
      <c r="AA139" s="153"/>
      <c r="AB139" s="153"/>
      <c r="AC139" s="153"/>
      <c r="AD139" s="16"/>
      <c r="AE139" s="15"/>
      <c r="AF139" s="153"/>
      <c r="AG139" s="153"/>
      <c r="AH139" s="153"/>
      <c r="AI139" s="153"/>
      <c r="AJ139" s="16"/>
      <c r="AK139" s="15"/>
      <c r="AL139" s="153"/>
      <c r="AM139" s="153"/>
      <c r="AN139" s="153"/>
      <c r="AO139" s="153"/>
      <c r="AP139" s="16"/>
      <c r="AQ139" s="17"/>
    </row>
    <row r="140" spans="1:43" s="18" customFormat="1" ht="33" customHeight="1" x14ac:dyDescent="0.45">
      <c r="A140" s="15"/>
      <c r="B140" s="153"/>
      <c r="C140" s="153"/>
      <c r="D140" s="153"/>
      <c r="E140" s="153"/>
      <c r="F140" s="16"/>
      <c r="G140" s="15"/>
      <c r="H140" s="153"/>
      <c r="I140" s="153"/>
      <c r="J140" s="153"/>
      <c r="K140" s="153"/>
      <c r="L140" s="16"/>
      <c r="M140" s="15"/>
      <c r="N140" s="153"/>
      <c r="O140" s="153"/>
      <c r="P140" s="153"/>
      <c r="Q140" s="153"/>
      <c r="R140" s="16"/>
      <c r="S140" s="15"/>
      <c r="T140" s="153"/>
      <c r="U140" s="153"/>
      <c r="V140" s="153"/>
      <c r="W140" s="153"/>
      <c r="X140" s="16"/>
      <c r="Y140" s="15"/>
      <c r="Z140" s="153"/>
      <c r="AA140" s="153"/>
      <c r="AB140" s="153"/>
      <c r="AC140" s="153"/>
      <c r="AD140" s="16"/>
      <c r="AE140" s="15"/>
      <c r="AF140" s="153"/>
      <c r="AG140" s="153"/>
      <c r="AH140" s="153"/>
      <c r="AI140" s="153"/>
      <c r="AJ140" s="16"/>
      <c r="AK140" s="15"/>
      <c r="AL140" s="153"/>
      <c r="AM140" s="153"/>
      <c r="AN140" s="153"/>
      <c r="AO140" s="153"/>
      <c r="AP140" s="16"/>
      <c r="AQ140" s="17"/>
    </row>
    <row r="141" spans="1:43" s="18" customFormat="1" ht="33" customHeight="1" x14ac:dyDescent="0.45">
      <c r="A141" s="15"/>
      <c r="B141" s="153"/>
      <c r="C141" s="153"/>
      <c r="D141" s="153"/>
      <c r="E141" s="153"/>
      <c r="F141" s="16"/>
      <c r="G141" s="15"/>
      <c r="H141" s="153"/>
      <c r="I141" s="153"/>
      <c r="J141" s="153"/>
      <c r="K141" s="153"/>
      <c r="L141" s="16"/>
      <c r="M141" s="15"/>
      <c r="N141" s="153"/>
      <c r="O141" s="153"/>
      <c r="P141" s="153"/>
      <c r="Q141" s="153"/>
      <c r="R141" s="16"/>
      <c r="S141" s="15"/>
      <c r="T141" s="153"/>
      <c r="U141" s="153"/>
      <c r="V141" s="153"/>
      <c r="W141" s="153"/>
      <c r="X141" s="16"/>
      <c r="Y141" s="15"/>
      <c r="Z141" s="153"/>
      <c r="AA141" s="153"/>
      <c r="AB141" s="153"/>
      <c r="AC141" s="153"/>
      <c r="AD141" s="16"/>
      <c r="AE141" s="15"/>
      <c r="AF141" s="153"/>
      <c r="AG141" s="153"/>
      <c r="AH141" s="153"/>
      <c r="AI141" s="153"/>
      <c r="AJ141" s="16"/>
      <c r="AK141" s="15"/>
      <c r="AL141" s="153"/>
      <c r="AM141" s="153"/>
      <c r="AN141" s="153"/>
      <c r="AO141" s="153"/>
      <c r="AP141" s="16"/>
      <c r="AQ141" s="17"/>
    </row>
    <row r="142" spans="1:43" s="18" customFormat="1" ht="33" customHeight="1" x14ac:dyDescent="0.45">
      <c r="A142" s="15"/>
      <c r="B142" s="153"/>
      <c r="C142" s="153"/>
      <c r="D142" s="153"/>
      <c r="E142" s="153"/>
      <c r="F142" s="16"/>
      <c r="G142" s="15"/>
      <c r="H142" s="153"/>
      <c r="I142" s="153"/>
      <c r="J142" s="153"/>
      <c r="K142" s="153"/>
      <c r="L142" s="16"/>
      <c r="M142" s="15"/>
      <c r="N142" s="153"/>
      <c r="O142" s="153"/>
      <c r="P142" s="153"/>
      <c r="Q142" s="153"/>
      <c r="R142" s="16"/>
      <c r="S142" s="15"/>
      <c r="T142" s="153"/>
      <c r="U142" s="153"/>
      <c r="V142" s="153"/>
      <c r="W142" s="153"/>
      <c r="X142" s="16"/>
      <c r="Y142" s="15"/>
      <c r="Z142" s="153"/>
      <c r="AA142" s="153"/>
      <c r="AB142" s="153"/>
      <c r="AC142" s="153"/>
      <c r="AD142" s="16"/>
      <c r="AE142" s="15"/>
      <c r="AF142" s="153"/>
      <c r="AG142" s="153"/>
      <c r="AH142" s="153"/>
      <c r="AI142" s="153"/>
      <c r="AJ142" s="16"/>
      <c r="AK142" s="15"/>
      <c r="AL142" s="153"/>
      <c r="AM142" s="153"/>
      <c r="AN142" s="153"/>
      <c r="AO142" s="153"/>
      <c r="AP142" s="16"/>
      <c r="AQ142" s="17"/>
    </row>
    <row r="143" spans="1:43" ht="36.75" customHeight="1" x14ac:dyDescent="0.45">
      <c r="A143" s="12"/>
      <c r="B143" s="154"/>
      <c r="C143" s="154"/>
      <c r="D143" s="155"/>
      <c r="E143" s="155"/>
      <c r="F143" s="14"/>
      <c r="G143" s="12"/>
      <c r="H143" s="154"/>
      <c r="I143" s="154"/>
      <c r="J143" s="155"/>
      <c r="K143" s="155"/>
      <c r="L143" s="14"/>
      <c r="M143" s="12"/>
      <c r="N143" s="154"/>
      <c r="O143" s="154"/>
      <c r="P143" s="155"/>
      <c r="Q143" s="155"/>
      <c r="R143" s="14"/>
      <c r="S143" s="12"/>
      <c r="T143" s="154"/>
      <c r="U143" s="154"/>
      <c r="V143" s="155"/>
      <c r="W143" s="155"/>
      <c r="X143" s="14"/>
      <c r="Y143" s="12"/>
      <c r="Z143" s="154"/>
      <c r="AA143" s="154"/>
      <c r="AB143" s="155"/>
      <c r="AC143" s="155"/>
      <c r="AD143" s="14"/>
      <c r="AE143" s="12"/>
      <c r="AF143" s="154"/>
      <c r="AG143" s="154"/>
      <c r="AH143" s="155"/>
      <c r="AI143" s="155"/>
      <c r="AJ143" s="14"/>
      <c r="AK143" s="12"/>
      <c r="AL143" s="154"/>
      <c r="AM143" s="154"/>
      <c r="AN143" s="155"/>
      <c r="AO143" s="155"/>
      <c r="AP143" s="14"/>
      <c r="AQ143" s="19"/>
    </row>
    <row r="144" spans="1:43" ht="15" customHeight="1" x14ac:dyDescent="0.45">
      <c r="A144" s="12"/>
      <c r="B144" s="20"/>
      <c r="C144" s="20"/>
      <c r="D144" s="20"/>
      <c r="E144" s="20"/>
      <c r="F144" s="14"/>
      <c r="G144" s="12"/>
      <c r="H144" s="20"/>
      <c r="I144" s="20"/>
      <c r="J144" s="20"/>
      <c r="K144" s="20"/>
      <c r="L144" s="14"/>
      <c r="M144" s="12"/>
      <c r="N144" s="20"/>
      <c r="O144" s="20"/>
      <c r="P144" s="20"/>
      <c r="Q144" s="20"/>
      <c r="R144" s="14"/>
      <c r="S144" s="12"/>
      <c r="T144" s="20"/>
      <c r="U144" s="20"/>
      <c r="V144" s="20"/>
      <c r="W144" s="20"/>
      <c r="X144" s="14"/>
      <c r="Y144" s="12"/>
      <c r="Z144" s="20"/>
      <c r="AA144" s="20"/>
      <c r="AB144" s="20"/>
      <c r="AC144" s="20"/>
      <c r="AD144" s="14"/>
      <c r="AE144" s="12"/>
      <c r="AF144" s="20"/>
      <c r="AG144" s="20"/>
      <c r="AH144" s="20"/>
      <c r="AI144" s="20"/>
      <c r="AJ144" s="14"/>
      <c r="AK144" s="12"/>
      <c r="AL144" s="20"/>
      <c r="AM144" s="20"/>
      <c r="AN144" s="20"/>
      <c r="AO144" s="20"/>
      <c r="AP144" s="14"/>
      <c r="AQ144" s="21"/>
    </row>
    <row r="145" spans="1:43" ht="24" customHeight="1" x14ac:dyDescent="0.5">
      <c r="A145" s="12"/>
      <c r="B145" s="22"/>
      <c r="C145" s="23"/>
      <c r="D145" s="23"/>
      <c r="E145" s="23"/>
      <c r="F145" s="14"/>
      <c r="G145" s="12"/>
      <c r="H145" s="22"/>
      <c r="I145" s="23"/>
      <c r="J145" s="23"/>
      <c r="K145" s="23"/>
      <c r="L145" s="14"/>
      <c r="M145" s="12"/>
      <c r="N145" s="22"/>
      <c r="O145" s="23"/>
      <c r="P145" s="23"/>
      <c r="Q145" s="23"/>
      <c r="R145" s="14"/>
      <c r="S145" s="12"/>
      <c r="T145" s="22"/>
      <c r="U145" s="23"/>
      <c r="V145" s="23"/>
      <c r="W145" s="23"/>
      <c r="X145" s="14"/>
      <c r="Y145" s="12"/>
      <c r="Z145" s="22"/>
      <c r="AA145" s="23"/>
      <c r="AB145" s="23"/>
      <c r="AC145" s="23"/>
      <c r="AD145" s="14"/>
      <c r="AE145" s="12"/>
      <c r="AF145" s="22"/>
      <c r="AG145" s="23"/>
      <c r="AH145" s="23"/>
      <c r="AI145" s="23"/>
      <c r="AJ145" s="14"/>
      <c r="AK145" s="12"/>
      <c r="AL145" s="22"/>
      <c r="AM145" s="23"/>
      <c r="AN145" s="23"/>
      <c r="AO145" s="23"/>
      <c r="AP145" s="14"/>
      <c r="AQ145" s="24"/>
    </row>
    <row r="146" spans="1:43" ht="7.5" customHeight="1" x14ac:dyDescent="0.45">
      <c r="A146" s="25"/>
      <c r="B146" s="26"/>
      <c r="C146" s="26"/>
      <c r="D146" s="26"/>
      <c r="E146" s="26"/>
      <c r="F146" s="27"/>
      <c r="G146" s="25"/>
      <c r="H146" s="26"/>
      <c r="I146" s="26"/>
      <c r="J146" s="26"/>
      <c r="K146" s="26"/>
      <c r="L146" s="27"/>
      <c r="M146" s="25"/>
      <c r="N146" s="26"/>
      <c r="O146" s="26"/>
      <c r="P146" s="26"/>
      <c r="Q146" s="26"/>
      <c r="R146" s="27"/>
      <c r="S146" s="25"/>
      <c r="T146" s="26"/>
      <c r="U146" s="26"/>
      <c r="V146" s="26"/>
      <c r="W146" s="26"/>
      <c r="X146" s="27"/>
      <c r="Y146" s="25"/>
      <c r="Z146" s="26"/>
      <c r="AA146" s="26"/>
      <c r="AB146" s="26"/>
      <c r="AC146" s="26"/>
      <c r="AD146" s="27"/>
      <c r="AE146" s="25"/>
      <c r="AF146" s="26"/>
      <c r="AG146" s="26"/>
      <c r="AH146" s="26"/>
      <c r="AI146" s="26"/>
      <c r="AJ146" s="27"/>
      <c r="AK146" s="25"/>
      <c r="AL146" s="26"/>
      <c r="AM146" s="26"/>
      <c r="AN146" s="26"/>
      <c r="AO146" s="26"/>
      <c r="AP146" s="27"/>
      <c r="AQ146" s="10"/>
    </row>
    <row r="147" spans="1:43" ht="7.5" customHeight="1" x14ac:dyDescent="0.45">
      <c r="A147" s="12"/>
      <c r="B147" s="13"/>
      <c r="C147" s="13"/>
      <c r="D147" s="13"/>
      <c r="E147" s="13"/>
      <c r="F147" s="14"/>
      <c r="G147" s="12"/>
      <c r="H147" s="13"/>
      <c r="I147" s="13"/>
      <c r="J147" s="13"/>
      <c r="K147" s="13"/>
      <c r="L147" s="14"/>
      <c r="M147" s="12"/>
      <c r="N147" s="13"/>
      <c r="O147" s="13"/>
      <c r="P147" s="13"/>
      <c r="Q147" s="13"/>
      <c r="R147" s="14"/>
      <c r="S147" s="12"/>
      <c r="T147" s="13"/>
      <c r="U147" s="13"/>
      <c r="V147" s="13"/>
      <c r="W147" s="13"/>
      <c r="X147" s="14"/>
      <c r="Y147" s="12"/>
      <c r="Z147" s="13"/>
      <c r="AA147" s="13"/>
      <c r="AB147" s="13"/>
      <c r="AC147" s="13"/>
      <c r="AD147" s="14"/>
      <c r="AE147" s="12"/>
      <c r="AF147" s="13"/>
      <c r="AG147" s="13"/>
      <c r="AH147" s="13"/>
      <c r="AI147" s="13"/>
      <c r="AJ147" s="14"/>
      <c r="AK147" s="12"/>
      <c r="AL147" s="13"/>
      <c r="AM147" s="13"/>
      <c r="AN147" s="13"/>
      <c r="AO147" s="13"/>
      <c r="AP147" s="14"/>
      <c r="AQ147" s="10"/>
    </row>
    <row r="148" spans="1:43" s="18" customFormat="1" ht="33" customHeight="1" x14ac:dyDescent="0.45">
      <c r="A148" s="15"/>
      <c r="B148" s="153"/>
      <c r="C148" s="153"/>
      <c r="D148" s="153"/>
      <c r="E148" s="153"/>
      <c r="F148" s="16"/>
      <c r="G148" s="15"/>
      <c r="H148" s="153"/>
      <c r="I148" s="153"/>
      <c r="J148" s="153"/>
      <c r="K148" s="153"/>
      <c r="L148" s="16"/>
      <c r="M148" s="15"/>
      <c r="N148" s="153"/>
      <c r="O148" s="153"/>
      <c r="P148" s="153"/>
      <c r="Q148" s="153"/>
      <c r="R148" s="16"/>
      <c r="S148" s="15"/>
      <c r="T148" s="153"/>
      <c r="U148" s="153"/>
      <c r="V148" s="153"/>
      <c r="W148" s="153"/>
      <c r="X148" s="16"/>
      <c r="Y148" s="15"/>
      <c r="Z148" s="153"/>
      <c r="AA148" s="153"/>
      <c r="AB148" s="153"/>
      <c r="AC148" s="153"/>
      <c r="AD148" s="16"/>
      <c r="AE148" s="15"/>
      <c r="AF148" s="153"/>
      <c r="AG148" s="153"/>
      <c r="AH148" s="153"/>
      <c r="AI148" s="153"/>
      <c r="AJ148" s="16"/>
      <c r="AK148" s="15"/>
      <c r="AL148" s="153"/>
      <c r="AM148" s="153"/>
      <c r="AN148" s="153"/>
      <c r="AO148" s="153"/>
      <c r="AP148" s="16"/>
      <c r="AQ148" s="17"/>
    </row>
    <row r="149" spans="1:43" s="18" customFormat="1" ht="33" customHeight="1" x14ac:dyDescent="0.45">
      <c r="A149" s="15"/>
      <c r="B149" s="153"/>
      <c r="C149" s="153"/>
      <c r="D149" s="153"/>
      <c r="E149" s="153"/>
      <c r="F149" s="16"/>
      <c r="G149" s="15"/>
      <c r="H149" s="153"/>
      <c r="I149" s="153"/>
      <c r="J149" s="153"/>
      <c r="K149" s="153"/>
      <c r="L149" s="16"/>
      <c r="M149" s="15"/>
      <c r="N149" s="153"/>
      <c r="O149" s="153"/>
      <c r="P149" s="153"/>
      <c r="Q149" s="153"/>
      <c r="R149" s="16"/>
      <c r="S149" s="15"/>
      <c r="T149" s="153"/>
      <c r="U149" s="153"/>
      <c r="V149" s="153"/>
      <c r="W149" s="153"/>
      <c r="X149" s="16"/>
      <c r="Y149" s="15"/>
      <c r="Z149" s="153"/>
      <c r="AA149" s="153"/>
      <c r="AB149" s="153"/>
      <c r="AC149" s="153"/>
      <c r="AD149" s="16"/>
      <c r="AE149" s="15"/>
      <c r="AF149" s="153"/>
      <c r="AG149" s="153"/>
      <c r="AH149" s="153"/>
      <c r="AI149" s="153"/>
      <c r="AJ149" s="16"/>
      <c r="AK149" s="15"/>
      <c r="AL149" s="153"/>
      <c r="AM149" s="153"/>
      <c r="AN149" s="153"/>
      <c r="AO149" s="153"/>
      <c r="AP149" s="16"/>
      <c r="AQ149" s="17"/>
    </row>
    <row r="150" spans="1:43" s="18" customFormat="1" ht="33" customHeight="1" x14ac:dyDescent="0.45">
      <c r="A150" s="15"/>
      <c r="B150" s="153"/>
      <c r="C150" s="153"/>
      <c r="D150" s="153"/>
      <c r="E150" s="153"/>
      <c r="F150" s="16"/>
      <c r="G150" s="15"/>
      <c r="H150" s="153"/>
      <c r="I150" s="153"/>
      <c r="J150" s="153"/>
      <c r="K150" s="153"/>
      <c r="L150" s="16"/>
      <c r="M150" s="15"/>
      <c r="N150" s="153"/>
      <c r="O150" s="153"/>
      <c r="P150" s="153"/>
      <c r="Q150" s="153"/>
      <c r="R150" s="16"/>
      <c r="S150" s="15"/>
      <c r="T150" s="153"/>
      <c r="U150" s="153"/>
      <c r="V150" s="153"/>
      <c r="W150" s="153"/>
      <c r="X150" s="16"/>
      <c r="Y150" s="15"/>
      <c r="Z150" s="153"/>
      <c r="AA150" s="153"/>
      <c r="AB150" s="153"/>
      <c r="AC150" s="153"/>
      <c r="AD150" s="16"/>
      <c r="AE150" s="15"/>
      <c r="AF150" s="153"/>
      <c r="AG150" s="153"/>
      <c r="AH150" s="153"/>
      <c r="AI150" s="153"/>
      <c r="AJ150" s="16"/>
      <c r="AK150" s="15"/>
      <c r="AL150" s="153"/>
      <c r="AM150" s="153"/>
      <c r="AN150" s="153"/>
      <c r="AO150" s="153"/>
      <c r="AP150" s="16"/>
      <c r="AQ150" s="17"/>
    </row>
    <row r="151" spans="1:43" s="18" customFormat="1" ht="33" customHeight="1" x14ac:dyDescent="0.45">
      <c r="A151" s="15"/>
      <c r="B151" s="153"/>
      <c r="C151" s="153"/>
      <c r="D151" s="153"/>
      <c r="E151" s="153"/>
      <c r="F151" s="16"/>
      <c r="G151" s="15"/>
      <c r="H151" s="153"/>
      <c r="I151" s="153"/>
      <c r="J151" s="153"/>
      <c r="K151" s="153"/>
      <c r="L151" s="16"/>
      <c r="M151" s="15"/>
      <c r="N151" s="153"/>
      <c r="O151" s="153"/>
      <c r="P151" s="153"/>
      <c r="Q151" s="153"/>
      <c r="R151" s="16"/>
      <c r="S151" s="15"/>
      <c r="T151" s="153"/>
      <c r="U151" s="153"/>
      <c r="V151" s="153"/>
      <c r="W151" s="153"/>
      <c r="X151" s="16"/>
      <c r="Y151" s="15"/>
      <c r="Z151" s="153"/>
      <c r="AA151" s="153"/>
      <c r="AB151" s="153"/>
      <c r="AC151" s="153"/>
      <c r="AD151" s="16"/>
      <c r="AE151" s="15"/>
      <c r="AF151" s="153"/>
      <c r="AG151" s="153"/>
      <c r="AH151" s="153"/>
      <c r="AI151" s="153"/>
      <c r="AJ151" s="16"/>
      <c r="AK151" s="15"/>
      <c r="AL151" s="153"/>
      <c r="AM151" s="153"/>
      <c r="AN151" s="153"/>
      <c r="AO151" s="153"/>
      <c r="AP151" s="16"/>
      <c r="AQ151" s="17"/>
    </row>
    <row r="152" spans="1:43" s="18" customFormat="1" ht="33" customHeight="1" x14ac:dyDescent="0.45">
      <c r="A152" s="15"/>
      <c r="B152" s="153"/>
      <c r="C152" s="153"/>
      <c r="D152" s="153"/>
      <c r="E152" s="153"/>
      <c r="F152" s="16"/>
      <c r="G152" s="15"/>
      <c r="H152" s="153"/>
      <c r="I152" s="153"/>
      <c r="J152" s="153"/>
      <c r="K152" s="153"/>
      <c r="L152" s="16"/>
      <c r="M152" s="15"/>
      <c r="N152" s="153"/>
      <c r="O152" s="153"/>
      <c r="P152" s="153"/>
      <c r="Q152" s="153"/>
      <c r="R152" s="16"/>
      <c r="S152" s="15"/>
      <c r="T152" s="153"/>
      <c r="U152" s="153"/>
      <c r="V152" s="153"/>
      <c r="W152" s="153"/>
      <c r="X152" s="16"/>
      <c r="Y152" s="15"/>
      <c r="Z152" s="153"/>
      <c r="AA152" s="153"/>
      <c r="AB152" s="153"/>
      <c r="AC152" s="153"/>
      <c r="AD152" s="16"/>
      <c r="AE152" s="15"/>
      <c r="AF152" s="153"/>
      <c r="AG152" s="153"/>
      <c r="AH152" s="153"/>
      <c r="AI152" s="153"/>
      <c r="AJ152" s="16"/>
      <c r="AK152" s="15"/>
      <c r="AL152" s="153"/>
      <c r="AM152" s="153"/>
      <c r="AN152" s="153"/>
      <c r="AO152" s="153"/>
      <c r="AP152" s="16"/>
      <c r="AQ152" s="17"/>
    </row>
    <row r="153" spans="1:43" s="18" customFormat="1" ht="33" customHeight="1" x14ac:dyDescent="0.45">
      <c r="A153" s="15"/>
      <c r="B153" s="153"/>
      <c r="C153" s="153"/>
      <c r="D153" s="153"/>
      <c r="E153" s="153"/>
      <c r="F153" s="16"/>
      <c r="G153" s="15"/>
      <c r="H153" s="153"/>
      <c r="I153" s="153"/>
      <c r="J153" s="153"/>
      <c r="K153" s="153"/>
      <c r="L153" s="16"/>
      <c r="M153" s="15"/>
      <c r="N153" s="153"/>
      <c r="O153" s="153"/>
      <c r="P153" s="153"/>
      <c r="Q153" s="153"/>
      <c r="R153" s="16"/>
      <c r="S153" s="15"/>
      <c r="T153" s="153"/>
      <c r="U153" s="153"/>
      <c r="V153" s="153"/>
      <c r="W153" s="153"/>
      <c r="X153" s="16"/>
      <c r="Y153" s="15"/>
      <c r="Z153" s="153"/>
      <c r="AA153" s="153"/>
      <c r="AB153" s="153"/>
      <c r="AC153" s="153"/>
      <c r="AD153" s="16"/>
      <c r="AE153" s="15"/>
      <c r="AF153" s="153"/>
      <c r="AG153" s="153"/>
      <c r="AH153" s="153"/>
      <c r="AI153" s="153"/>
      <c r="AJ153" s="16"/>
      <c r="AK153" s="15"/>
      <c r="AL153" s="153"/>
      <c r="AM153" s="153"/>
      <c r="AN153" s="153"/>
      <c r="AO153" s="153"/>
      <c r="AP153" s="16"/>
      <c r="AQ153" s="17"/>
    </row>
    <row r="154" spans="1:43" ht="36.75" customHeight="1" x14ac:dyDescent="0.45">
      <c r="A154" s="12"/>
      <c r="B154" s="154"/>
      <c r="C154" s="154"/>
      <c r="D154" s="155"/>
      <c r="E154" s="155"/>
      <c r="F154" s="14"/>
      <c r="G154" s="12"/>
      <c r="H154" s="154"/>
      <c r="I154" s="154"/>
      <c r="J154" s="155"/>
      <c r="K154" s="155"/>
      <c r="L154" s="14"/>
      <c r="M154" s="12"/>
      <c r="N154" s="154"/>
      <c r="O154" s="154"/>
      <c r="P154" s="155"/>
      <c r="Q154" s="155"/>
      <c r="R154" s="14"/>
      <c r="S154" s="12"/>
      <c r="T154" s="154"/>
      <c r="U154" s="154"/>
      <c r="V154" s="155"/>
      <c r="W154" s="155"/>
      <c r="X154" s="14"/>
      <c r="Y154" s="12"/>
      <c r="Z154" s="154"/>
      <c r="AA154" s="154"/>
      <c r="AB154" s="155"/>
      <c r="AC154" s="155"/>
      <c r="AD154" s="14"/>
      <c r="AE154" s="12"/>
      <c r="AF154" s="154"/>
      <c r="AG154" s="154"/>
      <c r="AH154" s="155"/>
      <c r="AI154" s="155"/>
      <c r="AJ154" s="14"/>
      <c r="AK154" s="12"/>
      <c r="AL154" s="154"/>
      <c r="AM154" s="154"/>
      <c r="AN154" s="155"/>
      <c r="AO154" s="155"/>
      <c r="AP154" s="14"/>
      <c r="AQ154" s="19"/>
    </row>
    <row r="155" spans="1:43" ht="15" customHeight="1" x14ac:dyDescent="0.45">
      <c r="A155" s="12"/>
      <c r="B155" s="20"/>
      <c r="C155" s="20"/>
      <c r="D155" s="20"/>
      <c r="E155" s="20"/>
      <c r="F155" s="14"/>
      <c r="G155" s="12"/>
      <c r="H155" s="20"/>
      <c r="I155" s="20"/>
      <c r="J155" s="20"/>
      <c r="K155" s="20"/>
      <c r="L155" s="14"/>
      <c r="M155" s="12"/>
      <c r="N155" s="20"/>
      <c r="O155" s="20"/>
      <c r="P155" s="20"/>
      <c r="Q155" s="20"/>
      <c r="R155" s="14"/>
      <c r="S155" s="12"/>
      <c r="T155" s="20"/>
      <c r="U155" s="20"/>
      <c r="V155" s="20"/>
      <c r="W155" s="20"/>
      <c r="X155" s="14"/>
      <c r="Y155" s="12"/>
      <c r="Z155" s="20"/>
      <c r="AA155" s="20"/>
      <c r="AB155" s="20"/>
      <c r="AC155" s="20"/>
      <c r="AD155" s="14"/>
      <c r="AE155" s="12"/>
      <c r="AF155" s="20"/>
      <c r="AG155" s="20"/>
      <c r="AH155" s="20"/>
      <c r="AI155" s="20"/>
      <c r="AJ155" s="14"/>
      <c r="AK155" s="12"/>
      <c r="AL155" s="20"/>
      <c r="AM155" s="20"/>
      <c r="AN155" s="20"/>
      <c r="AO155" s="20"/>
      <c r="AP155" s="14"/>
      <c r="AQ155" s="21"/>
    </row>
    <row r="156" spans="1:43" ht="24" customHeight="1" x14ac:dyDescent="0.5">
      <c r="A156" s="12"/>
      <c r="B156" s="22"/>
      <c r="C156" s="23"/>
      <c r="D156" s="23"/>
      <c r="E156" s="23"/>
      <c r="F156" s="14"/>
      <c r="G156" s="12"/>
      <c r="H156" s="22"/>
      <c r="I156" s="23"/>
      <c r="J156" s="23"/>
      <c r="K156" s="23"/>
      <c r="L156" s="14"/>
      <c r="M156" s="12"/>
      <c r="N156" s="22"/>
      <c r="O156" s="23"/>
      <c r="P156" s="23"/>
      <c r="Q156" s="23"/>
      <c r="R156" s="14"/>
      <c r="S156" s="12"/>
      <c r="T156" s="22"/>
      <c r="U156" s="23"/>
      <c r="V156" s="23"/>
      <c r="W156" s="23"/>
      <c r="X156" s="14"/>
      <c r="Y156" s="12"/>
      <c r="Z156" s="22"/>
      <c r="AA156" s="23"/>
      <c r="AB156" s="23"/>
      <c r="AC156" s="23"/>
      <c r="AD156" s="14"/>
      <c r="AE156" s="12"/>
      <c r="AF156" s="22"/>
      <c r="AG156" s="23"/>
      <c r="AH156" s="23"/>
      <c r="AI156" s="23"/>
      <c r="AJ156" s="14"/>
      <c r="AK156" s="12"/>
      <c r="AL156" s="22"/>
      <c r="AM156" s="23"/>
      <c r="AN156" s="23"/>
      <c r="AO156" s="23"/>
      <c r="AP156" s="14"/>
      <c r="AQ156" s="24"/>
    </row>
    <row r="157" spans="1:43" ht="7.5" customHeight="1" x14ac:dyDescent="0.45">
      <c r="A157" s="25"/>
      <c r="B157" s="26"/>
      <c r="C157" s="26"/>
      <c r="D157" s="26"/>
      <c r="E157" s="26"/>
      <c r="F157" s="27"/>
      <c r="G157" s="25"/>
      <c r="H157" s="26"/>
      <c r="I157" s="26"/>
      <c r="J157" s="26"/>
      <c r="K157" s="26"/>
      <c r="L157" s="27"/>
      <c r="M157" s="25"/>
      <c r="N157" s="26"/>
      <c r="O157" s="26"/>
      <c r="P157" s="26"/>
      <c r="Q157" s="26"/>
      <c r="R157" s="27"/>
      <c r="S157" s="25"/>
      <c r="T157" s="26"/>
      <c r="U157" s="26"/>
      <c r="V157" s="26"/>
      <c r="W157" s="26"/>
      <c r="X157" s="27"/>
      <c r="Y157" s="25"/>
      <c r="Z157" s="26"/>
      <c r="AA157" s="26"/>
      <c r="AB157" s="26"/>
      <c r="AC157" s="26"/>
      <c r="AD157" s="27"/>
      <c r="AE157" s="25"/>
      <c r="AF157" s="26"/>
      <c r="AG157" s="26"/>
      <c r="AH157" s="26"/>
      <c r="AI157" s="26"/>
      <c r="AJ157" s="27"/>
      <c r="AK157" s="25"/>
      <c r="AL157" s="26"/>
      <c r="AM157" s="26"/>
      <c r="AN157" s="26"/>
      <c r="AO157" s="26"/>
      <c r="AP157" s="27"/>
      <c r="AQ157" s="10"/>
    </row>
    <row r="158" spans="1:43" ht="7.5" customHeight="1" x14ac:dyDescent="0.45">
      <c r="A158" s="12"/>
      <c r="B158" s="13"/>
      <c r="C158" s="13"/>
      <c r="D158" s="13"/>
      <c r="E158" s="13"/>
      <c r="F158" s="14"/>
      <c r="G158" s="12"/>
      <c r="H158" s="13"/>
      <c r="I158" s="13"/>
      <c r="J158" s="13"/>
      <c r="K158" s="13"/>
      <c r="L158" s="14"/>
      <c r="M158" s="12"/>
      <c r="N158" s="13"/>
      <c r="O158" s="13"/>
      <c r="P158" s="13"/>
      <c r="Q158" s="13"/>
      <c r="R158" s="14"/>
      <c r="S158" s="12"/>
      <c r="T158" s="13"/>
      <c r="U158" s="13"/>
      <c r="V158" s="13"/>
      <c r="W158" s="13"/>
      <c r="X158" s="14"/>
      <c r="Y158" s="12"/>
      <c r="Z158" s="13"/>
      <c r="AA158" s="13"/>
      <c r="AB158" s="13"/>
      <c r="AC158" s="13"/>
      <c r="AD158" s="14"/>
      <c r="AE158" s="12"/>
      <c r="AF158" s="13"/>
      <c r="AG158" s="13"/>
      <c r="AH158" s="13"/>
      <c r="AI158" s="13"/>
      <c r="AJ158" s="14"/>
      <c r="AK158" s="12"/>
      <c r="AL158" s="13"/>
      <c r="AM158" s="13"/>
      <c r="AN158" s="13"/>
      <c r="AO158" s="13"/>
      <c r="AP158" s="14"/>
      <c r="AQ158" s="10"/>
    </row>
    <row r="159" spans="1:43" s="18" customFormat="1" ht="33" customHeight="1" x14ac:dyDescent="0.45">
      <c r="A159" s="15"/>
      <c r="B159" s="153"/>
      <c r="C159" s="153"/>
      <c r="D159" s="153"/>
      <c r="E159" s="153"/>
      <c r="F159" s="16"/>
      <c r="G159" s="15"/>
      <c r="H159" s="153"/>
      <c r="I159" s="153"/>
      <c r="J159" s="153"/>
      <c r="K159" s="153"/>
      <c r="L159" s="16"/>
      <c r="M159" s="15"/>
      <c r="N159" s="153"/>
      <c r="O159" s="153"/>
      <c r="P159" s="153"/>
      <c r="Q159" s="153"/>
      <c r="R159" s="16"/>
      <c r="S159" s="15"/>
      <c r="T159" s="153"/>
      <c r="U159" s="153"/>
      <c r="V159" s="153"/>
      <c r="W159" s="153"/>
      <c r="X159" s="16"/>
      <c r="Y159" s="15"/>
      <c r="Z159" s="153"/>
      <c r="AA159" s="153"/>
      <c r="AB159" s="153"/>
      <c r="AC159" s="153"/>
      <c r="AD159" s="16"/>
      <c r="AE159" s="15"/>
      <c r="AF159" s="153"/>
      <c r="AG159" s="153"/>
      <c r="AH159" s="153"/>
      <c r="AI159" s="153"/>
      <c r="AJ159" s="16"/>
      <c r="AK159" s="15"/>
      <c r="AL159" s="153"/>
      <c r="AM159" s="153"/>
      <c r="AN159" s="153"/>
      <c r="AO159" s="153"/>
      <c r="AP159" s="16"/>
      <c r="AQ159" s="17"/>
    </row>
    <row r="160" spans="1:43" s="18" customFormat="1" ht="33" customHeight="1" x14ac:dyDescent="0.45">
      <c r="A160" s="15"/>
      <c r="B160" s="153"/>
      <c r="C160" s="153"/>
      <c r="D160" s="153"/>
      <c r="E160" s="153"/>
      <c r="F160" s="16"/>
      <c r="G160" s="15"/>
      <c r="H160" s="153"/>
      <c r="I160" s="153"/>
      <c r="J160" s="153"/>
      <c r="K160" s="153"/>
      <c r="L160" s="16"/>
      <c r="M160" s="15"/>
      <c r="N160" s="153"/>
      <c r="O160" s="153"/>
      <c r="P160" s="153"/>
      <c r="Q160" s="153"/>
      <c r="R160" s="16"/>
      <c r="S160" s="15"/>
      <c r="T160" s="153"/>
      <c r="U160" s="153"/>
      <c r="V160" s="153"/>
      <c r="W160" s="153"/>
      <c r="X160" s="16"/>
      <c r="Y160" s="15"/>
      <c r="Z160" s="153"/>
      <c r="AA160" s="153"/>
      <c r="AB160" s="153"/>
      <c r="AC160" s="153"/>
      <c r="AD160" s="16"/>
      <c r="AE160" s="15"/>
      <c r="AF160" s="153"/>
      <c r="AG160" s="153"/>
      <c r="AH160" s="153"/>
      <c r="AI160" s="153"/>
      <c r="AJ160" s="16"/>
      <c r="AK160" s="15"/>
      <c r="AL160" s="153"/>
      <c r="AM160" s="153"/>
      <c r="AN160" s="153"/>
      <c r="AO160" s="153"/>
      <c r="AP160" s="16"/>
      <c r="AQ160" s="17"/>
    </row>
    <row r="161" spans="1:43" s="18" customFormat="1" ht="33" customHeight="1" x14ac:dyDescent="0.45">
      <c r="A161" s="15"/>
      <c r="B161" s="153"/>
      <c r="C161" s="153"/>
      <c r="D161" s="153"/>
      <c r="E161" s="153"/>
      <c r="F161" s="16"/>
      <c r="G161" s="15"/>
      <c r="H161" s="153"/>
      <c r="I161" s="153"/>
      <c r="J161" s="153"/>
      <c r="K161" s="153"/>
      <c r="L161" s="16"/>
      <c r="M161" s="15"/>
      <c r="N161" s="153"/>
      <c r="O161" s="153"/>
      <c r="P161" s="153"/>
      <c r="Q161" s="153"/>
      <c r="R161" s="16"/>
      <c r="S161" s="15"/>
      <c r="T161" s="153"/>
      <c r="U161" s="153"/>
      <c r="V161" s="153"/>
      <c r="W161" s="153"/>
      <c r="X161" s="16"/>
      <c r="Y161" s="15"/>
      <c r="Z161" s="153"/>
      <c r="AA161" s="153"/>
      <c r="AB161" s="153"/>
      <c r="AC161" s="153"/>
      <c r="AD161" s="16"/>
      <c r="AE161" s="15"/>
      <c r="AF161" s="153"/>
      <c r="AG161" s="153"/>
      <c r="AH161" s="153"/>
      <c r="AI161" s="153"/>
      <c r="AJ161" s="16"/>
      <c r="AK161" s="15"/>
      <c r="AL161" s="153"/>
      <c r="AM161" s="153"/>
      <c r="AN161" s="153"/>
      <c r="AO161" s="153"/>
      <c r="AP161" s="16"/>
      <c r="AQ161" s="17"/>
    </row>
    <row r="162" spans="1:43" s="18" customFormat="1" ht="33" customHeight="1" x14ac:dyDescent="0.45">
      <c r="A162" s="15"/>
      <c r="B162" s="153"/>
      <c r="C162" s="153"/>
      <c r="D162" s="153"/>
      <c r="E162" s="153"/>
      <c r="F162" s="16"/>
      <c r="G162" s="15"/>
      <c r="H162" s="153"/>
      <c r="I162" s="153"/>
      <c r="J162" s="153"/>
      <c r="K162" s="153"/>
      <c r="L162" s="16"/>
      <c r="M162" s="15"/>
      <c r="N162" s="153"/>
      <c r="O162" s="153"/>
      <c r="P162" s="153"/>
      <c r="Q162" s="153"/>
      <c r="R162" s="16"/>
      <c r="S162" s="15"/>
      <c r="T162" s="153"/>
      <c r="U162" s="153"/>
      <c r="V162" s="153"/>
      <c r="W162" s="153"/>
      <c r="X162" s="16"/>
      <c r="Y162" s="15"/>
      <c r="Z162" s="153"/>
      <c r="AA162" s="153"/>
      <c r="AB162" s="153"/>
      <c r="AC162" s="153"/>
      <c r="AD162" s="16"/>
      <c r="AE162" s="15"/>
      <c r="AF162" s="153"/>
      <c r="AG162" s="153"/>
      <c r="AH162" s="153"/>
      <c r="AI162" s="153"/>
      <c r="AJ162" s="16"/>
      <c r="AK162" s="15"/>
      <c r="AL162" s="153"/>
      <c r="AM162" s="153"/>
      <c r="AN162" s="153"/>
      <c r="AO162" s="153"/>
      <c r="AP162" s="16"/>
      <c r="AQ162" s="17"/>
    </row>
    <row r="163" spans="1:43" s="18" customFormat="1" ht="33" customHeight="1" x14ac:dyDescent="0.45">
      <c r="A163" s="15"/>
      <c r="B163" s="153"/>
      <c r="C163" s="153"/>
      <c r="D163" s="153"/>
      <c r="E163" s="153"/>
      <c r="F163" s="16"/>
      <c r="G163" s="15"/>
      <c r="H163" s="153"/>
      <c r="I163" s="153"/>
      <c r="J163" s="153"/>
      <c r="K163" s="153"/>
      <c r="L163" s="16"/>
      <c r="M163" s="15"/>
      <c r="N163" s="153"/>
      <c r="O163" s="153"/>
      <c r="P163" s="153"/>
      <c r="Q163" s="153"/>
      <c r="R163" s="16"/>
      <c r="S163" s="15"/>
      <c r="T163" s="153"/>
      <c r="U163" s="153"/>
      <c r="V163" s="153"/>
      <c r="W163" s="153"/>
      <c r="X163" s="16"/>
      <c r="Y163" s="15"/>
      <c r="Z163" s="153"/>
      <c r="AA163" s="153"/>
      <c r="AB163" s="153"/>
      <c r="AC163" s="153"/>
      <c r="AD163" s="16"/>
      <c r="AE163" s="15"/>
      <c r="AF163" s="153"/>
      <c r="AG163" s="153"/>
      <c r="AH163" s="153"/>
      <c r="AI163" s="153"/>
      <c r="AJ163" s="16"/>
      <c r="AK163" s="15"/>
      <c r="AL163" s="153"/>
      <c r="AM163" s="153"/>
      <c r="AN163" s="153"/>
      <c r="AO163" s="153"/>
      <c r="AP163" s="16"/>
      <c r="AQ163" s="17"/>
    </row>
    <row r="164" spans="1:43" s="18" customFormat="1" ht="33" customHeight="1" x14ac:dyDescent="0.45">
      <c r="A164" s="15"/>
      <c r="B164" s="153"/>
      <c r="C164" s="153"/>
      <c r="D164" s="153"/>
      <c r="E164" s="153"/>
      <c r="F164" s="16"/>
      <c r="G164" s="15"/>
      <c r="H164" s="153"/>
      <c r="I164" s="153"/>
      <c r="J164" s="153"/>
      <c r="K164" s="153"/>
      <c r="L164" s="16"/>
      <c r="M164" s="15"/>
      <c r="N164" s="153"/>
      <c r="O164" s="153"/>
      <c r="P164" s="153"/>
      <c r="Q164" s="153"/>
      <c r="R164" s="16"/>
      <c r="S164" s="15"/>
      <c r="T164" s="153"/>
      <c r="U164" s="153"/>
      <c r="V164" s="153"/>
      <c r="W164" s="153"/>
      <c r="X164" s="16"/>
      <c r="Y164" s="15"/>
      <c r="Z164" s="153"/>
      <c r="AA164" s="153"/>
      <c r="AB164" s="153"/>
      <c r="AC164" s="153"/>
      <c r="AD164" s="16"/>
      <c r="AE164" s="15"/>
      <c r="AF164" s="153"/>
      <c r="AG164" s="153"/>
      <c r="AH164" s="153"/>
      <c r="AI164" s="153"/>
      <c r="AJ164" s="16"/>
      <c r="AK164" s="15"/>
      <c r="AL164" s="153"/>
      <c r="AM164" s="153"/>
      <c r="AN164" s="153"/>
      <c r="AO164" s="153"/>
      <c r="AP164" s="16"/>
      <c r="AQ164" s="17"/>
    </row>
    <row r="165" spans="1:43" ht="36.75" customHeight="1" x14ac:dyDescent="0.45">
      <c r="A165" s="12"/>
      <c r="B165" s="154"/>
      <c r="C165" s="154"/>
      <c r="D165" s="155"/>
      <c r="E165" s="155"/>
      <c r="F165" s="14"/>
      <c r="G165" s="12"/>
      <c r="H165" s="154"/>
      <c r="I165" s="154"/>
      <c r="J165" s="155"/>
      <c r="K165" s="155"/>
      <c r="L165" s="14"/>
      <c r="M165" s="12"/>
      <c r="N165" s="154"/>
      <c r="O165" s="154"/>
      <c r="P165" s="155"/>
      <c r="Q165" s="155"/>
      <c r="R165" s="14"/>
      <c r="S165" s="12"/>
      <c r="T165" s="154"/>
      <c r="U165" s="154"/>
      <c r="V165" s="155"/>
      <c r="W165" s="155"/>
      <c r="X165" s="14"/>
      <c r="Y165" s="12"/>
      <c r="Z165" s="154"/>
      <c r="AA165" s="154"/>
      <c r="AB165" s="155"/>
      <c r="AC165" s="155"/>
      <c r="AD165" s="14"/>
      <c r="AE165" s="12"/>
      <c r="AF165" s="154"/>
      <c r="AG165" s="154"/>
      <c r="AH165" s="155"/>
      <c r="AI165" s="155"/>
      <c r="AJ165" s="14"/>
      <c r="AK165" s="12"/>
      <c r="AL165" s="154"/>
      <c r="AM165" s="154"/>
      <c r="AN165" s="155"/>
      <c r="AO165" s="155"/>
      <c r="AP165" s="14"/>
      <c r="AQ165" s="19"/>
    </row>
    <row r="166" spans="1:43" ht="15" customHeight="1" x14ac:dyDescent="0.45">
      <c r="A166" s="12"/>
      <c r="B166" s="20"/>
      <c r="C166" s="20"/>
      <c r="D166" s="20"/>
      <c r="E166" s="20"/>
      <c r="F166" s="14"/>
      <c r="G166" s="12"/>
      <c r="H166" s="20"/>
      <c r="I166" s="20"/>
      <c r="J166" s="20"/>
      <c r="K166" s="20"/>
      <c r="L166" s="14"/>
      <c r="M166" s="12"/>
      <c r="N166" s="20"/>
      <c r="O166" s="20"/>
      <c r="P166" s="20"/>
      <c r="Q166" s="20"/>
      <c r="R166" s="14"/>
      <c r="S166" s="12"/>
      <c r="T166" s="20"/>
      <c r="U166" s="20"/>
      <c r="V166" s="20"/>
      <c r="W166" s="20"/>
      <c r="X166" s="14"/>
      <c r="Y166" s="12"/>
      <c r="Z166" s="20"/>
      <c r="AA166" s="20"/>
      <c r="AB166" s="20"/>
      <c r="AC166" s="20"/>
      <c r="AD166" s="14"/>
      <c r="AE166" s="12"/>
      <c r="AF166" s="20"/>
      <c r="AG166" s="20"/>
      <c r="AH166" s="20"/>
      <c r="AI166" s="20"/>
      <c r="AJ166" s="14"/>
      <c r="AK166" s="12"/>
      <c r="AL166" s="20"/>
      <c r="AM166" s="20"/>
      <c r="AN166" s="20"/>
      <c r="AO166" s="20"/>
      <c r="AP166" s="14"/>
      <c r="AQ166" s="21"/>
    </row>
    <row r="167" spans="1:43" ht="24" customHeight="1" x14ac:dyDescent="0.5">
      <c r="A167" s="12"/>
      <c r="B167" s="22"/>
      <c r="C167" s="23"/>
      <c r="D167" s="23"/>
      <c r="E167" s="23"/>
      <c r="F167" s="14"/>
      <c r="G167" s="12"/>
      <c r="H167" s="22"/>
      <c r="I167" s="23"/>
      <c r="J167" s="23"/>
      <c r="K167" s="23"/>
      <c r="L167" s="14"/>
      <c r="M167" s="12"/>
      <c r="N167" s="22"/>
      <c r="O167" s="23"/>
      <c r="P167" s="23"/>
      <c r="Q167" s="23"/>
      <c r="R167" s="14"/>
      <c r="S167" s="12"/>
      <c r="T167" s="22"/>
      <c r="U167" s="23"/>
      <c r="V167" s="23"/>
      <c r="W167" s="23"/>
      <c r="X167" s="14"/>
      <c r="Y167" s="12"/>
      <c r="Z167" s="22"/>
      <c r="AA167" s="23"/>
      <c r="AB167" s="23"/>
      <c r="AC167" s="23"/>
      <c r="AD167" s="14"/>
      <c r="AE167" s="12"/>
      <c r="AF167" s="22"/>
      <c r="AG167" s="23"/>
      <c r="AH167" s="23"/>
      <c r="AI167" s="23"/>
      <c r="AJ167" s="14"/>
      <c r="AK167" s="12"/>
      <c r="AL167" s="22"/>
      <c r="AM167" s="23"/>
      <c r="AN167" s="23"/>
      <c r="AO167" s="23"/>
      <c r="AP167" s="14"/>
      <c r="AQ167" s="24"/>
    </row>
    <row r="168" spans="1:43" ht="7.5" customHeight="1" x14ac:dyDescent="0.45">
      <c r="A168" s="25"/>
      <c r="B168" s="26"/>
      <c r="C168" s="26"/>
      <c r="D168" s="26"/>
      <c r="E168" s="26"/>
      <c r="F168" s="27"/>
      <c r="G168" s="25"/>
      <c r="H168" s="26"/>
      <c r="I168" s="26"/>
      <c r="J168" s="26"/>
      <c r="K168" s="26"/>
      <c r="L168" s="27"/>
      <c r="M168" s="25"/>
      <c r="N168" s="26"/>
      <c r="O168" s="26"/>
      <c r="P168" s="26"/>
      <c r="Q168" s="26"/>
      <c r="R168" s="27"/>
      <c r="S168" s="25"/>
      <c r="T168" s="26"/>
      <c r="U168" s="26"/>
      <c r="V168" s="26"/>
      <c r="W168" s="26"/>
      <c r="X168" s="27"/>
      <c r="Y168" s="25"/>
      <c r="Z168" s="26"/>
      <c r="AA168" s="26"/>
      <c r="AB168" s="26"/>
      <c r="AC168" s="26"/>
      <c r="AD168" s="27"/>
      <c r="AE168" s="25"/>
      <c r="AF168" s="26"/>
      <c r="AG168" s="26"/>
      <c r="AH168" s="26"/>
      <c r="AI168" s="26"/>
      <c r="AJ168" s="27"/>
      <c r="AK168" s="25"/>
      <c r="AL168" s="26"/>
      <c r="AM168" s="26"/>
      <c r="AN168" s="26"/>
      <c r="AO168" s="26"/>
      <c r="AP168" s="27"/>
      <c r="AQ168" s="10"/>
    </row>
    <row r="169" spans="1:43" ht="7.5" customHeight="1" x14ac:dyDescent="0.45">
      <c r="A169" s="7"/>
      <c r="B169" s="8"/>
      <c r="C169" s="8"/>
      <c r="D169" s="8"/>
      <c r="E169" s="8"/>
      <c r="F169" s="9"/>
      <c r="G169" s="7"/>
      <c r="H169" s="8"/>
      <c r="I169" s="8"/>
      <c r="J169" s="8"/>
      <c r="K169" s="8"/>
      <c r="L169" s="9"/>
      <c r="M169" s="7"/>
      <c r="N169" s="8"/>
      <c r="O169" s="8"/>
      <c r="P169" s="8"/>
      <c r="Q169" s="8"/>
      <c r="R169" s="9"/>
      <c r="S169" s="7"/>
      <c r="T169" s="8"/>
      <c r="U169" s="8"/>
      <c r="V169" s="8"/>
      <c r="W169" s="8"/>
      <c r="X169" s="9"/>
      <c r="Y169" s="7"/>
      <c r="Z169" s="8"/>
      <c r="AA169" s="8"/>
      <c r="AB169" s="8"/>
      <c r="AC169" s="8"/>
      <c r="AD169" s="9"/>
      <c r="AE169" s="7"/>
      <c r="AF169" s="8"/>
      <c r="AG169" s="8"/>
      <c r="AH169" s="8"/>
      <c r="AI169" s="8"/>
      <c r="AJ169" s="9"/>
      <c r="AK169" s="7"/>
      <c r="AL169" s="8"/>
      <c r="AM169" s="8"/>
      <c r="AN169" s="8"/>
      <c r="AO169" s="8"/>
      <c r="AP169" s="9"/>
      <c r="AQ169" s="10"/>
    </row>
    <row r="170" spans="1:43" s="18" customFormat="1" ht="33" customHeight="1" x14ac:dyDescent="0.45">
      <c r="A170" s="15"/>
      <c r="B170" s="153"/>
      <c r="C170" s="153"/>
      <c r="D170" s="153"/>
      <c r="E170" s="153"/>
      <c r="F170" s="16"/>
      <c r="G170" s="15"/>
      <c r="H170" s="153"/>
      <c r="I170" s="153"/>
      <c r="J170" s="153"/>
      <c r="K170" s="153"/>
      <c r="L170" s="16"/>
      <c r="M170" s="15"/>
      <c r="N170" s="153"/>
      <c r="O170" s="153"/>
      <c r="P170" s="153"/>
      <c r="Q170" s="153"/>
      <c r="R170" s="16"/>
      <c r="S170" s="15"/>
      <c r="T170" s="153"/>
      <c r="U170" s="153"/>
      <c r="V170" s="153"/>
      <c r="W170" s="153"/>
      <c r="X170" s="16"/>
      <c r="Y170" s="15"/>
      <c r="Z170" s="153"/>
      <c r="AA170" s="153"/>
      <c r="AB170" s="153"/>
      <c r="AC170" s="153"/>
      <c r="AD170" s="16"/>
      <c r="AE170" s="15"/>
      <c r="AF170" s="153"/>
      <c r="AG170" s="153"/>
      <c r="AH170" s="153"/>
      <c r="AI170" s="153"/>
      <c r="AJ170" s="16"/>
      <c r="AK170" s="15"/>
      <c r="AL170" s="153"/>
      <c r="AM170" s="153"/>
      <c r="AN170" s="153"/>
      <c r="AO170" s="153"/>
      <c r="AP170" s="16"/>
      <c r="AQ170" s="17"/>
    </row>
    <row r="171" spans="1:43" s="18" customFormat="1" ht="33" customHeight="1" x14ac:dyDescent="0.45">
      <c r="A171" s="15"/>
      <c r="B171" s="153"/>
      <c r="C171" s="153"/>
      <c r="D171" s="153"/>
      <c r="E171" s="153"/>
      <c r="F171" s="16"/>
      <c r="G171" s="15"/>
      <c r="H171" s="153"/>
      <c r="I171" s="153"/>
      <c r="J171" s="153"/>
      <c r="K171" s="153"/>
      <c r="L171" s="16"/>
      <c r="M171" s="15"/>
      <c r="N171" s="153"/>
      <c r="O171" s="153"/>
      <c r="P171" s="153"/>
      <c r="Q171" s="153"/>
      <c r="R171" s="16"/>
      <c r="S171" s="15"/>
      <c r="T171" s="153"/>
      <c r="U171" s="153"/>
      <c r="V171" s="153"/>
      <c r="W171" s="153"/>
      <c r="X171" s="16"/>
      <c r="Y171" s="15"/>
      <c r="Z171" s="153"/>
      <c r="AA171" s="153"/>
      <c r="AB171" s="153"/>
      <c r="AC171" s="153"/>
      <c r="AD171" s="16"/>
      <c r="AE171" s="15"/>
      <c r="AF171" s="153"/>
      <c r="AG171" s="153"/>
      <c r="AH171" s="153"/>
      <c r="AI171" s="153"/>
      <c r="AJ171" s="16"/>
      <c r="AK171" s="15"/>
      <c r="AL171" s="153"/>
      <c r="AM171" s="153"/>
      <c r="AN171" s="153"/>
      <c r="AO171" s="153"/>
      <c r="AP171" s="16"/>
      <c r="AQ171" s="17"/>
    </row>
    <row r="172" spans="1:43" s="18" customFormat="1" ht="33" customHeight="1" x14ac:dyDescent="0.45">
      <c r="A172" s="15"/>
      <c r="B172" s="153"/>
      <c r="C172" s="153"/>
      <c r="D172" s="153"/>
      <c r="E172" s="153"/>
      <c r="F172" s="16"/>
      <c r="G172" s="15"/>
      <c r="H172" s="153"/>
      <c r="I172" s="153"/>
      <c r="J172" s="153"/>
      <c r="K172" s="153"/>
      <c r="L172" s="16"/>
      <c r="M172" s="15"/>
      <c r="N172" s="153"/>
      <c r="O172" s="153"/>
      <c r="P172" s="153"/>
      <c r="Q172" s="153"/>
      <c r="R172" s="16"/>
      <c r="S172" s="15"/>
      <c r="T172" s="153"/>
      <c r="U172" s="153"/>
      <c r="V172" s="153"/>
      <c r="W172" s="153"/>
      <c r="X172" s="16"/>
      <c r="Y172" s="15"/>
      <c r="Z172" s="153"/>
      <c r="AA172" s="153"/>
      <c r="AB172" s="153"/>
      <c r="AC172" s="153"/>
      <c r="AD172" s="16"/>
      <c r="AE172" s="15"/>
      <c r="AF172" s="153"/>
      <c r="AG172" s="153"/>
      <c r="AH172" s="153"/>
      <c r="AI172" s="153"/>
      <c r="AJ172" s="16"/>
      <c r="AK172" s="15"/>
      <c r="AL172" s="153"/>
      <c r="AM172" s="153"/>
      <c r="AN172" s="153"/>
      <c r="AO172" s="153"/>
      <c r="AP172" s="16"/>
      <c r="AQ172" s="17"/>
    </row>
    <row r="173" spans="1:43" s="18" customFormat="1" ht="33" customHeight="1" x14ac:dyDescent="0.45">
      <c r="A173" s="15"/>
      <c r="B173" s="153"/>
      <c r="C173" s="153"/>
      <c r="D173" s="153"/>
      <c r="E173" s="153"/>
      <c r="F173" s="16"/>
      <c r="G173" s="15"/>
      <c r="H173" s="153"/>
      <c r="I173" s="153"/>
      <c r="J173" s="153"/>
      <c r="K173" s="153"/>
      <c r="L173" s="16"/>
      <c r="M173" s="15"/>
      <c r="N173" s="153"/>
      <c r="O173" s="153"/>
      <c r="P173" s="153"/>
      <c r="Q173" s="153"/>
      <c r="R173" s="16"/>
      <c r="S173" s="15"/>
      <c r="T173" s="153"/>
      <c r="U173" s="153"/>
      <c r="V173" s="153"/>
      <c r="W173" s="153"/>
      <c r="X173" s="16"/>
      <c r="Y173" s="15"/>
      <c r="Z173" s="153"/>
      <c r="AA173" s="153"/>
      <c r="AB173" s="153"/>
      <c r="AC173" s="153"/>
      <c r="AD173" s="16"/>
      <c r="AE173" s="15"/>
      <c r="AF173" s="153"/>
      <c r="AG173" s="153"/>
      <c r="AH173" s="153"/>
      <c r="AI173" s="153"/>
      <c r="AJ173" s="16"/>
      <c r="AK173" s="15"/>
      <c r="AL173" s="153"/>
      <c r="AM173" s="153"/>
      <c r="AN173" s="153"/>
      <c r="AO173" s="153"/>
      <c r="AP173" s="16"/>
      <c r="AQ173" s="17"/>
    </row>
    <row r="174" spans="1:43" s="18" customFormat="1" ht="33" customHeight="1" x14ac:dyDescent="0.45">
      <c r="A174" s="15"/>
      <c r="B174" s="153"/>
      <c r="C174" s="153"/>
      <c r="D174" s="153"/>
      <c r="E174" s="153"/>
      <c r="F174" s="16"/>
      <c r="G174" s="15"/>
      <c r="H174" s="153"/>
      <c r="I174" s="153"/>
      <c r="J174" s="153"/>
      <c r="K174" s="153"/>
      <c r="L174" s="16"/>
      <c r="M174" s="15"/>
      <c r="N174" s="153"/>
      <c r="O174" s="153"/>
      <c r="P174" s="153"/>
      <c r="Q174" s="153"/>
      <c r="R174" s="16"/>
      <c r="S174" s="15"/>
      <c r="T174" s="153"/>
      <c r="U174" s="153"/>
      <c r="V174" s="153"/>
      <c r="W174" s="153"/>
      <c r="X174" s="16"/>
      <c r="Y174" s="15"/>
      <c r="Z174" s="153"/>
      <c r="AA174" s="153"/>
      <c r="AB174" s="153"/>
      <c r="AC174" s="153"/>
      <c r="AD174" s="16"/>
      <c r="AE174" s="15"/>
      <c r="AF174" s="153"/>
      <c r="AG174" s="153"/>
      <c r="AH174" s="153"/>
      <c r="AI174" s="153"/>
      <c r="AJ174" s="16"/>
      <c r="AK174" s="15"/>
      <c r="AL174" s="153"/>
      <c r="AM174" s="153"/>
      <c r="AN174" s="153"/>
      <c r="AO174" s="153"/>
      <c r="AP174" s="16"/>
      <c r="AQ174" s="17"/>
    </row>
    <row r="175" spans="1:43" s="18" customFormat="1" ht="33" customHeight="1" x14ac:dyDescent="0.45">
      <c r="A175" s="15"/>
      <c r="B175" s="153"/>
      <c r="C175" s="153"/>
      <c r="D175" s="153"/>
      <c r="E175" s="153"/>
      <c r="F175" s="16"/>
      <c r="G175" s="15"/>
      <c r="H175" s="153"/>
      <c r="I175" s="153"/>
      <c r="J175" s="153"/>
      <c r="K175" s="153"/>
      <c r="L175" s="16"/>
      <c r="M175" s="15"/>
      <c r="N175" s="153"/>
      <c r="O175" s="153"/>
      <c r="P175" s="153"/>
      <c r="Q175" s="153"/>
      <c r="R175" s="16"/>
      <c r="S175" s="15"/>
      <c r="T175" s="153"/>
      <c r="U175" s="153"/>
      <c r="V175" s="153"/>
      <c r="W175" s="153"/>
      <c r="X175" s="16"/>
      <c r="Y175" s="15"/>
      <c r="Z175" s="153"/>
      <c r="AA175" s="153"/>
      <c r="AB175" s="153"/>
      <c r="AC175" s="153"/>
      <c r="AD175" s="16"/>
      <c r="AE175" s="15"/>
      <c r="AF175" s="153"/>
      <c r="AG175" s="153"/>
      <c r="AH175" s="153"/>
      <c r="AI175" s="153"/>
      <c r="AJ175" s="16"/>
      <c r="AK175" s="15"/>
      <c r="AL175" s="153"/>
      <c r="AM175" s="153"/>
      <c r="AN175" s="153"/>
      <c r="AO175" s="153"/>
      <c r="AP175" s="16"/>
      <c r="AQ175" s="17"/>
    </row>
    <row r="176" spans="1:43" ht="36.75" customHeight="1" x14ac:dyDescent="0.45">
      <c r="A176" s="12"/>
      <c r="B176" s="154"/>
      <c r="C176" s="154"/>
      <c r="D176" s="155"/>
      <c r="E176" s="155"/>
      <c r="F176" s="14"/>
      <c r="G176" s="12"/>
      <c r="H176" s="154"/>
      <c r="I176" s="154"/>
      <c r="J176" s="155"/>
      <c r="K176" s="155"/>
      <c r="L176" s="14"/>
      <c r="M176" s="12"/>
      <c r="N176" s="154"/>
      <c r="O176" s="154"/>
      <c r="P176" s="155"/>
      <c r="Q176" s="155"/>
      <c r="R176" s="14"/>
      <c r="S176" s="12"/>
      <c r="T176" s="154"/>
      <c r="U176" s="154"/>
      <c r="V176" s="155"/>
      <c r="W176" s="155"/>
      <c r="X176" s="14"/>
      <c r="Y176" s="12"/>
      <c r="Z176" s="154"/>
      <c r="AA176" s="154"/>
      <c r="AB176" s="155"/>
      <c r="AC176" s="155"/>
      <c r="AD176" s="14"/>
      <c r="AE176" s="12"/>
      <c r="AF176" s="154"/>
      <c r="AG176" s="154"/>
      <c r="AH176" s="155"/>
      <c r="AI176" s="155"/>
      <c r="AJ176" s="14"/>
      <c r="AK176" s="12"/>
      <c r="AL176" s="154"/>
      <c r="AM176" s="154"/>
      <c r="AN176" s="155"/>
      <c r="AO176" s="155"/>
      <c r="AP176" s="14"/>
      <c r="AQ176" s="19"/>
    </row>
    <row r="177" spans="1:43" ht="15" customHeight="1" x14ac:dyDescent="0.45">
      <c r="A177" s="12"/>
      <c r="B177" s="20"/>
      <c r="C177" s="20"/>
      <c r="D177" s="20"/>
      <c r="E177" s="20"/>
      <c r="F177" s="14"/>
      <c r="G177" s="12"/>
      <c r="H177" s="20"/>
      <c r="I177" s="20"/>
      <c r="J177" s="20"/>
      <c r="K177" s="20"/>
      <c r="L177" s="14"/>
      <c r="M177" s="12"/>
      <c r="N177" s="20"/>
      <c r="O177" s="20"/>
      <c r="P177" s="20"/>
      <c r="Q177" s="20"/>
      <c r="R177" s="14"/>
      <c r="S177" s="12"/>
      <c r="T177" s="20"/>
      <c r="U177" s="20"/>
      <c r="V177" s="20"/>
      <c r="W177" s="20"/>
      <c r="X177" s="14"/>
      <c r="Y177" s="12"/>
      <c r="Z177" s="20"/>
      <c r="AA177" s="20"/>
      <c r="AB177" s="20"/>
      <c r="AC177" s="20"/>
      <c r="AD177" s="14"/>
      <c r="AE177" s="12"/>
      <c r="AF177" s="20"/>
      <c r="AG177" s="20"/>
      <c r="AH177" s="20"/>
      <c r="AI177" s="20"/>
      <c r="AJ177" s="14"/>
      <c r="AK177" s="12"/>
      <c r="AL177" s="20"/>
      <c r="AM177" s="20"/>
      <c r="AN177" s="20"/>
      <c r="AO177" s="20"/>
      <c r="AP177" s="14"/>
      <c r="AQ177" s="21"/>
    </row>
    <row r="178" spans="1:43" ht="24" customHeight="1" x14ac:dyDescent="0.5">
      <c r="A178" s="12"/>
      <c r="B178" s="22"/>
      <c r="C178" s="23"/>
      <c r="D178" s="23"/>
      <c r="E178" s="23"/>
      <c r="F178" s="14"/>
      <c r="G178" s="12"/>
      <c r="H178" s="22"/>
      <c r="I178" s="23"/>
      <c r="J178" s="23"/>
      <c r="K178" s="23"/>
      <c r="L178" s="14"/>
      <c r="M178" s="12"/>
      <c r="N178" s="22"/>
      <c r="O178" s="23"/>
      <c r="P178" s="23"/>
      <c r="Q178" s="23"/>
      <c r="R178" s="14"/>
      <c r="S178" s="12"/>
      <c r="T178" s="22"/>
      <c r="U178" s="23"/>
      <c r="V178" s="23"/>
      <c r="W178" s="23"/>
      <c r="X178" s="14"/>
      <c r="Y178" s="12"/>
      <c r="Z178" s="22"/>
      <c r="AA178" s="23"/>
      <c r="AB178" s="23"/>
      <c r="AC178" s="23"/>
      <c r="AD178" s="14"/>
      <c r="AE178" s="12"/>
      <c r="AF178" s="22"/>
      <c r="AG178" s="23"/>
      <c r="AH178" s="23"/>
      <c r="AI178" s="23"/>
      <c r="AJ178" s="14"/>
      <c r="AK178" s="12"/>
      <c r="AL178" s="22"/>
      <c r="AM178" s="23"/>
      <c r="AN178" s="23"/>
      <c r="AO178" s="23"/>
      <c r="AP178" s="14"/>
      <c r="AQ178" s="24"/>
    </row>
    <row r="179" spans="1:43" ht="7.5" customHeight="1" x14ac:dyDescent="0.45">
      <c r="A179" s="25"/>
      <c r="B179" s="26"/>
      <c r="C179" s="26"/>
      <c r="D179" s="26"/>
      <c r="E179" s="26"/>
      <c r="F179" s="27"/>
      <c r="G179" s="25"/>
      <c r="H179" s="26"/>
      <c r="I179" s="26"/>
      <c r="J179" s="26"/>
      <c r="K179" s="26"/>
      <c r="L179" s="27"/>
      <c r="M179" s="25"/>
      <c r="N179" s="26"/>
      <c r="O179" s="26"/>
      <c r="P179" s="26"/>
      <c r="Q179" s="26"/>
      <c r="R179" s="27"/>
      <c r="S179" s="25"/>
      <c r="T179" s="26"/>
      <c r="U179" s="26"/>
      <c r="V179" s="26"/>
      <c r="W179" s="26"/>
      <c r="X179" s="27"/>
      <c r="Y179" s="25"/>
      <c r="Z179" s="26"/>
      <c r="AA179" s="26"/>
      <c r="AB179" s="26"/>
      <c r="AC179" s="26"/>
      <c r="AD179" s="27"/>
      <c r="AE179" s="25"/>
      <c r="AF179" s="26"/>
      <c r="AG179" s="26"/>
      <c r="AH179" s="26"/>
      <c r="AI179" s="26"/>
      <c r="AJ179" s="27"/>
      <c r="AK179" s="25"/>
      <c r="AL179" s="26"/>
      <c r="AM179" s="26"/>
      <c r="AN179" s="26"/>
      <c r="AO179" s="26"/>
      <c r="AP179" s="27"/>
      <c r="AQ179" s="10"/>
    </row>
    <row r="180" spans="1:43" ht="7.5" customHeight="1" x14ac:dyDescent="0.45">
      <c r="A180" s="12"/>
      <c r="B180" s="13"/>
      <c r="C180" s="13"/>
      <c r="D180" s="13"/>
      <c r="E180" s="13"/>
      <c r="F180" s="14"/>
      <c r="G180" s="12"/>
      <c r="H180" s="13"/>
      <c r="I180" s="13"/>
      <c r="J180" s="13"/>
      <c r="K180" s="13"/>
      <c r="L180" s="14"/>
      <c r="M180" s="12"/>
      <c r="N180" s="13"/>
      <c r="O180" s="13"/>
      <c r="P180" s="13"/>
      <c r="Q180" s="13"/>
      <c r="R180" s="14"/>
      <c r="S180" s="12"/>
      <c r="T180" s="13"/>
      <c r="U180" s="13"/>
      <c r="V180" s="13"/>
      <c r="W180" s="13"/>
      <c r="X180" s="14"/>
      <c r="Y180" s="12"/>
      <c r="Z180" s="13"/>
      <c r="AA180" s="13"/>
      <c r="AB180" s="13"/>
      <c r="AC180" s="13"/>
      <c r="AD180" s="14"/>
      <c r="AE180" s="12"/>
      <c r="AF180" s="13"/>
      <c r="AG180" s="13"/>
      <c r="AH180" s="13"/>
      <c r="AI180" s="13"/>
      <c r="AJ180" s="14"/>
      <c r="AK180" s="12"/>
      <c r="AL180" s="13"/>
      <c r="AM180" s="13"/>
      <c r="AN180" s="13"/>
      <c r="AO180" s="13"/>
      <c r="AP180" s="14"/>
      <c r="AQ180" s="10"/>
    </row>
    <row r="181" spans="1:43" s="18" customFormat="1" ht="33" customHeight="1" x14ac:dyDescent="0.45">
      <c r="A181" s="15"/>
      <c r="B181" s="153"/>
      <c r="C181" s="153"/>
      <c r="D181" s="153"/>
      <c r="E181" s="153"/>
      <c r="F181" s="16"/>
      <c r="G181" s="15"/>
      <c r="H181" s="153"/>
      <c r="I181" s="153"/>
      <c r="J181" s="153"/>
      <c r="K181" s="153"/>
      <c r="L181" s="16"/>
      <c r="M181" s="15"/>
      <c r="N181" s="153"/>
      <c r="O181" s="153"/>
      <c r="P181" s="153"/>
      <c r="Q181" s="153"/>
      <c r="R181" s="16"/>
      <c r="S181" s="15"/>
      <c r="T181" s="153"/>
      <c r="U181" s="153"/>
      <c r="V181" s="153"/>
      <c r="W181" s="153"/>
      <c r="X181" s="16"/>
      <c r="Y181" s="15"/>
      <c r="Z181" s="153"/>
      <c r="AA181" s="153"/>
      <c r="AB181" s="153"/>
      <c r="AC181" s="153"/>
      <c r="AD181" s="16"/>
      <c r="AE181" s="15"/>
      <c r="AF181" s="153"/>
      <c r="AG181" s="153"/>
      <c r="AH181" s="153"/>
      <c r="AI181" s="153"/>
      <c r="AJ181" s="16"/>
      <c r="AK181" s="15"/>
      <c r="AL181" s="153"/>
      <c r="AM181" s="153"/>
      <c r="AN181" s="153"/>
      <c r="AO181" s="153"/>
      <c r="AP181" s="16"/>
      <c r="AQ181" s="17"/>
    </row>
    <row r="182" spans="1:43" s="18" customFormat="1" ht="33" customHeight="1" x14ac:dyDescent="0.45">
      <c r="A182" s="15"/>
      <c r="B182" s="153"/>
      <c r="C182" s="153"/>
      <c r="D182" s="153"/>
      <c r="E182" s="153"/>
      <c r="F182" s="16"/>
      <c r="G182" s="15"/>
      <c r="H182" s="153"/>
      <c r="I182" s="153"/>
      <c r="J182" s="153"/>
      <c r="K182" s="153"/>
      <c r="L182" s="16"/>
      <c r="M182" s="15"/>
      <c r="N182" s="153"/>
      <c r="O182" s="153"/>
      <c r="P182" s="153"/>
      <c r="Q182" s="153"/>
      <c r="R182" s="16"/>
      <c r="S182" s="15"/>
      <c r="T182" s="153"/>
      <c r="U182" s="153"/>
      <c r="V182" s="153"/>
      <c r="W182" s="153"/>
      <c r="X182" s="16"/>
      <c r="Y182" s="15"/>
      <c r="Z182" s="153"/>
      <c r="AA182" s="153"/>
      <c r="AB182" s="153"/>
      <c r="AC182" s="153"/>
      <c r="AD182" s="16"/>
      <c r="AE182" s="15"/>
      <c r="AF182" s="153"/>
      <c r="AG182" s="153"/>
      <c r="AH182" s="153"/>
      <c r="AI182" s="153"/>
      <c r="AJ182" s="16"/>
      <c r="AK182" s="15"/>
      <c r="AL182" s="153"/>
      <c r="AM182" s="153"/>
      <c r="AN182" s="153"/>
      <c r="AO182" s="153"/>
      <c r="AP182" s="16"/>
      <c r="AQ182" s="17"/>
    </row>
    <row r="183" spans="1:43" s="18" customFormat="1" ht="33" customHeight="1" x14ac:dyDescent="0.45">
      <c r="A183" s="15"/>
      <c r="B183" s="153"/>
      <c r="C183" s="153"/>
      <c r="D183" s="153"/>
      <c r="E183" s="153"/>
      <c r="F183" s="16"/>
      <c r="G183" s="15"/>
      <c r="H183" s="153"/>
      <c r="I183" s="153"/>
      <c r="J183" s="153"/>
      <c r="K183" s="153"/>
      <c r="L183" s="16"/>
      <c r="M183" s="15"/>
      <c r="N183" s="153"/>
      <c r="O183" s="153"/>
      <c r="P183" s="153"/>
      <c r="Q183" s="153"/>
      <c r="R183" s="16"/>
      <c r="S183" s="15"/>
      <c r="T183" s="153"/>
      <c r="U183" s="153"/>
      <c r="V183" s="153"/>
      <c r="W183" s="153"/>
      <c r="X183" s="16"/>
      <c r="Y183" s="15"/>
      <c r="Z183" s="153"/>
      <c r="AA183" s="153"/>
      <c r="AB183" s="153"/>
      <c r="AC183" s="153"/>
      <c r="AD183" s="16"/>
      <c r="AE183" s="15"/>
      <c r="AF183" s="153"/>
      <c r="AG183" s="153"/>
      <c r="AH183" s="153"/>
      <c r="AI183" s="153"/>
      <c r="AJ183" s="16"/>
      <c r="AK183" s="15"/>
      <c r="AL183" s="153"/>
      <c r="AM183" s="153"/>
      <c r="AN183" s="153"/>
      <c r="AO183" s="153"/>
      <c r="AP183" s="16"/>
      <c r="AQ183" s="17"/>
    </row>
    <row r="184" spans="1:43" s="18" customFormat="1" ht="33" customHeight="1" x14ac:dyDescent="0.45">
      <c r="A184" s="15"/>
      <c r="B184" s="153"/>
      <c r="C184" s="153"/>
      <c r="D184" s="153"/>
      <c r="E184" s="153"/>
      <c r="F184" s="16"/>
      <c r="G184" s="15"/>
      <c r="H184" s="153"/>
      <c r="I184" s="153"/>
      <c r="J184" s="153"/>
      <c r="K184" s="153"/>
      <c r="L184" s="16"/>
      <c r="M184" s="15"/>
      <c r="N184" s="153"/>
      <c r="O184" s="153"/>
      <c r="P184" s="153"/>
      <c r="Q184" s="153"/>
      <c r="R184" s="16"/>
      <c r="S184" s="15"/>
      <c r="T184" s="153"/>
      <c r="U184" s="153"/>
      <c r="V184" s="153"/>
      <c r="W184" s="153"/>
      <c r="X184" s="16"/>
      <c r="Y184" s="15"/>
      <c r="Z184" s="153"/>
      <c r="AA184" s="153"/>
      <c r="AB184" s="153"/>
      <c r="AC184" s="153"/>
      <c r="AD184" s="16"/>
      <c r="AE184" s="15"/>
      <c r="AF184" s="153"/>
      <c r="AG184" s="153"/>
      <c r="AH184" s="153"/>
      <c r="AI184" s="153"/>
      <c r="AJ184" s="16"/>
      <c r="AK184" s="15"/>
      <c r="AL184" s="153"/>
      <c r="AM184" s="153"/>
      <c r="AN184" s="153"/>
      <c r="AO184" s="153"/>
      <c r="AP184" s="16"/>
      <c r="AQ184" s="17"/>
    </row>
    <row r="185" spans="1:43" s="18" customFormat="1" ht="33" customHeight="1" x14ac:dyDescent="0.45">
      <c r="A185" s="15"/>
      <c r="B185" s="153"/>
      <c r="C185" s="153"/>
      <c r="D185" s="153"/>
      <c r="E185" s="153"/>
      <c r="F185" s="16"/>
      <c r="G185" s="15"/>
      <c r="H185" s="153"/>
      <c r="I185" s="153"/>
      <c r="J185" s="153"/>
      <c r="K185" s="153"/>
      <c r="L185" s="16"/>
      <c r="M185" s="15"/>
      <c r="N185" s="153"/>
      <c r="O185" s="153"/>
      <c r="P185" s="153"/>
      <c r="Q185" s="153"/>
      <c r="R185" s="16"/>
      <c r="S185" s="15"/>
      <c r="T185" s="153"/>
      <c r="U185" s="153"/>
      <c r="V185" s="153"/>
      <c r="W185" s="153"/>
      <c r="X185" s="16"/>
      <c r="Y185" s="15"/>
      <c r="Z185" s="153"/>
      <c r="AA185" s="153"/>
      <c r="AB185" s="153"/>
      <c r="AC185" s="153"/>
      <c r="AD185" s="16"/>
      <c r="AE185" s="15"/>
      <c r="AF185" s="153"/>
      <c r="AG185" s="153"/>
      <c r="AH185" s="153"/>
      <c r="AI185" s="153"/>
      <c r="AJ185" s="16"/>
      <c r="AK185" s="15"/>
      <c r="AL185" s="153"/>
      <c r="AM185" s="153"/>
      <c r="AN185" s="153"/>
      <c r="AO185" s="153"/>
      <c r="AP185" s="16"/>
      <c r="AQ185" s="17"/>
    </row>
    <row r="186" spans="1:43" s="18" customFormat="1" ht="33" customHeight="1" x14ac:dyDescent="0.45">
      <c r="A186" s="15"/>
      <c r="B186" s="153"/>
      <c r="C186" s="153"/>
      <c r="D186" s="153"/>
      <c r="E186" s="153"/>
      <c r="F186" s="16"/>
      <c r="G186" s="15"/>
      <c r="H186" s="153"/>
      <c r="I186" s="153"/>
      <c r="J186" s="153"/>
      <c r="K186" s="153"/>
      <c r="L186" s="16"/>
      <c r="M186" s="15"/>
      <c r="N186" s="153"/>
      <c r="O186" s="153"/>
      <c r="P186" s="153"/>
      <c r="Q186" s="153"/>
      <c r="R186" s="16"/>
      <c r="S186" s="15"/>
      <c r="T186" s="153"/>
      <c r="U186" s="153"/>
      <c r="V186" s="153"/>
      <c r="W186" s="153"/>
      <c r="X186" s="16"/>
      <c r="Y186" s="15"/>
      <c r="Z186" s="153"/>
      <c r="AA186" s="153"/>
      <c r="AB186" s="153"/>
      <c r="AC186" s="153"/>
      <c r="AD186" s="16"/>
      <c r="AE186" s="15"/>
      <c r="AF186" s="153"/>
      <c r="AG186" s="153"/>
      <c r="AH186" s="153"/>
      <c r="AI186" s="153"/>
      <c r="AJ186" s="16"/>
      <c r="AK186" s="15"/>
      <c r="AL186" s="153"/>
      <c r="AM186" s="153"/>
      <c r="AN186" s="153"/>
      <c r="AO186" s="153"/>
      <c r="AP186" s="16"/>
      <c r="AQ186" s="17"/>
    </row>
    <row r="187" spans="1:43" ht="36.75" customHeight="1" x14ac:dyDescent="0.45">
      <c r="A187" s="12"/>
      <c r="B187" s="154"/>
      <c r="C187" s="154"/>
      <c r="D187" s="155"/>
      <c r="E187" s="155"/>
      <c r="F187" s="14"/>
      <c r="G187" s="12"/>
      <c r="H187" s="154"/>
      <c r="I187" s="154"/>
      <c r="J187" s="155"/>
      <c r="K187" s="155"/>
      <c r="L187" s="14"/>
      <c r="M187" s="12"/>
      <c r="N187" s="154"/>
      <c r="O187" s="154"/>
      <c r="P187" s="155"/>
      <c r="Q187" s="155"/>
      <c r="R187" s="14"/>
      <c r="S187" s="12"/>
      <c r="T187" s="154"/>
      <c r="U187" s="154"/>
      <c r="V187" s="155"/>
      <c r="W187" s="155"/>
      <c r="X187" s="14"/>
      <c r="Y187" s="12"/>
      <c r="Z187" s="154"/>
      <c r="AA187" s="154"/>
      <c r="AB187" s="155"/>
      <c r="AC187" s="155"/>
      <c r="AD187" s="14"/>
      <c r="AE187" s="12"/>
      <c r="AF187" s="154"/>
      <c r="AG187" s="154"/>
      <c r="AH187" s="155"/>
      <c r="AI187" s="155"/>
      <c r="AJ187" s="14"/>
      <c r="AK187" s="12"/>
      <c r="AL187" s="154"/>
      <c r="AM187" s="154"/>
      <c r="AN187" s="155"/>
      <c r="AO187" s="155"/>
      <c r="AP187" s="14"/>
      <c r="AQ187" s="19"/>
    </row>
    <row r="188" spans="1:43" ht="15" customHeight="1" x14ac:dyDescent="0.45">
      <c r="A188" s="12"/>
      <c r="B188" s="20"/>
      <c r="C188" s="20"/>
      <c r="D188" s="20"/>
      <c r="E188" s="20"/>
      <c r="F188" s="14"/>
      <c r="G188" s="12"/>
      <c r="H188" s="20"/>
      <c r="I188" s="20"/>
      <c r="J188" s="20"/>
      <c r="K188" s="20"/>
      <c r="L188" s="14"/>
      <c r="M188" s="12"/>
      <c r="N188" s="20"/>
      <c r="O188" s="20"/>
      <c r="P188" s="20"/>
      <c r="Q188" s="20"/>
      <c r="R188" s="14"/>
      <c r="S188" s="12"/>
      <c r="T188" s="20"/>
      <c r="U188" s="20"/>
      <c r="V188" s="20"/>
      <c r="W188" s="20"/>
      <c r="X188" s="14"/>
      <c r="Y188" s="12"/>
      <c r="Z188" s="20"/>
      <c r="AA188" s="20"/>
      <c r="AB188" s="20"/>
      <c r="AC188" s="20"/>
      <c r="AD188" s="14"/>
      <c r="AE188" s="12"/>
      <c r="AF188" s="20"/>
      <c r="AG188" s="20"/>
      <c r="AH188" s="20"/>
      <c r="AI188" s="20"/>
      <c r="AJ188" s="14"/>
      <c r="AK188" s="12"/>
      <c r="AL188" s="20"/>
      <c r="AM188" s="20"/>
      <c r="AN188" s="20"/>
      <c r="AO188" s="20"/>
      <c r="AP188" s="14"/>
      <c r="AQ188" s="21"/>
    </row>
    <row r="189" spans="1:43" ht="24" customHeight="1" x14ac:dyDescent="0.5">
      <c r="A189" s="12"/>
      <c r="B189" s="22"/>
      <c r="C189" s="23"/>
      <c r="D189" s="23"/>
      <c r="E189" s="23"/>
      <c r="F189" s="14"/>
      <c r="G189" s="12"/>
      <c r="H189" s="22"/>
      <c r="I189" s="23"/>
      <c r="J189" s="23"/>
      <c r="K189" s="23"/>
      <c r="L189" s="14"/>
      <c r="M189" s="12"/>
      <c r="N189" s="22"/>
      <c r="O189" s="23"/>
      <c r="P189" s="23"/>
      <c r="Q189" s="23"/>
      <c r="R189" s="14"/>
      <c r="S189" s="12"/>
      <c r="T189" s="22"/>
      <c r="U189" s="23"/>
      <c r="V189" s="23"/>
      <c r="W189" s="23"/>
      <c r="X189" s="14"/>
      <c r="Y189" s="12"/>
      <c r="Z189" s="22"/>
      <c r="AA189" s="23"/>
      <c r="AB189" s="23"/>
      <c r="AC189" s="23"/>
      <c r="AD189" s="14"/>
      <c r="AE189" s="12"/>
      <c r="AF189" s="22"/>
      <c r="AG189" s="23"/>
      <c r="AH189" s="23"/>
      <c r="AI189" s="23"/>
      <c r="AJ189" s="14"/>
      <c r="AK189" s="12"/>
      <c r="AL189" s="22"/>
      <c r="AM189" s="23"/>
      <c r="AN189" s="23"/>
      <c r="AO189" s="23"/>
      <c r="AP189" s="14"/>
      <c r="AQ189" s="24"/>
    </row>
    <row r="190" spans="1:43" ht="7.5" customHeight="1" x14ac:dyDescent="0.45">
      <c r="A190" s="25"/>
      <c r="B190" s="26"/>
      <c r="C190" s="26"/>
      <c r="D190" s="26"/>
      <c r="E190" s="26"/>
      <c r="F190" s="27"/>
      <c r="G190" s="25"/>
      <c r="H190" s="26"/>
      <c r="I190" s="26"/>
      <c r="J190" s="26"/>
      <c r="K190" s="26"/>
      <c r="L190" s="27"/>
      <c r="M190" s="25"/>
      <c r="N190" s="26"/>
      <c r="O190" s="26"/>
      <c r="P190" s="26"/>
      <c r="Q190" s="26"/>
      <c r="R190" s="27"/>
      <c r="S190" s="25"/>
      <c r="T190" s="26"/>
      <c r="U190" s="26"/>
      <c r="V190" s="26"/>
      <c r="W190" s="26"/>
      <c r="X190" s="27"/>
      <c r="Y190" s="25"/>
      <c r="Z190" s="26"/>
      <c r="AA190" s="26"/>
      <c r="AB190" s="26"/>
      <c r="AC190" s="26"/>
      <c r="AD190" s="27"/>
      <c r="AE190" s="25"/>
      <c r="AF190" s="26"/>
      <c r="AG190" s="26"/>
      <c r="AH190" s="26"/>
      <c r="AI190" s="26"/>
      <c r="AJ190" s="27"/>
      <c r="AK190" s="25"/>
      <c r="AL190" s="26"/>
      <c r="AM190" s="26"/>
      <c r="AN190" s="26"/>
      <c r="AO190" s="26"/>
      <c r="AP190" s="27"/>
      <c r="AQ190" s="10"/>
    </row>
    <row r="191" spans="1:43" ht="7.5" customHeight="1" x14ac:dyDescent="0.45">
      <c r="A191" s="12"/>
      <c r="B191" s="13"/>
      <c r="C191" s="13"/>
      <c r="D191" s="13"/>
      <c r="E191" s="13"/>
      <c r="F191" s="14"/>
      <c r="G191" s="12"/>
      <c r="H191" s="13"/>
      <c r="I191" s="13"/>
      <c r="J191" s="13"/>
      <c r="K191" s="13"/>
      <c r="L191" s="14"/>
      <c r="M191" s="12"/>
      <c r="N191" s="13"/>
      <c r="O191" s="13"/>
      <c r="P191" s="13"/>
      <c r="Q191" s="13"/>
      <c r="R191" s="14"/>
      <c r="S191" s="12"/>
      <c r="T191" s="13"/>
      <c r="U191" s="13"/>
      <c r="V191" s="13"/>
      <c r="W191" s="13"/>
      <c r="X191" s="14"/>
      <c r="Y191" s="12"/>
      <c r="Z191" s="13"/>
      <c r="AA191" s="13"/>
      <c r="AB191" s="13"/>
      <c r="AC191" s="13"/>
      <c r="AD191" s="14"/>
      <c r="AE191" s="12"/>
      <c r="AF191" s="13"/>
      <c r="AG191" s="13"/>
      <c r="AH191" s="13"/>
      <c r="AI191" s="13"/>
      <c r="AJ191" s="14"/>
      <c r="AK191" s="12"/>
      <c r="AL191" s="13"/>
      <c r="AM191" s="13"/>
      <c r="AN191" s="13"/>
      <c r="AO191" s="13"/>
      <c r="AP191" s="14"/>
      <c r="AQ191" s="10"/>
    </row>
    <row r="192" spans="1:43" s="18" customFormat="1" ht="33" customHeight="1" x14ac:dyDescent="0.45">
      <c r="A192" s="15"/>
      <c r="B192" s="153"/>
      <c r="C192" s="153"/>
      <c r="D192" s="153"/>
      <c r="E192" s="153"/>
      <c r="F192" s="16"/>
      <c r="G192" s="15"/>
      <c r="H192" s="153"/>
      <c r="I192" s="153"/>
      <c r="J192" s="153"/>
      <c r="K192" s="153"/>
      <c r="L192" s="16"/>
      <c r="M192" s="15"/>
      <c r="N192" s="153"/>
      <c r="O192" s="153"/>
      <c r="P192" s="153"/>
      <c r="Q192" s="153"/>
      <c r="R192" s="16"/>
      <c r="S192" s="15"/>
      <c r="T192" s="153"/>
      <c r="U192" s="153"/>
      <c r="V192" s="153"/>
      <c r="W192" s="153"/>
      <c r="X192" s="16"/>
      <c r="Y192" s="15"/>
      <c r="Z192" s="153"/>
      <c r="AA192" s="153"/>
      <c r="AB192" s="153"/>
      <c r="AC192" s="153"/>
      <c r="AD192" s="16"/>
      <c r="AE192" s="15"/>
      <c r="AF192" s="153"/>
      <c r="AG192" s="153"/>
      <c r="AH192" s="153"/>
      <c r="AI192" s="153"/>
      <c r="AJ192" s="16"/>
      <c r="AK192" s="15"/>
      <c r="AL192" s="153"/>
      <c r="AM192" s="153"/>
      <c r="AN192" s="153"/>
      <c r="AO192" s="153"/>
      <c r="AP192" s="16"/>
      <c r="AQ192" s="17"/>
    </row>
    <row r="193" spans="1:43" s="18" customFormat="1" ht="33" customHeight="1" x14ac:dyDescent="0.45">
      <c r="A193" s="15"/>
      <c r="B193" s="153"/>
      <c r="C193" s="153"/>
      <c r="D193" s="153"/>
      <c r="E193" s="153"/>
      <c r="F193" s="16"/>
      <c r="G193" s="15"/>
      <c r="H193" s="153"/>
      <c r="I193" s="153"/>
      <c r="J193" s="153"/>
      <c r="K193" s="153"/>
      <c r="L193" s="16"/>
      <c r="M193" s="15"/>
      <c r="N193" s="153"/>
      <c r="O193" s="153"/>
      <c r="P193" s="153"/>
      <c r="Q193" s="153"/>
      <c r="R193" s="16"/>
      <c r="S193" s="15"/>
      <c r="T193" s="153"/>
      <c r="U193" s="153"/>
      <c r="V193" s="153"/>
      <c r="W193" s="153"/>
      <c r="X193" s="16"/>
      <c r="Y193" s="15"/>
      <c r="Z193" s="153"/>
      <c r="AA193" s="153"/>
      <c r="AB193" s="153"/>
      <c r="AC193" s="153"/>
      <c r="AD193" s="16"/>
      <c r="AE193" s="15"/>
      <c r="AF193" s="153"/>
      <c r="AG193" s="153"/>
      <c r="AH193" s="153"/>
      <c r="AI193" s="153"/>
      <c r="AJ193" s="16"/>
      <c r="AK193" s="15"/>
      <c r="AL193" s="153"/>
      <c r="AM193" s="153"/>
      <c r="AN193" s="153"/>
      <c r="AO193" s="153"/>
      <c r="AP193" s="16"/>
      <c r="AQ193" s="17"/>
    </row>
    <row r="194" spans="1:43" s="18" customFormat="1" ht="33" customHeight="1" x14ac:dyDescent="0.45">
      <c r="A194" s="15"/>
      <c r="B194" s="153"/>
      <c r="C194" s="153"/>
      <c r="D194" s="153"/>
      <c r="E194" s="153"/>
      <c r="F194" s="16"/>
      <c r="G194" s="15"/>
      <c r="H194" s="153"/>
      <c r="I194" s="153"/>
      <c r="J194" s="153"/>
      <c r="K194" s="153"/>
      <c r="L194" s="16"/>
      <c r="M194" s="15"/>
      <c r="N194" s="153"/>
      <c r="O194" s="153"/>
      <c r="P194" s="153"/>
      <c r="Q194" s="153"/>
      <c r="R194" s="16"/>
      <c r="S194" s="15"/>
      <c r="T194" s="153"/>
      <c r="U194" s="153"/>
      <c r="V194" s="153"/>
      <c r="W194" s="153"/>
      <c r="X194" s="16"/>
      <c r="Y194" s="15"/>
      <c r="Z194" s="153"/>
      <c r="AA194" s="153"/>
      <c r="AB194" s="153"/>
      <c r="AC194" s="153"/>
      <c r="AD194" s="16"/>
      <c r="AE194" s="15"/>
      <c r="AF194" s="153"/>
      <c r="AG194" s="153"/>
      <c r="AH194" s="153"/>
      <c r="AI194" s="153"/>
      <c r="AJ194" s="16"/>
      <c r="AK194" s="15"/>
      <c r="AL194" s="153"/>
      <c r="AM194" s="153"/>
      <c r="AN194" s="153"/>
      <c r="AO194" s="153"/>
      <c r="AP194" s="16"/>
      <c r="AQ194" s="17"/>
    </row>
    <row r="195" spans="1:43" s="18" customFormat="1" ht="33" customHeight="1" x14ac:dyDescent="0.45">
      <c r="A195" s="15"/>
      <c r="B195" s="153"/>
      <c r="C195" s="153"/>
      <c r="D195" s="153"/>
      <c r="E195" s="153"/>
      <c r="F195" s="16"/>
      <c r="G195" s="15"/>
      <c r="H195" s="153"/>
      <c r="I195" s="153"/>
      <c r="J195" s="153"/>
      <c r="K195" s="153"/>
      <c r="L195" s="16"/>
      <c r="M195" s="15"/>
      <c r="N195" s="153"/>
      <c r="O195" s="153"/>
      <c r="P195" s="153"/>
      <c r="Q195" s="153"/>
      <c r="R195" s="16"/>
      <c r="S195" s="15"/>
      <c r="T195" s="153"/>
      <c r="U195" s="153"/>
      <c r="V195" s="153"/>
      <c r="W195" s="153"/>
      <c r="X195" s="16"/>
      <c r="Y195" s="15"/>
      <c r="Z195" s="153"/>
      <c r="AA195" s="153"/>
      <c r="AB195" s="153"/>
      <c r="AC195" s="153"/>
      <c r="AD195" s="16"/>
      <c r="AE195" s="15"/>
      <c r="AF195" s="153"/>
      <c r="AG195" s="153"/>
      <c r="AH195" s="153"/>
      <c r="AI195" s="153"/>
      <c r="AJ195" s="16"/>
      <c r="AK195" s="15"/>
      <c r="AL195" s="153"/>
      <c r="AM195" s="153"/>
      <c r="AN195" s="153"/>
      <c r="AO195" s="153"/>
      <c r="AP195" s="16"/>
      <c r="AQ195" s="17"/>
    </row>
    <row r="196" spans="1:43" s="18" customFormat="1" ht="33" customHeight="1" x14ac:dyDescent="0.45">
      <c r="A196" s="15"/>
      <c r="B196" s="153"/>
      <c r="C196" s="153"/>
      <c r="D196" s="153"/>
      <c r="E196" s="153"/>
      <c r="F196" s="16"/>
      <c r="G196" s="15"/>
      <c r="H196" s="153"/>
      <c r="I196" s="153"/>
      <c r="J196" s="153"/>
      <c r="K196" s="153"/>
      <c r="L196" s="16"/>
      <c r="M196" s="15"/>
      <c r="N196" s="153"/>
      <c r="O196" s="153"/>
      <c r="P196" s="153"/>
      <c r="Q196" s="153"/>
      <c r="R196" s="16"/>
      <c r="S196" s="15"/>
      <c r="T196" s="153"/>
      <c r="U196" s="153"/>
      <c r="V196" s="153"/>
      <c r="W196" s="153"/>
      <c r="X196" s="16"/>
      <c r="Y196" s="15"/>
      <c r="Z196" s="153"/>
      <c r="AA196" s="153"/>
      <c r="AB196" s="153"/>
      <c r="AC196" s="153"/>
      <c r="AD196" s="16"/>
      <c r="AE196" s="15"/>
      <c r="AF196" s="153"/>
      <c r="AG196" s="153"/>
      <c r="AH196" s="153"/>
      <c r="AI196" s="153"/>
      <c r="AJ196" s="16"/>
      <c r="AK196" s="15"/>
      <c r="AL196" s="153"/>
      <c r="AM196" s="153"/>
      <c r="AN196" s="153"/>
      <c r="AO196" s="153"/>
      <c r="AP196" s="16"/>
      <c r="AQ196" s="17"/>
    </row>
    <row r="197" spans="1:43" s="18" customFormat="1" ht="33" customHeight="1" x14ac:dyDescent="0.45">
      <c r="A197" s="15"/>
      <c r="B197" s="153"/>
      <c r="C197" s="153"/>
      <c r="D197" s="153"/>
      <c r="E197" s="153"/>
      <c r="F197" s="16"/>
      <c r="G197" s="15"/>
      <c r="H197" s="153"/>
      <c r="I197" s="153"/>
      <c r="J197" s="153"/>
      <c r="K197" s="153"/>
      <c r="L197" s="16"/>
      <c r="M197" s="15"/>
      <c r="N197" s="153"/>
      <c r="O197" s="153"/>
      <c r="P197" s="153"/>
      <c r="Q197" s="153"/>
      <c r="R197" s="16"/>
      <c r="S197" s="15"/>
      <c r="T197" s="153"/>
      <c r="U197" s="153"/>
      <c r="V197" s="153"/>
      <c r="W197" s="153"/>
      <c r="X197" s="16"/>
      <c r="Y197" s="15"/>
      <c r="Z197" s="153"/>
      <c r="AA197" s="153"/>
      <c r="AB197" s="153"/>
      <c r="AC197" s="153"/>
      <c r="AD197" s="16"/>
      <c r="AE197" s="15"/>
      <c r="AF197" s="153"/>
      <c r="AG197" s="153"/>
      <c r="AH197" s="153"/>
      <c r="AI197" s="153"/>
      <c r="AJ197" s="16"/>
      <c r="AK197" s="15"/>
      <c r="AL197" s="153"/>
      <c r="AM197" s="153"/>
      <c r="AN197" s="153"/>
      <c r="AO197" s="153"/>
      <c r="AP197" s="16"/>
      <c r="AQ197" s="17"/>
    </row>
    <row r="198" spans="1:43" ht="36.75" customHeight="1" x14ac:dyDescent="0.45">
      <c r="A198" s="12"/>
      <c r="B198" s="154"/>
      <c r="C198" s="154"/>
      <c r="D198" s="155"/>
      <c r="E198" s="155"/>
      <c r="F198" s="14"/>
      <c r="G198" s="12"/>
      <c r="H198" s="154"/>
      <c r="I198" s="154"/>
      <c r="J198" s="155"/>
      <c r="K198" s="155"/>
      <c r="L198" s="14"/>
      <c r="M198" s="12"/>
      <c r="N198" s="154"/>
      <c r="O198" s="154"/>
      <c r="P198" s="155"/>
      <c r="Q198" s="155"/>
      <c r="R198" s="14"/>
      <c r="S198" s="12"/>
      <c r="T198" s="154"/>
      <c r="U198" s="154"/>
      <c r="V198" s="155"/>
      <c r="W198" s="155"/>
      <c r="X198" s="14"/>
      <c r="Y198" s="12"/>
      <c r="Z198" s="154"/>
      <c r="AA198" s="154"/>
      <c r="AB198" s="155"/>
      <c r="AC198" s="155"/>
      <c r="AD198" s="14"/>
      <c r="AE198" s="12"/>
      <c r="AF198" s="154"/>
      <c r="AG198" s="154"/>
      <c r="AH198" s="155"/>
      <c r="AI198" s="155"/>
      <c r="AJ198" s="14"/>
      <c r="AK198" s="12"/>
      <c r="AL198" s="154"/>
      <c r="AM198" s="154"/>
      <c r="AN198" s="155"/>
      <c r="AO198" s="155"/>
      <c r="AP198" s="14"/>
      <c r="AQ198" s="19"/>
    </row>
    <row r="199" spans="1:43" ht="15" customHeight="1" x14ac:dyDescent="0.45">
      <c r="A199" s="12"/>
      <c r="B199" s="20"/>
      <c r="C199" s="20"/>
      <c r="D199" s="20"/>
      <c r="E199" s="20"/>
      <c r="F199" s="14"/>
      <c r="G199" s="12"/>
      <c r="H199" s="20"/>
      <c r="I199" s="20"/>
      <c r="J199" s="20"/>
      <c r="K199" s="20"/>
      <c r="L199" s="14"/>
      <c r="M199" s="12"/>
      <c r="N199" s="20"/>
      <c r="O199" s="20"/>
      <c r="P199" s="20"/>
      <c r="Q199" s="20"/>
      <c r="R199" s="14"/>
      <c r="S199" s="12"/>
      <c r="T199" s="20"/>
      <c r="U199" s="20"/>
      <c r="V199" s="20"/>
      <c r="W199" s="20"/>
      <c r="X199" s="14"/>
      <c r="Y199" s="12"/>
      <c r="Z199" s="20"/>
      <c r="AA199" s="20"/>
      <c r="AB199" s="20"/>
      <c r="AC199" s="20"/>
      <c r="AD199" s="14"/>
      <c r="AE199" s="12"/>
      <c r="AF199" s="20"/>
      <c r="AG199" s="20"/>
      <c r="AH199" s="20"/>
      <c r="AI199" s="20"/>
      <c r="AJ199" s="14"/>
      <c r="AK199" s="12"/>
      <c r="AL199" s="20"/>
      <c r="AM199" s="20"/>
      <c r="AN199" s="20"/>
      <c r="AO199" s="20"/>
      <c r="AP199" s="14"/>
      <c r="AQ199" s="21"/>
    </row>
    <row r="200" spans="1:43" ht="24" customHeight="1" x14ac:dyDescent="0.5">
      <c r="A200" s="12"/>
      <c r="B200" s="22"/>
      <c r="C200" s="23"/>
      <c r="D200" s="23"/>
      <c r="E200" s="23"/>
      <c r="F200" s="14"/>
      <c r="G200" s="12"/>
      <c r="H200" s="22"/>
      <c r="I200" s="23"/>
      <c r="J200" s="23"/>
      <c r="K200" s="23"/>
      <c r="L200" s="14"/>
      <c r="M200" s="12"/>
      <c r="N200" s="22"/>
      <c r="O200" s="23"/>
      <c r="P200" s="23"/>
      <c r="Q200" s="23"/>
      <c r="R200" s="14"/>
      <c r="S200" s="12"/>
      <c r="T200" s="22"/>
      <c r="U200" s="23"/>
      <c r="V200" s="23"/>
      <c r="W200" s="23"/>
      <c r="X200" s="14"/>
      <c r="Y200" s="12"/>
      <c r="Z200" s="22"/>
      <c r="AA200" s="23"/>
      <c r="AB200" s="23"/>
      <c r="AC200" s="23"/>
      <c r="AD200" s="14"/>
      <c r="AE200" s="12"/>
      <c r="AF200" s="22"/>
      <c r="AG200" s="23"/>
      <c r="AH200" s="23"/>
      <c r="AI200" s="23"/>
      <c r="AJ200" s="14"/>
      <c r="AK200" s="12"/>
      <c r="AL200" s="22"/>
      <c r="AM200" s="23"/>
      <c r="AN200" s="23"/>
      <c r="AO200" s="23"/>
      <c r="AP200" s="14"/>
      <c r="AQ200" s="24"/>
    </row>
    <row r="201" spans="1:43" ht="7.5" customHeight="1" x14ac:dyDescent="0.45">
      <c r="A201" s="25"/>
      <c r="B201" s="26"/>
      <c r="C201" s="26"/>
      <c r="D201" s="26"/>
      <c r="E201" s="26"/>
      <c r="F201" s="27"/>
      <c r="G201" s="25"/>
      <c r="H201" s="26"/>
      <c r="I201" s="26"/>
      <c r="J201" s="26"/>
      <c r="K201" s="26"/>
      <c r="L201" s="27"/>
      <c r="M201" s="25"/>
      <c r="N201" s="26"/>
      <c r="O201" s="26"/>
      <c r="P201" s="26"/>
      <c r="Q201" s="26"/>
      <c r="R201" s="27"/>
      <c r="S201" s="25"/>
      <c r="T201" s="26"/>
      <c r="U201" s="26"/>
      <c r="V201" s="26"/>
      <c r="W201" s="26"/>
      <c r="X201" s="27"/>
      <c r="Y201" s="25"/>
      <c r="Z201" s="26"/>
      <c r="AA201" s="26"/>
      <c r="AB201" s="26"/>
      <c r="AC201" s="26"/>
      <c r="AD201" s="27"/>
      <c r="AE201" s="25"/>
      <c r="AF201" s="26"/>
      <c r="AG201" s="26"/>
      <c r="AH201" s="26"/>
      <c r="AI201" s="26"/>
      <c r="AJ201" s="27"/>
      <c r="AK201" s="25"/>
      <c r="AL201" s="26"/>
      <c r="AM201" s="26"/>
      <c r="AN201" s="26"/>
      <c r="AO201" s="26"/>
      <c r="AP201" s="27"/>
      <c r="AQ201" s="10"/>
    </row>
    <row r="202" spans="1:43" ht="7.5" customHeight="1" x14ac:dyDescent="0.45">
      <c r="A202" s="12"/>
      <c r="B202" s="13"/>
      <c r="C202" s="13"/>
      <c r="D202" s="13"/>
      <c r="E202" s="13"/>
      <c r="F202" s="14"/>
      <c r="G202" s="12"/>
      <c r="H202" s="13"/>
      <c r="I202" s="13"/>
      <c r="J202" s="13"/>
      <c r="K202" s="13"/>
      <c r="L202" s="14"/>
      <c r="M202" s="12"/>
      <c r="N202" s="13"/>
      <c r="O202" s="13"/>
      <c r="P202" s="13"/>
      <c r="Q202" s="13"/>
      <c r="R202" s="14"/>
      <c r="S202" s="12"/>
      <c r="T202" s="13"/>
      <c r="U202" s="13"/>
      <c r="V202" s="13"/>
      <c r="W202" s="13"/>
      <c r="X202" s="14"/>
      <c r="Y202" s="12"/>
      <c r="Z202" s="13"/>
      <c r="AA202" s="13"/>
      <c r="AB202" s="13"/>
      <c r="AC202" s="13"/>
      <c r="AD202" s="14"/>
      <c r="AE202" s="12"/>
      <c r="AF202" s="13"/>
      <c r="AG202" s="13"/>
      <c r="AH202" s="13"/>
      <c r="AI202" s="13"/>
      <c r="AJ202" s="14"/>
      <c r="AK202" s="12"/>
      <c r="AL202" s="13"/>
      <c r="AM202" s="13"/>
      <c r="AN202" s="13"/>
      <c r="AO202" s="13"/>
      <c r="AP202" s="14"/>
      <c r="AQ202" s="10"/>
    </row>
    <row r="203" spans="1:43" s="18" customFormat="1" ht="33" customHeight="1" x14ac:dyDescent="0.45">
      <c r="A203" s="15"/>
      <c r="B203" s="153"/>
      <c r="C203" s="153"/>
      <c r="D203" s="153"/>
      <c r="E203" s="153"/>
      <c r="F203" s="16"/>
      <c r="G203" s="15"/>
      <c r="H203" s="153"/>
      <c r="I203" s="153"/>
      <c r="J203" s="153"/>
      <c r="K203" s="153"/>
      <c r="L203" s="16"/>
      <c r="M203" s="15"/>
      <c r="N203" s="153"/>
      <c r="O203" s="153"/>
      <c r="P203" s="153"/>
      <c r="Q203" s="153"/>
      <c r="R203" s="16"/>
      <c r="S203" s="15"/>
      <c r="T203" s="153"/>
      <c r="U203" s="153"/>
      <c r="V203" s="153"/>
      <c r="W203" s="153"/>
      <c r="X203" s="16"/>
      <c r="Y203" s="15"/>
      <c r="Z203" s="153"/>
      <c r="AA203" s="153"/>
      <c r="AB203" s="153"/>
      <c r="AC203" s="153"/>
      <c r="AD203" s="16"/>
      <c r="AE203" s="15"/>
      <c r="AF203" s="153"/>
      <c r="AG203" s="153"/>
      <c r="AH203" s="153"/>
      <c r="AI203" s="153"/>
      <c r="AJ203" s="16"/>
      <c r="AK203" s="15"/>
      <c r="AL203" s="153"/>
      <c r="AM203" s="153"/>
      <c r="AN203" s="153"/>
      <c r="AO203" s="153"/>
      <c r="AP203" s="16"/>
      <c r="AQ203" s="17"/>
    </row>
    <row r="204" spans="1:43" s="18" customFormat="1" ht="33" customHeight="1" x14ac:dyDescent="0.45">
      <c r="A204" s="15"/>
      <c r="B204" s="153"/>
      <c r="C204" s="153"/>
      <c r="D204" s="153"/>
      <c r="E204" s="153"/>
      <c r="F204" s="16"/>
      <c r="G204" s="15"/>
      <c r="H204" s="153"/>
      <c r="I204" s="153"/>
      <c r="J204" s="153"/>
      <c r="K204" s="153"/>
      <c r="L204" s="16"/>
      <c r="M204" s="15"/>
      <c r="N204" s="153"/>
      <c r="O204" s="153"/>
      <c r="P204" s="153"/>
      <c r="Q204" s="153"/>
      <c r="R204" s="16"/>
      <c r="S204" s="15"/>
      <c r="T204" s="153"/>
      <c r="U204" s="153"/>
      <c r="V204" s="153"/>
      <c r="W204" s="153"/>
      <c r="X204" s="16"/>
      <c r="Y204" s="15"/>
      <c r="Z204" s="153"/>
      <c r="AA204" s="153"/>
      <c r="AB204" s="153"/>
      <c r="AC204" s="153"/>
      <c r="AD204" s="16"/>
      <c r="AE204" s="15"/>
      <c r="AF204" s="153"/>
      <c r="AG204" s="153"/>
      <c r="AH204" s="153"/>
      <c r="AI204" s="153"/>
      <c r="AJ204" s="16"/>
      <c r="AK204" s="15"/>
      <c r="AL204" s="153"/>
      <c r="AM204" s="153"/>
      <c r="AN204" s="153"/>
      <c r="AO204" s="153"/>
      <c r="AP204" s="16"/>
      <c r="AQ204" s="17"/>
    </row>
    <row r="205" spans="1:43" s="18" customFormat="1" ht="33" customHeight="1" x14ac:dyDescent="0.45">
      <c r="A205" s="15"/>
      <c r="B205" s="153"/>
      <c r="C205" s="153"/>
      <c r="D205" s="153"/>
      <c r="E205" s="153"/>
      <c r="F205" s="16"/>
      <c r="G205" s="15"/>
      <c r="H205" s="153"/>
      <c r="I205" s="153"/>
      <c r="J205" s="153"/>
      <c r="K205" s="153"/>
      <c r="L205" s="16"/>
      <c r="M205" s="15"/>
      <c r="N205" s="153"/>
      <c r="O205" s="153"/>
      <c r="P205" s="153"/>
      <c r="Q205" s="153"/>
      <c r="R205" s="16"/>
      <c r="S205" s="15"/>
      <c r="T205" s="153"/>
      <c r="U205" s="153"/>
      <c r="V205" s="153"/>
      <c r="W205" s="153"/>
      <c r="X205" s="16"/>
      <c r="Y205" s="15"/>
      <c r="Z205" s="153"/>
      <c r="AA205" s="153"/>
      <c r="AB205" s="153"/>
      <c r="AC205" s="153"/>
      <c r="AD205" s="16"/>
      <c r="AE205" s="15"/>
      <c r="AF205" s="153"/>
      <c r="AG205" s="153"/>
      <c r="AH205" s="153"/>
      <c r="AI205" s="153"/>
      <c r="AJ205" s="16"/>
      <c r="AK205" s="15"/>
      <c r="AL205" s="153"/>
      <c r="AM205" s="153"/>
      <c r="AN205" s="153"/>
      <c r="AO205" s="153"/>
      <c r="AP205" s="16"/>
      <c r="AQ205" s="17"/>
    </row>
    <row r="206" spans="1:43" s="18" customFormat="1" ht="33" customHeight="1" x14ac:dyDescent="0.45">
      <c r="A206" s="15"/>
      <c r="B206" s="153"/>
      <c r="C206" s="153"/>
      <c r="D206" s="153"/>
      <c r="E206" s="153"/>
      <c r="F206" s="16"/>
      <c r="G206" s="15"/>
      <c r="H206" s="153"/>
      <c r="I206" s="153"/>
      <c r="J206" s="153"/>
      <c r="K206" s="153"/>
      <c r="L206" s="16"/>
      <c r="M206" s="15"/>
      <c r="N206" s="153"/>
      <c r="O206" s="153"/>
      <c r="P206" s="153"/>
      <c r="Q206" s="153"/>
      <c r="R206" s="16"/>
      <c r="S206" s="15"/>
      <c r="T206" s="153"/>
      <c r="U206" s="153"/>
      <c r="V206" s="153"/>
      <c r="W206" s="153"/>
      <c r="X206" s="16"/>
      <c r="Y206" s="15"/>
      <c r="Z206" s="153"/>
      <c r="AA206" s="153"/>
      <c r="AB206" s="153"/>
      <c r="AC206" s="153"/>
      <c r="AD206" s="16"/>
      <c r="AE206" s="15"/>
      <c r="AF206" s="153"/>
      <c r="AG206" s="153"/>
      <c r="AH206" s="153"/>
      <c r="AI206" s="153"/>
      <c r="AJ206" s="16"/>
      <c r="AK206" s="15"/>
      <c r="AL206" s="153"/>
      <c r="AM206" s="153"/>
      <c r="AN206" s="153"/>
      <c r="AO206" s="153"/>
      <c r="AP206" s="16"/>
      <c r="AQ206" s="17"/>
    </row>
    <row r="207" spans="1:43" s="18" customFormat="1" ht="33" customHeight="1" x14ac:dyDescent="0.45">
      <c r="A207" s="15"/>
      <c r="B207" s="153"/>
      <c r="C207" s="153"/>
      <c r="D207" s="153"/>
      <c r="E207" s="153"/>
      <c r="F207" s="16"/>
      <c r="G207" s="15"/>
      <c r="H207" s="153"/>
      <c r="I207" s="153"/>
      <c r="J207" s="153"/>
      <c r="K207" s="153"/>
      <c r="L207" s="16"/>
      <c r="M207" s="15"/>
      <c r="N207" s="153"/>
      <c r="O207" s="153"/>
      <c r="P207" s="153"/>
      <c r="Q207" s="153"/>
      <c r="R207" s="16"/>
      <c r="S207" s="15"/>
      <c r="T207" s="153"/>
      <c r="U207" s="153"/>
      <c r="V207" s="153"/>
      <c r="W207" s="153"/>
      <c r="X207" s="16"/>
      <c r="Y207" s="15"/>
      <c r="Z207" s="153"/>
      <c r="AA207" s="153"/>
      <c r="AB207" s="153"/>
      <c r="AC207" s="153"/>
      <c r="AD207" s="16"/>
      <c r="AE207" s="15"/>
      <c r="AF207" s="153"/>
      <c r="AG207" s="153"/>
      <c r="AH207" s="153"/>
      <c r="AI207" s="153"/>
      <c r="AJ207" s="16"/>
      <c r="AK207" s="15"/>
      <c r="AL207" s="153"/>
      <c r="AM207" s="153"/>
      <c r="AN207" s="153"/>
      <c r="AO207" s="153"/>
      <c r="AP207" s="16"/>
      <c r="AQ207" s="17"/>
    </row>
    <row r="208" spans="1:43" s="18" customFormat="1" ht="33" customHeight="1" x14ac:dyDescent="0.45">
      <c r="A208" s="15"/>
      <c r="B208" s="153"/>
      <c r="C208" s="153"/>
      <c r="D208" s="153"/>
      <c r="E208" s="153"/>
      <c r="F208" s="16"/>
      <c r="G208" s="15"/>
      <c r="H208" s="153"/>
      <c r="I208" s="153"/>
      <c r="J208" s="153"/>
      <c r="K208" s="153"/>
      <c r="L208" s="16"/>
      <c r="M208" s="15"/>
      <c r="N208" s="153"/>
      <c r="O208" s="153"/>
      <c r="P208" s="153"/>
      <c r="Q208" s="153"/>
      <c r="R208" s="16"/>
      <c r="S208" s="15"/>
      <c r="T208" s="153"/>
      <c r="U208" s="153"/>
      <c r="V208" s="153"/>
      <c r="W208" s="153"/>
      <c r="X208" s="16"/>
      <c r="Y208" s="15"/>
      <c r="Z208" s="153"/>
      <c r="AA208" s="153"/>
      <c r="AB208" s="153"/>
      <c r="AC208" s="153"/>
      <c r="AD208" s="16"/>
      <c r="AE208" s="15"/>
      <c r="AF208" s="153"/>
      <c r="AG208" s="153"/>
      <c r="AH208" s="153"/>
      <c r="AI208" s="153"/>
      <c r="AJ208" s="16"/>
      <c r="AK208" s="15"/>
      <c r="AL208" s="153"/>
      <c r="AM208" s="153"/>
      <c r="AN208" s="153"/>
      <c r="AO208" s="153"/>
      <c r="AP208" s="16"/>
      <c r="AQ208" s="17"/>
    </row>
    <row r="209" spans="1:43" ht="36.75" customHeight="1" x14ac:dyDescent="0.45">
      <c r="A209" s="12"/>
      <c r="B209" s="154"/>
      <c r="C209" s="154"/>
      <c r="D209" s="155"/>
      <c r="E209" s="155"/>
      <c r="F209" s="14"/>
      <c r="G209" s="12"/>
      <c r="H209" s="154"/>
      <c r="I209" s="154"/>
      <c r="J209" s="155"/>
      <c r="K209" s="155"/>
      <c r="L209" s="14"/>
      <c r="M209" s="12"/>
      <c r="N209" s="154"/>
      <c r="O209" s="154"/>
      <c r="P209" s="155"/>
      <c r="Q209" s="155"/>
      <c r="R209" s="14"/>
      <c r="S209" s="12"/>
      <c r="T209" s="154"/>
      <c r="U209" s="154"/>
      <c r="V209" s="155"/>
      <c r="W209" s="155"/>
      <c r="X209" s="14"/>
      <c r="Y209" s="12"/>
      <c r="Z209" s="154"/>
      <c r="AA209" s="154"/>
      <c r="AB209" s="155"/>
      <c r="AC209" s="155"/>
      <c r="AD209" s="14"/>
      <c r="AE209" s="12"/>
      <c r="AF209" s="154"/>
      <c r="AG209" s="154"/>
      <c r="AH209" s="155"/>
      <c r="AI209" s="155"/>
      <c r="AJ209" s="14"/>
      <c r="AK209" s="12"/>
      <c r="AL209" s="154"/>
      <c r="AM209" s="154"/>
      <c r="AN209" s="155"/>
      <c r="AO209" s="155"/>
      <c r="AP209" s="14"/>
      <c r="AQ209" s="19"/>
    </row>
    <row r="210" spans="1:43" ht="15" customHeight="1" x14ac:dyDescent="0.45">
      <c r="A210" s="12"/>
      <c r="B210" s="20"/>
      <c r="C210" s="20"/>
      <c r="D210" s="20"/>
      <c r="E210" s="20"/>
      <c r="F210" s="14"/>
      <c r="G210" s="12"/>
      <c r="H210" s="20"/>
      <c r="I210" s="20"/>
      <c r="J210" s="20"/>
      <c r="K210" s="20"/>
      <c r="L210" s="14"/>
      <c r="M210" s="12"/>
      <c r="N210" s="20"/>
      <c r="O210" s="20"/>
      <c r="P210" s="20"/>
      <c r="Q210" s="20"/>
      <c r="R210" s="14"/>
      <c r="S210" s="12"/>
      <c r="T210" s="20"/>
      <c r="U210" s="20"/>
      <c r="V210" s="20"/>
      <c r="W210" s="20"/>
      <c r="X210" s="14"/>
      <c r="Y210" s="12"/>
      <c r="Z210" s="20"/>
      <c r="AA210" s="20"/>
      <c r="AB210" s="20"/>
      <c r="AC210" s="20"/>
      <c r="AD210" s="14"/>
      <c r="AE210" s="12"/>
      <c r="AF210" s="20"/>
      <c r="AG210" s="20"/>
      <c r="AH210" s="20"/>
      <c r="AI210" s="20"/>
      <c r="AJ210" s="14"/>
      <c r="AK210" s="12"/>
      <c r="AL210" s="20"/>
      <c r="AM210" s="20"/>
      <c r="AN210" s="20"/>
      <c r="AO210" s="20"/>
      <c r="AP210" s="14"/>
      <c r="AQ210" s="21"/>
    </row>
    <row r="211" spans="1:43" ht="24" customHeight="1" x14ac:dyDescent="0.5">
      <c r="A211" s="12"/>
      <c r="B211" s="22"/>
      <c r="C211" s="23"/>
      <c r="D211" s="23"/>
      <c r="E211" s="23"/>
      <c r="F211" s="14"/>
      <c r="G211" s="12"/>
      <c r="H211" s="22"/>
      <c r="I211" s="23"/>
      <c r="J211" s="23"/>
      <c r="K211" s="23"/>
      <c r="L211" s="14"/>
      <c r="M211" s="12"/>
      <c r="N211" s="22"/>
      <c r="O211" s="23"/>
      <c r="P211" s="23"/>
      <c r="Q211" s="23"/>
      <c r="R211" s="14"/>
      <c r="S211" s="12"/>
      <c r="T211" s="22"/>
      <c r="U211" s="23"/>
      <c r="V211" s="23"/>
      <c r="W211" s="23"/>
      <c r="X211" s="14"/>
      <c r="Y211" s="12"/>
      <c r="Z211" s="22"/>
      <c r="AA211" s="23"/>
      <c r="AB211" s="23"/>
      <c r="AC211" s="23"/>
      <c r="AD211" s="14"/>
      <c r="AE211" s="12"/>
      <c r="AF211" s="22"/>
      <c r="AG211" s="23"/>
      <c r="AH211" s="23"/>
      <c r="AI211" s="23"/>
      <c r="AJ211" s="14"/>
      <c r="AK211" s="12"/>
      <c r="AL211" s="22"/>
      <c r="AM211" s="23"/>
      <c r="AN211" s="23"/>
      <c r="AO211" s="23"/>
      <c r="AP211" s="14"/>
      <c r="AQ211" s="24"/>
    </row>
    <row r="212" spans="1:43" ht="7.5" customHeight="1" x14ac:dyDescent="0.45">
      <c r="A212" s="25"/>
      <c r="B212" s="26"/>
      <c r="C212" s="26"/>
      <c r="D212" s="26"/>
      <c r="E212" s="26"/>
      <c r="F212" s="27"/>
      <c r="G212" s="25"/>
      <c r="H212" s="26"/>
      <c r="I212" s="26"/>
      <c r="J212" s="26"/>
      <c r="K212" s="26"/>
      <c r="L212" s="27"/>
      <c r="M212" s="25"/>
      <c r="N212" s="26"/>
      <c r="O212" s="26"/>
      <c r="P212" s="26"/>
      <c r="Q212" s="26"/>
      <c r="R212" s="27"/>
      <c r="S212" s="25"/>
      <c r="T212" s="26"/>
      <c r="U212" s="26"/>
      <c r="V212" s="26"/>
      <c r="W212" s="26"/>
      <c r="X212" s="27"/>
      <c r="Y212" s="25"/>
      <c r="Z212" s="26"/>
      <c r="AA212" s="26"/>
      <c r="AB212" s="26"/>
      <c r="AC212" s="26"/>
      <c r="AD212" s="27"/>
      <c r="AE212" s="25"/>
      <c r="AF212" s="26"/>
      <c r="AG212" s="26"/>
      <c r="AH212" s="26"/>
      <c r="AI212" s="26"/>
      <c r="AJ212" s="27"/>
      <c r="AK212" s="25"/>
      <c r="AL212" s="26"/>
      <c r="AM212" s="26"/>
      <c r="AN212" s="26"/>
      <c r="AO212" s="26"/>
      <c r="AP212" s="27"/>
      <c r="AQ212" s="10"/>
    </row>
    <row r="213" spans="1:43" ht="7.5" customHeight="1" x14ac:dyDescent="0.45">
      <c r="A213" s="12"/>
      <c r="B213" s="13"/>
      <c r="C213" s="13"/>
      <c r="D213" s="13"/>
      <c r="E213" s="13"/>
      <c r="F213" s="14"/>
      <c r="G213" s="12"/>
      <c r="H213" s="13"/>
      <c r="I213" s="13"/>
      <c r="J213" s="13"/>
      <c r="K213" s="13"/>
      <c r="L213" s="14"/>
      <c r="M213" s="12"/>
      <c r="N213" s="13"/>
      <c r="O213" s="13"/>
      <c r="P213" s="13"/>
      <c r="Q213" s="13"/>
      <c r="R213" s="14"/>
      <c r="S213" s="12"/>
      <c r="T213" s="13"/>
      <c r="U213" s="13"/>
      <c r="V213" s="13"/>
      <c r="W213" s="13"/>
      <c r="X213" s="14"/>
      <c r="Y213" s="12"/>
      <c r="Z213" s="13"/>
      <c r="AA213" s="13"/>
      <c r="AB213" s="13"/>
      <c r="AC213" s="13"/>
      <c r="AD213" s="14"/>
      <c r="AE213" s="12"/>
      <c r="AF213" s="13"/>
      <c r="AG213" s="13"/>
      <c r="AH213" s="13"/>
      <c r="AI213" s="13"/>
      <c r="AJ213" s="14"/>
      <c r="AK213" s="12"/>
      <c r="AL213" s="13"/>
      <c r="AM213" s="13"/>
      <c r="AN213" s="13"/>
      <c r="AO213" s="13"/>
      <c r="AP213" s="14"/>
      <c r="AQ213" s="10"/>
    </row>
    <row r="214" spans="1:43" s="18" customFormat="1" ht="33" customHeight="1" x14ac:dyDescent="0.45">
      <c r="A214" s="15"/>
      <c r="B214" s="153"/>
      <c r="C214" s="153"/>
      <c r="D214" s="153"/>
      <c r="E214" s="153"/>
      <c r="F214" s="16"/>
      <c r="G214" s="15"/>
      <c r="H214" s="153"/>
      <c r="I214" s="153"/>
      <c r="J214" s="153"/>
      <c r="K214" s="153"/>
      <c r="L214" s="16"/>
      <c r="M214" s="15"/>
      <c r="N214" s="153"/>
      <c r="O214" s="153"/>
      <c r="P214" s="153"/>
      <c r="Q214" s="153"/>
      <c r="R214" s="16"/>
      <c r="S214" s="15"/>
      <c r="T214" s="153"/>
      <c r="U214" s="153"/>
      <c r="V214" s="153"/>
      <c r="W214" s="153"/>
      <c r="X214" s="16"/>
      <c r="Y214" s="15"/>
      <c r="Z214" s="153"/>
      <c r="AA214" s="153"/>
      <c r="AB214" s="153"/>
      <c r="AC214" s="153"/>
      <c r="AD214" s="16"/>
      <c r="AE214" s="15"/>
      <c r="AF214" s="153"/>
      <c r="AG214" s="153"/>
      <c r="AH214" s="153"/>
      <c r="AI214" s="153"/>
      <c r="AJ214" s="16"/>
      <c r="AK214" s="15"/>
      <c r="AL214" s="153"/>
      <c r="AM214" s="153"/>
      <c r="AN214" s="153"/>
      <c r="AO214" s="153"/>
      <c r="AP214" s="16"/>
      <c r="AQ214" s="17"/>
    </row>
    <row r="215" spans="1:43" s="18" customFormat="1" ht="33" customHeight="1" x14ac:dyDescent="0.45">
      <c r="A215" s="15"/>
      <c r="B215" s="153"/>
      <c r="C215" s="153"/>
      <c r="D215" s="153"/>
      <c r="E215" s="153"/>
      <c r="F215" s="16"/>
      <c r="G215" s="15"/>
      <c r="H215" s="153"/>
      <c r="I215" s="153"/>
      <c r="J215" s="153"/>
      <c r="K215" s="153"/>
      <c r="L215" s="16"/>
      <c r="M215" s="15"/>
      <c r="N215" s="153"/>
      <c r="O215" s="153"/>
      <c r="P215" s="153"/>
      <c r="Q215" s="153"/>
      <c r="R215" s="16"/>
      <c r="S215" s="15"/>
      <c r="T215" s="153"/>
      <c r="U215" s="153"/>
      <c r="V215" s="153"/>
      <c r="W215" s="153"/>
      <c r="X215" s="16"/>
      <c r="Y215" s="15"/>
      <c r="Z215" s="153"/>
      <c r="AA215" s="153"/>
      <c r="AB215" s="153"/>
      <c r="AC215" s="153"/>
      <c r="AD215" s="16"/>
      <c r="AE215" s="15"/>
      <c r="AF215" s="153"/>
      <c r="AG215" s="153"/>
      <c r="AH215" s="153"/>
      <c r="AI215" s="153"/>
      <c r="AJ215" s="16"/>
      <c r="AK215" s="15"/>
      <c r="AL215" s="153"/>
      <c r="AM215" s="153"/>
      <c r="AN215" s="153"/>
      <c r="AO215" s="153"/>
      <c r="AP215" s="16"/>
      <c r="AQ215" s="17"/>
    </row>
    <row r="216" spans="1:43" s="18" customFormat="1" ht="33" customHeight="1" x14ac:dyDescent="0.45">
      <c r="A216" s="15"/>
      <c r="B216" s="153"/>
      <c r="C216" s="153"/>
      <c r="D216" s="153"/>
      <c r="E216" s="153"/>
      <c r="F216" s="16"/>
      <c r="G216" s="15"/>
      <c r="H216" s="153"/>
      <c r="I216" s="153"/>
      <c r="J216" s="153"/>
      <c r="K216" s="153"/>
      <c r="L216" s="16"/>
      <c r="M216" s="15"/>
      <c r="N216" s="153"/>
      <c r="O216" s="153"/>
      <c r="P216" s="153"/>
      <c r="Q216" s="153"/>
      <c r="R216" s="16"/>
      <c r="S216" s="15"/>
      <c r="T216" s="153"/>
      <c r="U216" s="153"/>
      <c r="V216" s="153"/>
      <c r="W216" s="153"/>
      <c r="X216" s="16"/>
      <c r="Y216" s="15"/>
      <c r="Z216" s="153"/>
      <c r="AA216" s="153"/>
      <c r="AB216" s="153"/>
      <c r="AC216" s="153"/>
      <c r="AD216" s="16"/>
      <c r="AE216" s="15"/>
      <c r="AF216" s="153"/>
      <c r="AG216" s="153"/>
      <c r="AH216" s="153"/>
      <c r="AI216" s="153"/>
      <c r="AJ216" s="16"/>
      <c r="AK216" s="15"/>
      <c r="AL216" s="153"/>
      <c r="AM216" s="153"/>
      <c r="AN216" s="153"/>
      <c r="AO216" s="153"/>
      <c r="AP216" s="16"/>
      <c r="AQ216" s="17"/>
    </row>
    <row r="217" spans="1:43" s="18" customFormat="1" ht="33" customHeight="1" x14ac:dyDescent="0.45">
      <c r="A217" s="15"/>
      <c r="B217" s="153"/>
      <c r="C217" s="153"/>
      <c r="D217" s="153"/>
      <c r="E217" s="153"/>
      <c r="F217" s="16"/>
      <c r="G217" s="15"/>
      <c r="H217" s="153"/>
      <c r="I217" s="153"/>
      <c r="J217" s="153"/>
      <c r="K217" s="153"/>
      <c r="L217" s="16"/>
      <c r="M217" s="15"/>
      <c r="N217" s="153"/>
      <c r="O217" s="153"/>
      <c r="P217" s="153"/>
      <c r="Q217" s="153"/>
      <c r="R217" s="16"/>
      <c r="S217" s="15"/>
      <c r="T217" s="153"/>
      <c r="U217" s="153"/>
      <c r="V217" s="153"/>
      <c r="W217" s="153"/>
      <c r="X217" s="16"/>
      <c r="Y217" s="15"/>
      <c r="Z217" s="153"/>
      <c r="AA217" s="153"/>
      <c r="AB217" s="153"/>
      <c r="AC217" s="153"/>
      <c r="AD217" s="16"/>
      <c r="AE217" s="15"/>
      <c r="AF217" s="153"/>
      <c r="AG217" s="153"/>
      <c r="AH217" s="153"/>
      <c r="AI217" s="153"/>
      <c r="AJ217" s="16"/>
      <c r="AK217" s="15"/>
      <c r="AL217" s="153"/>
      <c r="AM217" s="153"/>
      <c r="AN217" s="153"/>
      <c r="AO217" s="153"/>
      <c r="AP217" s="16"/>
      <c r="AQ217" s="17"/>
    </row>
    <row r="218" spans="1:43" s="18" customFormat="1" ht="33" customHeight="1" x14ac:dyDescent="0.45">
      <c r="A218" s="15"/>
      <c r="B218" s="153"/>
      <c r="C218" s="153"/>
      <c r="D218" s="153"/>
      <c r="E218" s="153"/>
      <c r="F218" s="16"/>
      <c r="G218" s="15"/>
      <c r="H218" s="153"/>
      <c r="I218" s="153"/>
      <c r="J218" s="153"/>
      <c r="K218" s="153"/>
      <c r="L218" s="16"/>
      <c r="M218" s="15"/>
      <c r="N218" s="153"/>
      <c r="O218" s="153"/>
      <c r="P218" s="153"/>
      <c r="Q218" s="153"/>
      <c r="R218" s="16"/>
      <c r="S218" s="15"/>
      <c r="T218" s="153"/>
      <c r="U218" s="153"/>
      <c r="V218" s="153"/>
      <c r="W218" s="153"/>
      <c r="X218" s="16"/>
      <c r="Y218" s="15"/>
      <c r="Z218" s="153"/>
      <c r="AA218" s="153"/>
      <c r="AB218" s="153"/>
      <c r="AC218" s="153"/>
      <c r="AD218" s="16"/>
      <c r="AE218" s="15"/>
      <c r="AF218" s="153"/>
      <c r="AG218" s="153"/>
      <c r="AH218" s="153"/>
      <c r="AI218" s="153"/>
      <c r="AJ218" s="16"/>
      <c r="AK218" s="15"/>
      <c r="AL218" s="153"/>
      <c r="AM218" s="153"/>
      <c r="AN218" s="153"/>
      <c r="AO218" s="153"/>
      <c r="AP218" s="16"/>
      <c r="AQ218" s="17"/>
    </row>
    <row r="219" spans="1:43" s="18" customFormat="1" ht="33" customHeight="1" x14ac:dyDescent="0.45">
      <c r="A219" s="15"/>
      <c r="B219" s="153"/>
      <c r="C219" s="153"/>
      <c r="D219" s="153"/>
      <c r="E219" s="153"/>
      <c r="F219" s="16"/>
      <c r="G219" s="15"/>
      <c r="H219" s="153"/>
      <c r="I219" s="153"/>
      <c r="J219" s="153"/>
      <c r="K219" s="153"/>
      <c r="L219" s="16"/>
      <c r="M219" s="15"/>
      <c r="N219" s="153"/>
      <c r="O219" s="153"/>
      <c r="P219" s="153"/>
      <c r="Q219" s="153"/>
      <c r="R219" s="16"/>
      <c r="S219" s="15"/>
      <c r="T219" s="153"/>
      <c r="U219" s="153"/>
      <c r="V219" s="153"/>
      <c r="W219" s="153"/>
      <c r="X219" s="16"/>
      <c r="Y219" s="15"/>
      <c r="Z219" s="153"/>
      <c r="AA219" s="153"/>
      <c r="AB219" s="153"/>
      <c r="AC219" s="153"/>
      <c r="AD219" s="16"/>
      <c r="AE219" s="15"/>
      <c r="AF219" s="153"/>
      <c r="AG219" s="153"/>
      <c r="AH219" s="153"/>
      <c r="AI219" s="153"/>
      <c r="AJ219" s="16"/>
      <c r="AK219" s="15"/>
      <c r="AL219" s="153"/>
      <c r="AM219" s="153"/>
      <c r="AN219" s="153"/>
      <c r="AO219" s="153"/>
      <c r="AP219" s="16"/>
      <c r="AQ219" s="17"/>
    </row>
    <row r="220" spans="1:43" ht="36.75" customHeight="1" x14ac:dyDescent="0.45">
      <c r="A220" s="12"/>
      <c r="B220" s="154"/>
      <c r="C220" s="154"/>
      <c r="D220" s="155"/>
      <c r="E220" s="155"/>
      <c r="F220" s="14"/>
      <c r="G220" s="12"/>
      <c r="H220" s="154"/>
      <c r="I220" s="154"/>
      <c r="J220" s="155"/>
      <c r="K220" s="155"/>
      <c r="L220" s="14"/>
      <c r="M220" s="12"/>
      <c r="N220" s="154"/>
      <c r="O220" s="154"/>
      <c r="P220" s="155"/>
      <c r="Q220" s="155"/>
      <c r="R220" s="14"/>
      <c r="S220" s="12"/>
      <c r="T220" s="154"/>
      <c r="U220" s="154"/>
      <c r="V220" s="155"/>
      <c r="W220" s="155"/>
      <c r="X220" s="14"/>
      <c r="Y220" s="12"/>
      <c r="Z220" s="154"/>
      <c r="AA220" s="154"/>
      <c r="AB220" s="155"/>
      <c r="AC220" s="155"/>
      <c r="AD220" s="14"/>
      <c r="AE220" s="12"/>
      <c r="AF220" s="154"/>
      <c r="AG220" s="154"/>
      <c r="AH220" s="155"/>
      <c r="AI220" s="155"/>
      <c r="AJ220" s="14"/>
      <c r="AK220" s="12"/>
      <c r="AL220" s="154"/>
      <c r="AM220" s="154"/>
      <c r="AN220" s="155"/>
      <c r="AO220" s="155"/>
      <c r="AP220" s="14"/>
      <c r="AQ220" s="19"/>
    </row>
    <row r="221" spans="1:43" ht="15" customHeight="1" x14ac:dyDescent="0.45">
      <c r="A221" s="12"/>
      <c r="B221" s="20"/>
      <c r="C221" s="20"/>
      <c r="D221" s="20"/>
      <c r="E221" s="20"/>
      <c r="F221" s="14"/>
      <c r="G221" s="12"/>
      <c r="H221" s="20"/>
      <c r="I221" s="20"/>
      <c r="J221" s="20"/>
      <c r="K221" s="20"/>
      <c r="L221" s="14"/>
      <c r="M221" s="12"/>
      <c r="N221" s="20"/>
      <c r="O221" s="20"/>
      <c r="P221" s="20"/>
      <c r="Q221" s="20"/>
      <c r="R221" s="14"/>
      <c r="S221" s="12"/>
      <c r="T221" s="20"/>
      <c r="U221" s="20"/>
      <c r="V221" s="20"/>
      <c r="W221" s="20"/>
      <c r="X221" s="14"/>
      <c r="Y221" s="12"/>
      <c r="Z221" s="20"/>
      <c r="AA221" s="20"/>
      <c r="AB221" s="20"/>
      <c r="AC221" s="20"/>
      <c r="AD221" s="14"/>
      <c r="AE221" s="12"/>
      <c r="AF221" s="20"/>
      <c r="AG221" s="20"/>
      <c r="AH221" s="20"/>
      <c r="AI221" s="20"/>
      <c r="AJ221" s="14"/>
      <c r="AK221" s="12"/>
      <c r="AL221" s="20"/>
      <c r="AM221" s="20"/>
      <c r="AN221" s="20"/>
      <c r="AO221" s="20"/>
      <c r="AP221" s="14"/>
      <c r="AQ221" s="21"/>
    </row>
    <row r="222" spans="1:43" ht="24" customHeight="1" x14ac:dyDescent="0.5">
      <c r="A222" s="12"/>
      <c r="B222" s="22"/>
      <c r="C222" s="23"/>
      <c r="D222" s="23"/>
      <c r="E222" s="23"/>
      <c r="F222" s="14"/>
      <c r="G222" s="12"/>
      <c r="H222" s="22"/>
      <c r="I222" s="23"/>
      <c r="J222" s="23"/>
      <c r="K222" s="23"/>
      <c r="L222" s="14"/>
      <c r="M222" s="12"/>
      <c r="N222" s="22"/>
      <c r="O222" s="23"/>
      <c r="P222" s="23"/>
      <c r="Q222" s="23"/>
      <c r="R222" s="14"/>
      <c r="S222" s="12"/>
      <c r="T222" s="22"/>
      <c r="U222" s="23"/>
      <c r="V222" s="23"/>
      <c r="W222" s="23"/>
      <c r="X222" s="14"/>
      <c r="Y222" s="12"/>
      <c r="Z222" s="22"/>
      <c r="AA222" s="23"/>
      <c r="AB222" s="23"/>
      <c r="AC222" s="23"/>
      <c r="AD222" s="14"/>
      <c r="AE222" s="12"/>
      <c r="AF222" s="22"/>
      <c r="AG222" s="23"/>
      <c r="AH222" s="23"/>
      <c r="AI222" s="23"/>
      <c r="AJ222" s="14"/>
      <c r="AK222" s="12"/>
      <c r="AL222" s="22"/>
      <c r="AM222" s="23"/>
      <c r="AN222" s="23"/>
      <c r="AO222" s="23"/>
      <c r="AP222" s="14"/>
      <c r="AQ222" s="24"/>
    </row>
    <row r="223" spans="1:43" ht="7.5" customHeight="1" x14ac:dyDescent="0.45">
      <c r="A223" s="25"/>
      <c r="B223" s="26"/>
      <c r="C223" s="26"/>
      <c r="D223" s="26"/>
      <c r="E223" s="26"/>
      <c r="F223" s="27"/>
      <c r="G223" s="25"/>
      <c r="H223" s="26"/>
      <c r="I223" s="26"/>
      <c r="J223" s="26"/>
      <c r="K223" s="26"/>
      <c r="L223" s="27"/>
      <c r="M223" s="25"/>
      <c r="N223" s="26"/>
      <c r="O223" s="26"/>
      <c r="P223" s="26"/>
      <c r="Q223" s="26"/>
      <c r="R223" s="27"/>
      <c r="S223" s="25"/>
      <c r="T223" s="26"/>
      <c r="U223" s="26"/>
      <c r="V223" s="26"/>
      <c r="W223" s="26"/>
      <c r="X223" s="27"/>
      <c r="Y223" s="25"/>
      <c r="Z223" s="26"/>
      <c r="AA223" s="26"/>
      <c r="AB223" s="26"/>
      <c r="AC223" s="26"/>
      <c r="AD223" s="27"/>
      <c r="AE223" s="25"/>
      <c r="AF223" s="26"/>
      <c r="AG223" s="26"/>
      <c r="AH223" s="26"/>
      <c r="AI223" s="26"/>
      <c r="AJ223" s="27"/>
      <c r="AK223" s="25"/>
      <c r="AL223" s="26"/>
      <c r="AM223" s="26"/>
      <c r="AN223" s="26"/>
      <c r="AO223" s="26"/>
      <c r="AP223" s="27"/>
      <c r="AQ223" s="10"/>
    </row>
  </sheetData>
  <mergeCells count="1120">
    <mergeCell ref="AN220:AO220"/>
    <mergeCell ref="V220:W220"/>
    <mergeCell ref="Z220:AA220"/>
    <mergeCell ref="AB220:AC220"/>
    <mergeCell ref="AF220:AG220"/>
    <mergeCell ref="T220:U220"/>
    <mergeCell ref="AH220:AI220"/>
    <mergeCell ref="AL220:AM220"/>
    <mergeCell ref="B219:E219"/>
    <mergeCell ref="H219:K219"/>
    <mergeCell ref="N219:Q219"/>
    <mergeCell ref="T219:W219"/>
    <mergeCell ref="B220:C220"/>
    <mergeCell ref="D220:E220"/>
    <mergeCell ref="H220:I220"/>
    <mergeCell ref="N220:O220"/>
    <mergeCell ref="P220:Q220"/>
    <mergeCell ref="AL219:AO219"/>
    <mergeCell ref="J220:K220"/>
    <mergeCell ref="Z217:AC217"/>
    <mergeCell ref="AF217:AI217"/>
    <mergeCell ref="N217:Q217"/>
    <mergeCell ref="T217:W217"/>
    <mergeCell ref="Z219:AC219"/>
    <mergeCell ref="AF219:AI219"/>
    <mergeCell ref="AL217:AO217"/>
    <mergeCell ref="AL218:AO218"/>
    <mergeCell ref="B218:E218"/>
    <mergeCell ref="H218:K218"/>
    <mergeCell ref="N218:Q218"/>
    <mergeCell ref="T218:W218"/>
    <mergeCell ref="Z218:AC218"/>
    <mergeCell ref="AF218:AI218"/>
    <mergeCell ref="B217:E217"/>
    <mergeCell ref="H217:K217"/>
    <mergeCell ref="Z215:AC215"/>
    <mergeCell ref="AF215:AI215"/>
    <mergeCell ref="AL215:AO215"/>
    <mergeCell ref="B216:E216"/>
    <mergeCell ref="H216:K216"/>
    <mergeCell ref="N216:Q216"/>
    <mergeCell ref="T216:W216"/>
    <mergeCell ref="Z216:AC216"/>
    <mergeCell ref="AF216:AI216"/>
    <mergeCell ref="AL216:AO216"/>
    <mergeCell ref="AL214:AO214"/>
    <mergeCell ref="V209:W209"/>
    <mergeCell ref="Z209:AA209"/>
    <mergeCell ref="B215:E215"/>
    <mergeCell ref="H215:K215"/>
    <mergeCell ref="N215:Q215"/>
    <mergeCell ref="T215:W215"/>
    <mergeCell ref="AH209:AI209"/>
    <mergeCell ref="AL209:AM209"/>
    <mergeCell ref="AB209:AC209"/>
    <mergeCell ref="B214:E214"/>
    <mergeCell ref="H214:K214"/>
    <mergeCell ref="N214:Q214"/>
    <mergeCell ref="T214:W214"/>
    <mergeCell ref="Z214:AC214"/>
    <mergeCell ref="AF214:AI214"/>
    <mergeCell ref="AL208:AO208"/>
    <mergeCell ref="B209:C209"/>
    <mergeCell ref="D209:E209"/>
    <mergeCell ref="H209:I209"/>
    <mergeCell ref="J209:K209"/>
    <mergeCell ref="N209:O209"/>
    <mergeCell ref="P209:Q209"/>
    <mergeCell ref="T209:U209"/>
    <mergeCell ref="AN209:AO209"/>
    <mergeCell ref="AF209:AG209"/>
    <mergeCell ref="B208:E208"/>
    <mergeCell ref="H208:K208"/>
    <mergeCell ref="N208:Q208"/>
    <mergeCell ref="T208:W208"/>
    <mergeCell ref="Z206:AC206"/>
    <mergeCell ref="AF206:AI206"/>
    <mergeCell ref="N206:Q206"/>
    <mergeCell ref="T206:W206"/>
    <mergeCell ref="Z208:AC208"/>
    <mergeCell ref="AF208:AI208"/>
    <mergeCell ref="AL206:AO206"/>
    <mergeCell ref="B207:E207"/>
    <mergeCell ref="H207:K207"/>
    <mergeCell ref="N207:Q207"/>
    <mergeCell ref="T207:W207"/>
    <mergeCell ref="Z207:AC207"/>
    <mergeCell ref="AF207:AI207"/>
    <mergeCell ref="AL207:AO207"/>
    <mergeCell ref="B206:E206"/>
    <mergeCell ref="H206:K206"/>
    <mergeCell ref="Z204:AC204"/>
    <mergeCell ref="AF204:AI204"/>
    <mergeCell ref="AL204:AO204"/>
    <mergeCell ref="B205:E205"/>
    <mergeCell ref="H205:K205"/>
    <mergeCell ref="N205:Q205"/>
    <mergeCell ref="T205:W205"/>
    <mergeCell ref="Z205:AC205"/>
    <mergeCell ref="AF205:AI205"/>
    <mergeCell ref="AL205:AO205"/>
    <mergeCell ref="AL203:AO203"/>
    <mergeCell ref="V198:W198"/>
    <mergeCell ref="Z198:AA198"/>
    <mergeCell ref="B204:E204"/>
    <mergeCell ref="H204:K204"/>
    <mergeCell ref="N204:Q204"/>
    <mergeCell ref="T204:W204"/>
    <mergeCell ref="AH198:AI198"/>
    <mergeCell ref="AL198:AM198"/>
    <mergeCell ref="AB198:AC198"/>
    <mergeCell ref="B203:E203"/>
    <mergeCell ref="H203:K203"/>
    <mergeCell ref="N203:Q203"/>
    <mergeCell ref="T203:W203"/>
    <mergeCell ref="Z203:AC203"/>
    <mergeCell ref="AF203:AI203"/>
    <mergeCell ref="AL197:AO197"/>
    <mergeCell ref="B198:C198"/>
    <mergeCell ref="D198:E198"/>
    <mergeCell ref="H198:I198"/>
    <mergeCell ref="J198:K198"/>
    <mergeCell ref="N198:O198"/>
    <mergeCell ref="P198:Q198"/>
    <mergeCell ref="T198:U198"/>
    <mergeCell ref="AN198:AO198"/>
    <mergeCell ref="AF198:AG198"/>
    <mergeCell ref="B197:E197"/>
    <mergeCell ref="H197:K197"/>
    <mergeCell ref="N197:Q197"/>
    <mergeCell ref="T197:W197"/>
    <mergeCell ref="Z195:AC195"/>
    <mergeCell ref="AF195:AI195"/>
    <mergeCell ref="N195:Q195"/>
    <mergeCell ref="T195:W195"/>
    <mergeCell ref="Z197:AC197"/>
    <mergeCell ref="AF197:AI197"/>
    <mergeCell ref="AL195:AO195"/>
    <mergeCell ref="B196:E196"/>
    <mergeCell ref="H196:K196"/>
    <mergeCell ref="N196:Q196"/>
    <mergeCell ref="T196:W196"/>
    <mergeCell ref="Z196:AC196"/>
    <mergeCell ref="AF196:AI196"/>
    <mergeCell ref="AL196:AO196"/>
    <mergeCell ref="B195:E195"/>
    <mergeCell ref="H195:K195"/>
    <mergeCell ref="Z193:AC193"/>
    <mergeCell ref="AF193:AI193"/>
    <mergeCell ref="AL193:AO193"/>
    <mergeCell ref="B194:E194"/>
    <mergeCell ref="H194:K194"/>
    <mergeCell ref="N194:Q194"/>
    <mergeCell ref="T194:W194"/>
    <mergeCell ref="Z194:AC194"/>
    <mergeCell ref="AF194:AI194"/>
    <mergeCell ref="AL194:AO194"/>
    <mergeCell ref="AL192:AO192"/>
    <mergeCell ref="V187:W187"/>
    <mergeCell ref="Z187:AA187"/>
    <mergeCell ref="B193:E193"/>
    <mergeCell ref="H193:K193"/>
    <mergeCell ref="N193:Q193"/>
    <mergeCell ref="T193:W193"/>
    <mergeCell ref="AH187:AI187"/>
    <mergeCell ref="AL187:AM187"/>
    <mergeCell ref="AB187:AC187"/>
    <mergeCell ref="B192:E192"/>
    <mergeCell ref="H192:K192"/>
    <mergeCell ref="N192:Q192"/>
    <mergeCell ref="T192:W192"/>
    <mergeCell ref="Z192:AC192"/>
    <mergeCell ref="AF192:AI192"/>
    <mergeCell ref="AL186:AO186"/>
    <mergeCell ref="B187:C187"/>
    <mergeCell ref="D187:E187"/>
    <mergeCell ref="H187:I187"/>
    <mergeCell ref="J187:K187"/>
    <mergeCell ref="N187:O187"/>
    <mergeCell ref="P187:Q187"/>
    <mergeCell ref="T187:U187"/>
    <mergeCell ref="AN187:AO187"/>
    <mergeCell ref="AF187:AG187"/>
    <mergeCell ref="B186:E186"/>
    <mergeCell ref="H186:K186"/>
    <mergeCell ref="N186:Q186"/>
    <mergeCell ref="T186:W186"/>
    <mergeCell ref="Z184:AC184"/>
    <mergeCell ref="AF184:AI184"/>
    <mergeCell ref="N184:Q184"/>
    <mergeCell ref="T184:W184"/>
    <mergeCell ref="Z186:AC186"/>
    <mergeCell ref="AF186:AI186"/>
    <mergeCell ref="AL184:AO184"/>
    <mergeCell ref="B185:E185"/>
    <mergeCell ref="H185:K185"/>
    <mergeCell ref="N185:Q185"/>
    <mergeCell ref="T185:W185"/>
    <mergeCell ref="Z185:AC185"/>
    <mergeCell ref="AF185:AI185"/>
    <mergeCell ref="AL185:AO185"/>
    <mergeCell ref="B184:E184"/>
    <mergeCell ref="H184:K184"/>
    <mergeCell ref="Z182:AC182"/>
    <mergeCell ref="AF182:AI182"/>
    <mergeCell ref="AL182:AO182"/>
    <mergeCell ref="B183:E183"/>
    <mergeCell ref="H183:K183"/>
    <mergeCell ref="N183:Q183"/>
    <mergeCell ref="T183:W183"/>
    <mergeCell ref="Z183:AC183"/>
    <mergeCell ref="AF183:AI183"/>
    <mergeCell ref="AL183:AO183"/>
    <mergeCell ref="AL181:AO181"/>
    <mergeCell ref="V176:W176"/>
    <mergeCell ref="Z176:AA176"/>
    <mergeCell ref="B182:E182"/>
    <mergeCell ref="H182:K182"/>
    <mergeCell ref="N182:Q182"/>
    <mergeCell ref="T182:W182"/>
    <mergeCell ref="AH176:AI176"/>
    <mergeCell ref="AL176:AM176"/>
    <mergeCell ref="AB176:AC176"/>
    <mergeCell ref="B181:E181"/>
    <mergeCell ref="H181:K181"/>
    <mergeCell ref="N181:Q181"/>
    <mergeCell ref="T181:W181"/>
    <mergeCell ref="Z181:AC181"/>
    <mergeCell ref="AF181:AI181"/>
    <mergeCell ref="AL175:AO175"/>
    <mergeCell ref="B176:C176"/>
    <mergeCell ref="D176:E176"/>
    <mergeCell ref="H176:I176"/>
    <mergeCell ref="J176:K176"/>
    <mergeCell ref="N176:O176"/>
    <mergeCell ref="P176:Q176"/>
    <mergeCell ref="T176:U176"/>
    <mergeCell ref="AN176:AO176"/>
    <mergeCell ref="AF176:AG176"/>
    <mergeCell ref="B175:E175"/>
    <mergeCell ref="H175:K175"/>
    <mergeCell ref="N175:Q175"/>
    <mergeCell ref="T175:W175"/>
    <mergeCell ref="Z173:AC173"/>
    <mergeCell ref="AF173:AI173"/>
    <mergeCell ref="N173:Q173"/>
    <mergeCell ref="T173:W173"/>
    <mergeCell ref="Z175:AC175"/>
    <mergeCell ref="AF175:AI175"/>
    <mergeCell ref="AL173:AO173"/>
    <mergeCell ref="B174:E174"/>
    <mergeCell ref="H174:K174"/>
    <mergeCell ref="N174:Q174"/>
    <mergeCell ref="T174:W174"/>
    <mergeCell ref="Z174:AC174"/>
    <mergeCell ref="AF174:AI174"/>
    <mergeCell ref="AL174:AO174"/>
    <mergeCell ref="B173:E173"/>
    <mergeCell ref="H173:K173"/>
    <mergeCell ref="Z171:AC171"/>
    <mergeCell ref="AF171:AI171"/>
    <mergeCell ref="AL171:AO171"/>
    <mergeCell ref="B172:E172"/>
    <mergeCell ref="H172:K172"/>
    <mergeCell ref="N172:Q172"/>
    <mergeCell ref="T172:W172"/>
    <mergeCell ref="Z172:AC172"/>
    <mergeCell ref="AF172:AI172"/>
    <mergeCell ref="AL172:AO172"/>
    <mergeCell ref="AL170:AO170"/>
    <mergeCell ref="V165:W165"/>
    <mergeCell ref="Z165:AA165"/>
    <mergeCell ref="B171:E171"/>
    <mergeCell ref="H171:K171"/>
    <mergeCell ref="N171:Q171"/>
    <mergeCell ref="T171:W171"/>
    <mergeCell ref="AH165:AI165"/>
    <mergeCell ref="AL165:AM165"/>
    <mergeCell ref="AB165:AC165"/>
    <mergeCell ref="B170:E170"/>
    <mergeCell ref="H170:K170"/>
    <mergeCell ref="N170:Q170"/>
    <mergeCell ref="T170:W170"/>
    <mergeCell ref="Z170:AC170"/>
    <mergeCell ref="AF170:AI170"/>
    <mergeCell ref="AL164:AO164"/>
    <mergeCell ref="B165:C165"/>
    <mergeCell ref="D165:E165"/>
    <mergeCell ref="H165:I165"/>
    <mergeCell ref="J165:K165"/>
    <mergeCell ref="N165:O165"/>
    <mergeCell ref="P165:Q165"/>
    <mergeCell ref="T165:U165"/>
    <mergeCell ref="AN165:AO165"/>
    <mergeCell ref="AF165:AG165"/>
    <mergeCell ref="B164:E164"/>
    <mergeCell ref="H164:K164"/>
    <mergeCell ref="N164:Q164"/>
    <mergeCell ref="T164:W164"/>
    <mergeCell ref="Z162:AC162"/>
    <mergeCell ref="AF162:AI162"/>
    <mergeCell ref="N162:Q162"/>
    <mergeCell ref="T162:W162"/>
    <mergeCell ref="Z164:AC164"/>
    <mergeCell ref="AF164:AI164"/>
    <mergeCell ref="AL162:AO162"/>
    <mergeCell ref="B163:E163"/>
    <mergeCell ref="H163:K163"/>
    <mergeCell ref="N163:Q163"/>
    <mergeCell ref="T163:W163"/>
    <mergeCell ref="Z163:AC163"/>
    <mergeCell ref="AF163:AI163"/>
    <mergeCell ref="AL163:AO163"/>
    <mergeCell ref="B162:E162"/>
    <mergeCell ref="H162:K162"/>
    <mergeCell ref="Z160:AC160"/>
    <mergeCell ref="AF160:AI160"/>
    <mergeCell ref="AL160:AO160"/>
    <mergeCell ref="B161:E161"/>
    <mergeCell ref="H161:K161"/>
    <mergeCell ref="N161:Q161"/>
    <mergeCell ref="T161:W161"/>
    <mergeCell ref="Z161:AC161"/>
    <mergeCell ref="AF161:AI161"/>
    <mergeCell ref="AL161:AO161"/>
    <mergeCell ref="AL159:AO159"/>
    <mergeCell ref="V154:W154"/>
    <mergeCell ref="Z154:AA154"/>
    <mergeCell ref="B160:E160"/>
    <mergeCell ref="H160:K160"/>
    <mergeCell ref="N160:Q160"/>
    <mergeCell ref="T160:W160"/>
    <mergeCell ref="AH154:AI154"/>
    <mergeCell ref="AL154:AM154"/>
    <mergeCell ref="AB154:AC154"/>
    <mergeCell ref="B159:E159"/>
    <mergeCell ref="H159:K159"/>
    <mergeCell ref="N159:Q159"/>
    <mergeCell ref="T159:W159"/>
    <mergeCell ref="Z159:AC159"/>
    <mergeCell ref="AF159:AI159"/>
    <mergeCell ref="AL153:AO153"/>
    <mergeCell ref="B154:C154"/>
    <mergeCell ref="D154:E154"/>
    <mergeCell ref="H154:I154"/>
    <mergeCell ref="J154:K154"/>
    <mergeCell ref="N154:O154"/>
    <mergeCell ref="P154:Q154"/>
    <mergeCell ref="T154:U154"/>
    <mergeCell ref="AN154:AO154"/>
    <mergeCell ref="AF154:AG154"/>
    <mergeCell ref="B153:E153"/>
    <mergeCell ref="H153:K153"/>
    <mergeCell ref="N153:Q153"/>
    <mergeCell ref="T153:W153"/>
    <mergeCell ref="Z151:AC151"/>
    <mergeCell ref="AF151:AI151"/>
    <mergeCell ref="N151:Q151"/>
    <mergeCell ref="T151:W151"/>
    <mergeCell ref="Z153:AC153"/>
    <mergeCell ref="AF153:AI153"/>
    <mergeCell ref="AL151:AO151"/>
    <mergeCell ref="B152:E152"/>
    <mergeCell ref="H152:K152"/>
    <mergeCell ref="N152:Q152"/>
    <mergeCell ref="T152:W152"/>
    <mergeCell ref="Z152:AC152"/>
    <mergeCell ref="AF152:AI152"/>
    <mergeCell ref="AL152:AO152"/>
    <mergeCell ref="B151:E151"/>
    <mergeCell ref="H151:K151"/>
    <mergeCell ref="Z149:AC149"/>
    <mergeCell ref="AF149:AI149"/>
    <mergeCell ref="AL149:AO149"/>
    <mergeCell ref="B150:E150"/>
    <mergeCell ref="H150:K150"/>
    <mergeCell ref="N150:Q150"/>
    <mergeCell ref="T150:W150"/>
    <mergeCell ref="Z150:AC150"/>
    <mergeCell ref="AF150:AI150"/>
    <mergeCell ref="AL150:AO150"/>
    <mergeCell ref="AL148:AO148"/>
    <mergeCell ref="V143:W143"/>
    <mergeCell ref="Z143:AA143"/>
    <mergeCell ref="B149:E149"/>
    <mergeCell ref="H149:K149"/>
    <mergeCell ref="N149:Q149"/>
    <mergeCell ref="T149:W149"/>
    <mergeCell ref="AH143:AI143"/>
    <mergeCell ref="AL143:AM143"/>
    <mergeCell ref="AB143:AC143"/>
    <mergeCell ref="B148:E148"/>
    <mergeCell ref="H148:K148"/>
    <mergeCell ref="N148:Q148"/>
    <mergeCell ref="T148:W148"/>
    <mergeCell ref="Z148:AC148"/>
    <mergeCell ref="AF148:AI148"/>
    <mergeCell ref="AL142:AO142"/>
    <mergeCell ref="B143:C143"/>
    <mergeCell ref="D143:E143"/>
    <mergeCell ref="H143:I143"/>
    <mergeCell ref="J143:K143"/>
    <mergeCell ref="N143:O143"/>
    <mergeCell ref="P143:Q143"/>
    <mergeCell ref="T143:U143"/>
    <mergeCell ref="AN143:AO143"/>
    <mergeCell ref="AF143:AG143"/>
    <mergeCell ref="B142:E142"/>
    <mergeCell ref="H142:K142"/>
    <mergeCell ref="N142:Q142"/>
    <mergeCell ref="T142:W142"/>
    <mergeCell ref="Z140:AC140"/>
    <mergeCell ref="AF140:AI140"/>
    <mergeCell ref="N140:Q140"/>
    <mergeCell ref="T140:W140"/>
    <mergeCell ref="Z142:AC142"/>
    <mergeCell ref="AF142:AI142"/>
    <mergeCell ref="AL140:AO140"/>
    <mergeCell ref="B141:E141"/>
    <mergeCell ref="H141:K141"/>
    <mergeCell ref="N141:Q141"/>
    <mergeCell ref="T141:W141"/>
    <mergeCell ref="Z141:AC141"/>
    <mergeCell ref="AF141:AI141"/>
    <mergeCell ref="AL141:AO141"/>
    <mergeCell ref="B140:E140"/>
    <mergeCell ref="H140:K140"/>
    <mergeCell ref="Z138:AC138"/>
    <mergeCell ref="AF138:AI138"/>
    <mergeCell ref="AL138:AO138"/>
    <mergeCell ref="B139:E139"/>
    <mergeCell ref="H139:K139"/>
    <mergeCell ref="N139:Q139"/>
    <mergeCell ref="T139:W139"/>
    <mergeCell ref="Z139:AC139"/>
    <mergeCell ref="AF139:AI139"/>
    <mergeCell ref="AL139:AO139"/>
    <mergeCell ref="AL137:AO137"/>
    <mergeCell ref="V132:W132"/>
    <mergeCell ref="Z132:AA132"/>
    <mergeCell ref="B138:E138"/>
    <mergeCell ref="H138:K138"/>
    <mergeCell ref="N138:Q138"/>
    <mergeCell ref="T138:W138"/>
    <mergeCell ref="AH132:AI132"/>
    <mergeCell ref="AL132:AM132"/>
    <mergeCell ref="AB132:AC132"/>
    <mergeCell ref="B137:E137"/>
    <mergeCell ref="H137:K137"/>
    <mergeCell ref="N137:Q137"/>
    <mergeCell ref="T137:W137"/>
    <mergeCell ref="Z137:AC137"/>
    <mergeCell ref="AF137:AI137"/>
    <mergeCell ref="AL131:AO131"/>
    <mergeCell ref="B132:C132"/>
    <mergeCell ref="D132:E132"/>
    <mergeCell ref="H132:I132"/>
    <mergeCell ref="J132:K132"/>
    <mergeCell ref="N132:O132"/>
    <mergeCell ref="P132:Q132"/>
    <mergeCell ref="T132:U132"/>
    <mergeCell ref="AN132:AO132"/>
    <mergeCell ref="AF132:AG132"/>
    <mergeCell ref="B131:E131"/>
    <mergeCell ref="H131:K131"/>
    <mergeCell ref="N131:Q131"/>
    <mergeCell ref="T131:W131"/>
    <mergeCell ref="Z129:AC129"/>
    <mergeCell ref="AF129:AI129"/>
    <mergeCell ref="N129:Q129"/>
    <mergeCell ref="T129:W129"/>
    <mergeCell ref="Z131:AC131"/>
    <mergeCell ref="AF131:AI131"/>
    <mergeCell ref="AL129:AO129"/>
    <mergeCell ref="B130:E130"/>
    <mergeCell ref="H130:K130"/>
    <mergeCell ref="N130:Q130"/>
    <mergeCell ref="T130:W130"/>
    <mergeCell ref="Z130:AC130"/>
    <mergeCell ref="AF130:AI130"/>
    <mergeCell ref="AL130:AO130"/>
    <mergeCell ref="B129:E129"/>
    <mergeCell ref="H129:K129"/>
    <mergeCell ref="Z127:AC127"/>
    <mergeCell ref="AF127:AI127"/>
    <mergeCell ref="AL127:AO127"/>
    <mergeCell ref="B128:E128"/>
    <mergeCell ref="H128:K128"/>
    <mergeCell ref="N128:Q128"/>
    <mergeCell ref="T128:W128"/>
    <mergeCell ref="Z128:AC128"/>
    <mergeCell ref="AF128:AI128"/>
    <mergeCell ref="AL128:AO128"/>
    <mergeCell ref="AL126:AO126"/>
    <mergeCell ref="V121:W121"/>
    <mergeCell ref="Z121:AA121"/>
    <mergeCell ref="B127:E127"/>
    <mergeCell ref="H127:K127"/>
    <mergeCell ref="N127:Q127"/>
    <mergeCell ref="T127:W127"/>
    <mergeCell ref="AH121:AI121"/>
    <mergeCell ref="AL121:AM121"/>
    <mergeCell ref="AB121:AC121"/>
    <mergeCell ref="B126:E126"/>
    <mergeCell ref="H126:K126"/>
    <mergeCell ref="N126:Q126"/>
    <mergeCell ref="T126:W126"/>
    <mergeCell ref="Z126:AC126"/>
    <mergeCell ref="AF126:AI126"/>
    <mergeCell ref="AL120:AO120"/>
    <mergeCell ref="B121:C121"/>
    <mergeCell ref="D121:E121"/>
    <mergeCell ref="H121:I121"/>
    <mergeCell ref="J121:K121"/>
    <mergeCell ref="N121:O121"/>
    <mergeCell ref="P121:Q121"/>
    <mergeCell ref="T121:U121"/>
    <mergeCell ref="AN121:AO121"/>
    <mergeCell ref="AF121:AG121"/>
    <mergeCell ref="B120:E120"/>
    <mergeCell ref="H120:K120"/>
    <mergeCell ref="N120:Q120"/>
    <mergeCell ref="T120:W120"/>
    <mergeCell ref="Z118:AC118"/>
    <mergeCell ref="AF118:AI118"/>
    <mergeCell ref="N118:Q118"/>
    <mergeCell ref="T118:W118"/>
    <mergeCell ref="Z120:AC120"/>
    <mergeCell ref="AF120:AI120"/>
    <mergeCell ref="AL118:AO118"/>
    <mergeCell ref="B119:E119"/>
    <mergeCell ref="H119:K119"/>
    <mergeCell ref="N119:Q119"/>
    <mergeCell ref="T119:W119"/>
    <mergeCell ref="Z119:AC119"/>
    <mergeCell ref="AF119:AI119"/>
    <mergeCell ref="AL119:AO119"/>
    <mergeCell ref="B118:E118"/>
    <mergeCell ref="H118:K118"/>
    <mergeCell ref="Z116:AC116"/>
    <mergeCell ref="AF116:AI116"/>
    <mergeCell ref="AL116:AO116"/>
    <mergeCell ref="B117:E117"/>
    <mergeCell ref="H117:K117"/>
    <mergeCell ref="N117:Q117"/>
    <mergeCell ref="T117:W117"/>
    <mergeCell ref="Z117:AC117"/>
    <mergeCell ref="AF117:AI117"/>
    <mergeCell ref="AL117:AO117"/>
    <mergeCell ref="AL115:AO115"/>
    <mergeCell ref="V110:W110"/>
    <mergeCell ref="Z110:AA110"/>
    <mergeCell ref="B116:E116"/>
    <mergeCell ref="H116:K116"/>
    <mergeCell ref="N116:Q116"/>
    <mergeCell ref="T116:W116"/>
    <mergeCell ref="AH110:AI110"/>
    <mergeCell ref="AL110:AM110"/>
    <mergeCell ref="AB110:AC110"/>
    <mergeCell ref="B115:E115"/>
    <mergeCell ref="H115:K115"/>
    <mergeCell ref="N115:Q115"/>
    <mergeCell ref="T115:W115"/>
    <mergeCell ref="Z115:AC115"/>
    <mergeCell ref="AF115:AI115"/>
    <mergeCell ref="AL109:AO109"/>
    <mergeCell ref="B110:C110"/>
    <mergeCell ref="D110:E110"/>
    <mergeCell ref="H110:I110"/>
    <mergeCell ref="J110:K110"/>
    <mergeCell ref="N110:O110"/>
    <mergeCell ref="P110:Q110"/>
    <mergeCell ref="T110:U110"/>
    <mergeCell ref="AN110:AO110"/>
    <mergeCell ref="AF110:AG110"/>
    <mergeCell ref="B109:E109"/>
    <mergeCell ref="H109:K109"/>
    <mergeCell ref="N109:Q109"/>
    <mergeCell ref="T109:W109"/>
    <mergeCell ref="Z107:AC107"/>
    <mergeCell ref="AF107:AI107"/>
    <mergeCell ref="N107:Q107"/>
    <mergeCell ref="T107:W107"/>
    <mergeCell ref="Z109:AC109"/>
    <mergeCell ref="AF109:AI109"/>
    <mergeCell ref="AL107:AO107"/>
    <mergeCell ref="B108:E108"/>
    <mergeCell ref="H108:K108"/>
    <mergeCell ref="N108:Q108"/>
    <mergeCell ref="T108:W108"/>
    <mergeCell ref="Z108:AC108"/>
    <mergeCell ref="AF108:AI108"/>
    <mergeCell ref="AL108:AO108"/>
    <mergeCell ref="B107:E107"/>
    <mergeCell ref="H107:K107"/>
    <mergeCell ref="Z105:AC105"/>
    <mergeCell ref="AF105:AI105"/>
    <mergeCell ref="AL105:AO105"/>
    <mergeCell ref="B106:E106"/>
    <mergeCell ref="H106:K106"/>
    <mergeCell ref="N106:Q106"/>
    <mergeCell ref="T106:W106"/>
    <mergeCell ref="Z106:AC106"/>
    <mergeCell ref="AF106:AI106"/>
    <mergeCell ref="AL106:AO106"/>
    <mergeCell ref="AL104:AO104"/>
    <mergeCell ref="V99:W99"/>
    <mergeCell ref="Z99:AA99"/>
    <mergeCell ref="B105:E105"/>
    <mergeCell ref="H105:K105"/>
    <mergeCell ref="N105:Q105"/>
    <mergeCell ref="T105:W105"/>
    <mergeCell ref="AH99:AI99"/>
    <mergeCell ref="AL99:AM99"/>
    <mergeCell ref="AB99:AC99"/>
    <mergeCell ref="B104:E104"/>
    <mergeCell ref="H104:K104"/>
    <mergeCell ref="N104:Q104"/>
    <mergeCell ref="T104:W104"/>
    <mergeCell ref="Z104:AC104"/>
    <mergeCell ref="AF104:AI104"/>
    <mergeCell ref="AL98:AO98"/>
    <mergeCell ref="B99:C99"/>
    <mergeCell ref="D99:E99"/>
    <mergeCell ref="H99:I99"/>
    <mergeCell ref="J99:K99"/>
    <mergeCell ref="N99:O99"/>
    <mergeCell ref="P99:Q99"/>
    <mergeCell ref="T99:U99"/>
    <mergeCell ref="AN99:AO99"/>
    <mergeCell ref="AF99:AG99"/>
    <mergeCell ref="B98:E98"/>
    <mergeCell ref="H98:K98"/>
    <mergeCell ref="N98:Q98"/>
    <mergeCell ref="T98:W98"/>
    <mergeCell ref="Z96:AC96"/>
    <mergeCell ref="AF96:AI96"/>
    <mergeCell ref="N96:Q96"/>
    <mergeCell ref="T96:W96"/>
    <mergeCell ref="Z98:AC98"/>
    <mergeCell ref="AF98:AI98"/>
    <mergeCell ref="AL96:AO96"/>
    <mergeCell ref="B97:E97"/>
    <mergeCell ref="H97:K97"/>
    <mergeCell ref="N97:Q97"/>
    <mergeCell ref="T97:W97"/>
    <mergeCell ref="Z97:AC97"/>
    <mergeCell ref="AF97:AI97"/>
    <mergeCell ref="AL97:AO97"/>
    <mergeCell ref="B96:E96"/>
    <mergeCell ref="H96:K96"/>
    <mergeCell ref="Z94:AC94"/>
    <mergeCell ref="AF94:AI94"/>
    <mergeCell ref="AL94:AO94"/>
    <mergeCell ref="B95:E95"/>
    <mergeCell ref="H95:K95"/>
    <mergeCell ref="N95:Q95"/>
    <mergeCell ref="T95:W95"/>
    <mergeCell ref="Z95:AC95"/>
    <mergeCell ref="AF95:AI95"/>
    <mergeCell ref="AL95:AO95"/>
    <mergeCell ref="AL93:AO93"/>
    <mergeCell ref="V88:W88"/>
    <mergeCell ref="Z88:AA88"/>
    <mergeCell ref="B94:E94"/>
    <mergeCell ref="H94:K94"/>
    <mergeCell ref="N94:Q94"/>
    <mergeCell ref="T94:W94"/>
    <mergeCell ref="AH88:AI88"/>
    <mergeCell ref="AL88:AM88"/>
    <mergeCell ref="AB88:AC88"/>
    <mergeCell ref="B93:E93"/>
    <mergeCell ref="H93:K93"/>
    <mergeCell ref="N93:Q93"/>
    <mergeCell ref="T93:W93"/>
    <mergeCell ref="Z93:AC93"/>
    <mergeCell ref="AF93:AI93"/>
    <mergeCell ref="AL87:AO87"/>
    <mergeCell ref="B88:C88"/>
    <mergeCell ref="D88:E88"/>
    <mergeCell ref="H88:I88"/>
    <mergeCell ref="J88:K88"/>
    <mergeCell ref="N88:O88"/>
    <mergeCell ref="P88:Q88"/>
    <mergeCell ref="T88:U88"/>
    <mergeCell ref="AN88:AO88"/>
    <mergeCell ref="AF88:AG88"/>
    <mergeCell ref="B87:E87"/>
    <mergeCell ref="H87:K87"/>
    <mergeCell ref="N87:Q87"/>
    <mergeCell ref="T87:W87"/>
    <mergeCell ref="Z85:AC85"/>
    <mergeCell ref="AF85:AI85"/>
    <mergeCell ref="N85:Q85"/>
    <mergeCell ref="T85:W85"/>
    <mergeCell ref="Z87:AC87"/>
    <mergeCell ref="AF87:AI87"/>
    <mergeCell ref="AL85:AO85"/>
    <mergeCell ref="B86:E86"/>
    <mergeCell ref="H86:K86"/>
    <mergeCell ref="N86:Q86"/>
    <mergeCell ref="T86:W86"/>
    <mergeCell ref="Z86:AC86"/>
    <mergeCell ref="AF86:AI86"/>
    <mergeCell ref="AL86:AO86"/>
    <mergeCell ref="B85:E85"/>
    <mergeCell ref="H85:K85"/>
    <mergeCell ref="Z83:AC83"/>
    <mergeCell ref="AF83:AI83"/>
    <mergeCell ref="AL83:AO83"/>
    <mergeCell ref="B84:E84"/>
    <mergeCell ref="H84:K84"/>
    <mergeCell ref="N84:Q84"/>
    <mergeCell ref="T84:W84"/>
    <mergeCell ref="Z84:AC84"/>
    <mergeCell ref="AF84:AI84"/>
    <mergeCell ref="AL84:AO84"/>
    <mergeCell ref="AL82:AO82"/>
    <mergeCell ref="V77:W77"/>
    <mergeCell ref="Z77:AA77"/>
    <mergeCell ref="B83:E83"/>
    <mergeCell ref="H83:K83"/>
    <mergeCell ref="N83:Q83"/>
    <mergeCell ref="T83:W83"/>
    <mergeCell ref="AH77:AI77"/>
    <mergeCell ref="AL77:AM77"/>
    <mergeCell ref="AB77:AC77"/>
    <mergeCell ref="B82:E82"/>
    <mergeCell ref="H82:K82"/>
    <mergeCell ref="N82:Q82"/>
    <mergeCell ref="T82:W82"/>
    <mergeCell ref="Z82:AC82"/>
    <mergeCell ref="AF82:AI82"/>
    <mergeCell ref="AL76:AO76"/>
    <mergeCell ref="B77:C77"/>
    <mergeCell ref="D77:E77"/>
    <mergeCell ref="H77:I77"/>
    <mergeCell ref="J77:K77"/>
    <mergeCell ref="N77:O77"/>
    <mergeCell ref="P77:Q77"/>
    <mergeCell ref="T77:U77"/>
    <mergeCell ref="AN77:AO77"/>
    <mergeCell ref="AF77:AG77"/>
    <mergeCell ref="B76:E76"/>
    <mergeCell ref="H76:K76"/>
    <mergeCell ref="N76:Q76"/>
    <mergeCell ref="T76:W76"/>
    <mergeCell ref="Z74:AC74"/>
    <mergeCell ref="AF74:AI74"/>
    <mergeCell ref="N74:Q74"/>
    <mergeCell ref="T74:W74"/>
    <mergeCell ref="Z76:AC76"/>
    <mergeCell ref="AF76:AI76"/>
    <mergeCell ref="AL74:AO74"/>
    <mergeCell ref="B75:E75"/>
    <mergeCell ref="H75:K75"/>
    <mergeCell ref="N75:Q75"/>
    <mergeCell ref="T75:W75"/>
    <mergeCell ref="Z75:AC75"/>
    <mergeCell ref="AF75:AI75"/>
    <mergeCell ref="AL75:AO75"/>
    <mergeCell ref="B74:E74"/>
    <mergeCell ref="H74:K74"/>
    <mergeCell ref="Z72:AC72"/>
    <mergeCell ref="AF72:AI72"/>
    <mergeCell ref="AL72:AO72"/>
    <mergeCell ref="B73:E73"/>
    <mergeCell ref="H73:K73"/>
    <mergeCell ref="N73:Q73"/>
    <mergeCell ref="T73:W73"/>
    <mergeCell ref="Z73:AC73"/>
    <mergeCell ref="AF73:AI73"/>
    <mergeCell ref="AL73:AO73"/>
    <mergeCell ref="B72:E72"/>
    <mergeCell ref="H72:K72"/>
    <mergeCell ref="N72:Q72"/>
    <mergeCell ref="T72:W72"/>
    <mergeCell ref="AL66:AM66"/>
    <mergeCell ref="AN66:AO66"/>
    <mergeCell ref="B71:E71"/>
    <mergeCell ref="H71:K71"/>
    <mergeCell ref="N71:Q71"/>
    <mergeCell ref="T71:W71"/>
    <mergeCell ref="Z71:AC71"/>
    <mergeCell ref="AF71:AI71"/>
    <mergeCell ref="AL71:AO71"/>
    <mergeCell ref="Z66:AA66"/>
    <mergeCell ref="AB66:AC66"/>
    <mergeCell ref="AF66:AG66"/>
    <mergeCell ref="AH66:AI66"/>
    <mergeCell ref="N66:O66"/>
    <mergeCell ref="P66:Q66"/>
    <mergeCell ref="T66:U66"/>
    <mergeCell ref="V66:W66"/>
    <mergeCell ref="B66:C66"/>
    <mergeCell ref="D66:E66"/>
    <mergeCell ref="H66:I66"/>
    <mergeCell ref="J66:K66"/>
    <mergeCell ref="AL64:AO64"/>
    <mergeCell ref="B65:E65"/>
    <mergeCell ref="H65:K65"/>
    <mergeCell ref="N65:Q65"/>
    <mergeCell ref="T65:W65"/>
    <mergeCell ref="Z65:AC65"/>
    <mergeCell ref="AF65:AI65"/>
    <mergeCell ref="AL65:AO65"/>
    <mergeCell ref="B64:E64"/>
    <mergeCell ref="H64:K64"/>
    <mergeCell ref="N64:Q64"/>
    <mergeCell ref="T64:W64"/>
    <mergeCell ref="Z62:AC62"/>
    <mergeCell ref="AF62:AI62"/>
    <mergeCell ref="N62:Q62"/>
    <mergeCell ref="T62:W62"/>
    <mergeCell ref="Z64:AC64"/>
    <mergeCell ref="AF64:AI64"/>
    <mergeCell ref="AL62:AO62"/>
    <mergeCell ref="B63:E63"/>
    <mergeCell ref="H63:K63"/>
    <mergeCell ref="N63:Q63"/>
    <mergeCell ref="T63:W63"/>
    <mergeCell ref="Z63:AC63"/>
    <mergeCell ref="AF63:AI63"/>
    <mergeCell ref="AL63:AO63"/>
    <mergeCell ref="B62:E62"/>
    <mergeCell ref="H62:K62"/>
    <mergeCell ref="Z60:AC60"/>
    <mergeCell ref="AF60:AI60"/>
    <mergeCell ref="AL60:AO60"/>
    <mergeCell ref="B61:E61"/>
    <mergeCell ref="H61:K61"/>
    <mergeCell ref="N61:Q61"/>
    <mergeCell ref="T61:W61"/>
    <mergeCell ref="Z61:AC61"/>
    <mergeCell ref="AF61:AI61"/>
    <mergeCell ref="AL61:AO61"/>
    <mergeCell ref="B60:E60"/>
    <mergeCell ref="H60:K60"/>
    <mergeCell ref="N60:Q60"/>
    <mergeCell ref="T60:W60"/>
    <mergeCell ref="B16:E16"/>
    <mergeCell ref="B5:E5"/>
    <mergeCell ref="B11:C11"/>
    <mergeCell ref="D11:E11"/>
    <mergeCell ref="B6:E6"/>
    <mergeCell ref="B9:E9"/>
    <mergeCell ref="B10:E10"/>
    <mergeCell ref="B7:E7"/>
    <mergeCell ref="B8:E8"/>
    <mergeCell ref="H5:K5"/>
    <mergeCell ref="H6:K6"/>
    <mergeCell ref="H7:K7"/>
    <mergeCell ref="H8:K8"/>
    <mergeCell ref="H9:K9"/>
    <mergeCell ref="H10:K10"/>
    <mergeCell ref="H11:I11"/>
    <mergeCell ref="J11:K11"/>
    <mergeCell ref="N5:Q5"/>
    <mergeCell ref="N6:Q6"/>
    <mergeCell ref="N7:Q7"/>
    <mergeCell ref="N8:Q8"/>
    <mergeCell ref="N9:Q9"/>
    <mergeCell ref="N10:Q10"/>
    <mergeCell ref="N11:O11"/>
    <mergeCell ref="P11:Q11"/>
    <mergeCell ref="T5:W5"/>
    <mergeCell ref="T6:W6"/>
    <mergeCell ref="T7:W7"/>
    <mergeCell ref="T8:W8"/>
    <mergeCell ref="T9:W9"/>
    <mergeCell ref="T10:W10"/>
    <mergeCell ref="T11:U11"/>
    <mergeCell ref="V11:W11"/>
    <mergeCell ref="Z5:AC5"/>
    <mergeCell ref="Z6:AC6"/>
    <mergeCell ref="Z7:AC7"/>
    <mergeCell ref="Z8:AC8"/>
    <mergeCell ref="Z9:AC9"/>
    <mergeCell ref="Z10:AC10"/>
    <mergeCell ref="Z11:AA11"/>
    <mergeCell ref="AB11:AC11"/>
    <mergeCell ref="AF5:AI5"/>
    <mergeCell ref="AF6:AI6"/>
    <mergeCell ref="AF7:AI7"/>
    <mergeCell ref="AF8:AI8"/>
    <mergeCell ref="AL5:AO5"/>
    <mergeCell ref="AL6:AO6"/>
    <mergeCell ref="AL7:AO7"/>
    <mergeCell ref="AL8:AO8"/>
    <mergeCell ref="B18:E18"/>
    <mergeCell ref="B20:E20"/>
    <mergeCell ref="AL9:AO9"/>
    <mergeCell ref="AL10:AO10"/>
    <mergeCell ref="AL11:AM11"/>
    <mergeCell ref="AN11:AO11"/>
    <mergeCell ref="AF9:AI9"/>
    <mergeCell ref="AF10:AI10"/>
    <mergeCell ref="AF11:AG11"/>
    <mergeCell ref="AH11:AI11"/>
    <mergeCell ref="AL16:AO16"/>
    <mergeCell ref="B17:E17"/>
    <mergeCell ref="H17:K17"/>
    <mergeCell ref="N17:Q17"/>
    <mergeCell ref="T17:W17"/>
    <mergeCell ref="Z17:AC17"/>
    <mergeCell ref="AF17:AI17"/>
    <mergeCell ref="AL17:AO17"/>
    <mergeCell ref="H16:K16"/>
    <mergeCell ref="N16:Q16"/>
    <mergeCell ref="T18:W18"/>
    <mergeCell ref="Z18:AC18"/>
    <mergeCell ref="AF16:AI16"/>
    <mergeCell ref="T16:W16"/>
    <mergeCell ref="Z16:AC16"/>
    <mergeCell ref="AF18:AI18"/>
    <mergeCell ref="AL18:AO18"/>
    <mergeCell ref="B19:E19"/>
    <mergeCell ref="H19:K19"/>
    <mergeCell ref="N19:Q19"/>
    <mergeCell ref="T19:W19"/>
    <mergeCell ref="Z19:AC19"/>
    <mergeCell ref="AF19:AI19"/>
    <mergeCell ref="AL19:AO19"/>
    <mergeCell ref="H18:K18"/>
    <mergeCell ref="N18:Q18"/>
    <mergeCell ref="AL20:AO20"/>
    <mergeCell ref="B21:E21"/>
    <mergeCell ref="H21:K21"/>
    <mergeCell ref="N21:Q21"/>
    <mergeCell ref="T21:W21"/>
    <mergeCell ref="Z21:AC21"/>
    <mergeCell ref="AF21:AI21"/>
    <mergeCell ref="AL21:AO21"/>
    <mergeCell ref="H20:K20"/>
    <mergeCell ref="N20:Q20"/>
    <mergeCell ref="AF20:AI20"/>
    <mergeCell ref="T20:W20"/>
    <mergeCell ref="Z20:AC20"/>
    <mergeCell ref="Z22:AA22"/>
    <mergeCell ref="AB22:AC22"/>
    <mergeCell ref="AF22:AG22"/>
    <mergeCell ref="AL22:AM22"/>
    <mergeCell ref="AN22:AO22"/>
    <mergeCell ref="V22:W22"/>
    <mergeCell ref="D22:E22"/>
    <mergeCell ref="B22:C22"/>
    <mergeCell ref="H22:I22"/>
    <mergeCell ref="J22:K22"/>
    <mergeCell ref="N27:Q27"/>
    <mergeCell ref="T27:W27"/>
    <mergeCell ref="Z27:AC27"/>
    <mergeCell ref="AF27:AI27"/>
    <mergeCell ref="N22:O22"/>
    <mergeCell ref="P22:Q22"/>
    <mergeCell ref="T22:U22"/>
    <mergeCell ref="AH22:AI22"/>
    <mergeCell ref="AL27:AO27"/>
    <mergeCell ref="B28:E28"/>
    <mergeCell ref="H28:K28"/>
    <mergeCell ref="N28:Q28"/>
    <mergeCell ref="T28:W28"/>
    <mergeCell ref="Z28:AC28"/>
    <mergeCell ref="AF28:AI28"/>
    <mergeCell ref="AL28:AO28"/>
    <mergeCell ref="B27:E27"/>
    <mergeCell ref="H27:K27"/>
    <mergeCell ref="AF29:AI29"/>
    <mergeCell ref="AL29:AO29"/>
    <mergeCell ref="B29:E29"/>
    <mergeCell ref="H29:K29"/>
    <mergeCell ref="N29:Q29"/>
    <mergeCell ref="N30:Q30"/>
    <mergeCell ref="B30:E30"/>
    <mergeCell ref="T30:W30"/>
    <mergeCell ref="Z30:AC30"/>
    <mergeCell ref="T29:W29"/>
    <mergeCell ref="Z29:AC29"/>
    <mergeCell ref="AF30:AI30"/>
    <mergeCell ref="AL30:AO30"/>
    <mergeCell ref="B31:E31"/>
    <mergeCell ref="H31:K31"/>
    <mergeCell ref="N31:Q31"/>
    <mergeCell ref="T31:W31"/>
    <mergeCell ref="Z31:AC31"/>
    <mergeCell ref="AF31:AI31"/>
    <mergeCell ref="AL31:AO31"/>
    <mergeCell ref="H30:K30"/>
    <mergeCell ref="AF32:AI32"/>
    <mergeCell ref="AL32:AO32"/>
    <mergeCell ref="B32:E32"/>
    <mergeCell ref="H32:K32"/>
    <mergeCell ref="N32:Q32"/>
    <mergeCell ref="B33:C33"/>
    <mergeCell ref="D33:E33"/>
    <mergeCell ref="T32:W32"/>
    <mergeCell ref="Z32:AC32"/>
    <mergeCell ref="H33:I33"/>
    <mergeCell ref="J33:K33"/>
    <mergeCell ref="N33:O33"/>
    <mergeCell ref="P33:Q33"/>
    <mergeCell ref="T33:U33"/>
    <mergeCell ref="V33:W33"/>
    <mergeCell ref="AL33:AM33"/>
    <mergeCell ref="AN33:AO33"/>
    <mergeCell ref="Z38:AC38"/>
    <mergeCell ref="AF38:AI38"/>
    <mergeCell ref="AL38:AO38"/>
    <mergeCell ref="Z33:AA33"/>
    <mergeCell ref="AB33:AC33"/>
    <mergeCell ref="AF33:AG33"/>
    <mergeCell ref="AH33:AI33"/>
    <mergeCell ref="B38:E38"/>
    <mergeCell ref="H38:K38"/>
    <mergeCell ref="N38:Q38"/>
    <mergeCell ref="B39:E39"/>
    <mergeCell ref="H39:K39"/>
    <mergeCell ref="N39:Q39"/>
    <mergeCell ref="T38:W38"/>
    <mergeCell ref="T39:W39"/>
    <mergeCell ref="Z39:AC39"/>
    <mergeCell ref="AF39:AI39"/>
    <mergeCell ref="AL39:AO39"/>
    <mergeCell ref="Z40:AC40"/>
    <mergeCell ref="AF40:AI40"/>
    <mergeCell ref="AL40:AO40"/>
    <mergeCell ref="T40:W40"/>
    <mergeCell ref="B40:E40"/>
    <mergeCell ref="H40:K40"/>
    <mergeCell ref="N40:Q40"/>
    <mergeCell ref="B41:E41"/>
    <mergeCell ref="H41:K41"/>
    <mergeCell ref="N41:Q41"/>
    <mergeCell ref="T41:W41"/>
    <mergeCell ref="Z41:AC41"/>
    <mergeCell ref="AF41:AI41"/>
    <mergeCell ref="AL41:AO41"/>
    <mergeCell ref="Z42:AC42"/>
    <mergeCell ref="AF42:AI42"/>
    <mergeCell ref="AL42:AO42"/>
    <mergeCell ref="T42:W42"/>
    <mergeCell ref="B42:E42"/>
    <mergeCell ref="H42:K42"/>
    <mergeCell ref="N42:Q42"/>
    <mergeCell ref="B43:E43"/>
    <mergeCell ref="H43:K43"/>
    <mergeCell ref="N43:Q43"/>
    <mergeCell ref="T43:W43"/>
    <mergeCell ref="Z43:AC43"/>
    <mergeCell ref="AF43:AI43"/>
    <mergeCell ref="AL43:AO43"/>
    <mergeCell ref="AH44:AI44"/>
    <mergeCell ref="AL44:AM44"/>
    <mergeCell ref="AN44:AO44"/>
    <mergeCell ref="T44:U44"/>
    <mergeCell ref="V44:W44"/>
    <mergeCell ref="Z44:AA44"/>
    <mergeCell ref="AB44:AC44"/>
    <mergeCell ref="B49:E49"/>
    <mergeCell ref="H49:K49"/>
    <mergeCell ref="N49:Q49"/>
    <mergeCell ref="AF44:AG44"/>
    <mergeCell ref="H44:I44"/>
    <mergeCell ref="J44:K44"/>
    <mergeCell ref="N44:O44"/>
    <mergeCell ref="P44:Q44"/>
    <mergeCell ref="B44:C44"/>
    <mergeCell ref="D44:E44"/>
    <mergeCell ref="T49:W49"/>
    <mergeCell ref="Z49:AC49"/>
    <mergeCell ref="AF49:AI49"/>
    <mergeCell ref="AL49:AO49"/>
    <mergeCell ref="Z50:AC50"/>
    <mergeCell ref="AF50:AI50"/>
    <mergeCell ref="AL50:AO50"/>
    <mergeCell ref="B50:E50"/>
    <mergeCell ref="H50:K50"/>
    <mergeCell ref="N50:Q50"/>
    <mergeCell ref="B51:E51"/>
    <mergeCell ref="H51:K51"/>
    <mergeCell ref="N51:Q51"/>
    <mergeCell ref="T50:W50"/>
    <mergeCell ref="T51:W51"/>
    <mergeCell ref="Z51:AC51"/>
    <mergeCell ref="AF51:AI51"/>
    <mergeCell ref="AL51:AO51"/>
    <mergeCell ref="Z52:AC52"/>
    <mergeCell ref="AF52:AI52"/>
    <mergeCell ref="AL52:AO52"/>
    <mergeCell ref="B52:E52"/>
    <mergeCell ref="H52:K52"/>
    <mergeCell ref="N52:Q52"/>
    <mergeCell ref="B53:E53"/>
    <mergeCell ref="H53:K53"/>
    <mergeCell ref="N53:Q53"/>
    <mergeCell ref="T52:W52"/>
    <mergeCell ref="T53:W53"/>
    <mergeCell ref="Z53:AC53"/>
    <mergeCell ref="AF53:AI53"/>
    <mergeCell ref="AL53:AO53"/>
    <mergeCell ref="AF54:AI54"/>
    <mergeCell ref="AL54:AO54"/>
    <mergeCell ref="Z54:AC54"/>
    <mergeCell ref="B54:E54"/>
    <mergeCell ref="H54:K54"/>
    <mergeCell ref="N54:Q54"/>
    <mergeCell ref="B55:C55"/>
    <mergeCell ref="D55:E55"/>
    <mergeCell ref="T54:W54"/>
    <mergeCell ref="H55:I55"/>
    <mergeCell ref="J55:K55"/>
    <mergeCell ref="N55:O55"/>
    <mergeCell ref="P55:Q55"/>
    <mergeCell ref="T55:U55"/>
    <mergeCell ref="V55:W55"/>
    <mergeCell ref="AL55:AM55"/>
    <mergeCell ref="AN55:AO55"/>
    <mergeCell ref="Z55:AA55"/>
    <mergeCell ref="AB55:AC55"/>
    <mergeCell ref="AF55:AG55"/>
    <mergeCell ref="AH55:AI55"/>
  </mergeCells>
  <phoneticPr fontId="3"/>
  <pageMargins left="0.39370078740157483" right="0.39370078740157483" top="0.39370078740157483" bottom="0.39370078740157483" header="0.51181102362204722" footer="0.51181102362204722"/>
  <pageSetup paperSize="9" orientation="portrait" horizontalDpi="300" verticalDpi="300" r:id="rId1"/>
  <headerFooter alignWithMargins="0"/>
  <colBreaks count="3" manualBreakCount="3">
    <brk id="12" max="1048575" man="1"/>
    <brk id="24" max="1048575" man="1"/>
    <brk id="3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Q223"/>
  <sheetViews>
    <sheetView topLeftCell="A4" zoomScale="25" zoomScaleNormal="40" workbookViewId="0">
      <selection activeCell="T7" sqref="T7:W7"/>
    </sheetView>
  </sheetViews>
  <sheetFormatPr defaultRowHeight="18.75" x14ac:dyDescent="0.45"/>
  <cols>
    <col min="1" max="1" width="1.625" customWidth="1"/>
    <col min="2" max="2" width="20.125" customWidth="1"/>
    <col min="3" max="5" width="12.625" customWidth="1"/>
    <col min="6" max="7" width="1.625" customWidth="1"/>
    <col min="8" max="8" width="20.125" customWidth="1"/>
    <col min="9" max="11" width="12.625" customWidth="1"/>
    <col min="12" max="13" width="1.625" customWidth="1"/>
    <col min="14" max="14" width="20.125" customWidth="1"/>
    <col min="15" max="17" width="12.625" customWidth="1"/>
    <col min="18" max="19" width="1.625" customWidth="1"/>
    <col min="20" max="20" width="20.125" customWidth="1"/>
    <col min="21" max="23" width="12.625" customWidth="1"/>
    <col min="24" max="25" width="1.625" customWidth="1"/>
    <col min="26" max="26" width="20.125" customWidth="1"/>
    <col min="27" max="29" width="12.625" customWidth="1"/>
    <col min="30" max="31" width="1.625" customWidth="1"/>
    <col min="32" max="32" width="20.125" customWidth="1"/>
    <col min="33" max="35" width="12.625" customWidth="1"/>
    <col min="36" max="37" width="1.625" customWidth="1"/>
    <col min="38" max="38" width="20.125" customWidth="1"/>
    <col min="39" max="41" width="12.625" customWidth="1"/>
    <col min="42" max="42" width="1.625" customWidth="1"/>
    <col min="43" max="43" width="8.625" style="11" customWidth="1"/>
    <col min="44" max="16384" width="9" style="11"/>
  </cols>
  <sheetData>
    <row r="1" spans="1:43" ht="7.5" hidden="1" customHeight="1" x14ac:dyDescent="0.45">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10"/>
    </row>
    <row r="2" spans="1:43" ht="7.5" hidden="1" customHeight="1" x14ac:dyDescent="0.45">
      <c r="A2" s="30"/>
      <c r="B2" s="30"/>
      <c r="C2" s="30"/>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10"/>
    </row>
    <row r="3" spans="1:43" ht="7.5" hidden="1" customHeight="1" x14ac:dyDescent="0.45">
      <c r="A3" s="30"/>
      <c r="B3" s="30"/>
      <c r="C3" s="30"/>
      <c r="D3" s="30"/>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10"/>
    </row>
    <row r="4" spans="1:43" customFormat="1" ht="7.5" customHeight="1" x14ac:dyDescent="0.15">
      <c r="A4" s="31"/>
      <c r="B4" s="32"/>
      <c r="C4" s="32"/>
      <c r="D4" s="32"/>
      <c r="E4" s="32"/>
      <c r="F4" s="33"/>
      <c r="G4" s="31"/>
      <c r="H4" s="32"/>
      <c r="I4" s="32"/>
      <c r="J4" s="32"/>
      <c r="K4" s="32"/>
      <c r="L4" s="33"/>
      <c r="M4" s="31"/>
      <c r="N4" s="32"/>
      <c r="O4" s="32"/>
      <c r="P4" s="32"/>
      <c r="Q4" s="32"/>
      <c r="R4" s="33"/>
      <c r="S4" s="31"/>
      <c r="T4" s="32"/>
      <c r="U4" s="32"/>
      <c r="V4" s="32"/>
      <c r="W4" s="32"/>
      <c r="X4" s="33"/>
      <c r="Y4" s="31"/>
      <c r="Z4" s="32"/>
      <c r="AA4" s="32"/>
      <c r="AB4" s="32"/>
      <c r="AC4" s="32"/>
      <c r="AD4" s="33"/>
      <c r="AE4" s="31"/>
      <c r="AF4" s="32"/>
      <c r="AG4" s="32"/>
      <c r="AH4" s="32"/>
      <c r="AI4" s="32"/>
      <c r="AJ4" s="33"/>
      <c r="AK4" s="31"/>
      <c r="AL4" s="32"/>
      <c r="AM4" s="32"/>
      <c r="AN4" s="32"/>
      <c r="AO4" s="32"/>
      <c r="AP4" s="33"/>
    </row>
    <row r="5" spans="1:43" s="5" customFormat="1" ht="60" customHeight="1" x14ac:dyDescent="0.15">
      <c r="A5" s="3"/>
      <c r="B5" s="156"/>
      <c r="C5" s="156"/>
      <c r="D5" s="156"/>
      <c r="E5" s="156"/>
      <c r="F5" s="4"/>
      <c r="G5" s="3"/>
      <c r="H5" s="156"/>
      <c r="I5" s="156"/>
      <c r="J5" s="156"/>
      <c r="K5" s="156"/>
      <c r="L5" s="4"/>
      <c r="M5" s="3"/>
      <c r="N5" s="156"/>
      <c r="O5" s="156"/>
      <c r="P5" s="156"/>
      <c r="Q5" s="156"/>
      <c r="R5" s="4"/>
      <c r="S5" s="3"/>
      <c r="T5" s="156"/>
      <c r="U5" s="156"/>
      <c r="V5" s="156"/>
      <c r="W5" s="156"/>
      <c r="X5" s="4"/>
      <c r="Y5" s="3"/>
      <c r="Z5" s="156"/>
      <c r="AA5" s="156"/>
      <c r="AB5" s="156"/>
      <c r="AC5" s="156"/>
      <c r="AD5" s="4"/>
      <c r="AE5" s="3"/>
      <c r="AF5" s="156"/>
      <c r="AG5" s="156"/>
      <c r="AH5" s="156"/>
      <c r="AI5" s="156"/>
      <c r="AJ5" s="4"/>
      <c r="AK5" s="3"/>
      <c r="AL5" s="156"/>
      <c r="AM5" s="156"/>
      <c r="AN5" s="156"/>
      <c r="AO5" s="156"/>
      <c r="AP5" s="4"/>
    </row>
    <row r="6" spans="1:43" s="5" customFormat="1" ht="60" customHeight="1" x14ac:dyDescent="0.15">
      <c r="A6" s="3"/>
      <c r="B6" s="156"/>
      <c r="C6" s="156"/>
      <c r="D6" s="156"/>
      <c r="E6" s="156"/>
      <c r="F6" s="4"/>
      <c r="G6" s="3"/>
      <c r="H6" s="156"/>
      <c r="I6" s="156"/>
      <c r="J6" s="156"/>
      <c r="K6" s="156"/>
      <c r="L6" s="4"/>
      <c r="M6" s="3"/>
      <c r="N6" s="156"/>
      <c r="O6" s="156"/>
      <c r="P6" s="156"/>
      <c r="Q6" s="156"/>
      <c r="R6" s="4"/>
      <c r="S6" s="3"/>
      <c r="T6" s="156"/>
      <c r="U6" s="156"/>
      <c r="V6" s="156"/>
      <c r="W6" s="156"/>
      <c r="X6" s="4"/>
      <c r="Y6" s="3"/>
      <c r="Z6" s="156"/>
      <c r="AA6" s="156"/>
      <c r="AB6" s="156"/>
      <c r="AC6" s="156"/>
      <c r="AD6" s="4"/>
      <c r="AE6" s="3"/>
      <c r="AF6" s="156"/>
      <c r="AG6" s="156"/>
      <c r="AH6" s="156"/>
      <c r="AI6" s="156"/>
      <c r="AJ6" s="4"/>
      <c r="AK6" s="3"/>
      <c r="AL6" s="156"/>
      <c r="AM6" s="156"/>
      <c r="AN6" s="156"/>
      <c r="AO6" s="156"/>
      <c r="AP6" s="4"/>
    </row>
    <row r="7" spans="1:43" s="5" customFormat="1" ht="60" customHeight="1" x14ac:dyDescent="0.15">
      <c r="A7" s="3"/>
      <c r="B7" s="156"/>
      <c r="C7" s="156"/>
      <c r="D7" s="156"/>
      <c r="E7" s="156"/>
      <c r="F7" s="4"/>
      <c r="G7" s="3"/>
      <c r="H7" s="156"/>
      <c r="I7" s="156"/>
      <c r="J7" s="156"/>
      <c r="K7" s="156"/>
      <c r="L7" s="4"/>
      <c r="M7" s="3"/>
      <c r="N7" s="156"/>
      <c r="O7" s="156"/>
      <c r="P7" s="156"/>
      <c r="Q7" s="156"/>
      <c r="R7" s="4"/>
      <c r="S7" s="3"/>
      <c r="T7" s="156"/>
      <c r="U7" s="156"/>
      <c r="V7" s="156"/>
      <c r="W7" s="156"/>
      <c r="X7" s="4"/>
      <c r="Y7" s="3"/>
      <c r="Z7" s="156"/>
      <c r="AA7" s="156"/>
      <c r="AB7" s="156"/>
      <c r="AC7" s="156"/>
      <c r="AD7" s="4"/>
      <c r="AE7" s="3"/>
      <c r="AF7" s="156"/>
      <c r="AG7" s="156"/>
      <c r="AH7" s="156"/>
      <c r="AI7" s="156"/>
      <c r="AJ7" s="4"/>
      <c r="AK7" s="3"/>
      <c r="AL7" s="156"/>
      <c r="AM7" s="156"/>
      <c r="AN7" s="156"/>
      <c r="AO7" s="156"/>
      <c r="AP7" s="4"/>
    </row>
    <row r="8" spans="1:43" s="5" customFormat="1" ht="60" customHeight="1" x14ac:dyDescent="0.15">
      <c r="A8" s="3"/>
      <c r="B8" s="156"/>
      <c r="C8" s="156"/>
      <c r="D8" s="156"/>
      <c r="E8" s="156"/>
      <c r="F8" s="4"/>
      <c r="G8" s="3"/>
      <c r="H8" s="156"/>
      <c r="I8" s="156"/>
      <c r="J8" s="156"/>
      <c r="K8" s="156"/>
      <c r="L8" s="4"/>
      <c r="M8" s="3"/>
      <c r="N8" s="156"/>
      <c r="O8" s="156"/>
      <c r="P8" s="156"/>
      <c r="Q8" s="156"/>
      <c r="R8" s="4"/>
      <c r="S8" s="3"/>
      <c r="T8" s="156"/>
      <c r="U8" s="156"/>
      <c r="V8" s="156"/>
      <c r="W8" s="156"/>
      <c r="X8" s="4"/>
      <c r="Y8" s="3"/>
      <c r="Z8" s="156"/>
      <c r="AA8" s="156"/>
      <c r="AB8" s="156"/>
      <c r="AC8" s="156"/>
      <c r="AD8" s="4"/>
      <c r="AE8" s="3"/>
      <c r="AF8" s="156"/>
      <c r="AG8" s="156"/>
      <c r="AH8" s="156"/>
      <c r="AI8" s="156"/>
      <c r="AJ8" s="4"/>
      <c r="AK8" s="3"/>
      <c r="AL8" s="156"/>
      <c r="AM8" s="156"/>
      <c r="AN8" s="156"/>
      <c r="AO8" s="156"/>
      <c r="AP8" s="4"/>
    </row>
    <row r="9" spans="1:43" s="5" customFormat="1" ht="60" customHeight="1" x14ac:dyDescent="0.15">
      <c r="A9" s="3"/>
      <c r="B9" s="156"/>
      <c r="C9" s="156"/>
      <c r="D9" s="156"/>
      <c r="E9" s="156"/>
      <c r="F9" s="4"/>
      <c r="G9" s="3"/>
      <c r="H9" s="156"/>
      <c r="I9" s="156"/>
      <c r="J9" s="156"/>
      <c r="K9" s="156"/>
      <c r="L9" s="4"/>
      <c r="M9" s="3"/>
      <c r="N9" s="156"/>
      <c r="O9" s="156"/>
      <c r="P9" s="156"/>
      <c r="Q9" s="156"/>
      <c r="R9" s="4"/>
      <c r="S9" s="3"/>
      <c r="T9" s="156"/>
      <c r="U9" s="156"/>
      <c r="V9" s="156"/>
      <c r="W9" s="156"/>
      <c r="X9" s="4"/>
      <c r="Y9" s="3"/>
      <c r="Z9" s="156"/>
      <c r="AA9" s="156"/>
      <c r="AB9" s="156"/>
      <c r="AC9" s="156"/>
      <c r="AD9" s="4"/>
      <c r="AE9" s="3"/>
      <c r="AF9" s="156"/>
      <c r="AG9" s="156"/>
      <c r="AH9" s="156"/>
      <c r="AI9" s="156"/>
      <c r="AJ9" s="4"/>
      <c r="AK9" s="3"/>
      <c r="AL9" s="156"/>
      <c r="AM9" s="156"/>
      <c r="AN9" s="156"/>
      <c r="AO9" s="156"/>
      <c r="AP9" s="4"/>
    </row>
    <row r="10" spans="1:43" s="5" customFormat="1" ht="60" customHeight="1" x14ac:dyDescent="0.15">
      <c r="A10" s="3"/>
      <c r="B10" s="156"/>
      <c r="C10" s="156"/>
      <c r="D10" s="156"/>
      <c r="E10" s="156"/>
      <c r="F10" s="4"/>
      <c r="G10" s="3"/>
      <c r="H10" s="156"/>
      <c r="I10" s="156"/>
      <c r="J10" s="156"/>
      <c r="K10" s="156"/>
      <c r="L10" s="4"/>
      <c r="M10" s="3"/>
      <c r="N10" s="156"/>
      <c r="O10" s="156"/>
      <c r="P10" s="156"/>
      <c r="Q10" s="156"/>
      <c r="R10" s="4"/>
      <c r="S10" s="3"/>
      <c r="T10" s="156"/>
      <c r="U10" s="156"/>
      <c r="V10" s="156"/>
      <c r="W10" s="156"/>
      <c r="X10" s="4"/>
      <c r="Y10" s="3"/>
      <c r="Z10" s="156"/>
      <c r="AA10" s="156"/>
      <c r="AB10" s="156"/>
      <c r="AC10" s="156"/>
      <c r="AD10" s="4"/>
      <c r="AE10" s="3"/>
      <c r="AF10" s="156"/>
      <c r="AG10" s="156"/>
      <c r="AH10" s="156"/>
      <c r="AI10" s="156"/>
      <c r="AJ10" s="4"/>
      <c r="AK10" s="3"/>
      <c r="AL10" s="156"/>
      <c r="AM10" s="156"/>
      <c r="AN10" s="156"/>
      <c r="AO10" s="156"/>
      <c r="AP10" s="4"/>
    </row>
    <row r="11" spans="1:43" customFormat="1" ht="54" customHeight="1" x14ac:dyDescent="0.15">
      <c r="A11" s="34"/>
      <c r="B11" s="157"/>
      <c r="C11" s="157"/>
      <c r="D11" s="158"/>
      <c r="E11" s="158"/>
      <c r="F11" s="35"/>
      <c r="G11" s="34"/>
      <c r="H11" s="157"/>
      <c r="I11" s="157"/>
      <c r="J11" s="158"/>
      <c r="K11" s="158"/>
      <c r="L11" s="35"/>
      <c r="M11" s="34"/>
      <c r="N11" s="157"/>
      <c r="O11" s="157"/>
      <c r="P11" s="158"/>
      <c r="Q11" s="158"/>
      <c r="R11" s="35"/>
      <c r="S11" s="34"/>
      <c r="T11" s="157"/>
      <c r="U11" s="157"/>
      <c r="V11" s="158"/>
      <c r="W11" s="158"/>
      <c r="X11" s="35"/>
      <c r="Y11" s="34"/>
      <c r="Z11" s="157"/>
      <c r="AA11" s="157"/>
      <c r="AB11" s="158"/>
      <c r="AC11" s="158"/>
      <c r="AD11" s="35"/>
      <c r="AE11" s="34"/>
      <c r="AF11" s="157"/>
      <c r="AG11" s="157"/>
      <c r="AH11" s="158"/>
      <c r="AI11" s="158"/>
      <c r="AJ11" s="35"/>
      <c r="AK11" s="34"/>
      <c r="AL11" s="157"/>
      <c r="AM11" s="157"/>
      <c r="AN11" s="158"/>
      <c r="AO11" s="158"/>
      <c r="AP11" s="35"/>
    </row>
    <row r="12" spans="1:43" customFormat="1" ht="21" customHeight="1" x14ac:dyDescent="0.15">
      <c r="A12" s="34"/>
      <c r="B12" s="36"/>
      <c r="C12" s="36"/>
      <c r="D12" s="36"/>
      <c r="E12" s="36"/>
      <c r="F12" s="35"/>
      <c r="G12" s="34"/>
      <c r="H12" s="36"/>
      <c r="I12" s="36"/>
      <c r="J12" s="36"/>
      <c r="K12" s="36"/>
      <c r="L12" s="35"/>
      <c r="M12" s="34"/>
      <c r="N12" s="36"/>
      <c r="O12" s="36"/>
      <c r="P12" s="36"/>
      <c r="Q12" s="36"/>
      <c r="R12" s="35"/>
      <c r="S12" s="34"/>
      <c r="T12" s="36"/>
      <c r="U12" s="36"/>
      <c r="V12" s="36"/>
      <c r="W12" s="36"/>
      <c r="X12" s="35"/>
      <c r="Y12" s="34"/>
      <c r="Z12" s="36"/>
      <c r="AA12" s="36"/>
      <c r="AB12" s="36"/>
      <c r="AC12" s="36"/>
      <c r="AD12" s="35"/>
      <c r="AE12" s="34"/>
      <c r="AF12" s="36"/>
      <c r="AG12" s="36"/>
      <c r="AH12" s="36"/>
      <c r="AI12" s="36"/>
      <c r="AJ12" s="35"/>
      <c r="AK12" s="34"/>
      <c r="AL12" s="36"/>
      <c r="AM12" s="36"/>
      <c r="AN12" s="36"/>
      <c r="AO12" s="36"/>
      <c r="AP12" s="35"/>
    </row>
    <row r="13" spans="1:43" s="2" customFormat="1" ht="30" customHeight="1" x14ac:dyDescent="0.25">
      <c r="A13" s="37"/>
      <c r="B13" s="38"/>
      <c r="C13" s="39"/>
      <c r="D13" s="39"/>
      <c r="E13" s="39"/>
      <c r="F13" s="40"/>
      <c r="G13" s="37"/>
      <c r="H13" s="38"/>
      <c r="I13" s="39"/>
      <c r="J13" s="39"/>
      <c r="K13" s="39"/>
      <c r="L13" s="40"/>
      <c r="M13" s="37"/>
      <c r="N13" s="38"/>
      <c r="O13" s="39"/>
      <c r="P13" s="39"/>
      <c r="Q13" s="39"/>
      <c r="R13" s="40"/>
      <c r="S13" s="37"/>
      <c r="T13" s="38"/>
      <c r="U13" s="39"/>
      <c r="V13" s="39"/>
      <c r="W13" s="39"/>
      <c r="X13" s="40"/>
      <c r="Y13" s="37"/>
      <c r="Z13" s="38"/>
      <c r="AA13" s="39"/>
      <c r="AB13" s="39"/>
      <c r="AC13" s="39"/>
      <c r="AD13" s="40"/>
      <c r="AE13" s="37"/>
      <c r="AF13" s="38"/>
      <c r="AG13" s="39"/>
      <c r="AH13" s="39"/>
      <c r="AI13" s="39"/>
      <c r="AJ13" s="40"/>
      <c r="AK13" s="37"/>
      <c r="AL13" s="38"/>
      <c r="AM13" s="39"/>
      <c r="AN13" s="39"/>
      <c r="AO13" s="39"/>
      <c r="AP13" s="40"/>
    </row>
    <row r="14" spans="1:43" customFormat="1" ht="16.5" customHeight="1" x14ac:dyDescent="0.15">
      <c r="A14" s="41"/>
      <c r="B14" s="42"/>
      <c r="C14" s="42"/>
      <c r="D14" s="42"/>
      <c r="E14" s="42"/>
      <c r="F14" s="43"/>
      <c r="G14" s="41"/>
      <c r="H14" s="42"/>
      <c r="I14" s="42"/>
      <c r="J14" s="42"/>
      <c r="K14" s="42"/>
      <c r="L14" s="43"/>
      <c r="M14" s="41"/>
      <c r="N14" s="42"/>
      <c r="O14" s="42"/>
      <c r="P14" s="42"/>
      <c r="Q14" s="42"/>
      <c r="R14" s="43"/>
      <c r="S14" s="41"/>
      <c r="T14" s="42"/>
      <c r="U14" s="42"/>
      <c r="V14" s="42"/>
      <c r="W14" s="42"/>
      <c r="X14" s="43"/>
      <c r="Y14" s="41"/>
      <c r="Z14" s="42"/>
      <c r="AA14" s="42"/>
      <c r="AB14" s="42"/>
      <c r="AC14" s="42"/>
      <c r="AD14" s="43"/>
      <c r="AE14" s="41"/>
      <c r="AF14" s="42"/>
      <c r="AG14" s="42"/>
      <c r="AH14" s="42"/>
      <c r="AI14" s="42"/>
      <c r="AJ14" s="43"/>
      <c r="AK14" s="41"/>
      <c r="AL14" s="42"/>
      <c r="AM14" s="42"/>
      <c r="AN14" s="42"/>
      <c r="AO14" s="42"/>
      <c r="AP14" s="43"/>
    </row>
    <row r="15" spans="1:43" customFormat="1" ht="7.5" customHeight="1" x14ac:dyDescent="0.15">
      <c r="A15" s="31"/>
      <c r="B15" s="32"/>
      <c r="C15" s="32"/>
      <c r="D15" s="32"/>
      <c r="E15" s="32"/>
      <c r="F15" s="33"/>
      <c r="G15" s="31"/>
      <c r="H15" s="32"/>
      <c r="I15" s="32"/>
      <c r="J15" s="32"/>
      <c r="K15" s="32"/>
      <c r="L15" s="33"/>
      <c r="M15" s="31"/>
      <c r="N15" s="32"/>
      <c r="O15" s="32"/>
      <c r="P15" s="32"/>
      <c r="Q15" s="32"/>
      <c r="R15" s="33"/>
      <c r="S15" s="31"/>
      <c r="T15" s="32"/>
      <c r="U15" s="32"/>
      <c r="V15" s="32"/>
      <c r="W15" s="32"/>
      <c r="X15" s="33"/>
      <c r="Y15" s="31"/>
      <c r="Z15" s="32"/>
      <c r="AA15" s="32"/>
      <c r="AB15" s="32"/>
      <c r="AC15" s="32"/>
      <c r="AD15" s="33"/>
      <c r="AE15" s="31"/>
      <c r="AF15" s="32"/>
      <c r="AG15" s="32"/>
      <c r="AH15" s="32"/>
      <c r="AI15" s="32"/>
      <c r="AJ15" s="33"/>
      <c r="AK15" s="31"/>
      <c r="AL15" s="32"/>
      <c r="AM15" s="32"/>
      <c r="AN15" s="32"/>
      <c r="AO15" s="32"/>
      <c r="AP15" s="33"/>
    </row>
    <row r="16" spans="1:43" s="5" customFormat="1" ht="60" customHeight="1" x14ac:dyDescent="0.15">
      <c r="A16" s="3"/>
      <c r="B16" s="156"/>
      <c r="C16" s="156"/>
      <c r="D16" s="156"/>
      <c r="E16" s="156"/>
      <c r="F16" s="4"/>
      <c r="G16" s="3"/>
      <c r="H16" s="156"/>
      <c r="I16" s="156"/>
      <c r="J16" s="156"/>
      <c r="K16" s="156"/>
      <c r="L16" s="4"/>
      <c r="M16" s="3"/>
      <c r="N16" s="156"/>
      <c r="O16" s="156"/>
      <c r="P16" s="156"/>
      <c r="Q16" s="156"/>
      <c r="R16" s="4"/>
      <c r="S16" s="3"/>
      <c r="T16" s="156"/>
      <c r="U16" s="156"/>
      <c r="V16" s="156"/>
      <c r="W16" s="156"/>
      <c r="X16" s="4"/>
      <c r="Y16" s="3"/>
      <c r="Z16" s="156"/>
      <c r="AA16" s="156"/>
      <c r="AB16" s="156"/>
      <c r="AC16" s="156"/>
      <c r="AD16" s="4"/>
      <c r="AE16" s="3"/>
      <c r="AF16" s="156"/>
      <c r="AG16" s="156"/>
      <c r="AH16" s="156"/>
      <c r="AI16" s="156"/>
      <c r="AJ16" s="4"/>
      <c r="AK16" s="3"/>
      <c r="AL16" s="156"/>
      <c r="AM16" s="156"/>
      <c r="AN16" s="156"/>
      <c r="AO16" s="156"/>
      <c r="AP16" s="4"/>
    </row>
    <row r="17" spans="1:42" s="5" customFormat="1" ht="60" customHeight="1" x14ac:dyDescent="0.15">
      <c r="A17" s="3"/>
      <c r="B17" s="156"/>
      <c r="C17" s="156"/>
      <c r="D17" s="156"/>
      <c r="E17" s="156"/>
      <c r="F17" s="4"/>
      <c r="G17" s="3"/>
      <c r="H17" s="156"/>
      <c r="I17" s="156"/>
      <c r="J17" s="156"/>
      <c r="K17" s="156"/>
      <c r="L17" s="4"/>
      <c r="M17" s="3"/>
      <c r="N17" s="156"/>
      <c r="O17" s="156"/>
      <c r="P17" s="156"/>
      <c r="Q17" s="156"/>
      <c r="R17" s="4"/>
      <c r="S17" s="3"/>
      <c r="T17" s="156"/>
      <c r="U17" s="156"/>
      <c r="V17" s="156"/>
      <c r="W17" s="156"/>
      <c r="X17" s="4"/>
      <c r="Y17" s="3"/>
      <c r="Z17" s="156"/>
      <c r="AA17" s="156"/>
      <c r="AB17" s="156"/>
      <c r="AC17" s="156"/>
      <c r="AD17" s="4"/>
      <c r="AE17" s="3"/>
      <c r="AF17" s="156"/>
      <c r="AG17" s="156"/>
      <c r="AH17" s="156"/>
      <c r="AI17" s="156"/>
      <c r="AJ17" s="4"/>
      <c r="AK17" s="3"/>
      <c r="AL17" s="156"/>
      <c r="AM17" s="156"/>
      <c r="AN17" s="156"/>
      <c r="AO17" s="156"/>
      <c r="AP17" s="4"/>
    </row>
    <row r="18" spans="1:42" s="5" customFormat="1" ht="60" customHeight="1" x14ac:dyDescent="0.15">
      <c r="A18" s="3"/>
      <c r="B18" s="156"/>
      <c r="C18" s="156"/>
      <c r="D18" s="156"/>
      <c r="E18" s="156"/>
      <c r="F18" s="4"/>
      <c r="G18" s="3"/>
      <c r="H18" s="156"/>
      <c r="I18" s="156"/>
      <c r="J18" s="156"/>
      <c r="K18" s="156"/>
      <c r="L18" s="4"/>
      <c r="M18" s="3"/>
      <c r="N18" s="156"/>
      <c r="O18" s="156"/>
      <c r="P18" s="156"/>
      <c r="Q18" s="156"/>
      <c r="R18" s="4"/>
      <c r="S18" s="3"/>
      <c r="T18" s="156"/>
      <c r="U18" s="156"/>
      <c r="V18" s="156"/>
      <c r="W18" s="156"/>
      <c r="X18" s="4"/>
      <c r="Y18" s="3"/>
      <c r="Z18" s="156"/>
      <c r="AA18" s="156"/>
      <c r="AB18" s="156"/>
      <c r="AC18" s="156"/>
      <c r="AD18" s="4"/>
      <c r="AE18" s="3"/>
      <c r="AF18" s="156"/>
      <c r="AG18" s="156"/>
      <c r="AH18" s="156"/>
      <c r="AI18" s="156"/>
      <c r="AJ18" s="4"/>
      <c r="AK18" s="3"/>
      <c r="AL18" s="156"/>
      <c r="AM18" s="156"/>
      <c r="AN18" s="156"/>
      <c r="AO18" s="156"/>
      <c r="AP18" s="4"/>
    </row>
    <row r="19" spans="1:42" s="5" customFormat="1" ht="60" customHeight="1" x14ac:dyDescent="0.15">
      <c r="A19" s="3"/>
      <c r="B19" s="156"/>
      <c r="C19" s="156"/>
      <c r="D19" s="156"/>
      <c r="E19" s="156"/>
      <c r="F19" s="4"/>
      <c r="G19" s="3"/>
      <c r="H19" s="156"/>
      <c r="I19" s="156"/>
      <c r="J19" s="156"/>
      <c r="K19" s="156"/>
      <c r="L19" s="4"/>
      <c r="M19" s="3"/>
      <c r="N19" s="156"/>
      <c r="O19" s="156"/>
      <c r="P19" s="156"/>
      <c r="Q19" s="156"/>
      <c r="R19" s="4"/>
      <c r="S19" s="3"/>
      <c r="T19" s="156"/>
      <c r="U19" s="156"/>
      <c r="V19" s="156"/>
      <c r="W19" s="156"/>
      <c r="X19" s="4"/>
      <c r="Y19" s="3"/>
      <c r="Z19" s="156"/>
      <c r="AA19" s="156"/>
      <c r="AB19" s="156"/>
      <c r="AC19" s="156"/>
      <c r="AD19" s="4"/>
      <c r="AE19" s="3"/>
      <c r="AF19" s="156"/>
      <c r="AG19" s="156"/>
      <c r="AH19" s="156"/>
      <c r="AI19" s="156"/>
      <c r="AJ19" s="4"/>
      <c r="AK19" s="3"/>
      <c r="AL19" s="156"/>
      <c r="AM19" s="156"/>
      <c r="AN19" s="156"/>
      <c r="AO19" s="156"/>
      <c r="AP19" s="4"/>
    </row>
    <row r="20" spans="1:42" s="5" customFormat="1" ht="60" customHeight="1" x14ac:dyDescent="0.15">
      <c r="A20" s="3"/>
      <c r="B20" s="156"/>
      <c r="C20" s="156"/>
      <c r="D20" s="156"/>
      <c r="E20" s="156"/>
      <c r="F20" s="4"/>
      <c r="G20" s="3"/>
      <c r="H20" s="156"/>
      <c r="I20" s="156"/>
      <c r="J20" s="156"/>
      <c r="K20" s="156"/>
      <c r="L20" s="4"/>
      <c r="M20" s="3"/>
      <c r="N20" s="156"/>
      <c r="O20" s="156"/>
      <c r="P20" s="156"/>
      <c r="Q20" s="156"/>
      <c r="R20" s="4"/>
      <c r="S20" s="3"/>
      <c r="T20" s="156"/>
      <c r="U20" s="156"/>
      <c r="V20" s="156"/>
      <c r="W20" s="156"/>
      <c r="X20" s="4"/>
      <c r="Y20" s="3"/>
      <c r="Z20" s="156"/>
      <c r="AA20" s="156"/>
      <c r="AB20" s="156"/>
      <c r="AC20" s="156"/>
      <c r="AD20" s="4"/>
      <c r="AE20" s="3"/>
      <c r="AF20" s="156"/>
      <c r="AG20" s="156"/>
      <c r="AH20" s="156"/>
      <c r="AI20" s="156"/>
      <c r="AJ20" s="4"/>
      <c r="AK20" s="3"/>
      <c r="AL20" s="156"/>
      <c r="AM20" s="156"/>
      <c r="AN20" s="156"/>
      <c r="AO20" s="156"/>
      <c r="AP20" s="4"/>
    </row>
    <row r="21" spans="1:42" s="5" customFormat="1" ht="60" customHeight="1" x14ac:dyDescent="0.15">
      <c r="A21" s="3"/>
      <c r="B21" s="156"/>
      <c r="C21" s="156"/>
      <c r="D21" s="156"/>
      <c r="E21" s="156"/>
      <c r="F21" s="4"/>
      <c r="G21" s="3"/>
      <c r="H21" s="156"/>
      <c r="I21" s="156"/>
      <c r="J21" s="156"/>
      <c r="K21" s="156"/>
      <c r="L21" s="4"/>
      <c r="M21" s="3"/>
      <c r="N21" s="156"/>
      <c r="O21" s="156"/>
      <c r="P21" s="156"/>
      <c r="Q21" s="156"/>
      <c r="R21" s="4"/>
      <c r="S21" s="3"/>
      <c r="T21" s="156"/>
      <c r="U21" s="156"/>
      <c r="V21" s="156"/>
      <c r="W21" s="156"/>
      <c r="X21" s="4"/>
      <c r="Y21" s="3"/>
      <c r="Z21" s="156"/>
      <c r="AA21" s="156"/>
      <c r="AB21" s="156"/>
      <c r="AC21" s="156"/>
      <c r="AD21" s="4"/>
      <c r="AE21" s="3"/>
      <c r="AF21" s="156"/>
      <c r="AG21" s="156"/>
      <c r="AH21" s="156"/>
      <c r="AI21" s="156"/>
      <c r="AJ21" s="4"/>
      <c r="AK21" s="3"/>
      <c r="AL21" s="156"/>
      <c r="AM21" s="156"/>
      <c r="AN21" s="156"/>
      <c r="AO21" s="156"/>
      <c r="AP21" s="4"/>
    </row>
    <row r="22" spans="1:42" customFormat="1" ht="54" customHeight="1" x14ac:dyDescent="0.15">
      <c r="A22" s="34"/>
      <c r="B22" s="157"/>
      <c r="C22" s="157"/>
      <c r="D22" s="158"/>
      <c r="E22" s="158"/>
      <c r="F22" s="35"/>
      <c r="G22" s="34"/>
      <c r="H22" s="157"/>
      <c r="I22" s="157"/>
      <c r="J22" s="158"/>
      <c r="K22" s="158"/>
      <c r="L22" s="35"/>
      <c r="M22" s="34"/>
      <c r="N22" s="157"/>
      <c r="O22" s="157"/>
      <c r="P22" s="158"/>
      <c r="Q22" s="158"/>
      <c r="R22" s="35"/>
      <c r="S22" s="34"/>
      <c r="T22" s="157"/>
      <c r="U22" s="157"/>
      <c r="V22" s="158"/>
      <c r="W22" s="158"/>
      <c r="X22" s="35"/>
      <c r="Y22" s="34"/>
      <c r="Z22" s="157"/>
      <c r="AA22" s="157"/>
      <c r="AB22" s="158"/>
      <c r="AC22" s="158"/>
      <c r="AD22" s="35"/>
      <c r="AE22" s="34"/>
      <c r="AF22" s="157"/>
      <c r="AG22" s="157"/>
      <c r="AH22" s="158"/>
      <c r="AI22" s="158"/>
      <c r="AJ22" s="35"/>
      <c r="AK22" s="34"/>
      <c r="AL22" s="157"/>
      <c r="AM22" s="157"/>
      <c r="AN22" s="158"/>
      <c r="AO22" s="158"/>
      <c r="AP22" s="35"/>
    </row>
    <row r="23" spans="1:42" customFormat="1" ht="21" customHeight="1" x14ac:dyDescent="0.15">
      <c r="A23" s="34"/>
      <c r="B23" s="36"/>
      <c r="C23" s="36"/>
      <c r="D23" s="36"/>
      <c r="E23" s="36"/>
      <c r="F23" s="35"/>
      <c r="G23" s="34"/>
      <c r="H23" s="36"/>
      <c r="I23" s="36"/>
      <c r="J23" s="36"/>
      <c r="K23" s="36"/>
      <c r="L23" s="35"/>
      <c r="M23" s="34"/>
      <c r="N23" s="36"/>
      <c r="O23" s="36"/>
      <c r="P23" s="36"/>
      <c r="Q23" s="36"/>
      <c r="R23" s="35"/>
      <c r="S23" s="34"/>
      <c r="T23" s="36"/>
      <c r="U23" s="36"/>
      <c r="V23" s="36"/>
      <c r="W23" s="36"/>
      <c r="X23" s="35"/>
      <c r="Y23" s="34"/>
      <c r="Z23" s="36"/>
      <c r="AA23" s="36"/>
      <c r="AB23" s="36"/>
      <c r="AC23" s="36"/>
      <c r="AD23" s="35"/>
      <c r="AE23" s="34"/>
      <c r="AF23" s="36"/>
      <c r="AG23" s="36"/>
      <c r="AH23" s="36"/>
      <c r="AI23" s="36"/>
      <c r="AJ23" s="35"/>
      <c r="AK23" s="34"/>
      <c r="AL23" s="36"/>
      <c r="AM23" s="36"/>
      <c r="AN23" s="36"/>
      <c r="AO23" s="36"/>
      <c r="AP23" s="35"/>
    </row>
    <row r="24" spans="1:42" s="2" customFormat="1" ht="30" customHeight="1" x14ac:dyDescent="0.25">
      <c r="A24" s="37"/>
      <c r="B24" s="38"/>
      <c r="C24" s="39"/>
      <c r="D24" s="39"/>
      <c r="E24" s="39"/>
      <c r="F24" s="40"/>
      <c r="G24" s="37"/>
      <c r="H24" s="38"/>
      <c r="I24" s="39"/>
      <c r="J24" s="39"/>
      <c r="K24" s="39"/>
      <c r="L24" s="40"/>
      <c r="M24" s="37"/>
      <c r="N24" s="38"/>
      <c r="O24" s="39"/>
      <c r="P24" s="39"/>
      <c r="Q24" s="39"/>
      <c r="R24" s="40"/>
      <c r="S24" s="37"/>
      <c r="T24" s="38"/>
      <c r="U24" s="39"/>
      <c r="V24" s="39"/>
      <c r="W24" s="39"/>
      <c r="X24" s="40"/>
      <c r="Y24" s="37"/>
      <c r="Z24" s="38"/>
      <c r="AA24" s="39"/>
      <c r="AB24" s="39"/>
      <c r="AC24" s="39"/>
      <c r="AD24" s="40"/>
      <c r="AE24" s="37"/>
      <c r="AF24" s="38"/>
      <c r="AG24" s="39"/>
      <c r="AH24" s="39"/>
      <c r="AI24" s="39"/>
      <c r="AJ24" s="40"/>
      <c r="AK24" s="37"/>
      <c r="AL24" s="38"/>
      <c r="AM24" s="39"/>
      <c r="AN24" s="39"/>
      <c r="AO24" s="39"/>
      <c r="AP24" s="40"/>
    </row>
    <row r="25" spans="1:42" customFormat="1" ht="16.5" customHeight="1" x14ac:dyDescent="0.15">
      <c r="A25" s="41"/>
      <c r="B25" s="42"/>
      <c r="C25" s="42"/>
      <c r="D25" s="42"/>
      <c r="E25" s="42"/>
      <c r="F25" s="43"/>
      <c r="G25" s="41"/>
      <c r="H25" s="42"/>
      <c r="I25" s="42"/>
      <c r="J25" s="42"/>
      <c r="K25" s="42"/>
      <c r="L25" s="43"/>
      <c r="M25" s="41"/>
      <c r="N25" s="42"/>
      <c r="O25" s="42"/>
      <c r="P25" s="42"/>
      <c r="Q25" s="42"/>
      <c r="R25" s="43"/>
      <c r="S25" s="41"/>
      <c r="T25" s="42"/>
      <c r="U25" s="42"/>
      <c r="V25" s="42"/>
      <c r="W25" s="42"/>
      <c r="X25" s="43"/>
      <c r="Y25" s="41"/>
      <c r="Z25" s="42"/>
      <c r="AA25" s="42"/>
      <c r="AB25" s="42"/>
      <c r="AC25" s="42"/>
      <c r="AD25" s="43"/>
      <c r="AE25" s="41"/>
      <c r="AF25" s="42"/>
      <c r="AG25" s="42"/>
      <c r="AH25" s="42"/>
      <c r="AI25" s="42"/>
      <c r="AJ25" s="43"/>
      <c r="AK25" s="41"/>
      <c r="AL25" s="42"/>
      <c r="AM25" s="42"/>
      <c r="AN25" s="42"/>
      <c r="AO25" s="42"/>
      <c r="AP25" s="43"/>
    </row>
    <row r="26" spans="1:42" customFormat="1" ht="7.5" customHeight="1" x14ac:dyDescent="0.15">
      <c r="A26" s="31"/>
      <c r="B26" s="32"/>
      <c r="C26" s="32"/>
      <c r="D26" s="32"/>
      <c r="E26" s="32"/>
      <c r="F26" s="33"/>
      <c r="G26" s="31"/>
      <c r="H26" s="32"/>
      <c r="I26" s="32"/>
      <c r="J26" s="32"/>
      <c r="K26" s="32"/>
      <c r="L26" s="33"/>
      <c r="M26" s="31"/>
      <c r="N26" s="32"/>
      <c r="O26" s="32"/>
      <c r="P26" s="32"/>
      <c r="Q26" s="32"/>
      <c r="R26" s="33"/>
      <c r="S26" s="31"/>
      <c r="T26" s="32"/>
      <c r="U26" s="32"/>
      <c r="V26" s="32"/>
      <c r="W26" s="32"/>
      <c r="X26" s="33"/>
      <c r="Y26" s="31"/>
      <c r="Z26" s="32"/>
      <c r="AA26" s="32"/>
      <c r="AB26" s="32"/>
      <c r="AC26" s="32"/>
      <c r="AD26" s="33"/>
      <c r="AE26" s="31"/>
      <c r="AF26" s="32"/>
      <c r="AG26" s="32"/>
      <c r="AH26" s="32"/>
      <c r="AI26" s="32"/>
      <c r="AJ26" s="33"/>
      <c r="AK26" s="31"/>
      <c r="AL26" s="32"/>
      <c r="AM26" s="32"/>
      <c r="AN26" s="32"/>
      <c r="AO26" s="32"/>
      <c r="AP26" s="33"/>
    </row>
    <row r="27" spans="1:42" s="5" customFormat="1" ht="60" customHeight="1" x14ac:dyDescent="0.15">
      <c r="A27" s="3"/>
      <c r="B27" s="156"/>
      <c r="C27" s="156"/>
      <c r="D27" s="156"/>
      <c r="E27" s="156"/>
      <c r="F27" s="4"/>
      <c r="G27" s="3"/>
      <c r="H27" s="156"/>
      <c r="I27" s="156"/>
      <c r="J27" s="156"/>
      <c r="K27" s="156"/>
      <c r="L27" s="4"/>
      <c r="M27" s="3"/>
      <c r="N27" s="156"/>
      <c r="O27" s="156"/>
      <c r="P27" s="156"/>
      <c r="Q27" s="156"/>
      <c r="R27" s="4"/>
      <c r="S27" s="3"/>
      <c r="T27" s="156"/>
      <c r="U27" s="156"/>
      <c r="V27" s="156"/>
      <c r="W27" s="156"/>
      <c r="X27" s="4"/>
      <c r="Y27" s="3"/>
      <c r="Z27" s="156"/>
      <c r="AA27" s="156"/>
      <c r="AB27" s="156"/>
      <c r="AC27" s="156"/>
      <c r="AD27" s="4"/>
      <c r="AE27" s="3"/>
      <c r="AF27" s="156"/>
      <c r="AG27" s="156"/>
      <c r="AH27" s="156"/>
      <c r="AI27" s="156"/>
      <c r="AJ27" s="4"/>
      <c r="AK27" s="3"/>
      <c r="AL27" s="156"/>
      <c r="AM27" s="156"/>
      <c r="AN27" s="156"/>
      <c r="AO27" s="156"/>
      <c r="AP27" s="4"/>
    </row>
    <row r="28" spans="1:42" s="5" customFormat="1" ht="60" customHeight="1" x14ac:dyDescent="0.15">
      <c r="A28" s="3"/>
      <c r="B28" s="156"/>
      <c r="C28" s="156"/>
      <c r="D28" s="156"/>
      <c r="E28" s="156"/>
      <c r="F28" s="4"/>
      <c r="G28" s="3"/>
      <c r="H28" s="156"/>
      <c r="I28" s="156"/>
      <c r="J28" s="156"/>
      <c r="K28" s="156"/>
      <c r="L28" s="4"/>
      <c r="M28" s="3"/>
      <c r="N28" s="156"/>
      <c r="O28" s="156"/>
      <c r="P28" s="156"/>
      <c r="Q28" s="156"/>
      <c r="R28" s="4"/>
      <c r="S28" s="3"/>
      <c r="T28" s="156"/>
      <c r="U28" s="156"/>
      <c r="V28" s="156"/>
      <c r="W28" s="156"/>
      <c r="X28" s="4"/>
      <c r="Y28" s="3"/>
      <c r="Z28" s="156"/>
      <c r="AA28" s="156"/>
      <c r="AB28" s="156"/>
      <c r="AC28" s="156"/>
      <c r="AD28" s="4"/>
      <c r="AE28" s="3"/>
      <c r="AF28" s="156"/>
      <c r="AG28" s="156"/>
      <c r="AH28" s="156"/>
      <c r="AI28" s="156"/>
      <c r="AJ28" s="4"/>
      <c r="AK28" s="3"/>
      <c r="AL28" s="156"/>
      <c r="AM28" s="156"/>
      <c r="AN28" s="156"/>
      <c r="AO28" s="156"/>
      <c r="AP28" s="4"/>
    </row>
    <row r="29" spans="1:42" s="5" customFormat="1" ht="60" customHeight="1" x14ac:dyDescent="0.15">
      <c r="A29" s="3"/>
      <c r="B29" s="156"/>
      <c r="C29" s="156"/>
      <c r="D29" s="156"/>
      <c r="E29" s="156"/>
      <c r="F29" s="4"/>
      <c r="G29" s="3"/>
      <c r="H29" s="156"/>
      <c r="I29" s="156"/>
      <c r="J29" s="156"/>
      <c r="K29" s="156"/>
      <c r="L29" s="4"/>
      <c r="M29" s="3"/>
      <c r="N29" s="156"/>
      <c r="O29" s="156"/>
      <c r="P29" s="156"/>
      <c r="Q29" s="156"/>
      <c r="R29" s="4"/>
      <c r="S29" s="3"/>
      <c r="T29" s="156"/>
      <c r="U29" s="156"/>
      <c r="V29" s="156"/>
      <c r="W29" s="156"/>
      <c r="X29" s="4"/>
      <c r="Y29" s="3"/>
      <c r="Z29" s="156"/>
      <c r="AA29" s="156"/>
      <c r="AB29" s="156"/>
      <c r="AC29" s="156"/>
      <c r="AD29" s="4"/>
      <c r="AE29" s="3"/>
      <c r="AF29" s="156"/>
      <c r="AG29" s="156"/>
      <c r="AH29" s="156"/>
      <c r="AI29" s="156"/>
      <c r="AJ29" s="4"/>
      <c r="AK29" s="3"/>
      <c r="AL29" s="156"/>
      <c r="AM29" s="156"/>
      <c r="AN29" s="156"/>
      <c r="AO29" s="156"/>
      <c r="AP29" s="4"/>
    </row>
    <row r="30" spans="1:42" s="5" customFormat="1" ht="60" customHeight="1" x14ac:dyDescent="0.15">
      <c r="A30" s="3"/>
      <c r="B30" s="156"/>
      <c r="C30" s="156"/>
      <c r="D30" s="156"/>
      <c r="E30" s="156"/>
      <c r="F30" s="4"/>
      <c r="G30" s="3"/>
      <c r="H30" s="156"/>
      <c r="I30" s="156"/>
      <c r="J30" s="156"/>
      <c r="K30" s="156"/>
      <c r="L30" s="4"/>
      <c r="M30" s="3"/>
      <c r="N30" s="156"/>
      <c r="O30" s="156"/>
      <c r="P30" s="156"/>
      <c r="Q30" s="156"/>
      <c r="R30" s="4"/>
      <c r="S30" s="3"/>
      <c r="T30" s="156"/>
      <c r="U30" s="156"/>
      <c r="V30" s="156"/>
      <c r="W30" s="156"/>
      <c r="X30" s="4"/>
      <c r="Y30" s="3"/>
      <c r="Z30" s="156"/>
      <c r="AA30" s="156"/>
      <c r="AB30" s="156"/>
      <c r="AC30" s="156"/>
      <c r="AD30" s="4"/>
      <c r="AE30" s="3"/>
      <c r="AF30" s="156"/>
      <c r="AG30" s="156"/>
      <c r="AH30" s="156"/>
      <c r="AI30" s="156"/>
      <c r="AJ30" s="4"/>
      <c r="AK30" s="3"/>
      <c r="AL30" s="156"/>
      <c r="AM30" s="156"/>
      <c r="AN30" s="156"/>
      <c r="AO30" s="156"/>
      <c r="AP30" s="4"/>
    </row>
    <row r="31" spans="1:42" s="5" customFormat="1" ht="60" customHeight="1" x14ac:dyDescent="0.15">
      <c r="A31" s="3"/>
      <c r="B31" s="156"/>
      <c r="C31" s="156"/>
      <c r="D31" s="156"/>
      <c r="E31" s="156"/>
      <c r="F31" s="4"/>
      <c r="G31" s="3"/>
      <c r="H31" s="156"/>
      <c r="I31" s="156"/>
      <c r="J31" s="156"/>
      <c r="K31" s="156"/>
      <c r="L31" s="4"/>
      <c r="M31" s="3"/>
      <c r="N31" s="156"/>
      <c r="O31" s="156"/>
      <c r="P31" s="156"/>
      <c r="Q31" s="156"/>
      <c r="R31" s="4"/>
      <c r="S31" s="3"/>
      <c r="T31" s="156"/>
      <c r="U31" s="156"/>
      <c r="V31" s="156"/>
      <c r="W31" s="156"/>
      <c r="X31" s="4"/>
      <c r="Y31" s="3"/>
      <c r="Z31" s="156"/>
      <c r="AA31" s="156"/>
      <c r="AB31" s="156"/>
      <c r="AC31" s="156"/>
      <c r="AD31" s="4"/>
      <c r="AE31" s="3"/>
      <c r="AF31" s="156"/>
      <c r="AG31" s="156"/>
      <c r="AH31" s="156"/>
      <c r="AI31" s="156"/>
      <c r="AJ31" s="4"/>
      <c r="AK31" s="3"/>
      <c r="AL31" s="156"/>
      <c r="AM31" s="156"/>
      <c r="AN31" s="156"/>
      <c r="AO31" s="156"/>
      <c r="AP31" s="4"/>
    </row>
    <row r="32" spans="1:42" s="5" customFormat="1" ht="60" customHeight="1" x14ac:dyDescent="0.15">
      <c r="A32" s="3"/>
      <c r="B32" s="156"/>
      <c r="C32" s="156"/>
      <c r="D32" s="156"/>
      <c r="E32" s="156"/>
      <c r="F32" s="4"/>
      <c r="G32" s="3"/>
      <c r="H32" s="156"/>
      <c r="I32" s="156"/>
      <c r="J32" s="156"/>
      <c r="K32" s="156"/>
      <c r="L32" s="4"/>
      <c r="M32" s="3"/>
      <c r="N32" s="156"/>
      <c r="O32" s="156"/>
      <c r="P32" s="156"/>
      <c r="Q32" s="156"/>
      <c r="R32" s="4"/>
      <c r="S32" s="3"/>
      <c r="T32" s="156"/>
      <c r="U32" s="156"/>
      <c r="V32" s="156"/>
      <c r="W32" s="156"/>
      <c r="X32" s="4"/>
      <c r="Y32" s="3"/>
      <c r="Z32" s="156"/>
      <c r="AA32" s="156"/>
      <c r="AB32" s="156"/>
      <c r="AC32" s="156"/>
      <c r="AD32" s="4"/>
      <c r="AE32" s="3"/>
      <c r="AF32" s="156"/>
      <c r="AG32" s="156"/>
      <c r="AH32" s="156"/>
      <c r="AI32" s="156"/>
      <c r="AJ32" s="4"/>
      <c r="AK32" s="3"/>
      <c r="AL32" s="156"/>
      <c r="AM32" s="156"/>
      <c r="AN32" s="156"/>
      <c r="AO32" s="156"/>
      <c r="AP32" s="4"/>
    </row>
    <row r="33" spans="1:42" customFormat="1" ht="54" customHeight="1" x14ac:dyDescent="0.15">
      <c r="A33" s="34"/>
      <c r="B33" s="157"/>
      <c r="C33" s="157"/>
      <c r="D33" s="158"/>
      <c r="E33" s="158"/>
      <c r="F33" s="35"/>
      <c r="G33" s="34"/>
      <c r="H33" s="157"/>
      <c r="I33" s="157"/>
      <c r="J33" s="158"/>
      <c r="K33" s="158"/>
      <c r="L33" s="35"/>
      <c r="M33" s="34"/>
      <c r="N33" s="157"/>
      <c r="O33" s="157"/>
      <c r="P33" s="158"/>
      <c r="Q33" s="158"/>
      <c r="R33" s="35"/>
      <c r="S33" s="34"/>
      <c r="T33" s="157"/>
      <c r="U33" s="157"/>
      <c r="V33" s="158"/>
      <c r="W33" s="158"/>
      <c r="X33" s="35"/>
      <c r="Y33" s="34"/>
      <c r="Z33" s="157"/>
      <c r="AA33" s="157"/>
      <c r="AB33" s="158"/>
      <c r="AC33" s="158"/>
      <c r="AD33" s="35"/>
      <c r="AE33" s="34"/>
      <c r="AF33" s="157"/>
      <c r="AG33" s="157"/>
      <c r="AH33" s="158"/>
      <c r="AI33" s="158"/>
      <c r="AJ33" s="35"/>
      <c r="AK33" s="34"/>
      <c r="AL33" s="157"/>
      <c r="AM33" s="157"/>
      <c r="AN33" s="158"/>
      <c r="AO33" s="158"/>
      <c r="AP33" s="35"/>
    </row>
    <row r="34" spans="1:42" customFormat="1" ht="21" customHeight="1" x14ac:dyDescent="0.15">
      <c r="A34" s="34"/>
      <c r="B34" s="36"/>
      <c r="C34" s="36"/>
      <c r="D34" s="36"/>
      <c r="E34" s="36"/>
      <c r="F34" s="35"/>
      <c r="G34" s="34"/>
      <c r="H34" s="36"/>
      <c r="I34" s="36"/>
      <c r="J34" s="36"/>
      <c r="K34" s="36"/>
      <c r="L34" s="35"/>
      <c r="M34" s="34"/>
      <c r="N34" s="36"/>
      <c r="O34" s="36"/>
      <c r="P34" s="36"/>
      <c r="Q34" s="36"/>
      <c r="R34" s="35"/>
      <c r="S34" s="34"/>
      <c r="T34" s="36"/>
      <c r="U34" s="36"/>
      <c r="V34" s="36"/>
      <c r="W34" s="36"/>
      <c r="X34" s="35"/>
      <c r="Y34" s="34"/>
      <c r="Z34" s="36"/>
      <c r="AA34" s="36"/>
      <c r="AB34" s="36"/>
      <c r="AC34" s="36"/>
      <c r="AD34" s="35"/>
      <c r="AE34" s="34"/>
      <c r="AF34" s="36"/>
      <c r="AG34" s="36"/>
      <c r="AH34" s="36"/>
      <c r="AI34" s="36"/>
      <c r="AJ34" s="35"/>
      <c r="AK34" s="34"/>
      <c r="AL34" s="36"/>
      <c r="AM34" s="36"/>
      <c r="AN34" s="36"/>
      <c r="AO34" s="36"/>
      <c r="AP34" s="35"/>
    </row>
    <row r="35" spans="1:42" s="2" customFormat="1" ht="30" customHeight="1" x14ac:dyDescent="0.25">
      <c r="A35" s="37"/>
      <c r="B35" s="38"/>
      <c r="C35" s="39"/>
      <c r="D35" s="39"/>
      <c r="E35" s="39"/>
      <c r="F35" s="40"/>
      <c r="G35" s="37"/>
      <c r="H35" s="38"/>
      <c r="I35" s="39"/>
      <c r="J35" s="39"/>
      <c r="K35" s="39"/>
      <c r="L35" s="40"/>
      <c r="M35" s="37"/>
      <c r="N35" s="38"/>
      <c r="O35" s="39"/>
      <c r="P35" s="39"/>
      <c r="Q35" s="39"/>
      <c r="R35" s="40"/>
      <c r="S35" s="37"/>
      <c r="T35" s="38"/>
      <c r="U35" s="39"/>
      <c r="V35" s="39"/>
      <c r="W35" s="39"/>
      <c r="X35" s="40"/>
      <c r="Y35" s="37"/>
      <c r="Z35" s="38"/>
      <c r="AA35" s="39"/>
      <c r="AB35" s="39"/>
      <c r="AC35" s="39"/>
      <c r="AD35" s="40"/>
      <c r="AE35" s="37"/>
      <c r="AF35" s="38"/>
      <c r="AG35" s="39"/>
      <c r="AH35" s="39"/>
      <c r="AI35" s="39"/>
      <c r="AJ35" s="40"/>
      <c r="AK35" s="37"/>
      <c r="AL35" s="38"/>
      <c r="AM35" s="39"/>
      <c r="AN35" s="39"/>
      <c r="AO35" s="39"/>
      <c r="AP35" s="40"/>
    </row>
    <row r="36" spans="1:42" customFormat="1" ht="16.5" customHeight="1" x14ac:dyDescent="0.15">
      <c r="A36" s="41"/>
      <c r="B36" s="42"/>
      <c r="C36" s="42"/>
      <c r="D36" s="42"/>
      <c r="E36" s="42"/>
      <c r="F36" s="43"/>
      <c r="G36" s="41"/>
      <c r="H36" s="42"/>
      <c r="I36" s="42"/>
      <c r="J36" s="42"/>
      <c r="K36" s="42"/>
      <c r="L36" s="43"/>
      <c r="M36" s="41"/>
      <c r="N36" s="42"/>
      <c r="O36" s="42"/>
      <c r="P36" s="42"/>
      <c r="Q36" s="42"/>
      <c r="R36" s="43"/>
      <c r="S36" s="41"/>
      <c r="T36" s="42"/>
      <c r="U36" s="42"/>
      <c r="V36" s="42"/>
      <c r="W36" s="42"/>
      <c r="X36" s="43"/>
      <c r="Y36" s="41"/>
      <c r="Z36" s="42"/>
      <c r="AA36" s="42"/>
      <c r="AB36" s="42"/>
      <c r="AC36" s="42"/>
      <c r="AD36" s="43"/>
      <c r="AE36" s="41"/>
      <c r="AF36" s="42"/>
      <c r="AG36" s="42"/>
      <c r="AH36" s="42"/>
      <c r="AI36" s="42"/>
      <c r="AJ36" s="43"/>
      <c r="AK36" s="41"/>
      <c r="AL36" s="42"/>
      <c r="AM36" s="42"/>
      <c r="AN36" s="42"/>
      <c r="AO36" s="42"/>
      <c r="AP36" s="43"/>
    </row>
    <row r="37" spans="1:42" customFormat="1" ht="7.5" customHeight="1" x14ac:dyDescent="0.15">
      <c r="A37" s="31"/>
      <c r="B37" s="32"/>
      <c r="C37" s="32"/>
      <c r="D37" s="32"/>
      <c r="E37" s="32"/>
      <c r="F37" s="33"/>
      <c r="G37" s="31"/>
      <c r="H37" s="32"/>
      <c r="I37" s="32"/>
      <c r="J37" s="32"/>
      <c r="K37" s="32"/>
      <c r="L37" s="33"/>
      <c r="M37" s="31"/>
      <c r="N37" s="32"/>
      <c r="O37" s="32"/>
      <c r="P37" s="32"/>
      <c r="Q37" s="32"/>
      <c r="R37" s="33"/>
      <c r="S37" s="31"/>
      <c r="T37" s="32"/>
      <c r="U37" s="32"/>
      <c r="V37" s="32"/>
      <c r="W37" s="32"/>
      <c r="X37" s="33"/>
      <c r="Y37" s="31"/>
      <c r="Z37" s="32"/>
      <c r="AA37" s="32"/>
      <c r="AB37" s="32"/>
      <c r="AC37" s="32"/>
      <c r="AD37" s="33"/>
      <c r="AE37" s="31"/>
      <c r="AF37" s="32"/>
      <c r="AG37" s="32"/>
      <c r="AH37" s="32"/>
      <c r="AI37" s="32"/>
      <c r="AJ37" s="33"/>
      <c r="AK37" s="31"/>
      <c r="AL37" s="32"/>
      <c r="AM37" s="32"/>
      <c r="AN37" s="32"/>
      <c r="AO37" s="32"/>
      <c r="AP37" s="33"/>
    </row>
    <row r="38" spans="1:42" s="5" customFormat="1" ht="60" customHeight="1" x14ac:dyDescent="0.15">
      <c r="A38" s="3"/>
      <c r="B38" s="156"/>
      <c r="C38" s="156"/>
      <c r="D38" s="156"/>
      <c r="E38" s="156"/>
      <c r="F38" s="4"/>
      <c r="G38" s="3"/>
      <c r="H38" s="156"/>
      <c r="I38" s="156"/>
      <c r="J38" s="156"/>
      <c r="K38" s="156"/>
      <c r="L38" s="4"/>
      <c r="M38" s="3"/>
      <c r="N38" s="156"/>
      <c r="O38" s="156"/>
      <c r="P38" s="156"/>
      <c r="Q38" s="156"/>
      <c r="R38" s="4"/>
      <c r="S38" s="3"/>
      <c r="T38" s="156"/>
      <c r="U38" s="156"/>
      <c r="V38" s="156"/>
      <c r="W38" s="156"/>
      <c r="X38" s="4"/>
      <c r="Y38" s="3"/>
      <c r="Z38" s="156"/>
      <c r="AA38" s="156"/>
      <c r="AB38" s="156"/>
      <c r="AC38" s="156"/>
      <c r="AD38" s="4"/>
      <c r="AE38" s="3"/>
      <c r="AF38" s="156"/>
      <c r="AG38" s="156"/>
      <c r="AH38" s="156"/>
      <c r="AI38" s="156"/>
      <c r="AJ38" s="4"/>
      <c r="AK38" s="3"/>
      <c r="AL38" s="156"/>
      <c r="AM38" s="156"/>
      <c r="AN38" s="156"/>
      <c r="AO38" s="156"/>
      <c r="AP38" s="4"/>
    </row>
    <row r="39" spans="1:42" s="5" customFormat="1" ht="60" customHeight="1" x14ac:dyDescent="0.15">
      <c r="A39" s="3"/>
      <c r="B39" s="156"/>
      <c r="C39" s="156"/>
      <c r="D39" s="156"/>
      <c r="E39" s="156"/>
      <c r="F39" s="4"/>
      <c r="G39" s="3"/>
      <c r="H39" s="156"/>
      <c r="I39" s="156"/>
      <c r="J39" s="156"/>
      <c r="K39" s="156"/>
      <c r="L39" s="4"/>
      <c r="M39" s="3"/>
      <c r="N39" s="156"/>
      <c r="O39" s="156"/>
      <c r="P39" s="156"/>
      <c r="Q39" s="156"/>
      <c r="R39" s="4"/>
      <c r="S39" s="3"/>
      <c r="T39" s="156"/>
      <c r="U39" s="156"/>
      <c r="V39" s="156"/>
      <c r="W39" s="156"/>
      <c r="X39" s="4"/>
      <c r="Y39" s="3"/>
      <c r="Z39" s="156"/>
      <c r="AA39" s="156"/>
      <c r="AB39" s="156"/>
      <c r="AC39" s="156"/>
      <c r="AD39" s="4"/>
      <c r="AE39" s="3"/>
      <c r="AF39" s="156"/>
      <c r="AG39" s="156"/>
      <c r="AH39" s="156"/>
      <c r="AI39" s="156"/>
      <c r="AJ39" s="4"/>
      <c r="AK39" s="3"/>
      <c r="AL39" s="156"/>
      <c r="AM39" s="156"/>
      <c r="AN39" s="156"/>
      <c r="AO39" s="156"/>
      <c r="AP39" s="4"/>
    </row>
    <row r="40" spans="1:42" s="5" customFormat="1" ht="60" customHeight="1" x14ac:dyDescent="0.15">
      <c r="A40" s="3"/>
      <c r="B40" s="156"/>
      <c r="C40" s="156"/>
      <c r="D40" s="156"/>
      <c r="E40" s="156"/>
      <c r="F40" s="4"/>
      <c r="G40" s="3"/>
      <c r="H40" s="156"/>
      <c r="I40" s="156"/>
      <c r="J40" s="156"/>
      <c r="K40" s="156"/>
      <c r="L40" s="4"/>
      <c r="M40" s="3"/>
      <c r="N40" s="156"/>
      <c r="O40" s="156"/>
      <c r="P40" s="156"/>
      <c r="Q40" s="156"/>
      <c r="R40" s="4"/>
      <c r="S40" s="3"/>
      <c r="T40" s="156"/>
      <c r="U40" s="156"/>
      <c r="V40" s="156"/>
      <c r="W40" s="156"/>
      <c r="X40" s="4"/>
      <c r="Y40" s="3"/>
      <c r="Z40" s="156"/>
      <c r="AA40" s="156"/>
      <c r="AB40" s="156"/>
      <c r="AC40" s="156"/>
      <c r="AD40" s="4"/>
      <c r="AE40" s="3"/>
      <c r="AF40" s="156"/>
      <c r="AG40" s="156"/>
      <c r="AH40" s="156"/>
      <c r="AI40" s="156"/>
      <c r="AJ40" s="4"/>
      <c r="AK40" s="3"/>
      <c r="AL40" s="156"/>
      <c r="AM40" s="156"/>
      <c r="AN40" s="156"/>
      <c r="AO40" s="156"/>
      <c r="AP40" s="4"/>
    </row>
    <row r="41" spans="1:42" s="5" customFormat="1" ht="60" customHeight="1" x14ac:dyDescent="0.15">
      <c r="A41" s="3"/>
      <c r="B41" s="156"/>
      <c r="C41" s="156"/>
      <c r="D41" s="156"/>
      <c r="E41" s="156"/>
      <c r="F41" s="4"/>
      <c r="G41" s="3"/>
      <c r="H41" s="156"/>
      <c r="I41" s="156"/>
      <c r="J41" s="156"/>
      <c r="K41" s="156"/>
      <c r="L41" s="4"/>
      <c r="M41" s="3"/>
      <c r="N41" s="156"/>
      <c r="O41" s="156"/>
      <c r="P41" s="156"/>
      <c r="Q41" s="156"/>
      <c r="R41" s="4"/>
      <c r="S41" s="3"/>
      <c r="T41" s="156"/>
      <c r="U41" s="156"/>
      <c r="V41" s="156"/>
      <c r="W41" s="156"/>
      <c r="X41" s="4"/>
      <c r="Y41" s="3"/>
      <c r="Z41" s="156"/>
      <c r="AA41" s="156"/>
      <c r="AB41" s="156"/>
      <c r="AC41" s="156"/>
      <c r="AD41" s="4"/>
      <c r="AE41" s="3"/>
      <c r="AF41" s="156"/>
      <c r="AG41" s="156"/>
      <c r="AH41" s="156"/>
      <c r="AI41" s="156"/>
      <c r="AJ41" s="4"/>
      <c r="AK41" s="3"/>
      <c r="AL41" s="156"/>
      <c r="AM41" s="156"/>
      <c r="AN41" s="156"/>
      <c r="AO41" s="156"/>
      <c r="AP41" s="4"/>
    </row>
    <row r="42" spans="1:42" s="5" customFormat="1" ht="60" customHeight="1" x14ac:dyDescent="0.15">
      <c r="A42" s="3"/>
      <c r="B42" s="156"/>
      <c r="C42" s="156"/>
      <c r="D42" s="156"/>
      <c r="E42" s="156"/>
      <c r="F42" s="4"/>
      <c r="G42" s="3"/>
      <c r="H42" s="156"/>
      <c r="I42" s="156"/>
      <c r="J42" s="156"/>
      <c r="K42" s="156"/>
      <c r="L42" s="4"/>
      <c r="M42" s="3"/>
      <c r="N42" s="156"/>
      <c r="O42" s="156"/>
      <c r="P42" s="156"/>
      <c r="Q42" s="156"/>
      <c r="R42" s="4"/>
      <c r="S42" s="3"/>
      <c r="T42" s="156"/>
      <c r="U42" s="156"/>
      <c r="V42" s="156"/>
      <c r="W42" s="156"/>
      <c r="X42" s="4"/>
      <c r="Y42" s="3"/>
      <c r="Z42" s="156"/>
      <c r="AA42" s="156"/>
      <c r="AB42" s="156"/>
      <c r="AC42" s="156"/>
      <c r="AD42" s="4"/>
      <c r="AE42" s="3"/>
      <c r="AF42" s="156"/>
      <c r="AG42" s="156"/>
      <c r="AH42" s="156"/>
      <c r="AI42" s="156"/>
      <c r="AJ42" s="4"/>
      <c r="AK42" s="3"/>
      <c r="AL42" s="156"/>
      <c r="AM42" s="156"/>
      <c r="AN42" s="156"/>
      <c r="AO42" s="156"/>
      <c r="AP42" s="4"/>
    </row>
    <row r="43" spans="1:42" s="5" customFormat="1" ht="60" customHeight="1" x14ac:dyDescent="0.15">
      <c r="A43" s="3"/>
      <c r="B43" s="156"/>
      <c r="C43" s="156"/>
      <c r="D43" s="156"/>
      <c r="E43" s="156"/>
      <c r="F43" s="4"/>
      <c r="G43" s="3"/>
      <c r="H43" s="156"/>
      <c r="I43" s="156"/>
      <c r="J43" s="156"/>
      <c r="K43" s="156"/>
      <c r="L43" s="4"/>
      <c r="M43" s="3"/>
      <c r="N43" s="156"/>
      <c r="O43" s="156"/>
      <c r="P43" s="156"/>
      <c r="Q43" s="156"/>
      <c r="R43" s="4"/>
      <c r="S43" s="3"/>
      <c r="T43" s="156"/>
      <c r="U43" s="156"/>
      <c r="V43" s="156"/>
      <c r="W43" s="156"/>
      <c r="X43" s="4"/>
      <c r="Y43" s="3"/>
      <c r="Z43" s="156"/>
      <c r="AA43" s="156"/>
      <c r="AB43" s="156"/>
      <c r="AC43" s="156"/>
      <c r="AD43" s="4"/>
      <c r="AE43" s="3"/>
      <c r="AF43" s="156"/>
      <c r="AG43" s="156"/>
      <c r="AH43" s="156"/>
      <c r="AI43" s="156"/>
      <c r="AJ43" s="4"/>
      <c r="AK43" s="3"/>
      <c r="AL43" s="156"/>
      <c r="AM43" s="156"/>
      <c r="AN43" s="156"/>
      <c r="AO43" s="156"/>
      <c r="AP43" s="4"/>
    </row>
    <row r="44" spans="1:42" customFormat="1" ht="54" customHeight="1" x14ac:dyDescent="0.15">
      <c r="A44" s="34"/>
      <c r="B44" s="157"/>
      <c r="C44" s="157"/>
      <c r="D44" s="158"/>
      <c r="E44" s="158"/>
      <c r="F44" s="35"/>
      <c r="G44" s="34"/>
      <c r="H44" s="157"/>
      <c r="I44" s="157"/>
      <c r="J44" s="158"/>
      <c r="K44" s="158"/>
      <c r="L44" s="35"/>
      <c r="M44" s="34"/>
      <c r="N44" s="157"/>
      <c r="O44" s="157"/>
      <c r="P44" s="158"/>
      <c r="Q44" s="158"/>
      <c r="R44" s="35"/>
      <c r="S44" s="34"/>
      <c r="T44" s="157"/>
      <c r="U44" s="157"/>
      <c r="V44" s="158"/>
      <c r="W44" s="158"/>
      <c r="X44" s="35"/>
      <c r="Y44" s="34"/>
      <c r="Z44" s="157"/>
      <c r="AA44" s="157"/>
      <c r="AB44" s="158"/>
      <c r="AC44" s="158"/>
      <c r="AD44" s="35"/>
      <c r="AE44" s="34"/>
      <c r="AF44" s="157"/>
      <c r="AG44" s="157"/>
      <c r="AH44" s="158"/>
      <c r="AI44" s="158"/>
      <c r="AJ44" s="35"/>
      <c r="AK44" s="34"/>
      <c r="AL44" s="157"/>
      <c r="AM44" s="157"/>
      <c r="AN44" s="158"/>
      <c r="AO44" s="158"/>
      <c r="AP44" s="35"/>
    </row>
    <row r="45" spans="1:42" customFormat="1" ht="21" customHeight="1" x14ac:dyDescent="0.15">
      <c r="A45" s="34"/>
      <c r="B45" s="36"/>
      <c r="C45" s="36"/>
      <c r="D45" s="36"/>
      <c r="E45" s="36"/>
      <c r="F45" s="35"/>
      <c r="G45" s="34"/>
      <c r="H45" s="36"/>
      <c r="I45" s="36"/>
      <c r="J45" s="36"/>
      <c r="K45" s="36"/>
      <c r="L45" s="35"/>
      <c r="M45" s="34"/>
      <c r="N45" s="36"/>
      <c r="O45" s="36"/>
      <c r="P45" s="36"/>
      <c r="Q45" s="36"/>
      <c r="R45" s="35"/>
      <c r="S45" s="34"/>
      <c r="T45" s="36"/>
      <c r="U45" s="36"/>
      <c r="V45" s="36"/>
      <c r="W45" s="36"/>
      <c r="X45" s="35"/>
      <c r="Y45" s="34"/>
      <c r="Z45" s="36"/>
      <c r="AA45" s="36"/>
      <c r="AB45" s="36"/>
      <c r="AC45" s="36"/>
      <c r="AD45" s="35"/>
      <c r="AE45" s="34"/>
      <c r="AF45" s="36"/>
      <c r="AG45" s="36"/>
      <c r="AH45" s="36"/>
      <c r="AI45" s="36"/>
      <c r="AJ45" s="35"/>
      <c r="AK45" s="34"/>
      <c r="AL45" s="36"/>
      <c r="AM45" s="36"/>
      <c r="AN45" s="36"/>
      <c r="AO45" s="36"/>
      <c r="AP45" s="35"/>
    </row>
    <row r="46" spans="1:42" s="2" customFormat="1" ht="30" customHeight="1" x14ac:dyDescent="0.25">
      <c r="A46" s="37"/>
      <c r="B46" s="38"/>
      <c r="C46" s="39"/>
      <c r="D46" s="39"/>
      <c r="E46" s="39"/>
      <c r="F46" s="40"/>
      <c r="G46" s="37"/>
      <c r="H46" s="38"/>
      <c r="I46" s="39"/>
      <c r="J46" s="39"/>
      <c r="K46" s="39"/>
      <c r="L46" s="40"/>
      <c r="M46" s="37"/>
      <c r="N46" s="38"/>
      <c r="O46" s="39"/>
      <c r="P46" s="39"/>
      <c r="Q46" s="39"/>
      <c r="R46" s="40"/>
      <c r="S46" s="37"/>
      <c r="T46" s="38"/>
      <c r="U46" s="39"/>
      <c r="V46" s="39"/>
      <c r="W46" s="39"/>
      <c r="X46" s="40"/>
      <c r="Y46" s="37"/>
      <c r="Z46" s="38"/>
      <c r="AA46" s="39"/>
      <c r="AB46" s="39"/>
      <c r="AC46" s="39"/>
      <c r="AD46" s="40"/>
      <c r="AE46" s="37"/>
      <c r="AF46" s="38"/>
      <c r="AG46" s="39"/>
      <c r="AH46" s="39"/>
      <c r="AI46" s="39"/>
      <c r="AJ46" s="40"/>
      <c r="AK46" s="37"/>
      <c r="AL46" s="38"/>
      <c r="AM46" s="39"/>
      <c r="AN46" s="39"/>
      <c r="AO46" s="39"/>
      <c r="AP46" s="40"/>
    </row>
    <row r="47" spans="1:42" customFormat="1" ht="16.5" customHeight="1" x14ac:dyDescent="0.15">
      <c r="A47" s="41"/>
      <c r="B47" s="42"/>
      <c r="C47" s="42"/>
      <c r="D47" s="42"/>
      <c r="E47" s="42"/>
      <c r="F47" s="43"/>
      <c r="G47" s="41"/>
      <c r="H47" s="42"/>
      <c r="I47" s="42"/>
      <c r="J47" s="42"/>
      <c r="K47" s="42"/>
      <c r="L47" s="43"/>
      <c r="M47" s="41"/>
      <c r="N47" s="42"/>
      <c r="O47" s="42"/>
      <c r="P47" s="42"/>
      <c r="Q47" s="42"/>
      <c r="R47" s="43"/>
      <c r="S47" s="41"/>
      <c r="T47" s="42"/>
      <c r="U47" s="42"/>
      <c r="V47" s="42"/>
      <c r="W47" s="42"/>
      <c r="X47" s="43"/>
      <c r="Y47" s="41"/>
      <c r="Z47" s="42"/>
      <c r="AA47" s="42"/>
      <c r="AB47" s="42"/>
      <c r="AC47" s="42"/>
      <c r="AD47" s="43"/>
      <c r="AE47" s="41"/>
      <c r="AF47" s="42"/>
      <c r="AG47" s="42"/>
      <c r="AH47" s="42"/>
      <c r="AI47" s="42"/>
      <c r="AJ47" s="43"/>
      <c r="AK47" s="41"/>
      <c r="AL47" s="42"/>
      <c r="AM47" s="42"/>
      <c r="AN47" s="42"/>
      <c r="AO47" s="42"/>
      <c r="AP47" s="43"/>
    </row>
    <row r="48" spans="1:42" customFormat="1" ht="7.5" customHeight="1" x14ac:dyDescent="0.15">
      <c r="A48" s="31"/>
      <c r="B48" s="32"/>
      <c r="C48" s="32"/>
      <c r="D48" s="32"/>
      <c r="E48" s="32"/>
      <c r="F48" s="33"/>
      <c r="G48" s="31"/>
      <c r="H48" s="32"/>
      <c r="I48" s="32"/>
      <c r="J48" s="32"/>
      <c r="K48" s="32"/>
      <c r="L48" s="33"/>
      <c r="M48" s="31"/>
      <c r="N48" s="32"/>
      <c r="O48" s="32"/>
      <c r="P48" s="32"/>
      <c r="Q48" s="32"/>
      <c r="R48" s="33"/>
      <c r="S48" s="31"/>
      <c r="T48" s="32"/>
      <c r="U48" s="32"/>
      <c r="V48" s="32"/>
      <c r="W48" s="32"/>
      <c r="X48" s="33"/>
      <c r="Y48" s="31"/>
      <c r="Z48" s="32"/>
      <c r="AA48" s="32"/>
      <c r="AB48" s="32"/>
      <c r="AC48" s="32"/>
      <c r="AD48" s="33"/>
      <c r="AE48" s="31"/>
      <c r="AF48" s="32"/>
      <c r="AG48" s="32"/>
      <c r="AH48" s="32"/>
      <c r="AI48" s="32"/>
      <c r="AJ48" s="33"/>
      <c r="AK48" s="31"/>
      <c r="AL48" s="32"/>
      <c r="AM48" s="32"/>
      <c r="AN48" s="32"/>
      <c r="AO48" s="32"/>
      <c r="AP48" s="33"/>
    </row>
    <row r="49" spans="1:42" s="5" customFormat="1" ht="60" customHeight="1" x14ac:dyDescent="0.15">
      <c r="A49" s="3"/>
      <c r="B49" s="156"/>
      <c r="C49" s="156"/>
      <c r="D49" s="156"/>
      <c r="E49" s="156"/>
      <c r="F49" s="4"/>
      <c r="G49" s="3"/>
      <c r="H49" s="156"/>
      <c r="I49" s="156"/>
      <c r="J49" s="156"/>
      <c r="K49" s="156"/>
      <c r="L49" s="4"/>
      <c r="M49" s="3"/>
      <c r="N49" s="156"/>
      <c r="O49" s="156"/>
      <c r="P49" s="156"/>
      <c r="Q49" s="156"/>
      <c r="R49" s="4"/>
      <c r="S49" s="3"/>
      <c r="T49" s="156"/>
      <c r="U49" s="156"/>
      <c r="V49" s="156"/>
      <c r="W49" s="156"/>
      <c r="X49" s="4"/>
      <c r="Y49" s="3"/>
      <c r="Z49" s="156"/>
      <c r="AA49" s="156"/>
      <c r="AB49" s="156"/>
      <c r="AC49" s="156"/>
      <c r="AD49" s="4"/>
      <c r="AE49" s="3"/>
      <c r="AF49" s="156"/>
      <c r="AG49" s="156"/>
      <c r="AH49" s="156"/>
      <c r="AI49" s="156"/>
      <c r="AJ49" s="4"/>
      <c r="AK49" s="3"/>
      <c r="AL49" s="156"/>
      <c r="AM49" s="156"/>
      <c r="AN49" s="156"/>
      <c r="AO49" s="156"/>
      <c r="AP49" s="4"/>
    </row>
    <row r="50" spans="1:42" s="5" customFormat="1" ht="60" customHeight="1" x14ac:dyDescent="0.15">
      <c r="A50" s="3"/>
      <c r="B50" s="156"/>
      <c r="C50" s="156"/>
      <c r="D50" s="156"/>
      <c r="E50" s="156"/>
      <c r="F50" s="4"/>
      <c r="G50" s="3"/>
      <c r="H50" s="156"/>
      <c r="I50" s="156"/>
      <c r="J50" s="156"/>
      <c r="K50" s="156"/>
      <c r="L50" s="4"/>
      <c r="M50" s="3"/>
      <c r="N50" s="156"/>
      <c r="O50" s="156"/>
      <c r="P50" s="156"/>
      <c r="Q50" s="156"/>
      <c r="R50" s="4"/>
      <c r="S50" s="3"/>
      <c r="T50" s="156"/>
      <c r="U50" s="156"/>
      <c r="V50" s="156"/>
      <c r="W50" s="156"/>
      <c r="X50" s="4"/>
      <c r="Y50" s="3"/>
      <c r="Z50" s="156"/>
      <c r="AA50" s="156"/>
      <c r="AB50" s="156"/>
      <c r="AC50" s="156"/>
      <c r="AD50" s="4"/>
      <c r="AE50" s="3"/>
      <c r="AF50" s="156"/>
      <c r="AG50" s="156"/>
      <c r="AH50" s="156"/>
      <c r="AI50" s="156"/>
      <c r="AJ50" s="4"/>
      <c r="AK50" s="3"/>
      <c r="AL50" s="156"/>
      <c r="AM50" s="156"/>
      <c r="AN50" s="156"/>
      <c r="AO50" s="156"/>
      <c r="AP50" s="4"/>
    </row>
    <row r="51" spans="1:42" s="5" customFormat="1" ht="60" customHeight="1" x14ac:dyDescent="0.15">
      <c r="A51" s="3"/>
      <c r="B51" s="156"/>
      <c r="C51" s="156"/>
      <c r="D51" s="156"/>
      <c r="E51" s="156"/>
      <c r="F51" s="4"/>
      <c r="G51" s="3"/>
      <c r="H51" s="156"/>
      <c r="I51" s="156"/>
      <c r="J51" s="156"/>
      <c r="K51" s="156"/>
      <c r="L51" s="4"/>
      <c r="M51" s="3"/>
      <c r="N51" s="156"/>
      <c r="O51" s="156"/>
      <c r="P51" s="156"/>
      <c r="Q51" s="156"/>
      <c r="R51" s="4"/>
      <c r="S51" s="3"/>
      <c r="T51" s="156"/>
      <c r="U51" s="156"/>
      <c r="V51" s="156"/>
      <c r="W51" s="156"/>
      <c r="X51" s="4"/>
      <c r="Y51" s="3"/>
      <c r="Z51" s="156"/>
      <c r="AA51" s="156"/>
      <c r="AB51" s="156"/>
      <c r="AC51" s="156"/>
      <c r="AD51" s="4"/>
      <c r="AE51" s="3"/>
      <c r="AF51" s="156"/>
      <c r="AG51" s="156"/>
      <c r="AH51" s="156"/>
      <c r="AI51" s="156"/>
      <c r="AJ51" s="4"/>
      <c r="AK51" s="3"/>
      <c r="AL51" s="156"/>
      <c r="AM51" s="156"/>
      <c r="AN51" s="156"/>
      <c r="AO51" s="156"/>
      <c r="AP51" s="4"/>
    </row>
    <row r="52" spans="1:42" s="5" customFormat="1" ht="60" customHeight="1" x14ac:dyDescent="0.15">
      <c r="A52" s="3"/>
      <c r="B52" s="156"/>
      <c r="C52" s="156"/>
      <c r="D52" s="156"/>
      <c r="E52" s="156"/>
      <c r="F52" s="4"/>
      <c r="G52" s="3"/>
      <c r="H52" s="156"/>
      <c r="I52" s="156"/>
      <c r="J52" s="156"/>
      <c r="K52" s="156"/>
      <c r="L52" s="4"/>
      <c r="M52" s="3"/>
      <c r="N52" s="156"/>
      <c r="O52" s="156"/>
      <c r="P52" s="156"/>
      <c r="Q52" s="156"/>
      <c r="R52" s="4"/>
      <c r="S52" s="3"/>
      <c r="T52" s="156"/>
      <c r="U52" s="156"/>
      <c r="V52" s="156"/>
      <c r="W52" s="156"/>
      <c r="X52" s="4"/>
      <c r="Y52" s="3"/>
      <c r="Z52" s="156"/>
      <c r="AA52" s="156"/>
      <c r="AB52" s="156"/>
      <c r="AC52" s="156"/>
      <c r="AD52" s="4"/>
      <c r="AE52" s="3"/>
      <c r="AF52" s="156"/>
      <c r="AG52" s="156"/>
      <c r="AH52" s="156"/>
      <c r="AI52" s="156"/>
      <c r="AJ52" s="4"/>
      <c r="AK52" s="3"/>
      <c r="AL52" s="156"/>
      <c r="AM52" s="156"/>
      <c r="AN52" s="156"/>
      <c r="AO52" s="156"/>
      <c r="AP52" s="4"/>
    </row>
    <row r="53" spans="1:42" s="5" customFormat="1" ht="60" customHeight="1" x14ac:dyDescent="0.15">
      <c r="A53" s="3"/>
      <c r="B53" s="156"/>
      <c r="C53" s="156"/>
      <c r="D53" s="156"/>
      <c r="E53" s="156"/>
      <c r="F53" s="4"/>
      <c r="G53" s="3"/>
      <c r="H53" s="156"/>
      <c r="I53" s="156"/>
      <c r="J53" s="156"/>
      <c r="K53" s="156"/>
      <c r="L53" s="4"/>
      <c r="M53" s="3"/>
      <c r="N53" s="156"/>
      <c r="O53" s="156"/>
      <c r="P53" s="156"/>
      <c r="Q53" s="156"/>
      <c r="R53" s="4"/>
      <c r="S53" s="3"/>
      <c r="T53" s="156"/>
      <c r="U53" s="156"/>
      <c r="V53" s="156"/>
      <c r="W53" s="156"/>
      <c r="X53" s="4"/>
      <c r="Y53" s="3"/>
      <c r="Z53" s="156"/>
      <c r="AA53" s="156"/>
      <c r="AB53" s="156"/>
      <c r="AC53" s="156"/>
      <c r="AD53" s="4"/>
      <c r="AE53" s="3"/>
      <c r="AF53" s="156"/>
      <c r="AG53" s="156"/>
      <c r="AH53" s="156"/>
      <c r="AI53" s="156"/>
      <c r="AJ53" s="4"/>
      <c r="AK53" s="3"/>
      <c r="AL53" s="156"/>
      <c r="AM53" s="156"/>
      <c r="AN53" s="156"/>
      <c r="AO53" s="156"/>
      <c r="AP53" s="4"/>
    </row>
    <row r="54" spans="1:42" s="5" customFormat="1" ht="60" customHeight="1" x14ac:dyDescent="0.15">
      <c r="A54" s="3"/>
      <c r="B54" s="156"/>
      <c r="C54" s="156"/>
      <c r="D54" s="156"/>
      <c r="E54" s="156"/>
      <c r="F54" s="4"/>
      <c r="G54" s="3"/>
      <c r="H54" s="156"/>
      <c r="I54" s="156"/>
      <c r="J54" s="156"/>
      <c r="K54" s="156"/>
      <c r="L54" s="4"/>
      <c r="M54" s="3"/>
      <c r="N54" s="156"/>
      <c r="O54" s="156"/>
      <c r="P54" s="156"/>
      <c r="Q54" s="156"/>
      <c r="R54" s="4"/>
      <c r="S54" s="3"/>
      <c r="T54" s="156"/>
      <c r="U54" s="156"/>
      <c r="V54" s="156"/>
      <c r="W54" s="156"/>
      <c r="X54" s="4"/>
      <c r="Y54" s="3"/>
      <c r="Z54" s="156"/>
      <c r="AA54" s="156"/>
      <c r="AB54" s="156"/>
      <c r="AC54" s="156"/>
      <c r="AD54" s="4"/>
      <c r="AE54" s="3"/>
      <c r="AF54" s="156"/>
      <c r="AG54" s="156"/>
      <c r="AH54" s="156"/>
      <c r="AI54" s="156"/>
      <c r="AJ54" s="4"/>
      <c r="AK54" s="3"/>
      <c r="AL54" s="156"/>
      <c r="AM54" s="156"/>
      <c r="AN54" s="156"/>
      <c r="AO54" s="156"/>
      <c r="AP54" s="4"/>
    </row>
    <row r="55" spans="1:42" customFormat="1" ht="54" customHeight="1" x14ac:dyDescent="0.15">
      <c r="A55" s="34"/>
      <c r="B55" s="157"/>
      <c r="C55" s="157"/>
      <c r="D55" s="158"/>
      <c r="E55" s="158"/>
      <c r="F55" s="35"/>
      <c r="G55" s="34"/>
      <c r="H55" s="157"/>
      <c r="I55" s="157"/>
      <c r="J55" s="158"/>
      <c r="K55" s="158"/>
      <c r="L55" s="35"/>
      <c r="M55" s="34"/>
      <c r="N55" s="157"/>
      <c r="O55" s="157"/>
      <c r="P55" s="158"/>
      <c r="Q55" s="158"/>
      <c r="R55" s="35"/>
      <c r="S55" s="34"/>
      <c r="T55" s="157"/>
      <c r="U55" s="157"/>
      <c r="V55" s="158"/>
      <c r="W55" s="158"/>
      <c r="X55" s="35"/>
      <c r="Y55" s="34"/>
      <c r="Z55" s="157"/>
      <c r="AA55" s="157"/>
      <c r="AB55" s="158"/>
      <c r="AC55" s="158"/>
      <c r="AD55" s="35"/>
      <c r="AE55" s="34"/>
      <c r="AF55" s="157"/>
      <c r="AG55" s="157"/>
      <c r="AH55" s="158"/>
      <c r="AI55" s="158"/>
      <c r="AJ55" s="35"/>
      <c r="AK55" s="34"/>
      <c r="AL55" s="157"/>
      <c r="AM55" s="157"/>
      <c r="AN55" s="158"/>
      <c r="AO55" s="158"/>
      <c r="AP55" s="35"/>
    </row>
    <row r="56" spans="1:42" customFormat="1" ht="21" customHeight="1" x14ac:dyDescent="0.15">
      <c r="A56" s="34"/>
      <c r="B56" s="36"/>
      <c r="C56" s="36"/>
      <c r="D56" s="36"/>
      <c r="E56" s="36"/>
      <c r="F56" s="35"/>
      <c r="G56" s="34"/>
      <c r="H56" s="36"/>
      <c r="I56" s="36"/>
      <c r="J56" s="36"/>
      <c r="K56" s="36"/>
      <c r="L56" s="35"/>
      <c r="M56" s="34"/>
      <c r="N56" s="36"/>
      <c r="O56" s="36"/>
      <c r="P56" s="36"/>
      <c r="Q56" s="36"/>
      <c r="R56" s="35"/>
      <c r="S56" s="34"/>
      <c r="T56" s="36"/>
      <c r="U56" s="36"/>
      <c r="V56" s="36"/>
      <c r="W56" s="36"/>
      <c r="X56" s="35"/>
      <c r="Y56" s="34"/>
      <c r="Z56" s="36"/>
      <c r="AA56" s="36"/>
      <c r="AB56" s="36"/>
      <c r="AC56" s="36"/>
      <c r="AD56" s="35"/>
      <c r="AE56" s="34"/>
      <c r="AF56" s="36"/>
      <c r="AG56" s="36"/>
      <c r="AH56" s="36"/>
      <c r="AI56" s="36"/>
      <c r="AJ56" s="35"/>
      <c r="AK56" s="34"/>
      <c r="AL56" s="36"/>
      <c r="AM56" s="36"/>
      <c r="AN56" s="36"/>
      <c r="AO56" s="36"/>
      <c r="AP56" s="35"/>
    </row>
    <row r="57" spans="1:42" s="2" customFormat="1" ht="30" customHeight="1" x14ac:dyDescent="0.25">
      <c r="A57" s="37"/>
      <c r="B57" s="38"/>
      <c r="C57" s="39"/>
      <c r="D57" s="39"/>
      <c r="E57" s="39"/>
      <c r="F57" s="40"/>
      <c r="G57" s="37"/>
      <c r="H57" s="38"/>
      <c r="I57" s="39"/>
      <c r="J57" s="39"/>
      <c r="K57" s="39"/>
      <c r="L57" s="40"/>
      <c r="M57" s="37"/>
      <c r="N57" s="38"/>
      <c r="O57" s="39"/>
      <c r="P57" s="39"/>
      <c r="Q57" s="39"/>
      <c r="R57" s="40"/>
      <c r="S57" s="37"/>
      <c r="T57" s="38"/>
      <c r="U57" s="39"/>
      <c r="V57" s="39"/>
      <c r="W57" s="39"/>
      <c r="X57" s="40"/>
      <c r="Y57" s="37"/>
      <c r="Z57" s="38"/>
      <c r="AA57" s="39"/>
      <c r="AB57" s="39"/>
      <c r="AC57" s="39"/>
      <c r="AD57" s="40"/>
      <c r="AE57" s="37"/>
      <c r="AF57" s="38"/>
      <c r="AG57" s="39"/>
      <c r="AH57" s="39"/>
      <c r="AI57" s="39"/>
      <c r="AJ57" s="40"/>
      <c r="AK57" s="37"/>
      <c r="AL57" s="38"/>
      <c r="AM57" s="39"/>
      <c r="AN57" s="39"/>
      <c r="AO57" s="39"/>
      <c r="AP57" s="40"/>
    </row>
    <row r="58" spans="1:42" customFormat="1" ht="16.5" customHeight="1" x14ac:dyDescent="0.15">
      <c r="A58" s="41"/>
      <c r="B58" s="42"/>
      <c r="C58" s="42"/>
      <c r="D58" s="42"/>
      <c r="E58" s="42"/>
      <c r="F58" s="43"/>
      <c r="G58" s="41"/>
      <c r="H58" s="42"/>
      <c r="I58" s="42"/>
      <c r="J58" s="42"/>
      <c r="K58" s="42"/>
      <c r="L58" s="43"/>
      <c r="M58" s="41"/>
      <c r="N58" s="42"/>
      <c r="O58" s="42"/>
      <c r="P58" s="42"/>
      <c r="Q58" s="42"/>
      <c r="R58" s="43"/>
      <c r="S58" s="41"/>
      <c r="T58" s="42"/>
      <c r="U58" s="42"/>
      <c r="V58" s="42"/>
      <c r="W58" s="42"/>
      <c r="X58" s="43"/>
      <c r="Y58" s="41"/>
      <c r="Z58" s="42"/>
      <c r="AA58" s="42"/>
      <c r="AB58" s="42"/>
      <c r="AC58" s="42"/>
      <c r="AD58" s="43"/>
      <c r="AE58" s="41"/>
      <c r="AF58" s="42"/>
      <c r="AG58" s="42"/>
      <c r="AH58" s="42"/>
      <c r="AI58" s="42"/>
      <c r="AJ58" s="43"/>
      <c r="AK58" s="41"/>
      <c r="AL58" s="42"/>
      <c r="AM58" s="42"/>
      <c r="AN58" s="42"/>
      <c r="AO58" s="42"/>
      <c r="AP58" s="43"/>
    </row>
    <row r="59" spans="1:42" customFormat="1" ht="7.5" customHeight="1" x14ac:dyDescent="0.15">
      <c r="A59" s="31"/>
      <c r="B59" s="32"/>
      <c r="C59" s="32"/>
      <c r="D59" s="32"/>
      <c r="E59" s="32"/>
      <c r="F59" s="33"/>
      <c r="G59" s="31"/>
      <c r="H59" s="32"/>
      <c r="I59" s="32"/>
      <c r="J59" s="32"/>
      <c r="K59" s="32"/>
      <c r="L59" s="33"/>
      <c r="M59" s="31"/>
      <c r="N59" s="32"/>
      <c r="O59" s="32"/>
      <c r="P59" s="32"/>
      <c r="Q59" s="32"/>
      <c r="R59" s="33"/>
      <c r="S59" s="31"/>
      <c r="T59" s="32"/>
      <c r="U59" s="32"/>
      <c r="V59" s="32"/>
      <c r="W59" s="32"/>
      <c r="X59" s="33"/>
      <c r="Y59" s="31"/>
      <c r="Z59" s="32"/>
      <c r="AA59" s="32"/>
      <c r="AB59" s="32"/>
      <c r="AC59" s="32"/>
      <c r="AD59" s="33"/>
      <c r="AE59" s="31"/>
      <c r="AF59" s="32"/>
      <c r="AG59" s="32"/>
      <c r="AH59" s="32"/>
      <c r="AI59" s="32"/>
      <c r="AJ59" s="33"/>
      <c r="AK59" s="31"/>
      <c r="AL59" s="32"/>
      <c r="AM59" s="32"/>
      <c r="AN59" s="32"/>
      <c r="AO59" s="32"/>
      <c r="AP59" s="33"/>
    </row>
    <row r="60" spans="1:42" s="5" customFormat="1" ht="60" customHeight="1" x14ac:dyDescent="0.15">
      <c r="A60" s="3"/>
      <c r="B60" s="156"/>
      <c r="C60" s="156"/>
      <c r="D60" s="156"/>
      <c r="E60" s="156"/>
      <c r="F60" s="4"/>
      <c r="G60" s="3"/>
      <c r="H60" s="156"/>
      <c r="I60" s="156"/>
      <c r="J60" s="156"/>
      <c r="K60" s="156"/>
      <c r="L60" s="4"/>
      <c r="M60" s="3"/>
      <c r="N60" s="156"/>
      <c r="O60" s="156"/>
      <c r="P60" s="156"/>
      <c r="Q60" s="156"/>
      <c r="R60" s="4"/>
      <c r="S60" s="3"/>
      <c r="T60" s="156"/>
      <c r="U60" s="156"/>
      <c r="V60" s="156"/>
      <c r="W60" s="156"/>
      <c r="X60" s="4"/>
      <c r="Y60" s="3"/>
      <c r="Z60" s="156"/>
      <c r="AA60" s="156"/>
      <c r="AB60" s="156"/>
      <c r="AC60" s="156"/>
      <c r="AD60" s="4"/>
      <c r="AE60" s="3"/>
      <c r="AF60" s="156"/>
      <c r="AG60" s="156"/>
      <c r="AH60" s="156"/>
      <c r="AI60" s="156"/>
      <c r="AJ60" s="4"/>
      <c r="AK60" s="3"/>
      <c r="AL60" s="156"/>
      <c r="AM60" s="156"/>
      <c r="AN60" s="156"/>
      <c r="AO60" s="156"/>
      <c r="AP60" s="4"/>
    </row>
    <row r="61" spans="1:42" s="5" customFormat="1" ht="60" customHeight="1" x14ac:dyDescent="0.15">
      <c r="A61" s="3"/>
      <c r="B61" s="156"/>
      <c r="C61" s="156"/>
      <c r="D61" s="156"/>
      <c r="E61" s="156"/>
      <c r="F61" s="4"/>
      <c r="G61" s="3"/>
      <c r="H61" s="156"/>
      <c r="I61" s="156"/>
      <c r="J61" s="156"/>
      <c r="K61" s="156"/>
      <c r="L61" s="4"/>
      <c r="M61" s="3"/>
      <c r="N61" s="156"/>
      <c r="O61" s="156"/>
      <c r="P61" s="156"/>
      <c r="Q61" s="156"/>
      <c r="R61" s="4"/>
      <c r="S61" s="3"/>
      <c r="T61" s="156"/>
      <c r="U61" s="156"/>
      <c r="V61" s="156"/>
      <c r="W61" s="156"/>
      <c r="X61" s="4"/>
      <c r="Y61" s="3"/>
      <c r="Z61" s="156"/>
      <c r="AA61" s="156"/>
      <c r="AB61" s="156"/>
      <c r="AC61" s="156"/>
      <c r="AD61" s="4"/>
      <c r="AE61" s="3"/>
      <c r="AF61" s="156"/>
      <c r="AG61" s="156"/>
      <c r="AH61" s="156"/>
      <c r="AI61" s="156"/>
      <c r="AJ61" s="4"/>
      <c r="AK61" s="3"/>
      <c r="AL61" s="156"/>
      <c r="AM61" s="156"/>
      <c r="AN61" s="156"/>
      <c r="AO61" s="156"/>
      <c r="AP61" s="4"/>
    </row>
    <row r="62" spans="1:42" s="5" customFormat="1" ht="60" customHeight="1" x14ac:dyDescent="0.15">
      <c r="A62" s="3"/>
      <c r="B62" s="156"/>
      <c r="C62" s="156"/>
      <c r="D62" s="156"/>
      <c r="E62" s="156"/>
      <c r="F62" s="4"/>
      <c r="G62" s="3"/>
      <c r="H62" s="156"/>
      <c r="I62" s="156"/>
      <c r="J62" s="156"/>
      <c r="K62" s="156"/>
      <c r="L62" s="4"/>
      <c r="M62" s="3"/>
      <c r="N62" s="156"/>
      <c r="O62" s="156"/>
      <c r="P62" s="156"/>
      <c r="Q62" s="156"/>
      <c r="R62" s="4"/>
      <c r="S62" s="3"/>
      <c r="T62" s="156"/>
      <c r="U62" s="156"/>
      <c r="V62" s="156"/>
      <c r="W62" s="156"/>
      <c r="X62" s="4"/>
      <c r="Y62" s="3"/>
      <c r="Z62" s="156"/>
      <c r="AA62" s="156"/>
      <c r="AB62" s="156"/>
      <c r="AC62" s="156"/>
      <c r="AD62" s="4"/>
      <c r="AE62" s="3"/>
      <c r="AF62" s="156"/>
      <c r="AG62" s="156"/>
      <c r="AH62" s="156"/>
      <c r="AI62" s="156"/>
      <c r="AJ62" s="4"/>
      <c r="AK62" s="3"/>
      <c r="AL62" s="156"/>
      <c r="AM62" s="156"/>
      <c r="AN62" s="156"/>
      <c r="AO62" s="156"/>
      <c r="AP62" s="4"/>
    </row>
    <row r="63" spans="1:42" s="5" customFormat="1" ht="60" customHeight="1" x14ac:dyDescent="0.15">
      <c r="A63" s="3"/>
      <c r="B63" s="156"/>
      <c r="C63" s="156"/>
      <c r="D63" s="156"/>
      <c r="E63" s="156"/>
      <c r="F63" s="4"/>
      <c r="G63" s="3"/>
      <c r="H63" s="156"/>
      <c r="I63" s="156"/>
      <c r="J63" s="156"/>
      <c r="K63" s="156"/>
      <c r="L63" s="4"/>
      <c r="M63" s="3"/>
      <c r="N63" s="156"/>
      <c r="O63" s="156"/>
      <c r="P63" s="156"/>
      <c r="Q63" s="156"/>
      <c r="R63" s="4"/>
      <c r="S63" s="3"/>
      <c r="T63" s="156"/>
      <c r="U63" s="156"/>
      <c r="V63" s="156"/>
      <c r="W63" s="156"/>
      <c r="X63" s="4"/>
      <c r="Y63" s="3"/>
      <c r="Z63" s="156"/>
      <c r="AA63" s="156"/>
      <c r="AB63" s="156"/>
      <c r="AC63" s="156"/>
      <c r="AD63" s="4"/>
      <c r="AE63" s="3"/>
      <c r="AF63" s="156"/>
      <c r="AG63" s="156"/>
      <c r="AH63" s="156"/>
      <c r="AI63" s="156"/>
      <c r="AJ63" s="4"/>
      <c r="AK63" s="3"/>
      <c r="AL63" s="156"/>
      <c r="AM63" s="156"/>
      <c r="AN63" s="156"/>
      <c r="AO63" s="156"/>
      <c r="AP63" s="4"/>
    </row>
    <row r="64" spans="1:42" s="5" customFormat="1" ht="60" customHeight="1" x14ac:dyDescent="0.15">
      <c r="A64" s="3"/>
      <c r="B64" s="156"/>
      <c r="C64" s="156"/>
      <c r="D64" s="156"/>
      <c r="E64" s="156"/>
      <c r="F64" s="4"/>
      <c r="G64" s="3"/>
      <c r="H64" s="156"/>
      <c r="I64" s="156"/>
      <c r="J64" s="156"/>
      <c r="K64" s="156"/>
      <c r="L64" s="4"/>
      <c r="M64" s="3"/>
      <c r="N64" s="156"/>
      <c r="O64" s="156"/>
      <c r="P64" s="156"/>
      <c r="Q64" s="156"/>
      <c r="R64" s="4"/>
      <c r="S64" s="3"/>
      <c r="T64" s="156"/>
      <c r="U64" s="156"/>
      <c r="V64" s="156"/>
      <c r="W64" s="156"/>
      <c r="X64" s="4"/>
      <c r="Y64" s="3"/>
      <c r="Z64" s="156"/>
      <c r="AA64" s="156"/>
      <c r="AB64" s="156"/>
      <c r="AC64" s="156"/>
      <c r="AD64" s="4"/>
      <c r="AE64" s="3"/>
      <c r="AF64" s="156"/>
      <c r="AG64" s="156"/>
      <c r="AH64" s="156"/>
      <c r="AI64" s="156"/>
      <c r="AJ64" s="4"/>
      <c r="AK64" s="3"/>
      <c r="AL64" s="156"/>
      <c r="AM64" s="156"/>
      <c r="AN64" s="156"/>
      <c r="AO64" s="156"/>
      <c r="AP64" s="4"/>
    </row>
    <row r="65" spans="1:42" s="5" customFormat="1" ht="60" customHeight="1" x14ac:dyDescent="0.15">
      <c r="A65" s="3"/>
      <c r="B65" s="156"/>
      <c r="C65" s="156"/>
      <c r="D65" s="156"/>
      <c r="E65" s="156"/>
      <c r="F65" s="4"/>
      <c r="G65" s="3"/>
      <c r="H65" s="156"/>
      <c r="I65" s="156"/>
      <c r="J65" s="156"/>
      <c r="K65" s="156"/>
      <c r="L65" s="4"/>
      <c r="M65" s="3"/>
      <c r="N65" s="156"/>
      <c r="O65" s="156"/>
      <c r="P65" s="156"/>
      <c r="Q65" s="156"/>
      <c r="R65" s="4"/>
      <c r="S65" s="3"/>
      <c r="T65" s="156"/>
      <c r="U65" s="156"/>
      <c r="V65" s="156"/>
      <c r="W65" s="156"/>
      <c r="X65" s="4"/>
      <c r="Y65" s="3"/>
      <c r="Z65" s="156"/>
      <c r="AA65" s="156"/>
      <c r="AB65" s="156"/>
      <c r="AC65" s="156"/>
      <c r="AD65" s="4"/>
      <c r="AE65" s="3"/>
      <c r="AF65" s="156"/>
      <c r="AG65" s="156"/>
      <c r="AH65" s="156"/>
      <c r="AI65" s="156"/>
      <c r="AJ65" s="4"/>
      <c r="AK65" s="3"/>
      <c r="AL65" s="156"/>
      <c r="AM65" s="156"/>
      <c r="AN65" s="156"/>
      <c r="AO65" s="156"/>
      <c r="AP65" s="4"/>
    </row>
    <row r="66" spans="1:42" customFormat="1" ht="54" customHeight="1" x14ac:dyDescent="0.15">
      <c r="A66" s="34"/>
      <c r="B66" s="157"/>
      <c r="C66" s="157"/>
      <c r="D66" s="158"/>
      <c r="E66" s="158"/>
      <c r="F66" s="35"/>
      <c r="G66" s="34"/>
      <c r="H66" s="157"/>
      <c r="I66" s="157"/>
      <c r="J66" s="158"/>
      <c r="K66" s="158"/>
      <c r="L66" s="35"/>
      <c r="M66" s="34"/>
      <c r="N66" s="157"/>
      <c r="O66" s="157"/>
      <c r="P66" s="158"/>
      <c r="Q66" s="158"/>
      <c r="R66" s="35"/>
      <c r="S66" s="34"/>
      <c r="T66" s="157"/>
      <c r="U66" s="157"/>
      <c r="V66" s="158"/>
      <c r="W66" s="158"/>
      <c r="X66" s="35"/>
      <c r="Y66" s="34"/>
      <c r="Z66" s="157"/>
      <c r="AA66" s="157"/>
      <c r="AB66" s="158"/>
      <c r="AC66" s="158"/>
      <c r="AD66" s="35"/>
      <c r="AE66" s="34"/>
      <c r="AF66" s="157"/>
      <c r="AG66" s="157"/>
      <c r="AH66" s="158"/>
      <c r="AI66" s="158"/>
      <c r="AJ66" s="35"/>
      <c r="AK66" s="34"/>
      <c r="AL66" s="157"/>
      <c r="AM66" s="157"/>
      <c r="AN66" s="158"/>
      <c r="AO66" s="158"/>
      <c r="AP66" s="35"/>
    </row>
    <row r="67" spans="1:42" customFormat="1" ht="21" customHeight="1" x14ac:dyDescent="0.15">
      <c r="A67" s="34"/>
      <c r="B67" s="36"/>
      <c r="C67" s="36"/>
      <c r="D67" s="36"/>
      <c r="E67" s="36"/>
      <c r="F67" s="35"/>
      <c r="G67" s="34"/>
      <c r="H67" s="36"/>
      <c r="I67" s="36"/>
      <c r="J67" s="36"/>
      <c r="K67" s="36"/>
      <c r="L67" s="35"/>
      <c r="M67" s="34"/>
      <c r="N67" s="36"/>
      <c r="O67" s="36"/>
      <c r="P67" s="36"/>
      <c r="Q67" s="36"/>
      <c r="R67" s="35"/>
      <c r="S67" s="34"/>
      <c r="T67" s="36"/>
      <c r="U67" s="36"/>
      <c r="V67" s="36"/>
      <c r="W67" s="36"/>
      <c r="X67" s="35"/>
      <c r="Y67" s="34"/>
      <c r="Z67" s="36"/>
      <c r="AA67" s="36"/>
      <c r="AB67" s="36"/>
      <c r="AC67" s="36"/>
      <c r="AD67" s="35"/>
      <c r="AE67" s="34"/>
      <c r="AF67" s="36"/>
      <c r="AG67" s="36"/>
      <c r="AH67" s="36"/>
      <c r="AI67" s="36"/>
      <c r="AJ67" s="35"/>
      <c r="AK67" s="34"/>
      <c r="AL67" s="36"/>
      <c r="AM67" s="36"/>
      <c r="AN67" s="36"/>
      <c r="AO67" s="36"/>
      <c r="AP67" s="35"/>
    </row>
    <row r="68" spans="1:42" s="2" customFormat="1" ht="30" customHeight="1" x14ac:dyDescent="0.25">
      <c r="A68" s="37"/>
      <c r="B68" s="38"/>
      <c r="C68" s="39"/>
      <c r="D68" s="39"/>
      <c r="E68" s="39"/>
      <c r="F68" s="40"/>
      <c r="G68" s="37"/>
      <c r="H68" s="38"/>
      <c r="I68" s="39"/>
      <c r="J68" s="39"/>
      <c r="K68" s="39"/>
      <c r="L68" s="40"/>
      <c r="M68" s="37"/>
      <c r="N68" s="38"/>
      <c r="O68" s="39"/>
      <c r="P68" s="39"/>
      <c r="Q68" s="39"/>
      <c r="R68" s="40"/>
      <c r="S68" s="37"/>
      <c r="T68" s="38"/>
      <c r="U68" s="39"/>
      <c r="V68" s="39"/>
      <c r="W68" s="39"/>
      <c r="X68" s="40"/>
      <c r="Y68" s="37"/>
      <c r="Z68" s="38"/>
      <c r="AA68" s="39"/>
      <c r="AB68" s="39"/>
      <c r="AC68" s="39"/>
      <c r="AD68" s="40"/>
      <c r="AE68" s="37"/>
      <c r="AF68" s="38"/>
      <c r="AG68" s="39"/>
      <c r="AH68" s="39"/>
      <c r="AI68" s="39"/>
      <c r="AJ68" s="40"/>
      <c r="AK68" s="37"/>
      <c r="AL68" s="38"/>
      <c r="AM68" s="39"/>
      <c r="AN68" s="39"/>
      <c r="AO68" s="39"/>
      <c r="AP68" s="40"/>
    </row>
    <row r="69" spans="1:42" customFormat="1" ht="16.5" customHeight="1" x14ac:dyDescent="0.15">
      <c r="A69" s="41"/>
      <c r="B69" s="42"/>
      <c r="C69" s="42"/>
      <c r="D69" s="42"/>
      <c r="E69" s="42"/>
      <c r="F69" s="43"/>
      <c r="G69" s="41"/>
      <c r="H69" s="42"/>
      <c r="I69" s="42"/>
      <c r="J69" s="42"/>
      <c r="K69" s="42"/>
      <c r="L69" s="43"/>
      <c r="M69" s="41"/>
      <c r="N69" s="42"/>
      <c r="O69" s="42"/>
      <c r="P69" s="42"/>
      <c r="Q69" s="42"/>
      <c r="R69" s="43"/>
      <c r="S69" s="41"/>
      <c r="T69" s="42"/>
      <c r="U69" s="42"/>
      <c r="V69" s="42"/>
      <c r="W69" s="42"/>
      <c r="X69" s="43"/>
      <c r="Y69" s="41"/>
      <c r="Z69" s="42"/>
      <c r="AA69" s="42"/>
      <c r="AB69" s="42"/>
      <c r="AC69" s="42"/>
      <c r="AD69" s="43"/>
      <c r="AE69" s="41"/>
      <c r="AF69" s="42"/>
      <c r="AG69" s="42"/>
      <c r="AH69" s="42"/>
      <c r="AI69" s="42"/>
      <c r="AJ69" s="43"/>
      <c r="AK69" s="41"/>
      <c r="AL69" s="42"/>
      <c r="AM69" s="42"/>
      <c r="AN69" s="42"/>
      <c r="AO69" s="42"/>
      <c r="AP69" s="43"/>
    </row>
    <row r="70" spans="1:42" customFormat="1" ht="7.5" customHeight="1" x14ac:dyDescent="0.15">
      <c r="A70" s="31"/>
      <c r="B70" s="32"/>
      <c r="C70" s="32"/>
      <c r="D70" s="32"/>
      <c r="E70" s="32"/>
      <c r="F70" s="33"/>
      <c r="G70" s="31"/>
      <c r="H70" s="32"/>
      <c r="I70" s="32"/>
      <c r="J70" s="32"/>
      <c r="K70" s="32"/>
      <c r="L70" s="33"/>
      <c r="M70" s="31"/>
      <c r="N70" s="32"/>
      <c r="O70" s="32"/>
      <c r="P70" s="32"/>
      <c r="Q70" s="32"/>
      <c r="R70" s="33"/>
      <c r="S70" s="31"/>
      <c r="T70" s="32"/>
      <c r="U70" s="32"/>
      <c r="V70" s="32"/>
      <c r="W70" s="32"/>
      <c r="X70" s="33"/>
      <c r="Y70" s="31"/>
      <c r="Z70" s="32"/>
      <c r="AA70" s="32"/>
      <c r="AB70" s="32"/>
      <c r="AC70" s="32"/>
      <c r="AD70" s="33"/>
      <c r="AE70" s="31"/>
      <c r="AF70" s="32"/>
      <c r="AG70" s="32"/>
      <c r="AH70" s="32"/>
      <c r="AI70" s="32"/>
      <c r="AJ70" s="33"/>
      <c r="AK70" s="31"/>
      <c r="AL70" s="32"/>
      <c r="AM70" s="32"/>
      <c r="AN70" s="32"/>
      <c r="AO70" s="32"/>
      <c r="AP70" s="33"/>
    </row>
    <row r="71" spans="1:42" s="5" customFormat="1" ht="60" customHeight="1" x14ac:dyDescent="0.15">
      <c r="A71" s="3"/>
      <c r="B71" s="156"/>
      <c r="C71" s="156"/>
      <c r="D71" s="156"/>
      <c r="E71" s="156"/>
      <c r="F71" s="4"/>
      <c r="G71" s="3"/>
      <c r="H71" s="156"/>
      <c r="I71" s="156"/>
      <c r="J71" s="156"/>
      <c r="K71" s="156"/>
      <c r="L71" s="4"/>
      <c r="M71" s="3"/>
      <c r="N71" s="156"/>
      <c r="O71" s="156"/>
      <c r="P71" s="156"/>
      <c r="Q71" s="156"/>
      <c r="R71" s="4"/>
      <c r="S71" s="3"/>
      <c r="T71" s="156"/>
      <c r="U71" s="156"/>
      <c r="V71" s="156"/>
      <c r="W71" s="156"/>
      <c r="X71" s="4"/>
      <c r="Y71" s="3"/>
      <c r="Z71" s="156"/>
      <c r="AA71" s="156"/>
      <c r="AB71" s="156"/>
      <c r="AC71" s="156"/>
      <c r="AD71" s="4"/>
      <c r="AE71" s="3"/>
      <c r="AF71" s="156"/>
      <c r="AG71" s="156"/>
      <c r="AH71" s="156"/>
      <c r="AI71" s="156"/>
      <c r="AJ71" s="4"/>
      <c r="AK71" s="3"/>
      <c r="AL71" s="156"/>
      <c r="AM71" s="156"/>
      <c r="AN71" s="156"/>
      <c r="AO71" s="156"/>
      <c r="AP71" s="4"/>
    </row>
    <row r="72" spans="1:42" s="5" customFormat="1" ht="60" customHeight="1" x14ac:dyDescent="0.15">
      <c r="A72" s="3"/>
      <c r="B72" s="156"/>
      <c r="C72" s="156"/>
      <c r="D72" s="156"/>
      <c r="E72" s="156"/>
      <c r="F72" s="4"/>
      <c r="G72" s="3"/>
      <c r="H72" s="156"/>
      <c r="I72" s="156"/>
      <c r="J72" s="156"/>
      <c r="K72" s="156"/>
      <c r="L72" s="4"/>
      <c r="M72" s="3"/>
      <c r="N72" s="156"/>
      <c r="O72" s="156"/>
      <c r="P72" s="156"/>
      <c r="Q72" s="156"/>
      <c r="R72" s="4"/>
      <c r="S72" s="3"/>
      <c r="T72" s="156"/>
      <c r="U72" s="156"/>
      <c r="V72" s="156"/>
      <c r="W72" s="156"/>
      <c r="X72" s="4"/>
      <c r="Y72" s="3"/>
      <c r="Z72" s="156"/>
      <c r="AA72" s="156"/>
      <c r="AB72" s="156"/>
      <c r="AC72" s="156"/>
      <c r="AD72" s="4"/>
      <c r="AE72" s="3"/>
      <c r="AF72" s="156"/>
      <c r="AG72" s="156"/>
      <c r="AH72" s="156"/>
      <c r="AI72" s="156"/>
      <c r="AJ72" s="4"/>
      <c r="AK72" s="3"/>
      <c r="AL72" s="156"/>
      <c r="AM72" s="156"/>
      <c r="AN72" s="156"/>
      <c r="AO72" s="156"/>
      <c r="AP72" s="4"/>
    </row>
    <row r="73" spans="1:42" s="5" customFormat="1" ht="60" customHeight="1" x14ac:dyDescent="0.15">
      <c r="A73" s="3"/>
      <c r="B73" s="156"/>
      <c r="C73" s="156"/>
      <c r="D73" s="156"/>
      <c r="E73" s="156"/>
      <c r="F73" s="4"/>
      <c r="G73" s="3"/>
      <c r="H73" s="156"/>
      <c r="I73" s="156"/>
      <c r="J73" s="156"/>
      <c r="K73" s="156"/>
      <c r="L73" s="4"/>
      <c r="M73" s="3"/>
      <c r="N73" s="156"/>
      <c r="O73" s="156"/>
      <c r="P73" s="156"/>
      <c r="Q73" s="156"/>
      <c r="R73" s="4"/>
      <c r="S73" s="3"/>
      <c r="T73" s="156"/>
      <c r="U73" s="156"/>
      <c r="V73" s="156"/>
      <c r="W73" s="156"/>
      <c r="X73" s="4"/>
      <c r="Y73" s="3"/>
      <c r="Z73" s="156"/>
      <c r="AA73" s="156"/>
      <c r="AB73" s="156"/>
      <c r="AC73" s="156"/>
      <c r="AD73" s="4"/>
      <c r="AE73" s="3"/>
      <c r="AF73" s="156"/>
      <c r="AG73" s="156"/>
      <c r="AH73" s="156"/>
      <c r="AI73" s="156"/>
      <c r="AJ73" s="4"/>
      <c r="AK73" s="3"/>
      <c r="AL73" s="156"/>
      <c r="AM73" s="156"/>
      <c r="AN73" s="156"/>
      <c r="AO73" s="156"/>
      <c r="AP73" s="4"/>
    </row>
    <row r="74" spans="1:42" s="5" customFormat="1" ht="60" customHeight="1" x14ac:dyDescent="0.15">
      <c r="A74" s="3"/>
      <c r="B74" s="156"/>
      <c r="C74" s="156"/>
      <c r="D74" s="156"/>
      <c r="E74" s="156"/>
      <c r="F74" s="4"/>
      <c r="G74" s="3"/>
      <c r="H74" s="156"/>
      <c r="I74" s="156"/>
      <c r="J74" s="156"/>
      <c r="K74" s="156"/>
      <c r="L74" s="4"/>
      <c r="M74" s="3"/>
      <c r="N74" s="156"/>
      <c r="O74" s="156"/>
      <c r="P74" s="156"/>
      <c r="Q74" s="156"/>
      <c r="R74" s="4"/>
      <c r="S74" s="3"/>
      <c r="T74" s="156"/>
      <c r="U74" s="156"/>
      <c r="V74" s="156"/>
      <c r="W74" s="156"/>
      <c r="X74" s="4"/>
      <c r="Y74" s="3"/>
      <c r="Z74" s="156"/>
      <c r="AA74" s="156"/>
      <c r="AB74" s="156"/>
      <c r="AC74" s="156"/>
      <c r="AD74" s="4"/>
      <c r="AE74" s="3"/>
      <c r="AF74" s="156"/>
      <c r="AG74" s="156"/>
      <c r="AH74" s="156"/>
      <c r="AI74" s="156"/>
      <c r="AJ74" s="4"/>
      <c r="AK74" s="3"/>
      <c r="AL74" s="156"/>
      <c r="AM74" s="156"/>
      <c r="AN74" s="156"/>
      <c r="AO74" s="156"/>
      <c r="AP74" s="4"/>
    </row>
    <row r="75" spans="1:42" s="5" customFormat="1" ht="60" customHeight="1" x14ac:dyDescent="0.15">
      <c r="A75" s="3"/>
      <c r="B75" s="156"/>
      <c r="C75" s="156"/>
      <c r="D75" s="156"/>
      <c r="E75" s="156"/>
      <c r="F75" s="4"/>
      <c r="G75" s="3"/>
      <c r="H75" s="156"/>
      <c r="I75" s="156"/>
      <c r="J75" s="156"/>
      <c r="K75" s="156"/>
      <c r="L75" s="4"/>
      <c r="M75" s="3"/>
      <c r="N75" s="156"/>
      <c r="O75" s="156"/>
      <c r="P75" s="156"/>
      <c r="Q75" s="156"/>
      <c r="R75" s="4"/>
      <c r="S75" s="3"/>
      <c r="T75" s="156"/>
      <c r="U75" s="156"/>
      <c r="V75" s="156"/>
      <c r="W75" s="156"/>
      <c r="X75" s="4"/>
      <c r="Y75" s="3"/>
      <c r="Z75" s="156"/>
      <c r="AA75" s="156"/>
      <c r="AB75" s="156"/>
      <c r="AC75" s="156"/>
      <c r="AD75" s="4"/>
      <c r="AE75" s="3"/>
      <c r="AF75" s="156"/>
      <c r="AG75" s="156"/>
      <c r="AH75" s="156"/>
      <c r="AI75" s="156"/>
      <c r="AJ75" s="4"/>
      <c r="AK75" s="3"/>
      <c r="AL75" s="156"/>
      <c r="AM75" s="156"/>
      <c r="AN75" s="156"/>
      <c r="AO75" s="156"/>
      <c r="AP75" s="4"/>
    </row>
    <row r="76" spans="1:42" s="5" customFormat="1" ht="60" customHeight="1" x14ac:dyDescent="0.15">
      <c r="A76" s="3"/>
      <c r="B76" s="156"/>
      <c r="C76" s="156"/>
      <c r="D76" s="156"/>
      <c r="E76" s="156"/>
      <c r="F76" s="4"/>
      <c r="G76" s="3"/>
      <c r="H76" s="156"/>
      <c r="I76" s="156"/>
      <c r="J76" s="156"/>
      <c r="K76" s="156"/>
      <c r="L76" s="4"/>
      <c r="M76" s="3"/>
      <c r="N76" s="156"/>
      <c r="O76" s="156"/>
      <c r="P76" s="156"/>
      <c r="Q76" s="156"/>
      <c r="R76" s="4"/>
      <c r="S76" s="3"/>
      <c r="T76" s="156"/>
      <c r="U76" s="156"/>
      <c r="V76" s="156"/>
      <c r="W76" s="156"/>
      <c r="X76" s="4"/>
      <c r="Y76" s="3"/>
      <c r="Z76" s="156"/>
      <c r="AA76" s="156"/>
      <c r="AB76" s="156"/>
      <c r="AC76" s="156"/>
      <c r="AD76" s="4"/>
      <c r="AE76" s="3"/>
      <c r="AF76" s="156"/>
      <c r="AG76" s="156"/>
      <c r="AH76" s="156"/>
      <c r="AI76" s="156"/>
      <c r="AJ76" s="4"/>
      <c r="AK76" s="3"/>
      <c r="AL76" s="156"/>
      <c r="AM76" s="156"/>
      <c r="AN76" s="156"/>
      <c r="AO76" s="156"/>
      <c r="AP76" s="4"/>
    </row>
    <row r="77" spans="1:42" customFormat="1" ht="54" customHeight="1" x14ac:dyDescent="0.15">
      <c r="A77" s="34"/>
      <c r="B77" s="157"/>
      <c r="C77" s="157"/>
      <c r="D77" s="158"/>
      <c r="E77" s="158"/>
      <c r="F77" s="35"/>
      <c r="G77" s="34"/>
      <c r="H77" s="157"/>
      <c r="I77" s="157"/>
      <c r="J77" s="158"/>
      <c r="K77" s="158"/>
      <c r="L77" s="35"/>
      <c r="M77" s="34"/>
      <c r="N77" s="157"/>
      <c r="O77" s="157"/>
      <c r="P77" s="158"/>
      <c r="Q77" s="158"/>
      <c r="R77" s="35"/>
      <c r="S77" s="34"/>
      <c r="T77" s="157"/>
      <c r="U77" s="157"/>
      <c r="V77" s="158"/>
      <c r="W77" s="158"/>
      <c r="X77" s="35"/>
      <c r="Y77" s="34"/>
      <c r="Z77" s="157"/>
      <c r="AA77" s="157"/>
      <c r="AB77" s="158"/>
      <c r="AC77" s="158"/>
      <c r="AD77" s="35"/>
      <c r="AE77" s="34"/>
      <c r="AF77" s="157"/>
      <c r="AG77" s="157"/>
      <c r="AH77" s="158"/>
      <c r="AI77" s="158"/>
      <c r="AJ77" s="35"/>
      <c r="AK77" s="34"/>
      <c r="AL77" s="157"/>
      <c r="AM77" s="157"/>
      <c r="AN77" s="158"/>
      <c r="AO77" s="158"/>
      <c r="AP77" s="35"/>
    </row>
    <row r="78" spans="1:42" customFormat="1" ht="21" customHeight="1" x14ac:dyDescent="0.15">
      <c r="A78" s="34"/>
      <c r="B78" s="36"/>
      <c r="C78" s="36"/>
      <c r="D78" s="36"/>
      <c r="E78" s="36"/>
      <c r="F78" s="35"/>
      <c r="G78" s="34"/>
      <c r="H78" s="36"/>
      <c r="I78" s="36"/>
      <c r="J78" s="36"/>
      <c r="K78" s="36"/>
      <c r="L78" s="35"/>
      <c r="M78" s="34"/>
      <c r="N78" s="36"/>
      <c r="O78" s="36"/>
      <c r="P78" s="36"/>
      <c r="Q78" s="36"/>
      <c r="R78" s="35"/>
      <c r="S78" s="34"/>
      <c r="T78" s="36"/>
      <c r="U78" s="36"/>
      <c r="V78" s="36"/>
      <c r="W78" s="36"/>
      <c r="X78" s="35"/>
      <c r="Y78" s="34"/>
      <c r="Z78" s="36"/>
      <c r="AA78" s="36"/>
      <c r="AB78" s="36"/>
      <c r="AC78" s="36"/>
      <c r="AD78" s="35"/>
      <c r="AE78" s="34"/>
      <c r="AF78" s="36"/>
      <c r="AG78" s="36"/>
      <c r="AH78" s="36"/>
      <c r="AI78" s="36"/>
      <c r="AJ78" s="35"/>
      <c r="AK78" s="34"/>
      <c r="AL78" s="36"/>
      <c r="AM78" s="36"/>
      <c r="AN78" s="36"/>
      <c r="AO78" s="36"/>
      <c r="AP78" s="35"/>
    </row>
    <row r="79" spans="1:42" s="2" customFormat="1" ht="30" customHeight="1" x14ac:dyDescent="0.25">
      <c r="A79" s="37"/>
      <c r="B79" s="38"/>
      <c r="C79" s="39"/>
      <c r="D79" s="39"/>
      <c r="E79" s="39"/>
      <c r="F79" s="40"/>
      <c r="G79" s="37"/>
      <c r="H79" s="38"/>
      <c r="I79" s="39"/>
      <c r="J79" s="39"/>
      <c r="K79" s="39"/>
      <c r="L79" s="40"/>
      <c r="M79" s="37"/>
      <c r="N79" s="38"/>
      <c r="O79" s="39"/>
      <c r="P79" s="39"/>
      <c r="Q79" s="39"/>
      <c r="R79" s="40"/>
      <c r="S79" s="37"/>
      <c r="T79" s="38"/>
      <c r="U79" s="39"/>
      <c r="V79" s="39"/>
      <c r="W79" s="39"/>
      <c r="X79" s="40"/>
      <c r="Y79" s="37"/>
      <c r="Z79" s="38"/>
      <c r="AA79" s="39"/>
      <c r="AB79" s="39"/>
      <c r="AC79" s="39"/>
      <c r="AD79" s="40"/>
      <c r="AE79" s="37"/>
      <c r="AF79" s="38"/>
      <c r="AG79" s="39"/>
      <c r="AH79" s="39"/>
      <c r="AI79" s="39"/>
      <c r="AJ79" s="40"/>
      <c r="AK79" s="37"/>
      <c r="AL79" s="38"/>
      <c r="AM79" s="39"/>
      <c r="AN79" s="39"/>
      <c r="AO79" s="39"/>
      <c r="AP79" s="40"/>
    </row>
    <row r="80" spans="1:42" customFormat="1" ht="16.5" customHeight="1" x14ac:dyDescent="0.15">
      <c r="A80" s="41"/>
      <c r="B80" s="42"/>
      <c r="C80" s="42"/>
      <c r="D80" s="42"/>
      <c r="E80" s="42"/>
      <c r="F80" s="43"/>
      <c r="G80" s="41"/>
      <c r="H80" s="42"/>
      <c r="I80" s="42"/>
      <c r="J80" s="42"/>
      <c r="K80" s="42"/>
      <c r="L80" s="43"/>
      <c r="M80" s="41"/>
      <c r="N80" s="42"/>
      <c r="O80" s="42"/>
      <c r="P80" s="42"/>
      <c r="Q80" s="42"/>
      <c r="R80" s="43"/>
      <c r="S80" s="41"/>
      <c r="T80" s="42"/>
      <c r="U80" s="42"/>
      <c r="V80" s="42"/>
      <c r="W80" s="42"/>
      <c r="X80" s="43"/>
      <c r="Y80" s="41"/>
      <c r="Z80" s="42"/>
      <c r="AA80" s="42"/>
      <c r="AB80" s="42"/>
      <c r="AC80" s="42"/>
      <c r="AD80" s="43"/>
      <c r="AE80" s="41"/>
      <c r="AF80" s="42"/>
      <c r="AG80" s="42"/>
      <c r="AH80" s="42"/>
      <c r="AI80" s="42"/>
      <c r="AJ80" s="43"/>
      <c r="AK80" s="41"/>
      <c r="AL80" s="42"/>
      <c r="AM80" s="42"/>
      <c r="AN80" s="42"/>
      <c r="AO80" s="42"/>
      <c r="AP80" s="43"/>
    </row>
    <row r="81" spans="1:42" customFormat="1" ht="7.5" customHeight="1" x14ac:dyDescent="0.15">
      <c r="A81" s="31"/>
      <c r="B81" s="32"/>
      <c r="C81" s="32"/>
      <c r="D81" s="32"/>
      <c r="E81" s="32"/>
      <c r="F81" s="33"/>
      <c r="G81" s="31"/>
      <c r="H81" s="32"/>
      <c r="I81" s="32"/>
      <c r="J81" s="32"/>
      <c r="K81" s="32"/>
      <c r="L81" s="33"/>
      <c r="M81" s="31"/>
      <c r="N81" s="32"/>
      <c r="O81" s="32"/>
      <c r="P81" s="32"/>
      <c r="Q81" s="32"/>
      <c r="R81" s="33"/>
      <c r="S81" s="31"/>
      <c r="T81" s="32"/>
      <c r="U81" s="32"/>
      <c r="V81" s="32"/>
      <c r="W81" s="32"/>
      <c r="X81" s="33"/>
      <c r="Y81" s="31"/>
      <c r="Z81" s="32"/>
      <c r="AA81" s="32"/>
      <c r="AB81" s="32"/>
      <c r="AC81" s="32"/>
      <c r="AD81" s="33"/>
      <c r="AE81" s="31"/>
      <c r="AF81" s="32"/>
      <c r="AG81" s="32"/>
      <c r="AH81" s="32"/>
      <c r="AI81" s="32"/>
      <c r="AJ81" s="33"/>
      <c r="AK81" s="31"/>
      <c r="AL81" s="32"/>
      <c r="AM81" s="32"/>
      <c r="AN81" s="32"/>
      <c r="AO81" s="32"/>
      <c r="AP81" s="33"/>
    </row>
    <row r="82" spans="1:42" s="5" customFormat="1" ht="60" customHeight="1" x14ac:dyDescent="0.15">
      <c r="A82" s="3"/>
      <c r="B82" s="156"/>
      <c r="C82" s="156"/>
      <c r="D82" s="156"/>
      <c r="E82" s="156"/>
      <c r="F82" s="4"/>
      <c r="G82" s="3"/>
      <c r="H82" s="156"/>
      <c r="I82" s="156"/>
      <c r="J82" s="156"/>
      <c r="K82" s="156"/>
      <c r="L82" s="4"/>
      <c r="M82" s="3"/>
      <c r="N82" s="156"/>
      <c r="O82" s="156"/>
      <c r="P82" s="156"/>
      <c r="Q82" s="156"/>
      <c r="R82" s="4"/>
      <c r="S82" s="3"/>
      <c r="T82" s="156"/>
      <c r="U82" s="156"/>
      <c r="V82" s="156"/>
      <c r="W82" s="156"/>
      <c r="X82" s="4"/>
      <c r="Y82" s="3"/>
      <c r="Z82" s="156"/>
      <c r="AA82" s="156"/>
      <c r="AB82" s="156"/>
      <c r="AC82" s="156"/>
      <c r="AD82" s="4"/>
      <c r="AE82" s="3"/>
      <c r="AF82" s="156"/>
      <c r="AG82" s="156"/>
      <c r="AH82" s="156"/>
      <c r="AI82" s="156"/>
      <c r="AJ82" s="4"/>
      <c r="AK82" s="3"/>
      <c r="AL82" s="156"/>
      <c r="AM82" s="156"/>
      <c r="AN82" s="156"/>
      <c r="AO82" s="156"/>
      <c r="AP82" s="4"/>
    </row>
    <row r="83" spans="1:42" s="5" customFormat="1" ht="60" customHeight="1" x14ac:dyDescent="0.15">
      <c r="A83" s="3"/>
      <c r="B83" s="156"/>
      <c r="C83" s="156"/>
      <c r="D83" s="156"/>
      <c r="E83" s="156"/>
      <c r="F83" s="4"/>
      <c r="G83" s="3"/>
      <c r="H83" s="156"/>
      <c r="I83" s="156"/>
      <c r="J83" s="156"/>
      <c r="K83" s="156"/>
      <c r="L83" s="4"/>
      <c r="M83" s="3"/>
      <c r="N83" s="156"/>
      <c r="O83" s="156"/>
      <c r="P83" s="156"/>
      <c r="Q83" s="156"/>
      <c r="R83" s="4"/>
      <c r="S83" s="3"/>
      <c r="T83" s="156"/>
      <c r="U83" s="156"/>
      <c r="V83" s="156"/>
      <c r="W83" s="156"/>
      <c r="X83" s="4"/>
      <c r="Y83" s="3"/>
      <c r="Z83" s="156"/>
      <c r="AA83" s="156"/>
      <c r="AB83" s="156"/>
      <c r="AC83" s="156"/>
      <c r="AD83" s="4"/>
      <c r="AE83" s="3"/>
      <c r="AF83" s="156"/>
      <c r="AG83" s="156"/>
      <c r="AH83" s="156"/>
      <c r="AI83" s="156"/>
      <c r="AJ83" s="4"/>
      <c r="AK83" s="3"/>
      <c r="AL83" s="156"/>
      <c r="AM83" s="156"/>
      <c r="AN83" s="156"/>
      <c r="AO83" s="156"/>
      <c r="AP83" s="4"/>
    </row>
    <row r="84" spans="1:42" s="5" customFormat="1" ht="60" customHeight="1" x14ac:dyDescent="0.15">
      <c r="A84" s="3"/>
      <c r="B84" s="156"/>
      <c r="C84" s="156"/>
      <c r="D84" s="156"/>
      <c r="E84" s="156"/>
      <c r="F84" s="4"/>
      <c r="G84" s="3"/>
      <c r="H84" s="156"/>
      <c r="I84" s="156"/>
      <c r="J84" s="156"/>
      <c r="K84" s="156"/>
      <c r="L84" s="4"/>
      <c r="M84" s="3"/>
      <c r="N84" s="156"/>
      <c r="O84" s="156"/>
      <c r="P84" s="156"/>
      <c r="Q84" s="156"/>
      <c r="R84" s="4"/>
      <c r="S84" s="3"/>
      <c r="T84" s="156"/>
      <c r="U84" s="156"/>
      <c r="V84" s="156"/>
      <c r="W84" s="156"/>
      <c r="X84" s="4"/>
      <c r="Y84" s="3"/>
      <c r="Z84" s="156"/>
      <c r="AA84" s="156"/>
      <c r="AB84" s="156"/>
      <c r="AC84" s="156"/>
      <c r="AD84" s="4"/>
      <c r="AE84" s="3"/>
      <c r="AF84" s="156"/>
      <c r="AG84" s="156"/>
      <c r="AH84" s="156"/>
      <c r="AI84" s="156"/>
      <c r="AJ84" s="4"/>
      <c r="AK84" s="3"/>
      <c r="AL84" s="156"/>
      <c r="AM84" s="156"/>
      <c r="AN84" s="156"/>
      <c r="AO84" s="156"/>
      <c r="AP84" s="4"/>
    </row>
    <row r="85" spans="1:42" s="5" customFormat="1" ht="60" customHeight="1" x14ac:dyDescent="0.15">
      <c r="A85" s="3"/>
      <c r="B85" s="156"/>
      <c r="C85" s="156"/>
      <c r="D85" s="156"/>
      <c r="E85" s="156"/>
      <c r="F85" s="4"/>
      <c r="G85" s="3"/>
      <c r="H85" s="156"/>
      <c r="I85" s="156"/>
      <c r="J85" s="156"/>
      <c r="K85" s="156"/>
      <c r="L85" s="4"/>
      <c r="M85" s="3"/>
      <c r="N85" s="156"/>
      <c r="O85" s="156"/>
      <c r="P85" s="156"/>
      <c r="Q85" s="156"/>
      <c r="R85" s="4"/>
      <c r="S85" s="3"/>
      <c r="T85" s="156"/>
      <c r="U85" s="156"/>
      <c r="V85" s="156"/>
      <c r="W85" s="156"/>
      <c r="X85" s="4"/>
      <c r="Y85" s="3"/>
      <c r="Z85" s="156"/>
      <c r="AA85" s="156"/>
      <c r="AB85" s="156"/>
      <c r="AC85" s="156"/>
      <c r="AD85" s="4"/>
      <c r="AE85" s="3"/>
      <c r="AF85" s="156"/>
      <c r="AG85" s="156"/>
      <c r="AH85" s="156"/>
      <c r="AI85" s="156"/>
      <c r="AJ85" s="4"/>
      <c r="AK85" s="3"/>
      <c r="AL85" s="156"/>
      <c r="AM85" s="156"/>
      <c r="AN85" s="156"/>
      <c r="AO85" s="156"/>
      <c r="AP85" s="4"/>
    </row>
    <row r="86" spans="1:42" s="5" customFormat="1" ht="60" customHeight="1" x14ac:dyDescent="0.15">
      <c r="A86" s="3"/>
      <c r="B86" s="156"/>
      <c r="C86" s="156"/>
      <c r="D86" s="156"/>
      <c r="E86" s="156"/>
      <c r="F86" s="4"/>
      <c r="G86" s="3"/>
      <c r="H86" s="156"/>
      <c r="I86" s="156"/>
      <c r="J86" s="156"/>
      <c r="K86" s="156"/>
      <c r="L86" s="4"/>
      <c r="M86" s="3"/>
      <c r="N86" s="156"/>
      <c r="O86" s="156"/>
      <c r="P86" s="156"/>
      <c r="Q86" s="156"/>
      <c r="R86" s="4"/>
      <c r="S86" s="3"/>
      <c r="T86" s="156"/>
      <c r="U86" s="156"/>
      <c r="V86" s="156"/>
      <c r="W86" s="156"/>
      <c r="X86" s="4"/>
      <c r="Y86" s="3"/>
      <c r="Z86" s="156"/>
      <c r="AA86" s="156"/>
      <c r="AB86" s="156"/>
      <c r="AC86" s="156"/>
      <c r="AD86" s="4"/>
      <c r="AE86" s="3"/>
      <c r="AF86" s="156"/>
      <c r="AG86" s="156"/>
      <c r="AH86" s="156"/>
      <c r="AI86" s="156"/>
      <c r="AJ86" s="4"/>
      <c r="AK86" s="3"/>
      <c r="AL86" s="156"/>
      <c r="AM86" s="156"/>
      <c r="AN86" s="156"/>
      <c r="AO86" s="156"/>
      <c r="AP86" s="4"/>
    </row>
    <row r="87" spans="1:42" s="5" customFormat="1" ht="60" customHeight="1" x14ac:dyDescent="0.15">
      <c r="A87" s="3"/>
      <c r="B87" s="156"/>
      <c r="C87" s="156"/>
      <c r="D87" s="156"/>
      <c r="E87" s="156"/>
      <c r="F87" s="4"/>
      <c r="G87" s="3"/>
      <c r="H87" s="156"/>
      <c r="I87" s="156"/>
      <c r="J87" s="156"/>
      <c r="K87" s="156"/>
      <c r="L87" s="4"/>
      <c r="M87" s="3"/>
      <c r="N87" s="156"/>
      <c r="O87" s="156"/>
      <c r="P87" s="156"/>
      <c r="Q87" s="156"/>
      <c r="R87" s="4"/>
      <c r="S87" s="3"/>
      <c r="T87" s="156"/>
      <c r="U87" s="156"/>
      <c r="V87" s="156"/>
      <c r="W87" s="156"/>
      <c r="X87" s="4"/>
      <c r="Y87" s="3"/>
      <c r="Z87" s="156"/>
      <c r="AA87" s="156"/>
      <c r="AB87" s="156"/>
      <c r="AC87" s="156"/>
      <c r="AD87" s="4"/>
      <c r="AE87" s="3"/>
      <c r="AF87" s="156"/>
      <c r="AG87" s="156"/>
      <c r="AH87" s="156"/>
      <c r="AI87" s="156"/>
      <c r="AJ87" s="4"/>
      <c r="AK87" s="3"/>
      <c r="AL87" s="156"/>
      <c r="AM87" s="156"/>
      <c r="AN87" s="156"/>
      <c r="AO87" s="156"/>
      <c r="AP87" s="4"/>
    </row>
    <row r="88" spans="1:42" customFormat="1" ht="54" customHeight="1" x14ac:dyDescent="0.15">
      <c r="A88" s="34"/>
      <c r="B88" s="157"/>
      <c r="C88" s="157"/>
      <c r="D88" s="158"/>
      <c r="E88" s="158"/>
      <c r="F88" s="35"/>
      <c r="G88" s="34"/>
      <c r="H88" s="157"/>
      <c r="I88" s="157"/>
      <c r="J88" s="158"/>
      <c r="K88" s="158"/>
      <c r="L88" s="35"/>
      <c r="M88" s="34"/>
      <c r="N88" s="157"/>
      <c r="O88" s="157"/>
      <c r="P88" s="158"/>
      <c r="Q88" s="158"/>
      <c r="R88" s="35"/>
      <c r="S88" s="34"/>
      <c r="T88" s="157"/>
      <c r="U88" s="157"/>
      <c r="V88" s="158"/>
      <c r="W88" s="158"/>
      <c r="X88" s="35"/>
      <c r="Y88" s="34"/>
      <c r="Z88" s="157"/>
      <c r="AA88" s="157"/>
      <c r="AB88" s="158"/>
      <c r="AC88" s="158"/>
      <c r="AD88" s="35"/>
      <c r="AE88" s="34"/>
      <c r="AF88" s="157"/>
      <c r="AG88" s="157"/>
      <c r="AH88" s="158"/>
      <c r="AI88" s="158"/>
      <c r="AJ88" s="35"/>
      <c r="AK88" s="34"/>
      <c r="AL88" s="157"/>
      <c r="AM88" s="157"/>
      <c r="AN88" s="158"/>
      <c r="AO88" s="158"/>
      <c r="AP88" s="35"/>
    </row>
    <row r="89" spans="1:42" customFormat="1" ht="21" customHeight="1" x14ac:dyDescent="0.15">
      <c r="A89" s="34"/>
      <c r="B89" s="36"/>
      <c r="C89" s="36"/>
      <c r="D89" s="36"/>
      <c r="E89" s="36"/>
      <c r="F89" s="35"/>
      <c r="G89" s="34"/>
      <c r="H89" s="36"/>
      <c r="I89" s="36"/>
      <c r="J89" s="36"/>
      <c r="K89" s="36"/>
      <c r="L89" s="35"/>
      <c r="M89" s="34"/>
      <c r="N89" s="36"/>
      <c r="O89" s="36"/>
      <c r="P89" s="36"/>
      <c r="Q89" s="36"/>
      <c r="R89" s="35"/>
      <c r="S89" s="34"/>
      <c r="T89" s="36"/>
      <c r="U89" s="36"/>
      <c r="V89" s="36"/>
      <c r="W89" s="36"/>
      <c r="X89" s="35"/>
      <c r="Y89" s="34"/>
      <c r="Z89" s="36"/>
      <c r="AA89" s="36"/>
      <c r="AB89" s="36"/>
      <c r="AC89" s="36"/>
      <c r="AD89" s="35"/>
      <c r="AE89" s="34"/>
      <c r="AF89" s="36"/>
      <c r="AG89" s="36"/>
      <c r="AH89" s="36"/>
      <c r="AI89" s="36"/>
      <c r="AJ89" s="35"/>
      <c r="AK89" s="34"/>
      <c r="AL89" s="36"/>
      <c r="AM89" s="36"/>
      <c r="AN89" s="36"/>
      <c r="AO89" s="36"/>
      <c r="AP89" s="35"/>
    </row>
    <row r="90" spans="1:42" s="2" customFormat="1" ht="30" customHeight="1" x14ac:dyDescent="0.25">
      <c r="A90" s="37"/>
      <c r="B90" s="38"/>
      <c r="C90" s="39"/>
      <c r="D90" s="39"/>
      <c r="E90" s="39"/>
      <c r="F90" s="40"/>
      <c r="G90" s="37"/>
      <c r="H90" s="38"/>
      <c r="I90" s="39"/>
      <c r="J90" s="39"/>
      <c r="K90" s="39"/>
      <c r="L90" s="40"/>
      <c r="M90" s="37"/>
      <c r="N90" s="38"/>
      <c r="O90" s="39"/>
      <c r="P90" s="39"/>
      <c r="Q90" s="39"/>
      <c r="R90" s="40"/>
      <c r="S90" s="37"/>
      <c r="T90" s="38"/>
      <c r="U90" s="39"/>
      <c r="V90" s="39"/>
      <c r="W90" s="39"/>
      <c r="X90" s="40"/>
      <c r="Y90" s="37"/>
      <c r="Z90" s="38"/>
      <c r="AA90" s="39"/>
      <c r="AB90" s="39"/>
      <c r="AC90" s="39"/>
      <c r="AD90" s="40"/>
      <c r="AE90" s="37"/>
      <c r="AF90" s="38"/>
      <c r="AG90" s="39"/>
      <c r="AH90" s="39"/>
      <c r="AI90" s="39"/>
      <c r="AJ90" s="40"/>
      <c r="AK90" s="37"/>
      <c r="AL90" s="38"/>
      <c r="AM90" s="39"/>
      <c r="AN90" s="39"/>
      <c r="AO90" s="39"/>
      <c r="AP90" s="40"/>
    </row>
    <row r="91" spans="1:42" customFormat="1" ht="16.5" customHeight="1" x14ac:dyDescent="0.15">
      <c r="A91" s="41"/>
      <c r="B91" s="42"/>
      <c r="C91" s="42"/>
      <c r="D91" s="42"/>
      <c r="E91" s="42"/>
      <c r="F91" s="43"/>
      <c r="G91" s="41"/>
      <c r="H91" s="42"/>
      <c r="I91" s="42"/>
      <c r="J91" s="42"/>
      <c r="K91" s="42"/>
      <c r="L91" s="43"/>
      <c r="M91" s="41"/>
      <c r="N91" s="42"/>
      <c r="O91" s="42"/>
      <c r="P91" s="42"/>
      <c r="Q91" s="42"/>
      <c r="R91" s="43"/>
      <c r="S91" s="41"/>
      <c r="T91" s="42"/>
      <c r="U91" s="42"/>
      <c r="V91" s="42"/>
      <c r="W91" s="42"/>
      <c r="X91" s="43"/>
      <c r="Y91" s="41"/>
      <c r="Z91" s="42"/>
      <c r="AA91" s="42"/>
      <c r="AB91" s="42"/>
      <c r="AC91" s="42"/>
      <c r="AD91" s="43"/>
      <c r="AE91" s="41"/>
      <c r="AF91" s="42"/>
      <c r="AG91" s="42"/>
      <c r="AH91" s="42"/>
      <c r="AI91" s="42"/>
      <c r="AJ91" s="43"/>
      <c r="AK91" s="41"/>
      <c r="AL91" s="42"/>
      <c r="AM91" s="42"/>
      <c r="AN91" s="42"/>
      <c r="AO91" s="42"/>
      <c r="AP91" s="43"/>
    </row>
    <row r="92" spans="1:42" customFormat="1" ht="7.5" customHeight="1" x14ac:dyDescent="0.15">
      <c r="A92" s="31"/>
      <c r="B92" s="32"/>
      <c r="C92" s="32"/>
      <c r="D92" s="32"/>
      <c r="E92" s="32"/>
      <c r="F92" s="33"/>
      <c r="G92" s="31"/>
      <c r="H92" s="32"/>
      <c r="I92" s="32"/>
      <c r="J92" s="32"/>
      <c r="K92" s="32"/>
      <c r="L92" s="33"/>
      <c r="M92" s="31"/>
      <c r="N92" s="32"/>
      <c r="O92" s="32"/>
      <c r="P92" s="32"/>
      <c r="Q92" s="32"/>
      <c r="R92" s="33"/>
      <c r="S92" s="31"/>
      <c r="T92" s="32"/>
      <c r="U92" s="32"/>
      <c r="V92" s="32"/>
      <c r="W92" s="32"/>
      <c r="X92" s="33"/>
      <c r="Y92" s="31"/>
      <c r="Z92" s="32"/>
      <c r="AA92" s="32"/>
      <c r="AB92" s="32"/>
      <c r="AC92" s="32"/>
      <c r="AD92" s="33"/>
      <c r="AE92" s="31"/>
      <c r="AF92" s="32"/>
      <c r="AG92" s="32"/>
      <c r="AH92" s="32"/>
      <c r="AI92" s="32"/>
      <c r="AJ92" s="33"/>
      <c r="AK92" s="31"/>
      <c r="AL92" s="32"/>
      <c r="AM92" s="32"/>
      <c r="AN92" s="32"/>
      <c r="AO92" s="32"/>
      <c r="AP92" s="33"/>
    </row>
    <row r="93" spans="1:42" s="5" customFormat="1" ht="60" customHeight="1" x14ac:dyDescent="0.15">
      <c r="A93" s="3"/>
      <c r="B93" s="156"/>
      <c r="C93" s="156"/>
      <c r="D93" s="156"/>
      <c r="E93" s="156"/>
      <c r="F93" s="4"/>
      <c r="G93" s="3"/>
      <c r="H93" s="156"/>
      <c r="I93" s="156"/>
      <c r="J93" s="156"/>
      <c r="K93" s="156"/>
      <c r="L93" s="4"/>
      <c r="M93" s="3"/>
      <c r="N93" s="156"/>
      <c r="O93" s="156"/>
      <c r="P93" s="156"/>
      <c r="Q93" s="156"/>
      <c r="R93" s="4"/>
      <c r="S93" s="3"/>
      <c r="T93" s="156"/>
      <c r="U93" s="156"/>
      <c r="V93" s="156"/>
      <c r="W93" s="156"/>
      <c r="X93" s="4"/>
      <c r="Y93" s="3"/>
      <c r="Z93" s="156"/>
      <c r="AA93" s="156"/>
      <c r="AB93" s="156"/>
      <c r="AC93" s="156"/>
      <c r="AD93" s="4"/>
      <c r="AE93" s="3"/>
      <c r="AF93" s="156"/>
      <c r="AG93" s="156"/>
      <c r="AH93" s="156"/>
      <c r="AI93" s="156"/>
      <c r="AJ93" s="4"/>
      <c r="AK93" s="3"/>
      <c r="AL93" s="156"/>
      <c r="AM93" s="156"/>
      <c r="AN93" s="156"/>
      <c r="AO93" s="156"/>
      <c r="AP93" s="4"/>
    </row>
    <row r="94" spans="1:42" s="5" customFormat="1" ht="60" customHeight="1" x14ac:dyDescent="0.15">
      <c r="A94" s="3"/>
      <c r="B94" s="156"/>
      <c r="C94" s="156"/>
      <c r="D94" s="156"/>
      <c r="E94" s="156"/>
      <c r="F94" s="4"/>
      <c r="G94" s="3"/>
      <c r="H94" s="156"/>
      <c r="I94" s="156"/>
      <c r="J94" s="156"/>
      <c r="K94" s="156"/>
      <c r="L94" s="4"/>
      <c r="M94" s="3"/>
      <c r="N94" s="156"/>
      <c r="O94" s="156"/>
      <c r="P94" s="156"/>
      <c r="Q94" s="156"/>
      <c r="R94" s="4"/>
      <c r="S94" s="3"/>
      <c r="T94" s="156"/>
      <c r="U94" s="156"/>
      <c r="V94" s="156"/>
      <c r="W94" s="156"/>
      <c r="X94" s="4"/>
      <c r="Y94" s="3"/>
      <c r="Z94" s="156"/>
      <c r="AA94" s="156"/>
      <c r="AB94" s="156"/>
      <c r="AC94" s="156"/>
      <c r="AD94" s="4"/>
      <c r="AE94" s="3"/>
      <c r="AF94" s="156"/>
      <c r="AG94" s="156"/>
      <c r="AH94" s="156"/>
      <c r="AI94" s="156"/>
      <c r="AJ94" s="4"/>
      <c r="AK94" s="3"/>
      <c r="AL94" s="156"/>
      <c r="AM94" s="156"/>
      <c r="AN94" s="156"/>
      <c r="AO94" s="156"/>
      <c r="AP94" s="4"/>
    </row>
    <row r="95" spans="1:42" s="5" customFormat="1" ht="60" customHeight="1" x14ac:dyDescent="0.15">
      <c r="A95" s="3"/>
      <c r="B95" s="156"/>
      <c r="C95" s="156"/>
      <c r="D95" s="156"/>
      <c r="E95" s="156"/>
      <c r="F95" s="4"/>
      <c r="G95" s="3"/>
      <c r="H95" s="156"/>
      <c r="I95" s="156"/>
      <c r="J95" s="156"/>
      <c r="K95" s="156"/>
      <c r="L95" s="4"/>
      <c r="M95" s="3"/>
      <c r="N95" s="156"/>
      <c r="O95" s="156"/>
      <c r="P95" s="156"/>
      <c r="Q95" s="156"/>
      <c r="R95" s="4"/>
      <c r="S95" s="3"/>
      <c r="T95" s="156"/>
      <c r="U95" s="156"/>
      <c r="V95" s="156"/>
      <c r="W95" s="156"/>
      <c r="X95" s="4"/>
      <c r="Y95" s="3"/>
      <c r="Z95" s="156"/>
      <c r="AA95" s="156"/>
      <c r="AB95" s="156"/>
      <c r="AC95" s="156"/>
      <c r="AD95" s="4"/>
      <c r="AE95" s="3"/>
      <c r="AF95" s="156"/>
      <c r="AG95" s="156"/>
      <c r="AH95" s="156"/>
      <c r="AI95" s="156"/>
      <c r="AJ95" s="4"/>
      <c r="AK95" s="3"/>
      <c r="AL95" s="156"/>
      <c r="AM95" s="156"/>
      <c r="AN95" s="156"/>
      <c r="AO95" s="156"/>
      <c r="AP95" s="4"/>
    </row>
    <row r="96" spans="1:42" s="5" customFormat="1" ht="60" customHeight="1" x14ac:dyDescent="0.15">
      <c r="A96" s="3"/>
      <c r="B96" s="156"/>
      <c r="C96" s="156"/>
      <c r="D96" s="156"/>
      <c r="E96" s="156"/>
      <c r="F96" s="4"/>
      <c r="G96" s="3"/>
      <c r="H96" s="156"/>
      <c r="I96" s="156"/>
      <c r="J96" s="156"/>
      <c r="K96" s="156"/>
      <c r="L96" s="4"/>
      <c r="M96" s="3"/>
      <c r="N96" s="156"/>
      <c r="O96" s="156"/>
      <c r="P96" s="156"/>
      <c r="Q96" s="156"/>
      <c r="R96" s="4"/>
      <c r="S96" s="3"/>
      <c r="T96" s="156"/>
      <c r="U96" s="156"/>
      <c r="V96" s="156"/>
      <c r="W96" s="156"/>
      <c r="X96" s="4"/>
      <c r="Y96" s="3"/>
      <c r="Z96" s="156"/>
      <c r="AA96" s="156"/>
      <c r="AB96" s="156"/>
      <c r="AC96" s="156"/>
      <c r="AD96" s="4"/>
      <c r="AE96" s="3"/>
      <c r="AF96" s="156"/>
      <c r="AG96" s="156"/>
      <c r="AH96" s="156"/>
      <c r="AI96" s="156"/>
      <c r="AJ96" s="4"/>
      <c r="AK96" s="3"/>
      <c r="AL96" s="156"/>
      <c r="AM96" s="156"/>
      <c r="AN96" s="156"/>
      <c r="AO96" s="156"/>
      <c r="AP96" s="4"/>
    </row>
    <row r="97" spans="1:42" s="5" customFormat="1" ht="60" customHeight="1" x14ac:dyDescent="0.15">
      <c r="A97" s="3"/>
      <c r="B97" s="156"/>
      <c r="C97" s="156"/>
      <c r="D97" s="156"/>
      <c r="E97" s="156"/>
      <c r="F97" s="4"/>
      <c r="G97" s="3"/>
      <c r="H97" s="156"/>
      <c r="I97" s="156"/>
      <c r="J97" s="156"/>
      <c r="K97" s="156"/>
      <c r="L97" s="4"/>
      <c r="M97" s="3"/>
      <c r="N97" s="156"/>
      <c r="O97" s="156"/>
      <c r="P97" s="156"/>
      <c r="Q97" s="156"/>
      <c r="R97" s="4"/>
      <c r="S97" s="3"/>
      <c r="T97" s="156"/>
      <c r="U97" s="156"/>
      <c r="V97" s="156"/>
      <c r="W97" s="156"/>
      <c r="X97" s="4"/>
      <c r="Y97" s="3"/>
      <c r="Z97" s="156"/>
      <c r="AA97" s="156"/>
      <c r="AB97" s="156"/>
      <c r="AC97" s="156"/>
      <c r="AD97" s="4"/>
      <c r="AE97" s="3"/>
      <c r="AF97" s="156"/>
      <c r="AG97" s="156"/>
      <c r="AH97" s="156"/>
      <c r="AI97" s="156"/>
      <c r="AJ97" s="4"/>
      <c r="AK97" s="3"/>
      <c r="AL97" s="156"/>
      <c r="AM97" s="156"/>
      <c r="AN97" s="156"/>
      <c r="AO97" s="156"/>
      <c r="AP97" s="4"/>
    </row>
    <row r="98" spans="1:42" s="5" customFormat="1" ht="60" customHeight="1" x14ac:dyDescent="0.15">
      <c r="A98" s="3"/>
      <c r="B98" s="156"/>
      <c r="C98" s="156"/>
      <c r="D98" s="156"/>
      <c r="E98" s="156"/>
      <c r="F98" s="4"/>
      <c r="G98" s="3"/>
      <c r="H98" s="156"/>
      <c r="I98" s="156"/>
      <c r="J98" s="156"/>
      <c r="K98" s="156"/>
      <c r="L98" s="4"/>
      <c r="M98" s="3"/>
      <c r="N98" s="156"/>
      <c r="O98" s="156"/>
      <c r="P98" s="156"/>
      <c r="Q98" s="156"/>
      <c r="R98" s="4"/>
      <c r="S98" s="3"/>
      <c r="T98" s="156"/>
      <c r="U98" s="156"/>
      <c r="V98" s="156"/>
      <c r="W98" s="156"/>
      <c r="X98" s="4"/>
      <c r="Y98" s="3"/>
      <c r="Z98" s="156"/>
      <c r="AA98" s="156"/>
      <c r="AB98" s="156"/>
      <c r="AC98" s="156"/>
      <c r="AD98" s="4"/>
      <c r="AE98" s="3"/>
      <c r="AF98" s="156"/>
      <c r="AG98" s="156"/>
      <c r="AH98" s="156"/>
      <c r="AI98" s="156"/>
      <c r="AJ98" s="4"/>
      <c r="AK98" s="3"/>
      <c r="AL98" s="156"/>
      <c r="AM98" s="156"/>
      <c r="AN98" s="156"/>
      <c r="AO98" s="156"/>
      <c r="AP98" s="4"/>
    </row>
    <row r="99" spans="1:42" customFormat="1" ht="54" customHeight="1" x14ac:dyDescent="0.15">
      <c r="A99" s="34"/>
      <c r="B99" s="157"/>
      <c r="C99" s="157"/>
      <c r="D99" s="158"/>
      <c r="E99" s="158"/>
      <c r="F99" s="35"/>
      <c r="G99" s="34"/>
      <c r="H99" s="157"/>
      <c r="I99" s="157"/>
      <c r="J99" s="158"/>
      <c r="K99" s="158"/>
      <c r="L99" s="35"/>
      <c r="M99" s="34"/>
      <c r="N99" s="157"/>
      <c r="O99" s="157"/>
      <c r="P99" s="158"/>
      <c r="Q99" s="158"/>
      <c r="R99" s="35"/>
      <c r="S99" s="34"/>
      <c r="T99" s="157"/>
      <c r="U99" s="157"/>
      <c r="V99" s="158"/>
      <c r="W99" s="158"/>
      <c r="X99" s="35"/>
      <c r="Y99" s="34"/>
      <c r="Z99" s="157"/>
      <c r="AA99" s="157"/>
      <c r="AB99" s="158"/>
      <c r="AC99" s="158"/>
      <c r="AD99" s="35"/>
      <c r="AE99" s="34"/>
      <c r="AF99" s="157"/>
      <c r="AG99" s="157"/>
      <c r="AH99" s="158"/>
      <c r="AI99" s="158"/>
      <c r="AJ99" s="35"/>
      <c r="AK99" s="34"/>
      <c r="AL99" s="157"/>
      <c r="AM99" s="157"/>
      <c r="AN99" s="158"/>
      <c r="AO99" s="158"/>
      <c r="AP99" s="35"/>
    </row>
    <row r="100" spans="1:42" customFormat="1" ht="21" customHeight="1" x14ac:dyDescent="0.15">
      <c r="A100" s="34"/>
      <c r="B100" s="36"/>
      <c r="C100" s="36"/>
      <c r="D100" s="36"/>
      <c r="E100" s="36"/>
      <c r="F100" s="35"/>
      <c r="G100" s="34"/>
      <c r="H100" s="36"/>
      <c r="I100" s="36"/>
      <c r="J100" s="36"/>
      <c r="K100" s="36"/>
      <c r="L100" s="35"/>
      <c r="M100" s="34"/>
      <c r="N100" s="36"/>
      <c r="O100" s="36"/>
      <c r="P100" s="36"/>
      <c r="Q100" s="36"/>
      <c r="R100" s="35"/>
      <c r="S100" s="34"/>
      <c r="T100" s="36"/>
      <c r="U100" s="36"/>
      <c r="V100" s="36"/>
      <c r="W100" s="36"/>
      <c r="X100" s="35"/>
      <c r="Y100" s="34"/>
      <c r="Z100" s="36"/>
      <c r="AA100" s="36"/>
      <c r="AB100" s="36"/>
      <c r="AC100" s="36"/>
      <c r="AD100" s="35"/>
      <c r="AE100" s="34"/>
      <c r="AF100" s="36"/>
      <c r="AG100" s="36"/>
      <c r="AH100" s="36"/>
      <c r="AI100" s="36"/>
      <c r="AJ100" s="35"/>
      <c r="AK100" s="34"/>
      <c r="AL100" s="36"/>
      <c r="AM100" s="36"/>
      <c r="AN100" s="36"/>
      <c r="AO100" s="36"/>
      <c r="AP100" s="35"/>
    </row>
    <row r="101" spans="1:42" s="2" customFormat="1" ht="30" customHeight="1" x14ac:dyDescent="0.25">
      <c r="A101" s="37"/>
      <c r="B101" s="38"/>
      <c r="C101" s="39"/>
      <c r="D101" s="39"/>
      <c r="E101" s="39"/>
      <c r="F101" s="40"/>
      <c r="G101" s="37"/>
      <c r="H101" s="38"/>
      <c r="I101" s="39"/>
      <c r="J101" s="39"/>
      <c r="K101" s="39"/>
      <c r="L101" s="40"/>
      <c r="M101" s="37"/>
      <c r="N101" s="38"/>
      <c r="O101" s="39"/>
      <c r="P101" s="39"/>
      <c r="Q101" s="39"/>
      <c r="R101" s="40"/>
      <c r="S101" s="37"/>
      <c r="T101" s="38"/>
      <c r="U101" s="39"/>
      <c r="V101" s="39"/>
      <c r="W101" s="39"/>
      <c r="X101" s="40"/>
      <c r="Y101" s="37"/>
      <c r="Z101" s="38"/>
      <c r="AA101" s="39"/>
      <c r="AB101" s="39"/>
      <c r="AC101" s="39"/>
      <c r="AD101" s="40"/>
      <c r="AE101" s="37"/>
      <c r="AF101" s="38"/>
      <c r="AG101" s="39"/>
      <c r="AH101" s="39"/>
      <c r="AI101" s="39"/>
      <c r="AJ101" s="40"/>
      <c r="AK101" s="37"/>
      <c r="AL101" s="38"/>
      <c r="AM101" s="39"/>
      <c r="AN101" s="39"/>
      <c r="AO101" s="39"/>
      <c r="AP101" s="40"/>
    </row>
    <row r="102" spans="1:42" customFormat="1" ht="16.5" customHeight="1" x14ac:dyDescent="0.15">
      <c r="A102" s="41"/>
      <c r="B102" s="42"/>
      <c r="C102" s="42"/>
      <c r="D102" s="42"/>
      <c r="E102" s="42"/>
      <c r="F102" s="43"/>
      <c r="G102" s="41"/>
      <c r="H102" s="42"/>
      <c r="I102" s="42"/>
      <c r="J102" s="42"/>
      <c r="K102" s="42"/>
      <c r="L102" s="43"/>
      <c r="M102" s="41"/>
      <c r="N102" s="42"/>
      <c r="O102" s="42"/>
      <c r="P102" s="42"/>
      <c r="Q102" s="42"/>
      <c r="R102" s="43"/>
      <c r="S102" s="41"/>
      <c r="T102" s="42"/>
      <c r="U102" s="42"/>
      <c r="V102" s="42"/>
      <c r="W102" s="42"/>
      <c r="X102" s="43"/>
      <c r="Y102" s="41"/>
      <c r="Z102" s="42"/>
      <c r="AA102" s="42"/>
      <c r="AB102" s="42"/>
      <c r="AC102" s="42"/>
      <c r="AD102" s="43"/>
      <c r="AE102" s="41"/>
      <c r="AF102" s="42"/>
      <c r="AG102" s="42"/>
      <c r="AH102" s="42"/>
      <c r="AI102" s="42"/>
      <c r="AJ102" s="43"/>
      <c r="AK102" s="41"/>
      <c r="AL102" s="42"/>
      <c r="AM102" s="42"/>
      <c r="AN102" s="42"/>
      <c r="AO102" s="42"/>
      <c r="AP102" s="43"/>
    </row>
    <row r="103" spans="1:42" customFormat="1" ht="7.5" customHeight="1" x14ac:dyDescent="0.15">
      <c r="A103" s="31"/>
      <c r="B103" s="32"/>
      <c r="C103" s="32"/>
      <c r="D103" s="32"/>
      <c r="E103" s="32"/>
      <c r="F103" s="33"/>
      <c r="G103" s="31"/>
      <c r="H103" s="32"/>
      <c r="I103" s="32"/>
      <c r="J103" s="32"/>
      <c r="K103" s="32"/>
      <c r="L103" s="33"/>
      <c r="M103" s="31"/>
      <c r="N103" s="32"/>
      <c r="O103" s="32"/>
      <c r="P103" s="32"/>
      <c r="Q103" s="32"/>
      <c r="R103" s="33"/>
      <c r="S103" s="31"/>
      <c r="T103" s="32"/>
      <c r="U103" s="32"/>
      <c r="V103" s="32"/>
      <c r="W103" s="32"/>
      <c r="X103" s="33"/>
      <c r="Y103" s="31"/>
      <c r="Z103" s="32"/>
      <c r="AA103" s="32"/>
      <c r="AB103" s="32"/>
      <c r="AC103" s="32"/>
      <c r="AD103" s="33"/>
      <c r="AE103" s="31"/>
      <c r="AF103" s="32"/>
      <c r="AG103" s="32"/>
      <c r="AH103" s="32"/>
      <c r="AI103" s="32"/>
      <c r="AJ103" s="33"/>
      <c r="AK103" s="31"/>
      <c r="AL103" s="32"/>
      <c r="AM103" s="32"/>
      <c r="AN103" s="32"/>
      <c r="AO103" s="32"/>
      <c r="AP103" s="33"/>
    </row>
    <row r="104" spans="1:42" s="5" customFormat="1" ht="60" customHeight="1" x14ac:dyDescent="0.15">
      <c r="A104" s="3"/>
      <c r="B104" s="156"/>
      <c r="C104" s="156"/>
      <c r="D104" s="156"/>
      <c r="E104" s="156"/>
      <c r="F104" s="4"/>
      <c r="G104" s="3"/>
      <c r="H104" s="156"/>
      <c r="I104" s="156"/>
      <c r="J104" s="156"/>
      <c r="K104" s="156"/>
      <c r="L104" s="4"/>
      <c r="M104" s="3"/>
      <c r="N104" s="156"/>
      <c r="O104" s="156"/>
      <c r="P104" s="156"/>
      <c r="Q104" s="156"/>
      <c r="R104" s="4"/>
      <c r="S104" s="3"/>
      <c r="T104" s="156"/>
      <c r="U104" s="156"/>
      <c r="V104" s="156"/>
      <c r="W104" s="156"/>
      <c r="X104" s="4"/>
      <c r="Y104" s="3"/>
      <c r="Z104" s="156"/>
      <c r="AA104" s="156"/>
      <c r="AB104" s="156"/>
      <c r="AC104" s="156"/>
      <c r="AD104" s="4"/>
      <c r="AE104" s="3"/>
      <c r="AF104" s="156"/>
      <c r="AG104" s="156"/>
      <c r="AH104" s="156"/>
      <c r="AI104" s="156"/>
      <c r="AJ104" s="4"/>
      <c r="AK104" s="3"/>
      <c r="AL104" s="156"/>
      <c r="AM104" s="156"/>
      <c r="AN104" s="156"/>
      <c r="AO104" s="156"/>
      <c r="AP104" s="4"/>
    </row>
    <row r="105" spans="1:42" s="5" customFormat="1" ht="60" customHeight="1" x14ac:dyDescent="0.15">
      <c r="A105" s="3"/>
      <c r="B105" s="156"/>
      <c r="C105" s="156"/>
      <c r="D105" s="156"/>
      <c r="E105" s="156"/>
      <c r="F105" s="4"/>
      <c r="G105" s="3"/>
      <c r="H105" s="156"/>
      <c r="I105" s="156"/>
      <c r="J105" s="156"/>
      <c r="K105" s="156"/>
      <c r="L105" s="4"/>
      <c r="M105" s="3"/>
      <c r="N105" s="156"/>
      <c r="O105" s="156"/>
      <c r="P105" s="156"/>
      <c r="Q105" s="156"/>
      <c r="R105" s="4"/>
      <c r="S105" s="3"/>
      <c r="T105" s="156"/>
      <c r="U105" s="156"/>
      <c r="V105" s="156"/>
      <c r="W105" s="156"/>
      <c r="X105" s="4"/>
      <c r="Y105" s="3"/>
      <c r="Z105" s="156"/>
      <c r="AA105" s="156"/>
      <c r="AB105" s="156"/>
      <c r="AC105" s="156"/>
      <c r="AD105" s="4"/>
      <c r="AE105" s="3"/>
      <c r="AF105" s="156"/>
      <c r="AG105" s="156"/>
      <c r="AH105" s="156"/>
      <c r="AI105" s="156"/>
      <c r="AJ105" s="4"/>
      <c r="AK105" s="3"/>
      <c r="AL105" s="156"/>
      <c r="AM105" s="156"/>
      <c r="AN105" s="156"/>
      <c r="AO105" s="156"/>
      <c r="AP105" s="4"/>
    </row>
    <row r="106" spans="1:42" s="5" customFormat="1" ht="60" customHeight="1" x14ac:dyDescent="0.15">
      <c r="A106" s="3"/>
      <c r="B106" s="156"/>
      <c r="C106" s="156"/>
      <c r="D106" s="156"/>
      <c r="E106" s="156"/>
      <c r="F106" s="4"/>
      <c r="G106" s="3"/>
      <c r="H106" s="156"/>
      <c r="I106" s="156"/>
      <c r="J106" s="156"/>
      <c r="K106" s="156"/>
      <c r="L106" s="4"/>
      <c r="M106" s="3"/>
      <c r="N106" s="156"/>
      <c r="O106" s="156"/>
      <c r="P106" s="156"/>
      <c r="Q106" s="156"/>
      <c r="R106" s="4"/>
      <c r="S106" s="3"/>
      <c r="T106" s="156"/>
      <c r="U106" s="156"/>
      <c r="V106" s="156"/>
      <c r="W106" s="156"/>
      <c r="X106" s="4"/>
      <c r="Y106" s="3"/>
      <c r="Z106" s="156"/>
      <c r="AA106" s="156"/>
      <c r="AB106" s="156"/>
      <c r="AC106" s="156"/>
      <c r="AD106" s="4"/>
      <c r="AE106" s="3"/>
      <c r="AF106" s="156"/>
      <c r="AG106" s="156"/>
      <c r="AH106" s="156"/>
      <c r="AI106" s="156"/>
      <c r="AJ106" s="4"/>
      <c r="AK106" s="3"/>
      <c r="AL106" s="156"/>
      <c r="AM106" s="156"/>
      <c r="AN106" s="156"/>
      <c r="AO106" s="156"/>
      <c r="AP106" s="4"/>
    </row>
    <row r="107" spans="1:42" s="5" customFormat="1" ht="60" customHeight="1" x14ac:dyDescent="0.15">
      <c r="A107" s="3"/>
      <c r="B107" s="156"/>
      <c r="C107" s="156"/>
      <c r="D107" s="156"/>
      <c r="E107" s="156"/>
      <c r="F107" s="4"/>
      <c r="G107" s="3"/>
      <c r="H107" s="156"/>
      <c r="I107" s="156"/>
      <c r="J107" s="156"/>
      <c r="K107" s="156"/>
      <c r="L107" s="4"/>
      <c r="M107" s="3"/>
      <c r="N107" s="156"/>
      <c r="O107" s="156"/>
      <c r="P107" s="156"/>
      <c r="Q107" s="156"/>
      <c r="R107" s="4"/>
      <c r="S107" s="3"/>
      <c r="T107" s="156"/>
      <c r="U107" s="156"/>
      <c r="V107" s="156"/>
      <c r="W107" s="156"/>
      <c r="X107" s="4"/>
      <c r="Y107" s="3"/>
      <c r="Z107" s="156"/>
      <c r="AA107" s="156"/>
      <c r="AB107" s="156"/>
      <c r="AC107" s="156"/>
      <c r="AD107" s="4"/>
      <c r="AE107" s="3"/>
      <c r="AF107" s="156"/>
      <c r="AG107" s="156"/>
      <c r="AH107" s="156"/>
      <c r="AI107" s="156"/>
      <c r="AJ107" s="4"/>
      <c r="AK107" s="3"/>
      <c r="AL107" s="156"/>
      <c r="AM107" s="156"/>
      <c r="AN107" s="156"/>
      <c r="AO107" s="156"/>
      <c r="AP107" s="4"/>
    </row>
    <row r="108" spans="1:42" s="5" customFormat="1" ht="60" customHeight="1" x14ac:dyDescent="0.15">
      <c r="A108" s="3"/>
      <c r="B108" s="156"/>
      <c r="C108" s="156"/>
      <c r="D108" s="156"/>
      <c r="E108" s="156"/>
      <c r="F108" s="4"/>
      <c r="G108" s="3"/>
      <c r="H108" s="156"/>
      <c r="I108" s="156"/>
      <c r="J108" s="156"/>
      <c r="K108" s="156"/>
      <c r="L108" s="4"/>
      <c r="M108" s="3"/>
      <c r="N108" s="156"/>
      <c r="O108" s="156"/>
      <c r="P108" s="156"/>
      <c r="Q108" s="156"/>
      <c r="R108" s="4"/>
      <c r="S108" s="3"/>
      <c r="T108" s="156"/>
      <c r="U108" s="156"/>
      <c r="V108" s="156"/>
      <c r="W108" s="156"/>
      <c r="X108" s="4"/>
      <c r="Y108" s="3"/>
      <c r="Z108" s="156"/>
      <c r="AA108" s="156"/>
      <c r="AB108" s="156"/>
      <c r="AC108" s="156"/>
      <c r="AD108" s="4"/>
      <c r="AE108" s="3"/>
      <c r="AF108" s="156"/>
      <c r="AG108" s="156"/>
      <c r="AH108" s="156"/>
      <c r="AI108" s="156"/>
      <c r="AJ108" s="4"/>
      <c r="AK108" s="3"/>
      <c r="AL108" s="156"/>
      <c r="AM108" s="156"/>
      <c r="AN108" s="156"/>
      <c r="AO108" s="156"/>
      <c r="AP108" s="4"/>
    </row>
    <row r="109" spans="1:42" s="5" customFormat="1" ht="60" customHeight="1" x14ac:dyDescent="0.15">
      <c r="A109" s="3"/>
      <c r="B109" s="156"/>
      <c r="C109" s="156"/>
      <c r="D109" s="156"/>
      <c r="E109" s="156"/>
      <c r="F109" s="4"/>
      <c r="G109" s="3"/>
      <c r="H109" s="156"/>
      <c r="I109" s="156"/>
      <c r="J109" s="156"/>
      <c r="K109" s="156"/>
      <c r="L109" s="4"/>
      <c r="M109" s="3"/>
      <c r="N109" s="156"/>
      <c r="O109" s="156"/>
      <c r="P109" s="156"/>
      <c r="Q109" s="156"/>
      <c r="R109" s="4"/>
      <c r="S109" s="3"/>
      <c r="T109" s="156"/>
      <c r="U109" s="156"/>
      <c r="V109" s="156"/>
      <c r="W109" s="156"/>
      <c r="X109" s="4"/>
      <c r="Y109" s="3"/>
      <c r="Z109" s="156"/>
      <c r="AA109" s="156"/>
      <c r="AB109" s="156"/>
      <c r="AC109" s="156"/>
      <c r="AD109" s="4"/>
      <c r="AE109" s="3"/>
      <c r="AF109" s="156"/>
      <c r="AG109" s="156"/>
      <c r="AH109" s="156"/>
      <c r="AI109" s="156"/>
      <c r="AJ109" s="4"/>
      <c r="AK109" s="3"/>
      <c r="AL109" s="156"/>
      <c r="AM109" s="156"/>
      <c r="AN109" s="156"/>
      <c r="AO109" s="156"/>
      <c r="AP109" s="4"/>
    </row>
    <row r="110" spans="1:42" customFormat="1" ht="54" customHeight="1" x14ac:dyDescent="0.15">
      <c r="A110" s="34"/>
      <c r="B110" s="157"/>
      <c r="C110" s="157"/>
      <c r="D110" s="158"/>
      <c r="E110" s="158"/>
      <c r="F110" s="35"/>
      <c r="G110" s="34"/>
      <c r="H110" s="157"/>
      <c r="I110" s="157"/>
      <c r="J110" s="158"/>
      <c r="K110" s="158"/>
      <c r="L110" s="35"/>
      <c r="M110" s="34"/>
      <c r="N110" s="157"/>
      <c r="O110" s="157"/>
      <c r="P110" s="158"/>
      <c r="Q110" s="158"/>
      <c r="R110" s="35"/>
      <c r="S110" s="34"/>
      <c r="T110" s="157"/>
      <c r="U110" s="157"/>
      <c r="V110" s="158"/>
      <c r="W110" s="158"/>
      <c r="X110" s="35"/>
      <c r="Y110" s="34"/>
      <c r="Z110" s="157"/>
      <c r="AA110" s="157"/>
      <c r="AB110" s="158"/>
      <c r="AC110" s="158"/>
      <c r="AD110" s="35"/>
      <c r="AE110" s="34"/>
      <c r="AF110" s="157"/>
      <c r="AG110" s="157"/>
      <c r="AH110" s="158"/>
      <c r="AI110" s="158"/>
      <c r="AJ110" s="35"/>
      <c r="AK110" s="34"/>
      <c r="AL110" s="157"/>
      <c r="AM110" s="157"/>
      <c r="AN110" s="158"/>
      <c r="AO110" s="158"/>
      <c r="AP110" s="35"/>
    </row>
    <row r="111" spans="1:42" customFormat="1" ht="21" customHeight="1" x14ac:dyDescent="0.15">
      <c r="A111" s="34"/>
      <c r="B111" s="36"/>
      <c r="C111" s="36"/>
      <c r="D111" s="36"/>
      <c r="E111" s="36"/>
      <c r="F111" s="35"/>
      <c r="G111" s="34"/>
      <c r="H111" s="36"/>
      <c r="I111" s="36"/>
      <c r="J111" s="36"/>
      <c r="K111" s="36"/>
      <c r="L111" s="35"/>
      <c r="M111" s="34"/>
      <c r="N111" s="36"/>
      <c r="O111" s="36"/>
      <c r="P111" s="36"/>
      <c r="Q111" s="36"/>
      <c r="R111" s="35"/>
      <c r="S111" s="34"/>
      <c r="T111" s="36"/>
      <c r="U111" s="36"/>
      <c r="V111" s="36"/>
      <c r="W111" s="36"/>
      <c r="X111" s="35"/>
      <c r="Y111" s="34"/>
      <c r="Z111" s="36"/>
      <c r="AA111" s="36"/>
      <c r="AB111" s="36"/>
      <c r="AC111" s="36"/>
      <c r="AD111" s="35"/>
      <c r="AE111" s="34"/>
      <c r="AF111" s="36"/>
      <c r="AG111" s="36"/>
      <c r="AH111" s="36"/>
      <c r="AI111" s="36"/>
      <c r="AJ111" s="35"/>
      <c r="AK111" s="34"/>
      <c r="AL111" s="36"/>
      <c r="AM111" s="36"/>
      <c r="AN111" s="36"/>
      <c r="AO111" s="36"/>
      <c r="AP111" s="35"/>
    </row>
    <row r="112" spans="1:42" s="2" customFormat="1" ht="30" customHeight="1" x14ac:dyDescent="0.25">
      <c r="A112" s="37"/>
      <c r="B112" s="38"/>
      <c r="C112" s="39"/>
      <c r="D112" s="39"/>
      <c r="E112" s="39"/>
      <c r="F112" s="40"/>
      <c r="G112" s="37"/>
      <c r="H112" s="38"/>
      <c r="I112" s="39"/>
      <c r="J112" s="39"/>
      <c r="K112" s="39"/>
      <c r="L112" s="40"/>
      <c r="M112" s="37"/>
      <c r="N112" s="38"/>
      <c r="O112" s="39"/>
      <c r="P112" s="39"/>
      <c r="Q112" s="39"/>
      <c r="R112" s="40"/>
      <c r="S112" s="37"/>
      <c r="T112" s="38"/>
      <c r="U112" s="39"/>
      <c r="V112" s="39"/>
      <c r="W112" s="39"/>
      <c r="X112" s="40"/>
      <c r="Y112" s="37"/>
      <c r="Z112" s="38"/>
      <c r="AA112" s="39"/>
      <c r="AB112" s="39"/>
      <c r="AC112" s="39"/>
      <c r="AD112" s="40"/>
      <c r="AE112" s="37"/>
      <c r="AF112" s="38"/>
      <c r="AG112" s="39"/>
      <c r="AH112" s="39"/>
      <c r="AI112" s="39"/>
      <c r="AJ112" s="40"/>
      <c r="AK112" s="37"/>
      <c r="AL112" s="38"/>
      <c r="AM112" s="39"/>
      <c r="AN112" s="39"/>
      <c r="AO112" s="39"/>
      <c r="AP112" s="40"/>
    </row>
    <row r="113" spans="1:42" customFormat="1" ht="16.5" customHeight="1" x14ac:dyDescent="0.15">
      <c r="A113" s="41"/>
      <c r="B113" s="42"/>
      <c r="C113" s="42"/>
      <c r="D113" s="42"/>
      <c r="E113" s="42"/>
      <c r="F113" s="43"/>
      <c r="G113" s="41"/>
      <c r="H113" s="42"/>
      <c r="I113" s="42"/>
      <c r="J113" s="42"/>
      <c r="K113" s="42"/>
      <c r="L113" s="43"/>
      <c r="M113" s="41"/>
      <c r="N113" s="42"/>
      <c r="O113" s="42"/>
      <c r="P113" s="42"/>
      <c r="Q113" s="42"/>
      <c r="R113" s="43"/>
      <c r="S113" s="41"/>
      <c r="T113" s="42"/>
      <c r="U113" s="42"/>
      <c r="V113" s="42"/>
      <c r="W113" s="42"/>
      <c r="X113" s="43"/>
      <c r="Y113" s="41"/>
      <c r="Z113" s="42"/>
      <c r="AA113" s="42"/>
      <c r="AB113" s="42"/>
      <c r="AC113" s="42"/>
      <c r="AD113" s="43"/>
      <c r="AE113" s="41"/>
      <c r="AF113" s="42"/>
      <c r="AG113" s="42"/>
      <c r="AH113" s="42"/>
      <c r="AI113" s="42"/>
      <c r="AJ113" s="43"/>
      <c r="AK113" s="41"/>
      <c r="AL113" s="42"/>
      <c r="AM113" s="42"/>
      <c r="AN113" s="42"/>
      <c r="AO113" s="42"/>
      <c r="AP113" s="43"/>
    </row>
    <row r="114" spans="1:42" customFormat="1" ht="7.5" customHeight="1" x14ac:dyDescent="0.15">
      <c r="A114" s="31"/>
      <c r="B114" s="32"/>
      <c r="C114" s="32"/>
      <c r="D114" s="32"/>
      <c r="E114" s="32"/>
      <c r="F114" s="33"/>
      <c r="G114" s="31"/>
      <c r="H114" s="32"/>
      <c r="I114" s="32"/>
      <c r="J114" s="32"/>
      <c r="K114" s="32"/>
      <c r="L114" s="33"/>
      <c r="M114" s="31"/>
      <c r="N114" s="32"/>
      <c r="O114" s="32"/>
      <c r="P114" s="32"/>
      <c r="Q114" s="32"/>
      <c r="R114" s="33"/>
      <c r="S114" s="31"/>
      <c r="T114" s="32"/>
      <c r="U114" s="32"/>
      <c r="V114" s="32"/>
      <c r="W114" s="32"/>
      <c r="X114" s="33"/>
      <c r="Y114" s="31"/>
      <c r="Z114" s="32"/>
      <c r="AA114" s="32"/>
      <c r="AB114" s="32"/>
      <c r="AC114" s="32"/>
      <c r="AD114" s="33"/>
      <c r="AE114" s="31"/>
      <c r="AF114" s="32"/>
      <c r="AG114" s="32"/>
      <c r="AH114" s="32"/>
      <c r="AI114" s="32"/>
      <c r="AJ114" s="33"/>
      <c r="AK114" s="31"/>
      <c r="AL114" s="32"/>
      <c r="AM114" s="32"/>
      <c r="AN114" s="32"/>
      <c r="AO114" s="32"/>
      <c r="AP114" s="33"/>
    </row>
    <row r="115" spans="1:42" s="5" customFormat="1" ht="60" customHeight="1" x14ac:dyDescent="0.15">
      <c r="A115" s="3"/>
      <c r="B115" s="156"/>
      <c r="C115" s="156"/>
      <c r="D115" s="156"/>
      <c r="E115" s="156"/>
      <c r="F115" s="4"/>
      <c r="G115" s="3"/>
      <c r="H115" s="156"/>
      <c r="I115" s="156"/>
      <c r="J115" s="156"/>
      <c r="K115" s="156"/>
      <c r="L115" s="4"/>
      <c r="M115" s="3"/>
      <c r="N115" s="156"/>
      <c r="O115" s="156"/>
      <c r="P115" s="156"/>
      <c r="Q115" s="156"/>
      <c r="R115" s="4"/>
      <c r="S115" s="3"/>
      <c r="T115" s="156"/>
      <c r="U115" s="156"/>
      <c r="V115" s="156"/>
      <c r="W115" s="156"/>
      <c r="X115" s="4"/>
      <c r="Y115" s="3"/>
      <c r="Z115" s="156"/>
      <c r="AA115" s="156"/>
      <c r="AB115" s="156"/>
      <c r="AC115" s="156"/>
      <c r="AD115" s="4"/>
      <c r="AE115" s="3"/>
      <c r="AF115" s="156"/>
      <c r="AG115" s="156"/>
      <c r="AH115" s="156"/>
      <c r="AI115" s="156"/>
      <c r="AJ115" s="4"/>
      <c r="AK115" s="3"/>
      <c r="AL115" s="156"/>
      <c r="AM115" s="156"/>
      <c r="AN115" s="156"/>
      <c r="AO115" s="156"/>
      <c r="AP115" s="4"/>
    </row>
    <row r="116" spans="1:42" s="5" customFormat="1" ht="60" customHeight="1" x14ac:dyDescent="0.15">
      <c r="A116" s="3"/>
      <c r="B116" s="156"/>
      <c r="C116" s="156"/>
      <c r="D116" s="156"/>
      <c r="E116" s="156"/>
      <c r="F116" s="4"/>
      <c r="G116" s="3"/>
      <c r="H116" s="156"/>
      <c r="I116" s="156"/>
      <c r="J116" s="156"/>
      <c r="K116" s="156"/>
      <c r="L116" s="4"/>
      <c r="M116" s="3"/>
      <c r="N116" s="156"/>
      <c r="O116" s="156"/>
      <c r="P116" s="156"/>
      <c r="Q116" s="156"/>
      <c r="R116" s="4"/>
      <c r="S116" s="3"/>
      <c r="T116" s="156"/>
      <c r="U116" s="156"/>
      <c r="V116" s="156"/>
      <c r="W116" s="156"/>
      <c r="X116" s="4"/>
      <c r="Y116" s="3"/>
      <c r="Z116" s="156"/>
      <c r="AA116" s="156"/>
      <c r="AB116" s="156"/>
      <c r="AC116" s="156"/>
      <c r="AD116" s="4"/>
      <c r="AE116" s="3"/>
      <c r="AF116" s="156"/>
      <c r="AG116" s="156"/>
      <c r="AH116" s="156"/>
      <c r="AI116" s="156"/>
      <c r="AJ116" s="4"/>
      <c r="AK116" s="3"/>
      <c r="AL116" s="156"/>
      <c r="AM116" s="156"/>
      <c r="AN116" s="156"/>
      <c r="AO116" s="156"/>
      <c r="AP116" s="4"/>
    </row>
    <row r="117" spans="1:42" s="5" customFormat="1" ht="60" customHeight="1" x14ac:dyDescent="0.15">
      <c r="A117" s="3"/>
      <c r="B117" s="156"/>
      <c r="C117" s="156"/>
      <c r="D117" s="156"/>
      <c r="E117" s="156"/>
      <c r="F117" s="4"/>
      <c r="G117" s="3"/>
      <c r="H117" s="156"/>
      <c r="I117" s="156"/>
      <c r="J117" s="156"/>
      <c r="K117" s="156"/>
      <c r="L117" s="4"/>
      <c r="M117" s="3"/>
      <c r="N117" s="156"/>
      <c r="O117" s="156"/>
      <c r="P117" s="156"/>
      <c r="Q117" s="156"/>
      <c r="R117" s="4"/>
      <c r="S117" s="3"/>
      <c r="T117" s="156"/>
      <c r="U117" s="156"/>
      <c r="V117" s="156"/>
      <c r="W117" s="156"/>
      <c r="X117" s="4"/>
      <c r="Y117" s="3"/>
      <c r="Z117" s="156"/>
      <c r="AA117" s="156"/>
      <c r="AB117" s="156"/>
      <c r="AC117" s="156"/>
      <c r="AD117" s="4"/>
      <c r="AE117" s="3"/>
      <c r="AF117" s="156"/>
      <c r="AG117" s="156"/>
      <c r="AH117" s="156"/>
      <c r="AI117" s="156"/>
      <c r="AJ117" s="4"/>
      <c r="AK117" s="3"/>
      <c r="AL117" s="156"/>
      <c r="AM117" s="156"/>
      <c r="AN117" s="156"/>
      <c r="AO117" s="156"/>
      <c r="AP117" s="4"/>
    </row>
    <row r="118" spans="1:42" s="5" customFormat="1" ht="60" customHeight="1" x14ac:dyDescent="0.15">
      <c r="A118" s="3"/>
      <c r="B118" s="156"/>
      <c r="C118" s="156"/>
      <c r="D118" s="156"/>
      <c r="E118" s="156"/>
      <c r="F118" s="4"/>
      <c r="G118" s="3"/>
      <c r="H118" s="156"/>
      <c r="I118" s="156"/>
      <c r="J118" s="156"/>
      <c r="K118" s="156"/>
      <c r="L118" s="4"/>
      <c r="M118" s="3"/>
      <c r="N118" s="156"/>
      <c r="O118" s="156"/>
      <c r="P118" s="156"/>
      <c r="Q118" s="156"/>
      <c r="R118" s="4"/>
      <c r="S118" s="3"/>
      <c r="T118" s="156"/>
      <c r="U118" s="156"/>
      <c r="V118" s="156"/>
      <c r="W118" s="156"/>
      <c r="X118" s="4"/>
      <c r="Y118" s="3"/>
      <c r="Z118" s="156"/>
      <c r="AA118" s="156"/>
      <c r="AB118" s="156"/>
      <c r="AC118" s="156"/>
      <c r="AD118" s="4"/>
      <c r="AE118" s="3"/>
      <c r="AF118" s="156"/>
      <c r="AG118" s="156"/>
      <c r="AH118" s="156"/>
      <c r="AI118" s="156"/>
      <c r="AJ118" s="4"/>
      <c r="AK118" s="3"/>
      <c r="AL118" s="156"/>
      <c r="AM118" s="156"/>
      <c r="AN118" s="156"/>
      <c r="AO118" s="156"/>
      <c r="AP118" s="4"/>
    </row>
    <row r="119" spans="1:42" s="5" customFormat="1" ht="60" customHeight="1" x14ac:dyDescent="0.15">
      <c r="A119" s="3"/>
      <c r="B119" s="156"/>
      <c r="C119" s="156"/>
      <c r="D119" s="156"/>
      <c r="E119" s="156"/>
      <c r="F119" s="4"/>
      <c r="G119" s="3"/>
      <c r="H119" s="156"/>
      <c r="I119" s="156"/>
      <c r="J119" s="156"/>
      <c r="K119" s="156"/>
      <c r="L119" s="4"/>
      <c r="M119" s="3"/>
      <c r="N119" s="156"/>
      <c r="O119" s="156"/>
      <c r="P119" s="156"/>
      <c r="Q119" s="156"/>
      <c r="R119" s="4"/>
      <c r="S119" s="3"/>
      <c r="T119" s="156"/>
      <c r="U119" s="156"/>
      <c r="V119" s="156"/>
      <c r="W119" s="156"/>
      <c r="X119" s="4"/>
      <c r="Y119" s="3"/>
      <c r="Z119" s="156"/>
      <c r="AA119" s="156"/>
      <c r="AB119" s="156"/>
      <c r="AC119" s="156"/>
      <c r="AD119" s="4"/>
      <c r="AE119" s="3"/>
      <c r="AF119" s="156"/>
      <c r="AG119" s="156"/>
      <c r="AH119" s="156"/>
      <c r="AI119" s="156"/>
      <c r="AJ119" s="4"/>
      <c r="AK119" s="3"/>
      <c r="AL119" s="156"/>
      <c r="AM119" s="156"/>
      <c r="AN119" s="156"/>
      <c r="AO119" s="156"/>
      <c r="AP119" s="4"/>
    </row>
    <row r="120" spans="1:42" s="5" customFormat="1" ht="60" customHeight="1" x14ac:dyDescent="0.15">
      <c r="A120" s="3"/>
      <c r="B120" s="156"/>
      <c r="C120" s="156"/>
      <c r="D120" s="156"/>
      <c r="E120" s="156"/>
      <c r="F120" s="4"/>
      <c r="G120" s="3"/>
      <c r="H120" s="156"/>
      <c r="I120" s="156"/>
      <c r="J120" s="156"/>
      <c r="K120" s="156"/>
      <c r="L120" s="4"/>
      <c r="M120" s="3"/>
      <c r="N120" s="156"/>
      <c r="O120" s="156"/>
      <c r="P120" s="156"/>
      <c r="Q120" s="156"/>
      <c r="R120" s="4"/>
      <c r="S120" s="3"/>
      <c r="T120" s="156"/>
      <c r="U120" s="156"/>
      <c r="V120" s="156"/>
      <c r="W120" s="156"/>
      <c r="X120" s="4"/>
      <c r="Y120" s="3"/>
      <c r="Z120" s="156"/>
      <c r="AA120" s="156"/>
      <c r="AB120" s="156"/>
      <c r="AC120" s="156"/>
      <c r="AD120" s="4"/>
      <c r="AE120" s="3"/>
      <c r="AF120" s="156"/>
      <c r="AG120" s="156"/>
      <c r="AH120" s="156"/>
      <c r="AI120" s="156"/>
      <c r="AJ120" s="4"/>
      <c r="AK120" s="3"/>
      <c r="AL120" s="156"/>
      <c r="AM120" s="156"/>
      <c r="AN120" s="156"/>
      <c r="AO120" s="156"/>
      <c r="AP120" s="4"/>
    </row>
    <row r="121" spans="1:42" customFormat="1" ht="54" customHeight="1" x14ac:dyDescent="0.15">
      <c r="A121" s="34"/>
      <c r="B121" s="157"/>
      <c r="C121" s="157"/>
      <c r="D121" s="158"/>
      <c r="E121" s="158"/>
      <c r="F121" s="35"/>
      <c r="G121" s="34"/>
      <c r="H121" s="157"/>
      <c r="I121" s="157"/>
      <c r="J121" s="158"/>
      <c r="K121" s="158"/>
      <c r="L121" s="35"/>
      <c r="M121" s="34"/>
      <c r="N121" s="157"/>
      <c r="O121" s="157"/>
      <c r="P121" s="158"/>
      <c r="Q121" s="158"/>
      <c r="R121" s="35"/>
      <c r="S121" s="34"/>
      <c r="T121" s="157"/>
      <c r="U121" s="157"/>
      <c r="V121" s="158"/>
      <c r="W121" s="158"/>
      <c r="X121" s="35"/>
      <c r="Y121" s="34"/>
      <c r="Z121" s="157"/>
      <c r="AA121" s="157"/>
      <c r="AB121" s="158"/>
      <c r="AC121" s="158"/>
      <c r="AD121" s="35"/>
      <c r="AE121" s="34"/>
      <c r="AF121" s="157"/>
      <c r="AG121" s="157"/>
      <c r="AH121" s="158"/>
      <c r="AI121" s="158"/>
      <c r="AJ121" s="35"/>
      <c r="AK121" s="34"/>
      <c r="AL121" s="157"/>
      <c r="AM121" s="157"/>
      <c r="AN121" s="158"/>
      <c r="AO121" s="158"/>
      <c r="AP121" s="35"/>
    </row>
    <row r="122" spans="1:42" customFormat="1" ht="21" customHeight="1" x14ac:dyDescent="0.15">
      <c r="A122" s="34"/>
      <c r="B122" s="36"/>
      <c r="C122" s="36"/>
      <c r="D122" s="36"/>
      <c r="E122" s="36"/>
      <c r="F122" s="35"/>
      <c r="G122" s="34"/>
      <c r="H122" s="36"/>
      <c r="I122" s="36"/>
      <c r="J122" s="36"/>
      <c r="K122" s="36"/>
      <c r="L122" s="35"/>
      <c r="M122" s="34"/>
      <c r="N122" s="36"/>
      <c r="O122" s="36"/>
      <c r="P122" s="36"/>
      <c r="Q122" s="36"/>
      <c r="R122" s="35"/>
      <c r="S122" s="34"/>
      <c r="T122" s="36"/>
      <c r="U122" s="36"/>
      <c r="V122" s="36"/>
      <c r="W122" s="36"/>
      <c r="X122" s="35"/>
      <c r="Y122" s="34"/>
      <c r="Z122" s="36"/>
      <c r="AA122" s="36"/>
      <c r="AB122" s="36"/>
      <c r="AC122" s="36"/>
      <c r="AD122" s="35"/>
      <c r="AE122" s="34"/>
      <c r="AF122" s="36"/>
      <c r="AG122" s="36"/>
      <c r="AH122" s="36"/>
      <c r="AI122" s="36"/>
      <c r="AJ122" s="35"/>
      <c r="AK122" s="34"/>
      <c r="AL122" s="36"/>
      <c r="AM122" s="36"/>
      <c r="AN122" s="36"/>
      <c r="AO122" s="36"/>
      <c r="AP122" s="35"/>
    </row>
    <row r="123" spans="1:42" s="2" customFormat="1" ht="30" customHeight="1" x14ac:dyDescent="0.25">
      <c r="A123" s="37"/>
      <c r="B123" s="38"/>
      <c r="C123" s="39"/>
      <c r="D123" s="39"/>
      <c r="E123" s="39"/>
      <c r="F123" s="40"/>
      <c r="G123" s="37"/>
      <c r="H123" s="38"/>
      <c r="I123" s="39"/>
      <c r="J123" s="39"/>
      <c r="K123" s="39"/>
      <c r="L123" s="40"/>
      <c r="M123" s="37"/>
      <c r="N123" s="38"/>
      <c r="O123" s="39"/>
      <c r="P123" s="39"/>
      <c r="Q123" s="39"/>
      <c r="R123" s="40"/>
      <c r="S123" s="37"/>
      <c r="T123" s="38"/>
      <c r="U123" s="39"/>
      <c r="V123" s="39"/>
      <c r="W123" s="39"/>
      <c r="X123" s="40"/>
      <c r="Y123" s="37"/>
      <c r="Z123" s="38"/>
      <c r="AA123" s="39"/>
      <c r="AB123" s="39"/>
      <c r="AC123" s="39"/>
      <c r="AD123" s="40"/>
      <c r="AE123" s="37"/>
      <c r="AF123" s="38"/>
      <c r="AG123" s="39"/>
      <c r="AH123" s="39"/>
      <c r="AI123" s="39"/>
      <c r="AJ123" s="40"/>
      <c r="AK123" s="37"/>
      <c r="AL123" s="38"/>
      <c r="AM123" s="39"/>
      <c r="AN123" s="39"/>
      <c r="AO123" s="39"/>
      <c r="AP123" s="40"/>
    </row>
    <row r="124" spans="1:42" customFormat="1" ht="16.5" customHeight="1" x14ac:dyDescent="0.15">
      <c r="A124" s="41"/>
      <c r="B124" s="42"/>
      <c r="C124" s="42"/>
      <c r="D124" s="42"/>
      <c r="E124" s="42"/>
      <c r="F124" s="43"/>
      <c r="G124" s="41"/>
      <c r="H124" s="42"/>
      <c r="I124" s="42"/>
      <c r="J124" s="42"/>
      <c r="K124" s="42"/>
      <c r="L124" s="43"/>
      <c r="M124" s="41"/>
      <c r="N124" s="42"/>
      <c r="O124" s="42"/>
      <c r="P124" s="42"/>
      <c r="Q124" s="42"/>
      <c r="R124" s="43"/>
      <c r="S124" s="41"/>
      <c r="T124" s="42"/>
      <c r="U124" s="42"/>
      <c r="V124" s="42"/>
      <c r="W124" s="42"/>
      <c r="X124" s="43"/>
      <c r="Y124" s="41"/>
      <c r="Z124" s="42"/>
      <c r="AA124" s="42"/>
      <c r="AB124" s="42"/>
      <c r="AC124" s="42"/>
      <c r="AD124" s="43"/>
      <c r="AE124" s="41"/>
      <c r="AF124" s="42"/>
      <c r="AG124" s="42"/>
      <c r="AH124" s="42"/>
      <c r="AI124" s="42"/>
      <c r="AJ124" s="43"/>
      <c r="AK124" s="41"/>
      <c r="AL124" s="42"/>
      <c r="AM124" s="42"/>
      <c r="AN124" s="42"/>
      <c r="AO124" s="42"/>
      <c r="AP124" s="43"/>
    </row>
    <row r="125" spans="1:42" customFormat="1" ht="7.5" customHeight="1" x14ac:dyDescent="0.15">
      <c r="A125" s="31"/>
      <c r="B125" s="32"/>
      <c r="C125" s="32"/>
      <c r="D125" s="32"/>
      <c r="E125" s="32"/>
      <c r="F125" s="33"/>
      <c r="G125" s="31"/>
      <c r="H125" s="32"/>
      <c r="I125" s="32"/>
      <c r="J125" s="32"/>
      <c r="K125" s="32"/>
      <c r="L125" s="33"/>
      <c r="M125" s="31"/>
      <c r="N125" s="32"/>
      <c r="O125" s="32"/>
      <c r="P125" s="32"/>
      <c r="Q125" s="32"/>
      <c r="R125" s="33"/>
      <c r="S125" s="31"/>
      <c r="T125" s="32"/>
      <c r="U125" s="32"/>
      <c r="V125" s="32"/>
      <c r="W125" s="32"/>
      <c r="X125" s="33"/>
      <c r="Y125" s="31"/>
      <c r="Z125" s="32"/>
      <c r="AA125" s="32"/>
      <c r="AB125" s="32"/>
      <c r="AC125" s="32"/>
      <c r="AD125" s="33"/>
      <c r="AE125" s="31"/>
      <c r="AF125" s="32"/>
      <c r="AG125" s="32"/>
      <c r="AH125" s="32"/>
      <c r="AI125" s="32"/>
      <c r="AJ125" s="33"/>
      <c r="AK125" s="31"/>
      <c r="AL125" s="32"/>
      <c r="AM125" s="32"/>
      <c r="AN125" s="32"/>
      <c r="AO125" s="32"/>
      <c r="AP125" s="33"/>
    </row>
    <row r="126" spans="1:42" s="5" customFormat="1" ht="60" customHeight="1" x14ac:dyDescent="0.15">
      <c r="A126" s="3"/>
      <c r="B126" s="156"/>
      <c r="C126" s="156"/>
      <c r="D126" s="156"/>
      <c r="E126" s="156"/>
      <c r="F126" s="4"/>
      <c r="G126" s="3"/>
      <c r="H126" s="156"/>
      <c r="I126" s="156"/>
      <c r="J126" s="156"/>
      <c r="K126" s="156"/>
      <c r="L126" s="4"/>
      <c r="M126" s="3"/>
      <c r="N126" s="156"/>
      <c r="O126" s="156"/>
      <c r="P126" s="156"/>
      <c r="Q126" s="156"/>
      <c r="R126" s="4"/>
      <c r="S126" s="3"/>
      <c r="T126" s="156"/>
      <c r="U126" s="156"/>
      <c r="V126" s="156"/>
      <c r="W126" s="156"/>
      <c r="X126" s="4"/>
      <c r="Y126" s="3"/>
      <c r="Z126" s="156"/>
      <c r="AA126" s="156"/>
      <c r="AB126" s="156"/>
      <c r="AC126" s="156"/>
      <c r="AD126" s="4"/>
      <c r="AE126" s="3"/>
      <c r="AF126" s="156"/>
      <c r="AG126" s="156"/>
      <c r="AH126" s="156"/>
      <c r="AI126" s="156"/>
      <c r="AJ126" s="4"/>
      <c r="AK126" s="3"/>
      <c r="AL126" s="156"/>
      <c r="AM126" s="156"/>
      <c r="AN126" s="156"/>
      <c r="AO126" s="156"/>
      <c r="AP126" s="4"/>
    </row>
    <row r="127" spans="1:42" s="5" customFormat="1" ht="60" customHeight="1" x14ac:dyDescent="0.15">
      <c r="A127" s="3"/>
      <c r="B127" s="156"/>
      <c r="C127" s="156"/>
      <c r="D127" s="156"/>
      <c r="E127" s="156"/>
      <c r="F127" s="4"/>
      <c r="G127" s="3"/>
      <c r="H127" s="156"/>
      <c r="I127" s="156"/>
      <c r="J127" s="156"/>
      <c r="K127" s="156"/>
      <c r="L127" s="4"/>
      <c r="M127" s="3"/>
      <c r="N127" s="156"/>
      <c r="O127" s="156"/>
      <c r="P127" s="156"/>
      <c r="Q127" s="156"/>
      <c r="R127" s="4"/>
      <c r="S127" s="3"/>
      <c r="T127" s="156"/>
      <c r="U127" s="156"/>
      <c r="V127" s="156"/>
      <c r="W127" s="156"/>
      <c r="X127" s="4"/>
      <c r="Y127" s="3"/>
      <c r="Z127" s="156"/>
      <c r="AA127" s="156"/>
      <c r="AB127" s="156"/>
      <c r="AC127" s="156"/>
      <c r="AD127" s="4"/>
      <c r="AE127" s="3"/>
      <c r="AF127" s="156"/>
      <c r="AG127" s="156"/>
      <c r="AH127" s="156"/>
      <c r="AI127" s="156"/>
      <c r="AJ127" s="4"/>
      <c r="AK127" s="3"/>
      <c r="AL127" s="156"/>
      <c r="AM127" s="156"/>
      <c r="AN127" s="156"/>
      <c r="AO127" s="156"/>
      <c r="AP127" s="4"/>
    </row>
    <row r="128" spans="1:42" s="5" customFormat="1" ht="60" customHeight="1" x14ac:dyDescent="0.15">
      <c r="A128" s="3"/>
      <c r="B128" s="156"/>
      <c r="C128" s="156"/>
      <c r="D128" s="156"/>
      <c r="E128" s="156"/>
      <c r="F128" s="4"/>
      <c r="G128" s="3"/>
      <c r="H128" s="156"/>
      <c r="I128" s="156"/>
      <c r="J128" s="156"/>
      <c r="K128" s="156"/>
      <c r="L128" s="4"/>
      <c r="M128" s="3"/>
      <c r="N128" s="156"/>
      <c r="O128" s="156"/>
      <c r="P128" s="156"/>
      <c r="Q128" s="156"/>
      <c r="R128" s="4"/>
      <c r="S128" s="3"/>
      <c r="T128" s="156"/>
      <c r="U128" s="156"/>
      <c r="V128" s="156"/>
      <c r="W128" s="156"/>
      <c r="X128" s="4"/>
      <c r="Y128" s="3"/>
      <c r="Z128" s="156"/>
      <c r="AA128" s="156"/>
      <c r="AB128" s="156"/>
      <c r="AC128" s="156"/>
      <c r="AD128" s="4"/>
      <c r="AE128" s="3"/>
      <c r="AF128" s="156"/>
      <c r="AG128" s="156"/>
      <c r="AH128" s="156"/>
      <c r="AI128" s="156"/>
      <c r="AJ128" s="4"/>
      <c r="AK128" s="3"/>
      <c r="AL128" s="156"/>
      <c r="AM128" s="156"/>
      <c r="AN128" s="156"/>
      <c r="AO128" s="156"/>
      <c r="AP128" s="4"/>
    </row>
    <row r="129" spans="1:42" s="5" customFormat="1" ht="60" customHeight="1" x14ac:dyDescent="0.15">
      <c r="A129" s="3"/>
      <c r="B129" s="156"/>
      <c r="C129" s="156"/>
      <c r="D129" s="156"/>
      <c r="E129" s="156"/>
      <c r="F129" s="4"/>
      <c r="G129" s="3"/>
      <c r="H129" s="156"/>
      <c r="I129" s="156"/>
      <c r="J129" s="156"/>
      <c r="K129" s="156"/>
      <c r="L129" s="4"/>
      <c r="M129" s="3"/>
      <c r="N129" s="156"/>
      <c r="O129" s="156"/>
      <c r="P129" s="156"/>
      <c r="Q129" s="156"/>
      <c r="R129" s="4"/>
      <c r="S129" s="3"/>
      <c r="T129" s="156"/>
      <c r="U129" s="156"/>
      <c r="V129" s="156"/>
      <c r="W129" s="156"/>
      <c r="X129" s="4"/>
      <c r="Y129" s="3"/>
      <c r="Z129" s="156"/>
      <c r="AA129" s="156"/>
      <c r="AB129" s="156"/>
      <c r="AC129" s="156"/>
      <c r="AD129" s="4"/>
      <c r="AE129" s="3"/>
      <c r="AF129" s="156"/>
      <c r="AG129" s="156"/>
      <c r="AH129" s="156"/>
      <c r="AI129" s="156"/>
      <c r="AJ129" s="4"/>
      <c r="AK129" s="3"/>
      <c r="AL129" s="156"/>
      <c r="AM129" s="156"/>
      <c r="AN129" s="156"/>
      <c r="AO129" s="156"/>
      <c r="AP129" s="4"/>
    </row>
    <row r="130" spans="1:42" s="5" customFormat="1" ht="60" customHeight="1" x14ac:dyDescent="0.15">
      <c r="A130" s="3"/>
      <c r="B130" s="156"/>
      <c r="C130" s="156"/>
      <c r="D130" s="156"/>
      <c r="E130" s="156"/>
      <c r="F130" s="4"/>
      <c r="G130" s="3"/>
      <c r="H130" s="156"/>
      <c r="I130" s="156"/>
      <c r="J130" s="156"/>
      <c r="K130" s="156"/>
      <c r="L130" s="4"/>
      <c r="M130" s="3"/>
      <c r="N130" s="156"/>
      <c r="O130" s="156"/>
      <c r="P130" s="156"/>
      <c r="Q130" s="156"/>
      <c r="R130" s="4"/>
      <c r="S130" s="3"/>
      <c r="T130" s="156"/>
      <c r="U130" s="156"/>
      <c r="V130" s="156"/>
      <c r="W130" s="156"/>
      <c r="X130" s="4"/>
      <c r="Y130" s="3"/>
      <c r="Z130" s="156"/>
      <c r="AA130" s="156"/>
      <c r="AB130" s="156"/>
      <c r="AC130" s="156"/>
      <c r="AD130" s="4"/>
      <c r="AE130" s="3"/>
      <c r="AF130" s="156"/>
      <c r="AG130" s="156"/>
      <c r="AH130" s="156"/>
      <c r="AI130" s="156"/>
      <c r="AJ130" s="4"/>
      <c r="AK130" s="3"/>
      <c r="AL130" s="156"/>
      <c r="AM130" s="156"/>
      <c r="AN130" s="156"/>
      <c r="AO130" s="156"/>
      <c r="AP130" s="4"/>
    </row>
    <row r="131" spans="1:42" s="5" customFormat="1" ht="60" customHeight="1" x14ac:dyDescent="0.15">
      <c r="A131" s="3"/>
      <c r="B131" s="156"/>
      <c r="C131" s="156"/>
      <c r="D131" s="156"/>
      <c r="E131" s="156"/>
      <c r="F131" s="4"/>
      <c r="G131" s="3"/>
      <c r="H131" s="156"/>
      <c r="I131" s="156"/>
      <c r="J131" s="156"/>
      <c r="K131" s="156"/>
      <c r="L131" s="4"/>
      <c r="M131" s="3"/>
      <c r="N131" s="156"/>
      <c r="O131" s="156"/>
      <c r="P131" s="156"/>
      <c r="Q131" s="156"/>
      <c r="R131" s="4"/>
      <c r="S131" s="3"/>
      <c r="T131" s="156"/>
      <c r="U131" s="156"/>
      <c r="V131" s="156"/>
      <c r="W131" s="156"/>
      <c r="X131" s="4"/>
      <c r="Y131" s="3"/>
      <c r="Z131" s="156"/>
      <c r="AA131" s="156"/>
      <c r="AB131" s="156"/>
      <c r="AC131" s="156"/>
      <c r="AD131" s="4"/>
      <c r="AE131" s="3"/>
      <c r="AF131" s="156"/>
      <c r="AG131" s="156"/>
      <c r="AH131" s="156"/>
      <c r="AI131" s="156"/>
      <c r="AJ131" s="4"/>
      <c r="AK131" s="3"/>
      <c r="AL131" s="156"/>
      <c r="AM131" s="156"/>
      <c r="AN131" s="156"/>
      <c r="AO131" s="156"/>
      <c r="AP131" s="4"/>
    </row>
    <row r="132" spans="1:42" customFormat="1" ht="54" customHeight="1" x14ac:dyDescent="0.15">
      <c r="A132" s="34"/>
      <c r="B132" s="157"/>
      <c r="C132" s="157"/>
      <c r="D132" s="158"/>
      <c r="E132" s="158"/>
      <c r="F132" s="35"/>
      <c r="G132" s="34"/>
      <c r="H132" s="157"/>
      <c r="I132" s="157"/>
      <c r="J132" s="158"/>
      <c r="K132" s="158"/>
      <c r="L132" s="35"/>
      <c r="M132" s="34"/>
      <c r="N132" s="157"/>
      <c r="O132" s="157"/>
      <c r="P132" s="158"/>
      <c r="Q132" s="158"/>
      <c r="R132" s="35"/>
      <c r="S132" s="34"/>
      <c r="T132" s="157"/>
      <c r="U132" s="157"/>
      <c r="V132" s="158"/>
      <c r="W132" s="158"/>
      <c r="X132" s="35"/>
      <c r="Y132" s="34"/>
      <c r="Z132" s="157"/>
      <c r="AA132" s="157"/>
      <c r="AB132" s="158"/>
      <c r="AC132" s="158"/>
      <c r="AD132" s="35"/>
      <c r="AE132" s="34"/>
      <c r="AF132" s="157"/>
      <c r="AG132" s="157"/>
      <c r="AH132" s="158"/>
      <c r="AI132" s="158"/>
      <c r="AJ132" s="35"/>
      <c r="AK132" s="34"/>
      <c r="AL132" s="157"/>
      <c r="AM132" s="157"/>
      <c r="AN132" s="158"/>
      <c r="AO132" s="158"/>
      <c r="AP132" s="35"/>
    </row>
    <row r="133" spans="1:42" customFormat="1" ht="21" customHeight="1" x14ac:dyDescent="0.15">
      <c r="A133" s="34"/>
      <c r="B133" s="36"/>
      <c r="C133" s="36"/>
      <c r="D133" s="36"/>
      <c r="E133" s="36"/>
      <c r="F133" s="35"/>
      <c r="G133" s="34"/>
      <c r="H133" s="36"/>
      <c r="I133" s="36"/>
      <c r="J133" s="36"/>
      <c r="K133" s="36"/>
      <c r="L133" s="35"/>
      <c r="M133" s="34"/>
      <c r="N133" s="36"/>
      <c r="O133" s="36"/>
      <c r="P133" s="36"/>
      <c r="Q133" s="36"/>
      <c r="R133" s="35"/>
      <c r="S133" s="34"/>
      <c r="T133" s="36"/>
      <c r="U133" s="36"/>
      <c r="V133" s="36"/>
      <c r="W133" s="36"/>
      <c r="X133" s="35"/>
      <c r="Y133" s="34"/>
      <c r="Z133" s="36"/>
      <c r="AA133" s="36"/>
      <c r="AB133" s="36"/>
      <c r="AC133" s="36"/>
      <c r="AD133" s="35"/>
      <c r="AE133" s="34"/>
      <c r="AF133" s="36"/>
      <c r="AG133" s="36"/>
      <c r="AH133" s="36"/>
      <c r="AI133" s="36"/>
      <c r="AJ133" s="35"/>
      <c r="AK133" s="34"/>
      <c r="AL133" s="36"/>
      <c r="AM133" s="36"/>
      <c r="AN133" s="36"/>
      <c r="AO133" s="36"/>
      <c r="AP133" s="35"/>
    </row>
    <row r="134" spans="1:42" s="2" customFormat="1" ht="30" customHeight="1" x14ac:dyDescent="0.25">
      <c r="A134" s="37"/>
      <c r="B134" s="38"/>
      <c r="C134" s="39"/>
      <c r="D134" s="39"/>
      <c r="E134" s="39"/>
      <c r="F134" s="40"/>
      <c r="G134" s="37"/>
      <c r="H134" s="38"/>
      <c r="I134" s="39"/>
      <c r="J134" s="39"/>
      <c r="K134" s="39"/>
      <c r="L134" s="40"/>
      <c r="M134" s="37"/>
      <c r="N134" s="38"/>
      <c r="O134" s="39"/>
      <c r="P134" s="39"/>
      <c r="Q134" s="39"/>
      <c r="R134" s="40"/>
      <c r="S134" s="37"/>
      <c r="T134" s="38"/>
      <c r="U134" s="39"/>
      <c r="V134" s="39"/>
      <c r="W134" s="39"/>
      <c r="X134" s="40"/>
      <c r="Y134" s="37"/>
      <c r="Z134" s="38"/>
      <c r="AA134" s="39"/>
      <c r="AB134" s="39"/>
      <c r="AC134" s="39"/>
      <c r="AD134" s="40"/>
      <c r="AE134" s="37"/>
      <c r="AF134" s="38"/>
      <c r="AG134" s="39"/>
      <c r="AH134" s="39"/>
      <c r="AI134" s="39"/>
      <c r="AJ134" s="40"/>
      <c r="AK134" s="37"/>
      <c r="AL134" s="38"/>
      <c r="AM134" s="39"/>
      <c r="AN134" s="39"/>
      <c r="AO134" s="39"/>
      <c r="AP134" s="40"/>
    </row>
    <row r="135" spans="1:42" customFormat="1" ht="16.5" customHeight="1" x14ac:dyDescent="0.15">
      <c r="A135" s="41"/>
      <c r="B135" s="42"/>
      <c r="C135" s="42"/>
      <c r="D135" s="42"/>
      <c r="E135" s="42"/>
      <c r="F135" s="43"/>
      <c r="G135" s="41"/>
      <c r="H135" s="42"/>
      <c r="I135" s="42"/>
      <c r="J135" s="42"/>
      <c r="K135" s="42"/>
      <c r="L135" s="43"/>
      <c r="M135" s="41"/>
      <c r="N135" s="42"/>
      <c r="O135" s="42"/>
      <c r="P135" s="42"/>
      <c r="Q135" s="42"/>
      <c r="R135" s="43"/>
      <c r="S135" s="41"/>
      <c r="T135" s="42"/>
      <c r="U135" s="42"/>
      <c r="V135" s="42"/>
      <c r="W135" s="42"/>
      <c r="X135" s="43"/>
      <c r="Y135" s="41"/>
      <c r="Z135" s="42"/>
      <c r="AA135" s="42"/>
      <c r="AB135" s="42"/>
      <c r="AC135" s="42"/>
      <c r="AD135" s="43"/>
      <c r="AE135" s="41"/>
      <c r="AF135" s="42"/>
      <c r="AG135" s="42"/>
      <c r="AH135" s="42"/>
      <c r="AI135" s="42"/>
      <c r="AJ135" s="43"/>
      <c r="AK135" s="41"/>
      <c r="AL135" s="42"/>
      <c r="AM135" s="42"/>
      <c r="AN135" s="42"/>
      <c r="AO135" s="42"/>
      <c r="AP135" s="43"/>
    </row>
    <row r="136" spans="1:42" customFormat="1" ht="7.5" customHeight="1" x14ac:dyDescent="0.15">
      <c r="A136" s="31"/>
      <c r="B136" s="32"/>
      <c r="C136" s="32"/>
      <c r="D136" s="32"/>
      <c r="E136" s="32"/>
      <c r="F136" s="33"/>
      <c r="G136" s="31"/>
      <c r="H136" s="32"/>
      <c r="I136" s="32"/>
      <c r="J136" s="32"/>
      <c r="K136" s="32"/>
      <c r="L136" s="33"/>
      <c r="M136" s="31"/>
      <c r="N136" s="32"/>
      <c r="O136" s="32"/>
      <c r="P136" s="32"/>
      <c r="Q136" s="32"/>
      <c r="R136" s="33"/>
      <c r="S136" s="31"/>
      <c r="T136" s="32"/>
      <c r="U136" s="32"/>
      <c r="V136" s="32"/>
      <c r="W136" s="32"/>
      <c r="X136" s="33"/>
      <c r="Y136" s="31"/>
      <c r="Z136" s="32"/>
      <c r="AA136" s="32"/>
      <c r="AB136" s="32"/>
      <c r="AC136" s="32"/>
      <c r="AD136" s="33"/>
      <c r="AE136" s="31"/>
      <c r="AF136" s="32"/>
      <c r="AG136" s="32"/>
      <c r="AH136" s="32"/>
      <c r="AI136" s="32"/>
      <c r="AJ136" s="33"/>
      <c r="AK136" s="31"/>
      <c r="AL136" s="32"/>
      <c r="AM136" s="32"/>
      <c r="AN136" s="32"/>
      <c r="AO136" s="32"/>
      <c r="AP136" s="33"/>
    </row>
    <row r="137" spans="1:42" s="5" customFormat="1" ht="60" customHeight="1" x14ac:dyDescent="0.15">
      <c r="A137" s="3"/>
      <c r="B137" s="156"/>
      <c r="C137" s="156"/>
      <c r="D137" s="156"/>
      <c r="E137" s="156"/>
      <c r="F137" s="4"/>
      <c r="G137" s="3"/>
      <c r="H137" s="156"/>
      <c r="I137" s="156"/>
      <c r="J137" s="156"/>
      <c r="K137" s="156"/>
      <c r="L137" s="4"/>
      <c r="M137" s="3"/>
      <c r="N137" s="156"/>
      <c r="O137" s="156"/>
      <c r="P137" s="156"/>
      <c r="Q137" s="156"/>
      <c r="R137" s="4"/>
      <c r="S137" s="3"/>
      <c r="T137" s="156"/>
      <c r="U137" s="156"/>
      <c r="V137" s="156"/>
      <c r="W137" s="156"/>
      <c r="X137" s="4"/>
      <c r="Y137" s="3"/>
      <c r="Z137" s="156"/>
      <c r="AA137" s="156"/>
      <c r="AB137" s="156"/>
      <c r="AC137" s="156"/>
      <c r="AD137" s="4"/>
      <c r="AE137" s="3"/>
      <c r="AF137" s="156"/>
      <c r="AG137" s="156"/>
      <c r="AH137" s="156"/>
      <c r="AI137" s="156"/>
      <c r="AJ137" s="4"/>
      <c r="AK137" s="3"/>
      <c r="AL137" s="156"/>
      <c r="AM137" s="156"/>
      <c r="AN137" s="156"/>
      <c r="AO137" s="156"/>
      <c r="AP137" s="4"/>
    </row>
    <row r="138" spans="1:42" s="5" customFormat="1" ht="60" customHeight="1" x14ac:dyDescent="0.15">
      <c r="A138" s="3"/>
      <c r="B138" s="156"/>
      <c r="C138" s="156"/>
      <c r="D138" s="156"/>
      <c r="E138" s="156"/>
      <c r="F138" s="4"/>
      <c r="G138" s="3"/>
      <c r="H138" s="156"/>
      <c r="I138" s="156"/>
      <c r="J138" s="156"/>
      <c r="K138" s="156"/>
      <c r="L138" s="4"/>
      <c r="M138" s="3"/>
      <c r="N138" s="156"/>
      <c r="O138" s="156"/>
      <c r="P138" s="156"/>
      <c r="Q138" s="156"/>
      <c r="R138" s="4"/>
      <c r="S138" s="3"/>
      <c r="T138" s="156"/>
      <c r="U138" s="156"/>
      <c r="V138" s="156"/>
      <c r="W138" s="156"/>
      <c r="X138" s="4"/>
      <c r="Y138" s="3"/>
      <c r="Z138" s="156"/>
      <c r="AA138" s="156"/>
      <c r="AB138" s="156"/>
      <c r="AC138" s="156"/>
      <c r="AD138" s="4"/>
      <c r="AE138" s="3"/>
      <c r="AF138" s="156"/>
      <c r="AG138" s="156"/>
      <c r="AH138" s="156"/>
      <c r="AI138" s="156"/>
      <c r="AJ138" s="4"/>
      <c r="AK138" s="3"/>
      <c r="AL138" s="156"/>
      <c r="AM138" s="156"/>
      <c r="AN138" s="156"/>
      <c r="AO138" s="156"/>
      <c r="AP138" s="4"/>
    </row>
    <row r="139" spans="1:42" s="5" customFormat="1" ht="60" customHeight="1" x14ac:dyDescent="0.15">
      <c r="A139" s="3"/>
      <c r="B139" s="156"/>
      <c r="C139" s="156"/>
      <c r="D139" s="156"/>
      <c r="E139" s="156"/>
      <c r="F139" s="4"/>
      <c r="G139" s="3"/>
      <c r="H139" s="156"/>
      <c r="I139" s="156"/>
      <c r="J139" s="156"/>
      <c r="K139" s="156"/>
      <c r="L139" s="4"/>
      <c r="M139" s="3"/>
      <c r="N139" s="156"/>
      <c r="O139" s="156"/>
      <c r="P139" s="156"/>
      <c r="Q139" s="156"/>
      <c r="R139" s="4"/>
      <c r="S139" s="3"/>
      <c r="T139" s="156"/>
      <c r="U139" s="156"/>
      <c r="V139" s="156"/>
      <c r="W139" s="156"/>
      <c r="X139" s="4"/>
      <c r="Y139" s="3"/>
      <c r="Z139" s="156"/>
      <c r="AA139" s="156"/>
      <c r="AB139" s="156"/>
      <c r="AC139" s="156"/>
      <c r="AD139" s="4"/>
      <c r="AE139" s="3"/>
      <c r="AF139" s="156"/>
      <c r="AG139" s="156"/>
      <c r="AH139" s="156"/>
      <c r="AI139" s="156"/>
      <c r="AJ139" s="4"/>
      <c r="AK139" s="3"/>
      <c r="AL139" s="156"/>
      <c r="AM139" s="156"/>
      <c r="AN139" s="156"/>
      <c r="AO139" s="156"/>
      <c r="AP139" s="4"/>
    </row>
    <row r="140" spans="1:42" s="5" customFormat="1" ht="60" customHeight="1" x14ac:dyDescent="0.15">
      <c r="A140" s="3"/>
      <c r="B140" s="156"/>
      <c r="C140" s="156"/>
      <c r="D140" s="156"/>
      <c r="E140" s="156"/>
      <c r="F140" s="4"/>
      <c r="G140" s="3"/>
      <c r="H140" s="156"/>
      <c r="I140" s="156"/>
      <c r="J140" s="156"/>
      <c r="K140" s="156"/>
      <c r="L140" s="4"/>
      <c r="M140" s="3"/>
      <c r="N140" s="156"/>
      <c r="O140" s="156"/>
      <c r="P140" s="156"/>
      <c r="Q140" s="156"/>
      <c r="R140" s="4"/>
      <c r="S140" s="3"/>
      <c r="T140" s="156"/>
      <c r="U140" s="156"/>
      <c r="V140" s="156"/>
      <c r="W140" s="156"/>
      <c r="X140" s="4"/>
      <c r="Y140" s="3"/>
      <c r="Z140" s="156"/>
      <c r="AA140" s="156"/>
      <c r="AB140" s="156"/>
      <c r="AC140" s="156"/>
      <c r="AD140" s="4"/>
      <c r="AE140" s="3"/>
      <c r="AF140" s="156"/>
      <c r="AG140" s="156"/>
      <c r="AH140" s="156"/>
      <c r="AI140" s="156"/>
      <c r="AJ140" s="4"/>
      <c r="AK140" s="3"/>
      <c r="AL140" s="156"/>
      <c r="AM140" s="156"/>
      <c r="AN140" s="156"/>
      <c r="AO140" s="156"/>
      <c r="AP140" s="4"/>
    </row>
    <row r="141" spans="1:42" s="5" customFormat="1" ht="60" customHeight="1" x14ac:dyDescent="0.15">
      <c r="A141" s="3"/>
      <c r="B141" s="156"/>
      <c r="C141" s="156"/>
      <c r="D141" s="156"/>
      <c r="E141" s="156"/>
      <c r="F141" s="4"/>
      <c r="G141" s="3"/>
      <c r="H141" s="156"/>
      <c r="I141" s="156"/>
      <c r="J141" s="156"/>
      <c r="K141" s="156"/>
      <c r="L141" s="4"/>
      <c r="M141" s="3"/>
      <c r="N141" s="156"/>
      <c r="O141" s="156"/>
      <c r="P141" s="156"/>
      <c r="Q141" s="156"/>
      <c r="R141" s="4"/>
      <c r="S141" s="3"/>
      <c r="T141" s="156"/>
      <c r="U141" s="156"/>
      <c r="V141" s="156"/>
      <c r="W141" s="156"/>
      <c r="X141" s="4"/>
      <c r="Y141" s="3"/>
      <c r="Z141" s="156"/>
      <c r="AA141" s="156"/>
      <c r="AB141" s="156"/>
      <c r="AC141" s="156"/>
      <c r="AD141" s="4"/>
      <c r="AE141" s="3"/>
      <c r="AF141" s="156"/>
      <c r="AG141" s="156"/>
      <c r="AH141" s="156"/>
      <c r="AI141" s="156"/>
      <c r="AJ141" s="4"/>
      <c r="AK141" s="3"/>
      <c r="AL141" s="156"/>
      <c r="AM141" s="156"/>
      <c r="AN141" s="156"/>
      <c r="AO141" s="156"/>
      <c r="AP141" s="4"/>
    </row>
    <row r="142" spans="1:42" s="5" customFormat="1" ht="60" customHeight="1" x14ac:dyDescent="0.15">
      <c r="A142" s="3"/>
      <c r="B142" s="156"/>
      <c r="C142" s="156"/>
      <c r="D142" s="156"/>
      <c r="E142" s="156"/>
      <c r="F142" s="4"/>
      <c r="G142" s="3"/>
      <c r="H142" s="156"/>
      <c r="I142" s="156"/>
      <c r="J142" s="156"/>
      <c r="K142" s="156"/>
      <c r="L142" s="4"/>
      <c r="M142" s="3"/>
      <c r="N142" s="156"/>
      <c r="O142" s="156"/>
      <c r="P142" s="156"/>
      <c r="Q142" s="156"/>
      <c r="R142" s="4"/>
      <c r="S142" s="3"/>
      <c r="T142" s="156"/>
      <c r="U142" s="156"/>
      <c r="V142" s="156"/>
      <c r="W142" s="156"/>
      <c r="X142" s="4"/>
      <c r="Y142" s="3"/>
      <c r="Z142" s="156"/>
      <c r="AA142" s="156"/>
      <c r="AB142" s="156"/>
      <c r="AC142" s="156"/>
      <c r="AD142" s="4"/>
      <c r="AE142" s="3"/>
      <c r="AF142" s="156"/>
      <c r="AG142" s="156"/>
      <c r="AH142" s="156"/>
      <c r="AI142" s="156"/>
      <c r="AJ142" s="4"/>
      <c r="AK142" s="3"/>
      <c r="AL142" s="156"/>
      <c r="AM142" s="156"/>
      <c r="AN142" s="156"/>
      <c r="AO142" s="156"/>
      <c r="AP142" s="4"/>
    </row>
    <row r="143" spans="1:42" customFormat="1" ht="54" customHeight="1" x14ac:dyDescent="0.15">
      <c r="A143" s="34"/>
      <c r="B143" s="157"/>
      <c r="C143" s="157"/>
      <c r="D143" s="158"/>
      <c r="E143" s="158"/>
      <c r="F143" s="35"/>
      <c r="G143" s="34"/>
      <c r="H143" s="157"/>
      <c r="I143" s="157"/>
      <c r="J143" s="158"/>
      <c r="K143" s="158"/>
      <c r="L143" s="35"/>
      <c r="M143" s="34"/>
      <c r="N143" s="157"/>
      <c r="O143" s="157"/>
      <c r="P143" s="158"/>
      <c r="Q143" s="158"/>
      <c r="R143" s="35"/>
      <c r="S143" s="34"/>
      <c r="T143" s="157"/>
      <c r="U143" s="157"/>
      <c r="V143" s="158"/>
      <c r="W143" s="158"/>
      <c r="X143" s="35"/>
      <c r="Y143" s="34"/>
      <c r="Z143" s="157"/>
      <c r="AA143" s="157"/>
      <c r="AB143" s="158"/>
      <c r="AC143" s="158"/>
      <c r="AD143" s="35"/>
      <c r="AE143" s="34"/>
      <c r="AF143" s="157"/>
      <c r="AG143" s="157"/>
      <c r="AH143" s="158"/>
      <c r="AI143" s="158"/>
      <c r="AJ143" s="35"/>
      <c r="AK143" s="34"/>
      <c r="AL143" s="157"/>
      <c r="AM143" s="157"/>
      <c r="AN143" s="158"/>
      <c r="AO143" s="158"/>
      <c r="AP143" s="35"/>
    </row>
    <row r="144" spans="1:42" customFormat="1" ht="21" customHeight="1" x14ac:dyDescent="0.15">
      <c r="A144" s="34"/>
      <c r="B144" s="36"/>
      <c r="C144" s="36"/>
      <c r="D144" s="36"/>
      <c r="E144" s="36"/>
      <c r="F144" s="35"/>
      <c r="G144" s="34"/>
      <c r="H144" s="36"/>
      <c r="I144" s="36"/>
      <c r="J144" s="36"/>
      <c r="K144" s="36"/>
      <c r="L144" s="35"/>
      <c r="M144" s="34"/>
      <c r="N144" s="36"/>
      <c r="O144" s="36"/>
      <c r="P144" s="36"/>
      <c r="Q144" s="36"/>
      <c r="R144" s="35"/>
      <c r="S144" s="34"/>
      <c r="T144" s="36"/>
      <c r="U144" s="36"/>
      <c r="V144" s="36"/>
      <c r="W144" s="36"/>
      <c r="X144" s="35"/>
      <c r="Y144" s="34"/>
      <c r="Z144" s="36"/>
      <c r="AA144" s="36"/>
      <c r="AB144" s="36"/>
      <c r="AC144" s="36"/>
      <c r="AD144" s="35"/>
      <c r="AE144" s="34"/>
      <c r="AF144" s="36"/>
      <c r="AG144" s="36"/>
      <c r="AH144" s="36"/>
      <c r="AI144" s="36"/>
      <c r="AJ144" s="35"/>
      <c r="AK144" s="34"/>
      <c r="AL144" s="36"/>
      <c r="AM144" s="36"/>
      <c r="AN144" s="36"/>
      <c r="AO144" s="36"/>
      <c r="AP144" s="35"/>
    </row>
    <row r="145" spans="1:42" s="2" customFormat="1" ht="30" customHeight="1" x14ac:dyDescent="0.25">
      <c r="A145" s="37"/>
      <c r="B145" s="38"/>
      <c r="C145" s="39"/>
      <c r="D145" s="39"/>
      <c r="E145" s="39"/>
      <c r="F145" s="40"/>
      <c r="G145" s="37"/>
      <c r="H145" s="38"/>
      <c r="I145" s="39"/>
      <c r="J145" s="39"/>
      <c r="K145" s="39"/>
      <c r="L145" s="40"/>
      <c r="M145" s="37"/>
      <c r="N145" s="38"/>
      <c r="O145" s="39"/>
      <c r="P145" s="39"/>
      <c r="Q145" s="39"/>
      <c r="R145" s="40"/>
      <c r="S145" s="37"/>
      <c r="T145" s="38"/>
      <c r="U145" s="39"/>
      <c r="V145" s="39"/>
      <c r="W145" s="39"/>
      <c r="X145" s="40"/>
      <c r="Y145" s="37"/>
      <c r="Z145" s="38"/>
      <c r="AA145" s="39"/>
      <c r="AB145" s="39"/>
      <c r="AC145" s="39"/>
      <c r="AD145" s="40"/>
      <c r="AE145" s="37"/>
      <c r="AF145" s="38"/>
      <c r="AG145" s="39"/>
      <c r="AH145" s="39"/>
      <c r="AI145" s="39"/>
      <c r="AJ145" s="40"/>
      <c r="AK145" s="37"/>
      <c r="AL145" s="38"/>
      <c r="AM145" s="39"/>
      <c r="AN145" s="39"/>
      <c r="AO145" s="39"/>
      <c r="AP145" s="40"/>
    </row>
    <row r="146" spans="1:42" customFormat="1" ht="16.5" customHeight="1" x14ac:dyDescent="0.15">
      <c r="A146" s="41"/>
      <c r="B146" s="42"/>
      <c r="C146" s="42"/>
      <c r="D146" s="42"/>
      <c r="E146" s="42"/>
      <c r="F146" s="43"/>
      <c r="G146" s="41"/>
      <c r="H146" s="42"/>
      <c r="I146" s="42"/>
      <c r="J146" s="42"/>
      <c r="K146" s="42"/>
      <c r="L146" s="43"/>
      <c r="M146" s="41"/>
      <c r="N146" s="42"/>
      <c r="O146" s="42"/>
      <c r="P146" s="42"/>
      <c r="Q146" s="42"/>
      <c r="R146" s="43"/>
      <c r="S146" s="41"/>
      <c r="T146" s="42"/>
      <c r="U146" s="42"/>
      <c r="V146" s="42"/>
      <c r="W146" s="42"/>
      <c r="X146" s="43"/>
      <c r="Y146" s="41"/>
      <c r="Z146" s="42"/>
      <c r="AA146" s="42"/>
      <c r="AB146" s="42"/>
      <c r="AC146" s="42"/>
      <c r="AD146" s="43"/>
      <c r="AE146" s="41"/>
      <c r="AF146" s="42"/>
      <c r="AG146" s="42"/>
      <c r="AH146" s="42"/>
      <c r="AI146" s="42"/>
      <c r="AJ146" s="43"/>
      <c r="AK146" s="41"/>
      <c r="AL146" s="42"/>
      <c r="AM146" s="42"/>
      <c r="AN146" s="42"/>
      <c r="AO146" s="42"/>
      <c r="AP146" s="43"/>
    </row>
    <row r="147" spans="1:42" customFormat="1" ht="7.5" customHeight="1" x14ac:dyDescent="0.15">
      <c r="A147" s="31"/>
      <c r="B147" s="32"/>
      <c r="C147" s="32"/>
      <c r="D147" s="32"/>
      <c r="E147" s="32"/>
      <c r="F147" s="33"/>
      <c r="G147" s="31"/>
      <c r="H147" s="32"/>
      <c r="I147" s="32"/>
      <c r="J147" s="32"/>
      <c r="K147" s="32"/>
      <c r="L147" s="33"/>
      <c r="M147" s="31"/>
      <c r="N147" s="32"/>
      <c r="O147" s="32"/>
      <c r="P147" s="32"/>
      <c r="Q147" s="32"/>
      <c r="R147" s="33"/>
      <c r="S147" s="31"/>
      <c r="T147" s="32"/>
      <c r="U147" s="32"/>
      <c r="V147" s="32"/>
      <c r="W147" s="32"/>
      <c r="X147" s="33"/>
      <c r="Y147" s="31"/>
      <c r="Z147" s="32"/>
      <c r="AA147" s="32"/>
      <c r="AB147" s="32"/>
      <c r="AC147" s="32"/>
      <c r="AD147" s="33"/>
      <c r="AE147" s="31"/>
      <c r="AF147" s="32"/>
      <c r="AG147" s="32"/>
      <c r="AH147" s="32"/>
      <c r="AI147" s="32"/>
      <c r="AJ147" s="33"/>
      <c r="AK147" s="31"/>
      <c r="AL147" s="32"/>
      <c r="AM147" s="32"/>
      <c r="AN147" s="32"/>
      <c r="AO147" s="32"/>
      <c r="AP147" s="33"/>
    </row>
    <row r="148" spans="1:42" s="5" customFormat="1" ht="60" customHeight="1" x14ac:dyDescent="0.15">
      <c r="A148" s="3"/>
      <c r="B148" s="156"/>
      <c r="C148" s="156"/>
      <c r="D148" s="156"/>
      <c r="E148" s="156"/>
      <c r="F148" s="4"/>
      <c r="G148" s="3"/>
      <c r="H148" s="156"/>
      <c r="I148" s="156"/>
      <c r="J148" s="156"/>
      <c r="K148" s="156"/>
      <c r="L148" s="4"/>
      <c r="M148" s="3"/>
      <c r="N148" s="156"/>
      <c r="O148" s="156"/>
      <c r="P148" s="156"/>
      <c r="Q148" s="156"/>
      <c r="R148" s="4"/>
      <c r="S148" s="3"/>
      <c r="T148" s="156"/>
      <c r="U148" s="156"/>
      <c r="V148" s="156"/>
      <c r="W148" s="156"/>
      <c r="X148" s="4"/>
      <c r="Y148" s="3"/>
      <c r="Z148" s="156"/>
      <c r="AA148" s="156"/>
      <c r="AB148" s="156"/>
      <c r="AC148" s="156"/>
      <c r="AD148" s="4"/>
      <c r="AE148" s="3"/>
      <c r="AF148" s="156"/>
      <c r="AG148" s="156"/>
      <c r="AH148" s="156"/>
      <c r="AI148" s="156"/>
      <c r="AJ148" s="4"/>
      <c r="AK148" s="3"/>
      <c r="AL148" s="156"/>
      <c r="AM148" s="156"/>
      <c r="AN148" s="156"/>
      <c r="AO148" s="156"/>
      <c r="AP148" s="4"/>
    </row>
    <row r="149" spans="1:42" s="5" customFormat="1" ht="60" customHeight="1" x14ac:dyDescent="0.15">
      <c r="A149" s="3"/>
      <c r="B149" s="156"/>
      <c r="C149" s="156"/>
      <c r="D149" s="156"/>
      <c r="E149" s="156"/>
      <c r="F149" s="4"/>
      <c r="G149" s="3"/>
      <c r="H149" s="156"/>
      <c r="I149" s="156"/>
      <c r="J149" s="156"/>
      <c r="K149" s="156"/>
      <c r="L149" s="4"/>
      <c r="M149" s="3"/>
      <c r="N149" s="156"/>
      <c r="O149" s="156"/>
      <c r="P149" s="156"/>
      <c r="Q149" s="156"/>
      <c r="R149" s="4"/>
      <c r="S149" s="3"/>
      <c r="T149" s="156"/>
      <c r="U149" s="156"/>
      <c r="V149" s="156"/>
      <c r="W149" s="156"/>
      <c r="X149" s="4"/>
      <c r="Y149" s="3"/>
      <c r="Z149" s="156"/>
      <c r="AA149" s="156"/>
      <c r="AB149" s="156"/>
      <c r="AC149" s="156"/>
      <c r="AD149" s="4"/>
      <c r="AE149" s="3"/>
      <c r="AF149" s="156"/>
      <c r="AG149" s="156"/>
      <c r="AH149" s="156"/>
      <c r="AI149" s="156"/>
      <c r="AJ149" s="4"/>
      <c r="AK149" s="3"/>
      <c r="AL149" s="156"/>
      <c r="AM149" s="156"/>
      <c r="AN149" s="156"/>
      <c r="AO149" s="156"/>
      <c r="AP149" s="4"/>
    </row>
    <row r="150" spans="1:42" s="5" customFormat="1" ht="60" customHeight="1" x14ac:dyDescent="0.15">
      <c r="A150" s="3"/>
      <c r="B150" s="156"/>
      <c r="C150" s="156"/>
      <c r="D150" s="156"/>
      <c r="E150" s="156"/>
      <c r="F150" s="4"/>
      <c r="G150" s="3"/>
      <c r="H150" s="156"/>
      <c r="I150" s="156"/>
      <c r="J150" s="156"/>
      <c r="K150" s="156"/>
      <c r="L150" s="4"/>
      <c r="M150" s="3"/>
      <c r="N150" s="156"/>
      <c r="O150" s="156"/>
      <c r="P150" s="156"/>
      <c r="Q150" s="156"/>
      <c r="R150" s="4"/>
      <c r="S150" s="3"/>
      <c r="T150" s="156"/>
      <c r="U150" s="156"/>
      <c r="V150" s="156"/>
      <c r="W150" s="156"/>
      <c r="X150" s="4"/>
      <c r="Y150" s="3"/>
      <c r="Z150" s="156"/>
      <c r="AA150" s="156"/>
      <c r="AB150" s="156"/>
      <c r="AC150" s="156"/>
      <c r="AD150" s="4"/>
      <c r="AE150" s="3"/>
      <c r="AF150" s="156"/>
      <c r="AG150" s="156"/>
      <c r="AH150" s="156"/>
      <c r="AI150" s="156"/>
      <c r="AJ150" s="4"/>
      <c r="AK150" s="3"/>
      <c r="AL150" s="156"/>
      <c r="AM150" s="156"/>
      <c r="AN150" s="156"/>
      <c r="AO150" s="156"/>
      <c r="AP150" s="4"/>
    </row>
    <row r="151" spans="1:42" s="5" customFormat="1" ht="60" customHeight="1" x14ac:dyDescent="0.15">
      <c r="A151" s="3"/>
      <c r="B151" s="156"/>
      <c r="C151" s="156"/>
      <c r="D151" s="156"/>
      <c r="E151" s="156"/>
      <c r="F151" s="4"/>
      <c r="G151" s="3"/>
      <c r="H151" s="156"/>
      <c r="I151" s="156"/>
      <c r="J151" s="156"/>
      <c r="K151" s="156"/>
      <c r="L151" s="4"/>
      <c r="M151" s="3"/>
      <c r="N151" s="156"/>
      <c r="O151" s="156"/>
      <c r="P151" s="156"/>
      <c r="Q151" s="156"/>
      <c r="R151" s="4"/>
      <c r="S151" s="3"/>
      <c r="T151" s="156"/>
      <c r="U151" s="156"/>
      <c r="V151" s="156"/>
      <c r="W151" s="156"/>
      <c r="X151" s="4"/>
      <c r="Y151" s="3"/>
      <c r="Z151" s="156"/>
      <c r="AA151" s="156"/>
      <c r="AB151" s="156"/>
      <c r="AC151" s="156"/>
      <c r="AD151" s="4"/>
      <c r="AE151" s="3"/>
      <c r="AF151" s="156"/>
      <c r="AG151" s="156"/>
      <c r="AH151" s="156"/>
      <c r="AI151" s="156"/>
      <c r="AJ151" s="4"/>
      <c r="AK151" s="3"/>
      <c r="AL151" s="156"/>
      <c r="AM151" s="156"/>
      <c r="AN151" s="156"/>
      <c r="AO151" s="156"/>
      <c r="AP151" s="4"/>
    </row>
    <row r="152" spans="1:42" s="5" customFormat="1" ht="60" customHeight="1" x14ac:dyDescent="0.15">
      <c r="A152" s="3"/>
      <c r="B152" s="156"/>
      <c r="C152" s="156"/>
      <c r="D152" s="156"/>
      <c r="E152" s="156"/>
      <c r="F152" s="4"/>
      <c r="G152" s="3"/>
      <c r="H152" s="156"/>
      <c r="I152" s="156"/>
      <c r="J152" s="156"/>
      <c r="K152" s="156"/>
      <c r="L152" s="4"/>
      <c r="M152" s="3"/>
      <c r="N152" s="156"/>
      <c r="O152" s="156"/>
      <c r="P152" s="156"/>
      <c r="Q152" s="156"/>
      <c r="R152" s="4"/>
      <c r="S152" s="3"/>
      <c r="T152" s="156"/>
      <c r="U152" s="156"/>
      <c r="V152" s="156"/>
      <c r="W152" s="156"/>
      <c r="X152" s="4"/>
      <c r="Y152" s="3"/>
      <c r="Z152" s="156"/>
      <c r="AA152" s="156"/>
      <c r="AB152" s="156"/>
      <c r="AC152" s="156"/>
      <c r="AD152" s="4"/>
      <c r="AE152" s="3"/>
      <c r="AF152" s="156"/>
      <c r="AG152" s="156"/>
      <c r="AH152" s="156"/>
      <c r="AI152" s="156"/>
      <c r="AJ152" s="4"/>
      <c r="AK152" s="3"/>
      <c r="AL152" s="156"/>
      <c r="AM152" s="156"/>
      <c r="AN152" s="156"/>
      <c r="AO152" s="156"/>
      <c r="AP152" s="4"/>
    </row>
    <row r="153" spans="1:42" s="5" customFormat="1" ht="60" customHeight="1" x14ac:dyDescent="0.15">
      <c r="A153" s="3"/>
      <c r="B153" s="156"/>
      <c r="C153" s="156"/>
      <c r="D153" s="156"/>
      <c r="E153" s="156"/>
      <c r="F153" s="4"/>
      <c r="G153" s="3"/>
      <c r="H153" s="156"/>
      <c r="I153" s="156"/>
      <c r="J153" s="156"/>
      <c r="K153" s="156"/>
      <c r="L153" s="4"/>
      <c r="M153" s="3"/>
      <c r="N153" s="156"/>
      <c r="O153" s="156"/>
      <c r="P153" s="156"/>
      <c r="Q153" s="156"/>
      <c r="R153" s="4"/>
      <c r="S153" s="3"/>
      <c r="T153" s="156"/>
      <c r="U153" s="156"/>
      <c r="V153" s="156"/>
      <c r="W153" s="156"/>
      <c r="X153" s="4"/>
      <c r="Y153" s="3"/>
      <c r="Z153" s="156"/>
      <c r="AA153" s="156"/>
      <c r="AB153" s="156"/>
      <c r="AC153" s="156"/>
      <c r="AD153" s="4"/>
      <c r="AE153" s="3"/>
      <c r="AF153" s="156"/>
      <c r="AG153" s="156"/>
      <c r="AH153" s="156"/>
      <c r="AI153" s="156"/>
      <c r="AJ153" s="4"/>
      <c r="AK153" s="3"/>
      <c r="AL153" s="156"/>
      <c r="AM153" s="156"/>
      <c r="AN153" s="156"/>
      <c r="AO153" s="156"/>
      <c r="AP153" s="4"/>
    </row>
    <row r="154" spans="1:42" customFormat="1" ht="54" customHeight="1" x14ac:dyDescent="0.15">
      <c r="A154" s="34"/>
      <c r="B154" s="157"/>
      <c r="C154" s="157"/>
      <c r="D154" s="158"/>
      <c r="E154" s="158"/>
      <c r="F154" s="35"/>
      <c r="G154" s="34"/>
      <c r="H154" s="157"/>
      <c r="I154" s="157"/>
      <c r="J154" s="158"/>
      <c r="K154" s="158"/>
      <c r="L154" s="35"/>
      <c r="M154" s="34"/>
      <c r="N154" s="157"/>
      <c r="O154" s="157"/>
      <c r="P154" s="158"/>
      <c r="Q154" s="158"/>
      <c r="R154" s="35"/>
      <c r="S154" s="34"/>
      <c r="T154" s="157"/>
      <c r="U154" s="157"/>
      <c r="V154" s="158"/>
      <c r="W154" s="158"/>
      <c r="X154" s="35"/>
      <c r="Y154" s="34"/>
      <c r="Z154" s="157"/>
      <c r="AA154" s="157"/>
      <c r="AB154" s="158"/>
      <c r="AC154" s="158"/>
      <c r="AD154" s="35"/>
      <c r="AE154" s="34"/>
      <c r="AF154" s="157"/>
      <c r="AG154" s="157"/>
      <c r="AH154" s="158"/>
      <c r="AI154" s="158"/>
      <c r="AJ154" s="35"/>
      <c r="AK154" s="34"/>
      <c r="AL154" s="157"/>
      <c r="AM154" s="157"/>
      <c r="AN154" s="158"/>
      <c r="AO154" s="158"/>
      <c r="AP154" s="35"/>
    </row>
    <row r="155" spans="1:42" customFormat="1" ht="21" customHeight="1" x14ac:dyDescent="0.15">
      <c r="A155" s="34"/>
      <c r="B155" s="36"/>
      <c r="C155" s="36"/>
      <c r="D155" s="36"/>
      <c r="E155" s="36"/>
      <c r="F155" s="35"/>
      <c r="G155" s="34"/>
      <c r="H155" s="36"/>
      <c r="I155" s="36"/>
      <c r="J155" s="36"/>
      <c r="K155" s="36"/>
      <c r="L155" s="35"/>
      <c r="M155" s="34"/>
      <c r="N155" s="36"/>
      <c r="O155" s="36"/>
      <c r="P155" s="36"/>
      <c r="Q155" s="36"/>
      <c r="R155" s="35"/>
      <c r="S155" s="34"/>
      <c r="T155" s="36"/>
      <c r="U155" s="36"/>
      <c r="V155" s="36"/>
      <c r="W155" s="36"/>
      <c r="X155" s="35"/>
      <c r="Y155" s="34"/>
      <c r="Z155" s="36"/>
      <c r="AA155" s="36"/>
      <c r="AB155" s="36"/>
      <c r="AC155" s="36"/>
      <c r="AD155" s="35"/>
      <c r="AE155" s="34"/>
      <c r="AF155" s="36"/>
      <c r="AG155" s="36"/>
      <c r="AH155" s="36"/>
      <c r="AI155" s="36"/>
      <c r="AJ155" s="35"/>
      <c r="AK155" s="34"/>
      <c r="AL155" s="36"/>
      <c r="AM155" s="36"/>
      <c r="AN155" s="36"/>
      <c r="AO155" s="36"/>
      <c r="AP155" s="35"/>
    </row>
    <row r="156" spans="1:42" s="2" customFormat="1" ht="30" customHeight="1" x14ac:dyDescent="0.25">
      <c r="A156" s="37"/>
      <c r="B156" s="38"/>
      <c r="C156" s="39"/>
      <c r="D156" s="39"/>
      <c r="E156" s="39"/>
      <c r="F156" s="40"/>
      <c r="G156" s="37"/>
      <c r="H156" s="38"/>
      <c r="I156" s="39"/>
      <c r="J156" s="39"/>
      <c r="K156" s="39"/>
      <c r="L156" s="40"/>
      <c r="M156" s="37"/>
      <c r="N156" s="38"/>
      <c r="O156" s="39"/>
      <c r="P156" s="39"/>
      <c r="Q156" s="39"/>
      <c r="R156" s="40"/>
      <c r="S156" s="37"/>
      <c r="T156" s="38"/>
      <c r="U156" s="39"/>
      <c r="V156" s="39"/>
      <c r="W156" s="39"/>
      <c r="X156" s="40"/>
      <c r="Y156" s="37"/>
      <c r="Z156" s="38"/>
      <c r="AA156" s="39"/>
      <c r="AB156" s="39"/>
      <c r="AC156" s="39"/>
      <c r="AD156" s="40"/>
      <c r="AE156" s="37"/>
      <c r="AF156" s="38"/>
      <c r="AG156" s="39"/>
      <c r="AH156" s="39"/>
      <c r="AI156" s="39"/>
      <c r="AJ156" s="40"/>
      <c r="AK156" s="37"/>
      <c r="AL156" s="38"/>
      <c r="AM156" s="39"/>
      <c r="AN156" s="39"/>
      <c r="AO156" s="39"/>
      <c r="AP156" s="40"/>
    </row>
    <row r="157" spans="1:42" customFormat="1" ht="16.5" customHeight="1" x14ac:dyDescent="0.15">
      <c r="A157" s="41"/>
      <c r="B157" s="42"/>
      <c r="C157" s="42"/>
      <c r="D157" s="42"/>
      <c r="E157" s="42"/>
      <c r="F157" s="43"/>
      <c r="G157" s="41"/>
      <c r="H157" s="42"/>
      <c r="I157" s="42"/>
      <c r="J157" s="42"/>
      <c r="K157" s="42"/>
      <c r="L157" s="43"/>
      <c r="M157" s="41"/>
      <c r="N157" s="42"/>
      <c r="O157" s="42"/>
      <c r="P157" s="42"/>
      <c r="Q157" s="42"/>
      <c r="R157" s="43"/>
      <c r="S157" s="41"/>
      <c r="T157" s="42"/>
      <c r="U157" s="42"/>
      <c r="V157" s="42"/>
      <c r="W157" s="42"/>
      <c r="X157" s="43"/>
      <c r="Y157" s="41"/>
      <c r="Z157" s="42"/>
      <c r="AA157" s="42"/>
      <c r="AB157" s="42"/>
      <c r="AC157" s="42"/>
      <c r="AD157" s="43"/>
      <c r="AE157" s="41"/>
      <c r="AF157" s="42"/>
      <c r="AG157" s="42"/>
      <c r="AH157" s="42"/>
      <c r="AI157" s="42"/>
      <c r="AJ157" s="43"/>
      <c r="AK157" s="41"/>
      <c r="AL157" s="42"/>
      <c r="AM157" s="42"/>
      <c r="AN157" s="42"/>
      <c r="AO157" s="42"/>
      <c r="AP157" s="43"/>
    </row>
    <row r="158" spans="1:42" customFormat="1" ht="7.5" customHeight="1" x14ac:dyDescent="0.15">
      <c r="A158" s="31"/>
      <c r="B158" s="32"/>
      <c r="C158" s="32"/>
      <c r="D158" s="32"/>
      <c r="E158" s="32"/>
      <c r="F158" s="33"/>
      <c r="G158" s="31"/>
      <c r="H158" s="32"/>
      <c r="I158" s="32"/>
      <c r="J158" s="32"/>
      <c r="K158" s="32"/>
      <c r="L158" s="33"/>
      <c r="M158" s="31"/>
      <c r="N158" s="32"/>
      <c r="O158" s="32"/>
      <c r="P158" s="32"/>
      <c r="Q158" s="32"/>
      <c r="R158" s="33"/>
      <c r="S158" s="31"/>
      <c r="T158" s="32"/>
      <c r="U158" s="32"/>
      <c r="V158" s="32"/>
      <c r="W158" s="32"/>
      <c r="X158" s="33"/>
      <c r="Y158" s="31"/>
      <c r="Z158" s="32"/>
      <c r="AA158" s="32"/>
      <c r="AB158" s="32"/>
      <c r="AC158" s="32"/>
      <c r="AD158" s="33"/>
      <c r="AE158" s="31"/>
      <c r="AF158" s="32"/>
      <c r="AG158" s="32"/>
      <c r="AH158" s="32"/>
      <c r="AI158" s="32"/>
      <c r="AJ158" s="33"/>
      <c r="AK158" s="31"/>
      <c r="AL158" s="32"/>
      <c r="AM158" s="32"/>
      <c r="AN158" s="32"/>
      <c r="AO158" s="32"/>
      <c r="AP158" s="33"/>
    </row>
    <row r="159" spans="1:42" s="5" customFormat="1" ht="60" customHeight="1" x14ac:dyDescent="0.15">
      <c r="A159" s="3"/>
      <c r="B159" s="156"/>
      <c r="C159" s="156"/>
      <c r="D159" s="156"/>
      <c r="E159" s="156"/>
      <c r="F159" s="4"/>
      <c r="G159" s="3"/>
      <c r="H159" s="156"/>
      <c r="I159" s="156"/>
      <c r="J159" s="156"/>
      <c r="K159" s="156"/>
      <c r="L159" s="4"/>
      <c r="M159" s="3"/>
      <c r="N159" s="156"/>
      <c r="O159" s="156"/>
      <c r="P159" s="156"/>
      <c r="Q159" s="156"/>
      <c r="R159" s="4"/>
      <c r="S159" s="3"/>
      <c r="T159" s="156"/>
      <c r="U159" s="156"/>
      <c r="V159" s="156"/>
      <c r="W159" s="156"/>
      <c r="X159" s="4"/>
      <c r="Y159" s="3"/>
      <c r="Z159" s="156"/>
      <c r="AA159" s="156"/>
      <c r="AB159" s="156"/>
      <c r="AC159" s="156"/>
      <c r="AD159" s="4"/>
      <c r="AE159" s="3"/>
      <c r="AF159" s="156"/>
      <c r="AG159" s="156"/>
      <c r="AH159" s="156"/>
      <c r="AI159" s="156"/>
      <c r="AJ159" s="4"/>
      <c r="AK159" s="3"/>
      <c r="AL159" s="156"/>
      <c r="AM159" s="156"/>
      <c r="AN159" s="156"/>
      <c r="AO159" s="156"/>
      <c r="AP159" s="4"/>
    </row>
    <row r="160" spans="1:42" s="5" customFormat="1" ht="60" customHeight="1" x14ac:dyDescent="0.15">
      <c r="A160" s="3"/>
      <c r="B160" s="156"/>
      <c r="C160" s="156"/>
      <c r="D160" s="156"/>
      <c r="E160" s="156"/>
      <c r="F160" s="4"/>
      <c r="G160" s="3"/>
      <c r="H160" s="156"/>
      <c r="I160" s="156"/>
      <c r="J160" s="156"/>
      <c r="K160" s="156"/>
      <c r="L160" s="4"/>
      <c r="M160" s="3"/>
      <c r="N160" s="156"/>
      <c r="O160" s="156"/>
      <c r="P160" s="156"/>
      <c r="Q160" s="156"/>
      <c r="R160" s="4"/>
      <c r="S160" s="3"/>
      <c r="T160" s="156"/>
      <c r="U160" s="156"/>
      <c r="V160" s="156"/>
      <c r="W160" s="156"/>
      <c r="X160" s="4"/>
      <c r="Y160" s="3"/>
      <c r="Z160" s="156"/>
      <c r="AA160" s="156"/>
      <c r="AB160" s="156"/>
      <c r="AC160" s="156"/>
      <c r="AD160" s="4"/>
      <c r="AE160" s="3"/>
      <c r="AF160" s="156"/>
      <c r="AG160" s="156"/>
      <c r="AH160" s="156"/>
      <c r="AI160" s="156"/>
      <c r="AJ160" s="4"/>
      <c r="AK160" s="3"/>
      <c r="AL160" s="156"/>
      <c r="AM160" s="156"/>
      <c r="AN160" s="156"/>
      <c r="AO160" s="156"/>
      <c r="AP160" s="4"/>
    </row>
    <row r="161" spans="1:42" s="5" customFormat="1" ht="60" customHeight="1" x14ac:dyDescent="0.15">
      <c r="A161" s="3"/>
      <c r="B161" s="156"/>
      <c r="C161" s="156"/>
      <c r="D161" s="156"/>
      <c r="E161" s="156"/>
      <c r="F161" s="4"/>
      <c r="G161" s="3"/>
      <c r="H161" s="156"/>
      <c r="I161" s="156"/>
      <c r="J161" s="156"/>
      <c r="K161" s="156"/>
      <c r="L161" s="4"/>
      <c r="M161" s="3"/>
      <c r="N161" s="156"/>
      <c r="O161" s="156"/>
      <c r="P161" s="156"/>
      <c r="Q161" s="156"/>
      <c r="R161" s="4"/>
      <c r="S161" s="3"/>
      <c r="T161" s="156"/>
      <c r="U161" s="156"/>
      <c r="V161" s="156"/>
      <c r="W161" s="156"/>
      <c r="X161" s="4"/>
      <c r="Y161" s="3"/>
      <c r="Z161" s="156"/>
      <c r="AA161" s="156"/>
      <c r="AB161" s="156"/>
      <c r="AC161" s="156"/>
      <c r="AD161" s="4"/>
      <c r="AE161" s="3"/>
      <c r="AF161" s="156"/>
      <c r="AG161" s="156"/>
      <c r="AH161" s="156"/>
      <c r="AI161" s="156"/>
      <c r="AJ161" s="4"/>
      <c r="AK161" s="3"/>
      <c r="AL161" s="156"/>
      <c r="AM161" s="156"/>
      <c r="AN161" s="156"/>
      <c r="AO161" s="156"/>
      <c r="AP161" s="4"/>
    </row>
    <row r="162" spans="1:42" s="5" customFormat="1" ht="60" customHeight="1" x14ac:dyDescent="0.15">
      <c r="A162" s="3"/>
      <c r="B162" s="156"/>
      <c r="C162" s="156"/>
      <c r="D162" s="156"/>
      <c r="E162" s="156"/>
      <c r="F162" s="4"/>
      <c r="G162" s="3"/>
      <c r="H162" s="156"/>
      <c r="I162" s="156"/>
      <c r="J162" s="156"/>
      <c r="K162" s="156"/>
      <c r="L162" s="4"/>
      <c r="M162" s="3"/>
      <c r="N162" s="156"/>
      <c r="O162" s="156"/>
      <c r="P162" s="156"/>
      <c r="Q162" s="156"/>
      <c r="R162" s="4"/>
      <c r="S162" s="3"/>
      <c r="T162" s="156"/>
      <c r="U162" s="156"/>
      <c r="V162" s="156"/>
      <c r="W162" s="156"/>
      <c r="X162" s="4"/>
      <c r="Y162" s="3"/>
      <c r="Z162" s="156"/>
      <c r="AA162" s="156"/>
      <c r="AB162" s="156"/>
      <c r="AC162" s="156"/>
      <c r="AD162" s="4"/>
      <c r="AE162" s="3"/>
      <c r="AF162" s="156"/>
      <c r="AG162" s="156"/>
      <c r="AH162" s="156"/>
      <c r="AI162" s="156"/>
      <c r="AJ162" s="4"/>
      <c r="AK162" s="3"/>
      <c r="AL162" s="156"/>
      <c r="AM162" s="156"/>
      <c r="AN162" s="156"/>
      <c r="AO162" s="156"/>
      <c r="AP162" s="4"/>
    </row>
    <row r="163" spans="1:42" s="5" customFormat="1" ht="60" customHeight="1" x14ac:dyDescent="0.15">
      <c r="A163" s="3"/>
      <c r="B163" s="156"/>
      <c r="C163" s="156"/>
      <c r="D163" s="156"/>
      <c r="E163" s="156"/>
      <c r="F163" s="4"/>
      <c r="G163" s="3"/>
      <c r="H163" s="156"/>
      <c r="I163" s="156"/>
      <c r="J163" s="156"/>
      <c r="K163" s="156"/>
      <c r="L163" s="4"/>
      <c r="M163" s="3"/>
      <c r="N163" s="156"/>
      <c r="O163" s="156"/>
      <c r="P163" s="156"/>
      <c r="Q163" s="156"/>
      <c r="R163" s="4"/>
      <c r="S163" s="3"/>
      <c r="T163" s="156"/>
      <c r="U163" s="156"/>
      <c r="V163" s="156"/>
      <c r="W163" s="156"/>
      <c r="X163" s="4"/>
      <c r="Y163" s="3"/>
      <c r="Z163" s="156"/>
      <c r="AA163" s="156"/>
      <c r="AB163" s="156"/>
      <c r="AC163" s="156"/>
      <c r="AD163" s="4"/>
      <c r="AE163" s="3"/>
      <c r="AF163" s="156"/>
      <c r="AG163" s="156"/>
      <c r="AH163" s="156"/>
      <c r="AI163" s="156"/>
      <c r="AJ163" s="4"/>
      <c r="AK163" s="3"/>
      <c r="AL163" s="156"/>
      <c r="AM163" s="156"/>
      <c r="AN163" s="156"/>
      <c r="AO163" s="156"/>
      <c r="AP163" s="4"/>
    </row>
    <row r="164" spans="1:42" s="5" customFormat="1" ht="60" customHeight="1" x14ac:dyDescent="0.15">
      <c r="A164" s="3"/>
      <c r="B164" s="156"/>
      <c r="C164" s="156"/>
      <c r="D164" s="156"/>
      <c r="E164" s="156"/>
      <c r="F164" s="4"/>
      <c r="G164" s="3"/>
      <c r="H164" s="156"/>
      <c r="I164" s="156"/>
      <c r="J164" s="156"/>
      <c r="K164" s="156"/>
      <c r="L164" s="4"/>
      <c r="M164" s="3"/>
      <c r="N164" s="156"/>
      <c r="O164" s="156"/>
      <c r="P164" s="156"/>
      <c r="Q164" s="156"/>
      <c r="R164" s="4"/>
      <c r="S164" s="3"/>
      <c r="T164" s="156"/>
      <c r="U164" s="156"/>
      <c r="V164" s="156"/>
      <c r="W164" s="156"/>
      <c r="X164" s="4"/>
      <c r="Y164" s="3"/>
      <c r="Z164" s="156"/>
      <c r="AA164" s="156"/>
      <c r="AB164" s="156"/>
      <c r="AC164" s="156"/>
      <c r="AD164" s="4"/>
      <c r="AE164" s="3"/>
      <c r="AF164" s="156"/>
      <c r="AG164" s="156"/>
      <c r="AH164" s="156"/>
      <c r="AI164" s="156"/>
      <c r="AJ164" s="4"/>
      <c r="AK164" s="3"/>
      <c r="AL164" s="156"/>
      <c r="AM164" s="156"/>
      <c r="AN164" s="156"/>
      <c r="AO164" s="156"/>
      <c r="AP164" s="4"/>
    </row>
    <row r="165" spans="1:42" customFormat="1" ht="54" customHeight="1" x14ac:dyDescent="0.15">
      <c r="A165" s="34"/>
      <c r="B165" s="157"/>
      <c r="C165" s="157"/>
      <c r="D165" s="158"/>
      <c r="E165" s="158"/>
      <c r="F165" s="35"/>
      <c r="G165" s="34"/>
      <c r="H165" s="157"/>
      <c r="I165" s="157"/>
      <c r="J165" s="158"/>
      <c r="K165" s="158"/>
      <c r="L165" s="35"/>
      <c r="M165" s="34"/>
      <c r="N165" s="157"/>
      <c r="O165" s="157"/>
      <c r="P165" s="158"/>
      <c r="Q165" s="158"/>
      <c r="R165" s="35"/>
      <c r="S165" s="34"/>
      <c r="T165" s="157"/>
      <c r="U165" s="157"/>
      <c r="V165" s="158"/>
      <c r="W165" s="158"/>
      <c r="X165" s="35"/>
      <c r="Y165" s="34"/>
      <c r="Z165" s="157"/>
      <c r="AA165" s="157"/>
      <c r="AB165" s="158"/>
      <c r="AC165" s="158"/>
      <c r="AD165" s="35"/>
      <c r="AE165" s="34"/>
      <c r="AF165" s="157"/>
      <c r="AG165" s="157"/>
      <c r="AH165" s="158"/>
      <c r="AI165" s="158"/>
      <c r="AJ165" s="35"/>
      <c r="AK165" s="34"/>
      <c r="AL165" s="157"/>
      <c r="AM165" s="157"/>
      <c r="AN165" s="158"/>
      <c r="AO165" s="158"/>
      <c r="AP165" s="35"/>
    </row>
    <row r="166" spans="1:42" customFormat="1" ht="21" customHeight="1" x14ac:dyDescent="0.15">
      <c r="A166" s="34"/>
      <c r="B166" s="36"/>
      <c r="C166" s="36"/>
      <c r="D166" s="36"/>
      <c r="E166" s="36"/>
      <c r="F166" s="35"/>
      <c r="G166" s="34"/>
      <c r="H166" s="36"/>
      <c r="I166" s="36"/>
      <c r="J166" s="36"/>
      <c r="K166" s="36"/>
      <c r="L166" s="35"/>
      <c r="M166" s="34"/>
      <c r="N166" s="36"/>
      <c r="O166" s="36"/>
      <c r="P166" s="36"/>
      <c r="Q166" s="36"/>
      <c r="R166" s="35"/>
      <c r="S166" s="34"/>
      <c r="T166" s="36"/>
      <c r="U166" s="36"/>
      <c r="V166" s="36"/>
      <c r="W166" s="36"/>
      <c r="X166" s="35"/>
      <c r="Y166" s="34"/>
      <c r="Z166" s="36"/>
      <c r="AA166" s="36"/>
      <c r="AB166" s="36"/>
      <c r="AC166" s="36"/>
      <c r="AD166" s="35"/>
      <c r="AE166" s="34"/>
      <c r="AF166" s="36"/>
      <c r="AG166" s="36"/>
      <c r="AH166" s="36"/>
      <c r="AI166" s="36"/>
      <c r="AJ166" s="35"/>
      <c r="AK166" s="34"/>
      <c r="AL166" s="36"/>
      <c r="AM166" s="36"/>
      <c r="AN166" s="36"/>
      <c r="AO166" s="36"/>
      <c r="AP166" s="35"/>
    </row>
    <row r="167" spans="1:42" s="2" customFormat="1" ht="30" customHeight="1" x14ac:dyDescent="0.25">
      <c r="A167" s="37"/>
      <c r="B167" s="38"/>
      <c r="C167" s="39"/>
      <c r="D167" s="39"/>
      <c r="E167" s="39"/>
      <c r="F167" s="40"/>
      <c r="G167" s="37"/>
      <c r="H167" s="38"/>
      <c r="I167" s="39"/>
      <c r="J167" s="39"/>
      <c r="K167" s="39"/>
      <c r="L167" s="40"/>
      <c r="M167" s="37"/>
      <c r="N167" s="38"/>
      <c r="O167" s="39"/>
      <c r="P167" s="39"/>
      <c r="Q167" s="39"/>
      <c r="R167" s="40"/>
      <c r="S167" s="37"/>
      <c r="T167" s="38"/>
      <c r="U167" s="39"/>
      <c r="V167" s="39"/>
      <c r="W167" s="39"/>
      <c r="X167" s="40"/>
      <c r="Y167" s="37"/>
      <c r="Z167" s="38"/>
      <c r="AA167" s="39"/>
      <c r="AB167" s="39"/>
      <c r="AC167" s="39"/>
      <c r="AD167" s="40"/>
      <c r="AE167" s="37"/>
      <c r="AF167" s="38"/>
      <c r="AG167" s="39"/>
      <c r="AH167" s="39"/>
      <c r="AI167" s="39"/>
      <c r="AJ167" s="40"/>
      <c r="AK167" s="37"/>
      <c r="AL167" s="38"/>
      <c r="AM167" s="39"/>
      <c r="AN167" s="39"/>
      <c r="AO167" s="39"/>
      <c r="AP167" s="40"/>
    </row>
    <row r="168" spans="1:42" customFormat="1" ht="16.5" customHeight="1" x14ac:dyDescent="0.15">
      <c r="A168" s="41"/>
      <c r="B168" s="42"/>
      <c r="C168" s="42"/>
      <c r="D168" s="42"/>
      <c r="E168" s="42"/>
      <c r="F168" s="43"/>
      <c r="G168" s="41"/>
      <c r="H168" s="42"/>
      <c r="I168" s="42"/>
      <c r="J168" s="42"/>
      <c r="K168" s="42"/>
      <c r="L168" s="43"/>
      <c r="M168" s="41"/>
      <c r="N168" s="42"/>
      <c r="O168" s="42"/>
      <c r="P168" s="42"/>
      <c r="Q168" s="42"/>
      <c r="R168" s="43"/>
      <c r="S168" s="41"/>
      <c r="T168" s="42"/>
      <c r="U168" s="42"/>
      <c r="V168" s="42"/>
      <c r="W168" s="42"/>
      <c r="X168" s="43"/>
      <c r="Y168" s="41"/>
      <c r="Z168" s="42"/>
      <c r="AA168" s="42"/>
      <c r="AB168" s="42"/>
      <c r="AC168" s="42"/>
      <c r="AD168" s="43"/>
      <c r="AE168" s="41"/>
      <c r="AF168" s="42"/>
      <c r="AG168" s="42"/>
      <c r="AH168" s="42"/>
      <c r="AI168" s="42"/>
      <c r="AJ168" s="43"/>
      <c r="AK168" s="41"/>
      <c r="AL168" s="42"/>
      <c r="AM168" s="42"/>
      <c r="AN168" s="42"/>
      <c r="AO168" s="42"/>
      <c r="AP168" s="43"/>
    </row>
    <row r="169" spans="1:42" customFormat="1" ht="7.5" customHeight="1" x14ac:dyDescent="0.15">
      <c r="A169" s="31"/>
      <c r="B169" s="32"/>
      <c r="C169" s="32"/>
      <c r="D169" s="32"/>
      <c r="E169" s="32"/>
      <c r="F169" s="33"/>
      <c r="G169" s="31"/>
      <c r="H169" s="32"/>
      <c r="I169" s="32"/>
      <c r="J169" s="32"/>
      <c r="K169" s="32"/>
      <c r="L169" s="33"/>
      <c r="M169" s="31"/>
      <c r="N169" s="32"/>
      <c r="O169" s="32"/>
      <c r="P169" s="32"/>
      <c r="Q169" s="32"/>
      <c r="R169" s="33"/>
      <c r="S169" s="31"/>
      <c r="T169" s="32"/>
      <c r="U169" s="32"/>
      <c r="V169" s="32"/>
      <c r="W169" s="32"/>
      <c r="X169" s="33"/>
      <c r="Y169" s="31"/>
      <c r="Z169" s="32"/>
      <c r="AA169" s="32"/>
      <c r="AB169" s="32"/>
      <c r="AC169" s="32"/>
      <c r="AD169" s="33"/>
      <c r="AE169" s="31"/>
      <c r="AF169" s="32"/>
      <c r="AG169" s="32"/>
      <c r="AH169" s="32"/>
      <c r="AI169" s="32"/>
      <c r="AJ169" s="33"/>
      <c r="AK169" s="31"/>
      <c r="AL169" s="32"/>
      <c r="AM169" s="32"/>
      <c r="AN169" s="32"/>
      <c r="AO169" s="32"/>
      <c r="AP169" s="33"/>
    </row>
    <row r="170" spans="1:42" s="5" customFormat="1" ht="60" customHeight="1" x14ac:dyDescent="0.15">
      <c r="A170" s="3"/>
      <c r="B170" s="156"/>
      <c r="C170" s="156"/>
      <c r="D170" s="156"/>
      <c r="E170" s="156"/>
      <c r="F170" s="4"/>
      <c r="G170" s="3"/>
      <c r="H170" s="156"/>
      <c r="I170" s="156"/>
      <c r="J170" s="156"/>
      <c r="K170" s="156"/>
      <c r="L170" s="4"/>
      <c r="M170" s="3"/>
      <c r="N170" s="156"/>
      <c r="O170" s="156"/>
      <c r="P170" s="156"/>
      <c r="Q170" s="156"/>
      <c r="R170" s="4"/>
      <c r="S170" s="3"/>
      <c r="T170" s="156"/>
      <c r="U170" s="156"/>
      <c r="V170" s="156"/>
      <c r="W170" s="156"/>
      <c r="X170" s="4"/>
      <c r="Y170" s="3"/>
      <c r="Z170" s="156"/>
      <c r="AA170" s="156"/>
      <c r="AB170" s="156"/>
      <c r="AC170" s="156"/>
      <c r="AD170" s="4"/>
      <c r="AE170" s="3"/>
      <c r="AF170" s="156"/>
      <c r="AG170" s="156"/>
      <c r="AH170" s="156"/>
      <c r="AI170" s="156"/>
      <c r="AJ170" s="4"/>
      <c r="AK170" s="3"/>
      <c r="AL170" s="156"/>
      <c r="AM170" s="156"/>
      <c r="AN170" s="156"/>
      <c r="AO170" s="156"/>
      <c r="AP170" s="4"/>
    </row>
    <row r="171" spans="1:42" s="5" customFormat="1" ht="60" customHeight="1" x14ac:dyDescent="0.15">
      <c r="A171" s="3"/>
      <c r="B171" s="156"/>
      <c r="C171" s="156"/>
      <c r="D171" s="156"/>
      <c r="E171" s="156"/>
      <c r="F171" s="4"/>
      <c r="G171" s="3"/>
      <c r="H171" s="156"/>
      <c r="I171" s="156"/>
      <c r="J171" s="156"/>
      <c r="K171" s="156"/>
      <c r="L171" s="4"/>
      <c r="M171" s="3"/>
      <c r="N171" s="156"/>
      <c r="O171" s="156"/>
      <c r="P171" s="156"/>
      <c r="Q171" s="156"/>
      <c r="R171" s="4"/>
      <c r="S171" s="3"/>
      <c r="T171" s="156"/>
      <c r="U171" s="156"/>
      <c r="V171" s="156"/>
      <c r="W171" s="156"/>
      <c r="X171" s="4"/>
      <c r="Y171" s="3"/>
      <c r="Z171" s="156"/>
      <c r="AA171" s="156"/>
      <c r="AB171" s="156"/>
      <c r="AC171" s="156"/>
      <c r="AD171" s="4"/>
      <c r="AE171" s="3"/>
      <c r="AF171" s="156"/>
      <c r="AG171" s="156"/>
      <c r="AH171" s="156"/>
      <c r="AI171" s="156"/>
      <c r="AJ171" s="4"/>
      <c r="AK171" s="3"/>
      <c r="AL171" s="156"/>
      <c r="AM171" s="156"/>
      <c r="AN171" s="156"/>
      <c r="AO171" s="156"/>
      <c r="AP171" s="4"/>
    </row>
    <row r="172" spans="1:42" s="5" customFormat="1" ht="60" customHeight="1" x14ac:dyDescent="0.15">
      <c r="A172" s="3"/>
      <c r="B172" s="156"/>
      <c r="C172" s="156"/>
      <c r="D172" s="156"/>
      <c r="E172" s="156"/>
      <c r="F172" s="4"/>
      <c r="G172" s="3"/>
      <c r="H172" s="156"/>
      <c r="I172" s="156"/>
      <c r="J172" s="156"/>
      <c r="K172" s="156"/>
      <c r="L172" s="4"/>
      <c r="M172" s="3"/>
      <c r="N172" s="156"/>
      <c r="O172" s="156"/>
      <c r="P172" s="156"/>
      <c r="Q172" s="156"/>
      <c r="R172" s="4"/>
      <c r="S172" s="3"/>
      <c r="T172" s="156"/>
      <c r="U172" s="156"/>
      <c r="V172" s="156"/>
      <c r="W172" s="156"/>
      <c r="X172" s="4"/>
      <c r="Y172" s="3"/>
      <c r="Z172" s="156"/>
      <c r="AA172" s="156"/>
      <c r="AB172" s="156"/>
      <c r="AC172" s="156"/>
      <c r="AD172" s="4"/>
      <c r="AE172" s="3"/>
      <c r="AF172" s="156"/>
      <c r="AG172" s="156"/>
      <c r="AH172" s="156"/>
      <c r="AI172" s="156"/>
      <c r="AJ172" s="4"/>
      <c r="AK172" s="3"/>
      <c r="AL172" s="156"/>
      <c r="AM172" s="156"/>
      <c r="AN172" s="156"/>
      <c r="AO172" s="156"/>
      <c r="AP172" s="4"/>
    </row>
    <row r="173" spans="1:42" s="5" customFormat="1" ht="60" customHeight="1" x14ac:dyDescent="0.15">
      <c r="A173" s="3"/>
      <c r="B173" s="156"/>
      <c r="C173" s="156"/>
      <c r="D173" s="156"/>
      <c r="E173" s="156"/>
      <c r="F173" s="4"/>
      <c r="G173" s="3"/>
      <c r="H173" s="156"/>
      <c r="I173" s="156"/>
      <c r="J173" s="156"/>
      <c r="K173" s="156"/>
      <c r="L173" s="4"/>
      <c r="M173" s="3"/>
      <c r="N173" s="156"/>
      <c r="O173" s="156"/>
      <c r="P173" s="156"/>
      <c r="Q173" s="156"/>
      <c r="R173" s="4"/>
      <c r="S173" s="3"/>
      <c r="T173" s="156"/>
      <c r="U173" s="156"/>
      <c r="V173" s="156"/>
      <c r="W173" s="156"/>
      <c r="X173" s="4"/>
      <c r="Y173" s="3"/>
      <c r="Z173" s="156"/>
      <c r="AA173" s="156"/>
      <c r="AB173" s="156"/>
      <c r="AC173" s="156"/>
      <c r="AD173" s="4"/>
      <c r="AE173" s="3"/>
      <c r="AF173" s="156"/>
      <c r="AG173" s="156"/>
      <c r="AH173" s="156"/>
      <c r="AI173" s="156"/>
      <c r="AJ173" s="4"/>
      <c r="AK173" s="3"/>
      <c r="AL173" s="156"/>
      <c r="AM173" s="156"/>
      <c r="AN173" s="156"/>
      <c r="AO173" s="156"/>
      <c r="AP173" s="4"/>
    </row>
    <row r="174" spans="1:42" s="5" customFormat="1" ht="60" customHeight="1" x14ac:dyDescent="0.15">
      <c r="A174" s="3"/>
      <c r="B174" s="156"/>
      <c r="C174" s="156"/>
      <c r="D174" s="156"/>
      <c r="E174" s="156"/>
      <c r="F174" s="4"/>
      <c r="G174" s="3"/>
      <c r="H174" s="156"/>
      <c r="I174" s="156"/>
      <c r="J174" s="156"/>
      <c r="K174" s="156"/>
      <c r="L174" s="4"/>
      <c r="M174" s="3"/>
      <c r="N174" s="156"/>
      <c r="O174" s="156"/>
      <c r="P174" s="156"/>
      <c r="Q174" s="156"/>
      <c r="R174" s="4"/>
      <c r="S174" s="3"/>
      <c r="T174" s="156"/>
      <c r="U174" s="156"/>
      <c r="V174" s="156"/>
      <c r="W174" s="156"/>
      <c r="X174" s="4"/>
      <c r="Y174" s="3"/>
      <c r="Z174" s="156"/>
      <c r="AA174" s="156"/>
      <c r="AB174" s="156"/>
      <c r="AC174" s="156"/>
      <c r="AD174" s="4"/>
      <c r="AE174" s="3"/>
      <c r="AF174" s="156"/>
      <c r="AG174" s="156"/>
      <c r="AH174" s="156"/>
      <c r="AI174" s="156"/>
      <c r="AJ174" s="4"/>
      <c r="AK174" s="3"/>
      <c r="AL174" s="156"/>
      <c r="AM174" s="156"/>
      <c r="AN174" s="156"/>
      <c r="AO174" s="156"/>
      <c r="AP174" s="4"/>
    </row>
    <row r="175" spans="1:42" s="5" customFormat="1" ht="60" customHeight="1" x14ac:dyDescent="0.15">
      <c r="A175" s="3"/>
      <c r="B175" s="156"/>
      <c r="C175" s="156"/>
      <c r="D175" s="156"/>
      <c r="E175" s="156"/>
      <c r="F175" s="4"/>
      <c r="G175" s="3"/>
      <c r="H175" s="156"/>
      <c r="I175" s="156"/>
      <c r="J175" s="156"/>
      <c r="K175" s="156"/>
      <c r="L175" s="4"/>
      <c r="M175" s="3"/>
      <c r="N175" s="156"/>
      <c r="O175" s="156"/>
      <c r="P175" s="156"/>
      <c r="Q175" s="156"/>
      <c r="R175" s="4"/>
      <c r="S175" s="3"/>
      <c r="T175" s="156"/>
      <c r="U175" s="156"/>
      <c r="V175" s="156"/>
      <c r="W175" s="156"/>
      <c r="X175" s="4"/>
      <c r="Y175" s="3"/>
      <c r="Z175" s="156"/>
      <c r="AA175" s="156"/>
      <c r="AB175" s="156"/>
      <c r="AC175" s="156"/>
      <c r="AD175" s="4"/>
      <c r="AE175" s="3"/>
      <c r="AF175" s="156"/>
      <c r="AG175" s="156"/>
      <c r="AH175" s="156"/>
      <c r="AI175" s="156"/>
      <c r="AJ175" s="4"/>
      <c r="AK175" s="3"/>
      <c r="AL175" s="156"/>
      <c r="AM175" s="156"/>
      <c r="AN175" s="156"/>
      <c r="AO175" s="156"/>
      <c r="AP175" s="4"/>
    </row>
    <row r="176" spans="1:42" customFormat="1" ht="54" customHeight="1" x14ac:dyDescent="0.15">
      <c r="A176" s="34"/>
      <c r="B176" s="157"/>
      <c r="C176" s="157"/>
      <c r="D176" s="158"/>
      <c r="E176" s="158"/>
      <c r="F176" s="35"/>
      <c r="G176" s="34"/>
      <c r="H176" s="157"/>
      <c r="I176" s="157"/>
      <c r="J176" s="158"/>
      <c r="K176" s="158"/>
      <c r="L176" s="35"/>
      <c r="M176" s="34"/>
      <c r="N176" s="157"/>
      <c r="O176" s="157"/>
      <c r="P176" s="158"/>
      <c r="Q176" s="158"/>
      <c r="R176" s="35"/>
      <c r="S176" s="34"/>
      <c r="T176" s="157"/>
      <c r="U176" s="157"/>
      <c r="V176" s="158"/>
      <c r="W176" s="158"/>
      <c r="X176" s="35"/>
      <c r="Y176" s="34"/>
      <c r="Z176" s="157"/>
      <c r="AA176" s="157"/>
      <c r="AB176" s="158"/>
      <c r="AC176" s="158"/>
      <c r="AD176" s="35"/>
      <c r="AE176" s="34"/>
      <c r="AF176" s="157"/>
      <c r="AG176" s="157"/>
      <c r="AH176" s="158"/>
      <c r="AI176" s="158"/>
      <c r="AJ176" s="35"/>
      <c r="AK176" s="34"/>
      <c r="AL176" s="157"/>
      <c r="AM176" s="157"/>
      <c r="AN176" s="158"/>
      <c r="AO176" s="158"/>
      <c r="AP176" s="35"/>
    </row>
    <row r="177" spans="1:42" customFormat="1" ht="21" customHeight="1" x14ac:dyDescent="0.15">
      <c r="A177" s="34"/>
      <c r="B177" s="36"/>
      <c r="C177" s="36"/>
      <c r="D177" s="36"/>
      <c r="E177" s="36"/>
      <c r="F177" s="35"/>
      <c r="G177" s="34"/>
      <c r="H177" s="36"/>
      <c r="I177" s="36"/>
      <c r="J177" s="36"/>
      <c r="K177" s="36"/>
      <c r="L177" s="35"/>
      <c r="M177" s="34"/>
      <c r="N177" s="36"/>
      <c r="O177" s="36"/>
      <c r="P177" s="36"/>
      <c r="Q177" s="36"/>
      <c r="R177" s="35"/>
      <c r="S177" s="34"/>
      <c r="T177" s="36"/>
      <c r="U177" s="36"/>
      <c r="V177" s="36"/>
      <c r="W177" s="36"/>
      <c r="X177" s="35"/>
      <c r="Y177" s="34"/>
      <c r="Z177" s="36"/>
      <c r="AA177" s="36"/>
      <c r="AB177" s="36"/>
      <c r="AC177" s="36"/>
      <c r="AD177" s="35"/>
      <c r="AE177" s="34"/>
      <c r="AF177" s="36"/>
      <c r="AG177" s="36"/>
      <c r="AH177" s="36"/>
      <c r="AI177" s="36"/>
      <c r="AJ177" s="35"/>
      <c r="AK177" s="34"/>
      <c r="AL177" s="36"/>
      <c r="AM177" s="36"/>
      <c r="AN177" s="36"/>
      <c r="AO177" s="36"/>
      <c r="AP177" s="35"/>
    </row>
    <row r="178" spans="1:42" s="2" customFormat="1" ht="30" customHeight="1" x14ac:dyDescent="0.25">
      <c r="A178" s="37"/>
      <c r="B178" s="38"/>
      <c r="C178" s="39"/>
      <c r="D178" s="39"/>
      <c r="E178" s="39"/>
      <c r="F178" s="40"/>
      <c r="G178" s="37"/>
      <c r="H178" s="38"/>
      <c r="I178" s="39"/>
      <c r="J178" s="39"/>
      <c r="K178" s="39"/>
      <c r="L178" s="40"/>
      <c r="M178" s="37"/>
      <c r="N178" s="38"/>
      <c r="O178" s="39"/>
      <c r="P178" s="39"/>
      <c r="Q178" s="39"/>
      <c r="R178" s="40"/>
      <c r="S178" s="37"/>
      <c r="T178" s="38"/>
      <c r="U178" s="39"/>
      <c r="V178" s="39"/>
      <c r="W178" s="39"/>
      <c r="X178" s="40"/>
      <c r="Y178" s="37"/>
      <c r="Z178" s="38"/>
      <c r="AA178" s="39"/>
      <c r="AB178" s="39"/>
      <c r="AC178" s="39"/>
      <c r="AD178" s="40"/>
      <c r="AE178" s="37"/>
      <c r="AF178" s="38"/>
      <c r="AG178" s="39"/>
      <c r="AH178" s="39"/>
      <c r="AI178" s="39"/>
      <c r="AJ178" s="40"/>
      <c r="AK178" s="37"/>
      <c r="AL178" s="38"/>
      <c r="AM178" s="39"/>
      <c r="AN178" s="39"/>
      <c r="AO178" s="39"/>
      <c r="AP178" s="40"/>
    </row>
    <row r="179" spans="1:42" customFormat="1" ht="16.5" customHeight="1" x14ac:dyDescent="0.15">
      <c r="A179" s="41"/>
      <c r="B179" s="42"/>
      <c r="C179" s="42"/>
      <c r="D179" s="42"/>
      <c r="E179" s="42"/>
      <c r="F179" s="43"/>
      <c r="G179" s="41"/>
      <c r="H179" s="42"/>
      <c r="I179" s="42"/>
      <c r="J179" s="42"/>
      <c r="K179" s="42"/>
      <c r="L179" s="43"/>
      <c r="M179" s="41"/>
      <c r="N179" s="42"/>
      <c r="O179" s="42"/>
      <c r="P179" s="42"/>
      <c r="Q179" s="42"/>
      <c r="R179" s="43"/>
      <c r="S179" s="41"/>
      <c r="T179" s="42"/>
      <c r="U179" s="42"/>
      <c r="V179" s="42"/>
      <c r="W179" s="42"/>
      <c r="X179" s="43"/>
      <c r="Y179" s="41"/>
      <c r="Z179" s="42"/>
      <c r="AA179" s="42"/>
      <c r="AB179" s="42"/>
      <c r="AC179" s="42"/>
      <c r="AD179" s="43"/>
      <c r="AE179" s="41"/>
      <c r="AF179" s="42"/>
      <c r="AG179" s="42"/>
      <c r="AH179" s="42"/>
      <c r="AI179" s="42"/>
      <c r="AJ179" s="43"/>
      <c r="AK179" s="41"/>
      <c r="AL179" s="42"/>
      <c r="AM179" s="42"/>
      <c r="AN179" s="42"/>
      <c r="AO179" s="42"/>
      <c r="AP179" s="43"/>
    </row>
    <row r="180" spans="1:42" customFormat="1" ht="7.5" customHeight="1" x14ac:dyDescent="0.15">
      <c r="A180" s="31"/>
      <c r="B180" s="32"/>
      <c r="C180" s="32"/>
      <c r="D180" s="32"/>
      <c r="E180" s="32"/>
      <c r="F180" s="33"/>
      <c r="G180" s="31"/>
      <c r="H180" s="32"/>
      <c r="I180" s="32"/>
      <c r="J180" s="32"/>
      <c r="K180" s="32"/>
      <c r="L180" s="33"/>
      <c r="M180" s="31"/>
      <c r="N180" s="32"/>
      <c r="O180" s="32"/>
      <c r="P180" s="32"/>
      <c r="Q180" s="32"/>
      <c r="R180" s="33"/>
      <c r="S180" s="31"/>
      <c r="T180" s="32"/>
      <c r="U180" s="32"/>
      <c r="V180" s="32"/>
      <c r="W180" s="32"/>
      <c r="X180" s="33"/>
      <c r="Y180" s="31"/>
      <c r="Z180" s="32"/>
      <c r="AA180" s="32"/>
      <c r="AB180" s="32"/>
      <c r="AC180" s="32"/>
      <c r="AD180" s="33"/>
      <c r="AE180" s="31"/>
      <c r="AF180" s="32"/>
      <c r="AG180" s="32"/>
      <c r="AH180" s="32"/>
      <c r="AI180" s="32"/>
      <c r="AJ180" s="33"/>
      <c r="AK180" s="31"/>
      <c r="AL180" s="32"/>
      <c r="AM180" s="32"/>
      <c r="AN180" s="32"/>
      <c r="AO180" s="32"/>
      <c r="AP180" s="33"/>
    </row>
    <row r="181" spans="1:42" s="5" customFormat="1" ht="60" customHeight="1" x14ac:dyDescent="0.15">
      <c r="A181" s="3"/>
      <c r="B181" s="156"/>
      <c r="C181" s="156"/>
      <c r="D181" s="156"/>
      <c r="E181" s="156"/>
      <c r="F181" s="4"/>
      <c r="G181" s="3"/>
      <c r="H181" s="156"/>
      <c r="I181" s="156"/>
      <c r="J181" s="156"/>
      <c r="K181" s="156"/>
      <c r="L181" s="4"/>
      <c r="M181" s="3"/>
      <c r="N181" s="156"/>
      <c r="O181" s="156"/>
      <c r="P181" s="156"/>
      <c r="Q181" s="156"/>
      <c r="R181" s="4"/>
      <c r="S181" s="3"/>
      <c r="T181" s="156"/>
      <c r="U181" s="156"/>
      <c r="V181" s="156"/>
      <c r="W181" s="156"/>
      <c r="X181" s="4"/>
      <c r="Y181" s="3"/>
      <c r="Z181" s="156"/>
      <c r="AA181" s="156"/>
      <c r="AB181" s="156"/>
      <c r="AC181" s="156"/>
      <c r="AD181" s="4"/>
      <c r="AE181" s="3"/>
      <c r="AF181" s="156"/>
      <c r="AG181" s="156"/>
      <c r="AH181" s="156"/>
      <c r="AI181" s="156"/>
      <c r="AJ181" s="4"/>
      <c r="AK181" s="3"/>
      <c r="AL181" s="156"/>
      <c r="AM181" s="156"/>
      <c r="AN181" s="156"/>
      <c r="AO181" s="156"/>
      <c r="AP181" s="4"/>
    </row>
    <row r="182" spans="1:42" s="5" customFormat="1" ht="60" customHeight="1" x14ac:dyDescent="0.15">
      <c r="A182" s="3"/>
      <c r="B182" s="156"/>
      <c r="C182" s="156"/>
      <c r="D182" s="156"/>
      <c r="E182" s="156"/>
      <c r="F182" s="4"/>
      <c r="G182" s="3"/>
      <c r="H182" s="156"/>
      <c r="I182" s="156"/>
      <c r="J182" s="156"/>
      <c r="K182" s="156"/>
      <c r="L182" s="4"/>
      <c r="M182" s="3"/>
      <c r="N182" s="156"/>
      <c r="O182" s="156"/>
      <c r="P182" s="156"/>
      <c r="Q182" s="156"/>
      <c r="R182" s="4"/>
      <c r="S182" s="3"/>
      <c r="T182" s="156"/>
      <c r="U182" s="156"/>
      <c r="V182" s="156"/>
      <c r="W182" s="156"/>
      <c r="X182" s="4"/>
      <c r="Y182" s="3"/>
      <c r="Z182" s="156"/>
      <c r="AA182" s="156"/>
      <c r="AB182" s="156"/>
      <c r="AC182" s="156"/>
      <c r="AD182" s="4"/>
      <c r="AE182" s="3"/>
      <c r="AF182" s="156"/>
      <c r="AG182" s="156"/>
      <c r="AH182" s="156"/>
      <c r="AI182" s="156"/>
      <c r="AJ182" s="4"/>
      <c r="AK182" s="3"/>
      <c r="AL182" s="156"/>
      <c r="AM182" s="156"/>
      <c r="AN182" s="156"/>
      <c r="AO182" s="156"/>
      <c r="AP182" s="4"/>
    </row>
    <row r="183" spans="1:42" s="5" customFormat="1" ht="60" customHeight="1" x14ac:dyDescent="0.15">
      <c r="A183" s="3"/>
      <c r="B183" s="156"/>
      <c r="C183" s="156"/>
      <c r="D183" s="156"/>
      <c r="E183" s="156"/>
      <c r="F183" s="4"/>
      <c r="G183" s="3"/>
      <c r="H183" s="156"/>
      <c r="I183" s="156"/>
      <c r="J183" s="156"/>
      <c r="K183" s="156"/>
      <c r="L183" s="4"/>
      <c r="M183" s="3"/>
      <c r="N183" s="156"/>
      <c r="O183" s="156"/>
      <c r="P183" s="156"/>
      <c r="Q183" s="156"/>
      <c r="R183" s="4"/>
      <c r="S183" s="3"/>
      <c r="T183" s="156"/>
      <c r="U183" s="156"/>
      <c r="V183" s="156"/>
      <c r="W183" s="156"/>
      <c r="X183" s="4"/>
      <c r="Y183" s="3"/>
      <c r="Z183" s="156"/>
      <c r="AA183" s="156"/>
      <c r="AB183" s="156"/>
      <c r="AC183" s="156"/>
      <c r="AD183" s="4"/>
      <c r="AE183" s="3"/>
      <c r="AF183" s="156"/>
      <c r="AG183" s="156"/>
      <c r="AH183" s="156"/>
      <c r="AI183" s="156"/>
      <c r="AJ183" s="4"/>
      <c r="AK183" s="3"/>
      <c r="AL183" s="156"/>
      <c r="AM183" s="156"/>
      <c r="AN183" s="156"/>
      <c r="AO183" s="156"/>
      <c r="AP183" s="4"/>
    </row>
    <row r="184" spans="1:42" s="5" customFormat="1" ht="60" customHeight="1" x14ac:dyDescent="0.15">
      <c r="A184" s="3"/>
      <c r="B184" s="156"/>
      <c r="C184" s="156"/>
      <c r="D184" s="156"/>
      <c r="E184" s="156"/>
      <c r="F184" s="4"/>
      <c r="G184" s="3"/>
      <c r="H184" s="156"/>
      <c r="I184" s="156"/>
      <c r="J184" s="156"/>
      <c r="K184" s="156"/>
      <c r="L184" s="4"/>
      <c r="M184" s="3"/>
      <c r="N184" s="156"/>
      <c r="O184" s="156"/>
      <c r="P184" s="156"/>
      <c r="Q184" s="156"/>
      <c r="R184" s="4"/>
      <c r="S184" s="3"/>
      <c r="T184" s="156"/>
      <c r="U184" s="156"/>
      <c r="V184" s="156"/>
      <c r="W184" s="156"/>
      <c r="X184" s="4"/>
      <c r="Y184" s="3"/>
      <c r="Z184" s="156"/>
      <c r="AA184" s="156"/>
      <c r="AB184" s="156"/>
      <c r="AC184" s="156"/>
      <c r="AD184" s="4"/>
      <c r="AE184" s="3"/>
      <c r="AF184" s="156"/>
      <c r="AG184" s="156"/>
      <c r="AH184" s="156"/>
      <c r="AI184" s="156"/>
      <c r="AJ184" s="4"/>
      <c r="AK184" s="3"/>
      <c r="AL184" s="156"/>
      <c r="AM184" s="156"/>
      <c r="AN184" s="156"/>
      <c r="AO184" s="156"/>
      <c r="AP184" s="4"/>
    </row>
    <row r="185" spans="1:42" s="5" customFormat="1" ht="60" customHeight="1" x14ac:dyDescent="0.15">
      <c r="A185" s="3"/>
      <c r="B185" s="156"/>
      <c r="C185" s="156"/>
      <c r="D185" s="156"/>
      <c r="E185" s="156"/>
      <c r="F185" s="4"/>
      <c r="G185" s="3"/>
      <c r="H185" s="156"/>
      <c r="I185" s="156"/>
      <c r="J185" s="156"/>
      <c r="K185" s="156"/>
      <c r="L185" s="4"/>
      <c r="M185" s="3"/>
      <c r="N185" s="156"/>
      <c r="O185" s="156"/>
      <c r="P185" s="156"/>
      <c r="Q185" s="156"/>
      <c r="R185" s="4"/>
      <c r="S185" s="3"/>
      <c r="T185" s="156"/>
      <c r="U185" s="156"/>
      <c r="V185" s="156"/>
      <c r="W185" s="156"/>
      <c r="X185" s="4"/>
      <c r="Y185" s="3"/>
      <c r="Z185" s="156"/>
      <c r="AA185" s="156"/>
      <c r="AB185" s="156"/>
      <c r="AC185" s="156"/>
      <c r="AD185" s="4"/>
      <c r="AE185" s="3"/>
      <c r="AF185" s="156"/>
      <c r="AG185" s="156"/>
      <c r="AH185" s="156"/>
      <c r="AI185" s="156"/>
      <c r="AJ185" s="4"/>
      <c r="AK185" s="3"/>
      <c r="AL185" s="156"/>
      <c r="AM185" s="156"/>
      <c r="AN185" s="156"/>
      <c r="AO185" s="156"/>
      <c r="AP185" s="4"/>
    </row>
    <row r="186" spans="1:42" s="5" customFormat="1" ht="60" customHeight="1" x14ac:dyDescent="0.15">
      <c r="A186" s="3"/>
      <c r="B186" s="156"/>
      <c r="C186" s="156"/>
      <c r="D186" s="156"/>
      <c r="E186" s="156"/>
      <c r="F186" s="4"/>
      <c r="G186" s="3"/>
      <c r="H186" s="156"/>
      <c r="I186" s="156"/>
      <c r="J186" s="156"/>
      <c r="K186" s="156"/>
      <c r="L186" s="4"/>
      <c r="M186" s="3"/>
      <c r="N186" s="156"/>
      <c r="O186" s="156"/>
      <c r="P186" s="156"/>
      <c r="Q186" s="156"/>
      <c r="R186" s="4"/>
      <c r="S186" s="3"/>
      <c r="T186" s="156"/>
      <c r="U186" s="156"/>
      <c r="V186" s="156"/>
      <c r="W186" s="156"/>
      <c r="X186" s="4"/>
      <c r="Y186" s="3"/>
      <c r="Z186" s="156"/>
      <c r="AA186" s="156"/>
      <c r="AB186" s="156"/>
      <c r="AC186" s="156"/>
      <c r="AD186" s="4"/>
      <c r="AE186" s="3"/>
      <c r="AF186" s="156"/>
      <c r="AG186" s="156"/>
      <c r="AH186" s="156"/>
      <c r="AI186" s="156"/>
      <c r="AJ186" s="4"/>
      <c r="AK186" s="3"/>
      <c r="AL186" s="156"/>
      <c r="AM186" s="156"/>
      <c r="AN186" s="156"/>
      <c r="AO186" s="156"/>
      <c r="AP186" s="4"/>
    </row>
    <row r="187" spans="1:42" customFormat="1" ht="54" customHeight="1" x14ac:dyDescent="0.15">
      <c r="A187" s="34"/>
      <c r="B187" s="157"/>
      <c r="C187" s="157"/>
      <c r="D187" s="158"/>
      <c r="E187" s="158"/>
      <c r="F187" s="35"/>
      <c r="G187" s="34"/>
      <c r="H187" s="157"/>
      <c r="I187" s="157"/>
      <c r="J187" s="158"/>
      <c r="K187" s="158"/>
      <c r="L187" s="35"/>
      <c r="M187" s="34"/>
      <c r="N187" s="157"/>
      <c r="O187" s="157"/>
      <c r="P187" s="158"/>
      <c r="Q187" s="158"/>
      <c r="R187" s="35"/>
      <c r="S187" s="34"/>
      <c r="T187" s="157"/>
      <c r="U187" s="157"/>
      <c r="V187" s="158"/>
      <c r="W187" s="158"/>
      <c r="X187" s="35"/>
      <c r="Y187" s="34"/>
      <c r="Z187" s="157"/>
      <c r="AA187" s="157"/>
      <c r="AB187" s="158"/>
      <c r="AC187" s="158"/>
      <c r="AD187" s="35"/>
      <c r="AE187" s="34"/>
      <c r="AF187" s="157"/>
      <c r="AG187" s="157"/>
      <c r="AH187" s="158"/>
      <c r="AI187" s="158"/>
      <c r="AJ187" s="35"/>
      <c r="AK187" s="34"/>
      <c r="AL187" s="157"/>
      <c r="AM187" s="157"/>
      <c r="AN187" s="158"/>
      <c r="AO187" s="158"/>
      <c r="AP187" s="35"/>
    </row>
    <row r="188" spans="1:42" customFormat="1" ht="21" customHeight="1" x14ac:dyDescent="0.15">
      <c r="A188" s="34"/>
      <c r="B188" s="36"/>
      <c r="C188" s="36"/>
      <c r="D188" s="36"/>
      <c r="E188" s="36"/>
      <c r="F188" s="35"/>
      <c r="G188" s="34"/>
      <c r="H188" s="36"/>
      <c r="I188" s="36"/>
      <c r="J188" s="36"/>
      <c r="K188" s="36"/>
      <c r="L188" s="35"/>
      <c r="M188" s="34"/>
      <c r="N188" s="36"/>
      <c r="O188" s="36"/>
      <c r="P188" s="36"/>
      <c r="Q188" s="36"/>
      <c r="R188" s="35"/>
      <c r="S188" s="34"/>
      <c r="T188" s="36"/>
      <c r="U188" s="36"/>
      <c r="V188" s="36"/>
      <c r="W188" s="36"/>
      <c r="X188" s="35"/>
      <c r="Y188" s="34"/>
      <c r="Z188" s="36"/>
      <c r="AA188" s="36"/>
      <c r="AB188" s="36"/>
      <c r="AC188" s="36"/>
      <c r="AD188" s="35"/>
      <c r="AE188" s="34"/>
      <c r="AF188" s="36"/>
      <c r="AG188" s="36"/>
      <c r="AH188" s="36"/>
      <c r="AI188" s="36"/>
      <c r="AJ188" s="35"/>
      <c r="AK188" s="34"/>
      <c r="AL188" s="36"/>
      <c r="AM188" s="36"/>
      <c r="AN188" s="36"/>
      <c r="AO188" s="36"/>
      <c r="AP188" s="35"/>
    </row>
    <row r="189" spans="1:42" s="2" customFormat="1" ht="30" customHeight="1" x14ac:dyDescent="0.25">
      <c r="A189" s="37"/>
      <c r="B189" s="38"/>
      <c r="C189" s="39"/>
      <c r="D189" s="39"/>
      <c r="E189" s="39"/>
      <c r="F189" s="40"/>
      <c r="G189" s="37"/>
      <c r="H189" s="38"/>
      <c r="I189" s="39"/>
      <c r="J189" s="39"/>
      <c r="K189" s="39"/>
      <c r="L189" s="40"/>
      <c r="M189" s="37"/>
      <c r="N189" s="38"/>
      <c r="O189" s="39"/>
      <c r="P189" s="39"/>
      <c r="Q189" s="39"/>
      <c r="R189" s="40"/>
      <c r="S189" s="37"/>
      <c r="T189" s="38"/>
      <c r="U189" s="39"/>
      <c r="V189" s="39"/>
      <c r="W189" s="39"/>
      <c r="X189" s="40"/>
      <c r="Y189" s="37"/>
      <c r="Z189" s="38"/>
      <c r="AA189" s="39"/>
      <c r="AB189" s="39"/>
      <c r="AC189" s="39"/>
      <c r="AD189" s="40"/>
      <c r="AE189" s="37"/>
      <c r="AF189" s="38"/>
      <c r="AG189" s="39"/>
      <c r="AH189" s="39"/>
      <c r="AI189" s="39"/>
      <c r="AJ189" s="40"/>
      <c r="AK189" s="37"/>
      <c r="AL189" s="38"/>
      <c r="AM189" s="39"/>
      <c r="AN189" s="39"/>
      <c r="AO189" s="39"/>
      <c r="AP189" s="40"/>
    </row>
    <row r="190" spans="1:42" customFormat="1" ht="16.5" customHeight="1" x14ac:dyDescent="0.15">
      <c r="A190" s="41"/>
      <c r="B190" s="42"/>
      <c r="C190" s="42"/>
      <c r="D190" s="42"/>
      <c r="E190" s="42"/>
      <c r="F190" s="43"/>
      <c r="G190" s="41"/>
      <c r="H190" s="42"/>
      <c r="I190" s="42"/>
      <c r="J190" s="42"/>
      <c r="K190" s="42"/>
      <c r="L190" s="43"/>
      <c r="M190" s="41"/>
      <c r="N190" s="42"/>
      <c r="O190" s="42"/>
      <c r="P190" s="42"/>
      <c r="Q190" s="42"/>
      <c r="R190" s="43"/>
      <c r="S190" s="41"/>
      <c r="T190" s="42"/>
      <c r="U190" s="42"/>
      <c r="V190" s="42"/>
      <c r="W190" s="42"/>
      <c r="X190" s="43"/>
      <c r="Y190" s="41"/>
      <c r="Z190" s="42"/>
      <c r="AA190" s="42"/>
      <c r="AB190" s="42"/>
      <c r="AC190" s="42"/>
      <c r="AD190" s="43"/>
      <c r="AE190" s="41"/>
      <c r="AF190" s="42"/>
      <c r="AG190" s="42"/>
      <c r="AH190" s="42"/>
      <c r="AI190" s="42"/>
      <c r="AJ190" s="43"/>
      <c r="AK190" s="41"/>
      <c r="AL190" s="42"/>
      <c r="AM190" s="42"/>
      <c r="AN190" s="42"/>
      <c r="AO190" s="42"/>
      <c r="AP190" s="43"/>
    </row>
    <row r="191" spans="1:42" customFormat="1" ht="7.5" customHeight="1" x14ac:dyDescent="0.15">
      <c r="A191" s="31"/>
      <c r="B191" s="32"/>
      <c r="C191" s="32"/>
      <c r="D191" s="32"/>
      <c r="E191" s="32"/>
      <c r="F191" s="33"/>
      <c r="G191" s="31"/>
      <c r="H191" s="32"/>
      <c r="I191" s="32"/>
      <c r="J191" s="32"/>
      <c r="K191" s="32"/>
      <c r="L191" s="33"/>
      <c r="M191" s="31"/>
      <c r="N191" s="32"/>
      <c r="O191" s="32"/>
      <c r="P191" s="32"/>
      <c r="Q191" s="32"/>
      <c r="R191" s="33"/>
      <c r="S191" s="31"/>
      <c r="T191" s="32"/>
      <c r="U191" s="32"/>
      <c r="V191" s="32"/>
      <c r="W191" s="32"/>
      <c r="X191" s="33"/>
      <c r="Y191" s="31"/>
      <c r="Z191" s="32"/>
      <c r="AA191" s="32"/>
      <c r="AB191" s="32"/>
      <c r="AC191" s="32"/>
      <c r="AD191" s="33"/>
      <c r="AE191" s="31"/>
      <c r="AF191" s="32"/>
      <c r="AG191" s="32"/>
      <c r="AH191" s="32"/>
      <c r="AI191" s="32"/>
      <c r="AJ191" s="33"/>
      <c r="AK191" s="31"/>
      <c r="AL191" s="32"/>
      <c r="AM191" s="32"/>
      <c r="AN191" s="32"/>
      <c r="AO191" s="32"/>
      <c r="AP191" s="33"/>
    </row>
    <row r="192" spans="1:42" s="5" customFormat="1" ht="60" customHeight="1" x14ac:dyDescent="0.15">
      <c r="A192" s="3"/>
      <c r="B192" s="156"/>
      <c r="C192" s="156"/>
      <c r="D192" s="156"/>
      <c r="E192" s="156"/>
      <c r="F192" s="4"/>
      <c r="G192" s="3"/>
      <c r="H192" s="156"/>
      <c r="I192" s="156"/>
      <c r="J192" s="156"/>
      <c r="K192" s="156"/>
      <c r="L192" s="4"/>
      <c r="M192" s="3"/>
      <c r="N192" s="156"/>
      <c r="O192" s="156"/>
      <c r="P192" s="156"/>
      <c r="Q192" s="156"/>
      <c r="R192" s="4"/>
      <c r="S192" s="3"/>
      <c r="T192" s="156"/>
      <c r="U192" s="156"/>
      <c r="V192" s="156"/>
      <c r="W192" s="156"/>
      <c r="X192" s="4"/>
      <c r="Y192" s="3"/>
      <c r="Z192" s="156"/>
      <c r="AA192" s="156"/>
      <c r="AB192" s="156"/>
      <c r="AC192" s="156"/>
      <c r="AD192" s="4"/>
      <c r="AE192" s="3"/>
      <c r="AF192" s="156"/>
      <c r="AG192" s="156"/>
      <c r="AH192" s="156"/>
      <c r="AI192" s="156"/>
      <c r="AJ192" s="4"/>
      <c r="AK192" s="3"/>
      <c r="AL192" s="156"/>
      <c r="AM192" s="156"/>
      <c r="AN192" s="156"/>
      <c r="AO192" s="156"/>
      <c r="AP192" s="4"/>
    </row>
    <row r="193" spans="1:42" s="5" customFormat="1" ht="60" customHeight="1" x14ac:dyDescent="0.15">
      <c r="A193" s="3"/>
      <c r="B193" s="156"/>
      <c r="C193" s="156"/>
      <c r="D193" s="156"/>
      <c r="E193" s="156"/>
      <c r="F193" s="4"/>
      <c r="G193" s="3"/>
      <c r="H193" s="156"/>
      <c r="I193" s="156"/>
      <c r="J193" s="156"/>
      <c r="K193" s="156"/>
      <c r="L193" s="4"/>
      <c r="M193" s="3"/>
      <c r="N193" s="156"/>
      <c r="O193" s="156"/>
      <c r="P193" s="156"/>
      <c r="Q193" s="156"/>
      <c r="R193" s="4"/>
      <c r="S193" s="3"/>
      <c r="T193" s="156"/>
      <c r="U193" s="156"/>
      <c r="V193" s="156"/>
      <c r="W193" s="156"/>
      <c r="X193" s="4"/>
      <c r="Y193" s="3"/>
      <c r="Z193" s="156"/>
      <c r="AA193" s="156"/>
      <c r="AB193" s="156"/>
      <c r="AC193" s="156"/>
      <c r="AD193" s="4"/>
      <c r="AE193" s="3"/>
      <c r="AF193" s="156"/>
      <c r="AG193" s="156"/>
      <c r="AH193" s="156"/>
      <c r="AI193" s="156"/>
      <c r="AJ193" s="4"/>
      <c r="AK193" s="3"/>
      <c r="AL193" s="156"/>
      <c r="AM193" s="156"/>
      <c r="AN193" s="156"/>
      <c r="AO193" s="156"/>
      <c r="AP193" s="4"/>
    </row>
    <row r="194" spans="1:42" s="5" customFormat="1" ht="60" customHeight="1" x14ac:dyDescent="0.15">
      <c r="A194" s="3"/>
      <c r="B194" s="156"/>
      <c r="C194" s="156"/>
      <c r="D194" s="156"/>
      <c r="E194" s="156"/>
      <c r="F194" s="4"/>
      <c r="G194" s="3"/>
      <c r="H194" s="156"/>
      <c r="I194" s="156"/>
      <c r="J194" s="156"/>
      <c r="K194" s="156"/>
      <c r="L194" s="4"/>
      <c r="M194" s="3"/>
      <c r="N194" s="156"/>
      <c r="O194" s="156"/>
      <c r="P194" s="156"/>
      <c r="Q194" s="156"/>
      <c r="R194" s="4"/>
      <c r="S194" s="3"/>
      <c r="T194" s="156"/>
      <c r="U194" s="156"/>
      <c r="V194" s="156"/>
      <c r="W194" s="156"/>
      <c r="X194" s="4"/>
      <c r="Y194" s="3"/>
      <c r="Z194" s="156"/>
      <c r="AA194" s="156"/>
      <c r="AB194" s="156"/>
      <c r="AC194" s="156"/>
      <c r="AD194" s="4"/>
      <c r="AE194" s="3"/>
      <c r="AF194" s="156"/>
      <c r="AG194" s="156"/>
      <c r="AH194" s="156"/>
      <c r="AI194" s="156"/>
      <c r="AJ194" s="4"/>
      <c r="AK194" s="3"/>
      <c r="AL194" s="156"/>
      <c r="AM194" s="156"/>
      <c r="AN194" s="156"/>
      <c r="AO194" s="156"/>
      <c r="AP194" s="4"/>
    </row>
    <row r="195" spans="1:42" s="5" customFormat="1" ht="60" customHeight="1" x14ac:dyDescent="0.15">
      <c r="A195" s="3"/>
      <c r="B195" s="156"/>
      <c r="C195" s="156"/>
      <c r="D195" s="156"/>
      <c r="E195" s="156"/>
      <c r="F195" s="4"/>
      <c r="G195" s="3"/>
      <c r="H195" s="156"/>
      <c r="I195" s="156"/>
      <c r="J195" s="156"/>
      <c r="K195" s="156"/>
      <c r="L195" s="4"/>
      <c r="M195" s="3"/>
      <c r="N195" s="156"/>
      <c r="O195" s="156"/>
      <c r="P195" s="156"/>
      <c r="Q195" s="156"/>
      <c r="R195" s="4"/>
      <c r="S195" s="3"/>
      <c r="T195" s="156"/>
      <c r="U195" s="156"/>
      <c r="V195" s="156"/>
      <c r="W195" s="156"/>
      <c r="X195" s="4"/>
      <c r="Y195" s="3"/>
      <c r="Z195" s="156"/>
      <c r="AA195" s="156"/>
      <c r="AB195" s="156"/>
      <c r="AC195" s="156"/>
      <c r="AD195" s="4"/>
      <c r="AE195" s="3"/>
      <c r="AF195" s="156"/>
      <c r="AG195" s="156"/>
      <c r="AH195" s="156"/>
      <c r="AI195" s="156"/>
      <c r="AJ195" s="4"/>
      <c r="AK195" s="3"/>
      <c r="AL195" s="156"/>
      <c r="AM195" s="156"/>
      <c r="AN195" s="156"/>
      <c r="AO195" s="156"/>
      <c r="AP195" s="4"/>
    </row>
    <row r="196" spans="1:42" s="5" customFormat="1" ht="60" customHeight="1" x14ac:dyDescent="0.15">
      <c r="A196" s="3"/>
      <c r="B196" s="156"/>
      <c r="C196" s="156"/>
      <c r="D196" s="156"/>
      <c r="E196" s="156"/>
      <c r="F196" s="4"/>
      <c r="G196" s="3"/>
      <c r="H196" s="156"/>
      <c r="I196" s="156"/>
      <c r="J196" s="156"/>
      <c r="K196" s="156"/>
      <c r="L196" s="4"/>
      <c r="M196" s="3"/>
      <c r="N196" s="156"/>
      <c r="O196" s="156"/>
      <c r="P196" s="156"/>
      <c r="Q196" s="156"/>
      <c r="R196" s="4"/>
      <c r="S196" s="3"/>
      <c r="T196" s="156"/>
      <c r="U196" s="156"/>
      <c r="V196" s="156"/>
      <c r="W196" s="156"/>
      <c r="X196" s="4"/>
      <c r="Y196" s="3"/>
      <c r="Z196" s="156"/>
      <c r="AA196" s="156"/>
      <c r="AB196" s="156"/>
      <c r="AC196" s="156"/>
      <c r="AD196" s="4"/>
      <c r="AE196" s="3"/>
      <c r="AF196" s="156"/>
      <c r="AG196" s="156"/>
      <c r="AH196" s="156"/>
      <c r="AI196" s="156"/>
      <c r="AJ196" s="4"/>
      <c r="AK196" s="3"/>
      <c r="AL196" s="156"/>
      <c r="AM196" s="156"/>
      <c r="AN196" s="156"/>
      <c r="AO196" s="156"/>
      <c r="AP196" s="4"/>
    </row>
    <row r="197" spans="1:42" s="5" customFormat="1" ht="60" customHeight="1" x14ac:dyDescent="0.15">
      <c r="A197" s="3"/>
      <c r="B197" s="156"/>
      <c r="C197" s="156"/>
      <c r="D197" s="156"/>
      <c r="E197" s="156"/>
      <c r="F197" s="4"/>
      <c r="G197" s="3"/>
      <c r="H197" s="156"/>
      <c r="I197" s="156"/>
      <c r="J197" s="156"/>
      <c r="K197" s="156"/>
      <c r="L197" s="4"/>
      <c r="M197" s="3"/>
      <c r="N197" s="156"/>
      <c r="O197" s="156"/>
      <c r="P197" s="156"/>
      <c r="Q197" s="156"/>
      <c r="R197" s="4"/>
      <c r="S197" s="3"/>
      <c r="T197" s="156"/>
      <c r="U197" s="156"/>
      <c r="V197" s="156"/>
      <c r="W197" s="156"/>
      <c r="X197" s="4"/>
      <c r="Y197" s="3"/>
      <c r="Z197" s="156"/>
      <c r="AA197" s="156"/>
      <c r="AB197" s="156"/>
      <c r="AC197" s="156"/>
      <c r="AD197" s="4"/>
      <c r="AE197" s="3"/>
      <c r="AF197" s="156"/>
      <c r="AG197" s="156"/>
      <c r="AH197" s="156"/>
      <c r="AI197" s="156"/>
      <c r="AJ197" s="4"/>
      <c r="AK197" s="3"/>
      <c r="AL197" s="156"/>
      <c r="AM197" s="156"/>
      <c r="AN197" s="156"/>
      <c r="AO197" s="156"/>
      <c r="AP197" s="4"/>
    </row>
    <row r="198" spans="1:42" customFormat="1" ht="54" customHeight="1" x14ac:dyDescent="0.15">
      <c r="A198" s="34"/>
      <c r="B198" s="157"/>
      <c r="C198" s="157"/>
      <c r="D198" s="158"/>
      <c r="E198" s="158"/>
      <c r="F198" s="35"/>
      <c r="G198" s="34"/>
      <c r="H198" s="157"/>
      <c r="I198" s="157"/>
      <c r="J198" s="158"/>
      <c r="K198" s="158"/>
      <c r="L198" s="35"/>
      <c r="M198" s="34"/>
      <c r="N198" s="157"/>
      <c r="O198" s="157"/>
      <c r="P198" s="158"/>
      <c r="Q198" s="158"/>
      <c r="R198" s="35"/>
      <c r="S198" s="34"/>
      <c r="T198" s="157"/>
      <c r="U198" s="157"/>
      <c r="V198" s="158"/>
      <c r="W198" s="158"/>
      <c r="X198" s="35"/>
      <c r="Y198" s="34"/>
      <c r="Z198" s="157"/>
      <c r="AA198" s="157"/>
      <c r="AB198" s="158"/>
      <c r="AC198" s="158"/>
      <c r="AD198" s="35"/>
      <c r="AE198" s="34"/>
      <c r="AF198" s="157"/>
      <c r="AG198" s="157"/>
      <c r="AH198" s="158"/>
      <c r="AI198" s="158"/>
      <c r="AJ198" s="35"/>
      <c r="AK198" s="34"/>
      <c r="AL198" s="157"/>
      <c r="AM198" s="157"/>
      <c r="AN198" s="158"/>
      <c r="AO198" s="158"/>
      <c r="AP198" s="35"/>
    </row>
    <row r="199" spans="1:42" customFormat="1" ht="21" customHeight="1" x14ac:dyDescent="0.15">
      <c r="A199" s="34"/>
      <c r="B199" s="36"/>
      <c r="C199" s="36"/>
      <c r="D199" s="36"/>
      <c r="E199" s="36"/>
      <c r="F199" s="35"/>
      <c r="G199" s="34"/>
      <c r="H199" s="36"/>
      <c r="I199" s="36"/>
      <c r="J199" s="36"/>
      <c r="K199" s="36"/>
      <c r="L199" s="35"/>
      <c r="M199" s="34"/>
      <c r="N199" s="36"/>
      <c r="O199" s="36"/>
      <c r="P199" s="36"/>
      <c r="Q199" s="36"/>
      <c r="R199" s="35"/>
      <c r="S199" s="34"/>
      <c r="T199" s="36"/>
      <c r="U199" s="36"/>
      <c r="V199" s="36"/>
      <c r="W199" s="36"/>
      <c r="X199" s="35"/>
      <c r="Y199" s="34"/>
      <c r="Z199" s="36"/>
      <c r="AA199" s="36"/>
      <c r="AB199" s="36"/>
      <c r="AC199" s="36"/>
      <c r="AD199" s="35"/>
      <c r="AE199" s="34"/>
      <c r="AF199" s="36"/>
      <c r="AG199" s="36"/>
      <c r="AH199" s="36"/>
      <c r="AI199" s="36"/>
      <c r="AJ199" s="35"/>
      <c r="AK199" s="34"/>
      <c r="AL199" s="36"/>
      <c r="AM199" s="36"/>
      <c r="AN199" s="36"/>
      <c r="AO199" s="36"/>
      <c r="AP199" s="35"/>
    </row>
    <row r="200" spans="1:42" s="2" customFormat="1" ht="30" customHeight="1" x14ac:dyDescent="0.25">
      <c r="A200" s="37"/>
      <c r="B200" s="38"/>
      <c r="C200" s="39"/>
      <c r="D200" s="39"/>
      <c r="E200" s="39"/>
      <c r="F200" s="40"/>
      <c r="G200" s="37"/>
      <c r="H200" s="38"/>
      <c r="I200" s="39"/>
      <c r="J200" s="39"/>
      <c r="K200" s="39"/>
      <c r="L200" s="40"/>
      <c r="M200" s="37"/>
      <c r="N200" s="38"/>
      <c r="O200" s="39"/>
      <c r="P200" s="39"/>
      <c r="Q200" s="39"/>
      <c r="R200" s="40"/>
      <c r="S200" s="37"/>
      <c r="T200" s="38"/>
      <c r="U200" s="39"/>
      <c r="V200" s="39"/>
      <c r="W200" s="39"/>
      <c r="X200" s="40"/>
      <c r="Y200" s="37"/>
      <c r="Z200" s="38"/>
      <c r="AA200" s="39"/>
      <c r="AB200" s="39"/>
      <c r="AC200" s="39"/>
      <c r="AD200" s="40"/>
      <c r="AE200" s="37"/>
      <c r="AF200" s="38"/>
      <c r="AG200" s="39"/>
      <c r="AH200" s="39"/>
      <c r="AI200" s="39"/>
      <c r="AJ200" s="40"/>
      <c r="AK200" s="37"/>
      <c r="AL200" s="38"/>
      <c r="AM200" s="39"/>
      <c r="AN200" s="39"/>
      <c r="AO200" s="39"/>
      <c r="AP200" s="40"/>
    </row>
    <row r="201" spans="1:42" customFormat="1" ht="16.5" customHeight="1" x14ac:dyDescent="0.15">
      <c r="A201" s="41"/>
      <c r="B201" s="42"/>
      <c r="C201" s="42"/>
      <c r="D201" s="42"/>
      <c r="E201" s="42"/>
      <c r="F201" s="43"/>
      <c r="G201" s="41"/>
      <c r="H201" s="42"/>
      <c r="I201" s="42"/>
      <c r="J201" s="42"/>
      <c r="K201" s="42"/>
      <c r="L201" s="43"/>
      <c r="M201" s="41"/>
      <c r="N201" s="42"/>
      <c r="O201" s="42"/>
      <c r="P201" s="42"/>
      <c r="Q201" s="42"/>
      <c r="R201" s="43"/>
      <c r="S201" s="41"/>
      <c r="T201" s="42"/>
      <c r="U201" s="42"/>
      <c r="V201" s="42"/>
      <c r="W201" s="42"/>
      <c r="X201" s="43"/>
      <c r="Y201" s="41"/>
      <c r="Z201" s="42"/>
      <c r="AA201" s="42"/>
      <c r="AB201" s="42"/>
      <c r="AC201" s="42"/>
      <c r="AD201" s="43"/>
      <c r="AE201" s="41"/>
      <c r="AF201" s="42"/>
      <c r="AG201" s="42"/>
      <c r="AH201" s="42"/>
      <c r="AI201" s="42"/>
      <c r="AJ201" s="43"/>
      <c r="AK201" s="41"/>
      <c r="AL201" s="42"/>
      <c r="AM201" s="42"/>
      <c r="AN201" s="42"/>
      <c r="AO201" s="42"/>
      <c r="AP201" s="43"/>
    </row>
    <row r="202" spans="1:42" customFormat="1" ht="7.5" customHeight="1" x14ac:dyDescent="0.15">
      <c r="A202" s="31"/>
      <c r="B202" s="32"/>
      <c r="C202" s="32"/>
      <c r="D202" s="32"/>
      <c r="E202" s="32"/>
      <c r="F202" s="33"/>
      <c r="G202" s="31"/>
      <c r="H202" s="32"/>
      <c r="I202" s="32"/>
      <c r="J202" s="32"/>
      <c r="K202" s="32"/>
      <c r="L202" s="33"/>
      <c r="M202" s="31"/>
      <c r="N202" s="32"/>
      <c r="O202" s="32"/>
      <c r="P202" s="32"/>
      <c r="Q202" s="32"/>
      <c r="R202" s="33"/>
      <c r="S202" s="31"/>
      <c r="T202" s="32"/>
      <c r="U202" s="32"/>
      <c r="V202" s="32"/>
      <c r="W202" s="32"/>
      <c r="X202" s="33"/>
      <c r="Y202" s="31"/>
      <c r="Z202" s="32"/>
      <c r="AA202" s="32"/>
      <c r="AB202" s="32"/>
      <c r="AC202" s="32"/>
      <c r="AD202" s="33"/>
      <c r="AE202" s="31"/>
      <c r="AF202" s="32"/>
      <c r="AG202" s="32"/>
      <c r="AH202" s="32"/>
      <c r="AI202" s="32"/>
      <c r="AJ202" s="33"/>
      <c r="AK202" s="31"/>
      <c r="AL202" s="32"/>
      <c r="AM202" s="32"/>
      <c r="AN202" s="32"/>
      <c r="AO202" s="32"/>
      <c r="AP202" s="33"/>
    </row>
    <row r="203" spans="1:42" s="5" customFormat="1" ht="60" customHeight="1" x14ac:dyDescent="0.15">
      <c r="A203" s="3"/>
      <c r="B203" s="156"/>
      <c r="C203" s="156"/>
      <c r="D203" s="156"/>
      <c r="E203" s="156"/>
      <c r="F203" s="4"/>
      <c r="G203" s="3"/>
      <c r="H203" s="156"/>
      <c r="I203" s="156"/>
      <c r="J203" s="156"/>
      <c r="K203" s="156"/>
      <c r="L203" s="4"/>
      <c r="M203" s="3"/>
      <c r="N203" s="156"/>
      <c r="O203" s="156"/>
      <c r="P203" s="156"/>
      <c r="Q203" s="156"/>
      <c r="R203" s="4"/>
      <c r="S203" s="3"/>
      <c r="T203" s="156"/>
      <c r="U203" s="156"/>
      <c r="V203" s="156"/>
      <c r="W203" s="156"/>
      <c r="X203" s="4"/>
      <c r="Y203" s="3"/>
      <c r="Z203" s="156"/>
      <c r="AA203" s="156"/>
      <c r="AB203" s="156"/>
      <c r="AC203" s="156"/>
      <c r="AD203" s="4"/>
      <c r="AE203" s="3"/>
      <c r="AF203" s="156"/>
      <c r="AG203" s="156"/>
      <c r="AH203" s="156"/>
      <c r="AI203" s="156"/>
      <c r="AJ203" s="4"/>
      <c r="AK203" s="3"/>
      <c r="AL203" s="156"/>
      <c r="AM203" s="156"/>
      <c r="AN203" s="156"/>
      <c r="AO203" s="156"/>
      <c r="AP203" s="4"/>
    </row>
    <row r="204" spans="1:42" s="5" customFormat="1" ht="60" customHeight="1" x14ac:dyDescent="0.15">
      <c r="A204" s="3"/>
      <c r="B204" s="156"/>
      <c r="C204" s="156"/>
      <c r="D204" s="156"/>
      <c r="E204" s="156"/>
      <c r="F204" s="4"/>
      <c r="G204" s="3"/>
      <c r="H204" s="156"/>
      <c r="I204" s="156"/>
      <c r="J204" s="156"/>
      <c r="K204" s="156"/>
      <c r="L204" s="4"/>
      <c r="M204" s="3"/>
      <c r="N204" s="156"/>
      <c r="O204" s="156"/>
      <c r="P204" s="156"/>
      <c r="Q204" s="156"/>
      <c r="R204" s="4"/>
      <c r="S204" s="3"/>
      <c r="T204" s="156"/>
      <c r="U204" s="156"/>
      <c r="V204" s="156"/>
      <c r="W204" s="156"/>
      <c r="X204" s="4"/>
      <c r="Y204" s="3"/>
      <c r="Z204" s="156"/>
      <c r="AA204" s="156"/>
      <c r="AB204" s="156"/>
      <c r="AC204" s="156"/>
      <c r="AD204" s="4"/>
      <c r="AE204" s="3"/>
      <c r="AF204" s="156"/>
      <c r="AG204" s="156"/>
      <c r="AH204" s="156"/>
      <c r="AI204" s="156"/>
      <c r="AJ204" s="4"/>
      <c r="AK204" s="3"/>
      <c r="AL204" s="156"/>
      <c r="AM204" s="156"/>
      <c r="AN204" s="156"/>
      <c r="AO204" s="156"/>
      <c r="AP204" s="4"/>
    </row>
    <row r="205" spans="1:42" s="5" customFormat="1" ht="60" customHeight="1" x14ac:dyDescent="0.15">
      <c r="A205" s="3"/>
      <c r="B205" s="156"/>
      <c r="C205" s="156"/>
      <c r="D205" s="156"/>
      <c r="E205" s="156"/>
      <c r="F205" s="4"/>
      <c r="G205" s="3"/>
      <c r="H205" s="156"/>
      <c r="I205" s="156"/>
      <c r="J205" s="156"/>
      <c r="K205" s="156"/>
      <c r="L205" s="4"/>
      <c r="M205" s="3"/>
      <c r="N205" s="156"/>
      <c r="O205" s="156"/>
      <c r="P205" s="156"/>
      <c r="Q205" s="156"/>
      <c r="R205" s="4"/>
      <c r="S205" s="3"/>
      <c r="T205" s="156"/>
      <c r="U205" s="156"/>
      <c r="V205" s="156"/>
      <c r="W205" s="156"/>
      <c r="X205" s="4"/>
      <c r="Y205" s="3"/>
      <c r="Z205" s="156"/>
      <c r="AA205" s="156"/>
      <c r="AB205" s="156"/>
      <c r="AC205" s="156"/>
      <c r="AD205" s="4"/>
      <c r="AE205" s="3"/>
      <c r="AF205" s="156"/>
      <c r="AG205" s="156"/>
      <c r="AH205" s="156"/>
      <c r="AI205" s="156"/>
      <c r="AJ205" s="4"/>
      <c r="AK205" s="3"/>
      <c r="AL205" s="156"/>
      <c r="AM205" s="156"/>
      <c r="AN205" s="156"/>
      <c r="AO205" s="156"/>
      <c r="AP205" s="4"/>
    </row>
    <row r="206" spans="1:42" s="5" customFormat="1" ht="60" customHeight="1" x14ac:dyDescent="0.15">
      <c r="A206" s="3"/>
      <c r="B206" s="156"/>
      <c r="C206" s="156"/>
      <c r="D206" s="156"/>
      <c r="E206" s="156"/>
      <c r="F206" s="4"/>
      <c r="G206" s="3"/>
      <c r="H206" s="156"/>
      <c r="I206" s="156"/>
      <c r="J206" s="156"/>
      <c r="K206" s="156"/>
      <c r="L206" s="4"/>
      <c r="M206" s="3"/>
      <c r="N206" s="156"/>
      <c r="O206" s="156"/>
      <c r="P206" s="156"/>
      <c r="Q206" s="156"/>
      <c r="R206" s="4"/>
      <c r="S206" s="3"/>
      <c r="T206" s="156"/>
      <c r="U206" s="156"/>
      <c r="V206" s="156"/>
      <c r="W206" s="156"/>
      <c r="X206" s="4"/>
      <c r="Y206" s="3"/>
      <c r="Z206" s="156"/>
      <c r="AA206" s="156"/>
      <c r="AB206" s="156"/>
      <c r="AC206" s="156"/>
      <c r="AD206" s="4"/>
      <c r="AE206" s="3"/>
      <c r="AF206" s="156"/>
      <c r="AG206" s="156"/>
      <c r="AH206" s="156"/>
      <c r="AI206" s="156"/>
      <c r="AJ206" s="4"/>
      <c r="AK206" s="3"/>
      <c r="AL206" s="156"/>
      <c r="AM206" s="156"/>
      <c r="AN206" s="156"/>
      <c r="AO206" s="156"/>
      <c r="AP206" s="4"/>
    </row>
    <row r="207" spans="1:42" s="5" customFormat="1" ht="60" customHeight="1" x14ac:dyDescent="0.15">
      <c r="A207" s="3"/>
      <c r="B207" s="156"/>
      <c r="C207" s="156"/>
      <c r="D207" s="156"/>
      <c r="E207" s="156"/>
      <c r="F207" s="4"/>
      <c r="G207" s="3"/>
      <c r="H207" s="156"/>
      <c r="I207" s="156"/>
      <c r="J207" s="156"/>
      <c r="K207" s="156"/>
      <c r="L207" s="4"/>
      <c r="M207" s="3"/>
      <c r="N207" s="156"/>
      <c r="O207" s="156"/>
      <c r="P207" s="156"/>
      <c r="Q207" s="156"/>
      <c r="R207" s="4"/>
      <c r="S207" s="3"/>
      <c r="T207" s="156"/>
      <c r="U207" s="156"/>
      <c r="V207" s="156"/>
      <c r="W207" s="156"/>
      <c r="X207" s="4"/>
      <c r="Y207" s="3"/>
      <c r="Z207" s="156"/>
      <c r="AA207" s="156"/>
      <c r="AB207" s="156"/>
      <c r="AC207" s="156"/>
      <c r="AD207" s="4"/>
      <c r="AE207" s="3"/>
      <c r="AF207" s="156"/>
      <c r="AG207" s="156"/>
      <c r="AH207" s="156"/>
      <c r="AI207" s="156"/>
      <c r="AJ207" s="4"/>
      <c r="AK207" s="3"/>
      <c r="AL207" s="156"/>
      <c r="AM207" s="156"/>
      <c r="AN207" s="156"/>
      <c r="AO207" s="156"/>
      <c r="AP207" s="4"/>
    </row>
    <row r="208" spans="1:42" s="5" customFormat="1" ht="60" customHeight="1" x14ac:dyDescent="0.15">
      <c r="A208" s="3"/>
      <c r="B208" s="156"/>
      <c r="C208" s="156"/>
      <c r="D208" s="156"/>
      <c r="E208" s="156"/>
      <c r="F208" s="4"/>
      <c r="G208" s="3"/>
      <c r="H208" s="156"/>
      <c r="I208" s="156"/>
      <c r="J208" s="156"/>
      <c r="K208" s="156"/>
      <c r="L208" s="4"/>
      <c r="M208" s="3"/>
      <c r="N208" s="156"/>
      <c r="O208" s="156"/>
      <c r="P208" s="156"/>
      <c r="Q208" s="156"/>
      <c r="R208" s="4"/>
      <c r="S208" s="3"/>
      <c r="T208" s="156"/>
      <c r="U208" s="156"/>
      <c r="V208" s="156"/>
      <c r="W208" s="156"/>
      <c r="X208" s="4"/>
      <c r="Y208" s="3"/>
      <c r="Z208" s="156"/>
      <c r="AA208" s="156"/>
      <c r="AB208" s="156"/>
      <c r="AC208" s="156"/>
      <c r="AD208" s="4"/>
      <c r="AE208" s="3"/>
      <c r="AF208" s="156"/>
      <c r="AG208" s="156"/>
      <c r="AH208" s="156"/>
      <c r="AI208" s="156"/>
      <c r="AJ208" s="4"/>
      <c r="AK208" s="3"/>
      <c r="AL208" s="156"/>
      <c r="AM208" s="156"/>
      <c r="AN208" s="156"/>
      <c r="AO208" s="156"/>
      <c r="AP208" s="4"/>
    </row>
    <row r="209" spans="1:42" customFormat="1" ht="54" customHeight="1" x14ac:dyDescent="0.15">
      <c r="A209" s="34"/>
      <c r="B209" s="157"/>
      <c r="C209" s="157"/>
      <c r="D209" s="158"/>
      <c r="E209" s="158"/>
      <c r="F209" s="35"/>
      <c r="G209" s="34"/>
      <c r="H209" s="157"/>
      <c r="I209" s="157"/>
      <c r="J209" s="158"/>
      <c r="K209" s="158"/>
      <c r="L209" s="35"/>
      <c r="M209" s="34"/>
      <c r="N209" s="157"/>
      <c r="O209" s="157"/>
      <c r="P209" s="158"/>
      <c r="Q209" s="158"/>
      <c r="R209" s="35"/>
      <c r="S209" s="34"/>
      <c r="T209" s="157"/>
      <c r="U209" s="157"/>
      <c r="V209" s="158"/>
      <c r="W209" s="158"/>
      <c r="X209" s="35"/>
      <c r="Y209" s="34"/>
      <c r="Z209" s="157"/>
      <c r="AA209" s="157"/>
      <c r="AB209" s="158"/>
      <c r="AC209" s="158"/>
      <c r="AD209" s="35"/>
      <c r="AE209" s="34"/>
      <c r="AF209" s="157"/>
      <c r="AG209" s="157"/>
      <c r="AH209" s="158"/>
      <c r="AI209" s="158"/>
      <c r="AJ209" s="35"/>
      <c r="AK209" s="34"/>
      <c r="AL209" s="157"/>
      <c r="AM209" s="157"/>
      <c r="AN209" s="158"/>
      <c r="AO209" s="158"/>
      <c r="AP209" s="35"/>
    </row>
    <row r="210" spans="1:42" customFormat="1" ht="21" customHeight="1" x14ac:dyDescent="0.15">
      <c r="A210" s="34"/>
      <c r="B210" s="36"/>
      <c r="C210" s="36"/>
      <c r="D210" s="36"/>
      <c r="E210" s="36"/>
      <c r="F210" s="35"/>
      <c r="G210" s="34"/>
      <c r="H210" s="36"/>
      <c r="I210" s="36"/>
      <c r="J210" s="36"/>
      <c r="K210" s="36"/>
      <c r="L210" s="35"/>
      <c r="M210" s="34"/>
      <c r="N210" s="36"/>
      <c r="O210" s="36"/>
      <c r="P210" s="36"/>
      <c r="Q210" s="36"/>
      <c r="R210" s="35"/>
      <c r="S210" s="34"/>
      <c r="T210" s="36"/>
      <c r="U210" s="36"/>
      <c r="V210" s="36"/>
      <c r="W210" s="36"/>
      <c r="X210" s="35"/>
      <c r="Y210" s="34"/>
      <c r="Z210" s="36"/>
      <c r="AA210" s="36"/>
      <c r="AB210" s="36"/>
      <c r="AC210" s="36"/>
      <c r="AD210" s="35"/>
      <c r="AE210" s="34"/>
      <c r="AF210" s="36"/>
      <c r="AG210" s="36"/>
      <c r="AH210" s="36"/>
      <c r="AI210" s="36"/>
      <c r="AJ210" s="35"/>
      <c r="AK210" s="34"/>
      <c r="AL210" s="36"/>
      <c r="AM210" s="36"/>
      <c r="AN210" s="36"/>
      <c r="AO210" s="36"/>
      <c r="AP210" s="35"/>
    </row>
    <row r="211" spans="1:42" s="2" customFormat="1" ht="30" customHeight="1" x14ac:dyDescent="0.25">
      <c r="A211" s="37"/>
      <c r="B211" s="38"/>
      <c r="C211" s="39"/>
      <c r="D211" s="39"/>
      <c r="E211" s="39"/>
      <c r="F211" s="40"/>
      <c r="G211" s="37"/>
      <c r="H211" s="38"/>
      <c r="I211" s="39"/>
      <c r="J211" s="39"/>
      <c r="K211" s="39"/>
      <c r="L211" s="40"/>
      <c r="M211" s="37"/>
      <c r="N211" s="38"/>
      <c r="O211" s="39"/>
      <c r="P211" s="39"/>
      <c r="Q211" s="39"/>
      <c r="R211" s="40"/>
      <c r="S211" s="37"/>
      <c r="T211" s="38"/>
      <c r="U211" s="39"/>
      <c r="V211" s="39"/>
      <c r="W211" s="39"/>
      <c r="X211" s="40"/>
      <c r="Y211" s="37"/>
      <c r="Z211" s="38"/>
      <c r="AA211" s="39"/>
      <c r="AB211" s="39"/>
      <c r="AC211" s="39"/>
      <c r="AD211" s="40"/>
      <c r="AE211" s="37"/>
      <c r="AF211" s="38"/>
      <c r="AG211" s="39"/>
      <c r="AH211" s="39"/>
      <c r="AI211" s="39"/>
      <c r="AJ211" s="40"/>
      <c r="AK211" s="37"/>
      <c r="AL211" s="38"/>
      <c r="AM211" s="39"/>
      <c r="AN211" s="39"/>
      <c r="AO211" s="39"/>
      <c r="AP211" s="40"/>
    </row>
    <row r="212" spans="1:42" customFormat="1" ht="16.5" customHeight="1" x14ac:dyDescent="0.15">
      <c r="A212" s="41"/>
      <c r="B212" s="42"/>
      <c r="C212" s="42"/>
      <c r="D212" s="42"/>
      <c r="E212" s="42"/>
      <c r="F212" s="43"/>
      <c r="G212" s="41"/>
      <c r="H212" s="42"/>
      <c r="I212" s="42"/>
      <c r="J212" s="42"/>
      <c r="K212" s="42"/>
      <c r="L212" s="43"/>
      <c r="M212" s="41"/>
      <c r="N212" s="42"/>
      <c r="O212" s="42"/>
      <c r="P212" s="42"/>
      <c r="Q212" s="42"/>
      <c r="R212" s="43"/>
      <c r="S212" s="41"/>
      <c r="T212" s="42"/>
      <c r="U212" s="42"/>
      <c r="V212" s="42"/>
      <c r="W212" s="42"/>
      <c r="X212" s="43"/>
      <c r="Y212" s="41"/>
      <c r="Z212" s="42"/>
      <c r="AA212" s="42"/>
      <c r="AB212" s="42"/>
      <c r="AC212" s="42"/>
      <c r="AD212" s="43"/>
      <c r="AE212" s="41"/>
      <c r="AF212" s="42"/>
      <c r="AG212" s="42"/>
      <c r="AH212" s="42"/>
      <c r="AI212" s="42"/>
      <c r="AJ212" s="43"/>
      <c r="AK212" s="41"/>
      <c r="AL212" s="42"/>
      <c r="AM212" s="42"/>
      <c r="AN212" s="42"/>
      <c r="AO212" s="42"/>
      <c r="AP212" s="43"/>
    </row>
    <row r="213" spans="1:42" customFormat="1" ht="7.5" customHeight="1" x14ac:dyDescent="0.15">
      <c r="A213" s="31"/>
      <c r="B213" s="32"/>
      <c r="C213" s="32"/>
      <c r="D213" s="32"/>
      <c r="E213" s="32"/>
      <c r="F213" s="33"/>
      <c r="G213" s="31"/>
      <c r="H213" s="32"/>
      <c r="I213" s="32"/>
      <c r="J213" s="32"/>
      <c r="K213" s="32"/>
      <c r="L213" s="33"/>
      <c r="M213" s="31"/>
      <c r="N213" s="32"/>
      <c r="O213" s="32"/>
      <c r="P213" s="32"/>
      <c r="Q213" s="32"/>
      <c r="R213" s="33"/>
      <c r="S213" s="31"/>
      <c r="T213" s="32"/>
      <c r="U213" s="32"/>
      <c r="V213" s="32"/>
      <c r="W213" s="32"/>
      <c r="X213" s="33"/>
      <c r="Y213" s="31"/>
      <c r="Z213" s="32"/>
      <c r="AA213" s="32"/>
      <c r="AB213" s="32"/>
      <c r="AC213" s="32"/>
      <c r="AD213" s="33"/>
      <c r="AE213" s="31"/>
      <c r="AF213" s="32"/>
      <c r="AG213" s="32"/>
      <c r="AH213" s="32"/>
      <c r="AI213" s="32"/>
      <c r="AJ213" s="33"/>
      <c r="AK213" s="31"/>
      <c r="AL213" s="32"/>
      <c r="AM213" s="32"/>
      <c r="AN213" s="32"/>
      <c r="AO213" s="32"/>
      <c r="AP213" s="33"/>
    </row>
    <row r="214" spans="1:42" s="5" customFormat="1" ht="60" customHeight="1" x14ac:dyDescent="0.15">
      <c r="A214" s="3"/>
      <c r="B214" s="156"/>
      <c r="C214" s="156"/>
      <c r="D214" s="156"/>
      <c r="E214" s="156"/>
      <c r="F214" s="4"/>
      <c r="G214" s="3"/>
      <c r="H214" s="156"/>
      <c r="I214" s="156"/>
      <c r="J214" s="156"/>
      <c r="K214" s="156"/>
      <c r="L214" s="4"/>
      <c r="M214" s="3"/>
      <c r="N214" s="156"/>
      <c r="O214" s="156"/>
      <c r="P214" s="156"/>
      <c r="Q214" s="156"/>
      <c r="R214" s="4"/>
      <c r="S214" s="3"/>
      <c r="T214" s="156"/>
      <c r="U214" s="156"/>
      <c r="V214" s="156"/>
      <c r="W214" s="156"/>
      <c r="X214" s="4"/>
      <c r="Y214" s="3"/>
      <c r="Z214" s="156"/>
      <c r="AA214" s="156"/>
      <c r="AB214" s="156"/>
      <c r="AC214" s="156"/>
      <c r="AD214" s="4"/>
      <c r="AE214" s="3"/>
      <c r="AF214" s="156"/>
      <c r="AG214" s="156"/>
      <c r="AH214" s="156"/>
      <c r="AI214" s="156"/>
      <c r="AJ214" s="4"/>
      <c r="AK214" s="3"/>
      <c r="AL214" s="156"/>
      <c r="AM214" s="156"/>
      <c r="AN214" s="156"/>
      <c r="AO214" s="156"/>
      <c r="AP214" s="4"/>
    </row>
    <row r="215" spans="1:42" s="5" customFormat="1" ht="60" customHeight="1" x14ac:dyDescent="0.15">
      <c r="A215" s="3"/>
      <c r="B215" s="156"/>
      <c r="C215" s="156"/>
      <c r="D215" s="156"/>
      <c r="E215" s="156"/>
      <c r="F215" s="4"/>
      <c r="G215" s="3"/>
      <c r="H215" s="156"/>
      <c r="I215" s="156"/>
      <c r="J215" s="156"/>
      <c r="K215" s="156"/>
      <c r="L215" s="4"/>
      <c r="M215" s="3"/>
      <c r="N215" s="156"/>
      <c r="O215" s="156"/>
      <c r="P215" s="156"/>
      <c r="Q215" s="156"/>
      <c r="R215" s="4"/>
      <c r="S215" s="3"/>
      <c r="T215" s="156"/>
      <c r="U215" s="156"/>
      <c r="V215" s="156"/>
      <c r="W215" s="156"/>
      <c r="X215" s="4"/>
      <c r="Y215" s="3"/>
      <c r="Z215" s="156"/>
      <c r="AA215" s="156"/>
      <c r="AB215" s="156"/>
      <c r="AC215" s="156"/>
      <c r="AD215" s="4"/>
      <c r="AE215" s="3"/>
      <c r="AF215" s="156"/>
      <c r="AG215" s="156"/>
      <c r="AH215" s="156"/>
      <c r="AI215" s="156"/>
      <c r="AJ215" s="4"/>
      <c r="AK215" s="3"/>
      <c r="AL215" s="156"/>
      <c r="AM215" s="156"/>
      <c r="AN215" s="156"/>
      <c r="AO215" s="156"/>
      <c r="AP215" s="4"/>
    </row>
    <row r="216" spans="1:42" s="5" customFormat="1" ht="60" customHeight="1" x14ac:dyDescent="0.15">
      <c r="A216" s="3"/>
      <c r="B216" s="156"/>
      <c r="C216" s="156"/>
      <c r="D216" s="156"/>
      <c r="E216" s="156"/>
      <c r="F216" s="4"/>
      <c r="G216" s="3"/>
      <c r="H216" s="156"/>
      <c r="I216" s="156"/>
      <c r="J216" s="156"/>
      <c r="K216" s="156"/>
      <c r="L216" s="4"/>
      <c r="M216" s="3"/>
      <c r="N216" s="156"/>
      <c r="O216" s="156"/>
      <c r="P216" s="156"/>
      <c r="Q216" s="156"/>
      <c r="R216" s="4"/>
      <c r="S216" s="3"/>
      <c r="T216" s="156"/>
      <c r="U216" s="156"/>
      <c r="V216" s="156"/>
      <c r="W216" s="156"/>
      <c r="X216" s="4"/>
      <c r="Y216" s="3"/>
      <c r="Z216" s="156"/>
      <c r="AA216" s="156"/>
      <c r="AB216" s="156"/>
      <c r="AC216" s="156"/>
      <c r="AD216" s="4"/>
      <c r="AE216" s="3"/>
      <c r="AF216" s="156"/>
      <c r="AG216" s="156"/>
      <c r="AH216" s="156"/>
      <c r="AI216" s="156"/>
      <c r="AJ216" s="4"/>
      <c r="AK216" s="3"/>
      <c r="AL216" s="156"/>
      <c r="AM216" s="156"/>
      <c r="AN216" s="156"/>
      <c r="AO216" s="156"/>
      <c r="AP216" s="4"/>
    </row>
    <row r="217" spans="1:42" s="5" customFormat="1" ht="60" customHeight="1" x14ac:dyDescent="0.15">
      <c r="A217" s="3"/>
      <c r="B217" s="156"/>
      <c r="C217" s="156"/>
      <c r="D217" s="156"/>
      <c r="E217" s="156"/>
      <c r="F217" s="4"/>
      <c r="G217" s="3"/>
      <c r="H217" s="156"/>
      <c r="I217" s="156"/>
      <c r="J217" s="156"/>
      <c r="K217" s="156"/>
      <c r="L217" s="4"/>
      <c r="M217" s="3"/>
      <c r="N217" s="156"/>
      <c r="O217" s="156"/>
      <c r="P217" s="156"/>
      <c r="Q217" s="156"/>
      <c r="R217" s="4"/>
      <c r="S217" s="3"/>
      <c r="T217" s="156"/>
      <c r="U217" s="156"/>
      <c r="V217" s="156"/>
      <c r="W217" s="156"/>
      <c r="X217" s="4"/>
      <c r="Y217" s="3"/>
      <c r="Z217" s="156"/>
      <c r="AA217" s="156"/>
      <c r="AB217" s="156"/>
      <c r="AC217" s="156"/>
      <c r="AD217" s="4"/>
      <c r="AE217" s="3"/>
      <c r="AF217" s="156"/>
      <c r="AG217" s="156"/>
      <c r="AH217" s="156"/>
      <c r="AI217" s="156"/>
      <c r="AJ217" s="4"/>
      <c r="AK217" s="3"/>
      <c r="AL217" s="156"/>
      <c r="AM217" s="156"/>
      <c r="AN217" s="156"/>
      <c r="AO217" s="156"/>
      <c r="AP217" s="4"/>
    </row>
    <row r="218" spans="1:42" s="5" customFormat="1" ht="60" customHeight="1" x14ac:dyDescent="0.15">
      <c r="A218" s="3"/>
      <c r="B218" s="156"/>
      <c r="C218" s="156"/>
      <c r="D218" s="156"/>
      <c r="E218" s="156"/>
      <c r="F218" s="4"/>
      <c r="G218" s="3"/>
      <c r="H218" s="156"/>
      <c r="I218" s="156"/>
      <c r="J218" s="156"/>
      <c r="K218" s="156"/>
      <c r="L218" s="4"/>
      <c r="M218" s="3"/>
      <c r="N218" s="156"/>
      <c r="O218" s="156"/>
      <c r="P218" s="156"/>
      <c r="Q218" s="156"/>
      <c r="R218" s="4"/>
      <c r="S218" s="3"/>
      <c r="T218" s="156"/>
      <c r="U218" s="156"/>
      <c r="V218" s="156"/>
      <c r="W218" s="156"/>
      <c r="X218" s="4"/>
      <c r="Y218" s="3"/>
      <c r="Z218" s="156"/>
      <c r="AA218" s="156"/>
      <c r="AB218" s="156"/>
      <c r="AC218" s="156"/>
      <c r="AD218" s="4"/>
      <c r="AE218" s="3"/>
      <c r="AF218" s="156"/>
      <c r="AG218" s="156"/>
      <c r="AH218" s="156"/>
      <c r="AI218" s="156"/>
      <c r="AJ218" s="4"/>
      <c r="AK218" s="3"/>
      <c r="AL218" s="156"/>
      <c r="AM218" s="156"/>
      <c r="AN218" s="156"/>
      <c r="AO218" s="156"/>
      <c r="AP218" s="4"/>
    </row>
    <row r="219" spans="1:42" s="5" customFormat="1" ht="60" customHeight="1" x14ac:dyDescent="0.15">
      <c r="A219" s="3"/>
      <c r="B219" s="156"/>
      <c r="C219" s="156"/>
      <c r="D219" s="156"/>
      <c r="E219" s="156"/>
      <c r="F219" s="4"/>
      <c r="G219" s="3"/>
      <c r="H219" s="156"/>
      <c r="I219" s="156"/>
      <c r="J219" s="156"/>
      <c r="K219" s="156"/>
      <c r="L219" s="4"/>
      <c r="M219" s="3"/>
      <c r="N219" s="156"/>
      <c r="O219" s="156"/>
      <c r="P219" s="156"/>
      <c r="Q219" s="156"/>
      <c r="R219" s="4"/>
      <c r="S219" s="3"/>
      <c r="T219" s="156"/>
      <c r="U219" s="156"/>
      <c r="V219" s="156"/>
      <c r="W219" s="156"/>
      <c r="X219" s="4"/>
      <c r="Y219" s="3"/>
      <c r="Z219" s="156"/>
      <c r="AA219" s="156"/>
      <c r="AB219" s="156"/>
      <c r="AC219" s="156"/>
      <c r="AD219" s="4"/>
      <c r="AE219" s="3"/>
      <c r="AF219" s="156"/>
      <c r="AG219" s="156"/>
      <c r="AH219" s="156"/>
      <c r="AI219" s="156"/>
      <c r="AJ219" s="4"/>
      <c r="AK219" s="3"/>
      <c r="AL219" s="156"/>
      <c r="AM219" s="156"/>
      <c r="AN219" s="156"/>
      <c r="AO219" s="156"/>
      <c r="AP219" s="4"/>
    </row>
    <row r="220" spans="1:42" customFormat="1" ht="54" customHeight="1" x14ac:dyDescent="0.15">
      <c r="A220" s="34"/>
      <c r="B220" s="157"/>
      <c r="C220" s="157"/>
      <c r="D220" s="158"/>
      <c r="E220" s="158"/>
      <c r="F220" s="35"/>
      <c r="G220" s="34"/>
      <c r="H220" s="157"/>
      <c r="I220" s="157"/>
      <c r="J220" s="158"/>
      <c r="K220" s="158"/>
      <c r="L220" s="35"/>
      <c r="M220" s="34"/>
      <c r="N220" s="157"/>
      <c r="O220" s="157"/>
      <c r="P220" s="158"/>
      <c r="Q220" s="158"/>
      <c r="R220" s="35"/>
      <c r="S220" s="34"/>
      <c r="T220" s="157"/>
      <c r="U220" s="157"/>
      <c r="V220" s="158"/>
      <c r="W220" s="158"/>
      <c r="X220" s="35"/>
      <c r="Y220" s="34"/>
      <c r="Z220" s="157"/>
      <c r="AA220" s="157"/>
      <c r="AB220" s="158"/>
      <c r="AC220" s="158"/>
      <c r="AD220" s="35"/>
      <c r="AE220" s="34"/>
      <c r="AF220" s="157"/>
      <c r="AG220" s="157"/>
      <c r="AH220" s="158"/>
      <c r="AI220" s="158"/>
      <c r="AJ220" s="35"/>
      <c r="AK220" s="34"/>
      <c r="AL220" s="157"/>
      <c r="AM220" s="157"/>
      <c r="AN220" s="158"/>
      <c r="AO220" s="158"/>
      <c r="AP220" s="35"/>
    </row>
    <row r="221" spans="1:42" customFormat="1" ht="21" customHeight="1" x14ac:dyDescent="0.15">
      <c r="A221" s="34"/>
      <c r="B221" s="36"/>
      <c r="C221" s="36"/>
      <c r="D221" s="36"/>
      <c r="E221" s="36"/>
      <c r="F221" s="35"/>
      <c r="G221" s="34"/>
      <c r="H221" s="36"/>
      <c r="I221" s="36"/>
      <c r="J221" s="36"/>
      <c r="K221" s="36"/>
      <c r="L221" s="35"/>
      <c r="M221" s="34"/>
      <c r="N221" s="36"/>
      <c r="O221" s="36"/>
      <c r="P221" s="36"/>
      <c r="Q221" s="36"/>
      <c r="R221" s="35"/>
      <c r="S221" s="34"/>
      <c r="T221" s="36"/>
      <c r="U221" s="36"/>
      <c r="V221" s="36"/>
      <c r="W221" s="36"/>
      <c r="X221" s="35"/>
      <c r="Y221" s="34"/>
      <c r="Z221" s="36"/>
      <c r="AA221" s="36"/>
      <c r="AB221" s="36"/>
      <c r="AC221" s="36"/>
      <c r="AD221" s="35"/>
      <c r="AE221" s="34"/>
      <c r="AF221" s="36"/>
      <c r="AG221" s="36"/>
      <c r="AH221" s="36"/>
      <c r="AI221" s="36"/>
      <c r="AJ221" s="35"/>
      <c r="AK221" s="34"/>
      <c r="AL221" s="36"/>
      <c r="AM221" s="36"/>
      <c r="AN221" s="36"/>
      <c r="AO221" s="36"/>
      <c r="AP221" s="35"/>
    </row>
    <row r="222" spans="1:42" s="2" customFormat="1" ht="30" customHeight="1" x14ac:dyDescent="0.25">
      <c r="A222" s="37"/>
      <c r="B222" s="38"/>
      <c r="C222" s="39"/>
      <c r="D222" s="39"/>
      <c r="E222" s="39"/>
      <c r="F222" s="40"/>
      <c r="G222" s="37"/>
      <c r="H222" s="38"/>
      <c r="I222" s="39"/>
      <c r="J222" s="39"/>
      <c r="K222" s="39"/>
      <c r="L222" s="40"/>
      <c r="M222" s="37"/>
      <c r="N222" s="38"/>
      <c r="O222" s="39"/>
      <c r="P222" s="39"/>
      <c r="Q222" s="39"/>
      <c r="R222" s="40"/>
      <c r="S222" s="37"/>
      <c r="T222" s="38"/>
      <c r="U222" s="39"/>
      <c r="V222" s="39"/>
      <c r="W222" s="39"/>
      <c r="X222" s="40"/>
      <c r="Y222" s="37"/>
      <c r="Z222" s="38"/>
      <c r="AA222" s="39"/>
      <c r="AB222" s="39"/>
      <c r="AC222" s="39"/>
      <c r="AD222" s="40"/>
      <c r="AE222" s="37"/>
      <c r="AF222" s="38"/>
      <c r="AG222" s="39"/>
      <c r="AH222" s="39"/>
      <c r="AI222" s="39"/>
      <c r="AJ222" s="40"/>
      <c r="AK222" s="37"/>
      <c r="AL222" s="38"/>
      <c r="AM222" s="39"/>
      <c r="AN222" s="39"/>
      <c r="AO222" s="39"/>
      <c r="AP222" s="40"/>
    </row>
    <row r="223" spans="1:42" customFormat="1" ht="16.5" customHeight="1" x14ac:dyDescent="0.15">
      <c r="A223" s="41"/>
      <c r="B223" s="42"/>
      <c r="C223" s="42"/>
      <c r="D223" s="42"/>
      <c r="E223" s="42"/>
      <c r="F223" s="43"/>
      <c r="G223" s="41"/>
      <c r="H223" s="42"/>
      <c r="I223" s="42"/>
      <c r="J223" s="42"/>
      <c r="K223" s="42"/>
      <c r="L223" s="43"/>
      <c r="M223" s="41"/>
      <c r="N223" s="42"/>
      <c r="O223" s="42"/>
      <c r="P223" s="42"/>
      <c r="Q223" s="42"/>
      <c r="R223" s="43"/>
      <c r="S223" s="41"/>
      <c r="T223" s="42"/>
      <c r="U223" s="42"/>
      <c r="V223" s="42"/>
      <c r="W223" s="42"/>
      <c r="X223" s="43"/>
      <c r="Y223" s="41"/>
      <c r="Z223" s="42"/>
      <c r="AA223" s="42"/>
      <c r="AB223" s="42"/>
      <c r="AC223" s="42"/>
      <c r="AD223" s="43"/>
      <c r="AE223" s="41"/>
      <c r="AF223" s="42"/>
      <c r="AG223" s="42"/>
      <c r="AH223" s="42"/>
      <c r="AI223" s="42"/>
      <c r="AJ223" s="43"/>
      <c r="AK223" s="41"/>
      <c r="AL223" s="42"/>
      <c r="AM223" s="42"/>
      <c r="AN223" s="42"/>
      <c r="AO223" s="42"/>
      <c r="AP223" s="43"/>
    </row>
  </sheetData>
  <mergeCells count="1120">
    <mergeCell ref="AN220:AO220"/>
    <mergeCell ref="V220:W220"/>
    <mergeCell ref="Z220:AA220"/>
    <mergeCell ref="AB220:AC220"/>
    <mergeCell ref="AF220:AG220"/>
    <mergeCell ref="T220:U220"/>
    <mergeCell ref="AH220:AI220"/>
    <mergeCell ref="AL220:AM220"/>
    <mergeCell ref="B219:E219"/>
    <mergeCell ref="H219:K219"/>
    <mergeCell ref="N219:Q219"/>
    <mergeCell ref="T219:W219"/>
    <mergeCell ref="B220:C220"/>
    <mergeCell ref="D220:E220"/>
    <mergeCell ref="H220:I220"/>
    <mergeCell ref="N220:O220"/>
    <mergeCell ref="P220:Q220"/>
    <mergeCell ref="AL219:AO219"/>
    <mergeCell ref="J220:K220"/>
    <mergeCell ref="Z217:AC217"/>
    <mergeCell ref="AF217:AI217"/>
    <mergeCell ref="N217:Q217"/>
    <mergeCell ref="T217:W217"/>
    <mergeCell ref="Z219:AC219"/>
    <mergeCell ref="AF219:AI219"/>
    <mergeCell ref="AL217:AO217"/>
    <mergeCell ref="AL218:AO218"/>
    <mergeCell ref="B218:E218"/>
    <mergeCell ref="H218:K218"/>
    <mergeCell ref="N218:Q218"/>
    <mergeCell ref="T218:W218"/>
    <mergeCell ref="Z218:AC218"/>
    <mergeCell ref="AF218:AI218"/>
    <mergeCell ref="B217:E217"/>
    <mergeCell ref="H217:K217"/>
    <mergeCell ref="Z215:AC215"/>
    <mergeCell ref="AF215:AI215"/>
    <mergeCell ref="AL215:AO215"/>
    <mergeCell ref="B216:E216"/>
    <mergeCell ref="H216:K216"/>
    <mergeCell ref="N216:Q216"/>
    <mergeCell ref="T216:W216"/>
    <mergeCell ref="Z216:AC216"/>
    <mergeCell ref="AF216:AI216"/>
    <mergeCell ref="AL216:AO216"/>
    <mergeCell ref="AL214:AO214"/>
    <mergeCell ref="V209:W209"/>
    <mergeCell ref="Z209:AA209"/>
    <mergeCell ref="B215:E215"/>
    <mergeCell ref="H215:K215"/>
    <mergeCell ref="N215:Q215"/>
    <mergeCell ref="T215:W215"/>
    <mergeCell ref="AH209:AI209"/>
    <mergeCell ref="AL209:AM209"/>
    <mergeCell ref="AB209:AC209"/>
    <mergeCell ref="B214:E214"/>
    <mergeCell ref="H214:K214"/>
    <mergeCell ref="N214:Q214"/>
    <mergeCell ref="T214:W214"/>
    <mergeCell ref="Z214:AC214"/>
    <mergeCell ref="AF214:AI214"/>
    <mergeCell ref="AL208:AO208"/>
    <mergeCell ref="B209:C209"/>
    <mergeCell ref="D209:E209"/>
    <mergeCell ref="H209:I209"/>
    <mergeCell ref="J209:K209"/>
    <mergeCell ref="N209:O209"/>
    <mergeCell ref="P209:Q209"/>
    <mergeCell ref="T209:U209"/>
    <mergeCell ref="AN209:AO209"/>
    <mergeCell ref="AF209:AG209"/>
    <mergeCell ref="B208:E208"/>
    <mergeCell ref="H208:K208"/>
    <mergeCell ref="N208:Q208"/>
    <mergeCell ref="T208:W208"/>
    <mergeCell ref="Z206:AC206"/>
    <mergeCell ref="AF206:AI206"/>
    <mergeCell ref="N206:Q206"/>
    <mergeCell ref="T206:W206"/>
    <mergeCell ref="Z208:AC208"/>
    <mergeCell ref="AF208:AI208"/>
    <mergeCell ref="AL206:AO206"/>
    <mergeCell ref="B207:E207"/>
    <mergeCell ref="H207:K207"/>
    <mergeCell ref="N207:Q207"/>
    <mergeCell ref="T207:W207"/>
    <mergeCell ref="Z207:AC207"/>
    <mergeCell ref="AF207:AI207"/>
    <mergeCell ref="AL207:AO207"/>
    <mergeCell ref="B206:E206"/>
    <mergeCell ref="H206:K206"/>
    <mergeCell ref="Z204:AC204"/>
    <mergeCell ref="AF204:AI204"/>
    <mergeCell ref="AL204:AO204"/>
    <mergeCell ref="B205:E205"/>
    <mergeCell ref="H205:K205"/>
    <mergeCell ref="N205:Q205"/>
    <mergeCell ref="T205:W205"/>
    <mergeCell ref="Z205:AC205"/>
    <mergeCell ref="AF205:AI205"/>
    <mergeCell ref="AL205:AO205"/>
    <mergeCell ref="AL203:AO203"/>
    <mergeCell ref="V198:W198"/>
    <mergeCell ref="Z198:AA198"/>
    <mergeCell ref="B204:E204"/>
    <mergeCell ref="H204:K204"/>
    <mergeCell ref="N204:Q204"/>
    <mergeCell ref="T204:W204"/>
    <mergeCell ref="AH198:AI198"/>
    <mergeCell ref="AL198:AM198"/>
    <mergeCell ref="AB198:AC198"/>
    <mergeCell ref="B203:E203"/>
    <mergeCell ref="H203:K203"/>
    <mergeCell ref="N203:Q203"/>
    <mergeCell ref="T203:W203"/>
    <mergeCell ref="Z203:AC203"/>
    <mergeCell ref="AF203:AI203"/>
    <mergeCell ref="AL197:AO197"/>
    <mergeCell ref="B198:C198"/>
    <mergeCell ref="D198:E198"/>
    <mergeCell ref="H198:I198"/>
    <mergeCell ref="J198:K198"/>
    <mergeCell ref="N198:O198"/>
    <mergeCell ref="P198:Q198"/>
    <mergeCell ref="T198:U198"/>
    <mergeCell ref="AN198:AO198"/>
    <mergeCell ref="AF198:AG198"/>
    <mergeCell ref="B197:E197"/>
    <mergeCell ref="H197:K197"/>
    <mergeCell ref="N197:Q197"/>
    <mergeCell ref="T197:W197"/>
    <mergeCell ref="Z195:AC195"/>
    <mergeCell ref="AF195:AI195"/>
    <mergeCell ref="N195:Q195"/>
    <mergeCell ref="T195:W195"/>
    <mergeCell ref="Z197:AC197"/>
    <mergeCell ref="AF197:AI197"/>
    <mergeCell ref="AL195:AO195"/>
    <mergeCell ref="B196:E196"/>
    <mergeCell ref="H196:K196"/>
    <mergeCell ref="N196:Q196"/>
    <mergeCell ref="T196:W196"/>
    <mergeCell ref="Z196:AC196"/>
    <mergeCell ref="AF196:AI196"/>
    <mergeCell ref="AL196:AO196"/>
    <mergeCell ref="B195:E195"/>
    <mergeCell ref="H195:K195"/>
    <mergeCell ref="Z193:AC193"/>
    <mergeCell ref="AF193:AI193"/>
    <mergeCell ref="AL193:AO193"/>
    <mergeCell ref="B194:E194"/>
    <mergeCell ref="H194:K194"/>
    <mergeCell ref="N194:Q194"/>
    <mergeCell ref="T194:W194"/>
    <mergeCell ref="Z194:AC194"/>
    <mergeCell ref="AF194:AI194"/>
    <mergeCell ref="AL194:AO194"/>
    <mergeCell ref="AL192:AO192"/>
    <mergeCell ref="V187:W187"/>
    <mergeCell ref="Z187:AA187"/>
    <mergeCell ref="B193:E193"/>
    <mergeCell ref="H193:K193"/>
    <mergeCell ref="N193:Q193"/>
    <mergeCell ref="T193:W193"/>
    <mergeCell ref="AH187:AI187"/>
    <mergeCell ref="AL187:AM187"/>
    <mergeCell ref="AB187:AC187"/>
    <mergeCell ref="B192:E192"/>
    <mergeCell ref="H192:K192"/>
    <mergeCell ref="N192:Q192"/>
    <mergeCell ref="T192:W192"/>
    <mergeCell ref="Z192:AC192"/>
    <mergeCell ref="AF192:AI192"/>
    <mergeCell ref="AL186:AO186"/>
    <mergeCell ref="B187:C187"/>
    <mergeCell ref="D187:E187"/>
    <mergeCell ref="H187:I187"/>
    <mergeCell ref="J187:K187"/>
    <mergeCell ref="N187:O187"/>
    <mergeCell ref="P187:Q187"/>
    <mergeCell ref="T187:U187"/>
    <mergeCell ref="AN187:AO187"/>
    <mergeCell ref="AF187:AG187"/>
    <mergeCell ref="B186:E186"/>
    <mergeCell ref="H186:K186"/>
    <mergeCell ref="N186:Q186"/>
    <mergeCell ref="T186:W186"/>
    <mergeCell ref="Z184:AC184"/>
    <mergeCell ref="AF184:AI184"/>
    <mergeCell ref="N184:Q184"/>
    <mergeCell ref="T184:W184"/>
    <mergeCell ref="Z186:AC186"/>
    <mergeCell ref="AF186:AI186"/>
    <mergeCell ref="AL184:AO184"/>
    <mergeCell ref="B185:E185"/>
    <mergeCell ref="H185:K185"/>
    <mergeCell ref="N185:Q185"/>
    <mergeCell ref="T185:W185"/>
    <mergeCell ref="Z185:AC185"/>
    <mergeCell ref="AF185:AI185"/>
    <mergeCell ref="AL185:AO185"/>
    <mergeCell ref="B184:E184"/>
    <mergeCell ref="H184:K184"/>
    <mergeCell ref="Z182:AC182"/>
    <mergeCell ref="AF182:AI182"/>
    <mergeCell ref="AL182:AO182"/>
    <mergeCell ref="B183:E183"/>
    <mergeCell ref="H183:K183"/>
    <mergeCell ref="N183:Q183"/>
    <mergeCell ref="T183:W183"/>
    <mergeCell ref="Z183:AC183"/>
    <mergeCell ref="AF183:AI183"/>
    <mergeCell ref="AL183:AO183"/>
    <mergeCell ref="AL181:AO181"/>
    <mergeCell ref="V176:W176"/>
    <mergeCell ref="Z176:AA176"/>
    <mergeCell ref="B182:E182"/>
    <mergeCell ref="H182:K182"/>
    <mergeCell ref="N182:Q182"/>
    <mergeCell ref="T182:W182"/>
    <mergeCell ref="AH176:AI176"/>
    <mergeCell ref="AL176:AM176"/>
    <mergeCell ref="AB176:AC176"/>
    <mergeCell ref="B181:E181"/>
    <mergeCell ref="H181:K181"/>
    <mergeCell ref="N181:Q181"/>
    <mergeCell ref="T181:W181"/>
    <mergeCell ref="Z181:AC181"/>
    <mergeCell ref="AF181:AI181"/>
    <mergeCell ref="AL175:AO175"/>
    <mergeCell ref="B176:C176"/>
    <mergeCell ref="D176:E176"/>
    <mergeCell ref="H176:I176"/>
    <mergeCell ref="J176:K176"/>
    <mergeCell ref="N176:O176"/>
    <mergeCell ref="P176:Q176"/>
    <mergeCell ref="T176:U176"/>
    <mergeCell ref="AN176:AO176"/>
    <mergeCell ref="AF176:AG176"/>
    <mergeCell ref="B175:E175"/>
    <mergeCell ref="H175:K175"/>
    <mergeCell ref="N175:Q175"/>
    <mergeCell ref="T175:W175"/>
    <mergeCell ref="Z173:AC173"/>
    <mergeCell ref="AF173:AI173"/>
    <mergeCell ref="N173:Q173"/>
    <mergeCell ref="T173:W173"/>
    <mergeCell ref="Z175:AC175"/>
    <mergeCell ref="AF175:AI175"/>
    <mergeCell ref="AL173:AO173"/>
    <mergeCell ref="B174:E174"/>
    <mergeCell ref="H174:K174"/>
    <mergeCell ref="N174:Q174"/>
    <mergeCell ref="T174:W174"/>
    <mergeCell ref="Z174:AC174"/>
    <mergeCell ref="AF174:AI174"/>
    <mergeCell ref="AL174:AO174"/>
    <mergeCell ref="B173:E173"/>
    <mergeCell ref="H173:K173"/>
    <mergeCell ref="Z171:AC171"/>
    <mergeCell ref="AF171:AI171"/>
    <mergeCell ref="AL171:AO171"/>
    <mergeCell ref="B172:E172"/>
    <mergeCell ref="H172:K172"/>
    <mergeCell ref="N172:Q172"/>
    <mergeCell ref="T172:W172"/>
    <mergeCell ref="Z172:AC172"/>
    <mergeCell ref="AF172:AI172"/>
    <mergeCell ref="AL172:AO172"/>
    <mergeCell ref="AL170:AO170"/>
    <mergeCell ref="V165:W165"/>
    <mergeCell ref="Z165:AA165"/>
    <mergeCell ref="B171:E171"/>
    <mergeCell ref="H171:K171"/>
    <mergeCell ref="N171:Q171"/>
    <mergeCell ref="T171:W171"/>
    <mergeCell ref="AH165:AI165"/>
    <mergeCell ref="AL165:AM165"/>
    <mergeCell ref="AB165:AC165"/>
    <mergeCell ref="B170:E170"/>
    <mergeCell ref="H170:K170"/>
    <mergeCell ref="N170:Q170"/>
    <mergeCell ref="T170:W170"/>
    <mergeCell ref="Z170:AC170"/>
    <mergeCell ref="AF170:AI170"/>
    <mergeCell ref="AL164:AO164"/>
    <mergeCell ref="B165:C165"/>
    <mergeCell ref="D165:E165"/>
    <mergeCell ref="H165:I165"/>
    <mergeCell ref="J165:K165"/>
    <mergeCell ref="N165:O165"/>
    <mergeCell ref="P165:Q165"/>
    <mergeCell ref="T165:U165"/>
    <mergeCell ref="AN165:AO165"/>
    <mergeCell ref="AF165:AG165"/>
    <mergeCell ref="B164:E164"/>
    <mergeCell ref="H164:K164"/>
    <mergeCell ref="N164:Q164"/>
    <mergeCell ref="T164:W164"/>
    <mergeCell ref="Z162:AC162"/>
    <mergeCell ref="AF162:AI162"/>
    <mergeCell ref="N162:Q162"/>
    <mergeCell ref="T162:W162"/>
    <mergeCell ref="Z164:AC164"/>
    <mergeCell ref="AF164:AI164"/>
    <mergeCell ref="AL162:AO162"/>
    <mergeCell ref="B163:E163"/>
    <mergeCell ref="H163:K163"/>
    <mergeCell ref="N163:Q163"/>
    <mergeCell ref="T163:W163"/>
    <mergeCell ref="Z163:AC163"/>
    <mergeCell ref="AF163:AI163"/>
    <mergeCell ref="AL163:AO163"/>
    <mergeCell ref="B162:E162"/>
    <mergeCell ref="H162:K162"/>
    <mergeCell ref="Z160:AC160"/>
    <mergeCell ref="AF160:AI160"/>
    <mergeCell ref="AL160:AO160"/>
    <mergeCell ref="B161:E161"/>
    <mergeCell ref="H161:K161"/>
    <mergeCell ref="N161:Q161"/>
    <mergeCell ref="T161:W161"/>
    <mergeCell ref="Z161:AC161"/>
    <mergeCell ref="AF161:AI161"/>
    <mergeCell ref="AL161:AO161"/>
    <mergeCell ref="AL159:AO159"/>
    <mergeCell ref="V154:W154"/>
    <mergeCell ref="Z154:AA154"/>
    <mergeCell ref="B160:E160"/>
    <mergeCell ref="H160:K160"/>
    <mergeCell ref="N160:Q160"/>
    <mergeCell ref="T160:W160"/>
    <mergeCell ref="AH154:AI154"/>
    <mergeCell ref="AL154:AM154"/>
    <mergeCell ref="AB154:AC154"/>
    <mergeCell ref="B159:E159"/>
    <mergeCell ref="H159:K159"/>
    <mergeCell ref="N159:Q159"/>
    <mergeCell ref="T159:W159"/>
    <mergeCell ref="Z159:AC159"/>
    <mergeCell ref="AF159:AI159"/>
    <mergeCell ref="AL153:AO153"/>
    <mergeCell ref="B154:C154"/>
    <mergeCell ref="D154:E154"/>
    <mergeCell ref="H154:I154"/>
    <mergeCell ref="J154:K154"/>
    <mergeCell ref="N154:O154"/>
    <mergeCell ref="P154:Q154"/>
    <mergeCell ref="T154:U154"/>
    <mergeCell ref="AN154:AO154"/>
    <mergeCell ref="AF154:AG154"/>
    <mergeCell ref="B153:E153"/>
    <mergeCell ref="H153:K153"/>
    <mergeCell ref="N153:Q153"/>
    <mergeCell ref="T153:W153"/>
    <mergeCell ref="Z151:AC151"/>
    <mergeCell ref="AF151:AI151"/>
    <mergeCell ref="N151:Q151"/>
    <mergeCell ref="T151:W151"/>
    <mergeCell ref="Z153:AC153"/>
    <mergeCell ref="AF153:AI153"/>
    <mergeCell ref="AL151:AO151"/>
    <mergeCell ref="B152:E152"/>
    <mergeCell ref="H152:K152"/>
    <mergeCell ref="N152:Q152"/>
    <mergeCell ref="T152:W152"/>
    <mergeCell ref="Z152:AC152"/>
    <mergeCell ref="AF152:AI152"/>
    <mergeCell ref="AL152:AO152"/>
    <mergeCell ref="B151:E151"/>
    <mergeCell ref="H151:K151"/>
    <mergeCell ref="Z149:AC149"/>
    <mergeCell ref="AF149:AI149"/>
    <mergeCell ref="AL149:AO149"/>
    <mergeCell ref="B150:E150"/>
    <mergeCell ref="H150:K150"/>
    <mergeCell ref="N150:Q150"/>
    <mergeCell ref="T150:W150"/>
    <mergeCell ref="Z150:AC150"/>
    <mergeCell ref="AF150:AI150"/>
    <mergeCell ref="AL150:AO150"/>
    <mergeCell ref="AL148:AO148"/>
    <mergeCell ref="V143:W143"/>
    <mergeCell ref="Z143:AA143"/>
    <mergeCell ref="B149:E149"/>
    <mergeCell ref="H149:K149"/>
    <mergeCell ref="N149:Q149"/>
    <mergeCell ref="T149:W149"/>
    <mergeCell ref="AH143:AI143"/>
    <mergeCell ref="AL143:AM143"/>
    <mergeCell ref="AB143:AC143"/>
    <mergeCell ref="B148:E148"/>
    <mergeCell ref="H148:K148"/>
    <mergeCell ref="N148:Q148"/>
    <mergeCell ref="T148:W148"/>
    <mergeCell ref="Z148:AC148"/>
    <mergeCell ref="AF148:AI148"/>
    <mergeCell ref="AL142:AO142"/>
    <mergeCell ref="B143:C143"/>
    <mergeCell ref="D143:E143"/>
    <mergeCell ref="H143:I143"/>
    <mergeCell ref="J143:K143"/>
    <mergeCell ref="N143:O143"/>
    <mergeCell ref="P143:Q143"/>
    <mergeCell ref="T143:U143"/>
    <mergeCell ref="AN143:AO143"/>
    <mergeCell ref="AF143:AG143"/>
    <mergeCell ref="B142:E142"/>
    <mergeCell ref="H142:K142"/>
    <mergeCell ref="N142:Q142"/>
    <mergeCell ref="T142:W142"/>
    <mergeCell ref="Z140:AC140"/>
    <mergeCell ref="AF140:AI140"/>
    <mergeCell ref="N140:Q140"/>
    <mergeCell ref="T140:W140"/>
    <mergeCell ref="Z142:AC142"/>
    <mergeCell ref="AF142:AI142"/>
    <mergeCell ref="AL140:AO140"/>
    <mergeCell ref="B141:E141"/>
    <mergeCell ref="H141:K141"/>
    <mergeCell ref="N141:Q141"/>
    <mergeCell ref="T141:W141"/>
    <mergeCell ref="Z141:AC141"/>
    <mergeCell ref="AF141:AI141"/>
    <mergeCell ref="AL141:AO141"/>
    <mergeCell ref="B140:E140"/>
    <mergeCell ref="H140:K140"/>
    <mergeCell ref="Z138:AC138"/>
    <mergeCell ref="AF138:AI138"/>
    <mergeCell ref="AL138:AO138"/>
    <mergeCell ref="B139:E139"/>
    <mergeCell ref="H139:K139"/>
    <mergeCell ref="N139:Q139"/>
    <mergeCell ref="T139:W139"/>
    <mergeCell ref="Z139:AC139"/>
    <mergeCell ref="AF139:AI139"/>
    <mergeCell ref="AL139:AO139"/>
    <mergeCell ref="AL137:AO137"/>
    <mergeCell ref="V132:W132"/>
    <mergeCell ref="Z132:AA132"/>
    <mergeCell ref="B138:E138"/>
    <mergeCell ref="H138:K138"/>
    <mergeCell ref="N138:Q138"/>
    <mergeCell ref="T138:W138"/>
    <mergeCell ref="AH132:AI132"/>
    <mergeCell ref="AL132:AM132"/>
    <mergeCell ref="AB132:AC132"/>
    <mergeCell ref="B137:E137"/>
    <mergeCell ref="H137:K137"/>
    <mergeCell ref="N137:Q137"/>
    <mergeCell ref="T137:W137"/>
    <mergeCell ref="Z137:AC137"/>
    <mergeCell ref="AF137:AI137"/>
    <mergeCell ref="AL131:AO131"/>
    <mergeCell ref="B132:C132"/>
    <mergeCell ref="D132:E132"/>
    <mergeCell ref="H132:I132"/>
    <mergeCell ref="J132:K132"/>
    <mergeCell ref="N132:O132"/>
    <mergeCell ref="P132:Q132"/>
    <mergeCell ref="T132:U132"/>
    <mergeCell ref="AN132:AO132"/>
    <mergeCell ref="AF132:AG132"/>
    <mergeCell ref="B131:E131"/>
    <mergeCell ref="H131:K131"/>
    <mergeCell ref="N131:Q131"/>
    <mergeCell ref="T131:W131"/>
    <mergeCell ref="Z129:AC129"/>
    <mergeCell ref="AF129:AI129"/>
    <mergeCell ref="N129:Q129"/>
    <mergeCell ref="T129:W129"/>
    <mergeCell ref="Z131:AC131"/>
    <mergeCell ref="AF131:AI131"/>
    <mergeCell ref="AL129:AO129"/>
    <mergeCell ref="B130:E130"/>
    <mergeCell ref="H130:K130"/>
    <mergeCell ref="N130:Q130"/>
    <mergeCell ref="T130:W130"/>
    <mergeCell ref="Z130:AC130"/>
    <mergeCell ref="AF130:AI130"/>
    <mergeCell ref="AL130:AO130"/>
    <mergeCell ref="B129:E129"/>
    <mergeCell ref="H129:K129"/>
    <mergeCell ref="Z127:AC127"/>
    <mergeCell ref="AF127:AI127"/>
    <mergeCell ref="AL127:AO127"/>
    <mergeCell ref="B128:E128"/>
    <mergeCell ref="H128:K128"/>
    <mergeCell ref="N128:Q128"/>
    <mergeCell ref="T128:W128"/>
    <mergeCell ref="Z128:AC128"/>
    <mergeCell ref="AF128:AI128"/>
    <mergeCell ref="AL128:AO128"/>
    <mergeCell ref="AL126:AO126"/>
    <mergeCell ref="V121:W121"/>
    <mergeCell ref="Z121:AA121"/>
    <mergeCell ref="B127:E127"/>
    <mergeCell ref="H127:K127"/>
    <mergeCell ref="N127:Q127"/>
    <mergeCell ref="T127:W127"/>
    <mergeCell ref="AH121:AI121"/>
    <mergeCell ref="AL121:AM121"/>
    <mergeCell ref="AB121:AC121"/>
    <mergeCell ref="B126:E126"/>
    <mergeCell ref="H126:K126"/>
    <mergeCell ref="N126:Q126"/>
    <mergeCell ref="T126:W126"/>
    <mergeCell ref="Z126:AC126"/>
    <mergeCell ref="AF126:AI126"/>
    <mergeCell ref="AL120:AO120"/>
    <mergeCell ref="B121:C121"/>
    <mergeCell ref="D121:E121"/>
    <mergeCell ref="H121:I121"/>
    <mergeCell ref="J121:K121"/>
    <mergeCell ref="N121:O121"/>
    <mergeCell ref="P121:Q121"/>
    <mergeCell ref="T121:U121"/>
    <mergeCell ref="AN121:AO121"/>
    <mergeCell ref="AF121:AG121"/>
    <mergeCell ref="B120:E120"/>
    <mergeCell ref="H120:K120"/>
    <mergeCell ref="N120:Q120"/>
    <mergeCell ref="T120:W120"/>
    <mergeCell ref="Z118:AC118"/>
    <mergeCell ref="AF118:AI118"/>
    <mergeCell ref="N118:Q118"/>
    <mergeCell ref="T118:W118"/>
    <mergeCell ref="Z120:AC120"/>
    <mergeCell ref="AF120:AI120"/>
    <mergeCell ref="AL118:AO118"/>
    <mergeCell ref="B119:E119"/>
    <mergeCell ref="H119:K119"/>
    <mergeCell ref="N119:Q119"/>
    <mergeCell ref="T119:W119"/>
    <mergeCell ref="Z119:AC119"/>
    <mergeCell ref="AF119:AI119"/>
    <mergeCell ref="AL119:AO119"/>
    <mergeCell ref="B118:E118"/>
    <mergeCell ref="H118:K118"/>
    <mergeCell ref="Z116:AC116"/>
    <mergeCell ref="AF116:AI116"/>
    <mergeCell ref="AL116:AO116"/>
    <mergeCell ref="B117:E117"/>
    <mergeCell ref="H117:K117"/>
    <mergeCell ref="N117:Q117"/>
    <mergeCell ref="T117:W117"/>
    <mergeCell ref="Z117:AC117"/>
    <mergeCell ref="AF117:AI117"/>
    <mergeCell ref="AL117:AO117"/>
    <mergeCell ref="AL115:AO115"/>
    <mergeCell ref="V110:W110"/>
    <mergeCell ref="Z110:AA110"/>
    <mergeCell ref="B116:E116"/>
    <mergeCell ref="H116:K116"/>
    <mergeCell ref="N116:Q116"/>
    <mergeCell ref="T116:W116"/>
    <mergeCell ref="AH110:AI110"/>
    <mergeCell ref="AL110:AM110"/>
    <mergeCell ref="AB110:AC110"/>
    <mergeCell ref="B115:E115"/>
    <mergeCell ref="H115:K115"/>
    <mergeCell ref="N115:Q115"/>
    <mergeCell ref="T115:W115"/>
    <mergeCell ref="Z115:AC115"/>
    <mergeCell ref="AF115:AI115"/>
    <mergeCell ref="AL109:AO109"/>
    <mergeCell ref="B110:C110"/>
    <mergeCell ref="D110:E110"/>
    <mergeCell ref="H110:I110"/>
    <mergeCell ref="J110:K110"/>
    <mergeCell ref="N110:O110"/>
    <mergeCell ref="P110:Q110"/>
    <mergeCell ref="T110:U110"/>
    <mergeCell ref="AN110:AO110"/>
    <mergeCell ref="AF110:AG110"/>
    <mergeCell ref="B109:E109"/>
    <mergeCell ref="H109:K109"/>
    <mergeCell ref="N109:Q109"/>
    <mergeCell ref="T109:W109"/>
    <mergeCell ref="Z107:AC107"/>
    <mergeCell ref="AF107:AI107"/>
    <mergeCell ref="N107:Q107"/>
    <mergeCell ref="T107:W107"/>
    <mergeCell ref="Z109:AC109"/>
    <mergeCell ref="AF109:AI109"/>
    <mergeCell ref="AL107:AO107"/>
    <mergeCell ref="B108:E108"/>
    <mergeCell ref="H108:K108"/>
    <mergeCell ref="N108:Q108"/>
    <mergeCell ref="T108:W108"/>
    <mergeCell ref="Z108:AC108"/>
    <mergeCell ref="AF108:AI108"/>
    <mergeCell ref="AL108:AO108"/>
    <mergeCell ref="B107:E107"/>
    <mergeCell ref="H107:K107"/>
    <mergeCell ref="Z105:AC105"/>
    <mergeCell ref="AF105:AI105"/>
    <mergeCell ref="AL105:AO105"/>
    <mergeCell ref="B106:E106"/>
    <mergeCell ref="H106:K106"/>
    <mergeCell ref="N106:Q106"/>
    <mergeCell ref="T106:W106"/>
    <mergeCell ref="Z106:AC106"/>
    <mergeCell ref="AF106:AI106"/>
    <mergeCell ref="AL106:AO106"/>
    <mergeCell ref="AL104:AO104"/>
    <mergeCell ref="V99:W99"/>
    <mergeCell ref="Z99:AA99"/>
    <mergeCell ref="B105:E105"/>
    <mergeCell ref="H105:K105"/>
    <mergeCell ref="N105:Q105"/>
    <mergeCell ref="T105:W105"/>
    <mergeCell ref="AH99:AI99"/>
    <mergeCell ref="AL99:AM99"/>
    <mergeCell ref="AB99:AC99"/>
    <mergeCell ref="B104:E104"/>
    <mergeCell ref="H104:K104"/>
    <mergeCell ref="N104:Q104"/>
    <mergeCell ref="T104:W104"/>
    <mergeCell ref="Z104:AC104"/>
    <mergeCell ref="AF104:AI104"/>
    <mergeCell ref="AL98:AO98"/>
    <mergeCell ref="B99:C99"/>
    <mergeCell ref="D99:E99"/>
    <mergeCell ref="H99:I99"/>
    <mergeCell ref="J99:K99"/>
    <mergeCell ref="N99:O99"/>
    <mergeCell ref="P99:Q99"/>
    <mergeCell ref="T99:U99"/>
    <mergeCell ref="AN99:AO99"/>
    <mergeCell ref="AF99:AG99"/>
    <mergeCell ref="B98:E98"/>
    <mergeCell ref="H98:K98"/>
    <mergeCell ref="N98:Q98"/>
    <mergeCell ref="T98:W98"/>
    <mergeCell ref="Z96:AC96"/>
    <mergeCell ref="AF96:AI96"/>
    <mergeCell ref="N96:Q96"/>
    <mergeCell ref="T96:W96"/>
    <mergeCell ref="Z98:AC98"/>
    <mergeCell ref="AF98:AI98"/>
    <mergeCell ref="AL96:AO96"/>
    <mergeCell ref="B97:E97"/>
    <mergeCell ref="H97:K97"/>
    <mergeCell ref="N97:Q97"/>
    <mergeCell ref="T97:W97"/>
    <mergeCell ref="Z97:AC97"/>
    <mergeCell ref="AF97:AI97"/>
    <mergeCell ref="AL97:AO97"/>
    <mergeCell ref="B96:E96"/>
    <mergeCell ref="H96:K96"/>
    <mergeCell ref="Z94:AC94"/>
    <mergeCell ref="AF94:AI94"/>
    <mergeCell ref="AL94:AO94"/>
    <mergeCell ref="B95:E95"/>
    <mergeCell ref="H95:K95"/>
    <mergeCell ref="N95:Q95"/>
    <mergeCell ref="T95:W95"/>
    <mergeCell ref="Z95:AC95"/>
    <mergeCell ref="AF95:AI95"/>
    <mergeCell ref="AL95:AO95"/>
    <mergeCell ref="AL93:AO93"/>
    <mergeCell ref="V88:W88"/>
    <mergeCell ref="Z88:AA88"/>
    <mergeCell ref="B94:E94"/>
    <mergeCell ref="H94:K94"/>
    <mergeCell ref="N94:Q94"/>
    <mergeCell ref="T94:W94"/>
    <mergeCell ref="AH88:AI88"/>
    <mergeCell ref="AL88:AM88"/>
    <mergeCell ref="AB88:AC88"/>
    <mergeCell ref="B93:E93"/>
    <mergeCell ref="H93:K93"/>
    <mergeCell ref="N93:Q93"/>
    <mergeCell ref="T93:W93"/>
    <mergeCell ref="Z93:AC93"/>
    <mergeCell ref="AF93:AI93"/>
    <mergeCell ref="AL87:AO87"/>
    <mergeCell ref="B88:C88"/>
    <mergeCell ref="D88:E88"/>
    <mergeCell ref="H88:I88"/>
    <mergeCell ref="J88:K88"/>
    <mergeCell ref="N88:O88"/>
    <mergeCell ref="P88:Q88"/>
    <mergeCell ref="T88:U88"/>
    <mergeCell ref="AN88:AO88"/>
    <mergeCell ref="AF88:AG88"/>
    <mergeCell ref="B87:E87"/>
    <mergeCell ref="H87:K87"/>
    <mergeCell ref="N87:Q87"/>
    <mergeCell ref="T87:W87"/>
    <mergeCell ref="Z85:AC85"/>
    <mergeCell ref="AF85:AI85"/>
    <mergeCell ref="N85:Q85"/>
    <mergeCell ref="T85:W85"/>
    <mergeCell ref="Z87:AC87"/>
    <mergeCell ref="AF87:AI87"/>
    <mergeCell ref="AL85:AO85"/>
    <mergeCell ref="B86:E86"/>
    <mergeCell ref="H86:K86"/>
    <mergeCell ref="N86:Q86"/>
    <mergeCell ref="T86:W86"/>
    <mergeCell ref="Z86:AC86"/>
    <mergeCell ref="AF86:AI86"/>
    <mergeCell ref="AL86:AO86"/>
    <mergeCell ref="B85:E85"/>
    <mergeCell ref="H85:K85"/>
    <mergeCell ref="Z83:AC83"/>
    <mergeCell ref="AF83:AI83"/>
    <mergeCell ref="AL83:AO83"/>
    <mergeCell ref="B84:E84"/>
    <mergeCell ref="H84:K84"/>
    <mergeCell ref="N84:Q84"/>
    <mergeCell ref="T84:W84"/>
    <mergeCell ref="Z84:AC84"/>
    <mergeCell ref="AF84:AI84"/>
    <mergeCell ref="AL84:AO84"/>
    <mergeCell ref="AL82:AO82"/>
    <mergeCell ref="V77:W77"/>
    <mergeCell ref="Z77:AA77"/>
    <mergeCell ref="B83:E83"/>
    <mergeCell ref="H83:K83"/>
    <mergeCell ref="N83:Q83"/>
    <mergeCell ref="T83:W83"/>
    <mergeCell ref="AH77:AI77"/>
    <mergeCell ref="AL77:AM77"/>
    <mergeCell ref="AB77:AC77"/>
    <mergeCell ref="B82:E82"/>
    <mergeCell ref="H82:K82"/>
    <mergeCell ref="N82:Q82"/>
    <mergeCell ref="T82:W82"/>
    <mergeCell ref="Z82:AC82"/>
    <mergeCell ref="AF82:AI82"/>
    <mergeCell ref="AL76:AO76"/>
    <mergeCell ref="B77:C77"/>
    <mergeCell ref="D77:E77"/>
    <mergeCell ref="H77:I77"/>
    <mergeCell ref="J77:K77"/>
    <mergeCell ref="N77:O77"/>
    <mergeCell ref="P77:Q77"/>
    <mergeCell ref="T77:U77"/>
    <mergeCell ref="AN77:AO77"/>
    <mergeCell ref="AF77:AG77"/>
    <mergeCell ref="B76:E76"/>
    <mergeCell ref="H76:K76"/>
    <mergeCell ref="N76:Q76"/>
    <mergeCell ref="T76:W76"/>
    <mergeCell ref="Z74:AC74"/>
    <mergeCell ref="AF74:AI74"/>
    <mergeCell ref="N74:Q74"/>
    <mergeCell ref="T74:W74"/>
    <mergeCell ref="Z76:AC76"/>
    <mergeCell ref="AF76:AI76"/>
    <mergeCell ref="AL74:AO74"/>
    <mergeCell ref="B75:E75"/>
    <mergeCell ref="H75:K75"/>
    <mergeCell ref="N75:Q75"/>
    <mergeCell ref="T75:W75"/>
    <mergeCell ref="Z75:AC75"/>
    <mergeCell ref="AF75:AI75"/>
    <mergeCell ref="AL75:AO75"/>
    <mergeCell ref="B74:E74"/>
    <mergeCell ref="H74:K74"/>
    <mergeCell ref="Z72:AC72"/>
    <mergeCell ref="AF72:AI72"/>
    <mergeCell ref="AL72:AO72"/>
    <mergeCell ref="B73:E73"/>
    <mergeCell ref="H73:K73"/>
    <mergeCell ref="N73:Q73"/>
    <mergeCell ref="T73:W73"/>
    <mergeCell ref="Z73:AC73"/>
    <mergeCell ref="AF73:AI73"/>
    <mergeCell ref="AL73:AO73"/>
    <mergeCell ref="B72:E72"/>
    <mergeCell ref="H72:K72"/>
    <mergeCell ref="N72:Q72"/>
    <mergeCell ref="T72:W72"/>
    <mergeCell ref="AL66:AM66"/>
    <mergeCell ref="AN66:AO66"/>
    <mergeCell ref="B71:E71"/>
    <mergeCell ref="H71:K71"/>
    <mergeCell ref="N71:Q71"/>
    <mergeCell ref="T71:W71"/>
    <mergeCell ref="Z71:AC71"/>
    <mergeCell ref="AF71:AI71"/>
    <mergeCell ref="AL71:AO71"/>
    <mergeCell ref="Z66:AA66"/>
    <mergeCell ref="AB66:AC66"/>
    <mergeCell ref="AF66:AG66"/>
    <mergeCell ref="AH66:AI66"/>
    <mergeCell ref="N66:O66"/>
    <mergeCell ref="P66:Q66"/>
    <mergeCell ref="T66:U66"/>
    <mergeCell ref="V66:W66"/>
    <mergeCell ref="B66:C66"/>
    <mergeCell ref="D66:E66"/>
    <mergeCell ref="H66:I66"/>
    <mergeCell ref="J66:K66"/>
    <mergeCell ref="AL64:AO64"/>
    <mergeCell ref="B65:E65"/>
    <mergeCell ref="H65:K65"/>
    <mergeCell ref="N65:Q65"/>
    <mergeCell ref="T65:W65"/>
    <mergeCell ref="Z65:AC65"/>
    <mergeCell ref="AF65:AI65"/>
    <mergeCell ref="AL65:AO65"/>
    <mergeCell ref="B64:E64"/>
    <mergeCell ref="H64:K64"/>
    <mergeCell ref="N64:Q64"/>
    <mergeCell ref="T64:W64"/>
    <mergeCell ref="Z62:AC62"/>
    <mergeCell ref="AF62:AI62"/>
    <mergeCell ref="N62:Q62"/>
    <mergeCell ref="T62:W62"/>
    <mergeCell ref="Z64:AC64"/>
    <mergeCell ref="AF64:AI64"/>
    <mergeCell ref="AL62:AO62"/>
    <mergeCell ref="B63:E63"/>
    <mergeCell ref="H63:K63"/>
    <mergeCell ref="N63:Q63"/>
    <mergeCell ref="T63:W63"/>
    <mergeCell ref="Z63:AC63"/>
    <mergeCell ref="AF63:AI63"/>
    <mergeCell ref="AL63:AO63"/>
    <mergeCell ref="B62:E62"/>
    <mergeCell ref="H62:K62"/>
    <mergeCell ref="Z60:AC60"/>
    <mergeCell ref="AF60:AI60"/>
    <mergeCell ref="AL60:AO60"/>
    <mergeCell ref="B61:E61"/>
    <mergeCell ref="H61:K61"/>
    <mergeCell ref="N61:Q61"/>
    <mergeCell ref="T61:W61"/>
    <mergeCell ref="Z61:AC61"/>
    <mergeCell ref="AF61:AI61"/>
    <mergeCell ref="AL61:AO61"/>
    <mergeCell ref="B60:E60"/>
    <mergeCell ref="H60:K60"/>
    <mergeCell ref="N60:Q60"/>
    <mergeCell ref="T60:W60"/>
    <mergeCell ref="AL55:AM55"/>
    <mergeCell ref="AN55:AO55"/>
    <mergeCell ref="Z55:AA55"/>
    <mergeCell ref="AB55:AC55"/>
    <mergeCell ref="AF55:AG55"/>
    <mergeCell ref="AH55:AI55"/>
    <mergeCell ref="B55:C55"/>
    <mergeCell ref="D55:E55"/>
    <mergeCell ref="T54:W54"/>
    <mergeCell ref="Z54:AC54"/>
    <mergeCell ref="H55:I55"/>
    <mergeCell ref="J55:K55"/>
    <mergeCell ref="N55:O55"/>
    <mergeCell ref="P55:Q55"/>
    <mergeCell ref="T55:U55"/>
    <mergeCell ref="V55:W55"/>
    <mergeCell ref="AL53:AO53"/>
    <mergeCell ref="AF54:AI54"/>
    <mergeCell ref="AL54:AO54"/>
    <mergeCell ref="B54:E54"/>
    <mergeCell ref="H54:K54"/>
    <mergeCell ref="N54:Q54"/>
    <mergeCell ref="T53:W53"/>
    <mergeCell ref="Z53:AC53"/>
    <mergeCell ref="AF53:AI53"/>
    <mergeCell ref="B52:E52"/>
    <mergeCell ref="H52:K52"/>
    <mergeCell ref="N52:Q52"/>
    <mergeCell ref="B53:E53"/>
    <mergeCell ref="H53:K53"/>
    <mergeCell ref="N53:Q53"/>
    <mergeCell ref="AF51:AI51"/>
    <mergeCell ref="AL51:AO51"/>
    <mergeCell ref="Z52:AC52"/>
    <mergeCell ref="AF52:AI52"/>
    <mergeCell ref="AL52:AO52"/>
    <mergeCell ref="T52:W52"/>
    <mergeCell ref="B51:E51"/>
    <mergeCell ref="H51:K51"/>
    <mergeCell ref="N51:Q51"/>
    <mergeCell ref="T50:W50"/>
    <mergeCell ref="T51:W51"/>
    <mergeCell ref="Z50:AC50"/>
    <mergeCell ref="Z51:AC51"/>
    <mergeCell ref="AF50:AI50"/>
    <mergeCell ref="AL50:AO50"/>
    <mergeCell ref="B50:E50"/>
    <mergeCell ref="H50:K50"/>
    <mergeCell ref="N50:Q50"/>
    <mergeCell ref="T49:W49"/>
    <mergeCell ref="Z49:AC49"/>
    <mergeCell ref="AF49:AI49"/>
    <mergeCell ref="AL49:AO49"/>
    <mergeCell ref="B49:E49"/>
    <mergeCell ref="H49:K49"/>
    <mergeCell ref="N49:Q49"/>
    <mergeCell ref="AF44:AG44"/>
    <mergeCell ref="H44:I44"/>
    <mergeCell ref="J44:K44"/>
    <mergeCell ref="N44:O44"/>
    <mergeCell ref="P44:Q44"/>
    <mergeCell ref="B44:C44"/>
    <mergeCell ref="D44:E44"/>
    <mergeCell ref="T44:U44"/>
    <mergeCell ref="V44:W44"/>
    <mergeCell ref="Z44:AA44"/>
    <mergeCell ref="AB44:AC44"/>
    <mergeCell ref="AL43:AO43"/>
    <mergeCell ref="AH44:AI44"/>
    <mergeCell ref="AL44:AM44"/>
    <mergeCell ref="AN44:AO44"/>
    <mergeCell ref="T42:W42"/>
    <mergeCell ref="T43:W43"/>
    <mergeCell ref="Z43:AC43"/>
    <mergeCell ref="AF43:AI43"/>
    <mergeCell ref="B42:E42"/>
    <mergeCell ref="H42:K42"/>
    <mergeCell ref="N42:Q42"/>
    <mergeCell ref="B43:E43"/>
    <mergeCell ref="H43:K43"/>
    <mergeCell ref="N43:Q43"/>
    <mergeCell ref="AL41:AO41"/>
    <mergeCell ref="Z42:AC42"/>
    <mergeCell ref="AF42:AI42"/>
    <mergeCell ref="AL42:AO42"/>
    <mergeCell ref="T40:W40"/>
    <mergeCell ref="T41:W41"/>
    <mergeCell ref="Z41:AC41"/>
    <mergeCell ref="AF41:AI41"/>
    <mergeCell ref="B40:E40"/>
    <mergeCell ref="H40:K40"/>
    <mergeCell ref="N40:Q40"/>
    <mergeCell ref="B41:E41"/>
    <mergeCell ref="H41:K41"/>
    <mergeCell ref="N41:Q41"/>
    <mergeCell ref="AL39:AO39"/>
    <mergeCell ref="Z40:AC40"/>
    <mergeCell ref="AF40:AI40"/>
    <mergeCell ref="AL40:AO40"/>
    <mergeCell ref="T38:W38"/>
    <mergeCell ref="T39:W39"/>
    <mergeCell ref="Z39:AC39"/>
    <mergeCell ref="AF39:AI39"/>
    <mergeCell ref="B38:E38"/>
    <mergeCell ref="H38:K38"/>
    <mergeCell ref="N38:Q38"/>
    <mergeCell ref="B39:E39"/>
    <mergeCell ref="H39:K39"/>
    <mergeCell ref="N39:Q39"/>
    <mergeCell ref="AL33:AM33"/>
    <mergeCell ref="AN33:AO33"/>
    <mergeCell ref="Z38:AC38"/>
    <mergeCell ref="AF38:AI38"/>
    <mergeCell ref="AL38:AO38"/>
    <mergeCell ref="Z33:AA33"/>
    <mergeCell ref="AB33:AC33"/>
    <mergeCell ref="AF33:AG33"/>
    <mergeCell ref="AH33:AI33"/>
    <mergeCell ref="B33:C33"/>
    <mergeCell ref="D33:E33"/>
    <mergeCell ref="T32:W32"/>
    <mergeCell ref="Z32:AC32"/>
    <mergeCell ref="H33:I33"/>
    <mergeCell ref="J33:K33"/>
    <mergeCell ref="N33:O33"/>
    <mergeCell ref="P33:Q33"/>
    <mergeCell ref="T33:U33"/>
    <mergeCell ref="V33:W33"/>
    <mergeCell ref="AF32:AI32"/>
    <mergeCell ref="AL32:AO32"/>
    <mergeCell ref="B32:E32"/>
    <mergeCell ref="H32:K32"/>
    <mergeCell ref="N32:Q32"/>
    <mergeCell ref="AF30:AI30"/>
    <mergeCell ref="AL30:AO30"/>
    <mergeCell ref="B31:E31"/>
    <mergeCell ref="H31:K31"/>
    <mergeCell ref="N31:Q31"/>
    <mergeCell ref="T31:W31"/>
    <mergeCell ref="Z31:AC31"/>
    <mergeCell ref="AF31:AI31"/>
    <mergeCell ref="AL31:AO31"/>
    <mergeCell ref="H30:K30"/>
    <mergeCell ref="T30:W30"/>
    <mergeCell ref="Z30:AC30"/>
    <mergeCell ref="Z29:AC29"/>
    <mergeCell ref="B29:E29"/>
    <mergeCell ref="H29:K29"/>
    <mergeCell ref="N29:Q29"/>
    <mergeCell ref="N30:Q30"/>
    <mergeCell ref="B30:E30"/>
    <mergeCell ref="Z28:AC28"/>
    <mergeCell ref="AF28:AI28"/>
    <mergeCell ref="AL28:AO28"/>
    <mergeCell ref="AF29:AI29"/>
    <mergeCell ref="AL29:AO29"/>
    <mergeCell ref="B28:E28"/>
    <mergeCell ref="H28:K28"/>
    <mergeCell ref="N28:Q28"/>
    <mergeCell ref="T28:W28"/>
    <mergeCell ref="T29:W29"/>
    <mergeCell ref="AL22:AM22"/>
    <mergeCell ref="AN22:AO22"/>
    <mergeCell ref="B27:E27"/>
    <mergeCell ref="H27:K27"/>
    <mergeCell ref="N27:Q27"/>
    <mergeCell ref="T27:W27"/>
    <mergeCell ref="Z27:AC27"/>
    <mergeCell ref="AF27:AI27"/>
    <mergeCell ref="V22:W22"/>
    <mergeCell ref="AL27:AO27"/>
    <mergeCell ref="N22:O22"/>
    <mergeCell ref="P22:Q22"/>
    <mergeCell ref="T22:U22"/>
    <mergeCell ref="AH22:AI22"/>
    <mergeCell ref="D22:E22"/>
    <mergeCell ref="B22:C22"/>
    <mergeCell ref="H22:I22"/>
    <mergeCell ref="J22:K22"/>
    <mergeCell ref="Z22:AA22"/>
    <mergeCell ref="AB22:AC22"/>
    <mergeCell ref="AF22:AG22"/>
    <mergeCell ref="B21:E21"/>
    <mergeCell ref="H21:K21"/>
    <mergeCell ref="N21:Q21"/>
    <mergeCell ref="T21:W21"/>
    <mergeCell ref="Z21:AC21"/>
    <mergeCell ref="AF21:AI21"/>
    <mergeCell ref="AL21:AO21"/>
    <mergeCell ref="H20:K20"/>
    <mergeCell ref="N20:Q20"/>
    <mergeCell ref="AL18:AO18"/>
    <mergeCell ref="B19:E19"/>
    <mergeCell ref="H19:K19"/>
    <mergeCell ref="N19:Q19"/>
    <mergeCell ref="T19:W19"/>
    <mergeCell ref="Z19:AC19"/>
    <mergeCell ref="AF19:AI19"/>
    <mergeCell ref="AL19:AO19"/>
    <mergeCell ref="H18:K18"/>
    <mergeCell ref="N18:Q18"/>
    <mergeCell ref="T18:W18"/>
    <mergeCell ref="Z18:AC18"/>
    <mergeCell ref="AF16:AI16"/>
    <mergeCell ref="T16:W16"/>
    <mergeCell ref="Z16:AC16"/>
    <mergeCell ref="AF18:AI18"/>
    <mergeCell ref="AL16:AO16"/>
    <mergeCell ref="B17:E17"/>
    <mergeCell ref="H17:K17"/>
    <mergeCell ref="N17:Q17"/>
    <mergeCell ref="T17:W17"/>
    <mergeCell ref="Z17:AC17"/>
    <mergeCell ref="AF17:AI17"/>
    <mergeCell ref="AL17:AO17"/>
    <mergeCell ref="H16:K16"/>
    <mergeCell ref="N16:Q16"/>
    <mergeCell ref="B18:E18"/>
    <mergeCell ref="B20:E20"/>
    <mergeCell ref="AL9:AO9"/>
    <mergeCell ref="AL10:AO10"/>
    <mergeCell ref="AL11:AM11"/>
    <mergeCell ref="AN11:AO11"/>
    <mergeCell ref="AF9:AI9"/>
    <mergeCell ref="AF10:AI10"/>
    <mergeCell ref="AF11:AG11"/>
    <mergeCell ref="AH11:AI11"/>
    <mergeCell ref="N9:Q9"/>
    <mergeCell ref="N10:Q10"/>
    <mergeCell ref="N11:O11"/>
    <mergeCell ref="P11:Q11"/>
    <mergeCell ref="AF20:AI20"/>
    <mergeCell ref="T20:W20"/>
    <mergeCell ref="Z20:AC20"/>
    <mergeCell ref="AL20:AO20"/>
    <mergeCell ref="AL5:AO5"/>
    <mergeCell ref="AL6:AO6"/>
    <mergeCell ref="AL7:AO7"/>
    <mergeCell ref="AL8:AO8"/>
    <mergeCell ref="AF5:AI5"/>
    <mergeCell ref="AF6:AI6"/>
    <mergeCell ref="AF7:AI7"/>
    <mergeCell ref="AF8:AI8"/>
    <mergeCell ref="Z9:AC9"/>
    <mergeCell ref="Z10:AC10"/>
    <mergeCell ref="Z11:AA11"/>
    <mergeCell ref="AB11:AC11"/>
    <mergeCell ref="Z5:AC5"/>
    <mergeCell ref="Z6:AC6"/>
    <mergeCell ref="Z7:AC7"/>
    <mergeCell ref="Z8:AC8"/>
    <mergeCell ref="T9:W9"/>
    <mergeCell ref="T10:W10"/>
    <mergeCell ref="T11:U11"/>
    <mergeCell ref="V11:W11"/>
    <mergeCell ref="T5:W5"/>
    <mergeCell ref="T6:W6"/>
    <mergeCell ref="T7:W7"/>
    <mergeCell ref="T8:W8"/>
    <mergeCell ref="N5:Q5"/>
    <mergeCell ref="N6:Q6"/>
    <mergeCell ref="N7:Q7"/>
    <mergeCell ref="N8:Q8"/>
    <mergeCell ref="H9:K9"/>
    <mergeCell ref="H10:K10"/>
    <mergeCell ref="H11:I11"/>
    <mergeCell ref="J11:K11"/>
    <mergeCell ref="H5:K5"/>
    <mergeCell ref="H6:K6"/>
    <mergeCell ref="H7:K7"/>
    <mergeCell ref="H8:K8"/>
    <mergeCell ref="B16:E16"/>
    <mergeCell ref="B5:E5"/>
    <mergeCell ref="B11:C11"/>
    <mergeCell ref="D11:E11"/>
    <mergeCell ref="B6:E6"/>
    <mergeCell ref="B9:E9"/>
    <mergeCell ref="B10:E10"/>
    <mergeCell ref="B7:E7"/>
    <mergeCell ref="B8:E8"/>
  </mergeCells>
  <phoneticPr fontId="3"/>
  <pageMargins left="0.39370078740157483" right="0.39370078740157483" top="0.39370078740157483" bottom="0.39370078740157483" header="0.51181102362204722" footer="0.51181102362204722"/>
  <pageSetup paperSize="9" orientation="portrait" horizontalDpi="300" verticalDpi="300" r:id="rId1"/>
  <headerFooter alignWithMargins="0"/>
  <colBreaks count="3" manualBreakCount="3">
    <brk id="12" max="1048575" man="1"/>
    <brk id="24" max="1048575" man="1"/>
    <brk id="3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Q223"/>
  <sheetViews>
    <sheetView topLeftCell="A4" zoomScale="25" zoomScaleNormal="40" workbookViewId="0">
      <selection activeCell="T7" sqref="T7:W7"/>
    </sheetView>
  </sheetViews>
  <sheetFormatPr defaultRowHeight="18.75" x14ac:dyDescent="0.45"/>
  <cols>
    <col min="1" max="1" width="1.625" style="6" customWidth="1"/>
    <col min="2" max="2" width="28.625" style="6" customWidth="1"/>
    <col min="3" max="5" width="17.625" style="6" customWidth="1"/>
    <col min="6" max="7" width="1.625" style="6" customWidth="1"/>
    <col min="8" max="8" width="28.625" style="6" customWidth="1"/>
    <col min="9" max="11" width="17.625" style="6" customWidth="1"/>
    <col min="12" max="13" width="1.625" style="6" customWidth="1"/>
    <col min="14" max="14" width="28.625" style="6" customWidth="1"/>
    <col min="15" max="17" width="17.625" style="6" customWidth="1"/>
    <col min="18" max="19" width="1.625" style="6" customWidth="1"/>
    <col min="20" max="20" width="28.625" style="6" customWidth="1"/>
    <col min="21" max="23" width="17.625" style="6" customWidth="1"/>
    <col min="24" max="25" width="1.625" style="6" customWidth="1"/>
    <col min="26" max="26" width="28.625" style="6" customWidth="1"/>
    <col min="27" max="29" width="17.625" style="6" customWidth="1"/>
    <col min="30" max="31" width="1.625" style="6" customWidth="1"/>
    <col min="32" max="32" width="28.625" style="6" customWidth="1"/>
    <col min="33" max="35" width="17.625" style="6" customWidth="1"/>
    <col min="36" max="37" width="1.625" style="6" customWidth="1"/>
    <col min="38" max="38" width="28.625" style="6" customWidth="1"/>
    <col min="39" max="41" width="17.625" style="6" customWidth="1"/>
    <col min="42" max="42" width="1.625" style="6" customWidth="1"/>
    <col min="43" max="43" width="8.625" style="11" customWidth="1"/>
    <col min="44" max="16384" width="9" style="11"/>
  </cols>
  <sheetData>
    <row r="1" spans="1:43" ht="7.5" hidden="1" customHeight="1" x14ac:dyDescent="0.45">
      <c r="AQ1" s="10"/>
    </row>
    <row r="2" spans="1:43" ht="7.5" hidden="1" customHeight="1" x14ac:dyDescent="0.45">
      <c r="AQ2" s="10"/>
    </row>
    <row r="3" spans="1:43" ht="7.5" hidden="1" customHeight="1" x14ac:dyDescent="0.45">
      <c r="AQ3" s="10"/>
    </row>
    <row r="4" spans="1:43" s="6" customFormat="1" ht="7.5" customHeight="1" x14ac:dyDescent="0.15">
      <c r="A4" s="44"/>
      <c r="B4" s="45"/>
      <c r="C4" s="45"/>
      <c r="D4" s="45"/>
      <c r="E4" s="45"/>
      <c r="F4" s="46"/>
      <c r="G4" s="44"/>
      <c r="H4" s="45"/>
      <c r="I4" s="45"/>
      <c r="J4" s="45"/>
      <c r="K4" s="45"/>
      <c r="L4" s="46"/>
      <c r="M4" s="44"/>
      <c r="N4" s="45"/>
      <c r="O4" s="45"/>
      <c r="P4" s="45"/>
      <c r="Q4" s="45"/>
      <c r="R4" s="46"/>
      <c r="S4" s="44"/>
      <c r="T4" s="45"/>
      <c r="U4" s="45"/>
      <c r="V4" s="45"/>
      <c r="W4" s="45"/>
      <c r="X4" s="46"/>
      <c r="Y4" s="44"/>
      <c r="Z4" s="45"/>
      <c r="AA4" s="45"/>
      <c r="AB4" s="45"/>
      <c r="AC4" s="45"/>
      <c r="AD4" s="46"/>
      <c r="AE4" s="44"/>
      <c r="AF4" s="45"/>
      <c r="AG4" s="45"/>
      <c r="AH4" s="45"/>
      <c r="AI4" s="45"/>
      <c r="AJ4" s="46"/>
      <c r="AK4" s="44"/>
      <c r="AL4" s="45"/>
      <c r="AM4" s="45"/>
      <c r="AN4" s="45"/>
      <c r="AO4" s="45"/>
      <c r="AP4" s="46"/>
    </row>
    <row r="5" spans="1:43" s="5" customFormat="1" ht="96" hidden="1" customHeight="1" x14ac:dyDescent="0.15">
      <c r="A5" s="28"/>
      <c r="B5" s="159"/>
      <c r="C5" s="159"/>
      <c r="D5" s="159"/>
      <c r="E5" s="159"/>
      <c r="F5" s="29"/>
      <c r="G5" s="28"/>
      <c r="H5" s="159"/>
      <c r="I5" s="159"/>
      <c r="J5" s="159"/>
      <c r="K5" s="159"/>
      <c r="L5" s="29"/>
      <c r="M5" s="28"/>
      <c r="N5" s="159"/>
      <c r="O5" s="159"/>
      <c r="P5" s="159"/>
      <c r="Q5" s="159"/>
      <c r="R5" s="29"/>
      <c r="S5" s="28"/>
      <c r="T5" s="159"/>
      <c r="U5" s="159"/>
      <c r="V5" s="159"/>
      <c r="W5" s="159"/>
      <c r="X5" s="29"/>
      <c r="Y5" s="28"/>
      <c r="Z5" s="159"/>
      <c r="AA5" s="159"/>
      <c r="AB5" s="159"/>
      <c r="AC5" s="159"/>
      <c r="AD5" s="29"/>
      <c r="AE5" s="28"/>
      <c r="AF5" s="159"/>
      <c r="AG5" s="159"/>
      <c r="AH5" s="159"/>
      <c r="AI5" s="159"/>
      <c r="AJ5" s="29"/>
      <c r="AK5" s="28"/>
      <c r="AL5" s="159"/>
      <c r="AM5" s="159"/>
      <c r="AN5" s="159"/>
      <c r="AO5" s="159"/>
      <c r="AP5" s="29"/>
    </row>
    <row r="6" spans="1:43" s="5" customFormat="1" ht="96" customHeight="1" x14ac:dyDescent="0.15">
      <c r="A6" s="28"/>
      <c r="B6" s="159"/>
      <c r="C6" s="159"/>
      <c r="D6" s="159"/>
      <c r="E6" s="159"/>
      <c r="F6" s="29"/>
      <c r="G6" s="28"/>
      <c r="H6" s="159"/>
      <c r="I6" s="159"/>
      <c r="J6" s="159"/>
      <c r="K6" s="159"/>
      <c r="L6" s="29"/>
      <c r="M6" s="28"/>
      <c r="N6" s="159"/>
      <c r="O6" s="159"/>
      <c r="P6" s="159"/>
      <c r="Q6" s="159"/>
      <c r="R6" s="29"/>
      <c r="S6" s="28"/>
      <c r="T6" s="159"/>
      <c r="U6" s="159"/>
      <c r="V6" s="159"/>
      <c r="W6" s="159"/>
      <c r="X6" s="29"/>
      <c r="Y6" s="28"/>
      <c r="Z6" s="159"/>
      <c r="AA6" s="159"/>
      <c r="AB6" s="159"/>
      <c r="AC6" s="159"/>
      <c r="AD6" s="29"/>
      <c r="AE6" s="28"/>
      <c r="AF6" s="159"/>
      <c r="AG6" s="159"/>
      <c r="AH6" s="159"/>
      <c r="AI6" s="159"/>
      <c r="AJ6" s="29"/>
      <c r="AK6" s="28"/>
      <c r="AL6" s="159"/>
      <c r="AM6" s="159"/>
      <c r="AN6" s="159"/>
      <c r="AO6" s="159"/>
      <c r="AP6" s="29"/>
    </row>
    <row r="7" spans="1:43" s="5" customFormat="1" ht="96" customHeight="1" x14ac:dyDescent="0.15">
      <c r="A7" s="28"/>
      <c r="B7" s="159"/>
      <c r="C7" s="159"/>
      <c r="D7" s="159"/>
      <c r="E7" s="159"/>
      <c r="F7" s="29"/>
      <c r="G7" s="28"/>
      <c r="H7" s="159"/>
      <c r="I7" s="159"/>
      <c r="J7" s="159"/>
      <c r="K7" s="159"/>
      <c r="L7" s="29"/>
      <c r="M7" s="28"/>
      <c r="N7" s="159"/>
      <c r="O7" s="159"/>
      <c r="P7" s="159"/>
      <c r="Q7" s="159"/>
      <c r="R7" s="29"/>
      <c r="S7" s="28"/>
      <c r="T7" s="159"/>
      <c r="U7" s="159"/>
      <c r="V7" s="159"/>
      <c r="W7" s="159"/>
      <c r="X7" s="29"/>
      <c r="Y7" s="28"/>
      <c r="Z7" s="159"/>
      <c r="AA7" s="159"/>
      <c r="AB7" s="159"/>
      <c r="AC7" s="159"/>
      <c r="AD7" s="29"/>
      <c r="AE7" s="28"/>
      <c r="AF7" s="159"/>
      <c r="AG7" s="159"/>
      <c r="AH7" s="159"/>
      <c r="AI7" s="159"/>
      <c r="AJ7" s="29"/>
      <c r="AK7" s="28"/>
      <c r="AL7" s="159"/>
      <c r="AM7" s="159"/>
      <c r="AN7" s="159"/>
      <c r="AO7" s="159"/>
      <c r="AP7" s="29"/>
    </row>
    <row r="8" spans="1:43" s="5" customFormat="1" ht="96" hidden="1" customHeight="1" x14ac:dyDescent="0.15">
      <c r="A8" s="28"/>
      <c r="B8" s="159"/>
      <c r="C8" s="159"/>
      <c r="D8" s="159"/>
      <c r="E8" s="159"/>
      <c r="F8" s="29"/>
      <c r="G8" s="28"/>
      <c r="H8" s="159"/>
      <c r="I8" s="159"/>
      <c r="J8" s="159"/>
      <c r="K8" s="159"/>
      <c r="L8" s="29"/>
      <c r="M8" s="28"/>
      <c r="N8" s="159"/>
      <c r="O8" s="159"/>
      <c r="P8" s="159"/>
      <c r="Q8" s="159"/>
      <c r="R8" s="29"/>
      <c r="S8" s="28"/>
      <c r="T8" s="159"/>
      <c r="U8" s="159"/>
      <c r="V8" s="159"/>
      <c r="W8" s="159"/>
      <c r="X8" s="29"/>
      <c r="Y8" s="28"/>
      <c r="Z8" s="159"/>
      <c r="AA8" s="159"/>
      <c r="AB8" s="159"/>
      <c r="AC8" s="159"/>
      <c r="AD8" s="29"/>
      <c r="AE8" s="28"/>
      <c r="AF8" s="159"/>
      <c r="AG8" s="159"/>
      <c r="AH8" s="159"/>
      <c r="AI8" s="159"/>
      <c r="AJ8" s="29"/>
      <c r="AK8" s="28"/>
      <c r="AL8" s="159"/>
      <c r="AM8" s="159"/>
      <c r="AN8" s="159"/>
      <c r="AO8" s="159"/>
      <c r="AP8" s="29"/>
    </row>
    <row r="9" spans="1:43" s="5" customFormat="1" ht="96" hidden="1" customHeight="1" x14ac:dyDescent="0.15">
      <c r="A9" s="28"/>
      <c r="B9" s="159"/>
      <c r="C9" s="159"/>
      <c r="D9" s="159"/>
      <c r="E9" s="159"/>
      <c r="F9" s="29"/>
      <c r="G9" s="28"/>
      <c r="H9" s="159"/>
      <c r="I9" s="159"/>
      <c r="J9" s="159"/>
      <c r="K9" s="159"/>
      <c r="L9" s="29"/>
      <c r="M9" s="28"/>
      <c r="N9" s="159"/>
      <c r="O9" s="159"/>
      <c r="P9" s="159"/>
      <c r="Q9" s="159"/>
      <c r="R9" s="29"/>
      <c r="S9" s="28"/>
      <c r="T9" s="159"/>
      <c r="U9" s="159"/>
      <c r="V9" s="159"/>
      <c r="W9" s="159"/>
      <c r="X9" s="29"/>
      <c r="Y9" s="28"/>
      <c r="Z9" s="159"/>
      <c r="AA9" s="159"/>
      <c r="AB9" s="159"/>
      <c r="AC9" s="159"/>
      <c r="AD9" s="29"/>
      <c r="AE9" s="28"/>
      <c r="AF9" s="159"/>
      <c r="AG9" s="159"/>
      <c r="AH9" s="159"/>
      <c r="AI9" s="159"/>
      <c r="AJ9" s="29"/>
      <c r="AK9" s="28"/>
      <c r="AL9" s="159"/>
      <c r="AM9" s="159"/>
      <c r="AN9" s="159"/>
      <c r="AO9" s="159"/>
      <c r="AP9" s="29"/>
    </row>
    <row r="10" spans="1:43" s="5" customFormat="1" ht="96" hidden="1" customHeight="1" x14ac:dyDescent="0.15">
      <c r="A10" s="28"/>
      <c r="B10" s="159"/>
      <c r="C10" s="159"/>
      <c r="D10" s="159"/>
      <c r="E10" s="159"/>
      <c r="F10" s="29"/>
      <c r="G10" s="28"/>
      <c r="H10" s="159"/>
      <c r="I10" s="159"/>
      <c r="J10" s="159"/>
      <c r="K10" s="159"/>
      <c r="L10" s="29"/>
      <c r="M10" s="28"/>
      <c r="N10" s="159"/>
      <c r="O10" s="159"/>
      <c r="P10" s="159"/>
      <c r="Q10" s="159"/>
      <c r="R10" s="29"/>
      <c r="S10" s="28"/>
      <c r="T10" s="159"/>
      <c r="U10" s="159"/>
      <c r="V10" s="159"/>
      <c r="W10" s="159"/>
      <c r="X10" s="29"/>
      <c r="Y10" s="28"/>
      <c r="Z10" s="159"/>
      <c r="AA10" s="159"/>
      <c r="AB10" s="159"/>
      <c r="AC10" s="159"/>
      <c r="AD10" s="29"/>
      <c r="AE10" s="28"/>
      <c r="AF10" s="159"/>
      <c r="AG10" s="159"/>
      <c r="AH10" s="159"/>
      <c r="AI10" s="159"/>
      <c r="AJ10" s="29"/>
      <c r="AK10" s="28"/>
      <c r="AL10" s="159"/>
      <c r="AM10" s="159"/>
      <c r="AN10" s="159"/>
      <c r="AO10" s="159"/>
      <c r="AP10" s="29"/>
    </row>
    <row r="11" spans="1:43" s="6" customFormat="1" ht="75" customHeight="1" x14ac:dyDescent="0.15">
      <c r="A11" s="47"/>
      <c r="B11" s="160"/>
      <c r="C11" s="160"/>
      <c r="D11" s="161"/>
      <c r="E11" s="161"/>
      <c r="F11" s="48"/>
      <c r="G11" s="47"/>
      <c r="H11" s="160"/>
      <c r="I11" s="160"/>
      <c r="J11" s="161"/>
      <c r="K11" s="161"/>
      <c r="L11" s="48"/>
      <c r="M11" s="47"/>
      <c r="N11" s="160"/>
      <c r="O11" s="160"/>
      <c r="P11" s="161"/>
      <c r="Q11" s="161"/>
      <c r="R11" s="48"/>
      <c r="S11" s="47"/>
      <c r="T11" s="160"/>
      <c r="U11" s="160"/>
      <c r="V11" s="161"/>
      <c r="W11" s="161"/>
      <c r="X11" s="48"/>
      <c r="Y11" s="47"/>
      <c r="Z11" s="160"/>
      <c r="AA11" s="160"/>
      <c r="AB11" s="161"/>
      <c r="AC11" s="161"/>
      <c r="AD11" s="48"/>
      <c r="AE11" s="47"/>
      <c r="AF11" s="160"/>
      <c r="AG11" s="160"/>
      <c r="AH11" s="161"/>
      <c r="AI11" s="161"/>
      <c r="AJ11" s="48"/>
      <c r="AK11" s="47"/>
      <c r="AL11" s="160"/>
      <c r="AM11" s="160"/>
      <c r="AN11" s="161"/>
      <c r="AO11" s="161"/>
      <c r="AP11" s="48"/>
    </row>
    <row r="12" spans="1:43" s="6" customFormat="1" ht="24" customHeight="1" x14ac:dyDescent="0.15">
      <c r="A12" s="47"/>
      <c r="B12" s="49"/>
      <c r="C12" s="49"/>
      <c r="D12" s="49"/>
      <c r="E12" s="49"/>
      <c r="F12" s="48"/>
      <c r="G12" s="47"/>
      <c r="H12" s="49"/>
      <c r="I12" s="49"/>
      <c r="J12" s="49"/>
      <c r="K12" s="49"/>
      <c r="L12" s="48"/>
      <c r="M12" s="47"/>
      <c r="N12" s="49"/>
      <c r="O12" s="49"/>
      <c r="P12" s="49"/>
      <c r="Q12" s="49"/>
      <c r="R12" s="48"/>
      <c r="S12" s="47"/>
      <c r="T12" s="49"/>
      <c r="U12" s="49"/>
      <c r="V12" s="49"/>
      <c r="W12" s="49"/>
      <c r="X12" s="48"/>
      <c r="Y12" s="47"/>
      <c r="Z12" s="49"/>
      <c r="AA12" s="49"/>
      <c r="AB12" s="49"/>
      <c r="AC12" s="49"/>
      <c r="AD12" s="48"/>
      <c r="AE12" s="47"/>
      <c r="AF12" s="49"/>
      <c r="AG12" s="49"/>
      <c r="AH12" s="49"/>
      <c r="AI12" s="49"/>
      <c r="AJ12" s="48"/>
      <c r="AK12" s="47"/>
      <c r="AL12" s="49"/>
      <c r="AM12" s="49"/>
      <c r="AN12" s="49"/>
      <c r="AO12" s="49"/>
      <c r="AP12" s="48"/>
    </row>
    <row r="13" spans="1:43" s="54" customFormat="1" ht="45" customHeight="1" x14ac:dyDescent="0.3">
      <c r="A13" s="50"/>
      <c r="B13" s="51"/>
      <c r="C13" s="52"/>
      <c r="D13" s="52"/>
      <c r="E13" s="52"/>
      <c r="F13" s="53"/>
      <c r="G13" s="50"/>
      <c r="H13" s="51"/>
      <c r="I13" s="52"/>
      <c r="J13" s="52"/>
      <c r="K13" s="52"/>
      <c r="L13" s="53"/>
      <c r="M13" s="50"/>
      <c r="N13" s="51"/>
      <c r="O13" s="52"/>
      <c r="P13" s="52"/>
      <c r="Q13" s="52"/>
      <c r="R13" s="53"/>
      <c r="S13" s="50"/>
      <c r="T13" s="51"/>
      <c r="U13" s="52"/>
      <c r="V13" s="52"/>
      <c r="W13" s="52"/>
      <c r="X13" s="53"/>
      <c r="Y13" s="50"/>
      <c r="Z13" s="51"/>
      <c r="AA13" s="52"/>
      <c r="AB13" s="52"/>
      <c r="AC13" s="52"/>
      <c r="AD13" s="53"/>
      <c r="AE13" s="50"/>
      <c r="AF13" s="51"/>
      <c r="AG13" s="52"/>
      <c r="AH13" s="52"/>
      <c r="AI13" s="52"/>
      <c r="AJ13" s="53"/>
      <c r="AK13" s="50"/>
      <c r="AL13" s="51"/>
      <c r="AM13" s="52"/>
      <c r="AN13" s="52"/>
      <c r="AO13" s="52"/>
      <c r="AP13" s="53"/>
    </row>
    <row r="14" spans="1:43" s="6" customFormat="1" ht="24" customHeight="1" x14ac:dyDescent="0.15">
      <c r="A14" s="55"/>
      <c r="B14" s="56"/>
      <c r="C14" s="56"/>
      <c r="D14" s="56"/>
      <c r="E14" s="56"/>
      <c r="F14" s="57"/>
      <c r="G14" s="55"/>
      <c r="H14" s="56"/>
      <c r="I14" s="56"/>
      <c r="J14" s="56"/>
      <c r="K14" s="56"/>
      <c r="L14" s="57"/>
      <c r="M14" s="55"/>
      <c r="N14" s="56"/>
      <c r="O14" s="56"/>
      <c r="P14" s="56"/>
      <c r="Q14" s="56"/>
      <c r="R14" s="57"/>
      <c r="S14" s="55"/>
      <c r="T14" s="56"/>
      <c r="U14" s="56"/>
      <c r="V14" s="56"/>
      <c r="W14" s="56"/>
      <c r="X14" s="57"/>
      <c r="Y14" s="55"/>
      <c r="Z14" s="56"/>
      <c r="AA14" s="56"/>
      <c r="AB14" s="56"/>
      <c r="AC14" s="56"/>
      <c r="AD14" s="57"/>
      <c r="AE14" s="55"/>
      <c r="AF14" s="56"/>
      <c r="AG14" s="56"/>
      <c r="AH14" s="56"/>
      <c r="AI14" s="56"/>
      <c r="AJ14" s="57"/>
      <c r="AK14" s="55"/>
      <c r="AL14" s="56"/>
      <c r="AM14" s="56"/>
      <c r="AN14" s="56"/>
      <c r="AO14" s="56"/>
      <c r="AP14" s="57"/>
    </row>
    <row r="15" spans="1:43" s="6" customFormat="1" ht="7.5" customHeight="1" x14ac:dyDescent="0.15">
      <c r="A15" s="44"/>
      <c r="B15" s="45"/>
      <c r="C15" s="45"/>
      <c r="D15" s="45"/>
      <c r="E15" s="45"/>
      <c r="F15" s="46"/>
      <c r="G15" s="44"/>
      <c r="H15" s="45"/>
      <c r="I15" s="45"/>
      <c r="J15" s="45"/>
      <c r="K15" s="45"/>
      <c r="L15" s="46"/>
      <c r="M15" s="44"/>
      <c r="N15" s="45"/>
      <c r="O15" s="45"/>
      <c r="P15" s="45"/>
      <c r="Q15" s="45"/>
      <c r="R15" s="46"/>
      <c r="S15" s="44"/>
      <c r="T15" s="45"/>
      <c r="U15" s="45"/>
      <c r="V15" s="45"/>
      <c r="W15" s="45"/>
      <c r="X15" s="46"/>
      <c r="Y15" s="44"/>
      <c r="Z15" s="45"/>
      <c r="AA15" s="45"/>
      <c r="AB15" s="45"/>
      <c r="AC15" s="45"/>
      <c r="AD15" s="46"/>
      <c r="AE15" s="44"/>
      <c r="AF15" s="45"/>
      <c r="AG15" s="45"/>
      <c r="AH15" s="45"/>
      <c r="AI15" s="45"/>
      <c r="AJ15" s="46"/>
      <c r="AK15" s="44"/>
      <c r="AL15" s="45"/>
      <c r="AM15" s="45"/>
      <c r="AN15" s="45"/>
      <c r="AO15" s="45"/>
      <c r="AP15" s="46"/>
    </row>
    <row r="16" spans="1:43" s="5" customFormat="1" ht="96" hidden="1" customHeight="1" x14ac:dyDescent="0.15">
      <c r="A16" s="28"/>
      <c r="B16" s="159"/>
      <c r="C16" s="159"/>
      <c r="D16" s="159"/>
      <c r="E16" s="159"/>
      <c r="F16" s="29"/>
      <c r="G16" s="28"/>
      <c r="H16" s="159"/>
      <c r="I16" s="159"/>
      <c r="J16" s="159"/>
      <c r="K16" s="159"/>
      <c r="L16" s="29"/>
      <c r="M16" s="28"/>
      <c r="N16" s="159"/>
      <c r="O16" s="159"/>
      <c r="P16" s="159"/>
      <c r="Q16" s="159"/>
      <c r="R16" s="29"/>
      <c r="S16" s="28"/>
      <c r="T16" s="159"/>
      <c r="U16" s="159"/>
      <c r="V16" s="159"/>
      <c r="W16" s="159"/>
      <c r="X16" s="29"/>
      <c r="Y16" s="28"/>
      <c r="Z16" s="159"/>
      <c r="AA16" s="159"/>
      <c r="AB16" s="159"/>
      <c r="AC16" s="159"/>
      <c r="AD16" s="29"/>
      <c r="AE16" s="28"/>
      <c r="AF16" s="159"/>
      <c r="AG16" s="159"/>
      <c r="AH16" s="159"/>
      <c r="AI16" s="159"/>
      <c r="AJ16" s="29"/>
      <c r="AK16" s="28"/>
      <c r="AL16" s="159"/>
      <c r="AM16" s="159"/>
      <c r="AN16" s="159"/>
      <c r="AO16" s="159"/>
      <c r="AP16" s="29"/>
    </row>
    <row r="17" spans="1:42" s="5" customFormat="1" ht="96" customHeight="1" x14ac:dyDescent="0.15">
      <c r="A17" s="28"/>
      <c r="B17" s="159"/>
      <c r="C17" s="159"/>
      <c r="D17" s="159"/>
      <c r="E17" s="159"/>
      <c r="F17" s="29"/>
      <c r="G17" s="28"/>
      <c r="H17" s="159"/>
      <c r="I17" s="159"/>
      <c r="J17" s="159"/>
      <c r="K17" s="159"/>
      <c r="L17" s="29"/>
      <c r="M17" s="28"/>
      <c r="N17" s="159"/>
      <c r="O17" s="159"/>
      <c r="P17" s="159"/>
      <c r="Q17" s="159"/>
      <c r="R17" s="29"/>
      <c r="S17" s="28"/>
      <c r="T17" s="159"/>
      <c r="U17" s="159"/>
      <c r="V17" s="159"/>
      <c r="W17" s="159"/>
      <c r="X17" s="29"/>
      <c r="Y17" s="28"/>
      <c r="Z17" s="159"/>
      <c r="AA17" s="159"/>
      <c r="AB17" s="159"/>
      <c r="AC17" s="159"/>
      <c r="AD17" s="29"/>
      <c r="AE17" s="28"/>
      <c r="AF17" s="159"/>
      <c r="AG17" s="159"/>
      <c r="AH17" s="159"/>
      <c r="AI17" s="159"/>
      <c r="AJ17" s="29"/>
      <c r="AK17" s="28"/>
      <c r="AL17" s="159"/>
      <c r="AM17" s="159"/>
      <c r="AN17" s="159"/>
      <c r="AO17" s="159"/>
      <c r="AP17" s="29"/>
    </row>
    <row r="18" spans="1:42" s="5" customFormat="1" ht="96" customHeight="1" x14ac:dyDescent="0.15">
      <c r="A18" s="28"/>
      <c r="B18" s="159"/>
      <c r="C18" s="159"/>
      <c r="D18" s="159"/>
      <c r="E18" s="159"/>
      <c r="F18" s="29"/>
      <c r="G18" s="28"/>
      <c r="H18" s="159"/>
      <c r="I18" s="159"/>
      <c r="J18" s="159"/>
      <c r="K18" s="159"/>
      <c r="L18" s="29"/>
      <c r="M18" s="28"/>
      <c r="N18" s="159"/>
      <c r="O18" s="159"/>
      <c r="P18" s="159"/>
      <c r="Q18" s="159"/>
      <c r="R18" s="29"/>
      <c r="S18" s="28"/>
      <c r="T18" s="159"/>
      <c r="U18" s="159"/>
      <c r="V18" s="159"/>
      <c r="W18" s="159"/>
      <c r="X18" s="29"/>
      <c r="Y18" s="28"/>
      <c r="Z18" s="159"/>
      <c r="AA18" s="159"/>
      <c r="AB18" s="159"/>
      <c r="AC18" s="159"/>
      <c r="AD18" s="29"/>
      <c r="AE18" s="28"/>
      <c r="AF18" s="159"/>
      <c r="AG18" s="159"/>
      <c r="AH18" s="159"/>
      <c r="AI18" s="159"/>
      <c r="AJ18" s="29"/>
      <c r="AK18" s="28"/>
      <c r="AL18" s="159"/>
      <c r="AM18" s="159"/>
      <c r="AN18" s="159"/>
      <c r="AO18" s="159"/>
      <c r="AP18" s="29"/>
    </row>
    <row r="19" spans="1:42" s="5" customFormat="1" ht="96" hidden="1" customHeight="1" x14ac:dyDescent="0.15">
      <c r="A19" s="28"/>
      <c r="B19" s="159"/>
      <c r="C19" s="159"/>
      <c r="D19" s="159"/>
      <c r="E19" s="159"/>
      <c r="F19" s="29"/>
      <c r="G19" s="28"/>
      <c r="H19" s="159"/>
      <c r="I19" s="159"/>
      <c r="J19" s="159"/>
      <c r="K19" s="159"/>
      <c r="L19" s="29"/>
      <c r="M19" s="28"/>
      <c r="N19" s="159"/>
      <c r="O19" s="159"/>
      <c r="P19" s="159"/>
      <c r="Q19" s="159"/>
      <c r="R19" s="29"/>
      <c r="S19" s="28"/>
      <c r="T19" s="159"/>
      <c r="U19" s="159"/>
      <c r="V19" s="159"/>
      <c r="W19" s="159"/>
      <c r="X19" s="29"/>
      <c r="Y19" s="28"/>
      <c r="Z19" s="159"/>
      <c r="AA19" s="159"/>
      <c r="AB19" s="159"/>
      <c r="AC19" s="159"/>
      <c r="AD19" s="29"/>
      <c r="AE19" s="28"/>
      <c r="AF19" s="159"/>
      <c r="AG19" s="159"/>
      <c r="AH19" s="159"/>
      <c r="AI19" s="159"/>
      <c r="AJ19" s="29"/>
      <c r="AK19" s="28"/>
      <c r="AL19" s="159"/>
      <c r="AM19" s="159"/>
      <c r="AN19" s="159"/>
      <c r="AO19" s="159"/>
      <c r="AP19" s="29"/>
    </row>
    <row r="20" spans="1:42" s="5" customFormat="1" ht="96" hidden="1" customHeight="1" x14ac:dyDescent="0.15">
      <c r="A20" s="28"/>
      <c r="B20" s="159"/>
      <c r="C20" s="159"/>
      <c r="D20" s="159"/>
      <c r="E20" s="159"/>
      <c r="F20" s="29"/>
      <c r="G20" s="28"/>
      <c r="H20" s="159"/>
      <c r="I20" s="159"/>
      <c r="J20" s="159"/>
      <c r="K20" s="159"/>
      <c r="L20" s="29"/>
      <c r="M20" s="28"/>
      <c r="N20" s="159"/>
      <c r="O20" s="159"/>
      <c r="P20" s="159"/>
      <c r="Q20" s="159"/>
      <c r="R20" s="29"/>
      <c r="S20" s="28"/>
      <c r="T20" s="159"/>
      <c r="U20" s="159"/>
      <c r="V20" s="159"/>
      <c r="W20" s="159"/>
      <c r="X20" s="29"/>
      <c r="Y20" s="28"/>
      <c r="Z20" s="159"/>
      <c r="AA20" s="159"/>
      <c r="AB20" s="159"/>
      <c r="AC20" s="159"/>
      <c r="AD20" s="29"/>
      <c r="AE20" s="28"/>
      <c r="AF20" s="159"/>
      <c r="AG20" s="159"/>
      <c r="AH20" s="159"/>
      <c r="AI20" s="159"/>
      <c r="AJ20" s="29"/>
      <c r="AK20" s="28"/>
      <c r="AL20" s="159"/>
      <c r="AM20" s="159"/>
      <c r="AN20" s="159"/>
      <c r="AO20" s="159"/>
      <c r="AP20" s="29"/>
    </row>
    <row r="21" spans="1:42" s="5" customFormat="1" ht="96" hidden="1" customHeight="1" x14ac:dyDescent="0.15">
      <c r="A21" s="28"/>
      <c r="B21" s="159"/>
      <c r="C21" s="159"/>
      <c r="D21" s="159"/>
      <c r="E21" s="159"/>
      <c r="F21" s="29"/>
      <c r="G21" s="28"/>
      <c r="H21" s="159"/>
      <c r="I21" s="159"/>
      <c r="J21" s="159"/>
      <c r="K21" s="159"/>
      <c r="L21" s="29"/>
      <c r="M21" s="28"/>
      <c r="N21" s="159"/>
      <c r="O21" s="159"/>
      <c r="P21" s="159"/>
      <c r="Q21" s="159"/>
      <c r="R21" s="29"/>
      <c r="S21" s="28"/>
      <c r="T21" s="159"/>
      <c r="U21" s="159"/>
      <c r="V21" s="159"/>
      <c r="W21" s="159"/>
      <c r="X21" s="29"/>
      <c r="Y21" s="28"/>
      <c r="Z21" s="159"/>
      <c r="AA21" s="159"/>
      <c r="AB21" s="159"/>
      <c r="AC21" s="159"/>
      <c r="AD21" s="29"/>
      <c r="AE21" s="28"/>
      <c r="AF21" s="159"/>
      <c r="AG21" s="159"/>
      <c r="AH21" s="159"/>
      <c r="AI21" s="159"/>
      <c r="AJ21" s="29"/>
      <c r="AK21" s="28"/>
      <c r="AL21" s="159"/>
      <c r="AM21" s="159"/>
      <c r="AN21" s="159"/>
      <c r="AO21" s="159"/>
      <c r="AP21" s="29"/>
    </row>
    <row r="22" spans="1:42" s="6" customFormat="1" ht="75" customHeight="1" x14ac:dyDescent="0.15">
      <c r="A22" s="47"/>
      <c r="B22" s="160"/>
      <c r="C22" s="160"/>
      <c r="D22" s="161"/>
      <c r="E22" s="161"/>
      <c r="F22" s="48"/>
      <c r="G22" s="47"/>
      <c r="H22" s="160"/>
      <c r="I22" s="160"/>
      <c r="J22" s="161"/>
      <c r="K22" s="161"/>
      <c r="L22" s="48"/>
      <c r="M22" s="47"/>
      <c r="N22" s="160"/>
      <c r="O22" s="160"/>
      <c r="P22" s="161"/>
      <c r="Q22" s="161"/>
      <c r="R22" s="48"/>
      <c r="S22" s="47"/>
      <c r="T22" s="160"/>
      <c r="U22" s="160"/>
      <c r="V22" s="161"/>
      <c r="W22" s="161"/>
      <c r="X22" s="48"/>
      <c r="Y22" s="47"/>
      <c r="Z22" s="160"/>
      <c r="AA22" s="160"/>
      <c r="AB22" s="161"/>
      <c r="AC22" s="161"/>
      <c r="AD22" s="48"/>
      <c r="AE22" s="47"/>
      <c r="AF22" s="160"/>
      <c r="AG22" s="160"/>
      <c r="AH22" s="161"/>
      <c r="AI22" s="161"/>
      <c r="AJ22" s="48"/>
      <c r="AK22" s="47"/>
      <c r="AL22" s="160"/>
      <c r="AM22" s="160"/>
      <c r="AN22" s="161"/>
      <c r="AO22" s="161"/>
      <c r="AP22" s="48"/>
    </row>
    <row r="23" spans="1:42" s="6" customFormat="1" ht="24" customHeight="1" x14ac:dyDescent="0.15">
      <c r="A23" s="47"/>
      <c r="B23" s="49"/>
      <c r="C23" s="49"/>
      <c r="D23" s="49"/>
      <c r="E23" s="49"/>
      <c r="F23" s="48"/>
      <c r="G23" s="47"/>
      <c r="H23" s="49"/>
      <c r="I23" s="49"/>
      <c r="J23" s="49"/>
      <c r="K23" s="49"/>
      <c r="L23" s="48"/>
      <c r="M23" s="47"/>
      <c r="N23" s="49"/>
      <c r="O23" s="49"/>
      <c r="P23" s="49"/>
      <c r="Q23" s="49"/>
      <c r="R23" s="48"/>
      <c r="S23" s="47"/>
      <c r="T23" s="49"/>
      <c r="U23" s="49"/>
      <c r="V23" s="49"/>
      <c r="W23" s="49"/>
      <c r="X23" s="48"/>
      <c r="Y23" s="47"/>
      <c r="Z23" s="49"/>
      <c r="AA23" s="49"/>
      <c r="AB23" s="49"/>
      <c r="AC23" s="49"/>
      <c r="AD23" s="48"/>
      <c r="AE23" s="47"/>
      <c r="AF23" s="49"/>
      <c r="AG23" s="49"/>
      <c r="AH23" s="49"/>
      <c r="AI23" s="49"/>
      <c r="AJ23" s="48"/>
      <c r="AK23" s="47"/>
      <c r="AL23" s="49"/>
      <c r="AM23" s="49"/>
      <c r="AN23" s="49"/>
      <c r="AO23" s="49"/>
      <c r="AP23" s="48"/>
    </row>
    <row r="24" spans="1:42" s="54" customFormat="1" ht="45" customHeight="1" x14ac:dyDescent="0.3">
      <c r="A24" s="50"/>
      <c r="B24" s="51"/>
      <c r="C24" s="52"/>
      <c r="D24" s="52"/>
      <c r="E24" s="52"/>
      <c r="F24" s="53"/>
      <c r="G24" s="50"/>
      <c r="H24" s="51"/>
      <c r="I24" s="52"/>
      <c r="J24" s="52"/>
      <c r="K24" s="52"/>
      <c r="L24" s="53"/>
      <c r="M24" s="50"/>
      <c r="N24" s="51"/>
      <c r="O24" s="52"/>
      <c r="P24" s="52"/>
      <c r="Q24" s="52"/>
      <c r="R24" s="53"/>
      <c r="S24" s="50"/>
      <c r="T24" s="51"/>
      <c r="U24" s="52"/>
      <c r="V24" s="52"/>
      <c r="W24" s="52"/>
      <c r="X24" s="53"/>
      <c r="Y24" s="50"/>
      <c r="Z24" s="51"/>
      <c r="AA24" s="52"/>
      <c r="AB24" s="52"/>
      <c r="AC24" s="52"/>
      <c r="AD24" s="53"/>
      <c r="AE24" s="50"/>
      <c r="AF24" s="51"/>
      <c r="AG24" s="52"/>
      <c r="AH24" s="52"/>
      <c r="AI24" s="52"/>
      <c r="AJ24" s="53"/>
      <c r="AK24" s="50"/>
      <c r="AL24" s="51"/>
      <c r="AM24" s="52"/>
      <c r="AN24" s="52"/>
      <c r="AO24" s="52"/>
      <c r="AP24" s="53"/>
    </row>
    <row r="25" spans="1:42" s="6" customFormat="1" ht="24" customHeight="1" x14ac:dyDescent="0.15">
      <c r="A25" s="55"/>
      <c r="B25" s="56"/>
      <c r="C25" s="56"/>
      <c r="D25" s="56"/>
      <c r="E25" s="56"/>
      <c r="F25" s="57"/>
      <c r="G25" s="55"/>
      <c r="H25" s="56"/>
      <c r="I25" s="56"/>
      <c r="J25" s="56"/>
      <c r="K25" s="56"/>
      <c r="L25" s="57"/>
      <c r="M25" s="55"/>
      <c r="N25" s="56"/>
      <c r="O25" s="56"/>
      <c r="P25" s="56"/>
      <c r="Q25" s="56"/>
      <c r="R25" s="57"/>
      <c r="S25" s="55"/>
      <c r="T25" s="56"/>
      <c r="U25" s="56"/>
      <c r="V25" s="56"/>
      <c r="W25" s="56"/>
      <c r="X25" s="57"/>
      <c r="Y25" s="55"/>
      <c r="Z25" s="56"/>
      <c r="AA25" s="56"/>
      <c r="AB25" s="56"/>
      <c r="AC25" s="56"/>
      <c r="AD25" s="57"/>
      <c r="AE25" s="55"/>
      <c r="AF25" s="56"/>
      <c r="AG25" s="56"/>
      <c r="AH25" s="56"/>
      <c r="AI25" s="56"/>
      <c r="AJ25" s="57"/>
      <c r="AK25" s="55"/>
      <c r="AL25" s="56"/>
      <c r="AM25" s="56"/>
      <c r="AN25" s="56"/>
      <c r="AO25" s="56"/>
      <c r="AP25" s="57"/>
    </row>
    <row r="26" spans="1:42" s="6" customFormat="1" ht="7.5" customHeight="1" x14ac:dyDescent="0.15">
      <c r="A26" s="44"/>
      <c r="B26" s="45"/>
      <c r="C26" s="45"/>
      <c r="D26" s="45"/>
      <c r="E26" s="45"/>
      <c r="F26" s="46"/>
      <c r="G26" s="44"/>
      <c r="H26" s="45"/>
      <c r="I26" s="45"/>
      <c r="J26" s="45"/>
      <c r="K26" s="45"/>
      <c r="L26" s="46"/>
      <c r="M26" s="44"/>
      <c r="N26" s="45"/>
      <c r="O26" s="45"/>
      <c r="P26" s="45"/>
      <c r="Q26" s="45"/>
      <c r="R26" s="46"/>
      <c r="S26" s="44"/>
      <c r="T26" s="45"/>
      <c r="U26" s="45"/>
      <c r="V26" s="45"/>
      <c r="W26" s="45"/>
      <c r="X26" s="46"/>
      <c r="Y26" s="44"/>
      <c r="Z26" s="45"/>
      <c r="AA26" s="45"/>
      <c r="AB26" s="45"/>
      <c r="AC26" s="45"/>
      <c r="AD26" s="46"/>
      <c r="AE26" s="44"/>
      <c r="AF26" s="45"/>
      <c r="AG26" s="45"/>
      <c r="AH26" s="45"/>
      <c r="AI26" s="45"/>
      <c r="AJ26" s="46"/>
      <c r="AK26" s="44"/>
      <c r="AL26" s="45"/>
      <c r="AM26" s="45"/>
      <c r="AN26" s="45"/>
      <c r="AO26" s="45"/>
      <c r="AP26" s="46"/>
    </row>
    <row r="27" spans="1:42" s="5" customFormat="1" ht="96" hidden="1" customHeight="1" x14ac:dyDescent="0.15">
      <c r="A27" s="28"/>
      <c r="B27" s="159"/>
      <c r="C27" s="159"/>
      <c r="D27" s="159"/>
      <c r="E27" s="159"/>
      <c r="F27" s="29"/>
      <c r="G27" s="28"/>
      <c r="H27" s="159"/>
      <c r="I27" s="159"/>
      <c r="J27" s="159"/>
      <c r="K27" s="159"/>
      <c r="L27" s="29"/>
      <c r="M27" s="28"/>
      <c r="N27" s="159"/>
      <c r="O27" s="159"/>
      <c r="P27" s="159"/>
      <c r="Q27" s="159"/>
      <c r="R27" s="29"/>
      <c r="S27" s="28"/>
      <c r="T27" s="159"/>
      <c r="U27" s="159"/>
      <c r="V27" s="159"/>
      <c r="W27" s="159"/>
      <c r="X27" s="29"/>
      <c r="Y27" s="28"/>
      <c r="Z27" s="159"/>
      <c r="AA27" s="159"/>
      <c r="AB27" s="159"/>
      <c r="AC27" s="159"/>
      <c r="AD27" s="29"/>
      <c r="AE27" s="28"/>
      <c r="AF27" s="159"/>
      <c r="AG27" s="159"/>
      <c r="AH27" s="159"/>
      <c r="AI27" s="159"/>
      <c r="AJ27" s="29"/>
      <c r="AK27" s="28"/>
      <c r="AL27" s="159"/>
      <c r="AM27" s="159"/>
      <c r="AN27" s="159"/>
      <c r="AO27" s="159"/>
      <c r="AP27" s="29"/>
    </row>
    <row r="28" spans="1:42" s="5" customFormat="1" ht="96" customHeight="1" x14ac:dyDescent="0.15">
      <c r="A28" s="28"/>
      <c r="B28" s="159"/>
      <c r="C28" s="159"/>
      <c r="D28" s="159"/>
      <c r="E28" s="159"/>
      <c r="F28" s="29"/>
      <c r="G28" s="28"/>
      <c r="H28" s="159"/>
      <c r="I28" s="159"/>
      <c r="J28" s="159"/>
      <c r="K28" s="159"/>
      <c r="L28" s="29"/>
      <c r="M28" s="28"/>
      <c r="N28" s="159"/>
      <c r="O28" s="159"/>
      <c r="P28" s="159"/>
      <c r="Q28" s="159"/>
      <c r="R28" s="29"/>
      <c r="S28" s="28"/>
      <c r="T28" s="159"/>
      <c r="U28" s="159"/>
      <c r="V28" s="159"/>
      <c r="W28" s="159"/>
      <c r="X28" s="29"/>
      <c r="Y28" s="28"/>
      <c r="Z28" s="159"/>
      <c r="AA28" s="159"/>
      <c r="AB28" s="159"/>
      <c r="AC28" s="159"/>
      <c r="AD28" s="29"/>
      <c r="AE28" s="28"/>
      <c r="AF28" s="159"/>
      <c r="AG28" s="159"/>
      <c r="AH28" s="159"/>
      <c r="AI28" s="159"/>
      <c r="AJ28" s="29"/>
      <c r="AK28" s="28"/>
      <c r="AL28" s="159"/>
      <c r="AM28" s="159"/>
      <c r="AN28" s="159"/>
      <c r="AO28" s="159"/>
      <c r="AP28" s="29"/>
    </row>
    <row r="29" spans="1:42" s="5" customFormat="1" ht="96" customHeight="1" x14ac:dyDescent="0.15">
      <c r="A29" s="28"/>
      <c r="B29" s="159"/>
      <c r="C29" s="159"/>
      <c r="D29" s="159"/>
      <c r="E29" s="159"/>
      <c r="F29" s="29"/>
      <c r="G29" s="28"/>
      <c r="H29" s="159"/>
      <c r="I29" s="159"/>
      <c r="J29" s="159"/>
      <c r="K29" s="159"/>
      <c r="L29" s="29"/>
      <c r="M29" s="28"/>
      <c r="N29" s="159"/>
      <c r="O29" s="159"/>
      <c r="P29" s="159"/>
      <c r="Q29" s="159"/>
      <c r="R29" s="29"/>
      <c r="S29" s="28"/>
      <c r="T29" s="159"/>
      <c r="U29" s="159"/>
      <c r="V29" s="159"/>
      <c r="W29" s="159"/>
      <c r="X29" s="29"/>
      <c r="Y29" s="28"/>
      <c r="Z29" s="159"/>
      <c r="AA29" s="159"/>
      <c r="AB29" s="159"/>
      <c r="AC29" s="159"/>
      <c r="AD29" s="29"/>
      <c r="AE29" s="28"/>
      <c r="AF29" s="159"/>
      <c r="AG29" s="159"/>
      <c r="AH29" s="159"/>
      <c r="AI29" s="159"/>
      <c r="AJ29" s="29"/>
      <c r="AK29" s="28"/>
      <c r="AL29" s="159"/>
      <c r="AM29" s="159"/>
      <c r="AN29" s="159"/>
      <c r="AO29" s="159"/>
      <c r="AP29" s="29"/>
    </row>
    <row r="30" spans="1:42" s="5" customFormat="1" ht="96" hidden="1" customHeight="1" x14ac:dyDescent="0.15">
      <c r="A30" s="28"/>
      <c r="B30" s="159"/>
      <c r="C30" s="159"/>
      <c r="D30" s="159"/>
      <c r="E30" s="159"/>
      <c r="F30" s="29"/>
      <c r="G30" s="28"/>
      <c r="H30" s="159"/>
      <c r="I30" s="159"/>
      <c r="J30" s="159"/>
      <c r="K30" s="159"/>
      <c r="L30" s="29"/>
      <c r="M30" s="28"/>
      <c r="N30" s="159"/>
      <c r="O30" s="159"/>
      <c r="P30" s="159"/>
      <c r="Q30" s="159"/>
      <c r="R30" s="29"/>
      <c r="S30" s="28"/>
      <c r="T30" s="159"/>
      <c r="U30" s="159"/>
      <c r="V30" s="159"/>
      <c r="W30" s="159"/>
      <c r="X30" s="29"/>
      <c r="Y30" s="28"/>
      <c r="Z30" s="159"/>
      <c r="AA30" s="159"/>
      <c r="AB30" s="159"/>
      <c r="AC30" s="159"/>
      <c r="AD30" s="29"/>
      <c r="AE30" s="28"/>
      <c r="AF30" s="159"/>
      <c r="AG30" s="159"/>
      <c r="AH30" s="159"/>
      <c r="AI30" s="159"/>
      <c r="AJ30" s="29"/>
      <c r="AK30" s="28"/>
      <c r="AL30" s="159"/>
      <c r="AM30" s="159"/>
      <c r="AN30" s="159"/>
      <c r="AO30" s="159"/>
      <c r="AP30" s="29"/>
    </row>
    <row r="31" spans="1:42" s="5" customFormat="1" ht="96" hidden="1" customHeight="1" x14ac:dyDescent="0.15">
      <c r="A31" s="28"/>
      <c r="B31" s="159"/>
      <c r="C31" s="159"/>
      <c r="D31" s="159"/>
      <c r="E31" s="159"/>
      <c r="F31" s="29"/>
      <c r="G31" s="28"/>
      <c r="H31" s="159"/>
      <c r="I31" s="159"/>
      <c r="J31" s="159"/>
      <c r="K31" s="159"/>
      <c r="L31" s="29"/>
      <c r="M31" s="28"/>
      <c r="N31" s="159"/>
      <c r="O31" s="159"/>
      <c r="P31" s="159"/>
      <c r="Q31" s="159"/>
      <c r="R31" s="29"/>
      <c r="S31" s="28"/>
      <c r="T31" s="159"/>
      <c r="U31" s="159"/>
      <c r="V31" s="159"/>
      <c r="W31" s="159"/>
      <c r="X31" s="29"/>
      <c r="Y31" s="28"/>
      <c r="Z31" s="159"/>
      <c r="AA31" s="159"/>
      <c r="AB31" s="159"/>
      <c r="AC31" s="159"/>
      <c r="AD31" s="29"/>
      <c r="AE31" s="28"/>
      <c r="AF31" s="159"/>
      <c r="AG31" s="159"/>
      <c r="AH31" s="159"/>
      <c r="AI31" s="159"/>
      <c r="AJ31" s="29"/>
      <c r="AK31" s="28"/>
      <c r="AL31" s="159"/>
      <c r="AM31" s="159"/>
      <c r="AN31" s="159"/>
      <c r="AO31" s="159"/>
      <c r="AP31" s="29"/>
    </row>
    <row r="32" spans="1:42" s="5" customFormat="1" ht="96" hidden="1" customHeight="1" x14ac:dyDescent="0.15">
      <c r="A32" s="28"/>
      <c r="B32" s="159"/>
      <c r="C32" s="159"/>
      <c r="D32" s="159"/>
      <c r="E32" s="159"/>
      <c r="F32" s="29"/>
      <c r="G32" s="28"/>
      <c r="H32" s="159"/>
      <c r="I32" s="159"/>
      <c r="J32" s="159"/>
      <c r="K32" s="159"/>
      <c r="L32" s="29"/>
      <c r="M32" s="28"/>
      <c r="N32" s="159"/>
      <c r="O32" s="159"/>
      <c r="P32" s="159"/>
      <c r="Q32" s="159"/>
      <c r="R32" s="29"/>
      <c r="S32" s="28"/>
      <c r="T32" s="159"/>
      <c r="U32" s="159"/>
      <c r="V32" s="159"/>
      <c r="W32" s="159"/>
      <c r="X32" s="29"/>
      <c r="Y32" s="28"/>
      <c r="Z32" s="159"/>
      <c r="AA32" s="159"/>
      <c r="AB32" s="159"/>
      <c r="AC32" s="159"/>
      <c r="AD32" s="29"/>
      <c r="AE32" s="28"/>
      <c r="AF32" s="159"/>
      <c r="AG32" s="159"/>
      <c r="AH32" s="159"/>
      <c r="AI32" s="159"/>
      <c r="AJ32" s="29"/>
      <c r="AK32" s="28"/>
      <c r="AL32" s="159"/>
      <c r="AM32" s="159"/>
      <c r="AN32" s="159"/>
      <c r="AO32" s="159"/>
      <c r="AP32" s="29"/>
    </row>
    <row r="33" spans="1:42" s="6" customFormat="1" ht="75" customHeight="1" x14ac:dyDescent="0.15">
      <c r="A33" s="47"/>
      <c r="B33" s="160"/>
      <c r="C33" s="160"/>
      <c r="D33" s="161"/>
      <c r="E33" s="161"/>
      <c r="F33" s="48"/>
      <c r="G33" s="47"/>
      <c r="H33" s="160"/>
      <c r="I33" s="160"/>
      <c r="J33" s="161"/>
      <c r="K33" s="161"/>
      <c r="L33" s="48"/>
      <c r="M33" s="47"/>
      <c r="N33" s="160"/>
      <c r="O33" s="160"/>
      <c r="P33" s="161"/>
      <c r="Q33" s="161"/>
      <c r="R33" s="48"/>
      <c r="S33" s="47"/>
      <c r="T33" s="160"/>
      <c r="U33" s="160"/>
      <c r="V33" s="161"/>
      <c r="W33" s="161"/>
      <c r="X33" s="48"/>
      <c r="Y33" s="47"/>
      <c r="Z33" s="160"/>
      <c r="AA33" s="160"/>
      <c r="AB33" s="161"/>
      <c r="AC33" s="161"/>
      <c r="AD33" s="48"/>
      <c r="AE33" s="47"/>
      <c r="AF33" s="160"/>
      <c r="AG33" s="160"/>
      <c r="AH33" s="161"/>
      <c r="AI33" s="161"/>
      <c r="AJ33" s="48"/>
      <c r="AK33" s="47"/>
      <c r="AL33" s="160"/>
      <c r="AM33" s="160"/>
      <c r="AN33" s="161"/>
      <c r="AO33" s="161"/>
      <c r="AP33" s="48"/>
    </row>
    <row r="34" spans="1:42" s="6" customFormat="1" ht="24" customHeight="1" x14ac:dyDescent="0.15">
      <c r="A34" s="47"/>
      <c r="B34" s="49"/>
      <c r="C34" s="49"/>
      <c r="D34" s="49"/>
      <c r="E34" s="49"/>
      <c r="F34" s="48"/>
      <c r="G34" s="47"/>
      <c r="H34" s="49"/>
      <c r="I34" s="49"/>
      <c r="J34" s="49"/>
      <c r="K34" s="49"/>
      <c r="L34" s="48"/>
      <c r="M34" s="47"/>
      <c r="N34" s="49"/>
      <c r="O34" s="49"/>
      <c r="P34" s="49"/>
      <c r="Q34" s="49"/>
      <c r="R34" s="48"/>
      <c r="S34" s="47"/>
      <c r="T34" s="49"/>
      <c r="U34" s="49"/>
      <c r="V34" s="49"/>
      <c r="W34" s="49"/>
      <c r="X34" s="48"/>
      <c r="Y34" s="47"/>
      <c r="Z34" s="49"/>
      <c r="AA34" s="49"/>
      <c r="AB34" s="49"/>
      <c r="AC34" s="49"/>
      <c r="AD34" s="48"/>
      <c r="AE34" s="47"/>
      <c r="AF34" s="49"/>
      <c r="AG34" s="49"/>
      <c r="AH34" s="49"/>
      <c r="AI34" s="49"/>
      <c r="AJ34" s="48"/>
      <c r="AK34" s="47"/>
      <c r="AL34" s="49"/>
      <c r="AM34" s="49"/>
      <c r="AN34" s="49"/>
      <c r="AO34" s="49"/>
      <c r="AP34" s="48"/>
    </row>
    <row r="35" spans="1:42" s="54" customFormat="1" ht="45" customHeight="1" x14ac:dyDescent="0.3">
      <c r="A35" s="50"/>
      <c r="B35" s="51"/>
      <c r="C35" s="52"/>
      <c r="D35" s="52"/>
      <c r="E35" s="52"/>
      <c r="F35" s="53"/>
      <c r="G35" s="50"/>
      <c r="H35" s="51"/>
      <c r="I35" s="52"/>
      <c r="J35" s="52"/>
      <c r="K35" s="52"/>
      <c r="L35" s="53"/>
      <c r="M35" s="50"/>
      <c r="N35" s="51"/>
      <c r="O35" s="52"/>
      <c r="P35" s="52"/>
      <c r="Q35" s="52"/>
      <c r="R35" s="53"/>
      <c r="S35" s="50"/>
      <c r="T35" s="51"/>
      <c r="U35" s="52"/>
      <c r="V35" s="52"/>
      <c r="W35" s="52"/>
      <c r="X35" s="53"/>
      <c r="Y35" s="50"/>
      <c r="Z35" s="51"/>
      <c r="AA35" s="52"/>
      <c r="AB35" s="52"/>
      <c r="AC35" s="52"/>
      <c r="AD35" s="53"/>
      <c r="AE35" s="50"/>
      <c r="AF35" s="51"/>
      <c r="AG35" s="52"/>
      <c r="AH35" s="52"/>
      <c r="AI35" s="52"/>
      <c r="AJ35" s="53"/>
      <c r="AK35" s="50"/>
      <c r="AL35" s="51"/>
      <c r="AM35" s="52"/>
      <c r="AN35" s="52"/>
      <c r="AO35" s="52"/>
      <c r="AP35" s="53"/>
    </row>
    <row r="36" spans="1:42" s="6" customFormat="1" ht="24" customHeight="1" x14ac:dyDescent="0.15">
      <c r="A36" s="55"/>
      <c r="B36" s="56"/>
      <c r="C36" s="56"/>
      <c r="D36" s="56"/>
      <c r="E36" s="56"/>
      <c r="F36" s="57"/>
      <c r="G36" s="55"/>
      <c r="H36" s="56"/>
      <c r="I36" s="56"/>
      <c r="J36" s="56"/>
      <c r="K36" s="56"/>
      <c r="L36" s="57"/>
      <c r="M36" s="55"/>
      <c r="N36" s="56"/>
      <c r="O36" s="56"/>
      <c r="P36" s="56"/>
      <c r="Q36" s="56"/>
      <c r="R36" s="57"/>
      <c r="S36" s="55"/>
      <c r="T36" s="56"/>
      <c r="U36" s="56"/>
      <c r="V36" s="56"/>
      <c r="W36" s="56"/>
      <c r="X36" s="57"/>
      <c r="Y36" s="55"/>
      <c r="Z36" s="56"/>
      <c r="AA36" s="56"/>
      <c r="AB36" s="56"/>
      <c r="AC36" s="56"/>
      <c r="AD36" s="57"/>
      <c r="AE36" s="55"/>
      <c r="AF36" s="56"/>
      <c r="AG36" s="56"/>
      <c r="AH36" s="56"/>
      <c r="AI36" s="56"/>
      <c r="AJ36" s="57"/>
      <c r="AK36" s="55"/>
      <c r="AL36" s="56"/>
      <c r="AM36" s="56"/>
      <c r="AN36" s="56"/>
      <c r="AO36" s="56"/>
      <c r="AP36" s="57"/>
    </row>
    <row r="37" spans="1:42" s="6" customFormat="1" ht="7.5" customHeight="1" x14ac:dyDescent="0.15">
      <c r="A37" s="44"/>
      <c r="B37" s="45"/>
      <c r="C37" s="45"/>
      <c r="D37" s="45"/>
      <c r="E37" s="45"/>
      <c r="F37" s="46"/>
      <c r="G37" s="44"/>
      <c r="H37" s="45"/>
      <c r="I37" s="45"/>
      <c r="J37" s="45"/>
      <c r="K37" s="45"/>
      <c r="L37" s="46"/>
      <c r="M37" s="44"/>
      <c r="N37" s="45"/>
      <c r="O37" s="45"/>
      <c r="P37" s="45"/>
      <c r="Q37" s="45"/>
      <c r="R37" s="46"/>
      <c r="S37" s="44"/>
      <c r="T37" s="45"/>
      <c r="U37" s="45"/>
      <c r="V37" s="45"/>
      <c r="W37" s="45"/>
      <c r="X37" s="46"/>
      <c r="Y37" s="44"/>
      <c r="Z37" s="45"/>
      <c r="AA37" s="45"/>
      <c r="AB37" s="45"/>
      <c r="AC37" s="45"/>
      <c r="AD37" s="46"/>
      <c r="AE37" s="44"/>
      <c r="AF37" s="45"/>
      <c r="AG37" s="45"/>
      <c r="AH37" s="45"/>
      <c r="AI37" s="45"/>
      <c r="AJ37" s="46"/>
      <c r="AK37" s="44"/>
      <c r="AL37" s="45"/>
      <c r="AM37" s="45"/>
      <c r="AN37" s="45"/>
      <c r="AO37" s="45"/>
      <c r="AP37" s="46"/>
    </row>
    <row r="38" spans="1:42" s="5" customFormat="1" ht="96" hidden="1" customHeight="1" x14ac:dyDescent="0.15">
      <c r="A38" s="28"/>
      <c r="B38" s="159"/>
      <c r="C38" s="159"/>
      <c r="D38" s="159"/>
      <c r="E38" s="159"/>
      <c r="F38" s="29"/>
      <c r="G38" s="28"/>
      <c r="H38" s="159"/>
      <c r="I38" s="159"/>
      <c r="J38" s="159"/>
      <c r="K38" s="159"/>
      <c r="L38" s="29"/>
      <c r="M38" s="28"/>
      <c r="N38" s="159"/>
      <c r="O38" s="159"/>
      <c r="P38" s="159"/>
      <c r="Q38" s="159"/>
      <c r="R38" s="29"/>
      <c r="S38" s="28"/>
      <c r="T38" s="159"/>
      <c r="U38" s="159"/>
      <c r="V38" s="159"/>
      <c r="W38" s="159"/>
      <c r="X38" s="29"/>
      <c r="Y38" s="28"/>
      <c r="Z38" s="159"/>
      <c r="AA38" s="159"/>
      <c r="AB38" s="159"/>
      <c r="AC38" s="159"/>
      <c r="AD38" s="29"/>
      <c r="AE38" s="28"/>
      <c r="AF38" s="159"/>
      <c r="AG38" s="159"/>
      <c r="AH38" s="159"/>
      <c r="AI38" s="159"/>
      <c r="AJ38" s="29"/>
      <c r="AK38" s="28"/>
      <c r="AL38" s="159"/>
      <c r="AM38" s="159"/>
      <c r="AN38" s="159"/>
      <c r="AO38" s="159"/>
      <c r="AP38" s="29"/>
    </row>
    <row r="39" spans="1:42" s="5" customFormat="1" ht="96" customHeight="1" x14ac:dyDescent="0.15">
      <c r="A39" s="28"/>
      <c r="B39" s="159"/>
      <c r="C39" s="159"/>
      <c r="D39" s="159"/>
      <c r="E39" s="159"/>
      <c r="F39" s="29"/>
      <c r="G39" s="28"/>
      <c r="H39" s="159"/>
      <c r="I39" s="159"/>
      <c r="J39" s="159"/>
      <c r="K39" s="159"/>
      <c r="L39" s="29"/>
      <c r="M39" s="28"/>
      <c r="N39" s="159"/>
      <c r="O39" s="159"/>
      <c r="P39" s="159"/>
      <c r="Q39" s="159"/>
      <c r="R39" s="29"/>
      <c r="S39" s="28"/>
      <c r="T39" s="159"/>
      <c r="U39" s="159"/>
      <c r="V39" s="159"/>
      <c r="W39" s="159"/>
      <c r="X39" s="29"/>
      <c r="Y39" s="28"/>
      <c r="Z39" s="159"/>
      <c r="AA39" s="159"/>
      <c r="AB39" s="159"/>
      <c r="AC39" s="159"/>
      <c r="AD39" s="29"/>
      <c r="AE39" s="28"/>
      <c r="AF39" s="159"/>
      <c r="AG39" s="159"/>
      <c r="AH39" s="159"/>
      <c r="AI39" s="159"/>
      <c r="AJ39" s="29"/>
      <c r="AK39" s="28"/>
      <c r="AL39" s="159"/>
      <c r="AM39" s="159"/>
      <c r="AN39" s="159"/>
      <c r="AO39" s="159"/>
      <c r="AP39" s="29"/>
    </row>
    <row r="40" spans="1:42" s="5" customFormat="1" ht="96" customHeight="1" x14ac:dyDescent="0.15">
      <c r="A40" s="28"/>
      <c r="B40" s="159"/>
      <c r="C40" s="159"/>
      <c r="D40" s="159"/>
      <c r="E40" s="159"/>
      <c r="F40" s="29"/>
      <c r="G40" s="28"/>
      <c r="H40" s="159"/>
      <c r="I40" s="159"/>
      <c r="J40" s="159"/>
      <c r="K40" s="159"/>
      <c r="L40" s="29"/>
      <c r="M40" s="28"/>
      <c r="N40" s="159"/>
      <c r="O40" s="159"/>
      <c r="P40" s="159"/>
      <c r="Q40" s="159"/>
      <c r="R40" s="29"/>
      <c r="S40" s="28"/>
      <c r="T40" s="159"/>
      <c r="U40" s="159"/>
      <c r="V40" s="159"/>
      <c r="W40" s="159"/>
      <c r="X40" s="29"/>
      <c r="Y40" s="28"/>
      <c r="Z40" s="159"/>
      <c r="AA40" s="159"/>
      <c r="AB40" s="159"/>
      <c r="AC40" s="159"/>
      <c r="AD40" s="29"/>
      <c r="AE40" s="28"/>
      <c r="AF40" s="159"/>
      <c r="AG40" s="159"/>
      <c r="AH40" s="159"/>
      <c r="AI40" s="159"/>
      <c r="AJ40" s="29"/>
      <c r="AK40" s="28"/>
      <c r="AL40" s="159"/>
      <c r="AM40" s="159"/>
      <c r="AN40" s="159"/>
      <c r="AO40" s="159"/>
      <c r="AP40" s="29"/>
    </row>
    <row r="41" spans="1:42" s="5" customFormat="1" ht="96" hidden="1" customHeight="1" x14ac:dyDescent="0.15">
      <c r="A41" s="28"/>
      <c r="B41" s="159"/>
      <c r="C41" s="159"/>
      <c r="D41" s="159"/>
      <c r="E41" s="159"/>
      <c r="F41" s="29"/>
      <c r="G41" s="28"/>
      <c r="H41" s="159"/>
      <c r="I41" s="159"/>
      <c r="J41" s="159"/>
      <c r="K41" s="159"/>
      <c r="L41" s="29"/>
      <c r="M41" s="28"/>
      <c r="N41" s="159"/>
      <c r="O41" s="159"/>
      <c r="P41" s="159"/>
      <c r="Q41" s="159"/>
      <c r="R41" s="29"/>
      <c r="S41" s="28"/>
      <c r="T41" s="159"/>
      <c r="U41" s="159"/>
      <c r="V41" s="159"/>
      <c r="W41" s="159"/>
      <c r="X41" s="29"/>
      <c r="Y41" s="28"/>
      <c r="Z41" s="159"/>
      <c r="AA41" s="159"/>
      <c r="AB41" s="159"/>
      <c r="AC41" s="159"/>
      <c r="AD41" s="29"/>
      <c r="AE41" s="28"/>
      <c r="AF41" s="159"/>
      <c r="AG41" s="159"/>
      <c r="AH41" s="159"/>
      <c r="AI41" s="159"/>
      <c r="AJ41" s="29"/>
      <c r="AK41" s="28"/>
      <c r="AL41" s="159"/>
      <c r="AM41" s="159"/>
      <c r="AN41" s="159"/>
      <c r="AO41" s="159"/>
      <c r="AP41" s="29"/>
    </row>
    <row r="42" spans="1:42" s="5" customFormat="1" ht="96" hidden="1" customHeight="1" x14ac:dyDescent="0.15">
      <c r="A42" s="28"/>
      <c r="B42" s="159"/>
      <c r="C42" s="159"/>
      <c r="D42" s="159"/>
      <c r="E42" s="159"/>
      <c r="F42" s="29"/>
      <c r="G42" s="28"/>
      <c r="H42" s="159"/>
      <c r="I42" s="159"/>
      <c r="J42" s="159"/>
      <c r="K42" s="159"/>
      <c r="L42" s="29"/>
      <c r="M42" s="28"/>
      <c r="N42" s="159"/>
      <c r="O42" s="159"/>
      <c r="P42" s="159"/>
      <c r="Q42" s="159"/>
      <c r="R42" s="29"/>
      <c r="S42" s="28"/>
      <c r="T42" s="159"/>
      <c r="U42" s="159"/>
      <c r="V42" s="159"/>
      <c r="W42" s="159"/>
      <c r="X42" s="29"/>
      <c r="Y42" s="28"/>
      <c r="Z42" s="159"/>
      <c r="AA42" s="159"/>
      <c r="AB42" s="159"/>
      <c r="AC42" s="159"/>
      <c r="AD42" s="29"/>
      <c r="AE42" s="28"/>
      <c r="AF42" s="159"/>
      <c r="AG42" s="159"/>
      <c r="AH42" s="159"/>
      <c r="AI42" s="159"/>
      <c r="AJ42" s="29"/>
      <c r="AK42" s="28"/>
      <c r="AL42" s="159"/>
      <c r="AM42" s="159"/>
      <c r="AN42" s="159"/>
      <c r="AO42" s="159"/>
      <c r="AP42" s="29"/>
    </row>
    <row r="43" spans="1:42" s="5" customFormat="1" ht="96" hidden="1" customHeight="1" x14ac:dyDescent="0.15">
      <c r="A43" s="28"/>
      <c r="B43" s="159"/>
      <c r="C43" s="159"/>
      <c r="D43" s="159"/>
      <c r="E43" s="159"/>
      <c r="F43" s="29"/>
      <c r="G43" s="28"/>
      <c r="H43" s="159"/>
      <c r="I43" s="159"/>
      <c r="J43" s="159"/>
      <c r="K43" s="159"/>
      <c r="L43" s="29"/>
      <c r="M43" s="28"/>
      <c r="N43" s="159"/>
      <c r="O43" s="159"/>
      <c r="P43" s="159"/>
      <c r="Q43" s="159"/>
      <c r="R43" s="29"/>
      <c r="S43" s="28"/>
      <c r="T43" s="159"/>
      <c r="U43" s="159"/>
      <c r="V43" s="159"/>
      <c r="W43" s="159"/>
      <c r="X43" s="29"/>
      <c r="Y43" s="28"/>
      <c r="Z43" s="159"/>
      <c r="AA43" s="159"/>
      <c r="AB43" s="159"/>
      <c r="AC43" s="159"/>
      <c r="AD43" s="29"/>
      <c r="AE43" s="28"/>
      <c r="AF43" s="159"/>
      <c r="AG43" s="159"/>
      <c r="AH43" s="159"/>
      <c r="AI43" s="159"/>
      <c r="AJ43" s="29"/>
      <c r="AK43" s="28"/>
      <c r="AL43" s="159"/>
      <c r="AM43" s="159"/>
      <c r="AN43" s="159"/>
      <c r="AO43" s="159"/>
      <c r="AP43" s="29"/>
    </row>
    <row r="44" spans="1:42" s="6" customFormat="1" ht="75" customHeight="1" x14ac:dyDescent="0.15">
      <c r="A44" s="47"/>
      <c r="B44" s="160"/>
      <c r="C44" s="160"/>
      <c r="D44" s="161"/>
      <c r="E44" s="161"/>
      <c r="F44" s="48"/>
      <c r="G44" s="47"/>
      <c r="H44" s="160"/>
      <c r="I44" s="160"/>
      <c r="J44" s="161"/>
      <c r="K44" s="161"/>
      <c r="L44" s="48"/>
      <c r="M44" s="47"/>
      <c r="N44" s="160"/>
      <c r="O44" s="160"/>
      <c r="P44" s="161"/>
      <c r="Q44" s="161"/>
      <c r="R44" s="48"/>
      <c r="S44" s="47"/>
      <c r="T44" s="160"/>
      <c r="U44" s="160"/>
      <c r="V44" s="161"/>
      <c r="W44" s="161"/>
      <c r="X44" s="48"/>
      <c r="Y44" s="47"/>
      <c r="Z44" s="160"/>
      <c r="AA44" s="160"/>
      <c r="AB44" s="161"/>
      <c r="AC44" s="161"/>
      <c r="AD44" s="48"/>
      <c r="AE44" s="47"/>
      <c r="AF44" s="160"/>
      <c r="AG44" s="160"/>
      <c r="AH44" s="161"/>
      <c r="AI44" s="161"/>
      <c r="AJ44" s="48"/>
      <c r="AK44" s="47"/>
      <c r="AL44" s="160"/>
      <c r="AM44" s="160"/>
      <c r="AN44" s="161"/>
      <c r="AO44" s="161"/>
      <c r="AP44" s="48"/>
    </row>
    <row r="45" spans="1:42" s="6" customFormat="1" ht="24" customHeight="1" x14ac:dyDescent="0.15">
      <c r="A45" s="47"/>
      <c r="B45" s="49"/>
      <c r="C45" s="49"/>
      <c r="D45" s="49"/>
      <c r="E45" s="49"/>
      <c r="F45" s="48"/>
      <c r="G45" s="47"/>
      <c r="H45" s="49"/>
      <c r="I45" s="49"/>
      <c r="J45" s="49"/>
      <c r="K45" s="49"/>
      <c r="L45" s="48"/>
      <c r="M45" s="47"/>
      <c r="N45" s="49"/>
      <c r="O45" s="49"/>
      <c r="P45" s="49"/>
      <c r="Q45" s="49"/>
      <c r="R45" s="48"/>
      <c r="S45" s="47"/>
      <c r="T45" s="49"/>
      <c r="U45" s="49"/>
      <c r="V45" s="49"/>
      <c r="W45" s="49"/>
      <c r="X45" s="48"/>
      <c r="Y45" s="47"/>
      <c r="Z45" s="49"/>
      <c r="AA45" s="49"/>
      <c r="AB45" s="49"/>
      <c r="AC45" s="49"/>
      <c r="AD45" s="48"/>
      <c r="AE45" s="47"/>
      <c r="AF45" s="49"/>
      <c r="AG45" s="49"/>
      <c r="AH45" s="49"/>
      <c r="AI45" s="49"/>
      <c r="AJ45" s="48"/>
      <c r="AK45" s="47"/>
      <c r="AL45" s="49"/>
      <c r="AM45" s="49"/>
      <c r="AN45" s="49"/>
      <c r="AO45" s="49"/>
      <c r="AP45" s="48"/>
    </row>
    <row r="46" spans="1:42" s="54" customFormat="1" ht="45" customHeight="1" x14ac:dyDescent="0.3">
      <c r="A46" s="50"/>
      <c r="B46" s="51"/>
      <c r="C46" s="52"/>
      <c r="D46" s="52"/>
      <c r="E46" s="52"/>
      <c r="F46" s="53"/>
      <c r="G46" s="50"/>
      <c r="H46" s="51"/>
      <c r="I46" s="52"/>
      <c r="J46" s="52"/>
      <c r="K46" s="52"/>
      <c r="L46" s="53"/>
      <c r="M46" s="50"/>
      <c r="N46" s="51"/>
      <c r="O46" s="52"/>
      <c r="P46" s="52"/>
      <c r="Q46" s="52"/>
      <c r="R46" s="53"/>
      <c r="S46" s="50"/>
      <c r="T46" s="51"/>
      <c r="U46" s="52"/>
      <c r="V46" s="52"/>
      <c r="W46" s="52"/>
      <c r="X46" s="53"/>
      <c r="Y46" s="50"/>
      <c r="Z46" s="51"/>
      <c r="AA46" s="52"/>
      <c r="AB46" s="52"/>
      <c r="AC46" s="52"/>
      <c r="AD46" s="53"/>
      <c r="AE46" s="50"/>
      <c r="AF46" s="51"/>
      <c r="AG46" s="52"/>
      <c r="AH46" s="52"/>
      <c r="AI46" s="52"/>
      <c r="AJ46" s="53"/>
      <c r="AK46" s="50"/>
      <c r="AL46" s="51"/>
      <c r="AM46" s="52"/>
      <c r="AN46" s="52"/>
      <c r="AO46" s="52"/>
      <c r="AP46" s="53"/>
    </row>
    <row r="47" spans="1:42" s="6" customFormat="1" ht="24" customHeight="1" x14ac:dyDescent="0.15">
      <c r="A47" s="55"/>
      <c r="B47" s="56"/>
      <c r="C47" s="56"/>
      <c r="D47" s="56"/>
      <c r="E47" s="56"/>
      <c r="F47" s="57"/>
      <c r="G47" s="55"/>
      <c r="H47" s="56"/>
      <c r="I47" s="56"/>
      <c r="J47" s="56"/>
      <c r="K47" s="56"/>
      <c r="L47" s="57"/>
      <c r="M47" s="55"/>
      <c r="N47" s="56"/>
      <c r="O47" s="56"/>
      <c r="P47" s="56"/>
      <c r="Q47" s="56"/>
      <c r="R47" s="57"/>
      <c r="S47" s="55"/>
      <c r="T47" s="56"/>
      <c r="U47" s="56"/>
      <c r="V47" s="56"/>
      <c r="W47" s="56"/>
      <c r="X47" s="57"/>
      <c r="Y47" s="55"/>
      <c r="Z47" s="56"/>
      <c r="AA47" s="56"/>
      <c r="AB47" s="56"/>
      <c r="AC47" s="56"/>
      <c r="AD47" s="57"/>
      <c r="AE47" s="55"/>
      <c r="AF47" s="56"/>
      <c r="AG47" s="56"/>
      <c r="AH47" s="56"/>
      <c r="AI47" s="56"/>
      <c r="AJ47" s="57"/>
      <c r="AK47" s="55"/>
      <c r="AL47" s="56"/>
      <c r="AM47" s="56"/>
      <c r="AN47" s="56"/>
      <c r="AO47" s="56"/>
      <c r="AP47" s="57"/>
    </row>
    <row r="48" spans="1:42" s="6" customFormat="1" ht="7.5" customHeight="1" x14ac:dyDescent="0.15">
      <c r="A48" s="44"/>
      <c r="B48" s="45"/>
      <c r="C48" s="45"/>
      <c r="D48" s="45"/>
      <c r="E48" s="45"/>
      <c r="F48" s="46"/>
      <c r="G48" s="44"/>
      <c r="H48" s="45"/>
      <c r="I48" s="45"/>
      <c r="J48" s="45"/>
      <c r="K48" s="45"/>
      <c r="L48" s="46"/>
      <c r="M48" s="44"/>
      <c r="N48" s="45"/>
      <c r="O48" s="45"/>
      <c r="P48" s="45"/>
      <c r="Q48" s="45"/>
      <c r="R48" s="46"/>
      <c r="S48" s="44"/>
      <c r="T48" s="45"/>
      <c r="U48" s="45"/>
      <c r="V48" s="45"/>
      <c r="W48" s="45"/>
      <c r="X48" s="46"/>
      <c r="Y48" s="44"/>
      <c r="Z48" s="45"/>
      <c r="AA48" s="45"/>
      <c r="AB48" s="45"/>
      <c r="AC48" s="45"/>
      <c r="AD48" s="46"/>
      <c r="AE48" s="44"/>
      <c r="AF48" s="45"/>
      <c r="AG48" s="45"/>
      <c r="AH48" s="45"/>
      <c r="AI48" s="45"/>
      <c r="AJ48" s="46"/>
      <c r="AK48" s="44"/>
      <c r="AL48" s="45"/>
      <c r="AM48" s="45"/>
      <c r="AN48" s="45"/>
      <c r="AO48" s="45"/>
      <c r="AP48" s="46"/>
    </row>
    <row r="49" spans="1:42" s="5" customFormat="1" ht="96" hidden="1" customHeight="1" x14ac:dyDescent="0.15">
      <c r="A49" s="28"/>
      <c r="B49" s="159"/>
      <c r="C49" s="159"/>
      <c r="D49" s="159"/>
      <c r="E49" s="159"/>
      <c r="F49" s="29"/>
      <c r="G49" s="28"/>
      <c r="H49" s="159"/>
      <c r="I49" s="159"/>
      <c r="J49" s="159"/>
      <c r="K49" s="159"/>
      <c r="L49" s="29"/>
      <c r="M49" s="28"/>
      <c r="N49" s="159"/>
      <c r="O49" s="159"/>
      <c r="P49" s="159"/>
      <c r="Q49" s="159"/>
      <c r="R49" s="29"/>
      <c r="S49" s="28"/>
      <c r="T49" s="159"/>
      <c r="U49" s="159"/>
      <c r="V49" s="159"/>
      <c r="W49" s="159"/>
      <c r="X49" s="29"/>
      <c r="Y49" s="28"/>
      <c r="Z49" s="159"/>
      <c r="AA49" s="159"/>
      <c r="AB49" s="159"/>
      <c r="AC49" s="159"/>
      <c r="AD49" s="29"/>
      <c r="AE49" s="28"/>
      <c r="AF49" s="159"/>
      <c r="AG49" s="159"/>
      <c r="AH49" s="159"/>
      <c r="AI49" s="159"/>
      <c r="AJ49" s="29"/>
      <c r="AK49" s="28"/>
      <c r="AL49" s="159"/>
      <c r="AM49" s="159"/>
      <c r="AN49" s="159"/>
      <c r="AO49" s="159"/>
      <c r="AP49" s="29"/>
    </row>
    <row r="50" spans="1:42" s="5" customFormat="1" ht="96" customHeight="1" x14ac:dyDescent="0.15">
      <c r="A50" s="28"/>
      <c r="B50" s="159"/>
      <c r="C50" s="159"/>
      <c r="D50" s="159"/>
      <c r="E50" s="159"/>
      <c r="F50" s="29"/>
      <c r="G50" s="28"/>
      <c r="H50" s="159"/>
      <c r="I50" s="159"/>
      <c r="J50" s="159"/>
      <c r="K50" s="159"/>
      <c r="L50" s="29"/>
      <c r="M50" s="28"/>
      <c r="N50" s="159"/>
      <c r="O50" s="159"/>
      <c r="P50" s="159"/>
      <c r="Q50" s="159"/>
      <c r="R50" s="29"/>
      <c r="S50" s="28"/>
      <c r="T50" s="159"/>
      <c r="U50" s="159"/>
      <c r="V50" s="159"/>
      <c r="W50" s="159"/>
      <c r="X50" s="29"/>
      <c r="Y50" s="28"/>
      <c r="Z50" s="159"/>
      <c r="AA50" s="159"/>
      <c r="AB50" s="159"/>
      <c r="AC50" s="159"/>
      <c r="AD50" s="29"/>
      <c r="AE50" s="28"/>
      <c r="AF50" s="159"/>
      <c r="AG50" s="159"/>
      <c r="AH50" s="159"/>
      <c r="AI50" s="159"/>
      <c r="AJ50" s="29"/>
      <c r="AK50" s="28"/>
      <c r="AL50" s="159"/>
      <c r="AM50" s="159"/>
      <c r="AN50" s="159"/>
      <c r="AO50" s="159"/>
      <c r="AP50" s="29"/>
    </row>
    <row r="51" spans="1:42" s="5" customFormat="1" ht="96" customHeight="1" x14ac:dyDescent="0.15">
      <c r="A51" s="28"/>
      <c r="B51" s="159"/>
      <c r="C51" s="159"/>
      <c r="D51" s="159"/>
      <c r="E51" s="159"/>
      <c r="F51" s="29"/>
      <c r="G51" s="28"/>
      <c r="H51" s="159"/>
      <c r="I51" s="159"/>
      <c r="J51" s="159"/>
      <c r="K51" s="159"/>
      <c r="L51" s="29"/>
      <c r="M51" s="28"/>
      <c r="N51" s="159"/>
      <c r="O51" s="159"/>
      <c r="P51" s="159"/>
      <c r="Q51" s="159"/>
      <c r="R51" s="29"/>
      <c r="S51" s="28"/>
      <c r="T51" s="159"/>
      <c r="U51" s="159"/>
      <c r="V51" s="159"/>
      <c r="W51" s="159"/>
      <c r="X51" s="29"/>
      <c r="Y51" s="28"/>
      <c r="Z51" s="159"/>
      <c r="AA51" s="159"/>
      <c r="AB51" s="159"/>
      <c r="AC51" s="159"/>
      <c r="AD51" s="29"/>
      <c r="AE51" s="28"/>
      <c r="AF51" s="159"/>
      <c r="AG51" s="159"/>
      <c r="AH51" s="159"/>
      <c r="AI51" s="159"/>
      <c r="AJ51" s="29"/>
      <c r="AK51" s="28"/>
      <c r="AL51" s="159"/>
      <c r="AM51" s="159"/>
      <c r="AN51" s="159"/>
      <c r="AO51" s="159"/>
      <c r="AP51" s="29"/>
    </row>
    <row r="52" spans="1:42" s="5" customFormat="1" ht="96" hidden="1" customHeight="1" x14ac:dyDescent="0.15">
      <c r="A52" s="28"/>
      <c r="B52" s="159"/>
      <c r="C52" s="159"/>
      <c r="D52" s="159"/>
      <c r="E52" s="159"/>
      <c r="F52" s="29"/>
      <c r="G52" s="28"/>
      <c r="H52" s="159"/>
      <c r="I52" s="159"/>
      <c r="J52" s="159"/>
      <c r="K52" s="159"/>
      <c r="L52" s="29"/>
      <c r="M52" s="28"/>
      <c r="N52" s="159"/>
      <c r="O52" s="159"/>
      <c r="P52" s="159"/>
      <c r="Q52" s="159"/>
      <c r="R52" s="29"/>
      <c r="S52" s="28"/>
      <c r="T52" s="159"/>
      <c r="U52" s="159"/>
      <c r="V52" s="159"/>
      <c r="W52" s="159"/>
      <c r="X52" s="29"/>
      <c r="Y52" s="28"/>
      <c r="Z52" s="159"/>
      <c r="AA52" s="159"/>
      <c r="AB52" s="159"/>
      <c r="AC52" s="159"/>
      <c r="AD52" s="29"/>
      <c r="AE52" s="28"/>
      <c r="AF52" s="159"/>
      <c r="AG52" s="159"/>
      <c r="AH52" s="159"/>
      <c r="AI52" s="159"/>
      <c r="AJ52" s="29"/>
      <c r="AK52" s="28"/>
      <c r="AL52" s="159"/>
      <c r="AM52" s="159"/>
      <c r="AN52" s="159"/>
      <c r="AO52" s="159"/>
      <c r="AP52" s="29"/>
    </row>
    <row r="53" spans="1:42" s="5" customFormat="1" ht="96" hidden="1" customHeight="1" x14ac:dyDescent="0.15">
      <c r="A53" s="28"/>
      <c r="B53" s="159"/>
      <c r="C53" s="159"/>
      <c r="D53" s="159"/>
      <c r="E53" s="159"/>
      <c r="F53" s="29"/>
      <c r="G53" s="28"/>
      <c r="H53" s="159"/>
      <c r="I53" s="159"/>
      <c r="J53" s="159"/>
      <c r="K53" s="159"/>
      <c r="L53" s="29"/>
      <c r="M53" s="28"/>
      <c r="N53" s="159"/>
      <c r="O53" s="159"/>
      <c r="P53" s="159"/>
      <c r="Q53" s="159"/>
      <c r="R53" s="29"/>
      <c r="S53" s="28"/>
      <c r="T53" s="159"/>
      <c r="U53" s="159"/>
      <c r="V53" s="159"/>
      <c r="W53" s="159"/>
      <c r="X53" s="29"/>
      <c r="Y53" s="28"/>
      <c r="Z53" s="159"/>
      <c r="AA53" s="159"/>
      <c r="AB53" s="159"/>
      <c r="AC53" s="159"/>
      <c r="AD53" s="29"/>
      <c r="AE53" s="28"/>
      <c r="AF53" s="159"/>
      <c r="AG53" s="159"/>
      <c r="AH53" s="159"/>
      <c r="AI53" s="159"/>
      <c r="AJ53" s="29"/>
      <c r="AK53" s="28"/>
      <c r="AL53" s="159"/>
      <c r="AM53" s="159"/>
      <c r="AN53" s="159"/>
      <c r="AO53" s="159"/>
      <c r="AP53" s="29"/>
    </row>
    <row r="54" spans="1:42" s="5" customFormat="1" ht="96" hidden="1" customHeight="1" x14ac:dyDescent="0.15">
      <c r="A54" s="28"/>
      <c r="B54" s="159"/>
      <c r="C54" s="159"/>
      <c r="D54" s="159"/>
      <c r="E54" s="159"/>
      <c r="F54" s="29"/>
      <c r="G54" s="28"/>
      <c r="H54" s="159"/>
      <c r="I54" s="159"/>
      <c r="J54" s="159"/>
      <c r="K54" s="159"/>
      <c r="L54" s="29"/>
      <c r="M54" s="28"/>
      <c r="N54" s="159"/>
      <c r="O54" s="159"/>
      <c r="P54" s="159"/>
      <c r="Q54" s="159"/>
      <c r="R54" s="29"/>
      <c r="S54" s="28"/>
      <c r="T54" s="159"/>
      <c r="U54" s="159"/>
      <c r="V54" s="159"/>
      <c r="W54" s="159"/>
      <c r="X54" s="29"/>
      <c r="Y54" s="28"/>
      <c r="Z54" s="159"/>
      <c r="AA54" s="159"/>
      <c r="AB54" s="159"/>
      <c r="AC54" s="159"/>
      <c r="AD54" s="29"/>
      <c r="AE54" s="28"/>
      <c r="AF54" s="159"/>
      <c r="AG54" s="159"/>
      <c r="AH54" s="159"/>
      <c r="AI54" s="159"/>
      <c r="AJ54" s="29"/>
      <c r="AK54" s="28"/>
      <c r="AL54" s="159"/>
      <c r="AM54" s="159"/>
      <c r="AN54" s="159"/>
      <c r="AO54" s="159"/>
      <c r="AP54" s="29"/>
    </row>
    <row r="55" spans="1:42" s="6" customFormat="1" ht="75" customHeight="1" x14ac:dyDescent="0.15">
      <c r="A55" s="47"/>
      <c r="B55" s="160"/>
      <c r="C55" s="160"/>
      <c r="D55" s="161"/>
      <c r="E55" s="161"/>
      <c r="F55" s="48"/>
      <c r="G55" s="47"/>
      <c r="H55" s="160"/>
      <c r="I55" s="160"/>
      <c r="J55" s="161"/>
      <c r="K55" s="161"/>
      <c r="L55" s="48"/>
      <c r="M55" s="47"/>
      <c r="N55" s="160"/>
      <c r="O55" s="160"/>
      <c r="P55" s="161"/>
      <c r="Q55" s="161"/>
      <c r="R55" s="48"/>
      <c r="S55" s="47"/>
      <c r="T55" s="160"/>
      <c r="U55" s="160"/>
      <c r="V55" s="161"/>
      <c r="W55" s="161"/>
      <c r="X55" s="48"/>
      <c r="Y55" s="47"/>
      <c r="Z55" s="160"/>
      <c r="AA55" s="160"/>
      <c r="AB55" s="161"/>
      <c r="AC55" s="161"/>
      <c r="AD55" s="48"/>
      <c r="AE55" s="47"/>
      <c r="AF55" s="160"/>
      <c r="AG55" s="160"/>
      <c r="AH55" s="161"/>
      <c r="AI55" s="161"/>
      <c r="AJ55" s="48"/>
      <c r="AK55" s="47"/>
      <c r="AL55" s="160"/>
      <c r="AM55" s="160"/>
      <c r="AN55" s="161"/>
      <c r="AO55" s="161"/>
      <c r="AP55" s="48"/>
    </row>
    <row r="56" spans="1:42" s="6" customFormat="1" ht="24" customHeight="1" x14ac:dyDescent="0.15">
      <c r="A56" s="47"/>
      <c r="B56" s="49"/>
      <c r="C56" s="49"/>
      <c r="D56" s="49"/>
      <c r="E56" s="49"/>
      <c r="F56" s="48"/>
      <c r="G56" s="47"/>
      <c r="H56" s="49"/>
      <c r="I56" s="49"/>
      <c r="J56" s="49"/>
      <c r="K56" s="49"/>
      <c r="L56" s="48"/>
      <c r="M56" s="47"/>
      <c r="N56" s="49"/>
      <c r="O56" s="49"/>
      <c r="P56" s="49"/>
      <c r="Q56" s="49"/>
      <c r="R56" s="48"/>
      <c r="S56" s="47"/>
      <c r="T56" s="49"/>
      <c r="U56" s="49"/>
      <c r="V56" s="49"/>
      <c r="W56" s="49"/>
      <c r="X56" s="48"/>
      <c r="Y56" s="47"/>
      <c r="Z56" s="49"/>
      <c r="AA56" s="49"/>
      <c r="AB56" s="49"/>
      <c r="AC56" s="49"/>
      <c r="AD56" s="48"/>
      <c r="AE56" s="47"/>
      <c r="AF56" s="49"/>
      <c r="AG56" s="49"/>
      <c r="AH56" s="49"/>
      <c r="AI56" s="49"/>
      <c r="AJ56" s="48"/>
      <c r="AK56" s="47"/>
      <c r="AL56" s="49"/>
      <c r="AM56" s="49"/>
      <c r="AN56" s="49"/>
      <c r="AO56" s="49"/>
      <c r="AP56" s="48"/>
    </row>
    <row r="57" spans="1:42" s="54" customFormat="1" ht="45" customHeight="1" x14ac:dyDescent="0.3">
      <c r="A57" s="50"/>
      <c r="B57" s="51"/>
      <c r="C57" s="52"/>
      <c r="D57" s="52"/>
      <c r="E57" s="52"/>
      <c r="F57" s="53"/>
      <c r="G57" s="50"/>
      <c r="H57" s="51"/>
      <c r="I57" s="52"/>
      <c r="J57" s="52"/>
      <c r="K57" s="52"/>
      <c r="L57" s="53"/>
      <c r="M57" s="50"/>
      <c r="N57" s="51"/>
      <c r="O57" s="52"/>
      <c r="P57" s="52"/>
      <c r="Q57" s="52"/>
      <c r="R57" s="53"/>
      <c r="S57" s="50"/>
      <c r="T57" s="51"/>
      <c r="U57" s="52"/>
      <c r="V57" s="52"/>
      <c r="W57" s="52"/>
      <c r="X57" s="53"/>
      <c r="Y57" s="50"/>
      <c r="Z57" s="51"/>
      <c r="AA57" s="52"/>
      <c r="AB57" s="52"/>
      <c r="AC57" s="52"/>
      <c r="AD57" s="53"/>
      <c r="AE57" s="50"/>
      <c r="AF57" s="51"/>
      <c r="AG57" s="52"/>
      <c r="AH57" s="52"/>
      <c r="AI57" s="52"/>
      <c r="AJ57" s="53"/>
      <c r="AK57" s="50"/>
      <c r="AL57" s="51"/>
      <c r="AM57" s="52"/>
      <c r="AN57" s="52"/>
      <c r="AO57" s="52"/>
      <c r="AP57" s="53"/>
    </row>
    <row r="58" spans="1:42" s="6" customFormat="1" ht="24" customHeight="1" x14ac:dyDescent="0.15">
      <c r="A58" s="55"/>
      <c r="B58" s="56"/>
      <c r="C58" s="56"/>
      <c r="D58" s="56"/>
      <c r="E58" s="56"/>
      <c r="F58" s="57"/>
      <c r="G58" s="55"/>
      <c r="H58" s="56"/>
      <c r="I58" s="56"/>
      <c r="J58" s="56"/>
      <c r="K58" s="56"/>
      <c r="L58" s="57"/>
      <c r="M58" s="55"/>
      <c r="N58" s="56"/>
      <c r="O58" s="56"/>
      <c r="P58" s="56"/>
      <c r="Q58" s="56"/>
      <c r="R58" s="57"/>
      <c r="S58" s="55"/>
      <c r="T58" s="56"/>
      <c r="U58" s="56"/>
      <c r="V58" s="56"/>
      <c r="W58" s="56"/>
      <c r="X58" s="57"/>
      <c r="Y58" s="55"/>
      <c r="Z58" s="56"/>
      <c r="AA58" s="56"/>
      <c r="AB58" s="56"/>
      <c r="AC58" s="56"/>
      <c r="AD58" s="57"/>
      <c r="AE58" s="55"/>
      <c r="AF58" s="56"/>
      <c r="AG58" s="56"/>
      <c r="AH58" s="56"/>
      <c r="AI58" s="56"/>
      <c r="AJ58" s="57"/>
      <c r="AK58" s="55"/>
      <c r="AL58" s="56"/>
      <c r="AM58" s="56"/>
      <c r="AN58" s="56"/>
      <c r="AO58" s="56"/>
      <c r="AP58" s="57"/>
    </row>
    <row r="59" spans="1:42" s="6" customFormat="1" ht="7.5" customHeight="1" x14ac:dyDescent="0.15">
      <c r="A59" s="44"/>
      <c r="B59" s="45"/>
      <c r="C59" s="45"/>
      <c r="D59" s="45"/>
      <c r="E59" s="45"/>
      <c r="F59" s="46"/>
      <c r="G59" s="44"/>
      <c r="H59" s="45"/>
      <c r="I59" s="45"/>
      <c r="J59" s="45"/>
      <c r="K59" s="45"/>
      <c r="L59" s="46"/>
      <c r="M59" s="44"/>
      <c r="N59" s="45"/>
      <c r="O59" s="45"/>
      <c r="P59" s="45"/>
      <c r="Q59" s="45"/>
      <c r="R59" s="46"/>
      <c r="S59" s="44"/>
      <c r="T59" s="45"/>
      <c r="U59" s="45"/>
      <c r="V59" s="45"/>
      <c r="W59" s="45"/>
      <c r="X59" s="46"/>
      <c r="Y59" s="44"/>
      <c r="Z59" s="45"/>
      <c r="AA59" s="45"/>
      <c r="AB59" s="45"/>
      <c r="AC59" s="45"/>
      <c r="AD59" s="46"/>
      <c r="AE59" s="44"/>
      <c r="AF59" s="45"/>
      <c r="AG59" s="45"/>
      <c r="AH59" s="45"/>
      <c r="AI59" s="45"/>
      <c r="AJ59" s="46"/>
      <c r="AK59" s="44"/>
      <c r="AL59" s="45"/>
      <c r="AM59" s="45"/>
      <c r="AN59" s="45"/>
      <c r="AO59" s="45"/>
      <c r="AP59" s="46"/>
    </row>
    <row r="60" spans="1:42" s="5" customFormat="1" ht="96" hidden="1" customHeight="1" x14ac:dyDescent="0.15">
      <c r="A60" s="28"/>
      <c r="B60" s="159"/>
      <c r="C60" s="159"/>
      <c r="D60" s="159"/>
      <c r="E60" s="159"/>
      <c r="F60" s="29"/>
      <c r="G60" s="28"/>
      <c r="H60" s="159"/>
      <c r="I60" s="159"/>
      <c r="J60" s="159"/>
      <c r="K60" s="159"/>
      <c r="L60" s="29"/>
      <c r="M60" s="28"/>
      <c r="N60" s="159"/>
      <c r="O60" s="159"/>
      <c r="P60" s="159"/>
      <c r="Q60" s="159"/>
      <c r="R60" s="29"/>
      <c r="S60" s="28"/>
      <c r="T60" s="159"/>
      <c r="U60" s="159"/>
      <c r="V60" s="159"/>
      <c r="W60" s="159"/>
      <c r="X60" s="29"/>
      <c r="Y60" s="28"/>
      <c r="Z60" s="159"/>
      <c r="AA60" s="159"/>
      <c r="AB60" s="159"/>
      <c r="AC60" s="159"/>
      <c r="AD60" s="29"/>
      <c r="AE60" s="28"/>
      <c r="AF60" s="159"/>
      <c r="AG60" s="159"/>
      <c r="AH60" s="159"/>
      <c r="AI60" s="159"/>
      <c r="AJ60" s="29"/>
      <c r="AK60" s="28"/>
      <c r="AL60" s="159"/>
      <c r="AM60" s="159"/>
      <c r="AN60" s="159"/>
      <c r="AO60" s="159"/>
      <c r="AP60" s="29"/>
    </row>
    <row r="61" spans="1:42" s="5" customFormat="1" ht="96" customHeight="1" x14ac:dyDescent="0.15">
      <c r="A61" s="28"/>
      <c r="B61" s="159"/>
      <c r="C61" s="159"/>
      <c r="D61" s="159"/>
      <c r="E61" s="159"/>
      <c r="F61" s="29"/>
      <c r="G61" s="28"/>
      <c r="H61" s="159"/>
      <c r="I61" s="159"/>
      <c r="J61" s="159"/>
      <c r="K61" s="159"/>
      <c r="L61" s="29"/>
      <c r="M61" s="28"/>
      <c r="N61" s="159"/>
      <c r="O61" s="159"/>
      <c r="P61" s="159"/>
      <c r="Q61" s="159"/>
      <c r="R61" s="29"/>
      <c r="S61" s="28"/>
      <c r="T61" s="159"/>
      <c r="U61" s="159"/>
      <c r="V61" s="159"/>
      <c r="W61" s="159"/>
      <c r="X61" s="29"/>
      <c r="Y61" s="28"/>
      <c r="Z61" s="159"/>
      <c r="AA61" s="159"/>
      <c r="AB61" s="159"/>
      <c r="AC61" s="159"/>
      <c r="AD61" s="29"/>
      <c r="AE61" s="28"/>
      <c r="AF61" s="159"/>
      <c r="AG61" s="159"/>
      <c r="AH61" s="159"/>
      <c r="AI61" s="159"/>
      <c r="AJ61" s="29"/>
      <c r="AK61" s="28"/>
      <c r="AL61" s="159"/>
      <c r="AM61" s="159"/>
      <c r="AN61" s="159"/>
      <c r="AO61" s="159"/>
      <c r="AP61" s="29"/>
    </row>
    <row r="62" spans="1:42" s="5" customFormat="1" ht="96" customHeight="1" x14ac:dyDescent="0.15">
      <c r="A62" s="28"/>
      <c r="B62" s="159"/>
      <c r="C62" s="159"/>
      <c r="D62" s="159"/>
      <c r="E62" s="159"/>
      <c r="F62" s="29"/>
      <c r="G62" s="28"/>
      <c r="H62" s="159"/>
      <c r="I62" s="159"/>
      <c r="J62" s="159"/>
      <c r="K62" s="159"/>
      <c r="L62" s="29"/>
      <c r="M62" s="28"/>
      <c r="N62" s="159"/>
      <c r="O62" s="159"/>
      <c r="P62" s="159"/>
      <c r="Q62" s="159"/>
      <c r="R62" s="29"/>
      <c r="S62" s="28"/>
      <c r="T62" s="159"/>
      <c r="U62" s="159"/>
      <c r="V62" s="159"/>
      <c r="W62" s="159"/>
      <c r="X62" s="29"/>
      <c r="Y62" s="28"/>
      <c r="Z62" s="159"/>
      <c r="AA62" s="159"/>
      <c r="AB62" s="159"/>
      <c r="AC62" s="159"/>
      <c r="AD62" s="29"/>
      <c r="AE62" s="28"/>
      <c r="AF62" s="159"/>
      <c r="AG62" s="159"/>
      <c r="AH62" s="159"/>
      <c r="AI62" s="159"/>
      <c r="AJ62" s="29"/>
      <c r="AK62" s="28"/>
      <c r="AL62" s="159"/>
      <c r="AM62" s="159"/>
      <c r="AN62" s="159"/>
      <c r="AO62" s="159"/>
      <c r="AP62" s="29"/>
    </row>
    <row r="63" spans="1:42" s="5" customFormat="1" ht="96" hidden="1" customHeight="1" x14ac:dyDescent="0.15">
      <c r="A63" s="28"/>
      <c r="B63" s="159"/>
      <c r="C63" s="159"/>
      <c r="D63" s="159"/>
      <c r="E63" s="159"/>
      <c r="F63" s="29"/>
      <c r="G63" s="28"/>
      <c r="H63" s="159"/>
      <c r="I63" s="159"/>
      <c r="J63" s="159"/>
      <c r="K63" s="159"/>
      <c r="L63" s="29"/>
      <c r="M63" s="28"/>
      <c r="N63" s="159"/>
      <c r="O63" s="159"/>
      <c r="P63" s="159"/>
      <c r="Q63" s="159"/>
      <c r="R63" s="29"/>
      <c r="S63" s="28"/>
      <c r="T63" s="159"/>
      <c r="U63" s="159"/>
      <c r="V63" s="159"/>
      <c r="W63" s="159"/>
      <c r="X63" s="29"/>
      <c r="Y63" s="28"/>
      <c r="Z63" s="159"/>
      <c r="AA63" s="159"/>
      <c r="AB63" s="159"/>
      <c r="AC63" s="159"/>
      <c r="AD63" s="29"/>
      <c r="AE63" s="28"/>
      <c r="AF63" s="159"/>
      <c r="AG63" s="159"/>
      <c r="AH63" s="159"/>
      <c r="AI63" s="159"/>
      <c r="AJ63" s="29"/>
      <c r="AK63" s="28"/>
      <c r="AL63" s="159"/>
      <c r="AM63" s="159"/>
      <c r="AN63" s="159"/>
      <c r="AO63" s="159"/>
      <c r="AP63" s="29"/>
    </row>
    <row r="64" spans="1:42" s="5" customFormat="1" ht="96" hidden="1" customHeight="1" x14ac:dyDescent="0.15">
      <c r="A64" s="28"/>
      <c r="B64" s="159"/>
      <c r="C64" s="159"/>
      <c r="D64" s="159"/>
      <c r="E64" s="159"/>
      <c r="F64" s="29"/>
      <c r="G64" s="28"/>
      <c r="H64" s="159"/>
      <c r="I64" s="159"/>
      <c r="J64" s="159"/>
      <c r="K64" s="159"/>
      <c r="L64" s="29"/>
      <c r="M64" s="28"/>
      <c r="N64" s="159"/>
      <c r="O64" s="159"/>
      <c r="P64" s="159"/>
      <c r="Q64" s="159"/>
      <c r="R64" s="29"/>
      <c r="S64" s="28"/>
      <c r="T64" s="159"/>
      <c r="U64" s="159"/>
      <c r="V64" s="159"/>
      <c r="W64" s="159"/>
      <c r="X64" s="29"/>
      <c r="Y64" s="28"/>
      <c r="Z64" s="159"/>
      <c r="AA64" s="159"/>
      <c r="AB64" s="159"/>
      <c r="AC64" s="159"/>
      <c r="AD64" s="29"/>
      <c r="AE64" s="28"/>
      <c r="AF64" s="159"/>
      <c r="AG64" s="159"/>
      <c r="AH64" s="159"/>
      <c r="AI64" s="159"/>
      <c r="AJ64" s="29"/>
      <c r="AK64" s="28"/>
      <c r="AL64" s="159"/>
      <c r="AM64" s="159"/>
      <c r="AN64" s="159"/>
      <c r="AO64" s="159"/>
      <c r="AP64" s="29"/>
    </row>
    <row r="65" spans="1:42" s="5" customFormat="1" ht="96" hidden="1" customHeight="1" x14ac:dyDescent="0.15">
      <c r="A65" s="28"/>
      <c r="B65" s="159"/>
      <c r="C65" s="159"/>
      <c r="D65" s="159"/>
      <c r="E65" s="159"/>
      <c r="F65" s="29"/>
      <c r="G65" s="28"/>
      <c r="H65" s="159"/>
      <c r="I65" s="159"/>
      <c r="J65" s="159"/>
      <c r="K65" s="159"/>
      <c r="L65" s="29"/>
      <c r="M65" s="28"/>
      <c r="N65" s="159"/>
      <c r="O65" s="159"/>
      <c r="P65" s="159"/>
      <c r="Q65" s="159"/>
      <c r="R65" s="29"/>
      <c r="S65" s="28"/>
      <c r="T65" s="159"/>
      <c r="U65" s="159"/>
      <c r="V65" s="159"/>
      <c r="W65" s="159"/>
      <c r="X65" s="29"/>
      <c r="Y65" s="28"/>
      <c r="Z65" s="159"/>
      <c r="AA65" s="159"/>
      <c r="AB65" s="159"/>
      <c r="AC65" s="159"/>
      <c r="AD65" s="29"/>
      <c r="AE65" s="28"/>
      <c r="AF65" s="159"/>
      <c r="AG65" s="159"/>
      <c r="AH65" s="159"/>
      <c r="AI65" s="159"/>
      <c r="AJ65" s="29"/>
      <c r="AK65" s="28"/>
      <c r="AL65" s="159"/>
      <c r="AM65" s="159"/>
      <c r="AN65" s="159"/>
      <c r="AO65" s="159"/>
      <c r="AP65" s="29"/>
    </row>
    <row r="66" spans="1:42" s="6" customFormat="1" ht="75" customHeight="1" x14ac:dyDescent="0.15">
      <c r="A66" s="47"/>
      <c r="B66" s="160"/>
      <c r="C66" s="160"/>
      <c r="D66" s="161"/>
      <c r="E66" s="161"/>
      <c r="F66" s="48"/>
      <c r="G66" s="47"/>
      <c r="H66" s="160"/>
      <c r="I66" s="160"/>
      <c r="J66" s="161"/>
      <c r="K66" s="161"/>
      <c r="L66" s="48"/>
      <c r="M66" s="47"/>
      <c r="N66" s="160"/>
      <c r="O66" s="160"/>
      <c r="P66" s="161"/>
      <c r="Q66" s="161"/>
      <c r="R66" s="48"/>
      <c r="S66" s="47"/>
      <c r="T66" s="160"/>
      <c r="U66" s="160"/>
      <c r="V66" s="161"/>
      <c r="W66" s="161"/>
      <c r="X66" s="48"/>
      <c r="Y66" s="47"/>
      <c r="Z66" s="160"/>
      <c r="AA66" s="160"/>
      <c r="AB66" s="161"/>
      <c r="AC66" s="161"/>
      <c r="AD66" s="48"/>
      <c r="AE66" s="47"/>
      <c r="AF66" s="160"/>
      <c r="AG66" s="160"/>
      <c r="AH66" s="161"/>
      <c r="AI66" s="161"/>
      <c r="AJ66" s="48"/>
      <c r="AK66" s="47"/>
      <c r="AL66" s="160"/>
      <c r="AM66" s="160"/>
      <c r="AN66" s="161"/>
      <c r="AO66" s="161"/>
      <c r="AP66" s="48"/>
    </row>
    <row r="67" spans="1:42" s="6" customFormat="1" ht="24" customHeight="1" x14ac:dyDescent="0.15">
      <c r="A67" s="47"/>
      <c r="B67" s="49"/>
      <c r="C67" s="49"/>
      <c r="D67" s="49"/>
      <c r="E67" s="49"/>
      <c r="F67" s="48"/>
      <c r="G67" s="47"/>
      <c r="H67" s="49"/>
      <c r="I67" s="49"/>
      <c r="J67" s="49"/>
      <c r="K67" s="49"/>
      <c r="L67" s="48"/>
      <c r="M67" s="47"/>
      <c r="N67" s="49"/>
      <c r="O67" s="49"/>
      <c r="P67" s="49"/>
      <c r="Q67" s="49"/>
      <c r="R67" s="48"/>
      <c r="S67" s="47"/>
      <c r="T67" s="49"/>
      <c r="U67" s="49"/>
      <c r="V67" s="49"/>
      <c r="W67" s="49"/>
      <c r="X67" s="48"/>
      <c r="Y67" s="47"/>
      <c r="Z67" s="49"/>
      <c r="AA67" s="49"/>
      <c r="AB67" s="49"/>
      <c r="AC67" s="49"/>
      <c r="AD67" s="48"/>
      <c r="AE67" s="47"/>
      <c r="AF67" s="49"/>
      <c r="AG67" s="49"/>
      <c r="AH67" s="49"/>
      <c r="AI67" s="49"/>
      <c r="AJ67" s="48"/>
      <c r="AK67" s="47"/>
      <c r="AL67" s="49"/>
      <c r="AM67" s="49"/>
      <c r="AN67" s="49"/>
      <c r="AO67" s="49"/>
      <c r="AP67" s="48"/>
    </row>
    <row r="68" spans="1:42" s="54" customFormat="1" ht="45" customHeight="1" x14ac:dyDescent="0.3">
      <c r="A68" s="50"/>
      <c r="B68" s="51"/>
      <c r="C68" s="52"/>
      <c r="D68" s="52"/>
      <c r="E68" s="52"/>
      <c r="F68" s="53"/>
      <c r="G68" s="50"/>
      <c r="H68" s="51"/>
      <c r="I68" s="52"/>
      <c r="J68" s="52"/>
      <c r="K68" s="52"/>
      <c r="L68" s="53"/>
      <c r="M68" s="50"/>
      <c r="N68" s="51"/>
      <c r="O68" s="52"/>
      <c r="P68" s="52"/>
      <c r="Q68" s="52"/>
      <c r="R68" s="53"/>
      <c r="S68" s="50"/>
      <c r="T68" s="51"/>
      <c r="U68" s="52"/>
      <c r="V68" s="52"/>
      <c r="W68" s="52"/>
      <c r="X68" s="53"/>
      <c r="Y68" s="50"/>
      <c r="Z68" s="51"/>
      <c r="AA68" s="52"/>
      <c r="AB68" s="52"/>
      <c r="AC68" s="52"/>
      <c r="AD68" s="53"/>
      <c r="AE68" s="50"/>
      <c r="AF68" s="51"/>
      <c r="AG68" s="52"/>
      <c r="AH68" s="52"/>
      <c r="AI68" s="52"/>
      <c r="AJ68" s="53"/>
      <c r="AK68" s="50"/>
      <c r="AL68" s="51"/>
      <c r="AM68" s="52"/>
      <c r="AN68" s="52"/>
      <c r="AO68" s="52"/>
      <c r="AP68" s="53"/>
    </row>
    <row r="69" spans="1:42" s="6" customFormat="1" ht="24" customHeight="1" x14ac:dyDescent="0.15">
      <c r="A69" s="55"/>
      <c r="B69" s="56"/>
      <c r="C69" s="56"/>
      <c r="D69" s="56"/>
      <c r="E69" s="56"/>
      <c r="F69" s="57"/>
      <c r="G69" s="55"/>
      <c r="H69" s="56"/>
      <c r="I69" s="56"/>
      <c r="J69" s="56"/>
      <c r="K69" s="56"/>
      <c r="L69" s="57"/>
      <c r="M69" s="55"/>
      <c r="N69" s="56"/>
      <c r="O69" s="56"/>
      <c r="P69" s="56"/>
      <c r="Q69" s="56"/>
      <c r="R69" s="57"/>
      <c r="S69" s="55"/>
      <c r="T69" s="56"/>
      <c r="U69" s="56"/>
      <c r="V69" s="56"/>
      <c r="W69" s="56"/>
      <c r="X69" s="57"/>
      <c r="Y69" s="55"/>
      <c r="Z69" s="56"/>
      <c r="AA69" s="56"/>
      <c r="AB69" s="56"/>
      <c r="AC69" s="56"/>
      <c r="AD69" s="57"/>
      <c r="AE69" s="55"/>
      <c r="AF69" s="56"/>
      <c r="AG69" s="56"/>
      <c r="AH69" s="56"/>
      <c r="AI69" s="56"/>
      <c r="AJ69" s="57"/>
      <c r="AK69" s="55"/>
      <c r="AL69" s="56"/>
      <c r="AM69" s="56"/>
      <c r="AN69" s="56"/>
      <c r="AO69" s="56"/>
      <c r="AP69" s="57"/>
    </row>
    <row r="70" spans="1:42" s="6" customFormat="1" ht="7.5" customHeight="1" x14ac:dyDescent="0.15">
      <c r="A70" s="44"/>
      <c r="B70" s="45"/>
      <c r="C70" s="45"/>
      <c r="D70" s="45"/>
      <c r="E70" s="45"/>
      <c r="F70" s="46"/>
      <c r="G70" s="44"/>
      <c r="H70" s="45"/>
      <c r="I70" s="45"/>
      <c r="J70" s="45"/>
      <c r="K70" s="45"/>
      <c r="L70" s="46"/>
      <c r="M70" s="44"/>
      <c r="N70" s="45"/>
      <c r="O70" s="45"/>
      <c r="P70" s="45"/>
      <c r="Q70" s="45"/>
      <c r="R70" s="46"/>
      <c r="S70" s="44"/>
      <c r="T70" s="45"/>
      <c r="U70" s="45"/>
      <c r="V70" s="45"/>
      <c r="W70" s="45"/>
      <c r="X70" s="46"/>
      <c r="Y70" s="44"/>
      <c r="Z70" s="45"/>
      <c r="AA70" s="45"/>
      <c r="AB70" s="45"/>
      <c r="AC70" s="45"/>
      <c r="AD70" s="46"/>
      <c r="AE70" s="44"/>
      <c r="AF70" s="45"/>
      <c r="AG70" s="45"/>
      <c r="AH70" s="45"/>
      <c r="AI70" s="45"/>
      <c r="AJ70" s="46"/>
      <c r="AK70" s="44"/>
      <c r="AL70" s="45"/>
      <c r="AM70" s="45"/>
      <c r="AN70" s="45"/>
      <c r="AO70" s="45"/>
      <c r="AP70" s="46"/>
    </row>
    <row r="71" spans="1:42" s="5" customFormat="1" ht="96" hidden="1" customHeight="1" x14ac:dyDescent="0.15">
      <c r="A71" s="28"/>
      <c r="B71" s="159"/>
      <c r="C71" s="159"/>
      <c r="D71" s="159"/>
      <c r="E71" s="159"/>
      <c r="F71" s="29"/>
      <c r="G71" s="28"/>
      <c r="H71" s="159"/>
      <c r="I71" s="159"/>
      <c r="J71" s="159"/>
      <c r="K71" s="159"/>
      <c r="L71" s="29"/>
      <c r="M71" s="28"/>
      <c r="N71" s="159"/>
      <c r="O71" s="159"/>
      <c r="P71" s="159"/>
      <c r="Q71" s="159"/>
      <c r="R71" s="29"/>
      <c r="S71" s="28"/>
      <c r="T71" s="159"/>
      <c r="U71" s="159"/>
      <c r="V71" s="159"/>
      <c r="W71" s="159"/>
      <c r="X71" s="29"/>
      <c r="Y71" s="28"/>
      <c r="Z71" s="159"/>
      <c r="AA71" s="159"/>
      <c r="AB71" s="159"/>
      <c r="AC71" s="159"/>
      <c r="AD71" s="29"/>
      <c r="AE71" s="28"/>
      <c r="AF71" s="159"/>
      <c r="AG71" s="159"/>
      <c r="AH71" s="159"/>
      <c r="AI71" s="159"/>
      <c r="AJ71" s="29"/>
      <c r="AK71" s="28"/>
      <c r="AL71" s="159"/>
      <c r="AM71" s="159"/>
      <c r="AN71" s="159"/>
      <c r="AO71" s="159"/>
      <c r="AP71" s="29"/>
    </row>
    <row r="72" spans="1:42" s="5" customFormat="1" ht="96" customHeight="1" x14ac:dyDescent="0.15">
      <c r="A72" s="28"/>
      <c r="B72" s="159"/>
      <c r="C72" s="159"/>
      <c r="D72" s="159"/>
      <c r="E72" s="159"/>
      <c r="F72" s="29"/>
      <c r="G72" s="28"/>
      <c r="H72" s="159"/>
      <c r="I72" s="159"/>
      <c r="J72" s="159"/>
      <c r="K72" s="159"/>
      <c r="L72" s="29"/>
      <c r="M72" s="28"/>
      <c r="N72" s="159"/>
      <c r="O72" s="159"/>
      <c r="P72" s="159"/>
      <c r="Q72" s="159"/>
      <c r="R72" s="29"/>
      <c r="S72" s="28"/>
      <c r="T72" s="159"/>
      <c r="U72" s="159"/>
      <c r="V72" s="159"/>
      <c r="W72" s="159"/>
      <c r="X72" s="29"/>
      <c r="Y72" s="28"/>
      <c r="Z72" s="159"/>
      <c r="AA72" s="159"/>
      <c r="AB72" s="159"/>
      <c r="AC72" s="159"/>
      <c r="AD72" s="29"/>
      <c r="AE72" s="28"/>
      <c r="AF72" s="159"/>
      <c r="AG72" s="159"/>
      <c r="AH72" s="159"/>
      <c r="AI72" s="159"/>
      <c r="AJ72" s="29"/>
      <c r="AK72" s="28"/>
      <c r="AL72" s="159"/>
      <c r="AM72" s="159"/>
      <c r="AN72" s="159"/>
      <c r="AO72" s="159"/>
      <c r="AP72" s="29"/>
    </row>
    <row r="73" spans="1:42" s="5" customFormat="1" ht="96" customHeight="1" x14ac:dyDescent="0.15">
      <c r="A73" s="28"/>
      <c r="B73" s="159"/>
      <c r="C73" s="159"/>
      <c r="D73" s="159"/>
      <c r="E73" s="159"/>
      <c r="F73" s="29"/>
      <c r="G73" s="28"/>
      <c r="H73" s="159"/>
      <c r="I73" s="159"/>
      <c r="J73" s="159"/>
      <c r="K73" s="159"/>
      <c r="L73" s="29"/>
      <c r="M73" s="28"/>
      <c r="N73" s="159"/>
      <c r="O73" s="159"/>
      <c r="P73" s="159"/>
      <c r="Q73" s="159"/>
      <c r="R73" s="29"/>
      <c r="S73" s="28"/>
      <c r="T73" s="159"/>
      <c r="U73" s="159"/>
      <c r="V73" s="159"/>
      <c r="W73" s="159"/>
      <c r="X73" s="29"/>
      <c r="Y73" s="28"/>
      <c r="Z73" s="159"/>
      <c r="AA73" s="159"/>
      <c r="AB73" s="159"/>
      <c r="AC73" s="159"/>
      <c r="AD73" s="29"/>
      <c r="AE73" s="28"/>
      <c r="AF73" s="159"/>
      <c r="AG73" s="159"/>
      <c r="AH73" s="159"/>
      <c r="AI73" s="159"/>
      <c r="AJ73" s="29"/>
      <c r="AK73" s="28"/>
      <c r="AL73" s="159"/>
      <c r="AM73" s="159"/>
      <c r="AN73" s="159"/>
      <c r="AO73" s="159"/>
      <c r="AP73" s="29"/>
    </row>
    <row r="74" spans="1:42" s="5" customFormat="1" ht="96" hidden="1" customHeight="1" x14ac:dyDescent="0.15">
      <c r="A74" s="28"/>
      <c r="B74" s="159"/>
      <c r="C74" s="159"/>
      <c r="D74" s="159"/>
      <c r="E74" s="159"/>
      <c r="F74" s="29"/>
      <c r="G74" s="28"/>
      <c r="H74" s="159"/>
      <c r="I74" s="159"/>
      <c r="J74" s="159"/>
      <c r="K74" s="159"/>
      <c r="L74" s="29"/>
      <c r="M74" s="28"/>
      <c r="N74" s="159"/>
      <c r="O74" s="159"/>
      <c r="P74" s="159"/>
      <c r="Q74" s="159"/>
      <c r="R74" s="29"/>
      <c r="S74" s="28"/>
      <c r="T74" s="159"/>
      <c r="U74" s="159"/>
      <c r="V74" s="159"/>
      <c r="W74" s="159"/>
      <c r="X74" s="29"/>
      <c r="Y74" s="28"/>
      <c r="Z74" s="159"/>
      <c r="AA74" s="159"/>
      <c r="AB74" s="159"/>
      <c r="AC74" s="159"/>
      <c r="AD74" s="29"/>
      <c r="AE74" s="28"/>
      <c r="AF74" s="159"/>
      <c r="AG74" s="159"/>
      <c r="AH74" s="159"/>
      <c r="AI74" s="159"/>
      <c r="AJ74" s="29"/>
      <c r="AK74" s="28"/>
      <c r="AL74" s="159"/>
      <c r="AM74" s="159"/>
      <c r="AN74" s="159"/>
      <c r="AO74" s="159"/>
      <c r="AP74" s="29"/>
    </row>
    <row r="75" spans="1:42" s="5" customFormat="1" ht="96" hidden="1" customHeight="1" x14ac:dyDescent="0.15">
      <c r="A75" s="28"/>
      <c r="B75" s="159"/>
      <c r="C75" s="159"/>
      <c r="D75" s="159"/>
      <c r="E75" s="159"/>
      <c r="F75" s="29"/>
      <c r="G75" s="28"/>
      <c r="H75" s="159"/>
      <c r="I75" s="159"/>
      <c r="J75" s="159"/>
      <c r="K75" s="159"/>
      <c r="L75" s="29"/>
      <c r="M75" s="28"/>
      <c r="N75" s="159"/>
      <c r="O75" s="159"/>
      <c r="P75" s="159"/>
      <c r="Q75" s="159"/>
      <c r="R75" s="29"/>
      <c r="S75" s="28"/>
      <c r="T75" s="159"/>
      <c r="U75" s="159"/>
      <c r="V75" s="159"/>
      <c r="W75" s="159"/>
      <c r="X75" s="29"/>
      <c r="Y75" s="28"/>
      <c r="Z75" s="159"/>
      <c r="AA75" s="159"/>
      <c r="AB75" s="159"/>
      <c r="AC75" s="159"/>
      <c r="AD75" s="29"/>
      <c r="AE75" s="28"/>
      <c r="AF75" s="159"/>
      <c r="AG75" s="159"/>
      <c r="AH75" s="159"/>
      <c r="AI75" s="159"/>
      <c r="AJ75" s="29"/>
      <c r="AK75" s="28"/>
      <c r="AL75" s="159"/>
      <c r="AM75" s="159"/>
      <c r="AN75" s="159"/>
      <c r="AO75" s="159"/>
      <c r="AP75" s="29"/>
    </row>
    <row r="76" spans="1:42" s="5" customFormat="1" ht="96" hidden="1" customHeight="1" x14ac:dyDescent="0.15">
      <c r="A76" s="28"/>
      <c r="B76" s="159"/>
      <c r="C76" s="159"/>
      <c r="D76" s="159"/>
      <c r="E76" s="159"/>
      <c r="F76" s="29"/>
      <c r="G76" s="28"/>
      <c r="H76" s="159"/>
      <c r="I76" s="159"/>
      <c r="J76" s="159"/>
      <c r="K76" s="159"/>
      <c r="L76" s="29"/>
      <c r="M76" s="28"/>
      <c r="N76" s="159"/>
      <c r="O76" s="159"/>
      <c r="P76" s="159"/>
      <c r="Q76" s="159"/>
      <c r="R76" s="29"/>
      <c r="S76" s="28"/>
      <c r="T76" s="159"/>
      <c r="U76" s="159"/>
      <c r="V76" s="159"/>
      <c r="W76" s="159"/>
      <c r="X76" s="29"/>
      <c r="Y76" s="28"/>
      <c r="Z76" s="159"/>
      <c r="AA76" s="159"/>
      <c r="AB76" s="159"/>
      <c r="AC76" s="159"/>
      <c r="AD76" s="29"/>
      <c r="AE76" s="28"/>
      <c r="AF76" s="159"/>
      <c r="AG76" s="159"/>
      <c r="AH76" s="159"/>
      <c r="AI76" s="159"/>
      <c r="AJ76" s="29"/>
      <c r="AK76" s="28"/>
      <c r="AL76" s="159"/>
      <c r="AM76" s="159"/>
      <c r="AN76" s="159"/>
      <c r="AO76" s="159"/>
      <c r="AP76" s="29"/>
    </row>
    <row r="77" spans="1:42" s="6" customFormat="1" ht="75" customHeight="1" x14ac:dyDescent="0.15">
      <c r="A77" s="47"/>
      <c r="B77" s="160"/>
      <c r="C77" s="160"/>
      <c r="D77" s="161"/>
      <c r="E77" s="161"/>
      <c r="F77" s="48"/>
      <c r="G77" s="47"/>
      <c r="H77" s="160"/>
      <c r="I77" s="160"/>
      <c r="J77" s="161"/>
      <c r="K77" s="161"/>
      <c r="L77" s="48"/>
      <c r="M77" s="47"/>
      <c r="N77" s="160"/>
      <c r="O77" s="160"/>
      <c r="P77" s="161"/>
      <c r="Q77" s="161"/>
      <c r="R77" s="48"/>
      <c r="S77" s="47"/>
      <c r="T77" s="160"/>
      <c r="U77" s="160"/>
      <c r="V77" s="161"/>
      <c r="W77" s="161"/>
      <c r="X77" s="48"/>
      <c r="Y77" s="47"/>
      <c r="Z77" s="160"/>
      <c r="AA77" s="160"/>
      <c r="AB77" s="161"/>
      <c r="AC77" s="161"/>
      <c r="AD77" s="48"/>
      <c r="AE77" s="47"/>
      <c r="AF77" s="160"/>
      <c r="AG77" s="160"/>
      <c r="AH77" s="161"/>
      <c r="AI77" s="161"/>
      <c r="AJ77" s="48"/>
      <c r="AK77" s="47"/>
      <c r="AL77" s="160"/>
      <c r="AM77" s="160"/>
      <c r="AN77" s="161"/>
      <c r="AO77" s="161"/>
      <c r="AP77" s="48"/>
    </row>
    <row r="78" spans="1:42" s="6" customFormat="1" ht="24" customHeight="1" x14ac:dyDescent="0.15">
      <c r="A78" s="47"/>
      <c r="B78" s="49"/>
      <c r="C78" s="49"/>
      <c r="D78" s="49"/>
      <c r="E78" s="49"/>
      <c r="F78" s="48"/>
      <c r="G78" s="47"/>
      <c r="H78" s="49"/>
      <c r="I78" s="49"/>
      <c r="J78" s="49"/>
      <c r="K78" s="49"/>
      <c r="L78" s="48"/>
      <c r="M78" s="47"/>
      <c r="N78" s="49"/>
      <c r="O78" s="49"/>
      <c r="P78" s="49"/>
      <c r="Q78" s="49"/>
      <c r="R78" s="48"/>
      <c r="S78" s="47"/>
      <c r="T78" s="49"/>
      <c r="U78" s="49"/>
      <c r="V78" s="49"/>
      <c r="W78" s="49"/>
      <c r="X78" s="48"/>
      <c r="Y78" s="47"/>
      <c r="Z78" s="49"/>
      <c r="AA78" s="49"/>
      <c r="AB78" s="49"/>
      <c r="AC78" s="49"/>
      <c r="AD78" s="48"/>
      <c r="AE78" s="47"/>
      <c r="AF78" s="49"/>
      <c r="AG78" s="49"/>
      <c r="AH78" s="49"/>
      <c r="AI78" s="49"/>
      <c r="AJ78" s="48"/>
      <c r="AK78" s="47"/>
      <c r="AL78" s="49"/>
      <c r="AM78" s="49"/>
      <c r="AN78" s="49"/>
      <c r="AO78" s="49"/>
      <c r="AP78" s="48"/>
    </row>
    <row r="79" spans="1:42" s="54" customFormat="1" ht="45" customHeight="1" x14ac:dyDescent="0.3">
      <c r="A79" s="50"/>
      <c r="B79" s="51"/>
      <c r="C79" s="52"/>
      <c r="D79" s="52"/>
      <c r="E79" s="52"/>
      <c r="F79" s="53"/>
      <c r="G79" s="50"/>
      <c r="H79" s="51"/>
      <c r="I79" s="52"/>
      <c r="J79" s="52"/>
      <c r="K79" s="52"/>
      <c r="L79" s="53"/>
      <c r="M79" s="50"/>
      <c r="N79" s="51"/>
      <c r="O79" s="52"/>
      <c r="P79" s="52"/>
      <c r="Q79" s="52"/>
      <c r="R79" s="53"/>
      <c r="S79" s="50"/>
      <c r="T79" s="51"/>
      <c r="U79" s="52"/>
      <c r="V79" s="52"/>
      <c r="W79" s="52"/>
      <c r="X79" s="53"/>
      <c r="Y79" s="50"/>
      <c r="Z79" s="51"/>
      <c r="AA79" s="52"/>
      <c r="AB79" s="52"/>
      <c r="AC79" s="52"/>
      <c r="AD79" s="53"/>
      <c r="AE79" s="50"/>
      <c r="AF79" s="51"/>
      <c r="AG79" s="52"/>
      <c r="AH79" s="52"/>
      <c r="AI79" s="52"/>
      <c r="AJ79" s="53"/>
      <c r="AK79" s="50"/>
      <c r="AL79" s="51"/>
      <c r="AM79" s="52"/>
      <c r="AN79" s="52"/>
      <c r="AO79" s="52"/>
      <c r="AP79" s="53"/>
    </row>
    <row r="80" spans="1:42" s="6" customFormat="1" ht="24" customHeight="1" x14ac:dyDescent="0.15">
      <c r="A80" s="55"/>
      <c r="B80" s="56"/>
      <c r="C80" s="56"/>
      <c r="D80" s="56"/>
      <c r="E80" s="56"/>
      <c r="F80" s="57"/>
      <c r="G80" s="55"/>
      <c r="H80" s="56"/>
      <c r="I80" s="56"/>
      <c r="J80" s="56"/>
      <c r="K80" s="56"/>
      <c r="L80" s="57"/>
      <c r="M80" s="55"/>
      <c r="N80" s="56"/>
      <c r="O80" s="56"/>
      <c r="P80" s="56"/>
      <c r="Q80" s="56"/>
      <c r="R80" s="57"/>
      <c r="S80" s="55"/>
      <c r="T80" s="56"/>
      <c r="U80" s="56"/>
      <c r="V80" s="56"/>
      <c r="W80" s="56"/>
      <c r="X80" s="57"/>
      <c r="Y80" s="55"/>
      <c r="Z80" s="56"/>
      <c r="AA80" s="56"/>
      <c r="AB80" s="56"/>
      <c r="AC80" s="56"/>
      <c r="AD80" s="57"/>
      <c r="AE80" s="55"/>
      <c r="AF80" s="56"/>
      <c r="AG80" s="56"/>
      <c r="AH80" s="56"/>
      <c r="AI80" s="56"/>
      <c r="AJ80" s="57"/>
      <c r="AK80" s="55"/>
      <c r="AL80" s="56"/>
      <c r="AM80" s="56"/>
      <c r="AN80" s="56"/>
      <c r="AO80" s="56"/>
      <c r="AP80" s="57"/>
    </row>
    <row r="81" spans="1:42" s="6" customFormat="1" ht="7.5" customHeight="1" x14ac:dyDescent="0.15">
      <c r="A81" s="44"/>
      <c r="B81" s="45"/>
      <c r="C81" s="45"/>
      <c r="D81" s="45"/>
      <c r="E81" s="45"/>
      <c r="F81" s="46"/>
      <c r="G81" s="44"/>
      <c r="H81" s="45"/>
      <c r="I81" s="45"/>
      <c r="J81" s="45"/>
      <c r="K81" s="45"/>
      <c r="L81" s="46"/>
      <c r="M81" s="44"/>
      <c r="N81" s="45"/>
      <c r="O81" s="45"/>
      <c r="P81" s="45"/>
      <c r="Q81" s="45"/>
      <c r="R81" s="46"/>
      <c r="S81" s="44"/>
      <c r="T81" s="45"/>
      <c r="U81" s="45"/>
      <c r="V81" s="45"/>
      <c r="W81" s="45"/>
      <c r="X81" s="46"/>
      <c r="Y81" s="44"/>
      <c r="Z81" s="45"/>
      <c r="AA81" s="45"/>
      <c r="AB81" s="45"/>
      <c r="AC81" s="45"/>
      <c r="AD81" s="46"/>
      <c r="AE81" s="44"/>
      <c r="AF81" s="45"/>
      <c r="AG81" s="45"/>
      <c r="AH81" s="45"/>
      <c r="AI81" s="45"/>
      <c r="AJ81" s="46"/>
      <c r="AK81" s="44"/>
      <c r="AL81" s="45"/>
      <c r="AM81" s="45"/>
      <c r="AN81" s="45"/>
      <c r="AO81" s="45"/>
      <c r="AP81" s="46"/>
    </row>
    <row r="82" spans="1:42" s="5" customFormat="1" ht="96" hidden="1" customHeight="1" x14ac:dyDescent="0.15">
      <c r="A82" s="28"/>
      <c r="B82" s="159"/>
      <c r="C82" s="159"/>
      <c r="D82" s="159"/>
      <c r="E82" s="159"/>
      <c r="F82" s="29"/>
      <c r="G82" s="28"/>
      <c r="H82" s="159"/>
      <c r="I82" s="159"/>
      <c r="J82" s="159"/>
      <c r="K82" s="159"/>
      <c r="L82" s="29"/>
      <c r="M82" s="28"/>
      <c r="N82" s="159"/>
      <c r="O82" s="159"/>
      <c r="P82" s="159"/>
      <c r="Q82" s="159"/>
      <c r="R82" s="29"/>
      <c r="S82" s="28"/>
      <c r="T82" s="159"/>
      <c r="U82" s="159"/>
      <c r="V82" s="159"/>
      <c r="W82" s="159"/>
      <c r="X82" s="29"/>
      <c r="Y82" s="28"/>
      <c r="Z82" s="159"/>
      <c r="AA82" s="159"/>
      <c r="AB82" s="159"/>
      <c r="AC82" s="159"/>
      <c r="AD82" s="29"/>
      <c r="AE82" s="28"/>
      <c r="AF82" s="159"/>
      <c r="AG82" s="159"/>
      <c r="AH82" s="159"/>
      <c r="AI82" s="159"/>
      <c r="AJ82" s="29"/>
      <c r="AK82" s="28"/>
      <c r="AL82" s="159"/>
      <c r="AM82" s="159"/>
      <c r="AN82" s="159"/>
      <c r="AO82" s="159"/>
      <c r="AP82" s="29"/>
    </row>
    <row r="83" spans="1:42" s="5" customFormat="1" ht="96" customHeight="1" x14ac:dyDescent="0.15">
      <c r="A83" s="28"/>
      <c r="B83" s="159"/>
      <c r="C83" s="159"/>
      <c r="D83" s="159"/>
      <c r="E83" s="159"/>
      <c r="F83" s="29"/>
      <c r="G83" s="28"/>
      <c r="H83" s="159"/>
      <c r="I83" s="159"/>
      <c r="J83" s="159"/>
      <c r="K83" s="159"/>
      <c r="L83" s="29"/>
      <c r="M83" s="28"/>
      <c r="N83" s="159"/>
      <c r="O83" s="159"/>
      <c r="P83" s="159"/>
      <c r="Q83" s="159"/>
      <c r="R83" s="29"/>
      <c r="S83" s="28"/>
      <c r="T83" s="159"/>
      <c r="U83" s="159"/>
      <c r="V83" s="159"/>
      <c r="W83" s="159"/>
      <c r="X83" s="29"/>
      <c r="Y83" s="28"/>
      <c r="Z83" s="159"/>
      <c r="AA83" s="159"/>
      <c r="AB83" s="159"/>
      <c r="AC83" s="159"/>
      <c r="AD83" s="29"/>
      <c r="AE83" s="28"/>
      <c r="AF83" s="159"/>
      <c r="AG83" s="159"/>
      <c r="AH83" s="159"/>
      <c r="AI83" s="159"/>
      <c r="AJ83" s="29"/>
      <c r="AK83" s="28"/>
      <c r="AL83" s="159"/>
      <c r="AM83" s="159"/>
      <c r="AN83" s="159"/>
      <c r="AO83" s="159"/>
      <c r="AP83" s="29"/>
    </row>
    <row r="84" spans="1:42" s="5" customFormat="1" ht="96" customHeight="1" x14ac:dyDescent="0.15">
      <c r="A84" s="28"/>
      <c r="B84" s="159"/>
      <c r="C84" s="159"/>
      <c r="D84" s="159"/>
      <c r="E84" s="159"/>
      <c r="F84" s="29"/>
      <c r="G84" s="28"/>
      <c r="H84" s="159"/>
      <c r="I84" s="159"/>
      <c r="J84" s="159"/>
      <c r="K84" s="159"/>
      <c r="L84" s="29"/>
      <c r="M84" s="28"/>
      <c r="N84" s="159"/>
      <c r="O84" s="159"/>
      <c r="P84" s="159"/>
      <c r="Q84" s="159"/>
      <c r="R84" s="29"/>
      <c r="S84" s="28"/>
      <c r="T84" s="159"/>
      <c r="U84" s="159"/>
      <c r="V84" s="159"/>
      <c r="W84" s="159"/>
      <c r="X84" s="29"/>
      <c r="Y84" s="28"/>
      <c r="Z84" s="159"/>
      <c r="AA84" s="159"/>
      <c r="AB84" s="159"/>
      <c r="AC84" s="159"/>
      <c r="AD84" s="29"/>
      <c r="AE84" s="28"/>
      <c r="AF84" s="159"/>
      <c r="AG84" s="159"/>
      <c r="AH84" s="159"/>
      <c r="AI84" s="159"/>
      <c r="AJ84" s="29"/>
      <c r="AK84" s="28"/>
      <c r="AL84" s="159"/>
      <c r="AM84" s="159"/>
      <c r="AN84" s="159"/>
      <c r="AO84" s="159"/>
      <c r="AP84" s="29"/>
    </row>
    <row r="85" spans="1:42" s="5" customFormat="1" ht="96" hidden="1" customHeight="1" x14ac:dyDescent="0.15">
      <c r="A85" s="28"/>
      <c r="B85" s="159"/>
      <c r="C85" s="159"/>
      <c r="D85" s="159"/>
      <c r="E85" s="159"/>
      <c r="F85" s="29"/>
      <c r="G85" s="28"/>
      <c r="H85" s="159"/>
      <c r="I85" s="159"/>
      <c r="J85" s="159"/>
      <c r="K85" s="159"/>
      <c r="L85" s="29"/>
      <c r="M85" s="28"/>
      <c r="N85" s="159"/>
      <c r="O85" s="159"/>
      <c r="P85" s="159"/>
      <c r="Q85" s="159"/>
      <c r="R85" s="29"/>
      <c r="S85" s="28"/>
      <c r="T85" s="159"/>
      <c r="U85" s="159"/>
      <c r="V85" s="159"/>
      <c r="W85" s="159"/>
      <c r="X85" s="29"/>
      <c r="Y85" s="28"/>
      <c r="Z85" s="159"/>
      <c r="AA85" s="159"/>
      <c r="AB85" s="159"/>
      <c r="AC85" s="159"/>
      <c r="AD85" s="29"/>
      <c r="AE85" s="28"/>
      <c r="AF85" s="159"/>
      <c r="AG85" s="159"/>
      <c r="AH85" s="159"/>
      <c r="AI85" s="159"/>
      <c r="AJ85" s="29"/>
      <c r="AK85" s="28"/>
      <c r="AL85" s="159"/>
      <c r="AM85" s="159"/>
      <c r="AN85" s="159"/>
      <c r="AO85" s="159"/>
      <c r="AP85" s="29"/>
    </row>
    <row r="86" spans="1:42" s="5" customFormat="1" ht="96" hidden="1" customHeight="1" x14ac:dyDescent="0.15">
      <c r="A86" s="28"/>
      <c r="B86" s="159"/>
      <c r="C86" s="159"/>
      <c r="D86" s="159"/>
      <c r="E86" s="159"/>
      <c r="F86" s="29"/>
      <c r="G86" s="28"/>
      <c r="H86" s="159"/>
      <c r="I86" s="159"/>
      <c r="J86" s="159"/>
      <c r="K86" s="159"/>
      <c r="L86" s="29"/>
      <c r="M86" s="28"/>
      <c r="N86" s="159"/>
      <c r="O86" s="159"/>
      <c r="P86" s="159"/>
      <c r="Q86" s="159"/>
      <c r="R86" s="29"/>
      <c r="S86" s="28"/>
      <c r="T86" s="159"/>
      <c r="U86" s="159"/>
      <c r="V86" s="159"/>
      <c r="W86" s="159"/>
      <c r="X86" s="29"/>
      <c r="Y86" s="28"/>
      <c r="Z86" s="159"/>
      <c r="AA86" s="159"/>
      <c r="AB86" s="159"/>
      <c r="AC86" s="159"/>
      <c r="AD86" s="29"/>
      <c r="AE86" s="28"/>
      <c r="AF86" s="159"/>
      <c r="AG86" s="159"/>
      <c r="AH86" s="159"/>
      <c r="AI86" s="159"/>
      <c r="AJ86" s="29"/>
      <c r="AK86" s="28"/>
      <c r="AL86" s="159"/>
      <c r="AM86" s="159"/>
      <c r="AN86" s="159"/>
      <c r="AO86" s="159"/>
      <c r="AP86" s="29"/>
    </row>
    <row r="87" spans="1:42" s="5" customFormat="1" ht="96" hidden="1" customHeight="1" x14ac:dyDescent="0.15">
      <c r="A87" s="28"/>
      <c r="B87" s="159"/>
      <c r="C87" s="159"/>
      <c r="D87" s="159"/>
      <c r="E87" s="159"/>
      <c r="F87" s="29"/>
      <c r="G87" s="28"/>
      <c r="H87" s="159"/>
      <c r="I87" s="159"/>
      <c r="J87" s="159"/>
      <c r="K87" s="159"/>
      <c r="L87" s="29"/>
      <c r="M87" s="28"/>
      <c r="N87" s="159"/>
      <c r="O87" s="159"/>
      <c r="P87" s="159"/>
      <c r="Q87" s="159"/>
      <c r="R87" s="29"/>
      <c r="S87" s="28"/>
      <c r="T87" s="159"/>
      <c r="U87" s="159"/>
      <c r="V87" s="159"/>
      <c r="W87" s="159"/>
      <c r="X87" s="29"/>
      <c r="Y87" s="28"/>
      <c r="Z87" s="159"/>
      <c r="AA87" s="159"/>
      <c r="AB87" s="159"/>
      <c r="AC87" s="159"/>
      <c r="AD87" s="29"/>
      <c r="AE87" s="28"/>
      <c r="AF87" s="159"/>
      <c r="AG87" s="159"/>
      <c r="AH87" s="159"/>
      <c r="AI87" s="159"/>
      <c r="AJ87" s="29"/>
      <c r="AK87" s="28"/>
      <c r="AL87" s="159"/>
      <c r="AM87" s="159"/>
      <c r="AN87" s="159"/>
      <c r="AO87" s="159"/>
      <c r="AP87" s="29"/>
    </row>
    <row r="88" spans="1:42" s="6" customFormat="1" ht="75" customHeight="1" x14ac:dyDescent="0.15">
      <c r="A88" s="47"/>
      <c r="B88" s="160"/>
      <c r="C88" s="160"/>
      <c r="D88" s="161"/>
      <c r="E88" s="161"/>
      <c r="F88" s="48"/>
      <c r="G88" s="47"/>
      <c r="H88" s="160"/>
      <c r="I88" s="160"/>
      <c r="J88" s="161"/>
      <c r="K88" s="161"/>
      <c r="L88" s="48"/>
      <c r="M88" s="47"/>
      <c r="N88" s="160"/>
      <c r="O88" s="160"/>
      <c r="P88" s="161"/>
      <c r="Q88" s="161"/>
      <c r="R88" s="48"/>
      <c r="S88" s="47"/>
      <c r="T88" s="160"/>
      <c r="U88" s="160"/>
      <c r="V88" s="161"/>
      <c r="W88" s="161"/>
      <c r="X88" s="48"/>
      <c r="Y88" s="47"/>
      <c r="Z88" s="160"/>
      <c r="AA88" s="160"/>
      <c r="AB88" s="161"/>
      <c r="AC88" s="161"/>
      <c r="AD88" s="48"/>
      <c r="AE88" s="47"/>
      <c r="AF88" s="160"/>
      <c r="AG88" s="160"/>
      <c r="AH88" s="161"/>
      <c r="AI88" s="161"/>
      <c r="AJ88" s="48"/>
      <c r="AK88" s="47"/>
      <c r="AL88" s="160"/>
      <c r="AM88" s="160"/>
      <c r="AN88" s="161"/>
      <c r="AO88" s="161"/>
      <c r="AP88" s="48"/>
    </row>
    <row r="89" spans="1:42" s="6" customFormat="1" ht="24" customHeight="1" x14ac:dyDescent="0.15">
      <c r="A89" s="47"/>
      <c r="B89" s="49"/>
      <c r="C89" s="49"/>
      <c r="D89" s="49"/>
      <c r="E89" s="49"/>
      <c r="F89" s="48"/>
      <c r="G89" s="47"/>
      <c r="H89" s="49"/>
      <c r="I89" s="49"/>
      <c r="J89" s="49"/>
      <c r="K89" s="49"/>
      <c r="L89" s="48"/>
      <c r="M89" s="47"/>
      <c r="N89" s="49"/>
      <c r="O89" s="49"/>
      <c r="P89" s="49"/>
      <c r="Q89" s="49"/>
      <c r="R89" s="48"/>
      <c r="S89" s="47"/>
      <c r="T89" s="49"/>
      <c r="U89" s="49"/>
      <c r="V89" s="49"/>
      <c r="W89" s="49"/>
      <c r="X89" s="48"/>
      <c r="Y89" s="47"/>
      <c r="Z89" s="49"/>
      <c r="AA89" s="49"/>
      <c r="AB89" s="49"/>
      <c r="AC89" s="49"/>
      <c r="AD89" s="48"/>
      <c r="AE89" s="47"/>
      <c r="AF89" s="49"/>
      <c r="AG89" s="49"/>
      <c r="AH89" s="49"/>
      <c r="AI89" s="49"/>
      <c r="AJ89" s="48"/>
      <c r="AK89" s="47"/>
      <c r="AL89" s="49"/>
      <c r="AM89" s="49"/>
      <c r="AN89" s="49"/>
      <c r="AO89" s="49"/>
      <c r="AP89" s="48"/>
    </row>
    <row r="90" spans="1:42" s="54" customFormat="1" ht="45" customHeight="1" x14ac:dyDescent="0.3">
      <c r="A90" s="50"/>
      <c r="B90" s="51"/>
      <c r="C90" s="52"/>
      <c r="D90" s="52"/>
      <c r="E90" s="52"/>
      <c r="F90" s="53"/>
      <c r="G90" s="50"/>
      <c r="H90" s="51"/>
      <c r="I90" s="52"/>
      <c r="J90" s="52"/>
      <c r="K90" s="52"/>
      <c r="L90" s="53"/>
      <c r="M90" s="50"/>
      <c r="N90" s="51"/>
      <c r="O90" s="52"/>
      <c r="P90" s="52"/>
      <c r="Q90" s="52"/>
      <c r="R90" s="53"/>
      <c r="S90" s="50"/>
      <c r="T90" s="51"/>
      <c r="U90" s="52"/>
      <c r="V90" s="52"/>
      <c r="W90" s="52"/>
      <c r="X90" s="53"/>
      <c r="Y90" s="50"/>
      <c r="Z90" s="51"/>
      <c r="AA90" s="52"/>
      <c r="AB90" s="52"/>
      <c r="AC90" s="52"/>
      <c r="AD90" s="53"/>
      <c r="AE90" s="50"/>
      <c r="AF90" s="51"/>
      <c r="AG90" s="52"/>
      <c r="AH90" s="52"/>
      <c r="AI90" s="52"/>
      <c r="AJ90" s="53"/>
      <c r="AK90" s="50"/>
      <c r="AL90" s="51"/>
      <c r="AM90" s="52"/>
      <c r="AN90" s="52"/>
      <c r="AO90" s="52"/>
      <c r="AP90" s="53"/>
    </row>
    <row r="91" spans="1:42" s="6" customFormat="1" ht="24" customHeight="1" x14ac:dyDescent="0.15">
      <c r="A91" s="55"/>
      <c r="B91" s="56"/>
      <c r="C91" s="56"/>
      <c r="D91" s="56"/>
      <c r="E91" s="56"/>
      <c r="F91" s="57"/>
      <c r="G91" s="55"/>
      <c r="H91" s="56"/>
      <c r="I91" s="56"/>
      <c r="J91" s="56"/>
      <c r="K91" s="56"/>
      <c r="L91" s="57"/>
      <c r="M91" s="55"/>
      <c r="N91" s="56"/>
      <c r="O91" s="56"/>
      <c r="P91" s="56"/>
      <c r="Q91" s="56"/>
      <c r="R91" s="57"/>
      <c r="S91" s="55"/>
      <c r="T91" s="56"/>
      <c r="U91" s="56"/>
      <c r="V91" s="56"/>
      <c r="W91" s="56"/>
      <c r="X91" s="57"/>
      <c r="Y91" s="55"/>
      <c r="Z91" s="56"/>
      <c r="AA91" s="56"/>
      <c r="AB91" s="56"/>
      <c r="AC91" s="56"/>
      <c r="AD91" s="57"/>
      <c r="AE91" s="55"/>
      <c r="AF91" s="56"/>
      <c r="AG91" s="56"/>
      <c r="AH91" s="56"/>
      <c r="AI91" s="56"/>
      <c r="AJ91" s="57"/>
      <c r="AK91" s="55"/>
      <c r="AL91" s="56"/>
      <c r="AM91" s="56"/>
      <c r="AN91" s="56"/>
      <c r="AO91" s="56"/>
      <c r="AP91" s="57"/>
    </row>
    <row r="92" spans="1:42" s="6" customFormat="1" ht="7.5" customHeight="1" x14ac:dyDescent="0.15">
      <c r="A92" s="44"/>
      <c r="B92" s="45"/>
      <c r="C92" s="45"/>
      <c r="D92" s="45"/>
      <c r="E92" s="45"/>
      <c r="F92" s="46"/>
      <c r="G92" s="44"/>
      <c r="H92" s="45"/>
      <c r="I92" s="45"/>
      <c r="J92" s="45"/>
      <c r="K92" s="45"/>
      <c r="L92" s="46"/>
      <c r="M92" s="44"/>
      <c r="N92" s="45"/>
      <c r="O92" s="45"/>
      <c r="P92" s="45"/>
      <c r="Q92" s="45"/>
      <c r="R92" s="46"/>
      <c r="S92" s="44"/>
      <c r="T92" s="45"/>
      <c r="U92" s="45"/>
      <c r="V92" s="45"/>
      <c r="W92" s="45"/>
      <c r="X92" s="46"/>
      <c r="Y92" s="44"/>
      <c r="Z92" s="45"/>
      <c r="AA92" s="45"/>
      <c r="AB92" s="45"/>
      <c r="AC92" s="45"/>
      <c r="AD92" s="46"/>
      <c r="AE92" s="44"/>
      <c r="AF92" s="45"/>
      <c r="AG92" s="45"/>
      <c r="AH92" s="45"/>
      <c r="AI92" s="45"/>
      <c r="AJ92" s="46"/>
      <c r="AK92" s="44"/>
      <c r="AL92" s="45"/>
      <c r="AM92" s="45"/>
      <c r="AN92" s="45"/>
      <c r="AO92" s="45"/>
      <c r="AP92" s="46"/>
    </row>
    <row r="93" spans="1:42" s="5" customFormat="1" ht="96" hidden="1" customHeight="1" x14ac:dyDescent="0.15">
      <c r="A93" s="28"/>
      <c r="B93" s="159"/>
      <c r="C93" s="159"/>
      <c r="D93" s="159"/>
      <c r="E93" s="159"/>
      <c r="F93" s="29"/>
      <c r="G93" s="28"/>
      <c r="H93" s="159"/>
      <c r="I93" s="159"/>
      <c r="J93" s="159"/>
      <c r="K93" s="159"/>
      <c r="L93" s="29"/>
      <c r="M93" s="28"/>
      <c r="N93" s="159"/>
      <c r="O93" s="159"/>
      <c r="P93" s="159"/>
      <c r="Q93" s="159"/>
      <c r="R93" s="29"/>
      <c r="S93" s="28"/>
      <c r="T93" s="159"/>
      <c r="U93" s="159"/>
      <c r="V93" s="159"/>
      <c r="W93" s="159"/>
      <c r="X93" s="29"/>
      <c r="Y93" s="28"/>
      <c r="Z93" s="159"/>
      <c r="AA93" s="159"/>
      <c r="AB93" s="159"/>
      <c r="AC93" s="159"/>
      <c r="AD93" s="29"/>
      <c r="AE93" s="28"/>
      <c r="AF93" s="159"/>
      <c r="AG93" s="159"/>
      <c r="AH93" s="159"/>
      <c r="AI93" s="159"/>
      <c r="AJ93" s="29"/>
      <c r="AK93" s="28"/>
      <c r="AL93" s="159"/>
      <c r="AM93" s="159"/>
      <c r="AN93" s="159"/>
      <c r="AO93" s="159"/>
      <c r="AP93" s="29"/>
    </row>
    <row r="94" spans="1:42" s="5" customFormat="1" ht="96" customHeight="1" x14ac:dyDescent="0.15">
      <c r="A94" s="28"/>
      <c r="B94" s="159"/>
      <c r="C94" s="159"/>
      <c r="D94" s="159"/>
      <c r="E94" s="159"/>
      <c r="F94" s="29"/>
      <c r="G94" s="28"/>
      <c r="H94" s="159"/>
      <c r="I94" s="159"/>
      <c r="J94" s="159"/>
      <c r="K94" s="159"/>
      <c r="L94" s="29"/>
      <c r="M94" s="28"/>
      <c r="N94" s="159"/>
      <c r="O94" s="159"/>
      <c r="P94" s="159"/>
      <c r="Q94" s="159"/>
      <c r="R94" s="29"/>
      <c r="S94" s="28"/>
      <c r="T94" s="159"/>
      <c r="U94" s="159"/>
      <c r="V94" s="159"/>
      <c r="W94" s="159"/>
      <c r="X94" s="29"/>
      <c r="Y94" s="28"/>
      <c r="Z94" s="159"/>
      <c r="AA94" s="159"/>
      <c r="AB94" s="159"/>
      <c r="AC94" s="159"/>
      <c r="AD94" s="29"/>
      <c r="AE94" s="28"/>
      <c r="AF94" s="159"/>
      <c r="AG94" s="159"/>
      <c r="AH94" s="159"/>
      <c r="AI94" s="159"/>
      <c r="AJ94" s="29"/>
      <c r="AK94" s="28"/>
      <c r="AL94" s="159"/>
      <c r="AM94" s="159"/>
      <c r="AN94" s="159"/>
      <c r="AO94" s="159"/>
      <c r="AP94" s="29"/>
    </row>
    <row r="95" spans="1:42" s="5" customFormat="1" ht="96" customHeight="1" x14ac:dyDescent="0.15">
      <c r="A95" s="28"/>
      <c r="B95" s="159"/>
      <c r="C95" s="159"/>
      <c r="D95" s="159"/>
      <c r="E95" s="159"/>
      <c r="F95" s="29"/>
      <c r="G95" s="28"/>
      <c r="H95" s="159"/>
      <c r="I95" s="159"/>
      <c r="J95" s="159"/>
      <c r="K95" s="159"/>
      <c r="L95" s="29"/>
      <c r="M95" s="28"/>
      <c r="N95" s="159"/>
      <c r="O95" s="159"/>
      <c r="P95" s="159"/>
      <c r="Q95" s="159"/>
      <c r="R95" s="29"/>
      <c r="S95" s="28"/>
      <c r="T95" s="159"/>
      <c r="U95" s="159"/>
      <c r="V95" s="159"/>
      <c r="W95" s="159"/>
      <c r="X95" s="29"/>
      <c r="Y95" s="28"/>
      <c r="Z95" s="159"/>
      <c r="AA95" s="159"/>
      <c r="AB95" s="159"/>
      <c r="AC95" s="159"/>
      <c r="AD95" s="29"/>
      <c r="AE95" s="28"/>
      <c r="AF95" s="159"/>
      <c r="AG95" s="159"/>
      <c r="AH95" s="159"/>
      <c r="AI95" s="159"/>
      <c r="AJ95" s="29"/>
      <c r="AK95" s="28"/>
      <c r="AL95" s="159"/>
      <c r="AM95" s="159"/>
      <c r="AN95" s="159"/>
      <c r="AO95" s="159"/>
      <c r="AP95" s="29"/>
    </row>
    <row r="96" spans="1:42" s="5" customFormat="1" ht="96" hidden="1" customHeight="1" x14ac:dyDescent="0.15">
      <c r="A96" s="28"/>
      <c r="B96" s="159"/>
      <c r="C96" s="159"/>
      <c r="D96" s="159"/>
      <c r="E96" s="159"/>
      <c r="F96" s="29"/>
      <c r="G96" s="28"/>
      <c r="H96" s="159"/>
      <c r="I96" s="159"/>
      <c r="J96" s="159"/>
      <c r="K96" s="159"/>
      <c r="L96" s="29"/>
      <c r="M96" s="28"/>
      <c r="N96" s="159"/>
      <c r="O96" s="159"/>
      <c r="P96" s="159"/>
      <c r="Q96" s="159"/>
      <c r="R96" s="29"/>
      <c r="S96" s="28"/>
      <c r="T96" s="159"/>
      <c r="U96" s="159"/>
      <c r="V96" s="159"/>
      <c r="W96" s="159"/>
      <c r="X96" s="29"/>
      <c r="Y96" s="28"/>
      <c r="Z96" s="159"/>
      <c r="AA96" s="159"/>
      <c r="AB96" s="159"/>
      <c r="AC96" s="159"/>
      <c r="AD96" s="29"/>
      <c r="AE96" s="28"/>
      <c r="AF96" s="159"/>
      <c r="AG96" s="159"/>
      <c r="AH96" s="159"/>
      <c r="AI96" s="159"/>
      <c r="AJ96" s="29"/>
      <c r="AK96" s="28"/>
      <c r="AL96" s="159"/>
      <c r="AM96" s="159"/>
      <c r="AN96" s="159"/>
      <c r="AO96" s="159"/>
      <c r="AP96" s="29"/>
    </row>
    <row r="97" spans="1:42" s="5" customFormat="1" ht="96" hidden="1" customHeight="1" x14ac:dyDescent="0.15">
      <c r="A97" s="28"/>
      <c r="B97" s="159"/>
      <c r="C97" s="159"/>
      <c r="D97" s="159"/>
      <c r="E97" s="159"/>
      <c r="F97" s="29"/>
      <c r="G97" s="28"/>
      <c r="H97" s="159"/>
      <c r="I97" s="159"/>
      <c r="J97" s="159"/>
      <c r="K97" s="159"/>
      <c r="L97" s="29"/>
      <c r="M97" s="28"/>
      <c r="N97" s="159"/>
      <c r="O97" s="159"/>
      <c r="P97" s="159"/>
      <c r="Q97" s="159"/>
      <c r="R97" s="29"/>
      <c r="S97" s="28"/>
      <c r="T97" s="159"/>
      <c r="U97" s="159"/>
      <c r="V97" s="159"/>
      <c r="W97" s="159"/>
      <c r="X97" s="29"/>
      <c r="Y97" s="28"/>
      <c r="Z97" s="159"/>
      <c r="AA97" s="159"/>
      <c r="AB97" s="159"/>
      <c r="AC97" s="159"/>
      <c r="AD97" s="29"/>
      <c r="AE97" s="28"/>
      <c r="AF97" s="159"/>
      <c r="AG97" s="159"/>
      <c r="AH97" s="159"/>
      <c r="AI97" s="159"/>
      <c r="AJ97" s="29"/>
      <c r="AK97" s="28"/>
      <c r="AL97" s="159"/>
      <c r="AM97" s="159"/>
      <c r="AN97" s="159"/>
      <c r="AO97" s="159"/>
      <c r="AP97" s="29"/>
    </row>
    <row r="98" spans="1:42" s="5" customFormat="1" ht="96" hidden="1" customHeight="1" x14ac:dyDescent="0.15">
      <c r="A98" s="28"/>
      <c r="B98" s="159"/>
      <c r="C98" s="159"/>
      <c r="D98" s="159"/>
      <c r="E98" s="159"/>
      <c r="F98" s="29"/>
      <c r="G98" s="28"/>
      <c r="H98" s="159"/>
      <c r="I98" s="159"/>
      <c r="J98" s="159"/>
      <c r="K98" s="159"/>
      <c r="L98" s="29"/>
      <c r="M98" s="28"/>
      <c r="N98" s="159"/>
      <c r="O98" s="159"/>
      <c r="P98" s="159"/>
      <c r="Q98" s="159"/>
      <c r="R98" s="29"/>
      <c r="S98" s="28"/>
      <c r="T98" s="159"/>
      <c r="U98" s="159"/>
      <c r="V98" s="159"/>
      <c r="W98" s="159"/>
      <c r="X98" s="29"/>
      <c r="Y98" s="28"/>
      <c r="Z98" s="159"/>
      <c r="AA98" s="159"/>
      <c r="AB98" s="159"/>
      <c r="AC98" s="159"/>
      <c r="AD98" s="29"/>
      <c r="AE98" s="28"/>
      <c r="AF98" s="159"/>
      <c r="AG98" s="159"/>
      <c r="AH98" s="159"/>
      <c r="AI98" s="159"/>
      <c r="AJ98" s="29"/>
      <c r="AK98" s="28"/>
      <c r="AL98" s="159"/>
      <c r="AM98" s="159"/>
      <c r="AN98" s="159"/>
      <c r="AO98" s="159"/>
      <c r="AP98" s="29"/>
    </row>
    <row r="99" spans="1:42" s="6" customFormat="1" ht="75" customHeight="1" x14ac:dyDescent="0.15">
      <c r="A99" s="47"/>
      <c r="B99" s="160"/>
      <c r="C99" s="160"/>
      <c r="D99" s="161"/>
      <c r="E99" s="161"/>
      <c r="F99" s="48"/>
      <c r="G99" s="47"/>
      <c r="H99" s="160"/>
      <c r="I99" s="160"/>
      <c r="J99" s="161"/>
      <c r="K99" s="161"/>
      <c r="L99" s="48"/>
      <c r="M99" s="47"/>
      <c r="N99" s="160"/>
      <c r="O99" s="160"/>
      <c r="P99" s="161"/>
      <c r="Q99" s="161"/>
      <c r="R99" s="48"/>
      <c r="S99" s="47"/>
      <c r="T99" s="160"/>
      <c r="U99" s="160"/>
      <c r="V99" s="161"/>
      <c r="W99" s="161"/>
      <c r="X99" s="48"/>
      <c r="Y99" s="47"/>
      <c r="Z99" s="160"/>
      <c r="AA99" s="160"/>
      <c r="AB99" s="161"/>
      <c r="AC99" s="161"/>
      <c r="AD99" s="48"/>
      <c r="AE99" s="47"/>
      <c r="AF99" s="160"/>
      <c r="AG99" s="160"/>
      <c r="AH99" s="161"/>
      <c r="AI99" s="161"/>
      <c r="AJ99" s="48"/>
      <c r="AK99" s="47"/>
      <c r="AL99" s="160"/>
      <c r="AM99" s="160"/>
      <c r="AN99" s="161"/>
      <c r="AO99" s="161"/>
      <c r="AP99" s="48"/>
    </row>
    <row r="100" spans="1:42" s="6" customFormat="1" ht="24" customHeight="1" x14ac:dyDescent="0.15">
      <c r="A100" s="47"/>
      <c r="B100" s="49"/>
      <c r="C100" s="49"/>
      <c r="D100" s="49"/>
      <c r="E100" s="49"/>
      <c r="F100" s="48"/>
      <c r="G100" s="47"/>
      <c r="H100" s="49"/>
      <c r="I100" s="49"/>
      <c r="J100" s="49"/>
      <c r="K100" s="49"/>
      <c r="L100" s="48"/>
      <c r="M100" s="47"/>
      <c r="N100" s="49"/>
      <c r="O100" s="49"/>
      <c r="P100" s="49"/>
      <c r="Q100" s="49"/>
      <c r="R100" s="48"/>
      <c r="S100" s="47"/>
      <c r="T100" s="49"/>
      <c r="U100" s="49"/>
      <c r="V100" s="49"/>
      <c r="W100" s="49"/>
      <c r="X100" s="48"/>
      <c r="Y100" s="47"/>
      <c r="Z100" s="49"/>
      <c r="AA100" s="49"/>
      <c r="AB100" s="49"/>
      <c r="AC100" s="49"/>
      <c r="AD100" s="48"/>
      <c r="AE100" s="47"/>
      <c r="AF100" s="49"/>
      <c r="AG100" s="49"/>
      <c r="AH100" s="49"/>
      <c r="AI100" s="49"/>
      <c r="AJ100" s="48"/>
      <c r="AK100" s="47"/>
      <c r="AL100" s="49"/>
      <c r="AM100" s="49"/>
      <c r="AN100" s="49"/>
      <c r="AO100" s="49"/>
      <c r="AP100" s="48"/>
    </row>
    <row r="101" spans="1:42" s="54" customFormat="1" ht="45" customHeight="1" x14ac:dyDescent="0.3">
      <c r="A101" s="50"/>
      <c r="B101" s="51"/>
      <c r="C101" s="52"/>
      <c r="D101" s="52"/>
      <c r="E101" s="52"/>
      <c r="F101" s="53"/>
      <c r="G101" s="50"/>
      <c r="H101" s="51"/>
      <c r="I101" s="52"/>
      <c r="J101" s="52"/>
      <c r="K101" s="52"/>
      <c r="L101" s="53"/>
      <c r="M101" s="50"/>
      <c r="N101" s="51"/>
      <c r="O101" s="52"/>
      <c r="P101" s="52"/>
      <c r="Q101" s="52"/>
      <c r="R101" s="53"/>
      <c r="S101" s="50"/>
      <c r="T101" s="51"/>
      <c r="U101" s="52"/>
      <c r="V101" s="52"/>
      <c r="W101" s="52"/>
      <c r="X101" s="53"/>
      <c r="Y101" s="50"/>
      <c r="Z101" s="51"/>
      <c r="AA101" s="52"/>
      <c r="AB101" s="52"/>
      <c r="AC101" s="52"/>
      <c r="AD101" s="53"/>
      <c r="AE101" s="50"/>
      <c r="AF101" s="51"/>
      <c r="AG101" s="52"/>
      <c r="AH101" s="52"/>
      <c r="AI101" s="52"/>
      <c r="AJ101" s="53"/>
      <c r="AK101" s="50"/>
      <c r="AL101" s="51"/>
      <c r="AM101" s="52"/>
      <c r="AN101" s="52"/>
      <c r="AO101" s="52"/>
      <c r="AP101" s="53"/>
    </row>
    <row r="102" spans="1:42" s="6" customFormat="1" ht="24" customHeight="1" x14ac:dyDescent="0.15">
      <c r="A102" s="55"/>
      <c r="B102" s="56"/>
      <c r="C102" s="56"/>
      <c r="D102" s="56"/>
      <c r="E102" s="56"/>
      <c r="F102" s="57"/>
      <c r="G102" s="55"/>
      <c r="H102" s="56"/>
      <c r="I102" s="56"/>
      <c r="J102" s="56"/>
      <c r="K102" s="56"/>
      <c r="L102" s="57"/>
      <c r="M102" s="55"/>
      <c r="N102" s="56"/>
      <c r="O102" s="56"/>
      <c r="P102" s="56"/>
      <c r="Q102" s="56"/>
      <c r="R102" s="57"/>
      <c r="S102" s="55"/>
      <c r="T102" s="56"/>
      <c r="U102" s="56"/>
      <c r="V102" s="56"/>
      <c r="W102" s="56"/>
      <c r="X102" s="57"/>
      <c r="Y102" s="55"/>
      <c r="Z102" s="56"/>
      <c r="AA102" s="56"/>
      <c r="AB102" s="56"/>
      <c r="AC102" s="56"/>
      <c r="AD102" s="57"/>
      <c r="AE102" s="55"/>
      <c r="AF102" s="56"/>
      <c r="AG102" s="56"/>
      <c r="AH102" s="56"/>
      <c r="AI102" s="56"/>
      <c r="AJ102" s="57"/>
      <c r="AK102" s="55"/>
      <c r="AL102" s="56"/>
      <c r="AM102" s="56"/>
      <c r="AN102" s="56"/>
      <c r="AO102" s="56"/>
      <c r="AP102" s="57"/>
    </row>
    <row r="103" spans="1:42" s="6" customFormat="1" ht="7.5" customHeight="1" x14ac:dyDescent="0.15">
      <c r="A103" s="44"/>
      <c r="B103" s="45"/>
      <c r="C103" s="45"/>
      <c r="D103" s="45"/>
      <c r="E103" s="45"/>
      <c r="F103" s="46"/>
      <c r="G103" s="44"/>
      <c r="H103" s="45"/>
      <c r="I103" s="45"/>
      <c r="J103" s="45"/>
      <c r="K103" s="45"/>
      <c r="L103" s="46"/>
      <c r="M103" s="44"/>
      <c r="N103" s="45"/>
      <c r="O103" s="45"/>
      <c r="P103" s="45"/>
      <c r="Q103" s="45"/>
      <c r="R103" s="46"/>
      <c r="S103" s="44"/>
      <c r="T103" s="45"/>
      <c r="U103" s="45"/>
      <c r="V103" s="45"/>
      <c r="W103" s="45"/>
      <c r="X103" s="46"/>
      <c r="Y103" s="44"/>
      <c r="Z103" s="45"/>
      <c r="AA103" s="45"/>
      <c r="AB103" s="45"/>
      <c r="AC103" s="45"/>
      <c r="AD103" s="46"/>
      <c r="AE103" s="44"/>
      <c r="AF103" s="45"/>
      <c r="AG103" s="45"/>
      <c r="AH103" s="45"/>
      <c r="AI103" s="45"/>
      <c r="AJ103" s="46"/>
      <c r="AK103" s="44"/>
      <c r="AL103" s="45"/>
      <c r="AM103" s="45"/>
      <c r="AN103" s="45"/>
      <c r="AO103" s="45"/>
      <c r="AP103" s="46"/>
    </row>
    <row r="104" spans="1:42" s="5" customFormat="1" ht="96" hidden="1" customHeight="1" x14ac:dyDescent="0.15">
      <c r="A104" s="28"/>
      <c r="B104" s="159"/>
      <c r="C104" s="159"/>
      <c r="D104" s="159"/>
      <c r="E104" s="159"/>
      <c r="F104" s="29"/>
      <c r="G104" s="28"/>
      <c r="H104" s="159"/>
      <c r="I104" s="159"/>
      <c r="J104" s="159"/>
      <c r="K104" s="159"/>
      <c r="L104" s="29"/>
      <c r="M104" s="28"/>
      <c r="N104" s="159"/>
      <c r="O104" s="159"/>
      <c r="P104" s="159"/>
      <c r="Q104" s="159"/>
      <c r="R104" s="29"/>
      <c r="S104" s="28"/>
      <c r="T104" s="159"/>
      <c r="U104" s="159"/>
      <c r="V104" s="159"/>
      <c r="W104" s="159"/>
      <c r="X104" s="29"/>
      <c r="Y104" s="28"/>
      <c r="Z104" s="159"/>
      <c r="AA104" s="159"/>
      <c r="AB104" s="159"/>
      <c r="AC104" s="159"/>
      <c r="AD104" s="29"/>
      <c r="AE104" s="28"/>
      <c r="AF104" s="159"/>
      <c r="AG104" s="159"/>
      <c r="AH104" s="159"/>
      <c r="AI104" s="159"/>
      <c r="AJ104" s="29"/>
      <c r="AK104" s="28"/>
      <c r="AL104" s="159"/>
      <c r="AM104" s="159"/>
      <c r="AN104" s="159"/>
      <c r="AO104" s="159"/>
      <c r="AP104" s="29"/>
    </row>
    <row r="105" spans="1:42" s="5" customFormat="1" ht="96" customHeight="1" x14ac:dyDescent="0.15">
      <c r="A105" s="28"/>
      <c r="B105" s="159"/>
      <c r="C105" s="159"/>
      <c r="D105" s="159"/>
      <c r="E105" s="159"/>
      <c r="F105" s="29"/>
      <c r="G105" s="28"/>
      <c r="H105" s="159"/>
      <c r="I105" s="159"/>
      <c r="J105" s="159"/>
      <c r="K105" s="159"/>
      <c r="L105" s="29"/>
      <c r="M105" s="28"/>
      <c r="N105" s="159"/>
      <c r="O105" s="159"/>
      <c r="P105" s="159"/>
      <c r="Q105" s="159"/>
      <c r="R105" s="29"/>
      <c r="S105" s="28"/>
      <c r="T105" s="159"/>
      <c r="U105" s="159"/>
      <c r="V105" s="159"/>
      <c r="W105" s="159"/>
      <c r="X105" s="29"/>
      <c r="Y105" s="28"/>
      <c r="Z105" s="159"/>
      <c r="AA105" s="159"/>
      <c r="AB105" s="159"/>
      <c r="AC105" s="159"/>
      <c r="AD105" s="29"/>
      <c r="AE105" s="28"/>
      <c r="AF105" s="159"/>
      <c r="AG105" s="159"/>
      <c r="AH105" s="159"/>
      <c r="AI105" s="159"/>
      <c r="AJ105" s="29"/>
      <c r="AK105" s="28"/>
      <c r="AL105" s="159"/>
      <c r="AM105" s="159"/>
      <c r="AN105" s="159"/>
      <c r="AO105" s="159"/>
      <c r="AP105" s="29"/>
    </row>
    <row r="106" spans="1:42" s="5" customFormat="1" ht="96" customHeight="1" x14ac:dyDescent="0.15">
      <c r="A106" s="28"/>
      <c r="B106" s="159"/>
      <c r="C106" s="159"/>
      <c r="D106" s="159"/>
      <c r="E106" s="159"/>
      <c r="F106" s="29"/>
      <c r="G106" s="28"/>
      <c r="H106" s="159"/>
      <c r="I106" s="159"/>
      <c r="J106" s="159"/>
      <c r="K106" s="159"/>
      <c r="L106" s="29"/>
      <c r="M106" s="28"/>
      <c r="N106" s="159"/>
      <c r="O106" s="159"/>
      <c r="P106" s="159"/>
      <c r="Q106" s="159"/>
      <c r="R106" s="29"/>
      <c r="S106" s="28"/>
      <c r="T106" s="159"/>
      <c r="U106" s="159"/>
      <c r="V106" s="159"/>
      <c r="W106" s="159"/>
      <c r="X106" s="29"/>
      <c r="Y106" s="28"/>
      <c r="Z106" s="159"/>
      <c r="AA106" s="159"/>
      <c r="AB106" s="159"/>
      <c r="AC106" s="159"/>
      <c r="AD106" s="29"/>
      <c r="AE106" s="28"/>
      <c r="AF106" s="159"/>
      <c r="AG106" s="159"/>
      <c r="AH106" s="159"/>
      <c r="AI106" s="159"/>
      <c r="AJ106" s="29"/>
      <c r="AK106" s="28"/>
      <c r="AL106" s="159"/>
      <c r="AM106" s="159"/>
      <c r="AN106" s="159"/>
      <c r="AO106" s="159"/>
      <c r="AP106" s="29"/>
    </row>
    <row r="107" spans="1:42" s="5" customFormat="1" ht="96" hidden="1" customHeight="1" x14ac:dyDescent="0.15">
      <c r="A107" s="28"/>
      <c r="B107" s="159"/>
      <c r="C107" s="159"/>
      <c r="D107" s="159"/>
      <c r="E107" s="159"/>
      <c r="F107" s="29"/>
      <c r="G107" s="28"/>
      <c r="H107" s="159"/>
      <c r="I107" s="159"/>
      <c r="J107" s="159"/>
      <c r="K107" s="159"/>
      <c r="L107" s="29"/>
      <c r="M107" s="28"/>
      <c r="N107" s="159"/>
      <c r="O107" s="159"/>
      <c r="P107" s="159"/>
      <c r="Q107" s="159"/>
      <c r="R107" s="29"/>
      <c r="S107" s="28"/>
      <c r="T107" s="159"/>
      <c r="U107" s="159"/>
      <c r="V107" s="159"/>
      <c r="W107" s="159"/>
      <c r="X107" s="29"/>
      <c r="Y107" s="28"/>
      <c r="Z107" s="159"/>
      <c r="AA107" s="159"/>
      <c r="AB107" s="159"/>
      <c r="AC107" s="159"/>
      <c r="AD107" s="29"/>
      <c r="AE107" s="28"/>
      <c r="AF107" s="159"/>
      <c r="AG107" s="159"/>
      <c r="AH107" s="159"/>
      <c r="AI107" s="159"/>
      <c r="AJ107" s="29"/>
      <c r="AK107" s="28"/>
      <c r="AL107" s="159"/>
      <c r="AM107" s="159"/>
      <c r="AN107" s="159"/>
      <c r="AO107" s="159"/>
      <c r="AP107" s="29"/>
    </row>
    <row r="108" spans="1:42" s="5" customFormat="1" ht="96" hidden="1" customHeight="1" x14ac:dyDescent="0.15">
      <c r="A108" s="28"/>
      <c r="B108" s="159"/>
      <c r="C108" s="159"/>
      <c r="D108" s="159"/>
      <c r="E108" s="159"/>
      <c r="F108" s="29"/>
      <c r="G108" s="28"/>
      <c r="H108" s="159"/>
      <c r="I108" s="159"/>
      <c r="J108" s="159"/>
      <c r="K108" s="159"/>
      <c r="L108" s="29"/>
      <c r="M108" s="28"/>
      <c r="N108" s="159"/>
      <c r="O108" s="159"/>
      <c r="P108" s="159"/>
      <c r="Q108" s="159"/>
      <c r="R108" s="29"/>
      <c r="S108" s="28"/>
      <c r="T108" s="159"/>
      <c r="U108" s="159"/>
      <c r="V108" s="159"/>
      <c r="W108" s="159"/>
      <c r="X108" s="29"/>
      <c r="Y108" s="28"/>
      <c r="Z108" s="159"/>
      <c r="AA108" s="159"/>
      <c r="AB108" s="159"/>
      <c r="AC108" s="159"/>
      <c r="AD108" s="29"/>
      <c r="AE108" s="28"/>
      <c r="AF108" s="159"/>
      <c r="AG108" s="159"/>
      <c r="AH108" s="159"/>
      <c r="AI108" s="159"/>
      <c r="AJ108" s="29"/>
      <c r="AK108" s="28"/>
      <c r="AL108" s="159"/>
      <c r="AM108" s="159"/>
      <c r="AN108" s="159"/>
      <c r="AO108" s="159"/>
      <c r="AP108" s="29"/>
    </row>
    <row r="109" spans="1:42" s="5" customFormat="1" ht="96" hidden="1" customHeight="1" x14ac:dyDescent="0.15">
      <c r="A109" s="28"/>
      <c r="B109" s="159"/>
      <c r="C109" s="159"/>
      <c r="D109" s="159"/>
      <c r="E109" s="159"/>
      <c r="F109" s="29"/>
      <c r="G109" s="28"/>
      <c r="H109" s="159"/>
      <c r="I109" s="159"/>
      <c r="J109" s="159"/>
      <c r="K109" s="159"/>
      <c r="L109" s="29"/>
      <c r="M109" s="28"/>
      <c r="N109" s="159"/>
      <c r="O109" s="159"/>
      <c r="P109" s="159"/>
      <c r="Q109" s="159"/>
      <c r="R109" s="29"/>
      <c r="S109" s="28"/>
      <c r="T109" s="159"/>
      <c r="U109" s="159"/>
      <c r="V109" s="159"/>
      <c r="W109" s="159"/>
      <c r="X109" s="29"/>
      <c r="Y109" s="28"/>
      <c r="Z109" s="159"/>
      <c r="AA109" s="159"/>
      <c r="AB109" s="159"/>
      <c r="AC109" s="159"/>
      <c r="AD109" s="29"/>
      <c r="AE109" s="28"/>
      <c r="AF109" s="159"/>
      <c r="AG109" s="159"/>
      <c r="AH109" s="159"/>
      <c r="AI109" s="159"/>
      <c r="AJ109" s="29"/>
      <c r="AK109" s="28"/>
      <c r="AL109" s="159"/>
      <c r="AM109" s="159"/>
      <c r="AN109" s="159"/>
      <c r="AO109" s="159"/>
      <c r="AP109" s="29"/>
    </row>
    <row r="110" spans="1:42" s="6" customFormat="1" ht="75" customHeight="1" x14ac:dyDescent="0.15">
      <c r="A110" s="47"/>
      <c r="B110" s="160"/>
      <c r="C110" s="160"/>
      <c r="D110" s="161"/>
      <c r="E110" s="161"/>
      <c r="F110" s="48"/>
      <c r="G110" s="47"/>
      <c r="H110" s="160"/>
      <c r="I110" s="160"/>
      <c r="J110" s="161"/>
      <c r="K110" s="161"/>
      <c r="L110" s="48"/>
      <c r="M110" s="47"/>
      <c r="N110" s="160"/>
      <c r="O110" s="160"/>
      <c r="P110" s="161"/>
      <c r="Q110" s="161"/>
      <c r="R110" s="48"/>
      <c r="S110" s="47"/>
      <c r="T110" s="160"/>
      <c r="U110" s="160"/>
      <c r="V110" s="161"/>
      <c r="W110" s="161"/>
      <c r="X110" s="48"/>
      <c r="Y110" s="47"/>
      <c r="Z110" s="160"/>
      <c r="AA110" s="160"/>
      <c r="AB110" s="161"/>
      <c r="AC110" s="161"/>
      <c r="AD110" s="48"/>
      <c r="AE110" s="47"/>
      <c r="AF110" s="160"/>
      <c r="AG110" s="160"/>
      <c r="AH110" s="161"/>
      <c r="AI110" s="161"/>
      <c r="AJ110" s="48"/>
      <c r="AK110" s="47"/>
      <c r="AL110" s="160"/>
      <c r="AM110" s="160"/>
      <c r="AN110" s="161"/>
      <c r="AO110" s="161"/>
      <c r="AP110" s="48"/>
    </row>
    <row r="111" spans="1:42" s="6" customFormat="1" ht="24" customHeight="1" x14ac:dyDescent="0.15">
      <c r="A111" s="47"/>
      <c r="B111" s="49"/>
      <c r="C111" s="49"/>
      <c r="D111" s="49"/>
      <c r="E111" s="49"/>
      <c r="F111" s="48"/>
      <c r="G111" s="47"/>
      <c r="H111" s="49"/>
      <c r="I111" s="49"/>
      <c r="J111" s="49"/>
      <c r="K111" s="49"/>
      <c r="L111" s="48"/>
      <c r="M111" s="47"/>
      <c r="N111" s="49"/>
      <c r="O111" s="49"/>
      <c r="P111" s="49"/>
      <c r="Q111" s="49"/>
      <c r="R111" s="48"/>
      <c r="S111" s="47"/>
      <c r="T111" s="49"/>
      <c r="U111" s="49"/>
      <c r="V111" s="49"/>
      <c r="W111" s="49"/>
      <c r="X111" s="48"/>
      <c r="Y111" s="47"/>
      <c r="Z111" s="49"/>
      <c r="AA111" s="49"/>
      <c r="AB111" s="49"/>
      <c r="AC111" s="49"/>
      <c r="AD111" s="48"/>
      <c r="AE111" s="47"/>
      <c r="AF111" s="49"/>
      <c r="AG111" s="49"/>
      <c r="AH111" s="49"/>
      <c r="AI111" s="49"/>
      <c r="AJ111" s="48"/>
      <c r="AK111" s="47"/>
      <c r="AL111" s="49"/>
      <c r="AM111" s="49"/>
      <c r="AN111" s="49"/>
      <c r="AO111" s="49"/>
      <c r="AP111" s="48"/>
    </row>
    <row r="112" spans="1:42" s="54" customFormat="1" ht="45" customHeight="1" x14ac:dyDescent="0.3">
      <c r="A112" s="50"/>
      <c r="B112" s="51"/>
      <c r="C112" s="52"/>
      <c r="D112" s="52"/>
      <c r="E112" s="52"/>
      <c r="F112" s="53"/>
      <c r="G112" s="50"/>
      <c r="H112" s="51"/>
      <c r="I112" s="52"/>
      <c r="J112" s="52"/>
      <c r="K112" s="52"/>
      <c r="L112" s="53"/>
      <c r="M112" s="50"/>
      <c r="N112" s="51"/>
      <c r="O112" s="52"/>
      <c r="P112" s="52"/>
      <c r="Q112" s="52"/>
      <c r="R112" s="53"/>
      <c r="S112" s="50"/>
      <c r="T112" s="51"/>
      <c r="U112" s="52"/>
      <c r="V112" s="52"/>
      <c r="W112" s="52"/>
      <c r="X112" s="53"/>
      <c r="Y112" s="50"/>
      <c r="Z112" s="51"/>
      <c r="AA112" s="52"/>
      <c r="AB112" s="52"/>
      <c r="AC112" s="52"/>
      <c r="AD112" s="53"/>
      <c r="AE112" s="50"/>
      <c r="AF112" s="51"/>
      <c r="AG112" s="52"/>
      <c r="AH112" s="52"/>
      <c r="AI112" s="52"/>
      <c r="AJ112" s="53"/>
      <c r="AK112" s="50"/>
      <c r="AL112" s="51"/>
      <c r="AM112" s="52"/>
      <c r="AN112" s="52"/>
      <c r="AO112" s="52"/>
      <c r="AP112" s="53"/>
    </row>
    <row r="113" spans="1:42" s="6" customFormat="1" ht="24" customHeight="1" x14ac:dyDescent="0.15">
      <c r="A113" s="55"/>
      <c r="B113" s="56"/>
      <c r="C113" s="56"/>
      <c r="D113" s="56"/>
      <c r="E113" s="56"/>
      <c r="F113" s="57"/>
      <c r="G113" s="55"/>
      <c r="H113" s="56"/>
      <c r="I113" s="56"/>
      <c r="J113" s="56"/>
      <c r="K113" s="56"/>
      <c r="L113" s="57"/>
      <c r="M113" s="55"/>
      <c r="N113" s="56"/>
      <c r="O113" s="56"/>
      <c r="P113" s="56"/>
      <c r="Q113" s="56"/>
      <c r="R113" s="57"/>
      <c r="S113" s="55"/>
      <c r="T113" s="56"/>
      <c r="U113" s="56"/>
      <c r="V113" s="56"/>
      <c r="W113" s="56"/>
      <c r="X113" s="57"/>
      <c r="Y113" s="55"/>
      <c r="Z113" s="56"/>
      <c r="AA113" s="56"/>
      <c r="AB113" s="56"/>
      <c r="AC113" s="56"/>
      <c r="AD113" s="57"/>
      <c r="AE113" s="55"/>
      <c r="AF113" s="56"/>
      <c r="AG113" s="56"/>
      <c r="AH113" s="56"/>
      <c r="AI113" s="56"/>
      <c r="AJ113" s="57"/>
      <c r="AK113" s="55"/>
      <c r="AL113" s="56"/>
      <c r="AM113" s="56"/>
      <c r="AN113" s="56"/>
      <c r="AO113" s="56"/>
      <c r="AP113" s="57"/>
    </row>
    <row r="114" spans="1:42" s="6" customFormat="1" ht="7.5" customHeight="1" x14ac:dyDescent="0.15">
      <c r="A114" s="44"/>
      <c r="B114" s="45"/>
      <c r="C114" s="45"/>
      <c r="D114" s="45"/>
      <c r="E114" s="45"/>
      <c r="F114" s="46"/>
      <c r="G114" s="44"/>
      <c r="H114" s="45"/>
      <c r="I114" s="45"/>
      <c r="J114" s="45"/>
      <c r="K114" s="45"/>
      <c r="L114" s="46"/>
      <c r="M114" s="44"/>
      <c r="N114" s="45"/>
      <c r="O114" s="45"/>
      <c r="P114" s="45"/>
      <c r="Q114" s="45"/>
      <c r="R114" s="46"/>
      <c r="S114" s="44"/>
      <c r="T114" s="45"/>
      <c r="U114" s="45"/>
      <c r="V114" s="45"/>
      <c r="W114" s="45"/>
      <c r="X114" s="46"/>
      <c r="Y114" s="44"/>
      <c r="Z114" s="45"/>
      <c r="AA114" s="45"/>
      <c r="AB114" s="45"/>
      <c r="AC114" s="45"/>
      <c r="AD114" s="46"/>
      <c r="AE114" s="44"/>
      <c r="AF114" s="45"/>
      <c r="AG114" s="45"/>
      <c r="AH114" s="45"/>
      <c r="AI114" s="45"/>
      <c r="AJ114" s="46"/>
      <c r="AK114" s="44"/>
      <c r="AL114" s="45"/>
      <c r="AM114" s="45"/>
      <c r="AN114" s="45"/>
      <c r="AO114" s="45"/>
      <c r="AP114" s="46"/>
    </row>
    <row r="115" spans="1:42" s="5" customFormat="1" ht="96" hidden="1" customHeight="1" x14ac:dyDescent="0.15">
      <c r="A115" s="28"/>
      <c r="B115" s="159"/>
      <c r="C115" s="159"/>
      <c r="D115" s="159"/>
      <c r="E115" s="159"/>
      <c r="F115" s="29"/>
      <c r="G115" s="28"/>
      <c r="H115" s="159"/>
      <c r="I115" s="159"/>
      <c r="J115" s="159"/>
      <c r="K115" s="159"/>
      <c r="L115" s="29"/>
      <c r="M115" s="28"/>
      <c r="N115" s="159"/>
      <c r="O115" s="159"/>
      <c r="P115" s="159"/>
      <c r="Q115" s="159"/>
      <c r="R115" s="29"/>
      <c r="S115" s="28"/>
      <c r="T115" s="159"/>
      <c r="U115" s="159"/>
      <c r="V115" s="159"/>
      <c r="W115" s="159"/>
      <c r="X115" s="29"/>
      <c r="Y115" s="28"/>
      <c r="Z115" s="159"/>
      <c r="AA115" s="159"/>
      <c r="AB115" s="159"/>
      <c r="AC115" s="159"/>
      <c r="AD115" s="29"/>
      <c r="AE115" s="28"/>
      <c r="AF115" s="159"/>
      <c r="AG115" s="159"/>
      <c r="AH115" s="159"/>
      <c r="AI115" s="159"/>
      <c r="AJ115" s="29"/>
      <c r="AK115" s="28"/>
      <c r="AL115" s="159"/>
      <c r="AM115" s="159"/>
      <c r="AN115" s="159"/>
      <c r="AO115" s="159"/>
      <c r="AP115" s="29"/>
    </row>
    <row r="116" spans="1:42" s="5" customFormat="1" ht="96" customHeight="1" x14ac:dyDescent="0.15">
      <c r="A116" s="28"/>
      <c r="B116" s="159"/>
      <c r="C116" s="159"/>
      <c r="D116" s="159"/>
      <c r="E116" s="159"/>
      <c r="F116" s="29"/>
      <c r="G116" s="28"/>
      <c r="H116" s="159"/>
      <c r="I116" s="159"/>
      <c r="J116" s="159"/>
      <c r="K116" s="159"/>
      <c r="L116" s="29"/>
      <c r="M116" s="28"/>
      <c r="N116" s="159"/>
      <c r="O116" s="159"/>
      <c r="P116" s="159"/>
      <c r="Q116" s="159"/>
      <c r="R116" s="29"/>
      <c r="S116" s="28"/>
      <c r="T116" s="159"/>
      <c r="U116" s="159"/>
      <c r="V116" s="159"/>
      <c r="W116" s="159"/>
      <c r="X116" s="29"/>
      <c r="Y116" s="28"/>
      <c r="Z116" s="159"/>
      <c r="AA116" s="159"/>
      <c r="AB116" s="159"/>
      <c r="AC116" s="159"/>
      <c r="AD116" s="29"/>
      <c r="AE116" s="28"/>
      <c r="AF116" s="159"/>
      <c r="AG116" s="159"/>
      <c r="AH116" s="159"/>
      <c r="AI116" s="159"/>
      <c r="AJ116" s="29"/>
      <c r="AK116" s="28"/>
      <c r="AL116" s="159"/>
      <c r="AM116" s="159"/>
      <c r="AN116" s="159"/>
      <c r="AO116" s="159"/>
      <c r="AP116" s="29"/>
    </row>
    <row r="117" spans="1:42" s="5" customFormat="1" ht="96" customHeight="1" x14ac:dyDescent="0.15">
      <c r="A117" s="28"/>
      <c r="B117" s="159"/>
      <c r="C117" s="159"/>
      <c r="D117" s="159"/>
      <c r="E117" s="159"/>
      <c r="F117" s="29"/>
      <c r="G117" s="28"/>
      <c r="H117" s="159"/>
      <c r="I117" s="159"/>
      <c r="J117" s="159"/>
      <c r="K117" s="159"/>
      <c r="L117" s="29"/>
      <c r="M117" s="28"/>
      <c r="N117" s="159"/>
      <c r="O117" s="159"/>
      <c r="P117" s="159"/>
      <c r="Q117" s="159"/>
      <c r="R117" s="29"/>
      <c r="S117" s="28"/>
      <c r="T117" s="159"/>
      <c r="U117" s="159"/>
      <c r="V117" s="159"/>
      <c r="W117" s="159"/>
      <c r="X117" s="29"/>
      <c r="Y117" s="28"/>
      <c r="Z117" s="159"/>
      <c r="AA117" s="159"/>
      <c r="AB117" s="159"/>
      <c r="AC117" s="159"/>
      <c r="AD117" s="29"/>
      <c r="AE117" s="28"/>
      <c r="AF117" s="159"/>
      <c r="AG117" s="159"/>
      <c r="AH117" s="159"/>
      <c r="AI117" s="159"/>
      <c r="AJ117" s="29"/>
      <c r="AK117" s="28"/>
      <c r="AL117" s="159"/>
      <c r="AM117" s="159"/>
      <c r="AN117" s="159"/>
      <c r="AO117" s="159"/>
      <c r="AP117" s="29"/>
    </row>
    <row r="118" spans="1:42" s="5" customFormat="1" ht="96" hidden="1" customHeight="1" x14ac:dyDescent="0.15">
      <c r="A118" s="28"/>
      <c r="B118" s="159"/>
      <c r="C118" s="159"/>
      <c r="D118" s="159"/>
      <c r="E118" s="159"/>
      <c r="F118" s="29"/>
      <c r="G118" s="28"/>
      <c r="H118" s="159"/>
      <c r="I118" s="159"/>
      <c r="J118" s="159"/>
      <c r="K118" s="159"/>
      <c r="L118" s="29"/>
      <c r="M118" s="28"/>
      <c r="N118" s="159"/>
      <c r="O118" s="159"/>
      <c r="P118" s="159"/>
      <c r="Q118" s="159"/>
      <c r="R118" s="29"/>
      <c r="S118" s="28"/>
      <c r="T118" s="159"/>
      <c r="U118" s="159"/>
      <c r="V118" s="159"/>
      <c r="W118" s="159"/>
      <c r="X118" s="29"/>
      <c r="Y118" s="28"/>
      <c r="Z118" s="159"/>
      <c r="AA118" s="159"/>
      <c r="AB118" s="159"/>
      <c r="AC118" s="159"/>
      <c r="AD118" s="29"/>
      <c r="AE118" s="28"/>
      <c r="AF118" s="159"/>
      <c r="AG118" s="159"/>
      <c r="AH118" s="159"/>
      <c r="AI118" s="159"/>
      <c r="AJ118" s="29"/>
      <c r="AK118" s="28"/>
      <c r="AL118" s="159"/>
      <c r="AM118" s="159"/>
      <c r="AN118" s="159"/>
      <c r="AO118" s="159"/>
      <c r="AP118" s="29"/>
    </row>
    <row r="119" spans="1:42" s="5" customFormat="1" ht="96" hidden="1" customHeight="1" x14ac:dyDescent="0.15">
      <c r="A119" s="28"/>
      <c r="B119" s="159"/>
      <c r="C119" s="159"/>
      <c r="D119" s="159"/>
      <c r="E119" s="159"/>
      <c r="F119" s="29"/>
      <c r="G119" s="28"/>
      <c r="H119" s="159"/>
      <c r="I119" s="159"/>
      <c r="J119" s="159"/>
      <c r="K119" s="159"/>
      <c r="L119" s="29"/>
      <c r="M119" s="28"/>
      <c r="N119" s="159"/>
      <c r="O119" s="159"/>
      <c r="P119" s="159"/>
      <c r="Q119" s="159"/>
      <c r="R119" s="29"/>
      <c r="S119" s="28"/>
      <c r="T119" s="159"/>
      <c r="U119" s="159"/>
      <c r="V119" s="159"/>
      <c r="W119" s="159"/>
      <c r="X119" s="29"/>
      <c r="Y119" s="28"/>
      <c r="Z119" s="159"/>
      <c r="AA119" s="159"/>
      <c r="AB119" s="159"/>
      <c r="AC119" s="159"/>
      <c r="AD119" s="29"/>
      <c r="AE119" s="28"/>
      <c r="AF119" s="159"/>
      <c r="AG119" s="159"/>
      <c r="AH119" s="159"/>
      <c r="AI119" s="159"/>
      <c r="AJ119" s="29"/>
      <c r="AK119" s="28"/>
      <c r="AL119" s="159"/>
      <c r="AM119" s="159"/>
      <c r="AN119" s="159"/>
      <c r="AO119" s="159"/>
      <c r="AP119" s="29"/>
    </row>
    <row r="120" spans="1:42" s="5" customFormat="1" ht="96" hidden="1" customHeight="1" x14ac:dyDescent="0.15">
      <c r="A120" s="28"/>
      <c r="B120" s="159"/>
      <c r="C120" s="159"/>
      <c r="D120" s="159"/>
      <c r="E120" s="159"/>
      <c r="F120" s="29"/>
      <c r="G120" s="28"/>
      <c r="H120" s="159"/>
      <c r="I120" s="159"/>
      <c r="J120" s="159"/>
      <c r="K120" s="159"/>
      <c r="L120" s="29"/>
      <c r="M120" s="28"/>
      <c r="N120" s="159"/>
      <c r="O120" s="159"/>
      <c r="P120" s="159"/>
      <c r="Q120" s="159"/>
      <c r="R120" s="29"/>
      <c r="S120" s="28"/>
      <c r="T120" s="159"/>
      <c r="U120" s="159"/>
      <c r="V120" s="159"/>
      <c r="W120" s="159"/>
      <c r="X120" s="29"/>
      <c r="Y120" s="28"/>
      <c r="Z120" s="159"/>
      <c r="AA120" s="159"/>
      <c r="AB120" s="159"/>
      <c r="AC120" s="159"/>
      <c r="AD120" s="29"/>
      <c r="AE120" s="28"/>
      <c r="AF120" s="159"/>
      <c r="AG120" s="159"/>
      <c r="AH120" s="159"/>
      <c r="AI120" s="159"/>
      <c r="AJ120" s="29"/>
      <c r="AK120" s="28"/>
      <c r="AL120" s="159"/>
      <c r="AM120" s="159"/>
      <c r="AN120" s="159"/>
      <c r="AO120" s="159"/>
      <c r="AP120" s="29"/>
    </row>
    <row r="121" spans="1:42" s="6" customFormat="1" ht="75" customHeight="1" x14ac:dyDescent="0.15">
      <c r="A121" s="47"/>
      <c r="B121" s="160"/>
      <c r="C121" s="160"/>
      <c r="D121" s="161"/>
      <c r="E121" s="161"/>
      <c r="F121" s="48"/>
      <c r="G121" s="47"/>
      <c r="H121" s="160"/>
      <c r="I121" s="160"/>
      <c r="J121" s="161"/>
      <c r="K121" s="161"/>
      <c r="L121" s="48"/>
      <c r="M121" s="47"/>
      <c r="N121" s="160"/>
      <c r="O121" s="160"/>
      <c r="P121" s="161"/>
      <c r="Q121" s="161"/>
      <c r="R121" s="48"/>
      <c r="S121" s="47"/>
      <c r="T121" s="160"/>
      <c r="U121" s="160"/>
      <c r="V121" s="161"/>
      <c r="W121" s="161"/>
      <c r="X121" s="48"/>
      <c r="Y121" s="47"/>
      <c r="Z121" s="160"/>
      <c r="AA121" s="160"/>
      <c r="AB121" s="161"/>
      <c r="AC121" s="161"/>
      <c r="AD121" s="48"/>
      <c r="AE121" s="47"/>
      <c r="AF121" s="160"/>
      <c r="AG121" s="160"/>
      <c r="AH121" s="161"/>
      <c r="AI121" s="161"/>
      <c r="AJ121" s="48"/>
      <c r="AK121" s="47"/>
      <c r="AL121" s="160"/>
      <c r="AM121" s="160"/>
      <c r="AN121" s="161"/>
      <c r="AO121" s="161"/>
      <c r="AP121" s="48"/>
    </row>
    <row r="122" spans="1:42" s="6" customFormat="1" ht="24" customHeight="1" x14ac:dyDescent="0.15">
      <c r="A122" s="47"/>
      <c r="B122" s="49"/>
      <c r="C122" s="49"/>
      <c r="D122" s="49"/>
      <c r="E122" s="49"/>
      <c r="F122" s="48"/>
      <c r="G122" s="47"/>
      <c r="H122" s="49"/>
      <c r="I122" s="49"/>
      <c r="J122" s="49"/>
      <c r="K122" s="49"/>
      <c r="L122" s="48"/>
      <c r="M122" s="47"/>
      <c r="N122" s="49"/>
      <c r="O122" s="49"/>
      <c r="P122" s="49"/>
      <c r="Q122" s="49"/>
      <c r="R122" s="48"/>
      <c r="S122" s="47"/>
      <c r="T122" s="49"/>
      <c r="U122" s="49"/>
      <c r="V122" s="49"/>
      <c r="W122" s="49"/>
      <c r="X122" s="48"/>
      <c r="Y122" s="47"/>
      <c r="Z122" s="49"/>
      <c r="AA122" s="49"/>
      <c r="AB122" s="49"/>
      <c r="AC122" s="49"/>
      <c r="AD122" s="48"/>
      <c r="AE122" s="47"/>
      <c r="AF122" s="49"/>
      <c r="AG122" s="49"/>
      <c r="AH122" s="49"/>
      <c r="AI122" s="49"/>
      <c r="AJ122" s="48"/>
      <c r="AK122" s="47"/>
      <c r="AL122" s="49"/>
      <c r="AM122" s="49"/>
      <c r="AN122" s="49"/>
      <c r="AO122" s="49"/>
      <c r="AP122" s="48"/>
    </row>
    <row r="123" spans="1:42" s="54" customFormat="1" ht="45" customHeight="1" x14ac:dyDescent="0.3">
      <c r="A123" s="50"/>
      <c r="B123" s="51"/>
      <c r="C123" s="52"/>
      <c r="D123" s="52"/>
      <c r="E123" s="52"/>
      <c r="F123" s="53"/>
      <c r="G123" s="50"/>
      <c r="H123" s="51"/>
      <c r="I123" s="52"/>
      <c r="J123" s="52"/>
      <c r="K123" s="52"/>
      <c r="L123" s="53"/>
      <c r="M123" s="50"/>
      <c r="N123" s="51"/>
      <c r="O123" s="52"/>
      <c r="P123" s="52"/>
      <c r="Q123" s="52"/>
      <c r="R123" s="53"/>
      <c r="S123" s="50"/>
      <c r="T123" s="51"/>
      <c r="U123" s="52"/>
      <c r="V123" s="52"/>
      <c r="W123" s="52"/>
      <c r="X123" s="53"/>
      <c r="Y123" s="50"/>
      <c r="Z123" s="51"/>
      <c r="AA123" s="52"/>
      <c r="AB123" s="52"/>
      <c r="AC123" s="52"/>
      <c r="AD123" s="53"/>
      <c r="AE123" s="50"/>
      <c r="AF123" s="51"/>
      <c r="AG123" s="52"/>
      <c r="AH123" s="52"/>
      <c r="AI123" s="52"/>
      <c r="AJ123" s="53"/>
      <c r="AK123" s="50"/>
      <c r="AL123" s="51"/>
      <c r="AM123" s="52"/>
      <c r="AN123" s="52"/>
      <c r="AO123" s="52"/>
      <c r="AP123" s="53"/>
    </row>
    <row r="124" spans="1:42" s="6" customFormat="1" ht="24" customHeight="1" x14ac:dyDescent="0.15">
      <c r="A124" s="55"/>
      <c r="B124" s="56"/>
      <c r="C124" s="56"/>
      <c r="D124" s="56"/>
      <c r="E124" s="56"/>
      <c r="F124" s="57"/>
      <c r="G124" s="55"/>
      <c r="H124" s="56"/>
      <c r="I124" s="56"/>
      <c r="J124" s="56"/>
      <c r="K124" s="56"/>
      <c r="L124" s="57"/>
      <c r="M124" s="55"/>
      <c r="N124" s="56"/>
      <c r="O124" s="56"/>
      <c r="P124" s="56"/>
      <c r="Q124" s="56"/>
      <c r="R124" s="57"/>
      <c r="S124" s="55"/>
      <c r="T124" s="56"/>
      <c r="U124" s="56"/>
      <c r="V124" s="56"/>
      <c r="W124" s="56"/>
      <c r="X124" s="57"/>
      <c r="Y124" s="55"/>
      <c r="Z124" s="56"/>
      <c r="AA124" s="56"/>
      <c r="AB124" s="56"/>
      <c r="AC124" s="56"/>
      <c r="AD124" s="57"/>
      <c r="AE124" s="55"/>
      <c r="AF124" s="56"/>
      <c r="AG124" s="56"/>
      <c r="AH124" s="56"/>
      <c r="AI124" s="56"/>
      <c r="AJ124" s="57"/>
      <c r="AK124" s="55"/>
      <c r="AL124" s="56"/>
      <c r="AM124" s="56"/>
      <c r="AN124" s="56"/>
      <c r="AO124" s="56"/>
      <c r="AP124" s="57"/>
    </row>
    <row r="125" spans="1:42" s="6" customFormat="1" ht="7.5" customHeight="1" x14ac:dyDescent="0.15">
      <c r="A125" s="44"/>
      <c r="B125" s="45"/>
      <c r="C125" s="45"/>
      <c r="D125" s="45"/>
      <c r="E125" s="45"/>
      <c r="F125" s="46"/>
      <c r="G125" s="44"/>
      <c r="H125" s="45"/>
      <c r="I125" s="45"/>
      <c r="J125" s="45"/>
      <c r="K125" s="45"/>
      <c r="L125" s="46"/>
      <c r="M125" s="44"/>
      <c r="N125" s="45"/>
      <c r="O125" s="45"/>
      <c r="P125" s="45"/>
      <c r="Q125" s="45"/>
      <c r="R125" s="46"/>
      <c r="S125" s="44"/>
      <c r="T125" s="45"/>
      <c r="U125" s="45"/>
      <c r="V125" s="45"/>
      <c r="W125" s="45"/>
      <c r="X125" s="46"/>
      <c r="Y125" s="44"/>
      <c r="Z125" s="45"/>
      <c r="AA125" s="45"/>
      <c r="AB125" s="45"/>
      <c r="AC125" s="45"/>
      <c r="AD125" s="46"/>
      <c r="AE125" s="44"/>
      <c r="AF125" s="45"/>
      <c r="AG125" s="45"/>
      <c r="AH125" s="45"/>
      <c r="AI125" s="45"/>
      <c r="AJ125" s="46"/>
      <c r="AK125" s="44"/>
      <c r="AL125" s="45"/>
      <c r="AM125" s="45"/>
      <c r="AN125" s="45"/>
      <c r="AO125" s="45"/>
      <c r="AP125" s="46"/>
    </row>
    <row r="126" spans="1:42" s="5" customFormat="1" ht="96" hidden="1" customHeight="1" x14ac:dyDescent="0.15">
      <c r="A126" s="28"/>
      <c r="B126" s="159"/>
      <c r="C126" s="159"/>
      <c r="D126" s="159"/>
      <c r="E126" s="159"/>
      <c r="F126" s="29"/>
      <c r="G126" s="28"/>
      <c r="H126" s="159"/>
      <c r="I126" s="159"/>
      <c r="J126" s="159"/>
      <c r="K126" s="159"/>
      <c r="L126" s="29"/>
      <c r="M126" s="28"/>
      <c r="N126" s="159"/>
      <c r="O126" s="159"/>
      <c r="P126" s="159"/>
      <c r="Q126" s="159"/>
      <c r="R126" s="29"/>
      <c r="S126" s="28"/>
      <c r="T126" s="159"/>
      <c r="U126" s="159"/>
      <c r="V126" s="159"/>
      <c r="W126" s="159"/>
      <c r="X126" s="29"/>
      <c r="Y126" s="28"/>
      <c r="Z126" s="159"/>
      <c r="AA126" s="159"/>
      <c r="AB126" s="159"/>
      <c r="AC126" s="159"/>
      <c r="AD126" s="29"/>
      <c r="AE126" s="28"/>
      <c r="AF126" s="159"/>
      <c r="AG126" s="159"/>
      <c r="AH126" s="159"/>
      <c r="AI126" s="159"/>
      <c r="AJ126" s="29"/>
      <c r="AK126" s="28"/>
      <c r="AL126" s="159"/>
      <c r="AM126" s="159"/>
      <c r="AN126" s="159"/>
      <c r="AO126" s="159"/>
      <c r="AP126" s="29"/>
    </row>
    <row r="127" spans="1:42" s="5" customFormat="1" ht="96" customHeight="1" x14ac:dyDescent="0.15">
      <c r="A127" s="28"/>
      <c r="B127" s="159"/>
      <c r="C127" s="159"/>
      <c r="D127" s="159"/>
      <c r="E127" s="159"/>
      <c r="F127" s="29"/>
      <c r="G127" s="28"/>
      <c r="H127" s="159"/>
      <c r="I127" s="159"/>
      <c r="J127" s="159"/>
      <c r="K127" s="159"/>
      <c r="L127" s="29"/>
      <c r="M127" s="28"/>
      <c r="N127" s="159"/>
      <c r="O127" s="159"/>
      <c r="P127" s="159"/>
      <c r="Q127" s="159"/>
      <c r="R127" s="29"/>
      <c r="S127" s="28"/>
      <c r="T127" s="159"/>
      <c r="U127" s="159"/>
      <c r="V127" s="159"/>
      <c r="W127" s="159"/>
      <c r="X127" s="29"/>
      <c r="Y127" s="28"/>
      <c r="Z127" s="159"/>
      <c r="AA127" s="159"/>
      <c r="AB127" s="159"/>
      <c r="AC127" s="159"/>
      <c r="AD127" s="29"/>
      <c r="AE127" s="28"/>
      <c r="AF127" s="159"/>
      <c r="AG127" s="159"/>
      <c r="AH127" s="159"/>
      <c r="AI127" s="159"/>
      <c r="AJ127" s="29"/>
      <c r="AK127" s="28"/>
      <c r="AL127" s="159"/>
      <c r="AM127" s="159"/>
      <c r="AN127" s="159"/>
      <c r="AO127" s="159"/>
      <c r="AP127" s="29"/>
    </row>
    <row r="128" spans="1:42" s="5" customFormat="1" ht="96" customHeight="1" x14ac:dyDescent="0.15">
      <c r="A128" s="28"/>
      <c r="B128" s="159"/>
      <c r="C128" s="159"/>
      <c r="D128" s="159"/>
      <c r="E128" s="159"/>
      <c r="F128" s="29"/>
      <c r="G128" s="28"/>
      <c r="H128" s="159"/>
      <c r="I128" s="159"/>
      <c r="J128" s="159"/>
      <c r="K128" s="159"/>
      <c r="L128" s="29"/>
      <c r="M128" s="28"/>
      <c r="N128" s="159"/>
      <c r="O128" s="159"/>
      <c r="P128" s="159"/>
      <c r="Q128" s="159"/>
      <c r="R128" s="29"/>
      <c r="S128" s="28"/>
      <c r="T128" s="159"/>
      <c r="U128" s="159"/>
      <c r="V128" s="159"/>
      <c r="W128" s="159"/>
      <c r="X128" s="29"/>
      <c r="Y128" s="28"/>
      <c r="Z128" s="159"/>
      <c r="AA128" s="159"/>
      <c r="AB128" s="159"/>
      <c r="AC128" s="159"/>
      <c r="AD128" s="29"/>
      <c r="AE128" s="28"/>
      <c r="AF128" s="159"/>
      <c r="AG128" s="159"/>
      <c r="AH128" s="159"/>
      <c r="AI128" s="159"/>
      <c r="AJ128" s="29"/>
      <c r="AK128" s="28"/>
      <c r="AL128" s="159"/>
      <c r="AM128" s="159"/>
      <c r="AN128" s="159"/>
      <c r="AO128" s="159"/>
      <c r="AP128" s="29"/>
    </row>
    <row r="129" spans="1:42" s="5" customFormat="1" ht="96" hidden="1" customHeight="1" x14ac:dyDescent="0.15">
      <c r="A129" s="28"/>
      <c r="B129" s="159"/>
      <c r="C129" s="159"/>
      <c r="D129" s="159"/>
      <c r="E129" s="159"/>
      <c r="F129" s="29"/>
      <c r="G129" s="28"/>
      <c r="H129" s="159"/>
      <c r="I129" s="159"/>
      <c r="J129" s="159"/>
      <c r="K129" s="159"/>
      <c r="L129" s="29"/>
      <c r="M129" s="28"/>
      <c r="N129" s="159"/>
      <c r="O129" s="159"/>
      <c r="P129" s="159"/>
      <c r="Q129" s="159"/>
      <c r="R129" s="29"/>
      <c r="S129" s="28"/>
      <c r="T129" s="159"/>
      <c r="U129" s="159"/>
      <c r="V129" s="159"/>
      <c r="W129" s="159"/>
      <c r="X129" s="29"/>
      <c r="Y129" s="28"/>
      <c r="Z129" s="159"/>
      <c r="AA129" s="159"/>
      <c r="AB129" s="159"/>
      <c r="AC129" s="159"/>
      <c r="AD129" s="29"/>
      <c r="AE129" s="28"/>
      <c r="AF129" s="159"/>
      <c r="AG129" s="159"/>
      <c r="AH129" s="159"/>
      <c r="AI129" s="159"/>
      <c r="AJ129" s="29"/>
      <c r="AK129" s="28"/>
      <c r="AL129" s="159"/>
      <c r="AM129" s="159"/>
      <c r="AN129" s="159"/>
      <c r="AO129" s="159"/>
      <c r="AP129" s="29"/>
    </row>
    <row r="130" spans="1:42" s="5" customFormat="1" ht="96" hidden="1" customHeight="1" x14ac:dyDescent="0.15">
      <c r="A130" s="28"/>
      <c r="B130" s="159"/>
      <c r="C130" s="159"/>
      <c r="D130" s="159"/>
      <c r="E130" s="159"/>
      <c r="F130" s="29"/>
      <c r="G130" s="28"/>
      <c r="H130" s="159"/>
      <c r="I130" s="159"/>
      <c r="J130" s="159"/>
      <c r="K130" s="159"/>
      <c r="L130" s="29"/>
      <c r="M130" s="28"/>
      <c r="N130" s="159"/>
      <c r="O130" s="159"/>
      <c r="P130" s="159"/>
      <c r="Q130" s="159"/>
      <c r="R130" s="29"/>
      <c r="S130" s="28"/>
      <c r="T130" s="159"/>
      <c r="U130" s="159"/>
      <c r="V130" s="159"/>
      <c r="W130" s="159"/>
      <c r="X130" s="29"/>
      <c r="Y130" s="28"/>
      <c r="Z130" s="159"/>
      <c r="AA130" s="159"/>
      <c r="AB130" s="159"/>
      <c r="AC130" s="159"/>
      <c r="AD130" s="29"/>
      <c r="AE130" s="28"/>
      <c r="AF130" s="159"/>
      <c r="AG130" s="159"/>
      <c r="AH130" s="159"/>
      <c r="AI130" s="159"/>
      <c r="AJ130" s="29"/>
      <c r="AK130" s="28"/>
      <c r="AL130" s="159"/>
      <c r="AM130" s="159"/>
      <c r="AN130" s="159"/>
      <c r="AO130" s="159"/>
      <c r="AP130" s="29"/>
    </row>
    <row r="131" spans="1:42" s="5" customFormat="1" ht="96" hidden="1" customHeight="1" x14ac:dyDescent="0.15">
      <c r="A131" s="28"/>
      <c r="B131" s="159"/>
      <c r="C131" s="159"/>
      <c r="D131" s="159"/>
      <c r="E131" s="159"/>
      <c r="F131" s="29"/>
      <c r="G131" s="28"/>
      <c r="H131" s="159"/>
      <c r="I131" s="159"/>
      <c r="J131" s="159"/>
      <c r="K131" s="159"/>
      <c r="L131" s="29"/>
      <c r="M131" s="28"/>
      <c r="N131" s="159"/>
      <c r="O131" s="159"/>
      <c r="P131" s="159"/>
      <c r="Q131" s="159"/>
      <c r="R131" s="29"/>
      <c r="S131" s="28"/>
      <c r="T131" s="159"/>
      <c r="U131" s="159"/>
      <c r="V131" s="159"/>
      <c r="W131" s="159"/>
      <c r="X131" s="29"/>
      <c r="Y131" s="28"/>
      <c r="Z131" s="159"/>
      <c r="AA131" s="159"/>
      <c r="AB131" s="159"/>
      <c r="AC131" s="159"/>
      <c r="AD131" s="29"/>
      <c r="AE131" s="28"/>
      <c r="AF131" s="159"/>
      <c r="AG131" s="159"/>
      <c r="AH131" s="159"/>
      <c r="AI131" s="159"/>
      <c r="AJ131" s="29"/>
      <c r="AK131" s="28"/>
      <c r="AL131" s="159"/>
      <c r="AM131" s="159"/>
      <c r="AN131" s="159"/>
      <c r="AO131" s="159"/>
      <c r="AP131" s="29"/>
    </row>
    <row r="132" spans="1:42" s="6" customFormat="1" ht="75" customHeight="1" x14ac:dyDescent="0.15">
      <c r="A132" s="47"/>
      <c r="B132" s="160"/>
      <c r="C132" s="160"/>
      <c r="D132" s="161"/>
      <c r="E132" s="161"/>
      <c r="F132" s="48"/>
      <c r="G132" s="47"/>
      <c r="H132" s="160"/>
      <c r="I132" s="160"/>
      <c r="J132" s="161"/>
      <c r="K132" s="161"/>
      <c r="L132" s="48"/>
      <c r="M132" s="47"/>
      <c r="N132" s="160"/>
      <c r="O132" s="160"/>
      <c r="P132" s="161"/>
      <c r="Q132" s="161"/>
      <c r="R132" s="48"/>
      <c r="S132" s="47"/>
      <c r="T132" s="160"/>
      <c r="U132" s="160"/>
      <c r="V132" s="161"/>
      <c r="W132" s="161"/>
      <c r="X132" s="48"/>
      <c r="Y132" s="47"/>
      <c r="Z132" s="160"/>
      <c r="AA132" s="160"/>
      <c r="AB132" s="161"/>
      <c r="AC132" s="161"/>
      <c r="AD132" s="48"/>
      <c r="AE132" s="47"/>
      <c r="AF132" s="160"/>
      <c r="AG132" s="160"/>
      <c r="AH132" s="161"/>
      <c r="AI132" s="161"/>
      <c r="AJ132" s="48"/>
      <c r="AK132" s="47"/>
      <c r="AL132" s="160"/>
      <c r="AM132" s="160"/>
      <c r="AN132" s="161"/>
      <c r="AO132" s="161"/>
      <c r="AP132" s="48"/>
    </row>
    <row r="133" spans="1:42" s="6" customFormat="1" ht="24" customHeight="1" x14ac:dyDescent="0.15">
      <c r="A133" s="47"/>
      <c r="B133" s="49"/>
      <c r="C133" s="49"/>
      <c r="D133" s="49"/>
      <c r="E133" s="49"/>
      <c r="F133" s="48"/>
      <c r="G133" s="47"/>
      <c r="H133" s="49"/>
      <c r="I133" s="49"/>
      <c r="J133" s="49"/>
      <c r="K133" s="49"/>
      <c r="L133" s="48"/>
      <c r="M133" s="47"/>
      <c r="N133" s="49"/>
      <c r="O133" s="49"/>
      <c r="P133" s="49"/>
      <c r="Q133" s="49"/>
      <c r="R133" s="48"/>
      <c r="S133" s="47"/>
      <c r="T133" s="49"/>
      <c r="U133" s="49"/>
      <c r="V133" s="49"/>
      <c r="W133" s="49"/>
      <c r="X133" s="48"/>
      <c r="Y133" s="47"/>
      <c r="Z133" s="49"/>
      <c r="AA133" s="49"/>
      <c r="AB133" s="49"/>
      <c r="AC133" s="49"/>
      <c r="AD133" s="48"/>
      <c r="AE133" s="47"/>
      <c r="AF133" s="49"/>
      <c r="AG133" s="49"/>
      <c r="AH133" s="49"/>
      <c r="AI133" s="49"/>
      <c r="AJ133" s="48"/>
      <c r="AK133" s="47"/>
      <c r="AL133" s="49"/>
      <c r="AM133" s="49"/>
      <c r="AN133" s="49"/>
      <c r="AO133" s="49"/>
      <c r="AP133" s="48"/>
    </row>
    <row r="134" spans="1:42" s="54" customFormat="1" ht="45" customHeight="1" x14ac:dyDescent="0.3">
      <c r="A134" s="50"/>
      <c r="B134" s="51"/>
      <c r="C134" s="52"/>
      <c r="D134" s="52"/>
      <c r="E134" s="52"/>
      <c r="F134" s="53"/>
      <c r="G134" s="50"/>
      <c r="H134" s="51"/>
      <c r="I134" s="52"/>
      <c r="J134" s="52"/>
      <c r="K134" s="52"/>
      <c r="L134" s="53"/>
      <c r="M134" s="50"/>
      <c r="N134" s="51"/>
      <c r="O134" s="52"/>
      <c r="P134" s="52"/>
      <c r="Q134" s="52"/>
      <c r="R134" s="53"/>
      <c r="S134" s="50"/>
      <c r="T134" s="51"/>
      <c r="U134" s="52"/>
      <c r="V134" s="52"/>
      <c r="W134" s="52"/>
      <c r="X134" s="53"/>
      <c r="Y134" s="50"/>
      <c r="Z134" s="51"/>
      <c r="AA134" s="52"/>
      <c r="AB134" s="52"/>
      <c r="AC134" s="52"/>
      <c r="AD134" s="53"/>
      <c r="AE134" s="50"/>
      <c r="AF134" s="51"/>
      <c r="AG134" s="52"/>
      <c r="AH134" s="52"/>
      <c r="AI134" s="52"/>
      <c r="AJ134" s="53"/>
      <c r="AK134" s="50"/>
      <c r="AL134" s="51"/>
      <c r="AM134" s="52"/>
      <c r="AN134" s="52"/>
      <c r="AO134" s="52"/>
      <c r="AP134" s="53"/>
    </row>
    <row r="135" spans="1:42" s="6" customFormat="1" ht="24" customHeight="1" x14ac:dyDescent="0.15">
      <c r="A135" s="55"/>
      <c r="B135" s="56"/>
      <c r="C135" s="56"/>
      <c r="D135" s="56"/>
      <c r="E135" s="56"/>
      <c r="F135" s="57"/>
      <c r="G135" s="55"/>
      <c r="H135" s="56"/>
      <c r="I135" s="56"/>
      <c r="J135" s="56"/>
      <c r="K135" s="56"/>
      <c r="L135" s="57"/>
      <c r="M135" s="55"/>
      <c r="N135" s="56"/>
      <c r="O135" s="56"/>
      <c r="P135" s="56"/>
      <c r="Q135" s="56"/>
      <c r="R135" s="57"/>
      <c r="S135" s="55"/>
      <c r="T135" s="56"/>
      <c r="U135" s="56"/>
      <c r="V135" s="56"/>
      <c r="W135" s="56"/>
      <c r="X135" s="57"/>
      <c r="Y135" s="55"/>
      <c r="Z135" s="56"/>
      <c r="AA135" s="56"/>
      <c r="AB135" s="56"/>
      <c r="AC135" s="56"/>
      <c r="AD135" s="57"/>
      <c r="AE135" s="55"/>
      <c r="AF135" s="56"/>
      <c r="AG135" s="56"/>
      <c r="AH135" s="56"/>
      <c r="AI135" s="56"/>
      <c r="AJ135" s="57"/>
      <c r="AK135" s="55"/>
      <c r="AL135" s="56"/>
      <c r="AM135" s="56"/>
      <c r="AN135" s="56"/>
      <c r="AO135" s="56"/>
      <c r="AP135" s="57"/>
    </row>
    <row r="136" spans="1:42" s="6" customFormat="1" ht="7.5" customHeight="1" x14ac:dyDescent="0.15">
      <c r="A136" s="44"/>
      <c r="B136" s="45"/>
      <c r="C136" s="45"/>
      <c r="D136" s="45"/>
      <c r="E136" s="45"/>
      <c r="F136" s="46"/>
      <c r="G136" s="44"/>
      <c r="H136" s="45"/>
      <c r="I136" s="45"/>
      <c r="J136" s="45"/>
      <c r="K136" s="45"/>
      <c r="L136" s="46"/>
      <c r="M136" s="44"/>
      <c r="N136" s="45"/>
      <c r="O136" s="45"/>
      <c r="P136" s="45"/>
      <c r="Q136" s="45"/>
      <c r="R136" s="46"/>
      <c r="S136" s="44"/>
      <c r="T136" s="45"/>
      <c r="U136" s="45"/>
      <c r="V136" s="45"/>
      <c r="W136" s="45"/>
      <c r="X136" s="46"/>
      <c r="Y136" s="44"/>
      <c r="Z136" s="45"/>
      <c r="AA136" s="45"/>
      <c r="AB136" s="45"/>
      <c r="AC136" s="45"/>
      <c r="AD136" s="46"/>
      <c r="AE136" s="44"/>
      <c r="AF136" s="45"/>
      <c r="AG136" s="45"/>
      <c r="AH136" s="45"/>
      <c r="AI136" s="45"/>
      <c r="AJ136" s="46"/>
      <c r="AK136" s="44"/>
      <c r="AL136" s="45"/>
      <c r="AM136" s="45"/>
      <c r="AN136" s="45"/>
      <c r="AO136" s="45"/>
      <c r="AP136" s="46"/>
    </row>
    <row r="137" spans="1:42" s="5" customFormat="1" ht="96" hidden="1" customHeight="1" x14ac:dyDescent="0.15">
      <c r="A137" s="28"/>
      <c r="B137" s="159"/>
      <c r="C137" s="159"/>
      <c r="D137" s="159"/>
      <c r="E137" s="159"/>
      <c r="F137" s="29"/>
      <c r="G137" s="28"/>
      <c r="H137" s="159"/>
      <c r="I137" s="159"/>
      <c r="J137" s="159"/>
      <c r="K137" s="159"/>
      <c r="L137" s="29"/>
      <c r="M137" s="28"/>
      <c r="N137" s="159"/>
      <c r="O137" s="159"/>
      <c r="P137" s="159"/>
      <c r="Q137" s="159"/>
      <c r="R137" s="29"/>
      <c r="S137" s="28"/>
      <c r="T137" s="159"/>
      <c r="U137" s="159"/>
      <c r="V137" s="159"/>
      <c r="W137" s="159"/>
      <c r="X137" s="29"/>
      <c r="Y137" s="28"/>
      <c r="Z137" s="159"/>
      <c r="AA137" s="159"/>
      <c r="AB137" s="159"/>
      <c r="AC137" s="159"/>
      <c r="AD137" s="29"/>
      <c r="AE137" s="28"/>
      <c r="AF137" s="159"/>
      <c r="AG137" s="159"/>
      <c r="AH137" s="159"/>
      <c r="AI137" s="159"/>
      <c r="AJ137" s="29"/>
      <c r="AK137" s="28"/>
      <c r="AL137" s="159"/>
      <c r="AM137" s="159"/>
      <c r="AN137" s="159"/>
      <c r="AO137" s="159"/>
      <c r="AP137" s="29"/>
    </row>
    <row r="138" spans="1:42" s="5" customFormat="1" ht="96" customHeight="1" x14ac:dyDescent="0.15">
      <c r="A138" s="28"/>
      <c r="B138" s="159"/>
      <c r="C138" s="159"/>
      <c r="D138" s="159"/>
      <c r="E138" s="159"/>
      <c r="F138" s="29"/>
      <c r="G138" s="28"/>
      <c r="H138" s="159"/>
      <c r="I138" s="159"/>
      <c r="J138" s="159"/>
      <c r="K138" s="159"/>
      <c r="L138" s="29"/>
      <c r="M138" s="28"/>
      <c r="N138" s="159"/>
      <c r="O138" s="159"/>
      <c r="P138" s="159"/>
      <c r="Q138" s="159"/>
      <c r="R138" s="29"/>
      <c r="S138" s="28"/>
      <c r="T138" s="159"/>
      <c r="U138" s="159"/>
      <c r="V138" s="159"/>
      <c r="W138" s="159"/>
      <c r="X138" s="29"/>
      <c r="Y138" s="28"/>
      <c r="Z138" s="159"/>
      <c r="AA138" s="159"/>
      <c r="AB138" s="159"/>
      <c r="AC138" s="159"/>
      <c r="AD138" s="29"/>
      <c r="AE138" s="28"/>
      <c r="AF138" s="159"/>
      <c r="AG138" s="159"/>
      <c r="AH138" s="159"/>
      <c r="AI138" s="159"/>
      <c r="AJ138" s="29"/>
      <c r="AK138" s="28"/>
      <c r="AL138" s="159"/>
      <c r="AM138" s="159"/>
      <c r="AN138" s="159"/>
      <c r="AO138" s="159"/>
      <c r="AP138" s="29"/>
    </row>
    <row r="139" spans="1:42" s="5" customFormat="1" ht="96" customHeight="1" x14ac:dyDescent="0.15">
      <c r="A139" s="28"/>
      <c r="B139" s="159"/>
      <c r="C139" s="159"/>
      <c r="D139" s="159"/>
      <c r="E139" s="159"/>
      <c r="F139" s="29"/>
      <c r="G139" s="28"/>
      <c r="H139" s="159"/>
      <c r="I139" s="159"/>
      <c r="J139" s="159"/>
      <c r="K139" s="159"/>
      <c r="L139" s="29"/>
      <c r="M139" s="28"/>
      <c r="N139" s="159"/>
      <c r="O139" s="159"/>
      <c r="P139" s="159"/>
      <c r="Q139" s="159"/>
      <c r="R139" s="29"/>
      <c r="S139" s="28"/>
      <c r="T139" s="159"/>
      <c r="U139" s="159"/>
      <c r="V139" s="159"/>
      <c r="W139" s="159"/>
      <c r="X139" s="29"/>
      <c r="Y139" s="28"/>
      <c r="Z139" s="159"/>
      <c r="AA139" s="159"/>
      <c r="AB139" s="159"/>
      <c r="AC139" s="159"/>
      <c r="AD139" s="29"/>
      <c r="AE139" s="28"/>
      <c r="AF139" s="159"/>
      <c r="AG139" s="159"/>
      <c r="AH139" s="159"/>
      <c r="AI139" s="159"/>
      <c r="AJ139" s="29"/>
      <c r="AK139" s="28"/>
      <c r="AL139" s="159"/>
      <c r="AM139" s="159"/>
      <c r="AN139" s="159"/>
      <c r="AO139" s="159"/>
      <c r="AP139" s="29"/>
    </row>
    <row r="140" spans="1:42" s="5" customFormat="1" ht="96" hidden="1" customHeight="1" x14ac:dyDescent="0.15">
      <c r="A140" s="28"/>
      <c r="B140" s="159"/>
      <c r="C140" s="159"/>
      <c r="D140" s="159"/>
      <c r="E140" s="159"/>
      <c r="F140" s="29"/>
      <c r="G140" s="28"/>
      <c r="H140" s="159"/>
      <c r="I140" s="159"/>
      <c r="J140" s="159"/>
      <c r="K140" s="159"/>
      <c r="L140" s="29"/>
      <c r="M140" s="28"/>
      <c r="N140" s="159"/>
      <c r="O140" s="159"/>
      <c r="P140" s="159"/>
      <c r="Q140" s="159"/>
      <c r="R140" s="29"/>
      <c r="S140" s="28"/>
      <c r="T140" s="159"/>
      <c r="U140" s="159"/>
      <c r="V140" s="159"/>
      <c r="W140" s="159"/>
      <c r="X140" s="29"/>
      <c r="Y140" s="28"/>
      <c r="Z140" s="159"/>
      <c r="AA140" s="159"/>
      <c r="AB140" s="159"/>
      <c r="AC140" s="159"/>
      <c r="AD140" s="29"/>
      <c r="AE140" s="28"/>
      <c r="AF140" s="159"/>
      <c r="AG140" s="159"/>
      <c r="AH140" s="159"/>
      <c r="AI140" s="159"/>
      <c r="AJ140" s="29"/>
      <c r="AK140" s="28"/>
      <c r="AL140" s="159"/>
      <c r="AM140" s="159"/>
      <c r="AN140" s="159"/>
      <c r="AO140" s="159"/>
      <c r="AP140" s="29"/>
    </row>
    <row r="141" spans="1:42" s="5" customFormat="1" ht="96" hidden="1" customHeight="1" x14ac:dyDescent="0.15">
      <c r="A141" s="28"/>
      <c r="B141" s="159"/>
      <c r="C141" s="159"/>
      <c r="D141" s="159"/>
      <c r="E141" s="159"/>
      <c r="F141" s="29"/>
      <c r="G141" s="28"/>
      <c r="H141" s="159"/>
      <c r="I141" s="159"/>
      <c r="J141" s="159"/>
      <c r="K141" s="159"/>
      <c r="L141" s="29"/>
      <c r="M141" s="28"/>
      <c r="N141" s="159"/>
      <c r="O141" s="159"/>
      <c r="P141" s="159"/>
      <c r="Q141" s="159"/>
      <c r="R141" s="29"/>
      <c r="S141" s="28"/>
      <c r="T141" s="159"/>
      <c r="U141" s="159"/>
      <c r="V141" s="159"/>
      <c r="W141" s="159"/>
      <c r="X141" s="29"/>
      <c r="Y141" s="28"/>
      <c r="Z141" s="159"/>
      <c r="AA141" s="159"/>
      <c r="AB141" s="159"/>
      <c r="AC141" s="159"/>
      <c r="AD141" s="29"/>
      <c r="AE141" s="28"/>
      <c r="AF141" s="159"/>
      <c r="AG141" s="159"/>
      <c r="AH141" s="159"/>
      <c r="AI141" s="159"/>
      <c r="AJ141" s="29"/>
      <c r="AK141" s="28"/>
      <c r="AL141" s="159"/>
      <c r="AM141" s="159"/>
      <c r="AN141" s="159"/>
      <c r="AO141" s="159"/>
      <c r="AP141" s="29"/>
    </row>
    <row r="142" spans="1:42" s="5" customFormat="1" ht="96" hidden="1" customHeight="1" x14ac:dyDescent="0.15">
      <c r="A142" s="28"/>
      <c r="B142" s="159"/>
      <c r="C142" s="159"/>
      <c r="D142" s="159"/>
      <c r="E142" s="159"/>
      <c r="F142" s="29"/>
      <c r="G142" s="28"/>
      <c r="H142" s="159"/>
      <c r="I142" s="159"/>
      <c r="J142" s="159"/>
      <c r="K142" s="159"/>
      <c r="L142" s="29"/>
      <c r="M142" s="28"/>
      <c r="N142" s="159"/>
      <c r="O142" s="159"/>
      <c r="P142" s="159"/>
      <c r="Q142" s="159"/>
      <c r="R142" s="29"/>
      <c r="S142" s="28"/>
      <c r="T142" s="159"/>
      <c r="U142" s="159"/>
      <c r="V142" s="159"/>
      <c r="W142" s="159"/>
      <c r="X142" s="29"/>
      <c r="Y142" s="28"/>
      <c r="Z142" s="159"/>
      <c r="AA142" s="159"/>
      <c r="AB142" s="159"/>
      <c r="AC142" s="159"/>
      <c r="AD142" s="29"/>
      <c r="AE142" s="28"/>
      <c r="AF142" s="159"/>
      <c r="AG142" s="159"/>
      <c r="AH142" s="159"/>
      <c r="AI142" s="159"/>
      <c r="AJ142" s="29"/>
      <c r="AK142" s="28"/>
      <c r="AL142" s="159"/>
      <c r="AM142" s="159"/>
      <c r="AN142" s="159"/>
      <c r="AO142" s="159"/>
      <c r="AP142" s="29"/>
    </row>
    <row r="143" spans="1:42" s="6" customFormat="1" ht="75" customHeight="1" x14ac:dyDescent="0.15">
      <c r="A143" s="47"/>
      <c r="B143" s="160"/>
      <c r="C143" s="160"/>
      <c r="D143" s="161"/>
      <c r="E143" s="161"/>
      <c r="F143" s="48"/>
      <c r="G143" s="47"/>
      <c r="H143" s="160"/>
      <c r="I143" s="160"/>
      <c r="J143" s="161"/>
      <c r="K143" s="161"/>
      <c r="L143" s="48"/>
      <c r="M143" s="47"/>
      <c r="N143" s="160"/>
      <c r="O143" s="160"/>
      <c r="P143" s="161"/>
      <c r="Q143" s="161"/>
      <c r="R143" s="48"/>
      <c r="S143" s="47"/>
      <c r="T143" s="160"/>
      <c r="U143" s="160"/>
      <c r="V143" s="161"/>
      <c r="W143" s="161"/>
      <c r="X143" s="48"/>
      <c r="Y143" s="47"/>
      <c r="Z143" s="160"/>
      <c r="AA143" s="160"/>
      <c r="AB143" s="161"/>
      <c r="AC143" s="161"/>
      <c r="AD143" s="48"/>
      <c r="AE143" s="47"/>
      <c r="AF143" s="160"/>
      <c r="AG143" s="160"/>
      <c r="AH143" s="161"/>
      <c r="AI143" s="161"/>
      <c r="AJ143" s="48"/>
      <c r="AK143" s="47"/>
      <c r="AL143" s="160"/>
      <c r="AM143" s="160"/>
      <c r="AN143" s="161"/>
      <c r="AO143" s="161"/>
      <c r="AP143" s="48"/>
    </row>
    <row r="144" spans="1:42" s="6" customFormat="1" ht="24" customHeight="1" x14ac:dyDescent="0.15">
      <c r="A144" s="47"/>
      <c r="B144" s="49"/>
      <c r="C144" s="49"/>
      <c r="D144" s="49"/>
      <c r="E144" s="49"/>
      <c r="F144" s="48"/>
      <c r="G144" s="47"/>
      <c r="H144" s="49"/>
      <c r="I144" s="49"/>
      <c r="J144" s="49"/>
      <c r="K144" s="49"/>
      <c r="L144" s="48"/>
      <c r="M144" s="47"/>
      <c r="N144" s="49"/>
      <c r="O144" s="49"/>
      <c r="P144" s="49"/>
      <c r="Q144" s="49"/>
      <c r="R144" s="48"/>
      <c r="S144" s="47"/>
      <c r="T144" s="49"/>
      <c r="U144" s="49"/>
      <c r="V144" s="49"/>
      <c r="W144" s="49"/>
      <c r="X144" s="48"/>
      <c r="Y144" s="47"/>
      <c r="Z144" s="49"/>
      <c r="AA144" s="49"/>
      <c r="AB144" s="49"/>
      <c r="AC144" s="49"/>
      <c r="AD144" s="48"/>
      <c r="AE144" s="47"/>
      <c r="AF144" s="49"/>
      <c r="AG144" s="49"/>
      <c r="AH144" s="49"/>
      <c r="AI144" s="49"/>
      <c r="AJ144" s="48"/>
      <c r="AK144" s="47"/>
      <c r="AL144" s="49"/>
      <c r="AM144" s="49"/>
      <c r="AN144" s="49"/>
      <c r="AO144" s="49"/>
      <c r="AP144" s="48"/>
    </row>
    <row r="145" spans="1:42" s="54" customFormat="1" ht="45" customHeight="1" x14ac:dyDescent="0.3">
      <c r="A145" s="50"/>
      <c r="B145" s="51"/>
      <c r="C145" s="52"/>
      <c r="D145" s="52"/>
      <c r="E145" s="52"/>
      <c r="F145" s="53"/>
      <c r="G145" s="50"/>
      <c r="H145" s="51"/>
      <c r="I145" s="52"/>
      <c r="J145" s="52"/>
      <c r="K145" s="52"/>
      <c r="L145" s="53"/>
      <c r="M145" s="50"/>
      <c r="N145" s="51"/>
      <c r="O145" s="52"/>
      <c r="P145" s="52"/>
      <c r="Q145" s="52"/>
      <c r="R145" s="53"/>
      <c r="S145" s="50"/>
      <c r="T145" s="51"/>
      <c r="U145" s="52"/>
      <c r="V145" s="52"/>
      <c r="W145" s="52"/>
      <c r="X145" s="53"/>
      <c r="Y145" s="50"/>
      <c r="Z145" s="51"/>
      <c r="AA145" s="52"/>
      <c r="AB145" s="52"/>
      <c r="AC145" s="52"/>
      <c r="AD145" s="53"/>
      <c r="AE145" s="50"/>
      <c r="AF145" s="51"/>
      <c r="AG145" s="52"/>
      <c r="AH145" s="52"/>
      <c r="AI145" s="52"/>
      <c r="AJ145" s="53"/>
      <c r="AK145" s="50"/>
      <c r="AL145" s="51"/>
      <c r="AM145" s="52"/>
      <c r="AN145" s="52"/>
      <c r="AO145" s="52"/>
      <c r="AP145" s="53"/>
    </row>
    <row r="146" spans="1:42" s="6" customFormat="1" ht="24" customHeight="1" x14ac:dyDescent="0.15">
      <c r="A146" s="55"/>
      <c r="B146" s="56"/>
      <c r="C146" s="56"/>
      <c r="D146" s="56"/>
      <c r="E146" s="56"/>
      <c r="F146" s="57"/>
      <c r="G146" s="55"/>
      <c r="H146" s="56"/>
      <c r="I146" s="56"/>
      <c r="J146" s="56"/>
      <c r="K146" s="56"/>
      <c r="L146" s="57"/>
      <c r="M146" s="55"/>
      <c r="N146" s="56"/>
      <c r="O146" s="56"/>
      <c r="P146" s="56"/>
      <c r="Q146" s="56"/>
      <c r="R146" s="57"/>
      <c r="S146" s="55"/>
      <c r="T146" s="56"/>
      <c r="U146" s="56"/>
      <c r="V146" s="56"/>
      <c r="W146" s="56"/>
      <c r="X146" s="57"/>
      <c r="Y146" s="55"/>
      <c r="Z146" s="56"/>
      <c r="AA146" s="56"/>
      <c r="AB146" s="56"/>
      <c r="AC146" s="56"/>
      <c r="AD146" s="57"/>
      <c r="AE146" s="55"/>
      <c r="AF146" s="56"/>
      <c r="AG146" s="56"/>
      <c r="AH146" s="56"/>
      <c r="AI146" s="56"/>
      <c r="AJ146" s="57"/>
      <c r="AK146" s="55"/>
      <c r="AL146" s="56"/>
      <c r="AM146" s="56"/>
      <c r="AN146" s="56"/>
      <c r="AO146" s="56"/>
      <c r="AP146" s="57"/>
    </row>
    <row r="147" spans="1:42" s="6" customFormat="1" ht="7.5" customHeight="1" x14ac:dyDescent="0.15">
      <c r="A147" s="44"/>
      <c r="B147" s="45"/>
      <c r="C147" s="45"/>
      <c r="D147" s="45"/>
      <c r="E147" s="45"/>
      <c r="F147" s="46"/>
      <c r="G147" s="44"/>
      <c r="H147" s="45"/>
      <c r="I147" s="45"/>
      <c r="J147" s="45"/>
      <c r="K147" s="45"/>
      <c r="L147" s="46"/>
      <c r="M147" s="44"/>
      <c r="N147" s="45"/>
      <c r="O147" s="45"/>
      <c r="P147" s="45"/>
      <c r="Q147" s="45"/>
      <c r="R147" s="46"/>
      <c r="S147" s="44"/>
      <c r="T147" s="45"/>
      <c r="U147" s="45"/>
      <c r="V147" s="45"/>
      <c r="W147" s="45"/>
      <c r="X147" s="46"/>
      <c r="Y147" s="44"/>
      <c r="Z147" s="45"/>
      <c r="AA147" s="45"/>
      <c r="AB147" s="45"/>
      <c r="AC147" s="45"/>
      <c r="AD147" s="46"/>
      <c r="AE147" s="44"/>
      <c r="AF147" s="45"/>
      <c r="AG147" s="45"/>
      <c r="AH147" s="45"/>
      <c r="AI147" s="45"/>
      <c r="AJ147" s="46"/>
      <c r="AK147" s="44"/>
      <c r="AL147" s="45"/>
      <c r="AM147" s="45"/>
      <c r="AN147" s="45"/>
      <c r="AO147" s="45"/>
      <c r="AP147" s="46"/>
    </row>
    <row r="148" spans="1:42" s="5" customFormat="1" ht="96" hidden="1" customHeight="1" x14ac:dyDescent="0.15">
      <c r="A148" s="28"/>
      <c r="B148" s="159"/>
      <c r="C148" s="159"/>
      <c r="D148" s="159"/>
      <c r="E148" s="159"/>
      <c r="F148" s="29"/>
      <c r="G148" s="28"/>
      <c r="H148" s="159"/>
      <c r="I148" s="159"/>
      <c r="J148" s="159"/>
      <c r="K148" s="159"/>
      <c r="L148" s="29"/>
      <c r="M148" s="28"/>
      <c r="N148" s="159"/>
      <c r="O148" s="159"/>
      <c r="P148" s="159"/>
      <c r="Q148" s="159"/>
      <c r="R148" s="29"/>
      <c r="S148" s="28"/>
      <c r="T148" s="159"/>
      <c r="U148" s="159"/>
      <c r="V148" s="159"/>
      <c r="W148" s="159"/>
      <c r="X148" s="29"/>
      <c r="Y148" s="28"/>
      <c r="Z148" s="159"/>
      <c r="AA148" s="159"/>
      <c r="AB148" s="159"/>
      <c r="AC148" s="159"/>
      <c r="AD148" s="29"/>
      <c r="AE148" s="28"/>
      <c r="AF148" s="159"/>
      <c r="AG148" s="159"/>
      <c r="AH148" s="159"/>
      <c r="AI148" s="159"/>
      <c r="AJ148" s="29"/>
      <c r="AK148" s="28"/>
      <c r="AL148" s="159"/>
      <c r="AM148" s="159"/>
      <c r="AN148" s="159"/>
      <c r="AO148" s="159"/>
      <c r="AP148" s="29"/>
    </row>
    <row r="149" spans="1:42" s="5" customFormat="1" ht="96" customHeight="1" x14ac:dyDescent="0.15">
      <c r="A149" s="28"/>
      <c r="B149" s="159"/>
      <c r="C149" s="159"/>
      <c r="D149" s="159"/>
      <c r="E149" s="159"/>
      <c r="F149" s="29"/>
      <c r="G149" s="28"/>
      <c r="H149" s="159"/>
      <c r="I149" s="159"/>
      <c r="J149" s="159"/>
      <c r="K149" s="159"/>
      <c r="L149" s="29"/>
      <c r="M149" s="28"/>
      <c r="N149" s="159"/>
      <c r="O149" s="159"/>
      <c r="P149" s="159"/>
      <c r="Q149" s="159"/>
      <c r="R149" s="29"/>
      <c r="S149" s="28"/>
      <c r="T149" s="159"/>
      <c r="U149" s="159"/>
      <c r="V149" s="159"/>
      <c r="W149" s="159"/>
      <c r="X149" s="29"/>
      <c r="Y149" s="28"/>
      <c r="Z149" s="159"/>
      <c r="AA149" s="159"/>
      <c r="AB149" s="159"/>
      <c r="AC149" s="159"/>
      <c r="AD149" s="29"/>
      <c r="AE149" s="28"/>
      <c r="AF149" s="159"/>
      <c r="AG149" s="159"/>
      <c r="AH149" s="159"/>
      <c r="AI149" s="159"/>
      <c r="AJ149" s="29"/>
      <c r="AK149" s="28"/>
      <c r="AL149" s="159"/>
      <c r="AM149" s="159"/>
      <c r="AN149" s="159"/>
      <c r="AO149" s="159"/>
      <c r="AP149" s="29"/>
    </row>
    <row r="150" spans="1:42" s="5" customFormat="1" ht="96" customHeight="1" x14ac:dyDescent="0.15">
      <c r="A150" s="28"/>
      <c r="B150" s="159"/>
      <c r="C150" s="159"/>
      <c r="D150" s="159"/>
      <c r="E150" s="159"/>
      <c r="F150" s="29"/>
      <c r="G150" s="28"/>
      <c r="H150" s="159"/>
      <c r="I150" s="159"/>
      <c r="J150" s="159"/>
      <c r="K150" s="159"/>
      <c r="L150" s="29"/>
      <c r="M150" s="28"/>
      <c r="N150" s="159"/>
      <c r="O150" s="159"/>
      <c r="P150" s="159"/>
      <c r="Q150" s="159"/>
      <c r="R150" s="29"/>
      <c r="S150" s="28"/>
      <c r="T150" s="159"/>
      <c r="U150" s="159"/>
      <c r="V150" s="159"/>
      <c r="W150" s="159"/>
      <c r="X150" s="29"/>
      <c r="Y150" s="28"/>
      <c r="Z150" s="159"/>
      <c r="AA150" s="159"/>
      <c r="AB150" s="159"/>
      <c r="AC150" s="159"/>
      <c r="AD150" s="29"/>
      <c r="AE150" s="28"/>
      <c r="AF150" s="159"/>
      <c r="AG150" s="159"/>
      <c r="AH150" s="159"/>
      <c r="AI150" s="159"/>
      <c r="AJ150" s="29"/>
      <c r="AK150" s="28"/>
      <c r="AL150" s="159"/>
      <c r="AM150" s="159"/>
      <c r="AN150" s="159"/>
      <c r="AO150" s="159"/>
      <c r="AP150" s="29"/>
    </row>
    <row r="151" spans="1:42" s="5" customFormat="1" ht="96" hidden="1" customHeight="1" x14ac:dyDescent="0.15">
      <c r="A151" s="28"/>
      <c r="B151" s="159"/>
      <c r="C151" s="159"/>
      <c r="D151" s="159"/>
      <c r="E151" s="159"/>
      <c r="F151" s="29"/>
      <c r="G151" s="28"/>
      <c r="H151" s="159"/>
      <c r="I151" s="159"/>
      <c r="J151" s="159"/>
      <c r="K151" s="159"/>
      <c r="L151" s="29"/>
      <c r="M151" s="28"/>
      <c r="N151" s="159"/>
      <c r="O151" s="159"/>
      <c r="P151" s="159"/>
      <c r="Q151" s="159"/>
      <c r="R151" s="29"/>
      <c r="S151" s="28"/>
      <c r="T151" s="159"/>
      <c r="U151" s="159"/>
      <c r="V151" s="159"/>
      <c r="W151" s="159"/>
      <c r="X151" s="29"/>
      <c r="Y151" s="28"/>
      <c r="Z151" s="159"/>
      <c r="AA151" s="159"/>
      <c r="AB151" s="159"/>
      <c r="AC151" s="159"/>
      <c r="AD151" s="29"/>
      <c r="AE151" s="28"/>
      <c r="AF151" s="159"/>
      <c r="AG151" s="159"/>
      <c r="AH151" s="159"/>
      <c r="AI151" s="159"/>
      <c r="AJ151" s="29"/>
      <c r="AK151" s="28"/>
      <c r="AL151" s="159"/>
      <c r="AM151" s="159"/>
      <c r="AN151" s="159"/>
      <c r="AO151" s="159"/>
      <c r="AP151" s="29"/>
    </row>
    <row r="152" spans="1:42" s="5" customFormat="1" ht="96" hidden="1" customHeight="1" x14ac:dyDescent="0.15">
      <c r="A152" s="28"/>
      <c r="B152" s="159"/>
      <c r="C152" s="159"/>
      <c r="D152" s="159"/>
      <c r="E152" s="159"/>
      <c r="F152" s="29"/>
      <c r="G152" s="28"/>
      <c r="H152" s="159"/>
      <c r="I152" s="159"/>
      <c r="J152" s="159"/>
      <c r="K152" s="159"/>
      <c r="L152" s="29"/>
      <c r="M152" s="28"/>
      <c r="N152" s="159"/>
      <c r="O152" s="159"/>
      <c r="P152" s="159"/>
      <c r="Q152" s="159"/>
      <c r="R152" s="29"/>
      <c r="S152" s="28"/>
      <c r="T152" s="159"/>
      <c r="U152" s="159"/>
      <c r="V152" s="159"/>
      <c r="W152" s="159"/>
      <c r="X152" s="29"/>
      <c r="Y152" s="28"/>
      <c r="Z152" s="159"/>
      <c r="AA152" s="159"/>
      <c r="AB152" s="159"/>
      <c r="AC152" s="159"/>
      <c r="AD152" s="29"/>
      <c r="AE152" s="28"/>
      <c r="AF152" s="159"/>
      <c r="AG152" s="159"/>
      <c r="AH152" s="159"/>
      <c r="AI152" s="159"/>
      <c r="AJ152" s="29"/>
      <c r="AK152" s="28"/>
      <c r="AL152" s="159"/>
      <c r="AM152" s="159"/>
      <c r="AN152" s="159"/>
      <c r="AO152" s="159"/>
      <c r="AP152" s="29"/>
    </row>
    <row r="153" spans="1:42" s="5" customFormat="1" ht="96" hidden="1" customHeight="1" x14ac:dyDescent="0.15">
      <c r="A153" s="28"/>
      <c r="B153" s="159"/>
      <c r="C153" s="159"/>
      <c r="D153" s="159"/>
      <c r="E153" s="159"/>
      <c r="F153" s="29"/>
      <c r="G153" s="28"/>
      <c r="H153" s="159"/>
      <c r="I153" s="159"/>
      <c r="J153" s="159"/>
      <c r="K153" s="159"/>
      <c r="L153" s="29"/>
      <c r="M153" s="28"/>
      <c r="N153" s="159"/>
      <c r="O153" s="159"/>
      <c r="P153" s="159"/>
      <c r="Q153" s="159"/>
      <c r="R153" s="29"/>
      <c r="S153" s="28"/>
      <c r="T153" s="159"/>
      <c r="U153" s="159"/>
      <c r="V153" s="159"/>
      <c r="W153" s="159"/>
      <c r="X153" s="29"/>
      <c r="Y153" s="28"/>
      <c r="Z153" s="159"/>
      <c r="AA153" s="159"/>
      <c r="AB153" s="159"/>
      <c r="AC153" s="159"/>
      <c r="AD153" s="29"/>
      <c r="AE153" s="28"/>
      <c r="AF153" s="159"/>
      <c r="AG153" s="159"/>
      <c r="AH153" s="159"/>
      <c r="AI153" s="159"/>
      <c r="AJ153" s="29"/>
      <c r="AK153" s="28"/>
      <c r="AL153" s="159"/>
      <c r="AM153" s="159"/>
      <c r="AN153" s="159"/>
      <c r="AO153" s="159"/>
      <c r="AP153" s="29"/>
    </row>
    <row r="154" spans="1:42" s="6" customFormat="1" ht="75" customHeight="1" x14ac:dyDescent="0.15">
      <c r="A154" s="47"/>
      <c r="B154" s="160"/>
      <c r="C154" s="160"/>
      <c r="D154" s="161"/>
      <c r="E154" s="161"/>
      <c r="F154" s="48"/>
      <c r="G154" s="47"/>
      <c r="H154" s="160"/>
      <c r="I154" s="160"/>
      <c r="J154" s="161"/>
      <c r="K154" s="161"/>
      <c r="L154" s="48"/>
      <c r="M154" s="47"/>
      <c r="N154" s="160"/>
      <c r="O154" s="160"/>
      <c r="P154" s="161"/>
      <c r="Q154" s="161"/>
      <c r="R154" s="48"/>
      <c r="S154" s="47"/>
      <c r="T154" s="160"/>
      <c r="U154" s="160"/>
      <c r="V154" s="161"/>
      <c r="W154" s="161"/>
      <c r="X154" s="48"/>
      <c r="Y154" s="47"/>
      <c r="Z154" s="160"/>
      <c r="AA154" s="160"/>
      <c r="AB154" s="161"/>
      <c r="AC154" s="161"/>
      <c r="AD154" s="48"/>
      <c r="AE154" s="47"/>
      <c r="AF154" s="160"/>
      <c r="AG154" s="160"/>
      <c r="AH154" s="161"/>
      <c r="AI154" s="161"/>
      <c r="AJ154" s="48"/>
      <c r="AK154" s="47"/>
      <c r="AL154" s="160"/>
      <c r="AM154" s="160"/>
      <c r="AN154" s="161"/>
      <c r="AO154" s="161"/>
      <c r="AP154" s="48"/>
    </row>
    <row r="155" spans="1:42" s="6" customFormat="1" ht="24" customHeight="1" x14ac:dyDescent="0.15">
      <c r="A155" s="47"/>
      <c r="B155" s="49"/>
      <c r="C155" s="49"/>
      <c r="D155" s="49"/>
      <c r="E155" s="49"/>
      <c r="F155" s="48"/>
      <c r="G155" s="47"/>
      <c r="H155" s="49"/>
      <c r="I155" s="49"/>
      <c r="J155" s="49"/>
      <c r="K155" s="49"/>
      <c r="L155" s="48"/>
      <c r="M155" s="47"/>
      <c r="N155" s="49"/>
      <c r="O155" s="49"/>
      <c r="P155" s="49"/>
      <c r="Q155" s="49"/>
      <c r="R155" s="48"/>
      <c r="S155" s="47"/>
      <c r="T155" s="49"/>
      <c r="U155" s="49"/>
      <c r="V155" s="49"/>
      <c r="W155" s="49"/>
      <c r="X155" s="48"/>
      <c r="Y155" s="47"/>
      <c r="Z155" s="49"/>
      <c r="AA155" s="49"/>
      <c r="AB155" s="49"/>
      <c r="AC155" s="49"/>
      <c r="AD155" s="48"/>
      <c r="AE155" s="47"/>
      <c r="AF155" s="49"/>
      <c r="AG155" s="49"/>
      <c r="AH155" s="49"/>
      <c r="AI155" s="49"/>
      <c r="AJ155" s="48"/>
      <c r="AK155" s="47"/>
      <c r="AL155" s="49"/>
      <c r="AM155" s="49"/>
      <c r="AN155" s="49"/>
      <c r="AO155" s="49"/>
      <c r="AP155" s="48"/>
    </row>
    <row r="156" spans="1:42" s="54" customFormat="1" ht="45" customHeight="1" x14ac:dyDescent="0.3">
      <c r="A156" s="50"/>
      <c r="B156" s="51"/>
      <c r="C156" s="52"/>
      <c r="D156" s="52"/>
      <c r="E156" s="52"/>
      <c r="F156" s="53"/>
      <c r="G156" s="50"/>
      <c r="H156" s="51"/>
      <c r="I156" s="52"/>
      <c r="J156" s="52"/>
      <c r="K156" s="52"/>
      <c r="L156" s="53"/>
      <c r="M156" s="50"/>
      <c r="N156" s="51"/>
      <c r="O156" s="52"/>
      <c r="P156" s="52"/>
      <c r="Q156" s="52"/>
      <c r="R156" s="53"/>
      <c r="S156" s="50"/>
      <c r="T156" s="51"/>
      <c r="U156" s="52"/>
      <c r="V156" s="52"/>
      <c r="W156" s="52"/>
      <c r="X156" s="53"/>
      <c r="Y156" s="50"/>
      <c r="Z156" s="51"/>
      <c r="AA156" s="52"/>
      <c r="AB156" s="52"/>
      <c r="AC156" s="52"/>
      <c r="AD156" s="53"/>
      <c r="AE156" s="50"/>
      <c r="AF156" s="51"/>
      <c r="AG156" s="52"/>
      <c r="AH156" s="52"/>
      <c r="AI156" s="52"/>
      <c r="AJ156" s="53"/>
      <c r="AK156" s="50"/>
      <c r="AL156" s="51"/>
      <c r="AM156" s="52"/>
      <c r="AN156" s="52"/>
      <c r="AO156" s="52"/>
      <c r="AP156" s="53"/>
    </row>
    <row r="157" spans="1:42" s="6" customFormat="1" ht="24" customHeight="1" x14ac:dyDescent="0.15">
      <c r="A157" s="55"/>
      <c r="B157" s="56"/>
      <c r="C157" s="56"/>
      <c r="D157" s="56"/>
      <c r="E157" s="56"/>
      <c r="F157" s="57"/>
      <c r="G157" s="55"/>
      <c r="H157" s="56"/>
      <c r="I157" s="56"/>
      <c r="J157" s="56"/>
      <c r="K157" s="56"/>
      <c r="L157" s="57"/>
      <c r="M157" s="55"/>
      <c r="N157" s="56"/>
      <c r="O157" s="56"/>
      <c r="P157" s="56"/>
      <c r="Q157" s="56"/>
      <c r="R157" s="57"/>
      <c r="S157" s="55"/>
      <c r="T157" s="56"/>
      <c r="U157" s="56"/>
      <c r="V157" s="56"/>
      <c r="W157" s="56"/>
      <c r="X157" s="57"/>
      <c r="Y157" s="55"/>
      <c r="Z157" s="56"/>
      <c r="AA157" s="56"/>
      <c r="AB157" s="56"/>
      <c r="AC157" s="56"/>
      <c r="AD157" s="57"/>
      <c r="AE157" s="55"/>
      <c r="AF157" s="56"/>
      <c r="AG157" s="56"/>
      <c r="AH157" s="56"/>
      <c r="AI157" s="56"/>
      <c r="AJ157" s="57"/>
      <c r="AK157" s="55"/>
      <c r="AL157" s="56"/>
      <c r="AM157" s="56"/>
      <c r="AN157" s="56"/>
      <c r="AO157" s="56"/>
      <c r="AP157" s="57"/>
    </row>
    <row r="158" spans="1:42" s="6" customFormat="1" ht="7.5" customHeight="1" x14ac:dyDescent="0.15">
      <c r="A158" s="44"/>
      <c r="B158" s="45"/>
      <c r="C158" s="45"/>
      <c r="D158" s="45"/>
      <c r="E158" s="45"/>
      <c r="F158" s="46"/>
      <c r="G158" s="44"/>
      <c r="H158" s="45"/>
      <c r="I158" s="45"/>
      <c r="J158" s="45"/>
      <c r="K158" s="45"/>
      <c r="L158" s="46"/>
      <c r="M158" s="44"/>
      <c r="N158" s="45"/>
      <c r="O158" s="45"/>
      <c r="P158" s="45"/>
      <c r="Q158" s="45"/>
      <c r="R158" s="46"/>
      <c r="S158" s="44"/>
      <c r="T158" s="45"/>
      <c r="U158" s="45"/>
      <c r="V158" s="45"/>
      <c r="W158" s="45"/>
      <c r="X158" s="46"/>
      <c r="Y158" s="44"/>
      <c r="Z158" s="45"/>
      <c r="AA158" s="45"/>
      <c r="AB158" s="45"/>
      <c r="AC158" s="45"/>
      <c r="AD158" s="46"/>
      <c r="AE158" s="44"/>
      <c r="AF158" s="45"/>
      <c r="AG158" s="45"/>
      <c r="AH158" s="45"/>
      <c r="AI158" s="45"/>
      <c r="AJ158" s="46"/>
      <c r="AK158" s="44"/>
      <c r="AL158" s="45"/>
      <c r="AM158" s="45"/>
      <c r="AN158" s="45"/>
      <c r="AO158" s="45"/>
      <c r="AP158" s="46"/>
    </row>
    <row r="159" spans="1:42" s="5" customFormat="1" ht="96" hidden="1" customHeight="1" x14ac:dyDescent="0.15">
      <c r="A159" s="28"/>
      <c r="B159" s="159"/>
      <c r="C159" s="159"/>
      <c r="D159" s="159"/>
      <c r="E159" s="159"/>
      <c r="F159" s="29"/>
      <c r="G159" s="28"/>
      <c r="H159" s="159"/>
      <c r="I159" s="159"/>
      <c r="J159" s="159"/>
      <c r="K159" s="159"/>
      <c r="L159" s="29"/>
      <c r="M159" s="28"/>
      <c r="N159" s="159"/>
      <c r="O159" s="159"/>
      <c r="P159" s="159"/>
      <c r="Q159" s="159"/>
      <c r="R159" s="29"/>
      <c r="S159" s="28"/>
      <c r="T159" s="159"/>
      <c r="U159" s="159"/>
      <c r="V159" s="159"/>
      <c r="W159" s="159"/>
      <c r="X159" s="29"/>
      <c r="Y159" s="28"/>
      <c r="Z159" s="159"/>
      <c r="AA159" s="159"/>
      <c r="AB159" s="159"/>
      <c r="AC159" s="159"/>
      <c r="AD159" s="29"/>
      <c r="AE159" s="28"/>
      <c r="AF159" s="159"/>
      <c r="AG159" s="159"/>
      <c r="AH159" s="159"/>
      <c r="AI159" s="159"/>
      <c r="AJ159" s="29"/>
      <c r="AK159" s="28"/>
      <c r="AL159" s="159"/>
      <c r="AM159" s="159"/>
      <c r="AN159" s="159"/>
      <c r="AO159" s="159"/>
      <c r="AP159" s="29"/>
    </row>
    <row r="160" spans="1:42" s="5" customFormat="1" ht="96" customHeight="1" x14ac:dyDescent="0.15">
      <c r="A160" s="28"/>
      <c r="B160" s="159"/>
      <c r="C160" s="159"/>
      <c r="D160" s="159"/>
      <c r="E160" s="159"/>
      <c r="F160" s="29"/>
      <c r="G160" s="28"/>
      <c r="H160" s="159"/>
      <c r="I160" s="159"/>
      <c r="J160" s="159"/>
      <c r="K160" s="159"/>
      <c r="L160" s="29"/>
      <c r="M160" s="28"/>
      <c r="N160" s="159"/>
      <c r="O160" s="159"/>
      <c r="P160" s="159"/>
      <c r="Q160" s="159"/>
      <c r="R160" s="29"/>
      <c r="S160" s="28"/>
      <c r="T160" s="159"/>
      <c r="U160" s="159"/>
      <c r="V160" s="159"/>
      <c r="W160" s="159"/>
      <c r="X160" s="29"/>
      <c r="Y160" s="28"/>
      <c r="Z160" s="159"/>
      <c r="AA160" s="159"/>
      <c r="AB160" s="159"/>
      <c r="AC160" s="159"/>
      <c r="AD160" s="29"/>
      <c r="AE160" s="28"/>
      <c r="AF160" s="159"/>
      <c r="AG160" s="159"/>
      <c r="AH160" s="159"/>
      <c r="AI160" s="159"/>
      <c r="AJ160" s="29"/>
      <c r="AK160" s="28"/>
      <c r="AL160" s="159"/>
      <c r="AM160" s="159"/>
      <c r="AN160" s="159"/>
      <c r="AO160" s="159"/>
      <c r="AP160" s="29"/>
    </row>
    <row r="161" spans="1:42" s="5" customFormat="1" ht="96" customHeight="1" x14ac:dyDescent="0.15">
      <c r="A161" s="28"/>
      <c r="B161" s="159"/>
      <c r="C161" s="159"/>
      <c r="D161" s="159"/>
      <c r="E161" s="159"/>
      <c r="F161" s="29"/>
      <c r="G161" s="28"/>
      <c r="H161" s="159"/>
      <c r="I161" s="159"/>
      <c r="J161" s="159"/>
      <c r="K161" s="159"/>
      <c r="L161" s="29"/>
      <c r="M161" s="28"/>
      <c r="N161" s="159"/>
      <c r="O161" s="159"/>
      <c r="P161" s="159"/>
      <c r="Q161" s="159"/>
      <c r="R161" s="29"/>
      <c r="S161" s="28"/>
      <c r="T161" s="159"/>
      <c r="U161" s="159"/>
      <c r="V161" s="159"/>
      <c r="W161" s="159"/>
      <c r="X161" s="29"/>
      <c r="Y161" s="28"/>
      <c r="Z161" s="159"/>
      <c r="AA161" s="159"/>
      <c r="AB161" s="159"/>
      <c r="AC161" s="159"/>
      <c r="AD161" s="29"/>
      <c r="AE161" s="28"/>
      <c r="AF161" s="159"/>
      <c r="AG161" s="159"/>
      <c r="AH161" s="159"/>
      <c r="AI161" s="159"/>
      <c r="AJ161" s="29"/>
      <c r="AK161" s="28"/>
      <c r="AL161" s="159"/>
      <c r="AM161" s="159"/>
      <c r="AN161" s="159"/>
      <c r="AO161" s="159"/>
      <c r="AP161" s="29"/>
    </row>
    <row r="162" spans="1:42" s="5" customFormat="1" ht="96" hidden="1" customHeight="1" x14ac:dyDescent="0.15">
      <c r="A162" s="28"/>
      <c r="B162" s="159"/>
      <c r="C162" s="159"/>
      <c r="D162" s="159"/>
      <c r="E162" s="159"/>
      <c r="F162" s="29"/>
      <c r="G162" s="28"/>
      <c r="H162" s="159"/>
      <c r="I162" s="159"/>
      <c r="J162" s="159"/>
      <c r="K162" s="159"/>
      <c r="L162" s="29"/>
      <c r="M162" s="28"/>
      <c r="N162" s="159"/>
      <c r="O162" s="159"/>
      <c r="P162" s="159"/>
      <c r="Q162" s="159"/>
      <c r="R162" s="29"/>
      <c r="S162" s="28"/>
      <c r="T162" s="159"/>
      <c r="U162" s="159"/>
      <c r="V162" s="159"/>
      <c r="W162" s="159"/>
      <c r="X162" s="29"/>
      <c r="Y162" s="28"/>
      <c r="Z162" s="159"/>
      <c r="AA162" s="159"/>
      <c r="AB162" s="159"/>
      <c r="AC162" s="159"/>
      <c r="AD162" s="29"/>
      <c r="AE162" s="28"/>
      <c r="AF162" s="159"/>
      <c r="AG162" s="159"/>
      <c r="AH162" s="159"/>
      <c r="AI162" s="159"/>
      <c r="AJ162" s="29"/>
      <c r="AK162" s="28"/>
      <c r="AL162" s="159"/>
      <c r="AM162" s="159"/>
      <c r="AN162" s="159"/>
      <c r="AO162" s="159"/>
      <c r="AP162" s="29"/>
    </row>
    <row r="163" spans="1:42" s="5" customFormat="1" ht="96" hidden="1" customHeight="1" x14ac:dyDescent="0.15">
      <c r="A163" s="28"/>
      <c r="B163" s="159"/>
      <c r="C163" s="159"/>
      <c r="D163" s="159"/>
      <c r="E163" s="159"/>
      <c r="F163" s="29"/>
      <c r="G163" s="28"/>
      <c r="H163" s="159"/>
      <c r="I163" s="159"/>
      <c r="J163" s="159"/>
      <c r="K163" s="159"/>
      <c r="L163" s="29"/>
      <c r="M163" s="28"/>
      <c r="N163" s="159"/>
      <c r="O163" s="159"/>
      <c r="P163" s="159"/>
      <c r="Q163" s="159"/>
      <c r="R163" s="29"/>
      <c r="S163" s="28"/>
      <c r="T163" s="159"/>
      <c r="U163" s="159"/>
      <c r="V163" s="159"/>
      <c r="W163" s="159"/>
      <c r="X163" s="29"/>
      <c r="Y163" s="28"/>
      <c r="Z163" s="159"/>
      <c r="AA163" s="159"/>
      <c r="AB163" s="159"/>
      <c r="AC163" s="159"/>
      <c r="AD163" s="29"/>
      <c r="AE163" s="28"/>
      <c r="AF163" s="159"/>
      <c r="AG163" s="159"/>
      <c r="AH163" s="159"/>
      <c r="AI163" s="159"/>
      <c r="AJ163" s="29"/>
      <c r="AK163" s="28"/>
      <c r="AL163" s="159"/>
      <c r="AM163" s="159"/>
      <c r="AN163" s="159"/>
      <c r="AO163" s="159"/>
      <c r="AP163" s="29"/>
    </row>
    <row r="164" spans="1:42" s="5" customFormat="1" ht="96" hidden="1" customHeight="1" x14ac:dyDescent="0.15">
      <c r="A164" s="28"/>
      <c r="B164" s="159"/>
      <c r="C164" s="159"/>
      <c r="D164" s="159"/>
      <c r="E164" s="159"/>
      <c r="F164" s="29"/>
      <c r="G164" s="28"/>
      <c r="H164" s="159"/>
      <c r="I164" s="159"/>
      <c r="J164" s="159"/>
      <c r="K164" s="159"/>
      <c r="L164" s="29"/>
      <c r="M164" s="28"/>
      <c r="N164" s="159"/>
      <c r="O164" s="159"/>
      <c r="P164" s="159"/>
      <c r="Q164" s="159"/>
      <c r="R164" s="29"/>
      <c r="S164" s="28"/>
      <c r="T164" s="159"/>
      <c r="U164" s="159"/>
      <c r="V164" s="159"/>
      <c r="W164" s="159"/>
      <c r="X164" s="29"/>
      <c r="Y164" s="28"/>
      <c r="Z164" s="159"/>
      <c r="AA164" s="159"/>
      <c r="AB164" s="159"/>
      <c r="AC164" s="159"/>
      <c r="AD164" s="29"/>
      <c r="AE164" s="28"/>
      <c r="AF164" s="159"/>
      <c r="AG164" s="159"/>
      <c r="AH164" s="159"/>
      <c r="AI164" s="159"/>
      <c r="AJ164" s="29"/>
      <c r="AK164" s="28"/>
      <c r="AL164" s="159"/>
      <c r="AM164" s="159"/>
      <c r="AN164" s="159"/>
      <c r="AO164" s="159"/>
      <c r="AP164" s="29"/>
    </row>
    <row r="165" spans="1:42" s="6" customFormat="1" ht="75" customHeight="1" x14ac:dyDescent="0.15">
      <c r="A165" s="47"/>
      <c r="B165" s="160"/>
      <c r="C165" s="160"/>
      <c r="D165" s="161"/>
      <c r="E165" s="161"/>
      <c r="F165" s="48"/>
      <c r="G165" s="47"/>
      <c r="H165" s="160"/>
      <c r="I165" s="160"/>
      <c r="J165" s="161"/>
      <c r="K165" s="161"/>
      <c r="L165" s="48"/>
      <c r="M165" s="47"/>
      <c r="N165" s="160"/>
      <c r="O165" s="160"/>
      <c r="P165" s="161"/>
      <c r="Q165" s="161"/>
      <c r="R165" s="48"/>
      <c r="S165" s="47"/>
      <c r="T165" s="160"/>
      <c r="U165" s="160"/>
      <c r="V165" s="161"/>
      <c r="W165" s="161"/>
      <c r="X165" s="48"/>
      <c r="Y165" s="47"/>
      <c r="Z165" s="160"/>
      <c r="AA165" s="160"/>
      <c r="AB165" s="161"/>
      <c r="AC165" s="161"/>
      <c r="AD165" s="48"/>
      <c r="AE165" s="47"/>
      <c r="AF165" s="160"/>
      <c r="AG165" s="160"/>
      <c r="AH165" s="161"/>
      <c r="AI165" s="161"/>
      <c r="AJ165" s="48"/>
      <c r="AK165" s="47"/>
      <c r="AL165" s="160"/>
      <c r="AM165" s="160"/>
      <c r="AN165" s="161"/>
      <c r="AO165" s="161"/>
      <c r="AP165" s="48"/>
    </row>
    <row r="166" spans="1:42" s="6" customFormat="1" ht="24" customHeight="1" x14ac:dyDescent="0.15">
      <c r="A166" s="47"/>
      <c r="B166" s="49"/>
      <c r="C166" s="49"/>
      <c r="D166" s="49"/>
      <c r="E166" s="49"/>
      <c r="F166" s="48"/>
      <c r="G166" s="47"/>
      <c r="H166" s="49"/>
      <c r="I166" s="49"/>
      <c r="J166" s="49"/>
      <c r="K166" s="49"/>
      <c r="L166" s="48"/>
      <c r="M166" s="47"/>
      <c r="N166" s="49"/>
      <c r="O166" s="49"/>
      <c r="P166" s="49"/>
      <c r="Q166" s="49"/>
      <c r="R166" s="48"/>
      <c r="S166" s="47"/>
      <c r="T166" s="49"/>
      <c r="U166" s="49"/>
      <c r="V166" s="49"/>
      <c r="W166" s="49"/>
      <c r="X166" s="48"/>
      <c r="Y166" s="47"/>
      <c r="Z166" s="49"/>
      <c r="AA166" s="49"/>
      <c r="AB166" s="49"/>
      <c r="AC166" s="49"/>
      <c r="AD166" s="48"/>
      <c r="AE166" s="47"/>
      <c r="AF166" s="49"/>
      <c r="AG166" s="49"/>
      <c r="AH166" s="49"/>
      <c r="AI166" s="49"/>
      <c r="AJ166" s="48"/>
      <c r="AK166" s="47"/>
      <c r="AL166" s="49"/>
      <c r="AM166" s="49"/>
      <c r="AN166" s="49"/>
      <c r="AO166" s="49"/>
      <c r="AP166" s="48"/>
    </row>
    <row r="167" spans="1:42" s="54" customFormat="1" ht="45" customHeight="1" x14ac:dyDescent="0.3">
      <c r="A167" s="50"/>
      <c r="B167" s="51"/>
      <c r="C167" s="52"/>
      <c r="D167" s="52"/>
      <c r="E167" s="52"/>
      <c r="F167" s="53"/>
      <c r="G167" s="50"/>
      <c r="H167" s="51"/>
      <c r="I167" s="52"/>
      <c r="J167" s="52"/>
      <c r="K167" s="52"/>
      <c r="L167" s="53"/>
      <c r="M167" s="50"/>
      <c r="N167" s="51"/>
      <c r="O167" s="52"/>
      <c r="P167" s="52"/>
      <c r="Q167" s="52"/>
      <c r="R167" s="53"/>
      <c r="S167" s="50"/>
      <c r="T167" s="51"/>
      <c r="U167" s="52"/>
      <c r="V167" s="52"/>
      <c r="W167" s="52"/>
      <c r="X167" s="53"/>
      <c r="Y167" s="50"/>
      <c r="Z167" s="51"/>
      <c r="AA167" s="52"/>
      <c r="AB167" s="52"/>
      <c r="AC167" s="52"/>
      <c r="AD167" s="53"/>
      <c r="AE167" s="50"/>
      <c r="AF167" s="51"/>
      <c r="AG167" s="52"/>
      <c r="AH167" s="52"/>
      <c r="AI167" s="52"/>
      <c r="AJ167" s="53"/>
      <c r="AK167" s="50"/>
      <c r="AL167" s="51"/>
      <c r="AM167" s="52"/>
      <c r="AN167" s="52"/>
      <c r="AO167" s="52"/>
      <c r="AP167" s="53"/>
    </row>
    <row r="168" spans="1:42" s="6" customFormat="1" ht="24" customHeight="1" x14ac:dyDescent="0.15">
      <c r="A168" s="55"/>
      <c r="B168" s="56"/>
      <c r="C168" s="56"/>
      <c r="D168" s="56"/>
      <c r="E168" s="56"/>
      <c r="F168" s="57"/>
      <c r="G168" s="55"/>
      <c r="H168" s="56"/>
      <c r="I168" s="56"/>
      <c r="J168" s="56"/>
      <c r="K168" s="56"/>
      <c r="L168" s="57"/>
      <c r="M168" s="55"/>
      <c r="N168" s="56"/>
      <c r="O168" s="56"/>
      <c r="P168" s="56"/>
      <c r="Q168" s="56"/>
      <c r="R168" s="57"/>
      <c r="S168" s="55"/>
      <c r="T168" s="56"/>
      <c r="U168" s="56"/>
      <c r="V168" s="56"/>
      <c r="W168" s="56"/>
      <c r="X168" s="57"/>
      <c r="Y168" s="55"/>
      <c r="Z168" s="56"/>
      <c r="AA168" s="56"/>
      <c r="AB168" s="56"/>
      <c r="AC168" s="56"/>
      <c r="AD168" s="57"/>
      <c r="AE168" s="55"/>
      <c r="AF168" s="56"/>
      <c r="AG168" s="56"/>
      <c r="AH168" s="56"/>
      <c r="AI168" s="56"/>
      <c r="AJ168" s="57"/>
      <c r="AK168" s="55"/>
      <c r="AL168" s="56"/>
      <c r="AM168" s="56"/>
      <c r="AN168" s="56"/>
      <c r="AO168" s="56"/>
      <c r="AP168" s="57"/>
    </row>
    <row r="169" spans="1:42" s="6" customFormat="1" ht="7.5" customHeight="1" x14ac:dyDescent="0.15">
      <c r="A169" s="44"/>
      <c r="B169" s="45"/>
      <c r="C169" s="45"/>
      <c r="D169" s="45"/>
      <c r="E169" s="45"/>
      <c r="F169" s="46"/>
      <c r="G169" s="44"/>
      <c r="H169" s="45"/>
      <c r="I169" s="45"/>
      <c r="J169" s="45"/>
      <c r="K169" s="45"/>
      <c r="L169" s="46"/>
      <c r="M169" s="44"/>
      <c r="N169" s="45"/>
      <c r="O169" s="45"/>
      <c r="P169" s="45"/>
      <c r="Q169" s="45"/>
      <c r="R169" s="46"/>
      <c r="S169" s="44"/>
      <c r="T169" s="45"/>
      <c r="U169" s="45"/>
      <c r="V169" s="45"/>
      <c r="W169" s="45"/>
      <c r="X169" s="46"/>
      <c r="Y169" s="44"/>
      <c r="Z169" s="45"/>
      <c r="AA169" s="45"/>
      <c r="AB169" s="45"/>
      <c r="AC169" s="45"/>
      <c r="AD169" s="46"/>
      <c r="AE169" s="44"/>
      <c r="AF169" s="45"/>
      <c r="AG169" s="45"/>
      <c r="AH169" s="45"/>
      <c r="AI169" s="45"/>
      <c r="AJ169" s="46"/>
      <c r="AK169" s="44"/>
      <c r="AL169" s="45"/>
      <c r="AM169" s="45"/>
      <c r="AN169" s="45"/>
      <c r="AO169" s="45"/>
      <c r="AP169" s="46"/>
    </row>
    <row r="170" spans="1:42" s="5" customFormat="1" ht="96" hidden="1" customHeight="1" x14ac:dyDescent="0.15">
      <c r="A170" s="28"/>
      <c r="B170" s="159"/>
      <c r="C170" s="159"/>
      <c r="D170" s="159"/>
      <c r="E170" s="159"/>
      <c r="F170" s="29"/>
      <c r="G170" s="28"/>
      <c r="H170" s="159"/>
      <c r="I170" s="159"/>
      <c r="J170" s="159"/>
      <c r="K170" s="159"/>
      <c r="L170" s="29"/>
      <c r="M170" s="28"/>
      <c r="N170" s="159"/>
      <c r="O170" s="159"/>
      <c r="P170" s="159"/>
      <c r="Q170" s="159"/>
      <c r="R170" s="29"/>
      <c r="S170" s="28"/>
      <c r="T170" s="159"/>
      <c r="U170" s="159"/>
      <c r="V170" s="159"/>
      <c r="W170" s="159"/>
      <c r="X170" s="29"/>
      <c r="Y170" s="28"/>
      <c r="Z170" s="159"/>
      <c r="AA170" s="159"/>
      <c r="AB170" s="159"/>
      <c r="AC170" s="159"/>
      <c r="AD170" s="29"/>
      <c r="AE170" s="28"/>
      <c r="AF170" s="159"/>
      <c r="AG170" s="159"/>
      <c r="AH170" s="159"/>
      <c r="AI170" s="159"/>
      <c r="AJ170" s="29"/>
      <c r="AK170" s="28"/>
      <c r="AL170" s="159"/>
      <c r="AM170" s="159"/>
      <c r="AN170" s="159"/>
      <c r="AO170" s="159"/>
      <c r="AP170" s="29"/>
    </row>
    <row r="171" spans="1:42" s="5" customFormat="1" ht="96" customHeight="1" x14ac:dyDescent="0.15">
      <c r="A171" s="28"/>
      <c r="B171" s="159"/>
      <c r="C171" s="159"/>
      <c r="D171" s="159"/>
      <c r="E171" s="159"/>
      <c r="F171" s="29"/>
      <c r="G171" s="28"/>
      <c r="H171" s="159"/>
      <c r="I171" s="159"/>
      <c r="J171" s="159"/>
      <c r="K171" s="159"/>
      <c r="L171" s="29"/>
      <c r="M171" s="28"/>
      <c r="N171" s="159"/>
      <c r="O171" s="159"/>
      <c r="P171" s="159"/>
      <c r="Q171" s="159"/>
      <c r="R171" s="29"/>
      <c r="S171" s="28"/>
      <c r="T171" s="159"/>
      <c r="U171" s="159"/>
      <c r="V171" s="159"/>
      <c r="W171" s="159"/>
      <c r="X171" s="29"/>
      <c r="Y171" s="28"/>
      <c r="Z171" s="159"/>
      <c r="AA171" s="159"/>
      <c r="AB171" s="159"/>
      <c r="AC171" s="159"/>
      <c r="AD171" s="29"/>
      <c r="AE171" s="28"/>
      <c r="AF171" s="159"/>
      <c r="AG171" s="159"/>
      <c r="AH171" s="159"/>
      <c r="AI171" s="159"/>
      <c r="AJ171" s="29"/>
      <c r="AK171" s="28"/>
      <c r="AL171" s="159"/>
      <c r="AM171" s="159"/>
      <c r="AN171" s="159"/>
      <c r="AO171" s="159"/>
      <c r="AP171" s="29"/>
    </row>
    <row r="172" spans="1:42" s="5" customFormat="1" ht="96" customHeight="1" x14ac:dyDescent="0.15">
      <c r="A172" s="28"/>
      <c r="B172" s="159"/>
      <c r="C172" s="159"/>
      <c r="D172" s="159"/>
      <c r="E172" s="159"/>
      <c r="F172" s="29"/>
      <c r="G172" s="28"/>
      <c r="H172" s="159"/>
      <c r="I172" s="159"/>
      <c r="J172" s="159"/>
      <c r="K172" s="159"/>
      <c r="L172" s="29"/>
      <c r="M172" s="28"/>
      <c r="N172" s="159"/>
      <c r="O172" s="159"/>
      <c r="P172" s="159"/>
      <c r="Q172" s="159"/>
      <c r="R172" s="29"/>
      <c r="S172" s="28"/>
      <c r="T172" s="159"/>
      <c r="U172" s="159"/>
      <c r="V172" s="159"/>
      <c r="W172" s="159"/>
      <c r="X172" s="29"/>
      <c r="Y172" s="28"/>
      <c r="Z172" s="159"/>
      <c r="AA172" s="159"/>
      <c r="AB172" s="159"/>
      <c r="AC172" s="159"/>
      <c r="AD172" s="29"/>
      <c r="AE172" s="28"/>
      <c r="AF172" s="159"/>
      <c r="AG172" s="159"/>
      <c r="AH172" s="159"/>
      <c r="AI172" s="159"/>
      <c r="AJ172" s="29"/>
      <c r="AK172" s="28"/>
      <c r="AL172" s="159"/>
      <c r="AM172" s="159"/>
      <c r="AN172" s="159"/>
      <c r="AO172" s="159"/>
      <c r="AP172" s="29"/>
    </row>
    <row r="173" spans="1:42" s="5" customFormat="1" ht="96" hidden="1" customHeight="1" x14ac:dyDescent="0.15">
      <c r="A173" s="28"/>
      <c r="B173" s="159"/>
      <c r="C173" s="159"/>
      <c r="D173" s="159"/>
      <c r="E173" s="159"/>
      <c r="F173" s="29"/>
      <c r="G173" s="28"/>
      <c r="H173" s="159"/>
      <c r="I173" s="159"/>
      <c r="J173" s="159"/>
      <c r="K173" s="159"/>
      <c r="L173" s="29"/>
      <c r="M173" s="28"/>
      <c r="N173" s="159"/>
      <c r="O173" s="159"/>
      <c r="P173" s="159"/>
      <c r="Q173" s="159"/>
      <c r="R173" s="29"/>
      <c r="S173" s="28"/>
      <c r="T173" s="159"/>
      <c r="U173" s="159"/>
      <c r="V173" s="159"/>
      <c r="W173" s="159"/>
      <c r="X173" s="29"/>
      <c r="Y173" s="28"/>
      <c r="Z173" s="159"/>
      <c r="AA173" s="159"/>
      <c r="AB173" s="159"/>
      <c r="AC173" s="159"/>
      <c r="AD173" s="29"/>
      <c r="AE173" s="28"/>
      <c r="AF173" s="159"/>
      <c r="AG173" s="159"/>
      <c r="AH173" s="159"/>
      <c r="AI173" s="159"/>
      <c r="AJ173" s="29"/>
      <c r="AK173" s="28"/>
      <c r="AL173" s="159"/>
      <c r="AM173" s="159"/>
      <c r="AN173" s="159"/>
      <c r="AO173" s="159"/>
      <c r="AP173" s="29"/>
    </row>
    <row r="174" spans="1:42" s="5" customFormat="1" ht="96" hidden="1" customHeight="1" x14ac:dyDescent="0.15">
      <c r="A174" s="28"/>
      <c r="B174" s="159"/>
      <c r="C174" s="159"/>
      <c r="D174" s="159"/>
      <c r="E174" s="159"/>
      <c r="F174" s="29"/>
      <c r="G174" s="28"/>
      <c r="H174" s="159"/>
      <c r="I174" s="159"/>
      <c r="J174" s="159"/>
      <c r="K174" s="159"/>
      <c r="L174" s="29"/>
      <c r="M174" s="28"/>
      <c r="N174" s="159"/>
      <c r="O174" s="159"/>
      <c r="P174" s="159"/>
      <c r="Q174" s="159"/>
      <c r="R174" s="29"/>
      <c r="S174" s="28"/>
      <c r="T174" s="159"/>
      <c r="U174" s="159"/>
      <c r="V174" s="159"/>
      <c r="W174" s="159"/>
      <c r="X174" s="29"/>
      <c r="Y174" s="28"/>
      <c r="Z174" s="159"/>
      <c r="AA174" s="159"/>
      <c r="AB174" s="159"/>
      <c r="AC174" s="159"/>
      <c r="AD174" s="29"/>
      <c r="AE174" s="28"/>
      <c r="AF174" s="159"/>
      <c r="AG174" s="159"/>
      <c r="AH174" s="159"/>
      <c r="AI174" s="159"/>
      <c r="AJ174" s="29"/>
      <c r="AK174" s="28"/>
      <c r="AL174" s="159"/>
      <c r="AM174" s="159"/>
      <c r="AN174" s="159"/>
      <c r="AO174" s="159"/>
      <c r="AP174" s="29"/>
    </row>
    <row r="175" spans="1:42" s="5" customFormat="1" ht="96" hidden="1" customHeight="1" x14ac:dyDescent="0.15">
      <c r="A175" s="28"/>
      <c r="B175" s="159"/>
      <c r="C175" s="159"/>
      <c r="D175" s="159"/>
      <c r="E175" s="159"/>
      <c r="F175" s="29"/>
      <c r="G175" s="28"/>
      <c r="H175" s="159"/>
      <c r="I175" s="159"/>
      <c r="J175" s="159"/>
      <c r="K175" s="159"/>
      <c r="L175" s="29"/>
      <c r="M175" s="28"/>
      <c r="N175" s="159"/>
      <c r="O175" s="159"/>
      <c r="P175" s="159"/>
      <c r="Q175" s="159"/>
      <c r="R175" s="29"/>
      <c r="S175" s="28"/>
      <c r="T175" s="159"/>
      <c r="U175" s="159"/>
      <c r="V175" s="159"/>
      <c r="W175" s="159"/>
      <c r="X175" s="29"/>
      <c r="Y175" s="28"/>
      <c r="Z175" s="159"/>
      <c r="AA175" s="159"/>
      <c r="AB175" s="159"/>
      <c r="AC175" s="159"/>
      <c r="AD175" s="29"/>
      <c r="AE175" s="28"/>
      <c r="AF175" s="159"/>
      <c r="AG175" s="159"/>
      <c r="AH175" s="159"/>
      <c r="AI175" s="159"/>
      <c r="AJ175" s="29"/>
      <c r="AK175" s="28"/>
      <c r="AL175" s="159"/>
      <c r="AM175" s="159"/>
      <c r="AN175" s="159"/>
      <c r="AO175" s="159"/>
      <c r="AP175" s="29"/>
    </row>
    <row r="176" spans="1:42" s="6" customFormat="1" ht="75" customHeight="1" x14ac:dyDescent="0.15">
      <c r="A176" s="47"/>
      <c r="B176" s="160"/>
      <c r="C176" s="160"/>
      <c r="D176" s="161"/>
      <c r="E176" s="161"/>
      <c r="F176" s="48"/>
      <c r="G176" s="47"/>
      <c r="H176" s="160"/>
      <c r="I176" s="160"/>
      <c r="J176" s="161"/>
      <c r="K176" s="161"/>
      <c r="L176" s="48"/>
      <c r="M176" s="47"/>
      <c r="N176" s="160"/>
      <c r="O176" s="160"/>
      <c r="P176" s="161"/>
      <c r="Q176" s="161"/>
      <c r="R176" s="48"/>
      <c r="S176" s="47"/>
      <c r="T176" s="160"/>
      <c r="U176" s="160"/>
      <c r="V176" s="161"/>
      <c r="W176" s="161"/>
      <c r="X176" s="48"/>
      <c r="Y176" s="47"/>
      <c r="Z176" s="160"/>
      <c r="AA176" s="160"/>
      <c r="AB176" s="161"/>
      <c r="AC176" s="161"/>
      <c r="AD176" s="48"/>
      <c r="AE176" s="47"/>
      <c r="AF176" s="160"/>
      <c r="AG176" s="160"/>
      <c r="AH176" s="161"/>
      <c r="AI176" s="161"/>
      <c r="AJ176" s="48"/>
      <c r="AK176" s="47"/>
      <c r="AL176" s="160"/>
      <c r="AM176" s="160"/>
      <c r="AN176" s="161"/>
      <c r="AO176" s="161"/>
      <c r="AP176" s="48"/>
    </row>
    <row r="177" spans="1:42" s="6" customFormat="1" ht="24" customHeight="1" x14ac:dyDescent="0.15">
      <c r="A177" s="47"/>
      <c r="B177" s="49"/>
      <c r="C177" s="49"/>
      <c r="D177" s="49"/>
      <c r="E177" s="49"/>
      <c r="F177" s="48"/>
      <c r="G177" s="47"/>
      <c r="H177" s="49"/>
      <c r="I177" s="49"/>
      <c r="J177" s="49"/>
      <c r="K177" s="49"/>
      <c r="L177" s="48"/>
      <c r="M177" s="47"/>
      <c r="N177" s="49"/>
      <c r="O177" s="49"/>
      <c r="P177" s="49"/>
      <c r="Q177" s="49"/>
      <c r="R177" s="48"/>
      <c r="S177" s="47"/>
      <c r="T177" s="49"/>
      <c r="U177" s="49"/>
      <c r="V177" s="49"/>
      <c r="W177" s="49"/>
      <c r="X177" s="48"/>
      <c r="Y177" s="47"/>
      <c r="Z177" s="49"/>
      <c r="AA177" s="49"/>
      <c r="AB177" s="49"/>
      <c r="AC177" s="49"/>
      <c r="AD177" s="48"/>
      <c r="AE177" s="47"/>
      <c r="AF177" s="49"/>
      <c r="AG177" s="49"/>
      <c r="AH177" s="49"/>
      <c r="AI177" s="49"/>
      <c r="AJ177" s="48"/>
      <c r="AK177" s="47"/>
      <c r="AL177" s="49"/>
      <c r="AM177" s="49"/>
      <c r="AN177" s="49"/>
      <c r="AO177" s="49"/>
      <c r="AP177" s="48"/>
    </row>
    <row r="178" spans="1:42" s="54" customFormat="1" ht="45" customHeight="1" x14ac:dyDescent="0.3">
      <c r="A178" s="50"/>
      <c r="B178" s="51"/>
      <c r="C178" s="52"/>
      <c r="D178" s="52"/>
      <c r="E178" s="52"/>
      <c r="F178" s="53"/>
      <c r="G178" s="50"/>
      <c r="H178" s="51"/>
      <c r="I178" s="52"/>
      <c r="J178" s="52"/>
      <c r="K178" s="52"/>
      <c r="L178" s="53"/>
      <c r="M178" s="50"/>
      <c r="N178" s="51"/>
      <c r="O178" s="52"/>
      <c r="P178" s="52"/>
      <c r="Q178" s="52"/>
      <c r="R178" s="53"/>
      <c r="S178" s="50"/>
      <c r="T178" s="51"/>
      <c r="U178" s="52"/>
      <c r="V178" s="52"/>
      <c r="W178" s="52"/>
      <c r="X178" s="53"/>
      <c r="Y178" s="50"/>
      <c r="Z178" s="51"/>
      <c r="AA178" s="52"/>
      <c r="AB178" s="52"/>
      <c r="AC178" s="52"/>
      <c r="AD178" s="53"/>
      <c r="AE178" s="50"/>
      <c r="AF178" s="51"/>
      <c r="AG178" s="52"/>
      <c r="AH178" s="52"/>
      <c r="AI178" s="52"/>
      <c r="AJ178" s="53"/>
      <c r="AK178" s="50"/>
      <c r="AL178" s="51"/>
      <c r="AM178" s="52"/>
      <c r="AN178" s="52"/>
      <c r="AO178" s="52"/>
      <c r="AP178" s="53"/>
    </row>
    <row r="179" spans="1:42" s="6" customFormat="1" ht="24" customHeight="1" x14ac:dyDescent="0.15">
      <c r="A179" s="55"/>
      <c r="B179" s="56"/>
      <c r="C179" s="56"/>
      <c r="D179" s="56"/>
      <c r="E179" s="56"/>
      <c r="F179" s="57"/>
      <c r="G179" s="55"/>
      <c r="H179" s="56"/>
      <c r="I179" s="56"/>
      <c r="J179" s="56"/>
      <c r="K179" s="56"/>
      <c r="L179" s="57"/>
      <c r="M179" s="55"/>
      <c r="N179" s="56"/>
      <c r="O179" s="56"/>
      <c r="P179" s="56"/>
      <c r="Q179" s="56"/>
      <c r="R179" s="57"/>
      <c r="S179" s="55"/>
      <c r="T179" s="56"/>
      <c r="U179" s="56"/>
      <c r="V179" s="56"/>
      <c r="W179" s="56"/>
      <c r="X179" s="57"/>
      <c r="Y179" s="55"/>
      <c r="Z179" s="56"/>
      <c r="AA179" s="56"/>
      <c r="AB179" s="56"/>
      <c r="AC179" s="56"/>
      <c r="AD179" s="57"/>
      <c r="AE179" s="55"/>
      <c r="AF179" s="56"/>
      <c r="AG179" s="56"/>
      <c r="AH179" s="56"/>
      <c r="AI179" s="56"/>
      <c r="AJ179" s="57"/>
      <c r="AK179" s="55"/>
      <c r="AL179" s="56"/>
      <c r="AM179" s="56"/>
      <c r="AN179" s="56"/>
      <c r="AO179" s="56"/>
      <c r="AP179" s="57"/>
    </row>
    <row r="180" spans="1:42" s="6" customFormat="1" ht="7.5" customHeight="1" x14ac:dyDescent="0.15">
      <c r="A180" s="44"/>
      <c r="B180" s="45"/>
      <c r="C180" s="45"/>
      <c r="D180" s="45"/>
      <c r="E180" s="45"/>
      <c r="F180" s="46"/>
      <c r="G180" s="44"/>
      <c r="H180" s="45"/>
      <c r="I180" s="45"/>
      <c r="J180" s="45"/>
      <c r="K180" s="45"/>
      <c r="L180" s="46"/>
      <c r="M180" s="44"/>
      <c r="N180" s="45"/>
      <c r="O180" s="45"/>
      <c r="P180" s="45"/>
      <c r="Q180" s="45"/>
      <c r="R180" s="46"/>
      <c r="S180" s="44"/>
      <c r="T180" s="45"/>
      <c r="U180" s="45"/>
      <c r="V180" s="45"/>
      <c r="W180" s="45"/>
      <c r="X180" s="46"/>
      <c r="Y180" s="44"/>
      <c r="Z180" s="45"/>
      <c r="AA180" s="45"/>
      <c r="AB180" s="45"/>
      <c r="AC180" s="45"/>
      <c r="AD180" s="46"/>
      <c r="AE180" s="44"/>
      <c r="AF180" s="45"/>
      <c r="AG180" s="45"/>
      <c r="AH180" s="45"/>
      <c r="AI180" s="45"/>
      <c r="AJ180" s="46"/>
      <c r="AK180" s="44"/>
      <c r="AL180" s="45"/>
      <c r="AM180" s="45"/>
      <c r="AN180" s="45"/>
      <c r="AO180" s="45"/>
      <c r="AP180" s="46"/>
    </row>
    <row r="181" spans="1:42" s="5" customFormat="1" ht="96" hidden="1" customHeight="1" x14ac:dyDescent="0.15">
      <c r="A181" s="28"/>
      <c r="B181" s="159"/>
      <c r="C181" s="159"/>
      <c r="D181" s="159"/>
      <c r="E181" s="159"/>
      <c r="F181" s="29"/>
      <c r="G181" s="28"/>
      <c r="H181" s="159"/>
      <c r="I181" s="159"/>
      <c r="J181" s="159"/>
      <c r="K181" s="159"/>
      <c r="L181" s="29"/>
      <c r="M181" s="28"/>
      <c r="N181" s="159"/>
      <c r="O181" s="159"/>
      <c r="P181" s="159"/>
      <c r="Q181" s="159"/>
      <c r="R181" s="29"/>
      <c r="S181" s="28"/>
      <c r="T181" s="159"/>
      <c r="U181" s="159"/>
      <c r="V181" s="159"/>
      <c r="W181" s="159"/>
      <c r="X181" s="29"/>
      <c r="Y181" s="28"/>
      <c r="Z181" s="159"/>
      <c r="AA181" s="159"/>
      <c r="AB181" s="159"/>
      <c r="AC181" s="159"/>
      <c r="AD181" s="29"/>
      <c r="AE181" s="28"/>
      <c r="AF181" s="159"/>
      <c r="AG181" s="159"/>
      <c r="AH181" s="159"/>
      <c r="AI181" s="159"/>
      <c r="AJ181" s="29"/>
      <c r="AK181" s="28"/>
      <c r="AL181" s="159"/>
      <c r="AM181" s="159"/>
      <c r="AN181" s="159"/>
      <c r="AO181" s="159"/>
      <c r="AP181" s="29"/>
    </row>
    <row r="182" spans="1:42" s="5" customFormat="1" ht="96" customHeight="1" x14ac:dyDescent="0.15">
      <c r="A182" s="28"/>
      <c r="B182" s="159"/>
      <c r="C182" s="159"/>
      <c r="D182" s="159"/>
      <c r="E182" s="159"/>
      <c r="F182" s="29"/>
      <c r="G182" s="28"/>
      <c r="H182" s="159"/>
      <c r="I182" s="159"/>
      <c r="J182" s="159"/>
      <c r="K182" s="159"/>
      <c r="L182" s="29"/>
      <c r="M182" s="28"/>
      <c r="N182" s="159"/>
      <c r="O182" s="159"/>
      <c r="P182" s="159"/>
      <c r="Q182" s="159"/>
      <c r="R182" s="29"/>
      <c r="S182" s="28"/>
      <c r="T182" s="159"/>
      <c r="U182" s="159"/>
      <c r="V182" s="159"/>
      <c r="W182" s="159"/>
      <c r="X182" s="29"/>
      <c r="Y182" s="28"/>
      <c r="Z182" s="159"/>
      <c r="AA182" s="159"/>
      <c r="AB182" s="159"/>
      <c r="AC182" s="159"/>
      <c r="AD182" s="29"/>
      <c r="AE182" s="28"/>
      <c r="AF182" s="159"/>
      <c r="AG182" s="159"/>
      <c r="AH182" s="159"/>
      <c r="AI182" s="159"/>
      <c r="AJ182" s="29"/>
      <c r="AK182" s="28"/>
      <c r="AL182" s="159"/>
      <c r="AM182" s="159"/>
      <c r="AN182" s="159"/>
      <c r="AO182" s="159"/>
      <c r="AP182" s="29"/>
    </row>
    <row r="183" spans="1:42" s="5" customFormat="1" ht="96" customHeight="1" x14ac:dyDescent="0.15">
      <c r="A183" s="28"/>
      <c r="B183" s="159"/>
      <c r="C183" s="159"/>
      <c r="D183" s="159"/>
      <c r="E183" s="159"/>
      <c r="F183" s="29"/>
      <c r="G183" s="28"/>
      <c r="H183" s="159"/>
      <c r="I183" s="159"/>
      <c r="J183" s="159"/>
      <c r="K183" s="159"/>
      <c r="L183" s="29"/>
      <c r="M183" s="28"/>
      <c r="N183" s="159"/>
      <c r="O183" s="159"/>
      <c r="P183" s="159"/>
      <c r="Q183" s="159"/>
      <c r="R183" s="29"/>
      <c r="S183" s="28"/>
      <c r="T183" s="159"/>
      <c r="U183" s="159"/>
      <c r="V183" s="159"/>
      <c r="W183" s="159"/>
      <c r="X183" s="29"/>
      <c r="Y183" s="28"/>
      <c r="Z183" s="159"/>
      <c r="AA183" s="159"/>
      <c r="AB183" s="159"/>
      <c r="AC183" s="159"/>
      <c r="AD183" s="29"/>
      <c r="AE183" s="28"/>
      <c r="AF183" s="159"/>
      <c r="AG183" s="159"/>
      <c r="AH183" s="159"/>
      <c r="AI183" s="159"/>
      <c r="AJ183" s="29"/>
      <c r="AK183" s="28"/>
      <c r="AL183" s="159"/>
      <c r="AM183" s="159"/>
      <c r="AN183" s="159"/>
      <c r="AO183" s="159"/>
      <c r="AP183" s="29"/>
    </row>
    <row r="184" spans="1:42" s="5" customFormat="1" ht="96" hidden="1" customHeight="1" x14ac:dyDescent="0.15">
      <c r="A184" s="28"/>
      <c r="B184" s="159"/>
      <c r="C184" s="159"/>
      <c r="D184" s="159"/>
      <c r="E184" s="159"/>
      <c r="F184" s="29"/>
      <c r="G184" s="28"/>
      <c r="H184" s="159"/>
      <c r="I184" s="159"/>
      <c r="J184" s="159"/>
      <c r="K184" s="159"/>
      <c r="L184" s="29"/>
      <c r="M184" s="28"/>
      <c r="N184" s="159"/>
      <c r="O184" s="159"/>
      <c r="P184" s="159"/>
      <c r="Q184" s="159"/>
      <c r="R184" s="29"/>
      <c r="S184" s="28"/>
      <c r="T184" s="159"/>
      <c r="U184" s="159"/>
      <c r="V184" s="159"/>
      <c r="W184" s="159"/>
      <c r="X184" s="29"/>
      <c r="Y184" s="28"/>
      <c r="Z184" s="159"/>
      <c r="AA184" s="159"/>
      <c r="AB184" s="159"/>
      <c r="AC184" s="159"/>
      <c r="AD184" s="29"/>
      <c r="AE184" s="28"/>
      <c r="AF184" s="159"/>
      <c r="AG184" s="159"/>
      <c r="AH184" s="159"/>
      <c r="AI184" s="159"/>
      <c r="AJ184" s="29"/>
      <c r="AK184" s="28"/>
      <c r="AL184" s="159"/>
      <c r="AM184" s="159"/>
      <c r="AN184" s="159"/>
      <c r="AO184" s="159"/>
      <c r="AP184" s="29"/>
    </row>
    <row r="185" spans="1:42" s="5" customFormat="1" ht="96" hidden="1" customHeight="1" x14ac:dyDescent="0.15">
      <c r="A185" s="28"/>
      <c r="B185" s="159"/>
      <c r="C185" s="159"/>
      <c r="D185" s="159"/>
      <c r="E185" s="159"/>
      <c r="F185" s="29"/>
      <c r="G185" s="28"/>
      <c r="H185" s="159"/>
      <c r="I185" s="159"/>
      <c r="J185" s="159"/>
      <c r="K185" s="159"/>
      <c r="L185" s="29"/>
      <c r="M185" s="28"/>
      <c r="N185" s="159"/>
      <c r="O185" s="159"/>
      <c r="P185" s="159"/>
      <c r="Q185" s="159"/>
      <c r="R185" s="29"/>
      <c r="S185" s="28"/>
      <c r="T185" s="159"/>
      <c r="U185" s="159"/>
      <c r="V185" s="159"/>
      <c r="W185" s="159"/>
      <c r="X185" s="29"/>
      <c r="Y185" s="28"/>
      <c r="Z185" s="159"/>
      <c r="AA185" s="159"/>
      <c r="AB185" s="159"/>
      <c r="AC185" s="159"/>
      <c r="AD185" s="29"/>
      <c r="AE185" s="28"/>
      <c r="AF185" s="159"/>
      <c r="AG185" s="159"/>
      <c r="AH185" s="159"/>
      <c r="AI185" s="159"/>
      <c r="AJ185" s="29"/>
      <c r="AK185" s="28"/>
      <c r="AL185" s="159"/>
      <c r="AM185" s="159"/>
      <c r="AN185" s="159"/>
      <c r="AO185" s="159"/>
      <c r="AP185" s="29"/>
    </row>
    <row r="186" spans="1:42" s="5" customFormat="1" ht="96" hidden="1" customHeight="1" x14ac:dyDescent="0.15">
      <c r="A186" s="28"/>
      <c r="B186" s="159"/>
      <c r="C186" s="159"/>
      <c r="D186" s="159"/>
      <c r="E186" s="159"/>
      <c r="F186" s="29"/>
      <c r="G186" s="28"/>
      <c r="H186" s="159"/>
      <c r="I186" s="159"/>
      <c r="J186" s="159"/>
      <c r="K186" s="159"/>
      <c r="L186" s="29"/>
      <c r="M186" s="28"/>
      <c r="N186" s="159"/>
      <c r="O186" s="159"/>
      <c r="P186" s="159"/>
      <c r="Q186" s="159"/>
      <c r="R186" s="29"/>
      <c r="S186" s="28"/>
      <c r="T186" s="159"/>
      <c r="U186" s="159"/>
      <c r="V186" s="159"/>
      <c r="W186" s="159"/>
      <c r="X186" s="29"/>
      <c r="Y186" s="28"/>
      <c r="Z186" s="159"/>
      <c r="AA186" s="159"/>
      <c r="AB186" s="159"/>
      <c r="AC186" s="159"/>
      <c r="AD186" s="29"/>
      <c r="AE186" s="28"/>
      <c r="AF186" s="159"/>
      <c r="AG186" s="159"/>
      <c r="AH186" s="159"/>
      <c r="AI186" s="159"/>
      <c r="AJ186" s="29"/>
      <c r="AK186" s="28"/>
      <c r="AL186" s="159"/>
      <c r="AM186" s="159"/>
      <c r="AN186" s="159"/>
      <c r="AO186" s="159"/>
      <c r="AP186" s="29"/>
    </row>
    <row r="187" spans="1:42" s="6" customFormat="1" ht="75" customHeight="1" x14ac:dyDescent="0.15">
      <c r="A187" s="47"/>
      <c r="B187" s="160"/>
      <c r="C187" s="160"/>
      <c r="D187" s="161"/>
      <c r="E187" s="161"/>
      <c r="F187" s="48"/>
      <c r="G187" s="47"/>
      <c r="H187" s="160"/>
      <c r="I187" s="160"/>
      <c r="J187" s="161"/>
      <c r="K187" s="161"/>
      <c r="L187" s="48"/>
      <c r="M187" s="47"/>
      <c r="N187" s="160"/>
      <c r="O187" s="160"/>
      <c r="P187" s="161"/>
      <c r="Q187" s="161"/>
      <c r="R187" s="48"/>
      <c r="S187" s="47"/>
      <c r="T187" s="160"/>
      <c r="U187" s="160"/>
      <c r="V187" s="161"/>
      <c r="W187" s="161"/>
      <c r="X187" s="48"/>
      <c r="Y187" s="47"/>
      <c r="Z187" s="160"/>
      <c r="AA187" s="160"/>
      <c r="AB187" s="161"/>
      <c r="AC187" s="161"/>
      <c r="AD187" s="48"/>
      <c r="AE187" s="47"/>
      <c r="AF187" s="160"/>
      <c r="AG187" s="160"/>
      <c r="AH187" s="161"/>
      <c r="AI187" s="161"/>
      <c r="AJ187" s="48"/>
      <c r="AK187" s="47"/>
      <c r="AL187" s="160"/>
      <c r="AM187" s="160"/>
      <c r="AN187" s="161"/>
      <c r="AO187" s="161"/>
      <c r="AP187" s="48"/>
    </row>
    <row r="188" spans="1:42" s="6" customFormat="1" ht="24" customHeight="1" x14ac:dyDescent="0.15">
      <c r="A188" s="47"/>
      <c r="B188" s="49"/>
      <c r="C188" s="49"/>
      <c r="D188" s="49"/>
      <c r="E188" s="49"/>
      <c r="F188" s="48"/>
      <c r="G188" s="47"/>
      <c r="H188" s="49"/>
      <c r="I188" s="49"/>
      <c r="J188" s="49"/>
      <c r="K188" s="49"/>
      <c r="L188" s="48"/>
      <c r="M188" s="47"/>
      <c r="N188" s="49"/>
      <c r="O188" s="49"/>
      <c r="P188" s="49"/>
      <c r="Q188" s="49"/>
      <c r="R188" s="48"/>
      <c r="S188" s="47"/>
      <c r="T188" s="49"/>
      <c r="U188" s="49"/>
      <c r="V188" s="49"/>
      <c r="W188" s="49"/>
      <c r="X188" s="48"/>
      <c r="Y188" s="47"/>
      <c r="Z188" s="49"/>
      <c r="AA188" s="49"/>
      <c r="AB188" s="49"/>
      <c r="AC188" s="49"/>
      <c r="AD188" s="48"/>
      <c r="AE188" s="47"/>
      <c r="AF188" s="49"/>
      <c r="AG188" s="49"/>
      <c r="AH188" s="49"/>
      <c r="AI188" s="49"/>
      <c r="AJ188" s="48"/>
      <c r="AK188" s="47"/>
      <c r="AL188" s="49"/>
      <c r="AM188" s="49"/>
      <c r="AN188" s="49"/>
      <c r="AO188" s="49"/>
      <c r="AP188" s="48"/>
    </row>
    <row r="189" spans="1:42" s="54" customFormat="1" ht="45" customHeight="1" x14ac:dyDescent="0.3">
      <c r="A189" s="50"/>
      <c r="B189" s="51"/>
      <c r="C189" s="52"/>
      <c r="D189" s="52"/>
      <c r="E189" s="52"/>
      <c r="F189" s="53"/>
      <c r="G189" s="50"/>
      <c r="H189" s="51"/>
      <c r="I189" s="52"/>
      <c r="J189" s="52"/>
      <c r="K189" s="52"/>
      <c r="L189" s="53"/>
      <c r="M189" s="50"/>
      <c r="N189" s="51"/>
      <c r="O189" s="52"/>
      <c r="P189" s="52"/>
      <c r="Q189" s="52"/>
      <c r="R189" s="53"/>
      <c r="S189" s="50"/>
      <c r="T189" s="51"/>
      <c r="U189" s="52"/>
      <c r="V189" s="52"/>
      <c r="W189" s="52"/>
      <c r="X189" s="53"/>
      <c r="Y189" s="50"/>
      <c r="Z189" s="51"/>
      <c r="AA189" s="52"/>
      <c r="AB189" s="52"/>
      <c r="AC189" s="52"/>
      <c r="AD189" s="53"/>
      <c r="AE189" s="50"/>
      <c r="AF189" s="51"/>
      <c r="AG189" s="52"/>
      <c r="AH189" s="52"/>
      <c r="AI189" s="52"/>
      <c r="AJ189" s="53"/>
      <c r="AK189" s="50"/>
      <c r="AL189" s="51"/>
      <c r="AM189" s="52"/>
      <c r="AN189" s="52"/>
      <c r="AO189" s="52"/>
      <c r="AP189" s="53"/>
    </row>
    <row r="190" spans="1:42" s="6" customFormat="1" ht="24" customHeight="1" x14ac:dyDescent="0.15">
      <c r="A190" s="55"/>
      <c r="B190" s="56"/>
      <c r="C190" s="56"/>
      <c r="D190" s="56"/>
      <c r="E190" s="56"/>
      <c r="F190" s="57"/>
      <c r="G190" s="55"/>
      <c r="H190" s="56"/>
      <c r="I190" s="56"/>
      <c r="J190" s="56"/>
      <c r="K190" s="56"/>
      <c r="L190" s="57"/>
      <c r="M190" s="55"/>
      <c r="N190" s="56"/>
      <c r="O190" s="56"/>
      <c r="P190" s="56"/>
      <c r="Q190" s="56"/>
      <c r="R190" s="57"/>
      <c r="S190" s="55"/>
      <c r="T190" s="56"/>
      <c r="U190" s="56"/>
      <c r="V190" s="56"/>
      <c r="W190" s="56"/>
      <c r="X190" s="57"/>
      <c r="Y190" s="55"/>
      <c r="Z190" s="56"/>
      <c r="AA190" s="56"/>
      <c r="AB190" s="56"/>
      <c r="AC190" s="56"/>
      <c r="AD190" s="57"/>
      <c r="AE190" s="55"/>
      <c r="AF190" s="56"/>
      <c r="AG190" s="56"/>
      <c r="AH190" s="56"/>
      <c r="AI190" s="56"/>
      <c r="AJ190" s="57"/>
      <c r="AK190" s="55"/>
      <c r="AL190" s="56"/>
      <c r="AM190" s="56"/>
      <c r="AN190" s="56"/>
      <c r="AO190" s="56"/>
      <c r="AP190" s="57"/>
    </row>
    <row r="191" spans="1:42" s="6" customFormat="1" ht="7.5" customHeight="1" x14ac:dyDescent="0.15">
      <c r="A191" s="44"/>
      <c r="B191" s="45"/>
      <c r="C191" s="45"/>
      <c r="D191" s="45"/>
      <c r="E191" s="45"/>
      <c r="F191" s="46"/>
      <c r="G191" s="44"/>
      <c r="H191" s="45"/>
      <c r="I191" s="45"/>
      <c r="J191" s="45"/>
      <c r="K191" s="45"/>
      <c r="L191" s="46"/>
      <c r="M191" s="44"/>
      <c r="N191" s="45"/>
      <c r="O191" s="45"/>
      <c r="P191" s="45"/>
      <c r="Q191" s="45"/>
      <c r="R191" s="46"/>
      <c r="S191" s="44"/>
      <c r="T191" s="45"/>
      <c r="U191" s="45"/>
      <c r="V191" s="45"/>
      <c r="W191" s="45"/>
      <c r="X191" s="46"/>
      <c r="Y191" s="44"/>
      <c r="Z191" s="45"/>
      <c r="AA191" s="45"/>
      <c r="AB191" s="45"/>
      <c r="AC191" s="45"/>
      <c r="AD191" s="46"/>
      <c r="AE191" s="44"/>
      <c r="AF191" s="45"/>
      <c r="AG191" s="45"/>
      <c r="AH191" s="45"/>
      <c r="AI191" s="45"/>
      <c r="AJ191" s="46"/>
      <c r="AK191" s="44"/>
      <c r="AL191" s="45"/>
      <c r="AM191" s="45"/>
      <c r="AN191" s="45"/>
      <c r="AO191" s="45"/>
      <c r="AP191" s="46"/>
    </row>
    <row r="192" spans="1:42" s="5" customFormat="1" ht="96" hidden="1" customHeight="1" x14ac:dyDescent="0.15">
      <c r="A192" s="28"/>
      <c r="B192" s="159"/>
      <c r="C192" s="159"/>
      <c r="D192" s="159"/>
      <c r="E192" s="159"/>
      <c r="F192" s="29"/>
      <c r="G192" s="28"/>
      <c r="H192" s="159"/>
      <c r="I192" s="159"/>
      <c r="J192" s="159"/>
      <c r="K192" s="159"/>
      <c r="L192" s="29"/>
      <c r="M192" s="28"/>
      <c r="N192" s="159"/>
      <c r="O192" s="159"/>
      <c r="P192" s="159"/>
      <c r="Q192" s="159"/>
      <c r="R192" s="29"/>
      <c r="S192" s="28"/>
      <c r="T192" s="159"/>
      <c r="U192" s="159"/>
      <c r="V192" s="159"/>
      <c r="W192" s="159"/>
      <c r="X192" s="29"/>
      <c r="Y192" s="28"/>
      <c r="Z192" s="159"/>
      <c r="AA192" s="159"/>
      <c r="AB192" s="159"/>
      <c r="AC192" s="159"/>
      <c r="AD192" s="29"/>
      <c r="AE192" s="28"/>
      <c r="AF192" s="159"/>
      <c r="AG192" s="159"/>
      <c r="AH192" s="159"/>
      <c r="AI192" s="159"/>
      <c r="AJ192" s="29"/>
      <c r="AK192" s="28"/>
      <c r="AL192" s="159"/>
      <c r="AM192" s="159"/>
      <c r="AN192" s="159"/>
      <c r="AO192" s="159"/>
      <c r="AP192" s="29"/>
    </row>
    <row r="193" spans="1:42" s="5" customFormat="1" ht="96" customHeight="1" x14ac:dyDescent="0.15">
      <c r="A193" s="28"/>
      <c r="B193" s="159"/>
      <c r="C193" s="159"/>
      <c r="D193" s="159"/>
      <c r="E193" s="159"/>
      <c r="F193" s="29"/>
      <c r="G193" s="28"/>
      <c r="H193" s="159"/>
      <c r="I193" s="159"/>
      <c r="J193" s="159"/>
      <c r="K193" s="159"/>
      <c r="L193" s="29"/>
      <c r="M193" s="28"/>
      <c r="N193" s="159"/>
      <c r="O193" s="159"/>
      <c r="P193" s="159"/>
      <c r="Q193" s="159"/>
      <c r="R193" s="29"/>
      <c r="S193" s="28"/>
      <c r="T193" s="159"/>
      <c r="U193" s="159"/>
      <c r="V193" s="159"/>
      <c r="W193" s="159"/>
      <c r="X193" s="29"/>
      <c r="Y193" s="28"/>
      <c r="Z193" s="159"/>
      <c r="AA193" s="159"/>
      <c r="AB193" s="159"/>
      <c r="AC193" s="159"/>
      <c r="AD193" s="29"/>
      <c r="AE193" s="28"/>
      <c r="AF193" s="159"/>
      <c r="AG193" s="159"/>
      <c r="AH193" s="159"/>
      <c r="AI193" s="159"/>
      <c r="AJ193" s="29"/>
      <c r="AK193" s="28"/>
      <c r="AL193" s="159"/>
      <c r="AM193" s="159"/>
      <c r="AN193" s="159"/>
      <c r="AO193" s="159"/>
      <c r="AP193" s="29"/>
    </row>
    <row r="194" spans="1:42" s="5" customFormat="1" ht="96" customHeight="1" x14ac:dyDescent="0.15">
      <c r="A194" s="28"/>
      <c r="B194" s="159"/>
      <c r="C194" s="159"/>
      <c r="D194" s="159"/>
      <c r="E194" s="159"/>
      <c r="F194" s="29"/>
      <c r="G194" s="28"/>
      <c r="H194" s="159"/>
      <c r="I194" s="159"/>
      <c r="J194" s="159"/>
      <c r="K194" s="159"/>
      <c r="L194" s="29"/>
      <c r="M194" s="28"/>
      <c r="N194" s="159"/>
      <c r="O194" s="159"/>
      <c r="P194" s="159"/>
      <c r="Q194" s="159"/>
      <c r="R194" s="29"/>
      <c r="S194" s="28"/>
      <c r="T194" s="159"/>
      <c r="U194" s="159"/>
      <c r="V194" s="159"/>
      <c r="W194" s="159"/>
      <c r="X194" s="29"/>
      <c r="Y194" s="28"/>
      <c r="Z194" s="159"/>
      <c r="AA194" s="159"/>
      <c r="AB194" s="159"/>
      <c r="AC194" s="159"/>
      <c r="AD194" s="29"/>
      <c r="AE194" s="28"/>
      <c r="AF194" s="159"/>
      <c r="AG194" s="159"/>
      <c r="AH194" s="159"/>
      <c r="AI194" s="159"/>
      <c r="AJ194" s="29"/>
      <c r="AK194" s="28"/>
      <c r="AL194" s="159"/>
      <c r="AM194" s="159"/>
      <c r="AN194" s="159"/>
      <c r="AO194" s="159"/>
      <c r="AP194" s="29"/>
    </row>
    <row r="195" spans="1:42" s="5" customFormat="1" ht="96" hidden="1" customHeight="1" x14ac:dyDescent="0.15">
      <c r="A195" s="28"/>
      <c r="B195" s="159"/>
      <c r="C195" s="159"/>
      <c r="D195" s="159"/>
      <c r="E195" s="159"/>
      <c r="F195" s="29"/>
      <c r="G195" s="28"/>
      <c r="H195" s="159"/>
      <c r="I195" s="159"/>
      <c r="J195" s="159"/>
      <c r="K195" s="159"/>
      <c r="L195" s="29"/>
      <c r="M195" s="28"/>
      <c r="N195" s="159"/>
      <c r="O195" s="159"/>
      <c r="P195" s="159"/>
      <c r="Q195" s="159"/>
      <c r="R195" s="29"/>
      <c r="S195" s="28"/>
      <c r="T195" s="159"/>
      <c r="U195" s="159"/>
      <c r="V195" s="159"/>
      <c r="W195" s="159"/>
      <c r="X195" s="29"/>
      <c r="Y195" s="28"/>
      <c r="Z195" s="159"/>
      <c r="AA195" s="159"/>
      <c r="AB195" s="159"/>
      <c r="AC195" s="159"/>
      <c r="AD195" s="29"/>
      <c r="AE195" s="28"/>
      <c r="AF195" s="159"/>
      <c r="AG195" s="159"/>
      <c r="AH195" s="159"/>
      <c r="AI195" s="159"/>
      <c r="AJ195" s="29"/>
      <c r="AK195" s="28"/>
      <c r="AL195" s="159"/>
      <c r="AM195" s="159"/>
      <c r="AN195" s="159"/>
      <c r="AO195" s="159"/>
      <c r="AP195" s="29"/>
    </row>
    <row r="196" spans="1:42" s="5" customFormat="1" ht="96" hidden="1" customHeight="1" x14ac:dyDescent="0.15">
      <c r="A196" s="28"/>
      <c r="B196" s="159"/>
      <c r="C196" s="159"/>
      <c r="D196" s="159"/>
      <c r="E196" s="159"/>
      <c r="F196" s="29"/>
      <c r="G196" s="28"/>
      <c r="H196" s="159"/>
      <c r="I196" s="159"/>
      <c r="J196" s="159"/>
      <c r="K196" s="159"/>
      <c r="L196" s="29"/>
      <c r="M196" s="28"/>
      <c r="N196" s="159"/>
      <c r="O196" s="159"/>
      <c r="P196" s="159"/>
      <c r="Q196" s="159"/>
      <c r="R196" s="29"/>
      <c r="S196" s="28"/>
      <c r="T196" s="159"/>
      <c r="U196" s="159"/>
      <c r="V196" s="159"/>
      <c r="W196" s="159"/>
      <c r="X196" s="29"/>
      <c r="Y196" s="28"/>
      <c r="Z196" s="159"/>
      <c r="AA196" s="159"/>
      <c r="AB196" s="159"/>
      <c r="AC196" s="159"/>
      <c r="AD196" s="29"/>
      <c r="AE196" s="28"/>
      <c r="AF196" s="159"/>
      <c r="AG196" s="159"/>
      <c r="AH196" s="159"/>
      <c r="AI196" s="159"/>
      <c r="AJ196" s="29"/>
      <c r="AK196" s="28"/>
      <c r="AL196" s="159"/>
      <c r="AM196" s="159"/>
      <c r="AN196" s="159"/>
      <c r="AO196" s="159"/>
      <c r="AP196" s="29"/>
    </row>
    <row r="197" spans="1:42" s="5" customFormat="1" ht="96" hidden="1" customHeight="1" x14ac:dyDescent="0.15">
      <c r="A197" s="28"/>
      <c r="B197" s="159"/>
      <c r="C197" s="159"/>
      <c r="D197" s="159"/>
      <c r="E197" s="159"/>
      <c r="F197" s="29"/>
      <c r="G197" s="28"/>
      <c r="H197" s="159"/>
      <c r="I197" s="159"/>
      <c r="J197" s="159"/>
      <c r="K197" s="159"/>
      <c r="L197" s="29"/>
      <c r="M197" s="28"/>
      <c r="N197" s="159"/>
      <c r="O197" s="159"/>
      <c r="P197" s="159"/>
      <c r="Q197" s="159"/>
      <c r="R197" s="29"/>
      <c r="S197" s="28"/>
      <c r="T197" s="159"/>
      <c r="U197" s="159"/>
      <c r="V197" s="159"/>
      <c r="W197" s="159"/>
      <c r="X197" s="29"/>
      <c r="Y197" s="28"/>
      <c r="Z197" s="159"/>
      <c r="AA197" s="159"/>
      <c r="AB197" s="159"/>
      <c r="AC197" s="159"/>
      <c r="AD197" s="29"/>
      <c r="AE197" s="28"/>
      <c r="AF197" s="159"/>
      <c r="AG197" s="159"/>
      <c r="AH197" s="159"/>
      <c r="AI197" s="159"/>
      <c r="AJ197" s="29"/>
      <c r="AK197" s="28"/>
      <c r="AL197" s="159"/>
      <c r="AM197" s="159"/>
      <c r="AN197" s="159"/>
      <c r="AO197" s="159"/>
      <c r="AP197" s="29"/>
    </row>
    <row r="198" spans="1:42" s="6" customFormat="1" ht="75" customHeight="1" x14ac:dyDescent="0.15">
      <c r="A198" s="47"/>
      <c r="B198" s="160"/>
      <c r="C198" s="160"/>
      <c r="D198" s="161"/>
      <c r="E198" s="161"/>
      <c r="F198" s="48"/>
      <c r="G198" s="47"/>
      <c r="H198" s="160"/>
      <c r="I198" s="160"/>
      <c r="J198" s="161"/>
      <c r="K198" s="161"/>
      <c r="L198" s="48"/>
      <c r="M198" s="47"/>
      <c r="N198" s="160"/>
      <c r="O198" s="160"/>
      <c r="P198" s="161"/>
      <c r="Q198" s="161"/>
      <c r="R198" s="48"/>
      <c r="S198" s="47"/>
      <c r="T198" s="160"/>
      <c r="U198" s="160"/>
      <c r="V198" s="161"/>
      <c r="W198" s="161"/>
      <c r="X198" s="48"/>
      <c r="Y198" s="47"/>
      <c r="Z198" s="160"/>
      <c r="AA198" s="160"/>
      <c r="AB198" s="161"/>
      <c r="AC198" s="161"/>
      <c r="AD198" s="48"/>
      <c r="AE198" s="47"/>
      <c r="AF198" s="160"/>
      <c r="AG198" s="160"/>
      <c r="AH198" s="161"/>
      <c r="AI198" s="161"/>
      <c r="AJ198" s="48"/>
      <c r="AK198" s="47"/>
      <c r="AL198" s="160"/>
      <c r="AM198" s="160"/>
      <c r="AN198" s="161"/>
      <c r="AO198" s="161"/>
      <c r="AP198" s="48"/>
    </row>
    <row r="199" spans="1:42" s="6" customFormat="1" ht="24" customHeight="1" x14ac:dyDescent="0.15">
      <c r="A199" s="47"/>
      <c r="B199" s="49"/>
      <c r="C199" s="49"/>
      <c r="D199" s="49"/>
      <c r="E199" s="49"/>
      <c r="F199" s="48"/>
      <c r="G199" s="47"/>
      <c r="H199" s="49"/>
      <c r="I199" s="49"/>
      <c r="J199" s="49"/>
      <c r="K199" s="49"/>
      <c r="L199" s="48"/>
      <c r="M199" s="47"/>
      <c r="N199" s="49"/>
      <c r="O199" s="49"/>
      <c r="P199" s="49"/>
      <c r="Q199" s="49"/>
      <c r="R199" s="48"/>
      <c r="S199" s="47"/>
      <c r="T199" s="49"/>
      <c r="U199" s="49"/>
      <c r="V199" s="49"/>
      <c r="W199" s="49"/>
      <c r="X199" s="48"/>
      <c r="Y199" s="47"/>
      <c r="Z199" s="49"/>
      <c r="AA199" s="49"/>
      <c r="AB199" s="49"/>
      <c r="AC199" s="49"/>
      <c r="AD199" s="48"/>
      <c r="AE199" s="47"/>
      <c r="AF199" s="49"/>
      <c r="AG199" s="49"/>
      <c r="AH199" s="49"/>
      <c r="AI199" s="49"/>
      <c r="AJ199" s="48"/>
      <c r="AK199" s="47"/>
      <c r="AL199" s="49"/>
      <c r="AM199" s="49"/>
      <c r="AN199" s="49"/>
      <c r="AO199" s="49"/>
      <c r="AP199" s="48"/>
    </row>
    <row r="200" spans="1:42" s="54" customFormat="1" ht="45" customHeight="1" x14ac:dyDescent="0.3">
      <c r="A200" s="50"/>
      <c r="B200" s="51"/>
      <c r="C200" s="52"/>
      <c r="D200" s="52"/>
      <c r="E200" s="52"/>
      <c r="F200" s="53"/>
      <c r="G200" s="50"/>
      <c r="H200" s="51"/>
      <c r="I200" s="52"/>
      <c r="J200" s="52"/>
      <c r="K200" s="52"/>
      <c r="L200" s="53"/>
      <c r="M200" s="50"/>
      <c r="N200" s="51"/>
      <c r="O200" s="52"/>
      <c r="P200" s="52"/>
      <c r="Q200" s="52"/>
      <c r="R200" s="53"/>
      <c r="S200" s="50"/>
      <c r="T200" s="51"/>
      <c r="U200" s="52"/>
      <c r="V200" s="52"/>
      <c r="W200" s="52"/>
      <c r="X200" s="53"/>
      <c r="Y200" s="50"/>
      <c r="Z200" s="51"/>
      <c r="AA200" s="52"/>
      <c r="AB200" s="52"/>
      <c r="AC200" s="52"/>
      <c r="AD200" s="53"/>
      <c r="AE200" s="50"/>
      <c r="AF200" s="51"/>
      <c r="AG200" s="52"/>
      <c r="AH200" s="52"/>
      <c r="AI200" s="52"/>
      <c r="AJ200" s="53"/>
      <c r="AK200" s="50"/>
      <c r="AL200" s="51"/>
      <c r="AM200" s="52"/>
      <c r="AN200" s="52"/>
      <c r="AO200" s="52"/>
      <c r="AP200" s="53"/>
    </row>
    <row r="201" spans="1:42" s="6" customFormat="1" ht="24" customHeight="1" x14ac:dyDescent="0.15">
      <c r="A201" s="55"/>
      <c r="B201" s="56"/>
      <c r="C201" s="56"/>
      <c r="D201" s="56"/>
      <c r="E201" s="56"/>
      <c r="F201" s="57"/>
      <c r="G201" s="55"/>
      <c r="H201" s="56"/>
      <c r="I201" s="56"/>
      <c r="J201" s="56"/>
      <c r="K201" s="56"/>
      <c r="L201" s="57"/>
      <c r="M201" s="55"/>
      <c r="N201" s="56"/>
      <c r="O201" s="56"/>
      <c r="P201" s="56"/>
      <c r="Q201" s="56"/>
      <c r="R201" s="57"/>
      <c r="S201" s="55"/>
      <c r="T201" s="56"/>
      <c r="U201" s="56"/>
      <c r="V201" s="56"/>
      <c r="W201" s="56"/>
      <c r="X201" s="57"/>
      <c r="Y201" s="55"/>
      <c r="Z201" s="56"/>
      <c r="AA201" s="56"/>
      <c r="AB201" s="56"/>
      <c r="AC201" s="56"/>
      <c r="AD201" s="57"/>
      <c r="AE201" s="55"/>
      <c r="AF201" s="56"/>
      <c r="AG201" s="56"/>
      <c r="AH201" s="56"/>
      <c r="AI201" s="56"/>
      <c r="AJ201" s="57"/>
      <c r="AK201" s="55"/>
      <c r="AL201" s="56"/>
      <c r="AM201" s="56"/>
      <c r="AN201" s="56"/>
      <c r="AO201" s="56"/>
      <c r="AP201" s="57"/>
    </row>
    <row r="202" spans="1:42" s="6" customFormat="1" ht="7.5" customHeight="1" x14ac:dyDescent="0.15">
      <c r="A202" s="44"/>
      <c r="B202" s="45"/>
      <c r="C202" s="45"/>
      <c r="D202" s="45"/>
      <c r="E202" s="45"/>
      <c r="F202" s="46"/>
      <c r="G202" s="44"/>
      <c r="H202" s="45"/>
      <c r="I202" s="45"/>
      <c r="J202" s="45"/>
      <c r="K202" s="45"/>
      <c r="L202" s="46"/>
      <c r="M202" s="44"/>
      <c r="N202" s="45"/>
      <c r="O202" s="45"/>
      <c r="P202" s="45"/>
      <c r="Q202" s="45"/>
      <c r="R202" s="46"/>
      <c r="S202" s="44"/>
      <c r="T202" s="45"/>
      <c r="U202" s="45"/>
      <c r="V202" s="45"/>
      <c r="W202" s="45"/>
      <c r="X202" s="46"/>
      <c r="Y202" s="44"/>
      <c r="Z202" s="45"/>
      <c r="AA202" s="45"/>
      <c r="AB202" s="45"/>
      <c r="AC202" s="45"/>
      <c r="AD202" s="46"/>
      <c r="AE202" s="44"/>
      <c r="AF202" s="45"/>
      <c r="AG202" s="45"/>
      <c r="AH202" s="45"/>
      <c r="AI202" s="45"/>
      <c r="AJ202" s="46"/>
      <c r="AK202" s="44"/>
      <c r="AL202" s="45"/>
      <c r="AM202" s="45"/>
      <c r="AN202" s="45"/>
      <c r="AO202" s="45"/>
      <c r="AP202" s="46"/>
    </row>
    <row r="203" spans="1:42" s="5" customFormat="1" ht="96" hidden="1" customHeight="1" x14ac:dyDescent="0.15">
      <c r="A203" s="28"/>
      <c r="B203" s="159"/>
      <c r="C203" s="159"/>
      <c r="D203" s="159"/>
      <c r="E203" s="159"/>
      <c r="F203" s="29"/>
      <c r="G203" s="28"/>
      <c r="H203" s="159"/>
      <c r="I203" s="159"/>
      <c r="J203" s="159"/>
      <c r="K203" s="159"/>
      <c r="L203" s="29"/>
      <c r="M203" s="28"/>
      <c r="N203" s="159"/>
      <c r="O203" s="159"/>
      <c r="P203" s="159"/>
      <c r="Q203" s="159"/>
      <c r="R203" s="29"/>
      <c r="S203" s="28"/>
      <c r="T203" s="159"/>
      <c r="U203" s="159"/>
      <c r="V203" s="159"/>
      <c r="W203" s="159"/>
      <c r="X203" s="29"/>
      <c r="Y203" s="28"/>
      <c r="Z203" s="159"/>
      <c r="AA203" s="159"/>
      <c r="AB203" s="159"/>
      <c r="AC203" s="159"/>
      <c r="AD203" s="29"/>
      <c r="AE203" s="28"/>
      <c r="AF203" s="159"/>
      <c r="AG203" s="159"/>
      <c r="AH203" s="159"/>
      <c r="AI203" s="159"/>
      <c r="AJ203" s="29"/>
      <c r="AK203" s="28"/>
      <c r="AL203" s="159"/>
      <c r="AM203" s="159"/>
      <c r="AN203" s="159"/>
      <c r="AO203" s="159"/>
      <c r="AP203" s="29"/>
    </row>
    <row r="204" spans="1:42" s="5" customFormat="1" ht="96" customHeight="1" x14ac:dyDescent="0.15">
      <c r="A204" s="28"/>
      <c r="B204" s="159"/>
      <c r="C204" s="159"/>
      <c r="D204" s="159"/>
      <c r="E204" s="159"/>
      <c r="F204" s="29"/>
      <c r="G204" s="28"/>
      <c r="H204" s="159"/>
      <c r="I204" s="159"/>
      <c r="J204" s="159"/>
      <c r="K204" s="159"/>
      <c r="L204" s="29"/>
      <c r="M204" s="28"/>
      <c r="N204" s="159"/>
      <c r="O204" s="159"/>
      <c r="P204" s="159"/>
      <c r="Q204" s="159"/>
      <c r="R204" s="29"/>
      <c r="S204" s="28"/>
      <c r="T204" s="159"/>
      <c r="U204" s="159"/>
      <c r="V204" s="159"/>
      <c r="W204" s="159"/>
      <c r="X204" s="29"/>
      <c r="Y204" s="28"/>
      <c r="Z204" s="159"/>
      <c r="AA204" s="159"/>
      <c r="AB204" s="159"/>
      <c r="AC204" s="159"/>
      <c r="AD204" s="29"/>
      <c r="AE204" s="28"/>
      <c r="AF204" s="159"/>
      <c r="AG204" s="159"/>
      <c r="AH204" s="159"/>
      <c r="AI204" s="159"/>
      <c r="AJ204" s="29"/>
      <c r="AK204" s="28"/>
      <c r="AL204" s="159"/>
      <c r="AM204" s="159"/>
      <c r="AN204" s="159"/>
      <c r="AO204" s="159"/>
      <c r="AP204" s="29"/>
    </row>
    <row r="205" spans="1:42" s="5" customFormat="1" ht="96" customHeight="1" x14ac:dyDescent="0.15">
      <c r="A205" s="28"/>
      <c r="B205" s="159"/>
      <c r="C205" s="159"/>
      <c r="D205" s="159"/>
      <c r="E205" s="159"/>
      <c r="F205" s="29"/>
      <c r="G205" s="28"/>
      <c r="H205" s="159"/>
      <c r="I205" s="159"/>
      <c r="J205" s="159"/>
      <c r="K205" s="159"/>
      <c r="L205" s="29"/>
      <c r="M205" s="28"/>
      <c r="N205" s="159"/>
      <c r="O205" s="159"/>
      <c r="P205" s="159"/>
      <c r="Q205" s="159"/>
      <c r="R205" s="29"/>
      <c r="S205" s="28"/>
      <c r="T205" s="159"/>
      <c r="U205" s="159"/>
      <c r="V205" s="159"/>
      <c r="W205" s="159"/>
      <c r="X205" s="29"/>
      <c r="Y205" s="28"/>
      <c r="Z205" s="159"/>
      <c r="AA205" s="159"/>
      <c r="AB205" s="159"/>
      <c r="AC205" s="159"/>
      <c r="AD205" s="29"/>
      <c r="AE205" s="28"/>
      <c r="AF205" s="159"/>
      <c r="AG205" s="159"/>
      <c r="AH205" s="159"/>
      <c r="AI205" s="159"/>
      <c r="AJ205" s="29"/>
      <c r="AK205" s="28"/>
      <c r="AL205" s="159"/>
      <c r="AM205" s="159"/>
      <c r="AN205" s="159"/>
      <c r="AO205" s="159"/>
      <c r="AP205" s="29"/>
    </row>
    <row r="206" spans="1:42" s="5" customFormat="1" ht="96" hidden="1" customHeight="1" x14ac:dyDescent="0.15">
      <c r="A206" s="28"/>
      <c r="B206" s="159"/>
      <c r="C206" s="159"/>
      <c r="D206" s="159"/>
      <c r="E206" s="159"/>
      <c r="F206" s="29"/>
      <c r="G206" s="28"/>
      <c r="H206" s="159"/>
      <c r="I206" s="159"/>
      <c r="J206" s="159"/>
      <c r="K206" s="159"/>
      <c r="L206" s="29"/>
      <c r="M206" s="28"/>
      <c r="N206" s="159"/>
      <c r="O206" s="159"/>
      <c r="P206" s="159"/>
      <c r="Q206" s="159"/>
      <c r="R206" s="29"/>
      <c r="S206" s="28"/>
      <c r="T206" s="159"/>
      <c r="U206" s="159"/>
      <c r="V206" s="159"/>
      <c r="W206" s="159"/>
      <c r="X206" s="29"/>
      <c r="Y206" s="28"/>
      <c r="Z206" s="159"/>
      <c r="AA206" s="159"/>
      <c r="AB206" s="159"/>
      <c r="AC206" s="159"/>
      <c r="AD206" s="29"/>
      <c r="AE206" s="28"/>
      <c r="AF206" s="159"/>
      <c r="AG206" s="159"/>
      <c r="AH206" s="159"/>
      <c r="AI206" s="159"/>
      <c r="AJ206" s="29"/>
      <c r="AK206" s="28"/>
      <c r="AL206" s="159"/>
      <c r="AM206" s="159"/>
      <c r="AN206" s="159"/>
      <c r="AO206" s="159"/>
      <c r="AP206" s="29"/>
    </row>
    <row r="207" spans="1:42" s="5" customFormat="1" ht="96" hidden="1" customHeight="1" x14ac:dyDescent="0.15">
      <c r="A207" s="28"/>
      <c r="B207" s="159"/>
      <c r="C207" s="159"/>
      <c r="D207" s="159"/>
      <c r="E207" s="159"/>
      <c r="F207" s="29"/>
      <c r="G207" s="28"/>
      <c r="H207" s="159"/>
      <c r="I207" s="159"/>
      <c r="J207" s="159"/>
      <c r="K207" s="159"/>
      <c r="L207" s="29"/>
      <c r="M207" s="28"/>
      <c r="N207" s="159"/>
      <c r="O207" s="159"/>
      <c r="P207" s="159"/>
      <c r="Q207" s="159"/>
      <c r="R207" s="29"/>
      <c r="S207" s="28"/>
      <c r="T207" s="159"/>
      <c r="U207" s="159"/>
      <c r="V207" s="159"/>
      <c r="W207" s="159"/>
      <c r="X207" s="29"/>
      <c r="Y207" s="28"/>
      <c r="Z207" s="159"/>
      <c r="AA207" s="159"/>
      <c r="AB207" s="159"/>
      <c r="AC207" s="159"/>
      <c r="AD207" s="29"/>
      <c r="AE207" s="28"/>
      <c r="AF207" s="159"/>
      <c r="AG207" s="159"/>
      <c r="AH207" s="159"/>
      <c r="AI207" s="159"/>
      <c r="AJ207" s="29"/>
      <c r="AK207" s="28"/>
      <c r="AL207" s="159"/>
      <c r="AM207" s="159"/>
      <c r="AN207" s="159"/>
      <c r="AO207" s="159"/>
      <c r="AP207" s="29"/>
    </row>
    <row r="208" spans="1:42" s="5" customFormat="1" ht="96" hidden="1" customHeight="1" x14ac:dyDescent="0.15">
      <c r="A208" s="28"/>
      <c r="B208" s="159"/>
      <c r="C208" s="159"/>
      <c r="D208" s="159"/>
      <c r="E208" s="159"/>
      <c r="F208" s="29"/>
      <c r="G208" s="28"/>
      <c r="H208" s="159"/>
      <c r="I208" s="159"/>
      <c r="J208" s="159"/>
      <c r="K208" s="159"/>
      <c r="L208" s="29"/>
      <c r="M208" s="28"/>
      <c r="N208" s="159"/>
      <c r="O208" s="159"/>
      <c r="P208" s="159"/>
      <c r="Q208" s="159"/>
      <c r="R208" s="29"/>
      <c r="S208" s="28"/>
      <c r="T208" s="159"/>
      <c r="U208" s="159"/>
      <c r="V208" s="159"/>
      <c r="W208" s="159"/>
      <c r="X208" s="29"/>
      <c r="Y208" s="28"/>
      <c r="Z208" s="159"/>
      <c r="AA208" s="159"/>
      <c r="AB208" s="159"/>
      <c r="AC208" s="159"/>
      <c r="AD208" s="29"/>
      <c r="AE208" s="28"/>
      <c r="AF208" s="159"/>
      <c r="AG208" s="159"/>
      <c r="AH208" s="159"/>
      <c r="AI208" s="159"/>
      <c r="AJ208" s="29"/>
      <c r="AK208" s="28"/>
      <c r="AL208" s="159"/>
      <c r="AM208" s="159"/>
      <c r="AN208" s="159"/>
      <c r="AO208" s="159"/>
      <c r="AP208" s="29"/>
    </row>
    <row r="209" spans="1:42" s="6" customFormat="1" ht="75" customHeight="1" x14ac:dyDescent="0.15">
      <c r="A209" s="47"/>
      <c r="B209" s="160"/>
      <c r="C209" s="160"/>
      <c r="D209" s="161"/>
      <c r="E209" s="161"/>
      <c r="F209" s="48"/>
      <c r="G209" s="47"/>
      <c r="H209" s="160"/>
      <c r="I209" s="160"/>
      <c r="J209" s="161"/>
      <c r="K209" s="161"/>
      <c r="L209" s="48"/>
      <c r="M209" s="47"/>
      <c r="N209" s="160"/>
      <c r="O209" s="160"/>
      <c r="P209" s="161"/>
      <c r="Q209" s="161"/>
      <c r="R209" s="48"/>
      <c r="S209" s="47"/>
      <c r="T209" s="160"/>
      <c r="U209" s="160"/>
      <c r="V209" s="161"/>
      <c r="W209" s="161"/>
      <c r="X209" s="48"/>
      <c r="Y209" s="47"/>
      <c r="Z209" s="160"/>
      <c r="AA209" s="160"/>
      <c r="AB209" s="161"/>
      <c r="AC209" s="161"/>
      <c r="AD209" s="48"/>
      <c r="AE209" s="47"/>
      <c r="AF209" s="160"/>
      <c r="AG209" s="160"/>
      <c r="AH209" s="161"/>
      <c r="AI209" s="161"/>
      <c r="AJ209" s="48"/>
      <c r="AK209" s="47"/>
      <c r="AL209" s="160"/>
      <c r="AM209" s="160"/>
      <c r="AN209" s="161"/>
      <c r="AO209" s="161"/>
      <c r="AP209" s="48"/>
    </row>
    <row r="210" spans="1:42" s="6" customFormat="1" ht="24" customHeight="1" x14ac:dyDescent="0.15">
      <c r="A210" s="47"/>
      <c r="B210" s="49"/>
      <c r="C210" s="49"/>
      <c r="D210" s="49"/>
      <c r="E210" s="49"/>
      <c r="F210" s="48"/>
      <c r="G210" s="47"/>
      <c r="H210" s="49"/>
      <c r="I210" s="49"/>
      <c r="J210" s="49"/>
      <c r="K210" s="49"/>
      <c r="L210" s="48"/>
      <c r="M210" s="47"/>
      <c r="N210" s="49"/>
      <c r="O210" s="49"/>
      <c r="P210" s="49"/>
      <c r="Q210" s="49"/>
      <c r="R210" s="48"/>
      <c r="S210" s="47"/>
      <c r="T210" s="49"/>
      <c r="U210" s="49"/>
      <c r="V210" s="49"/>
      <c r="W210" s="49"/>
      <c r="X210" s="48"/>
      <c r="Y210" s="47"/>
      <c r="Z210" s="49"/>
      <c r="AA210" s="49"/>
      <c r="AB210" s="49"/>
      <c r="AC210" s="49"/>
      <c r="AD210" s="48"/>
      <c r="AE210" s="47"/>
      <c r="AF210" s="49"/>
      <c r="AG210" s="49"/>
      <c r="AH210" s="49"/>
      <c r="AI210" s="49"/>
      <c r="AJ210" s="48"/>
      <c r="AK210" s="47"/>
      <c r="AL210" s="49"/>
      <c r="AM210" s="49"/>
      <c r="AN210" s="49"/>
      <c r="AO210" s="49"/>
      <c r="AP210" s="48"/>
    </row>
    <row r="211" spans="1:42" s="54" customFormat="1" ht="45" customHeight="1" x14ac:dyDescent="0.3">
      <c r="A211" s="50"/>
      <c r="B211" s="51"/>
      <c r="C211" s="52"/>
      <c r="D211" s="52"/>
      <c r="E211" s="52"/>
      <c r="F211" s="53"/>
      <c r="G211" s="50"/>
      <c r="H211" s="51"/>
      <c r="I211" s="52"/>
      <c r="J211" s="52"/>
      <c r="K211" s="52"/>
      <c r="L211" s="53"/>
      <c r="M211" s="50"/>
      <c r="N211" s="51"/>
      <c r="O211" s="52"/>
      <c r="P211" s="52"/>
      <c r="Q211" s="52"/>
      <c r="R211" s="53"/>
      <c r="S211" s="50"/>
      <c r="T211" s="51"/>
      <c r="U211" s="52"/>
      <c r="V211" s="52"/>
      <c r="W211" s="52"/>
      <c r="X211" s="53"/>
      <c r="Y211" s="50"/>
      <c r="Z211" s="51"/>
      <c r="AA211" s="52"/>
      <c r="AB211" s="52"/>
      <c r="AC211" s="52"/>
      <c r="AD211" s="53"/>
      <c r="AE211" s="50"/>
      <c r="AF211" s="51"/>
      <c r="AG211" s="52"/>
      <c r="AH211" s="52"/>
      <c r="AI211" s="52"/>
      <c r="AJ211" s="53"/>
      <c r="AK211" s="50"/>
      <c r="AL211" s="51"/>
      <c r="AM211" s="52"/>
      <c r="AN211" s="52"/>
      <c r="AO211" s="52"/>
      <c r="AP211" s="53"/>
    </row>
    <row r="212" spans="1:42" s="6" customFormat="1" ht="24" customHeight="1" x14ac:dyDescent="0.15">
      <c r="A212" s="55"/>
      <c r="B212" s="56"/>
      <c r="C212" s="56"/>
      <c r="D212" s="56"/>
      <c r="E212" s="56"/>
      <c r="F212" s="57"/>
      <c r="G212" s="55"/>
      <c r="H212" s="56"/>
      <c r="I212" s="56"/>
      <c r="J212" s="56"/>
      <c r="K212" s="56"/>
      <c r="L212" s="57"/>
      <c r="M212" s="55"/>
      <c r="N212" s="56"/>
      <c r="O212" s="56"/>
      <c r="P212" s="56"/>
      <c r="Q212" s="56"/>
      <c r="R212" s="57"/>
      <c r="S212" s="55"/>
      <c r="T212" s="56"/>
      <c r="U212" s="56"/>
      <c r="V212" s="56"/>
      <c r="W212" s="56"/>
      <c r="X212" s="57"/>
      <c r="Y212" s="55"/>
      <c r="Z212" s="56"/>
      <c r="AA212" s="56"/>
      <c r="AB212" s="56"/>
      <c r="AC212" s="56"/>
      <c r="AD212" s="57"/>
      <c r="AE212" s="55"/>
      <c r="AF212" s="56"/>
      <c r="AG212" s="56"/>
      <c r="AH212" s="56"/>
      <c r="AI212" s="56"/>
      <c r="AJ212" s="57"/>
      <c r="AK212" s="55"/>
      <c r="AL212" s="56"/>
      <c r="AM212" s="56"/>
      <c r="AN212" s="56"/>
      <c r="AO212" s="56"/>
      <c r="AP212" s="57"/>
    </row>
    <row r="213" spans="1:42" s="6" customFormat="1" ht="7.5" customHeight="1" x14ac:dyDescent="0.15">
      <c r="A213" s="44"/>
      <c r="B213" s="45"/>
      <c r="C213" s="45"/>
      <c r="D213" s="45"/>
      <c r="E213" s="45"/>
      <c r="F213" s="46"/>
      <c r="G213" s="44"/>
      <c r="H213" s="45"/>
      <c r="I213" s="45"/>
      <c r="J213" s="45"/>
      <c r="K213" s="45"/>
      <c r="L213" s="46"/>
      <c r="M213" s="44"/>
      <c r="N213" s="45"/>
      <c r="O213" s="45"/>
      <c r="P213" s="45"/>
      <c r="Q213" s="45"/>
      <c r="R213" s="46"/>
      <c r="S213" s="44"/>
      <c r="T213" s="45"/>
      <c r="U213" s="45"/>
      <c r="V213" s="45"/>
      <c r="W213" s="45"/>
      <c r="X213" s="46"/>
      <c r="Y213" s="44"/>
      <c r="Z213" s="45"/>
      <c r="AA213" s="45"/>
      <c r="AB213" s="45"/>
      <c r="AC213" s="45"/>
      <c r="AD213" s="46"/>
      <c r="AE213" s="44"/>
      <c r="AF213" s="45"/>
      <c r="AG213" s="45"/>
      <c r="AH213" s="45"/>
      <c r="AI213" s="45"/>
      <c r="AJ213" s="46"/>
      <c r="AK213" s="44"/>
      <c r="AL213" s="45"/>
      <c r="AM213" s="45"/>
      <c r="AN213" s="45"/>
      <c r="AO213" s="45"/>
      <c r="AP213" s="46"/>
    </row>
    <row r="214" spans="1:42" s="5" customFormat="1" ht="96" hidden="1" customHeight="1" x14ac:dyDescent="0.15">
      <c r="A214" s="28"/>
      <c r="B214" s="159"/>
      <c r="C214" s="159"/>
      <c r="D214" s="159"/>
      <c r="E214" s="159"/>
      <c r="F214" s="29"/>
      <c r="G214" s="28"/>
      <c r="H214" s="159"/>
      <c r="I214" s="159"/>
      <c r="J214" s="159"/>
      <c r="K214" s="159"/>
      <c r="L214" s="29"/>
      <c r="M214" s="28"/>
      <c r="N214" s="159"/>
      <c r="O214" s="159"/>
      <c r="P214" s="159"/>
      <c r="Q214" s="159"/>
      <c r="R214" s="29"/>
      <c r="S214" s="28"/>
      <c r="T214" s="159"/>
      <c r="U214" s="159"/>
      <c r="V214" s="159"/>
      <c r="W214" s="159"/>
      <c r="X214" s="29"/>
      <c r="Y214" s="28"/>
      <c r="Z214" s="159"/>
      <c r="AA214" s="159"/>
      <c r="AB214" s="159"/>
      <c r="AC214" s="159"/>
      <c r="AD214" s="29"/>
      <c r="AE214" s="28"/>
      <c r="AF214" s="159"/>
      <c r="AG214" s="159"/>
      <c r="AH214" s="159"/>
      <c r="AI214" s="159"/>
      <c r="AJ214" s="29"/>
      <c r="AK214" s="28"/>
      <c r="AL214" s="159"/>
      <c r="AM214" s="159"/>
      <c r="AN214" s="159"/>
      <c r="AO214" s="159"/>
      <c r="AP214" s="29"/>
    </row>
    <row r="215" spans="1:42" s="5" customFormat="1" ht="96" customHeight="1" x14ac:dyDescent="0.15">
      <c r="A215" s="28"/>
      <c r="B215" s="159"/>
      <c r="C215" s="159"/>
      <c r="D215" s="159"/>
      <c r="E215" s="159"/>
      <c r="F215" s="29"/>
      <c r="G215" s="28"/>
      <c r="H215" s="159"/>
      <c r="I215" s="159"/>
      <c r="J215" s="159"/>
      <c r="K215" s="159"/>
      <c r="L215" s="29"/>
      <c r="M215" s="28"/>
      <c r="N215" s="159"/>
      <c r="O215" s="159"/>
      <c r="P215" s="159"/>
      <c r="Q215" s="159"/>
      <c r="R215" s="29"/>
      <c r="S215" s="28"/>
      <c r="T215" s="159"/>
      <c r="U215" s="159"/>
      <c r="V215" s="159"/>
      <c r="W215" s="159"/>
      <c r="X215" s="29"/>
      <c r="Y215" s="28"/>
      <c r="Z215" s="159"/>
      <c r="AA215" s="159"/>
      <c r="AB215" s="159"/>
      <c r="AC215" s="159"/>
      <c r="AD215" s="29"/>
      <c r="AE215" s="28"/>
      <c r="AF215" s="159"/>
      <c r="AG215" s="159"/>
      <c r="AH215" s="159"/>
      <c r="AI215" s="159"/>
      <c r="AJ215" s="29"/>
      <c r="AK215" s="28"/>
      <c r="AL215" s="159"/>
      <c r="AM215" s="159"/>
      <c r="AN215" s="159"/>
      <c r="AO215" s="159"/>
      <c r="AP215" s="29"/>
    </row>
    <row r="216" spans="1:42" s="5" customFormat="1" ht="96" customHeight="1" x14ac:dyDescent="0.15">
      <c r="A216" s="28"/>
      <c r="B216" s="159"/>
      <c r="C216" s="159"/>
      <c r="D216" s="159"/>
      <c r="E216" s="159"/>
      <c r="F216" s="29"/>
      <c r="G216" s="28"/>
      <c r="H216" s="159"/>
      <c r="I216" s="159"/>
      <c r="J216" s="159"/>
      <c r="K216" s="159"/>
      <c r="L216" s="29"/>
      <c r="M216" s="28"/>
      <c r="N216" s="159"/>
      <c r="O216" s="159"/>
      <c r="P216" s="159"/>
      <c r="Q216" s="159"/>
      <c r="R216" s="29"/>
      <c r="S216" s="28"/>
      <c r="T216" s="159"/>
      <c r="U216" s="159"/>
      <c r="V216" s="159"/>
      <c r="W216" s="159"/>
      <c r="X216" s="29"/>
      <c r="Y216" s="28"/>
      <c r="Z216" s="159"/>
      <c r="AA216" s="159"/>
      <c r="AB216" s="159"/>
      <c r="AC216" s="159"/>
      <c r="AD216" s="29"/>
      <c r="AE216" s="28"/>
      <c r="AF216" s="159"/>
      <c r="AG216" s="159"/>
      <c r="AH216" s="159"/>
      <c r="AI216" s="159"/>
      <c r="AJ216" s="29"/>
      <c r="AK216" s="28"/>
      <c r="AL216" s="159"/>
      <c r="AM216" s="159"/>
      <c r="AN216" s="159"/>
      <c r="AO216" s="159"/>
      <c r="AP216" s="29"/>
    </row>
    <row r="217" spans="1:42" s="5" customFormat="1" ht="96" hidden="1" customHeight="1" x14ac:dyDescent="0.15">
      <c r="A217" s="28"/>
      <c r="B217" s="159"/>
      <c r="C217" s="159"/>
      <c r="D217" s="159"/>
      <c r="E217" s="159"/>
      <c r="F217" s="29"/>
      <c r="G217" s="28"/>
      <c r="H217" s="159"/>
      <c r="I217" s="159"/>
      <c r="J217" s="159"/>
      <c r="K217" s="159"/>
      <c r="L217" s="29"/>
      <c r="M217" s="28"/>
      <c r="N217" s="159"/>
      <c r="O217" s="159"/>
      <c r="P217" s="159"/>
      <c r="Q217" s="159"/>
      <c r="R217" s="29"/>
      <c r="S217" s="28"/>
      <c r="T217" s="159"/>
      <c r="U217" s="159"/>
      <c r="V217" s="159"/>
      <c r="W217" s="159"/>
      <c r="X217" s="29"/>
      <c r="Y217" s="28"/>
      <c r="Z217" s="159"/>
      <c r="AA217" s="159"/>
      <c r="AB217" s="159"/>
      <c r="AC217" s="159"/>
      <c r="AD217" s="29"/>
      <c r="AE217" s="28"/>
      <c r="AF217" s="159"/>
      <c r="AG217" s="159"/>
      <c r="AH217" s="159"/>
      <c r="AI217" s="159"/>
      <c r="AJ217" s="29"/>
      <c r="AK217" s="28"/>
      <c r="AL217" s="159"/>
      <c r="AM217" s="159"/>
      <c r="AN217" s="159"/>
      <c r="AO217" s="159"/>
      <c r="AP217" s="29"/>
    </row>
    <row r="218" spans="1:42" s="5" customFormat="1" ht="96" hidden="1" customHeight="1" x14ac:dyDescent="0.15">
      <c r="A218" s="28"/>
      <c r="B218" s="159"/>
      <c r="C218" s="159"/>
      <c r="D218" s="159"/>
      <c r="E218" s="159"/>
      <c r="F218" s="29"/>
      <c r="G218" s="28"/>
      <c r="H218" s="159"/>
      <c r="I218" s="159"/>
      <c r="J218" s="159"/>
      <c r="K218" s="159"/>
      <c r="L218" s="29"/>
      <c r="M218" s="28"/>
      <c r="N218" s="159"/>
      <c r="O218" s="159"/>
      <c r="P218" s="159"/>
      <c r="Q218" s="159"/>
      <c r="R218" s="29"/>
      <c r="S218" s="28"/>
      <c r="T218" s="159"/>
      <c r="U218" s="159"/>
      <c r="V218" s="159"/>
      <c r="W218" s="159"/>
      <c r="X218" s="29"/>
      <c r="Y218" s="28"/>
      <c r="Z218" s="159"/>
      <c r="AA218" s="159"/>
      <c r="AB218" s="159"/>
      <c r="AC218" s="159"/>
      <c r="AD218" s="29"/>
      <c r="AE218" s="28"/>
      <c r="AF218" s="159"/>
      <c r="AG218" s="159"/>
      <c r="AH218" s="159"/>
      <c r="AI218" s="159"/>
      <c r="AJ218" s="29"/>
      <c r="AK218" s="28"/>
      <c r="AL218" s="159"/>
      <c r="AM218" s="159"/>
      <c r="AN218" s="159"/>
      <c r="AO218" s="159"/>
      <c r="AP218" s="29"/>
    </row>
    <row r="219" spans="1:42" s="5" customFormat="1" ht="96" hidden="1" customHeight="1" x14ac:dyDescent="0.15">
      <c r="A219" s="28"/>
      <c r="B219" s="159"/>
      <c r="C219" s="159"/>
      <c r="D219" s="159"/>
      <c r="E219" s="159"/>
      <c r="F219" s="29"/>
      <c r="G219" s="28"/>
      <c r="H219" s="159"/>
      <c r="I219" s="159"/>
      <c r="J219" s="159"/>
      <c r="K219" s="159"/>
      <c r="L219" s="29"/>
      <c r="M219" s="28"/>
      <c r="N219" s="159"/>
      <c r="O219" s="159"/>
      <c r="P219" s="159"/>
      <c r="Q219" s="159"/>
      <c r="R219" s="29"/>
      <c r="S219" s="28"/>
      <c r="T219" s="159"/>
      <c r="U219" s="159"/>
      <c r="V219" s="159"/>
      <c r="W219" s="159"/>
      <c r="X219" s="29"/>
      <c r="Y219" s="28"/>
      <c r="Z219" s="159"/>
      <c r="AA219" s="159"/>
      <c r="AB219" s="159"/>
      <c r="AC219" s="159"/>
      <c r="AD219" s="29"/>
      <c r="AE219" s="28"/>
      <c r="AF219" s="159"/>
      <c r="AG219" s="159"/>
      <c r="AH219" s="159"/>
      <c r="AI219" s="159"/>
      <c r="AJ219" s="29"/>
      <c r="AK219" s="28"/>
      <c r="AL219" s="159"/>
      <c r="AM219" s="159"/>
      <c r="AN219" s="159"/>
      <c r="AO219" s="159"/>
      <c r="AP219" s="29"/>
    </row>
    <row r="220" spans="1:42" s="6" customFormat="1" ht="75" customHeight="1" x14ac:dyDescent="0.15">
      <c r="A220" s="47"/>
      <c r="B220" s="160"/>
      <c r="C220" s="160"/>
      <c r="D220" s="161"/>
      <c r="E220" s="161"/>
      <c r="F220" s="48"/>
      <c r="G220" s="47"/>
      <c r="H220" s="160"/>
      <c r="I220" s="160"/>
      <c r="J220" s="161"/>
      <c r="K220" s="161"/>
      <c r="L220" s="48"/>
      <c r="M220" s="47"/>
      <c r="N220" s="160"/>
      <c r="O220" s="160"/>
      <c r="P220" s="161"/>
      <c r="Q220" s="161"/>
      <c r="R220" s="48"/>
      <c r="S220" s="47"/>
      <c r="T220" s="160"/>
      <c r="U220" s="160"/>
      <c r="V220" s="161"/>
      <c r="W220" s="161"/>
      <c r="X220" s="48"/>
      <c r="Y220" s="47"/>
      <c r="Z220" s="160"/>
      <c r="AA220" s="160"/>
      <c r="AB220" s="161"/>
      <c r="AC220" s="161"/>
      <c r="AD220" s="48"/>
      <c r="AE220" s="47"/>
      <c r="AF220" s="160"/>
      <c r="AG220" s="160"/>
      <c r="AH220" s="161"/>
      <c r="AI220" s="161"/>
      <c r="AJ220" s="48"/>
      <c r="AK220" s="47"/>
      <c r="AL220" s="160"/>
      <c r="AM220" s="160"/>
      <c r="AN220" s="161"/>
      <c r="AO220" s="161"/>
      <c r="AP220" s="48"/>
    </row>
    <row r="221" spans="1:42" s="6" customFormat="1" ht="24" customHeight="1" x14ac:dyDescent="0.15">
      <c r="A221" s="47"/>
      <c r="B221" s="49"/>
      <c r="C221" s="49"/>
      <c r="D221" s="49"/>
      <c r="E221" s="49"/>
      <c r="F221" s="48"/>
      <c r="G221" s="47"/>
      <c r="H221" s="49"/>
      <c r="I221" s="49"/>
      <c r="J221" s="49"/>
      <c r="K221" s="49"/>
      <c r="L221" s="48"/>
      <c r="M221" s="47"/>
      <c r="N221" s="49"/>
      <c r="O221" s="49"/>
      <c r="P221" s="49"/>
      <c r="Q221" s="49"/>
      <c r="R221" s="48"/>
      <c r="S221" s="47"/>
      <c r="T221" s="49"/>
      <c r="U221" s="49"/>
      <c r="V221" s="49"/>
      <c r="W221" s="49"/>
      <c r="X221" s="48"/>
      <c r="Y221" s="47"/>
      <c r="Z221" s="49"/>
      <c r="AA221" s="49"/>
      <c r="AB221" s="49"/>
      <c r="AC221" s="49"/>
      <c r="AD221" s="48"/>
      <c r="AE221" s="47"/>
      <c r="AF221" s="49"/>
      <c r="AG221" s="49"/>
      <c r="AH221" s="49"/>
      <c r="AI221" s="49"/>
      <c r="AJ221" s="48"/>
      <c r="AK221" s="47"/>
      <c r="AL221" s="49"/>
      <c r="AM221" s="49"/>
      <c r="AN221" s="49"/>
      <c r="AO221" s="49"/>
      <c r="AP221" s="48"/>
    </row>
    <row r="222" spans="1:42" s="54" customFormat="1" ht="45" customHeight="1" x14ac:dyDescent="0.3">
      <c r="A222" s="50"/>
      <c r="B222" s="51"/>
      <c r="C222" s="52"/>
      <c r="D222" s="52"/>
      <c r="E222" s="52"/>
      <c r="F222" s="53"/>
      <c r="G222" s="50"/>
      <c r="H222" s="51"/>
      <c r="I222" s="52"/>
      <c r="J222" s="52"/>
      <c r="K222" s="52"/>
      <c r="L222" s="53"/>
      <c r="M222" s="50"/>
      <c r="N222" s="51"/>
      <c r="O222" s="52"/>
      <c r="P222" s="52"/>
      <c r="Q222" s="52"/>
      <c r="R222" s="53"/>
      <c r="S222" s="50"/>
      <c r="T222" s="51"/>
      <c r="U222" s="52"/>
      <c r="V222" s="52"/>
      <c r="W222" s="52"/>
      <c r="X222" s="53"/>
      <c r="Y222" s="50"/>
      <c r="Z222" s="51"/>
      <c r="AA222" s="52"/>
      <c r="AB222" s="52"/>
      <c r="AC222" s="52"/>
      <c r="AD222" s="53"/>
      <c r="AE222" s="50"/>
      <c r="AF222" s="51"/>
      <c r="AG222" s="52"/>
      <c r="AH222" s="52"/>
      <c r="AI222" s="52"/>
      <c r="AJ222" s="53"/>
      <c r="AK222" s="50"/>
      <c r="AL222" s="51"/>
      <c r="AM222" s="52"/>
      <c r="AN222" s="52"/>
      <c r="AO222" s="52"/>
      <c r="AP222" s="53"/>
    </row>
    <row r="223" spans="1:42" s="6" customFormat="1" ht="24" customHeight="1" x14ac:dyDescent="0.15">
      <c r="A223" s="55"/>
      <c r="B223" s="56"/>
      <c r="C223" s="56"/>
      <c r="D223" s="56"/>
      <c r="E223" s="56"/>
      <c r="F223" s="57"/>
      <c r="G223" s="55"/>
      <c r="H223" s="56"/>
      <c r="I223" s="56"/>
      <c r="J223" s="56"/>
      <c r="K223" s="56"/>
      <c r="L223" s="57"/>
      <c r="M223" s="55"/>
      <c r="N223" s="56"/>
      <c r="O223" s="56"/>
      <c r="P223" s="56"/>
      <c r="Q223" s="56"/>
      <c r="R223" s="57"/>
      <c r="S223" s="55"/>
      <c r="T223" s="56"/>
      <c r="U223" s="56"/>
      <c r="V223" s="56"/>
      <c r="W223" s="56"/>
      <c r="X223" s="57"/>
      <c r="Y223" s="55"/>
      <c r="Z223" s="56"/>
      <c r="AA223" s="56"/>
      <c r="AB223" s="56"/>
      <c r="AC223" s="56"/>
      <c r="AD223" s="57"/>
      <c r="AE223" s="55"/>
      <c r="AF223" s="56"/>
      <c r="AG223" s="56"/>
      <c r="AH223" s="56"/>
      <c r="AI223" s="56"/>
      <c r="AJ223" s="57"/>
      <c r="AK223" s="55"/>
      <c r="AL223" s="56"/>
      <c r="AM223" s="56"/>
      <c r="AN223" s="56"/>
      <c r="AO223" s="56"/>
      <c r="AP223" s="57"/>
    </row>
  </sheetData>
  <mergeCells count="1120">
    <mergeCell ref="AN220:AO220"/>
    <mergeCell ref="V220:W220"/>
    <mergeCell ref="Z220:AA220"/>
    <mergeCell ref="AB220:AC220"/>
    <mergeCell ref="AF220:AG220"/>
    <mergeCell ref="T220:U220"/>
    <mergeCell ref="AH220:AI220"/>
    <mergeCell ref="AL220:AM220"/>
    <mergeCell ref="B219:E219"/>
    <mergeCell ref="H219:K219"/>
    <mergeCell ref="N219:Q219"/>
    <mergeCell ref="T219:W219"/>
    <mergeCell ref="B220:C220"/>
    <mergeCell ref="D220:E220"/>
    <mergeCell ref="H220:I220"/>
    <mergeCell ref="N220:O220"/>
    <mergeCell ref="P220:Q220"/>
    <mergeCell ref="AL219:AO219"/>
    <mergeCell ref="J220:K220"/>
    <mergeCell ref="Z217:AC217"/>
    <mergeCell ref="AF217:AI217"/>
    <mergeCell ref="N217:Q217"/>
    <mergeCell ref="T217:W217"/>
    <mergeCell ref="Z219:AC219"/>
    <mergeCell ref="AF219:AI219"/>
    <mergeCell ref="AL217:AO217"/>
    <mergeCell ref="AL218:AO218"/>
    <mergeCell ref="B218:E218"/>
    <mergeCell ref="H218:K218"/>
    <mergeCell ref="N218:Q218"/>
    <mergeCell ref="T218:W218"/>
    <mergeCell ref="Z218:AC218"/>
    <mergeCell ref="AF218:AI218"/>
    <mergeCell ref="B217:E217"/>
    <mergeCell ref="H217:K217"/>
    <mergeCell ref="Z215:AC215"/>
    <mergeCell ref="AF215:AI215"/>
    <mergeCell ref="AL215:AO215"/>
    <mergeCell ref="B216:E216"/>
    <mergeCell ref="H216:K216"/>
    <mergeCell ref="N216:Q216"/>
    <mergeCell ref="T216:W216"/>
    <mergeCell ref="Z216:AC216"/>
    <mergeCell ref="AF216:AI216"/>
    <mergeCell ref="AL216:AO216"/>
    <mergeCell ref="AL214:AO214"/>
    <mergeCell ref="V209:W209"/>
    <mergeCell ref="Z209:AA209"/>
    <mergeCell ref="B215:E215"/>
    <mergeCell ref="H215:K215"/>
    <mergeCell ref="N215:Q215"/>
    <mergeCell ref="T215:W215"/>
    <mergeCell ref="AH209:AI209"/>
    <mergeCell ref="AL209:AM209"/>
    <mergeCell ref="AB209:AC209"/>
    <mergeCell ref="B214:E214"/>
    <mergeCell ref="H214:K214"/>
    <mergeCell ref="N214:Q214"/>
    <mergeCell ref="T214:W214"/>
    <mergeCell ref="Z214:AC214"/>
    <mergeCell ref="AF214:AI214"/>
    <mergeCell ref="AL208:AO208"/>
    <mergeCell ref="B209:C209"/>
    <mergeCell ref="D209:E209"/>
    <mergeCell ref="H209:I209"/>
    <mergeCell ref="J209:K209"/>
    <mergeCell ref="N209:O209"/>
    <mergeCell ref="P209:Q209"/>
    <mergeCell ref="T209:U209"/>
    <mergeCell ref="AN209:AO209"/>
    <mergeCell ref="AF209:AG209"/>
    <mergeCell ref="B208:E208"/>
    <mergeCell ref="H208:K208"/>
    <mergeCell ref="N208:Q208"/>
    <mergeCell ref="T208:W208"/>
    <mergeCell ref="Z206:AC206"/>
    <mergeCell ref="AF206:AI206"/>
    <mergeCell ref="N206:Q206"/>
    <mergeCell ref="T206:W206"/>
    <mergeCell ref="Z208:AC208"/>
    <mergeCell ref="AF208:AI208"/>
    <mergeCell ref="AL206:AO206"/>
    <mergeCell ref="B207:E207"/>
    <mergeCell ref="H207:K207"/>
    <mergeCell ref="N207:Q207"/>
    <mergeCell ref="T207:W207"/>
    <mergeCell ref="Z207:AC207"/>
    <mergeCell ref="AF207:AI207"/>
    <mergeCell ref="AL207:AO207"/>
    <mergeCell ref="B206:E206"/>
    <mergeCell ref="H206:K206"/>
    <mergeCell ref="Z204:AC204"/>
    <mergeCell ref="AF204:AI204"/>
    <mergeCell ref="AL204:AO204"/>
    <mergeCell ref="B205:E205"/>
    <mergeCell ref="H205:K205"/>
    <mergeCell ref="N205:Q205"/>
    <mergeCell ref="T205:W205"/>
    <mergeCell ref="Z205:AC205"/>
    <mergeCell ref="AF205:AI205"/>
    <mergeCell ref="AL205:AO205"/>
    <mergeCell ref="AL203:AO203"/>
    <mergeCell ref="V198:W198"/>
    <mergeCell ref="Z198:AA198"/>
    <mergeCell ref="B204:E204"/>
    <mergeCell ref="H204:K204"/>
    <mergeCell ref="N204:Q204"/>
    <mergeCell ref="T204:W204"/>
    <mergeCell ref="AH198:AI198"/>
    <mergeCell ref="AL198:AM198"/>
    <mergeCell ref="AB198:AC198"/>
    <mergeCell ref="B203:E203"/>
    <mergeCell ref="H203:K203"/>
    <mergeCell ref="N203:Q203"/>
    <mergeCell ref="T203:W203"/>
    <mergeCell ref="Z203:AC203"/>
    <mergeCell ref="AF203:AI203"/>
    <mergeCell ref="AL197:AO197"/>
    <mergeCell ref="B198:C198"/>
    <mergeCell ref="D198:E198"/>
    <mergeCell ref="H198:I198"/>
    <mergeCell ref="J198:K198"/>
    <mergeCell ref="N198:O198"/>
    <mergeCell ref="P198:Q198"/>
    <mergeCell ref="T198:U198"/>
    <mergeCell ref="AN198:AO198"/>
    <mergeCell ref="AF198:AG198"/>
    <mergeCell ref="B197:E197"/>
    <mergeCell ref="H197:K197"/>
    <mergeCell ref="N197:Q197"/>
    <mergeCell ref="T197:W197"/>
    <mergeCell ref="Z195:AC195"/>
    <mergeCell ref="AF195:AI195"/>
    <mergeCell ref="N195:Q195"/>
    <mergeCell ref="T195:W195"/>
    <mergeCell ref="Z197:AC197"/>
    <mergeCell ref="AF197:AI197"/>
    <mergeCell ref="AL195:AO195"/>
    <mergeCell ref="B196:E196"/>
    <mergeCell ref="H196:K196"/>
    <mergeCell ref="N196:Q196"/>
    <mergeCell ref="T196:W196"/>
    <mergeCell ref="Z196:AC196"/>
    <mergeCell ref="AF196:AI196"/>
    <mergeCell ref="AL196:AO196"/>
    <mergeCell ref="B195:E195"/>
    <mergeCell ref="H195:K195"/>
    <mergeCell ref="Z193:AC193"/>
    <mergeCell ref="AF193:AI193"/>
    <mergeCell ref="AL193:AO193"/>
    <mergeCell ref="B194:E194"/>
    <mergeCell ref="H194:K194"/>
    <mergeCell ref="N194:Q194"/>
    <mergeCell ref="T194:W194"/>
    <mergeCell ref="Z194:AC194"/>
    <mergeCell ref="AF194:AI194"/>
    <mergeCell ref="AL194:AO194"/>
    <mergeCell ref="AL192:AO192"/>
    <mergeCell ref="V187:W187"/>
    <mergeCell ref="Z187:AA187"/>
    <mergeCell ref="B193:E193"/>
    <mergeCell ref="H193:K193"/>
    <mergeCell ref="N193:Q193"/>
    <mergeCell ref="T193:W193"/>
    <mergeCell ref="AH187:AI187"/>
    <mergeCell ref="AL187:AM187"/>
    <mergeCell ref="AB187:AC187"/>
    <mergeCell ref="B192:E192"/>
    <mergeCell ref="H192:K192"/>
    <mergeCell ref="N192:Q192"/>
    <mergeCell ref="T192:W192"/>
    <mergeCell ref="Z192:AC192"/>
    <mergeCell ref="AF192:AI192"/>
    <mergeCell ref="AL186:AO186"/>
    <mergeCell ref="B187:C187"/>
    <mergeCell ref="D187:E187"/>
    <mergeCell ref="H187:I187"/>
    <mergeCell ref="J187:K187"/>
    <mergeCell ref="N187:O187"/>
    <mergeCell ref="P187:Q187"/>
    <mergeCell ref="T187:U187"/>
    <mergeCell ref="AN187:AO187"/>
    <mergeCell ref="AF187:AG187"/>
    <mergeCell ref="B186:E186"/>
    <mergeCell ref="H186:K186"/>
    <mergeCell ref="N186:Q186"/>
    <mergeCell ref="T186:W186"/>
    <mergeCell ref="Z184:AC184"/>
    <mergeCell ref="AF184:AI184"/>
    <mergeCell ref="N184:Q184"/>
    <mergeCell ref="T184:W184"/>
    <mergeCell ref="Z186:AC186"/>
    <mergeCell ref="AF186:AI186"/>
    <mergeCell ref="AL184:AO184"/>
    <mergeCell ref="B185:E185"/>
    <mergeCell ref="H185:K185"/>
    <mergeCell ref="N185:Q185"/>
    <mergeCell ref="T185:W185"/>
    <mergeCell ref="Z185:AC185"/>
    <mergeCell ref="AF185:AI185"/>
    <mergeCell ref="AL185:AO185"/>
    <mergeCell ref="B184:E184"/>
    <mergeCell ref="H184:K184"/>
    <mergeCell ref="Z182:AC182"/>
    <mergeCell ref="AF182:AI182"/>
    <mergeCell ref="AL182:AO182"/>
    <mergeCell ref="B183:E183"/>
    <mergeCell ref="H183:K183"/>
    <mergeCell ref="N183:Q183"/>
    <mergeCell ref="T183:W183"/>
    <mergeCell ref="Z183:AC183"/>
    <mergeCell ref="AF183:AI183"/>
    <mergeCell ref="AL183:AO183"/>
    <mergeCell ref="AL181:AO181"/>
    <mergeCell ref="V176:W176"/>
    <mergeCell ref="Z176:AA176"/>
    <mergeCell ref="B182:E182"/>
    <mergeCell ref="H182:K182"/>
    <mergeCell ref="N182:Q182"/>
    <mergeCell ref="T182:W182"/>
    <mergeCell ref="AH176:AI176"/>
    <mergeCell ref="AL176:AM176"/>
    <mergeCell ref="AB176:AC176"/>
    <mergeCell ref="B181:E181"/>
    <mergeCell ref="H181:K181"/>
    <mergeCell ref="N181:Q181"/>
    <mergeCell ref="T181:W181"/>
    <mergeCell ref="Z181:AC181"/>
    <mergeCell ref="AF181:AI181"/>
    <mergeCell ref="AL175:AO175"/>
    <mergeCell ref="B176:C176"/>
    <mergeCell ref="D176:E176"/>
    <mergeCell ref="H176:I176"/>
    <mergeCell ref="J176:K176"/>
    <mergeCell ref="N176:O176"/>
    <mergeCell ref="P176:Q176"/>
    <mergeCell ref="T176:U176"/>
    <mergeCell ref="AN176:AO176"/>
    <mergeCell ref="AF176:AG176"/>
    <mergeCell ref="B175:E175"/>
    <mergeCell ref="H175:K175"/>
    <mergeCell ref="N175:Q175"/>
    <mergeCell ref="T175:W175"/>
    <mergeCell ref="Z173:AC173"/>
    <mergeCell ref="AF173:AI173"/>
    <mergeCell ref="N173:Q173"/>
    <mergeCell ref="T173:W173"/>
    <mergeCell ref="Z175:AC175"/>
    <mergeCell ref="AF175:AI175"/>
    <mergeCell ref="AL173:AO173"/>
    <mergeCell ref="B174:E174"/>
    <mergeCell ref="H174:K174"/>
    <mergeCell ref="N174:Q174"/>
    <mergeCell ref="T174:W174"/>
    <mergeCell ref="Z174:AC174"/>
    <mergeCell ref="AF174:AI174"/>
    <mergeCell ref="AL174:AO174"/>
    <mergeCell ref="B173:E173"/>
    <mergeCell ref="H173:K173"/>
    <mergeCell ref="Z171:AC171"/>
    <mergeCell ref="AF171:AI171"/>
    <mergeCell ref="AL171:AO171"/>
    <mergeCell ref="B172:E172"/>
    <mergeCell ref="H172:K172"/>
    <mergeCell ref="N172:Q172"/>
    <mergeCell ref="T172:W172"/>
    <mergeCell ref="Z172:AC172"/>
    <mergeCell ref="AF172:AI172"/>
    <mergeCell ref="AL172:AO172"/>
    <mergeCell ref="AL170:AO170"/>
    <mergeCell ref="V165:W165"/>
    <mergeCell ref="Z165:AA165"/>
    <mergeCell ref="B171:E171"/>
    <mergeCell ref="H171:K171"/>
    <mergeCell ref="N171:Q171"/>
    <mergeCell ref="T171:W171"/>
    <mergeCell ref="AH165:AI165"/>
    <mergeCell ref="AL165:AM165"/>
    <mergeCell ref="AB165:AC165"/>
    <mergeCell ref="B170:E170"/>
    <mergeCell ref="H170:K170"/>
    <mergeCell ref="N170:Q170"/>
    <mergeCell ref="T170:W170"/>
    <mergeCell ref="Z170:AC170"/>
    <mergeCell ref="AF170:AI170"/>
    <mergeCell ref="AL164:AO164"/>
    <mergeCell ref="B165:C165"/>
    <mergeCell ref="D165:E165"/>
    <mergeCell ref="H165:I165"/>
    <mergeCell ref="J165:K165"/>
    <mergeCell ref="N165:O165"/>
    <mergeCell ref="P165:Q165"/>
    <mergeCell ref="T165:U165"/>
    <mergeCell ref="AN165:AO165"/>
    <mergeCell ref="AF165:AG165"/>
    <mergeCell ref="B164:E164"/>
    <mergeCell ref="H164:K164"/>
    <mergeCell ref="N164:Q164"/>
    <mergeCell ref="T164:W164"/>
    <mergeCell ref="Z162:AC162"/>
    <mergeCell ref="AF162:AI162"/>
    <mergeCell ref="N162:Q162"/>
    <mergeCell ref="T162:W162"/>
    <mergeCell ref="Z164:AC164"/>
    <mergeCell ref="AF164:AI164"/>
    <mergeCell ref="AL162:AO162"/>
    <mergeCell ref="B163:E163"/>
    <mergeCell ref="H163:K163"/>
    <mergeCell ref="N163:Q163"/>
    <mergeCell ref="T163:W163"/>
    <mergeCell ref="Z163:AC163"/>
    <mergeCell ref="AF163:AI163"/>
    <mergeCell ref="AL163:AO163"/>
    <mergeCell ref="B162:E162"/>
    <mergeCell ref="H162:K162"/>
    <mergeCell ref="Z160:AC160"/>
    <mergeCell ref="AF160:AI160"/>
    <mergeCell ref="AL160:AO160"/>
    <mergeCell ref="B161:E161"/>
    <mergeCell ref="H161:K161"/>
    <mergeCell ref="N161:Q161"/>
    <mergeCell ref="T161:W161"/>
    <mergeCell ref="Z161:AC161"/>
    <mergeCell ref="AF161:AI161"/>
    <mergeCell ref="AL161:AO161"/>
    <mergeCell ref="AL159:AO159"/>
    <mergeCell ref="V154:W154"/>
    <mergeCell ref="Z154:AA154"/>
    <mergeCell ref="B160:E160"/>
    <mergeCell ref="H160:K160"/>
    <mergeCell ref="N160:Q160"/>
    <mergeCell ref="T160:W160"/>
    <mergeCell ref="AH154:AI154"/>
    <mergeCell ref="AL154:AM154"/>
    <mergeCell ref="AB154:AC154"/>
    <mergeCell ref="B159:E159"/>
    <mergeCell ref="H159:K159"/>
    <mergeCell ref="N159:Q159"/>
    <mergeCell ref="T159:W159"/>
    <mergeCell ref="Z159:AC159"/>
    <mergeCell ref="AF159:AI159"/>
    <mergeCell ref="AL153:AO153"/>
    <mergeCell ref="B154:C154"/>
    <mergeCell ref="D154:E154"/>
    <mergeCell ref="H154:I154"/>
    <mergeCell ref="J154:K154"/>
    <mergeCell ref="N154:O154"/>
    <mergeCell ref="P154:Q154"/>
    <mergeCell ref="T154:U154"/>
    <mergeCell ref="AN154:AO154"/>
    <mergeCell ref="AF154:AG154"/>
    <mergeCell ref="B153:E153"/>
    <mergeCell ref="H153:K153"/>
    <mergeCell ref="N153:Q153"/>
    <mergeCell ref="T153:W153"/>
    <mergeCell ref="Z151:AC151"/>
    <mergeCell ref="AF151:AI151"/>
    <mergeCell ref="N151:Q151"/>
    <mergeCell ref="T151:W151"/>
    <mergeCell ref="Z153:AC153"/>
    <mergeCell ref="AF153:AI153"/>
    <mergeCell ref="AL151:AO151"/>
    <mergeCell ref="B152:E152"/>
    <mergeCell ref="H152:K152"/>
    <mergeCell ref="N152:Q152"/>
    <mergeCell ref="T152:W152"/>
    <mergeCell ref="Z152:AC152"/>
    <mergeCell ref="AF152:AI152"/>
    <mergeCell ref="AL152:AO152"/>
    <mergeCell ref="B151:E151"/>
    <mergeCell ref="H151:K151"/>
    <mergeCell ref="Z149:AC149"/>
    <mergeCell ref="AF149:AI149"/>
    <mergeCell ref="AL149:AO149"/>
    <mergeCell ref="B150:E150"/>
    <mergeCell ref="H150:K150"/>
    <mergeCell ref="N150:Q150"/>
    <mergeCell ref="T150:W150"/>
    <mergeCell ref="Z150:AC150"/>
    <mergeCell ref="AF150:AI150"/>
    <mergeCell ref="AL150:AO150"/>
    <mergeCell ref="AL148:AO148"/>
    <mergeCell ref="V143:W143"/>
    <mergeCell ref="Z143:AA143"/>
    <mergeCell ref="B149:E149"/>
    <mergeCell ref="H149:K149"/>
    <mergeCell ref="N149:Q149"/>
    <mergeCell ref="T149:W149"/>
    <mergeCell ref="AH143:AI143"/>
    <mergeCell ref="AL143:AM143"/>
    <mergeCell ref="AB143:AC143"/>
    <mergeCell ref="B148:E148"/>
    <mergeCell ref="H148:K148"/>
    <mergeCell ref="N148:Q148"/>
    <mergeCell ref="T148:W148"/>
    <mergeCell ref="Z148:AC148"/>
    <mergeCell ref="AF148:AI148"/>
    <mergeCell ref="AL142:AO142"/>
    <mergeCell ref="B143:C143"/>
    <mergeCell ref="D143:E143"/>
    <mergeCell ref="H143:I143"/>
    <mergeCell ref="J143:K143"/>
    <mergeCell ref="N143:O143"/>
    <mergeCell ref="P143:Q143"/>
    <mergeCell ref="T143:U143"/>
    <mergeCell ref="AN143:AO143"/>
    <mergeCell ref="AF143:AG143"/>
    <mergeCell ref="B142:E142"/>
    <mergeCell ref="H142:K142"/>
    <mergeCell ref="N142:Q142"/>
    <mergeCell ref="T142:W142"/>
    <mergeCell ref="Z140:AC140"/>
    <mergeCell ref="AF140:AI140"/>
    <mergeCell ref="N140:Q140"/>
    <mergeCell ref="T140:W140"/>
    <mergeCell ref="Z142:AC142"/>
    <mergeCell ref="AF142:AI142"/>
    <mergeCell ref="AL140:AO140"/>
    <mergeCell ref="B141:E141"/>
    <mergeCell ref="H141:K141"/>
    <mergeCell ref="N141:Q141"/>
    <mergeCell ref="T141:W141"/>
    <mergeCell ref="Z141:AC141"/>
    <mergeCell ref="AF141:AI141"/>
    <mergeCell ref="AL141:AO141"/>
    <mergeCell ref="B140:E140"/>
    <mergeCell ref="H140:K140"/>
    <mergeCell ref="Z138:AC138"/>
    <mergeCell ref="AF138:AI138"/>
    <mergeCell ref="AL138:AO138"/>
    <mergeCell ref="B139:E139"/>
    <mergeCell ref="H139:K139"/>
    <mergeCell ref="N139:Q139"/>
    <mergeCell ref="T139:W139"/>
    <mergeCell ref="Z139:AC139"/>
    <mergeCell ref="AF139:AI139"/>
    <mergeCell ref="AL139:AO139"/>
    <mergeCell ref="AL137:AO137"/>
    <mergeCell ref="V132:W132"/>
    <mergeCell ref="Z132:AA132"/>
    <mergeCell ref="B138:E138"/>
    <mergeCell ref="H138:K138"/>
    <mergeCell ref="N138:Q138"/>
    <mergeCell ref="T138:W138"/>
    <mergeCell ref="AH132:AI132"/>
    <mergeCell ref="AL132:AM132"/>
    <mergeCell ref="AB132:AC132"/>
    <mergeCell ref="B137:E137"/>
    <mergeCell ref="H137:K137"/>
    <mergeCell ref="N137:Q137"/>
    <mergeCell ref="T137:W137"/>
    <mergeCell ref="Z137:AC137"/>
    <mergeCell ref="AF137:AI137"/>
    <mergeCell ref="AL131:AO131"/>
    <mergeCell ref="B132:C132"/>
    <mergeCell ref="D132:E132"/>
    <mergeCell ref="H132:I132"/>
    <mergeCell ref="J132:K132"/>
    <mergeCell ref="N132:O132"/>
    <mergeCell ref="P132:Q132"/>
    <mergeCell ref="T132:U132"/>
    <mergeCell ref="AN132:AO132"/>
    <mergeCell ref="AF132:AG132"/>
    <mergeCell ref="B131:E131"/>
    <mergeCell ref="H131:K131"/>
    <mergeCell ref="N131:Q131"/>
    <mergeCell ref="T131:W131"/>
    <mergeCell ref="Z129:AC129"/>
    <mergeCell ref="AF129:AI129"/>
    <mergeCell ref="N129:Q129"/>
    <mergeCell ref="T129:W129"/>
    <mergeCell ref="Z131:AC131"/>
    <mergeCell ref="AF131:AI131"/>
    <mergeCell ref="AL129:AO129"/>
    <mergeCell ref="B130:E130"/>
    <mergeCell ref="H130:K130"/>
    <mergeCell ref="N130:Q130"/>
    <mergeCell ref="T130:W130"/>
    <mergeCell ref="Z130:AC130"/>
    <mergeCell ref="AF130:AI130"/>
    <mergeCell ref="AL130:AO130"/>
    <mergeCell ref="B129:E129"/>
    <mergeCell ref="H129:K129"/>
    <mergeCell ref="Z127:AC127"/>
    <mergeCell ref="AF127:AI127"/>
    <mergeCell ref="AL127:AO127"/>
    <mergeCell ref="B128:E128"/>
    <mergeCell ref="H128:K128"/>
    <mergeCell ref="N128:Q128"/>
    <mergeCell ref="T128:W128"/>
    <mergeCell ref="Z128:AC128"/>
    <mergeCell ref="AF128:AI128"/>
    <mergeCell ref="AL128:AO128"/>
    <mergeCell ref="AL126:AO126"/>
    <mergeCell ref="V121:W121"/>
    <mergeCell ref="Z121:AA121"/>
    <mergeCell ref="B127:E127"/>
    <mergeCell ref="H127:K127"/>
    <mergeCell ref="N127:Q127"/>
    <mergeCell ref="T127:W127"/>
    <mergeCell ref="AH121:AI121"/>
    <mergeCell ref="AL121:AM121"/>
    <mergeCell ref="AB121:AC121"/>
    <mergeCell ref="B126:E126"/>
    <mergeCell ref="H126:K126"/>
    <mergeCell ref="N126:Q126"/>
    <mergeCell ref="T126:W126"/>
    <mergeCell ref="Z126:AC126"/>
    <mergeCell ref="AF126:AI126"/>
    <mergeCell ref="AL120:AO120"/>
    <mergeCell ref="B121:C121"/>
    <mergeCell ref="D121:E121"/>
    <mergeCell ref="H121:I121"/>
    <mergeCell ref="J121:K121"/>
    <mergeCell ref="N121:O121"/>
    <mergeCell ref="P121:Q121"/>
    <mergeCell ref="T121:U121"/>
    <mergeCell ref="AN121:AO121"/>
    <mergeCell ref="AF121:AG121"/>
    <mergeCell ref="B120:E120"/>
    <mergeCell ref="H120:K120"/>
    <mergeCell ref="N120:Q120"/>
    <mergeCell ref="T120:W120"/>
    <mergeCell ref="Z118:AC118"/>
    <mergeCell ref="AF118:AI118"/>
    <mergeCell ref="N118:Q118"/>
    <mergeCell ref="T118:W118"/>
    <mergeCell ref="Z120:AC120"/>
    <mergeCell ref="AF120:AI120"/>
    <mergeCell ref="AL118:AO118"/>
    <mergeCell ref="B119:E119"/>
    <mergeCell ref="H119:K119"/>
    <mergeCell ref="N119:Q119"/>
    <mergeCell ref="T119:W119"/>
    <mergeCell ref="Z119:AC119"/>
    <mergeCell ref="AF119:AI119"/>
    <mergeCell ref="AL119:AO119"/>
    <mergeCell ref="B118:E118"/>
    <mergeCell ref="H118:K118"/>
    <mergeCell ref="Z116:AC116"/>
    <mergeCell ref="AF116:AI116"/>
    <mergeCell ref="AL116:AO116"/>
    <mergeCell ref="B117:E117"/>
    <mergeCell ref="H117:K117"/>
    <mergeCell ref="N117:Q117"/>
    <mergeCell ref="T117:W117"/>
    <mergeCell ref="Z117:AC117"/>
    <mergeCell ref="AF117:AI117"/>
    <mergeCell ref="AL117:AO117"/>
    <mergeCell ref="AL115:AO115"/>
    <mergeCell ref="V110:W110"/>
    <mergeCell ref="Z110:AA110"/>
    <mergeCell ref="B116:E116"/>
    <mergeCell ref="H116:K116"/>
    <mergeCell ref="N116:Q116"/>
    <mergeCell ref="T116:W116"/>
    <mergeCell ref="AH110:AI110"/>
    <mergeCell ref="AL110:AM110"/>
    <mergeCell ref="AB110:AC110"/>
    <mergeCell ref="B115:E115"/>
    <mergeCell ref="H115:K115"/>
    <mergeCell ref="N115:Q115"/>
    <mergeCell ref="T115:W115"/>
    <mergeCell ref="Z115:AC115"/>
    <mergeCell ref="AF115:AI115"/>
    <mergeCell ref="AL109:AO109"/>
    <mergeCell ref="B110:C110"/>
    <mergeCell ref="D110:E110"/>
    <mergeCell ref="H110:I110"/>
    <mergeCell ref="J110:K110"/>
    <mergeCell ref="N110:O110"/>
    <mergeCell ref="P110:Q110"/>
    <mergeCell ref="T110:U110"/>
    <mergeCell ref="AN110:AO110"/>
    <mergeCell ref="AF110:AG110"/>
    <mergeCell ref="B109:E109"/>
    <mergeCell ref="H109:K109"/>
    <mergeCell ref="N109:Q109"/>
    <mergeCell ref="T109:W109"/>
    <mergeCell ref="Z107:AC107"/>
    <mergeCell ref="AF107:AI107"/>
    <mergeCell ref="N107:Q107"/>
    <mergeCell ref="T107:W107"/>
    <mergeCell ref="Z109:AC109"/>
    <mergeCell ref="AF109:AI109"/>
    <mergeCell ref="AL107:AO107"/>
    <mergeCell ref="B108:E108"/>
    <mergeCell ref="H108:K108"/>
    <mergeCell ref="N108:Q108"/>
    <mergeCell ref="T108:W108"/>
    <mergeCell ref="Z108:AC108"/>
    <mergeCell ref="AF108:AI108"/>
    <mergeCell ref="AL108:AO108"/>
    <mergeCell ref="B107:E107"/>
    <mergeCell ref="H107:K107"/>
    <mergeCell ref="Z105:AC105"/>
    <mergeCell ref="AF105:AI105"/>
    <mergeCell ref="AL105:AO105"/>
    <mergeCell ref="B106:E106"/>
    <mergeCell ref="H106:K106"/>
    <mergeCell ref="N106:Q106"/>
    <mergeCell ref="T106:W106"/>
    <mergeCell ref="Z106:AC106"/>
    <mergeCell ref="AF106:AI106"/>
    <mergeCell ref="AL106:AO106"/>
    <mergeCell ref="AL104:AO104"/>
    <mergeCell ref="V99:W99"/>
    <mergeCell ref="Z99:AA99"/>
    <mergeCell ref="B105:E105"/>
    <mergeCell ref="H105:K105"/>
    <mergeCell ref="N105:Q105"/>
    <mergeCell ref="T105:W105"/>
    <mergeCell ref="AH99:AI99"/>
    <mergeCell ref="AL99:AM99"/>
    <mergeCell ref="AB99:AC99"/>
    <mergeCell ref="B104:E104"/>
    <mergeCell ref="H104:K104"/>
    <mergeCell ref="N104:Q104"/>
    <mergeCell ref="T104:W104"/>
    <mergeCell ref="Z104:AC104"/>
    <mergeCell ref="AF104:AI104"/>
    <mergeCell ref="AL98:AO98"/>
    <mergeCell ref="B99:C99"/>
    <mergeCell ref="D99:E99"/>
    <mergeCell ref="H99:I99"/>
    <mergeCell ref="J99:K99"/>
    <mergeCell ref="N99:O99"/>
    <mergeCell ref="P99:Q99"/>
    <mergeCell ref="T99:U99"/>
    <mergeCell ref="AN99:AO99"/>
    <mergeCell ref="AF99:AG99"/>
    <mergeCell ref="B98:E98"/>
    <mergeCell ref="H98:K98"/>
    <mergeCell ref="N98:Q98"/>
    <mergeCell ref="T98:W98"/>
    <mergeCell ref="Z96:AC96"/>
    <mergeCell ref="AF96:AI96"/>
    <mergeCell ref="N96:Q96"/>
    <mergeCell ref="T96:W96"/>
    <mergeCell ref="Z98:AC98"/>
    <mergeCell ref="AF98:AI98"/>
    <mergeCell ref="AL96:AO96"/>
    <mergeCell ref="B97:E97"/>
    <mergeCell ref="H97:K97"/>
    <mergeCell ref="N97:Q97"/>
    <mergeCell ref="T97:W97"/>
    <mergeCell ref="Z97:AC97"/>
    <mergeCell ref="AF97:AI97"/>
    <mergeCell ref="AL97:AO97"/>
    <mergeCell ref="B96:E96"/>
    <mergeCell ref="H96:K96"/>
    <mergeCell ref="Z94:AC94"/>
    <mergeCell ref="AF94:AI94"/>
    <mergeCell ref="AL94:AO94"/>
    <mergeCell ref="B95:E95"/>
    <mergeCell ref="H95:K95"/>
    <mergeCell ref="N95:Q95"/>
    <mergeCell ref="T95:W95"/>
    <mergeCell ref="Z95:AC95"/>
    <mergeCell ref="AF95:AI95"/>
    <mergeCell ref="AL95:AO95"/>
    <mergeCell ref="AL93:AO93"/>
    <mergeCell ref="V88:W88"/>
    <mergeCell ref="Z88:AA88"/>
    <mergeCell ref="B94:E94"/>
    <mergeCell ref="H94:K94"/>
    <mergeCell ref="N94:Q94"/>
    <mergeCell ref="T94:W94"/>
    <mergeCell ref="AH88:AI88"/>
    <mergeCell ref="AL88:AM88"/>
    <mergeCell ref="AB88:AC88"/>
    <mergeCell ref="B93:E93"/>
    <mergeCell ref="H93:K93"/>
    <mergeCell ref="N93:Q93"/>
    <mergeCell ref="T93:W93"/>
    <mergeCell ref="Z93:AC93"/>
    <mergeCell ref="AF93:AI93"/>
    <mergeCell ref="AL87:AO87"/>
    <mergeCell ref="B88:C88"/>
    <mergeCell ref="D88:E88"/>
    <mergeCell ref="H88:I88"/>
    <mergeCell ref="J88:K88"/>
    <mergeCell ref="N88:O88"/>
    <mergeCell ref="P88:Q88"/>
    <mergeCell ref="T88:U88"/>
    <mergeCell ref="AN88:AO88"/>
    <mergeCell ref="AF88:AG88"/>
    <mergeCell ref="B87:E87"/>
    <mergeCell ref="H87:K87"/>
    <mergeCell ref="N87:Q87"/>
    <mergeCell ref="T87:W87"/>
    <mergeCell ref="Z85:AC85"/>
    <mergeCell ref="AF85:AI85"/>
    <mergeCell ref="N85:Q85"/>
    <mergeCell ref="T85:W85"/>
    <mergeCell ref="Z87:AC87"/>
    <mergeCell ref="AF87:AI87"/>
    <mergeCell ref="AL85:AO85"/>
    <mergeCell ref="B86:E86"/>
    <mergeCell ref="H86:K86"/>
    <mergeCell ref="N86:Q86"/>
    <mergeCell ref="T86:W86"/>
    <mergeCell ref="Z86:AC86"/>
    <mergeCell ref="AF86:AI86"/>
    <mergeCell ref="AL86:AO86"/>
    <mergeCell ref="B85:E85"/>
    <mergeCell ref="H85:K85"/>
    <mergeCell ref="Z83:AC83"/>
    <mergeCell ref="AF83:AI83"/>
    <mergeCell ref="AL83:AO83"/>
    <mergeCell ref="B84:E84"/>
    <mergeCell ref="H84:K84"/>
    <mergeCell ref="N84:Q84"/>
    <mergeCell ref="T84:W84"/>
    <mergeCell ref="Z84:AC84"/>
    <mergeCell ref="AF84:AI84"/>
    <mergeCell ref="AL84:AO84"/>
    <mergeCell ref="AL82:AO82"/>
    <mergeCell ref="V77:W77"/>
    <mergeCell ref="Z77:AA77"/>
    <mergeCell ref="B83:E83"/>
    <mergeCell ref="H83:K83"/>
    <mergeCell ref="N83:Q83"/>
    <mergeCell ref="T83:W83"/>
    <mergeCell ref="AH77:AI77"/>
    <mergeCell ref="AL77:AM77"/>
    <mergeCell ref="AB77:AC77"/>
    <mergeCell ref="B82:E82"/>
    <mergeCell ref="H82:K82"/>
    <mergeCell ref="N82:Q82"/>
    <mergeCell ref="T82:W82"/>
    <mergeCell ref="Z82:AC82"/>
    <mergeCell ref="AF82:AI82"/>
    <mergeCell ref="AL76:AO76"/>
    <mergeCell ref="B77:C77"/>
    <mergeCell ref="D77:E77"/>
    <mergeCell ref="H77:I77"/>
    <mergeCell ref="J77:K77"/>
    <mergeCell ref="N77:O77"/>
    <mergeCell ref="P77:Q77"/>
    <mergeCell ref="T77:U77"/>
    <mergeCell ref="AN77:AO77"/>
    <mergeCell ref="AF77:AG77"/>
    <mergeCell ref="B76:E76"/>
    <mergeCell ref="H76:K76"/>
    <mergeCell ref="N76:Q76"/>
    <mergeCell ref="T76:W76"/>
    <mergeCell ref="Z74:AC74"/>
    <mergeCell ref="AF74:AI74"/>
    <mergeCell ref="N74:Q74"/>
    <mergeCell ref="T74:W74"/>
    <mergeCell ref="Z76:AC76"/>
    <mergeCell ref="AF76:AI76"/>
    <mergeCell ref="AL74:AO74"/>
    <mergeCell ref="B75:E75"/>
    <mergeCell ref="H75:K75"/>
    <mergeCell ref="N75:Q75"/>
    <mergeCell ref="T75:W75"/>
    <mergeCell ref="Z75:AC75"/>
    <mergeCell ref="AF75:AI75"/>
    <mergeCell ref="AL75:AO75"/>
    <mergeCell ref="B74:E74"/>
    <mergeCell ref="H74:K74"/>
    <mergeCell ref="Z72:AC72"/>
    <mergeCell ref="AF72:AI72"/>
    <mergeCell ref="AL72:AO72"/>
    <mergeCell ref="B73:E73"/>
    <mergeCell ref="H73:K73"/>
    <mergeCell ref="N73:Q73"/>
    <mergeCell ref="T73:W73"/>
    <mergeCell ref="Z73:AC73"/>
    <mergeCell ref="AF73:AI73"/>
    <mergeCell ref="AL73:AO73"/>
    <mergeCell ref="B72:E72"/>
    <mergeCell ref="H72:K72"/>
    <mergeCell ref="N72:Q72"/>
    <mergeCell ref="T72:W72"/>
    <mergeCell ref="AL66:AM66"/>
    <mergeCell ref="AN66:AO66"/>
    <mergeCell ref="B71:E71"/>
    <mergeCell ref="H71:K71"/>
    <mergeCell ref="N71:Q71"/>
    <mergeCell ref="T71:W71"/>
    <mergeCell ref="Z71:AC71"/>
    <mergeCell ref="AF71:AI71"/>
    <mergeCell ref="AL71:AO71"/>
    <mergeCell ref="Z66:AA66"/>
    <mergeCell ref="AB66:AC66"/>
    <mergeCell ref="AF66:AG66"/>
    <mergeCell ref="AH66:AI66"/>
    <mergeCell ref="N66:O66"/>
    <mergeCell ref="P66:Q66"/>
    <mergeCell ref="T66:U66"/>
    <mergeCell ref="V66:W66"/>
    <mergeCell ref="B66:C66"/>
    <mergeCell ref="D66:E66"/>
    <mergeCell ref="H66:I66"/>
    <mergeCell ref="J66:K66"/>
    <mergeCell ref="AL64:AO64"/>
    <mergeCell ref="B65:E65"/>
    <mergeCell ref="H65:K65"/>
    <mergeCell ref="N65:Q65"/>
    <mergeCell ref="T65:W65"/>
    <mergeCell ref="Z65:AC65"/>
    <mergeCell ref="AF65:AI65"/>
    <mergeCell ref="AL65:AO65"/>
    <mergeCell ref="B64:E64"/>
    <mergeCell ref="H64:K64"/>
    <mergeCell ref="N64:Q64"/>
    <mergeCell ref="T64:W64"/>
    <mergeCell ref="Z62:AC62"/>
    <mergeCell ref="AF62:AI62"/>
    <mergeCell ref="N62:Q62"/>
    <mergeCell ref="T62:W62"/>
    <mergeCell ref="Z64:AC64"/>
    <mergeCell ref="AF64:AI64"/>
    <mergeCell ref="AL62:AO62"/>
    <mergeCell ref="B63:E63"/>
    <mergeCell ref="H63:K63"/>
    <mergeCell ref="N63:Q63"/>
    <mergeCell ref="T63:W63"/>
    <mergeCell ref="Z63:AC63"/>
    <mergeCell ref="AF63:AI63"/>
    <mergeCell ref="AL63:AO63"/>
    <mergeCell ref="B62:E62"/>
    <mergeCell ref="H62:K62"/>
    <mergeCell ref="Z60:AC60"/>
    <mergeCell ref="AF60:AI60"/>
    <mergeCell ref="AL60:AO60"/>
    <mergeCell ref="B61:E61"/>
    <mergeCell ref="H61:K61"/>
    <mergeCell ref="N61:Q61"/>
    <mergeCell ref="T61:W61"/>
    <mergeCell ref="Z61:AC61"/>
    <mergeCell ref="AF61:AI61"/>
    <mergeCell ref="AL61:AO61"/>
    <mergeCell ref="B60:E60"/>
    <mergeCell ref="H60:K60"/>
    <mergeCell ref="N60:Q60"/>
    <mergeCell ref="T60:W60"/>
    <mergeCell ref="B16:E16"/>
    <mergeCell ref="B5:E5"/>
    <mergeCell ref="B11:C11"/>
    <mergeCell ref="D11:E11"/>
    <mergeCell ref="B6:E6"/>
    <mergeCell ref="B9:E9"/>
    <mergeCell ref="B10:E10"/>
    <mergeCell ref="B7:E7"/>
    <mergeCell ref="B8:E8"/>
    <mergeCell ref="H5:K5"/>
    <mergeCell ref="H6:K6"/>
    <mergeCell ref="H7:K7"/>
    <mergeCell ref="H8:K8"/>
    <mergeCell ref="H9:K9"/>
    <mergeCell ref="H10:K10"/>
    <mergeCell ref="H11:I11"/>
    <mergeCell ref="J11:K11"/>
    <mergeCell ref="N5:Q5"/>
    <mergeCell ref="N6:Q6"/>
    <mergeCell ref="N7:Q7"/>
    <mergeCell ref="N8:Q8"/>
    <mergeCell ref="N9:Q9"/>
    <mergeCell ref="N10:Q10"/>
    <mergeCell ref="N11:O11"/>
    <mergeCell ref="P11:Q11"/>
    <mergeCell ref="T5:W5"/>
    <mergeCell ref="T6:W6"/>
    <mergeCell ref="T7:W7"/>
    <mergeCell ref="T8:W8"/>
    <mergeCell ref="T9:W9"/>
    <mergeCell ref="T10:W10"/>
    <mergeCell ref="T11:U11"/>
    <mergeCell ref="V11:W11"/>
    <mergeCell ref="Z5:AC5"/>
    <mergeCell ref="Z6:AC6"/>
    <mergeCell ref="Z7:AC7"/>
    <mergeCell ref="Z8:AC8"/>
    <mergeCell ref="Z9:AC9"/>
    <mergeCell ref="Z10:AC10"/>
    <mergeCell ref="Z11:AA11"/>
    <mergeCell ref="AB11:AC11"/>
    <mergeCell ref="AF5:AI5"/>
    <mergeCell ref="AF6:AI6"/>
    <mergeCell ref="AF7:AI7"/>
    <mergeCell ref="AF8:AI8"/>
    <mergeCell ref="AL5:AO5"/>
    <mergeCell ref="AL6:AO6"/>
    <mergeCell ref="AL7:AO7"/>
    <mergeCell ref="AL8:AO8"/>
    <mergeCell ref="B18:E18"/>
    <mergeCell ref="B20:E20"/>
    <mergeCell ref="AL9:AO9"/>
    <mergeCell ref="AL10:AO10"/>
    <mergeCell ref="AL11:AM11"/>
    <mergeCell ref="AN11:AO11"/>
    <mergeCell ref="AF9:AI9"/>
    <mergeCell ref="AF10:AI10"/>
    <mergeCell ref="AF11:AG11"/>
    <mergeCell ref="AH11:AI11"/>
    <mergeCell ref="AL16:AO16"/>
    <mergeCell ref="B17:E17"/>
    <mergeCell ref="H17:K17"/>
    <mergeCell ref="N17:Q17"/>
    <mergeCell ref="T17:W17"/>
    <mergeCell ref="Z17:AC17"/>
    <mergeCell ref="AF17:AI17"/>
    <mergeCell ref="AL17:AO17"/>
    <mergeCell ref="H16:K16"/>
    <mergeCell ref="N16:Q16"/>
    <mergeCell ref="T18:W18"/>
    <mergeCell ref="Z18:AC18"/>
    <mergeCell ref="AF16:AI16"/>
    <mergeCell ref="T16:W16"/>
    <mergeCell ref="Z16:AC16"/>
    <mergeCell ref="AF18:AI18"/>
    <mergeCell ref="AL18:AO18"/>
    <mergeCell ref="B19:E19"/>
    <mergeCell ref="H19:K19"/>
    <mergeCell ref="N19:Q19"/>
    <mergeCell ref="T19:W19"/>
    <mergeCell ref="Z19:AC19"/>
    <mergeCell ref="AF19:AI19"/>
    <mergeCell ref="AL19:AO19"/>
    <mergeCell ref="H18:K18"/>
    <mergeCell ref="N18:Q18"/>
    <mergeCell ref="AL20:AO20"/>
    <mergeCell ref="B21:E21"/>
    <mergeCell ref="H21:K21"/>
    <mergeCell ref="N21:Q21"/>
    <mergeCell ref="T21:W21"/>
    <mergeCell ref="Z21:AC21"/>
    <mergeCell ref="AF21:AI21"/>
    <mergeCell ref="AL21:AO21"/>
    <mergeCell ref="H20:K20"/>
    <mergeCell ref="N20:Q20"/>
    <mergeCell ref="AF20:AI20"/>
    <mergeCell ref="T20:W20"/>
    <mergeCell ref="Z20:AC20"/>
    <mergeCell ref="Z22:AA22"/>
    <mergeCell ref="AB22:AC22"/>
    <mergeCell ref="AF22:AG22"/>
    <mergeCell ref="AL22:AM22"/>
    <mergeCell ref="AN22:AO22"/>
    <mergeCell ref="V22:W22"/>
    <mergeCell ref="D22:E22"/>
    <mergeCell ref="B22:C22"/>
    <mergeCell ref="H22:I22"/>
    <mergeCell ref="J22:K22"/>
    <mergeCell ref="N27:Q27"/>
    <mergeCell ref="T27:W27"/>
    <mergeCell ref="Z27:AC27"/>
    <mergeCell ref="AF27:AI27"/>
    <mergeCell ref="N22:O22"/>
    <mergeCell ref="P22:Q22"/>
    <mergeCell ref="T22:U22"/>
    <mergeCell ref="AH22:AI22"/>
    <mergeCell ref="AL27:AO27"/>
    <mergeCell ref="B28:E28"/>
    <mergeCell ref="H28:K28"/>
    <mergeCell ref="N28:Q28"/>
    <mergeCell ref="T28:W28"/>
    <mergeCell ref="Z28:AC28"/>
    <mergeCell ref="AF28:AI28"/>
    <mergeCell ref="AL28:AO28"/>
    <mergeCell ref="B27:E27"/>
    <mergeCell ref="H27:K27"/>
    <mergeCell ref="AF29:AI29"/>
    <mergeCell ref="AL29:AO29"/>
    <mergeCell ref="B29:E29"/>
    <mergeCell ref="H29:K29"/>
    <mergeCell ref="N29:Q29"/>
    <mergeCell ref="N30:Q30"/>
    <mergeCell ref="B30:E30"/>
    <mergeCell ref="T30:W30"/>
    <mergeCell ref="Z30:AC30"/>
    <mergeCell ref="T29:W29"/>
    <mergeCell ref="Z29:AC29"/>
    <mergeCell ref="AF30:AI30"/>
    <mergeCell ref="AL30:AO30"/>
    <mergeCell ref="B31:E31"/>
    <mergeCell ref="H31:K31"/>
    <mergeCell ref="N31:Q31"/>
    <mergeCell ref="T31:W31"/>
    <mergeCell ref="Z31:AC31"/>
    <mergeCell ref="AF31:AI31"/>
    <mergeCell ref="AL31:AO31"/>
    <mergeCell ref="H30:K30"/>
    <mergeCell ref="AF32:AI32"/>
    <mergeCell ref="AL32:AO32"/>
    <mergeCell ref="B32:E32"/>
    <mergeCell ref="H32:K32"/>
    <mergeCell ref="N32:Q32"/>
    <mergeCell ref="B33:C33"/>
    <mergeCell ref="D33:E33"/>
    <mergeCell ref="T32:W32"/>
    <mergeCell ref="Z32:AC32"/>
    <mergeCell ref="H33:I33"/>
    <mergeCell ref="J33:K33"/>
    <mergeCell ref="N33:O33"/>
    <mergeCell ref="P33:Q33"/>
    <mergeCell ref="T33:U33"/>
    <mergeCell ref="V33:W33"/>
    <mergeCell ref="AL33:AM33"/>
    <mergeCell ref="AN33:AO33"/>
    <mergeCell ref="Z38:AC38"/>
    <mergeCell ref="AF38:AI38"/>
    <mergeCell ref="AL38:AO38"/>
    <mergeCell ref="Z33:AA33"/>
    <mergeCell ref="AB33:AC33"/>
    <mergeCell ref="AF33:AG33"/>
    <mergeCell ref="AH33:AI33"/>
    <mergeCell ref="B38:E38"/>
    <mergeCell ref="H38:K38"/>
    <mergeCell ref="N38:Q38"/>
    <mergeCell ref="B39:E39"/>
    <mergeCell ref="H39:K39"/>
    <mergeCell ref="N39:Q39"/>
    <mergeCell ref="T38:W38"/>
    <mergeCell ref="T39:W39"/>
    <mergeCell ref="Z39:AC39"/>
    <mergeCell ref="AF39:AI39"/>
    <mergeCell ref="AL39:AO39"/>
    <mergeCell ref="Z40:AC40"/>
    <mergeCell ref="AF40:AI40"/>
    <mergeCell ref="AL40:AO40"/>
    <mergeCell ref="T40:W40"/>
    <mergeCell ref="B40:E40"/>
    <mergeCell ref="H40:K40"/>
    <mergeCell ref="N40:Q40"/>
    <mergeCell ref="B41:E41"/>
    <mergeCell ref="H41:K41"/>
    <mergeCell ref="N41:Q41"/>
    <mergeCell ref="T41:W41"/>
    <mergeCell ref="Z41:AC41"/>
    <mergeCell ref="AF41:AI41"/>
    <mergeCell ref="AL41:AO41"/>
    <mergeCell ref="Z42:AC42"/>
    <mergeCell ref="AF42:AI42"/>
    <mergeCell ref="AL42:AO42"/>
    <mergeCell ref="T42:W42"/>
    <mergeCell ref="B42:E42"/>
    <mergeCell ref="H42:K42"/>
    <mergeCell ref="N42:Q42"/>
    <mergeCell ref="B43:E43"/>
    <mergeCell ref="H43:K43"/>
    <mergeCell ref="N43:Q43"/>
    <mergeCell ref="T43:W43"/>
    <mergeCell ref="Z43:AC43"/>
    <mergeCell ref="AF43:AI43"/>
    <mergeCell ref="AL43:AO43"/>
    <mergeCell ref="AH44:AI44"/>
    <mergeCell ref="AL44:AM44"/>
    <mergeCell ref="AN44:AO44"/>
    <mergeCell ref="T44:U44"/>
    <mergeCell ref="V44:W44"/>
    <mergeCell ref="Z44:AA44"/>
    <mergeCell ref="AB44:AC44"/>
    <mergeCell ref="B49:E49"/>
    <mergeCell ref="H49:K49"/>
    <mergeCell ref="N49:Q49"/>
    <mergeCell ref="AF44:AG44"/>
    <mergeCell ref="H44:I44"/>
    <mergeCell ref="J44:K44"/>
    <mergeCell ref="N44:O44"/>
    <mergeCell ref="P44:Q44"/>
    <mergeCell ref="B44:C44"/>
    <mergeCell ref="D44:E44"/>
    <mergeCell ref="T49:W49"/>
    <mergeCell ref="Z49:AC49"/>
    <mergeCell ref="AF49:AI49"/>
    <mergeCell ref="AL49:AO49"/>
    <mergeCell ref="Z50:AC50"/>
    <mergeCell ref="AF50:AI50"/>
    <mergeCell ref="AL50:AO50"/>
    <mergeCell ref="B50:E50"/>
    <mergeCell ref="H50:K50"/>
    <mergeCell ref="N50:Q50"/>
    <mergeCell ref="B51:E51"/>
    <mergeCell ref="H51:K51"/>
    <mergeCell ref="N51:Q51"/>
    <mergeCell ref="T50:W50"/>
    <mergeCell ref="T51:W51"/>
    <mergeCell ref="Z51:AC51"/>
    <mergeCell ref="AF51:AI51"/>
    <mergeCell ref="AL51:AO51"/>
    <mergeCell ref="Z52:AC52"/>
    <mergeCell ref="AF52:AI52"/>
    <mergeCell ref="AL52:AO52"/>
    <mergeCell ref="B52:E52"/>
    <mergeCell ref="H52:K52"/>
    <mergeCell ref="N52:Q52"/>
    <mergeCell ref="B53:E53"/>
    <mergeCell ref="H53:K53"/>
    <mergeCell ref="N53:Q53"/>
    <mergeCell ref="T52:W52"/>
    <mergeCell ref="T53:W53"/>
    <mergeCell ref="Z53:AC53"/>
    <mergeCell ref="AF53:AI53"/>
    <mergeCell ref="AL53:AO53"/>
    <mergeCell ref="AF54:AI54"/>
    <mergeCell ref="AL54:AO54"/>
    <mergeCell ref="Z54:AC54"/>
    <mergeCell ref="B54:E54"/>
    <mergeCell ref="H54:K54"/>
    <mergeCell ref="N54:Q54"/>
    <mergeCell ref="B55:C55"/>
    <mergeCell ref="D55:E55"/>
    <mergeCell ref="T54:W54"/>
    <mergeCell ref="H55:I55"/>
    <mergeCell ref="J55:K55"/>
    <mergeCell ref="N55:O55"/>
    <mergeCell ref="P55:Q55"/>
    <mergeCell ref="T55:U55"/>
    <mergeCell ref="V55:W55"/>
    <mergeCell ref="AL55:AM55"/>
    <mergeCell ref="AN55:AO55"/>
    <mergeCell ref="Z55:AA55"/>
    <mergeCell ref="AB55:AC55"/>
    <mergeCell ref="AF55:AG55"/>
    <mergeCell ref="AH55:AI55"/>
  </mergeCells>
  <phoneticPr fontId="3"/>
  <pageMargins left="0.39370078740157483" right="0.39370078740157483" top="0.39370078740157483" bottom="0.39370078740157483" header="0.51181102362204722" footer="0.51181102362204722"/>
  <pageSetup paperSize="9" orientation="portrait" horizontalDpi="300" verticalDpi="300" r:id="rId1"/>
  <headerFooter alignWithMargins="0"/>
  <colBreaks count="3" manualBreakCount="3">
    <brk id="12" max="1048575" man="1"/>
    <brk id="24" max="1048575" man="1"/>
    <brk id="3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E70"/>
  <sheetViews>
    <sheetView topLeftCell="B29" workbookViewId="0">
      <selection activeCell="K46" sqref="K46"/>
    </sheetView>
  </sheetViews>
  <sheetFormatPr defaultRowHeight="14.25" x14ac:dyDescent="0.35"/>
  <cols>
    <col min="1" max="4" width="7.625" style="97" customWidth="1"/>
    <col min="5" max="5" width="11.75" style="97" bestFit="1" customWidth="1"/>
    <col min="6" max="39" width="12.625" style="97" customWidth="1"/>
    <col min="40" max="97" width="12.625" style="97" bestFit="1" customWidth="1"/>
    <col min="98" max="16384" width="9" style="97"/>
  </cols>
  <sheetData>
    <row r="1" spans="1:31" x14ac:dyDescent="0.35">
      <c r="A1" s="97" t="s">
        <v>48</v>
      </c>
      <c r="B1" s="98" t="s">
        <v>49</v>
      </c>
      <c r="C1" s="98" t="s">
        <v>50</v>
      </c>
      <c r="D1" s="98" t="s">
        <v>521</v>
      </c>
      <c r="E1" s="97" t="s">
        <v>522</v>
      </c>
      <c r="F1" s="96">
        <v>41946</v>
      </c>
      <c r="G1" s="96">
        <v>41947</v>
      </c>
      <c r="H1" s="96">
        <v>41948</v>
      </c>
      <c r="I1" s="96">
        <v>41949</v>
      </c>
      <c r="J1" s="96">
        <v>41950</v>
      </c>
      <c r="K1" s="96">
        <v>41951</v>
      </c>
      <c r="L1" s="96">
        <v>41952</v>
      </c>
      <c r="M1" s="96">
        <v>41953</v>
      </c>
      <c r="N1" s="96">
        <v>41954</v>
      </c>
      <c r="O1" s="96">
        <v>41955</v>
      </c>
      <c r="P1" s="96">
        <v>41956</v>
      </c>
      <c r="Q1" s="96">
        <v>41957</v>
      </c>
      <c r="R1" s="96">
        <v>41958</v>
      </c>
      <c r="S1" s="96">
        <v>41959</v>
      </c>
      <c r="T1" s="96">
        <v>41960</v>
      </c>
      <c r="U1" s="96">
        <v>41961</v>
      </c>
      <c r="V1" s="96">
        <v>41962</v>
      </c>
      <c r="W1" s="96">
        <v>41963</v>
      </c>
      <c r="X1" s="96">
        <v>41964</v>
      </c>
      <c r="Y1" s="96">
        <v>41965</v>
      </c>
      <c r="Z1" s="96">
        <v>41966</v>
      </c>
      <c r="AA1" s="96">
        <v>41967</v>
      </c>
      <c r="AB1" s="96">
        <v>41968</v>
      </c>
      <c r="AC1" s="96">
        <v>41969</v>
      </c>
      <c r="AD1" s="96">
        <v>41970</v>
      </c>
      <c r="AE1" s="96">
        <v>41971</v>
      </c>
    </row>
    <row r="2" spans="1:31" x14ac:dyDescent="0.35">
      <c r="A2" s="97" t="s">
        <v>709</v>
      </c>
      <c r="B2" s="98" t="s">
        <v>472</v>
      </c>
      <c r="C2" s="98" t="s">
        <v>710</v>
      </c>
      <c r="D2" s="98">
        <v>1</v>
      </c>
      <c r="E2" s="97" t="s">
        <v>1133</v>
      </c>
      <c r="F2" s="97" t="s">
        <v>1171</v>
      </c>
      <c r="G2" s="97" t="s">
        <v>1178</v>
      </c>
      <c r="H2" s="97" t="s">
        <v>1187</v>
      </c>
      <c r="I2" s="97" t="s">
        <v>1196</v>
      </c>
      <c r="J2" s="97" t="s">
        <v>1203</v>
      </c>
      <c r="M2" s="97" t="s">
        <v>1210</v>
      </c>
      <c r="N2" s="97" t="s">
        <v>1219</v>
      </c>
      <c r="O2" s="97" t="s">
        <v>1223</v>
      </c>
      <c r="P2" s="97" t="s">
        <v>1231</v>
      </c>
      <c r="Q2" s="97" t="s">
        <v>1237</v>
      </c>
      <c r="T2" s="97" t="s">
        <v>1243</v>
      </c>
      <c r="U2" s="97" t="s">
        <v>1247</v>
      </c>
      <c r="V2" s="97" t="s">
        <v>1251</v>
      </c>
      <c r="W2" s="97" t="s">
        <v>1258</v>
      </c>
      <c r="X2" s="97" t="s">
        <v>1262</v>
      </c>
      <c r="AA2" s="97" t="s">
        <v>1266</v>
      </c>
      <c r="AB2" s="97" t="s">
        <v>1270</v>
      </c>
      <c r="AC2" s="97" t="s">
        <v>1275</v>
      </c>
      <c r="AD2" s="97" t="s">
        <v>1280</v>
      </c>
      <c r="AE2" s="97" t="s">
        <v>1281</v>
      </c>
    </row>
    <row r="3" spans="1:31" x14ac:dyDescent="0.35">
      <c r="A3" s="97" t="s">
        <v>709</v>
      </c>
      <c r="B3" s="98" t="s">
        <v>472</v>
      </c>
      <c r="C3" s="98" t="s">
        <v>710</v>
      </c>
      <c r="D3" s="98">
        <v>2</v>
      </c>
      <c r="E3" s="97" t="s">
        <v>1134</v>
      </c>
      <c r="F3" s="97" t="s">
        <v>1174</v>
      </c>
      <c r="G3" s="97" t="s">
        <v>1180</v>
      </c>
      <c r="H3" s="97" t="s">
        <v>1189</v>
      </c>
      <c r="I3" s="97" t="s">
        <v>1198</v>
      </c>
      <c r="J3" s="97" t="s">
        <v>1205</v>
      </c>
      <c r="M3" s="97" t="s">
        <v>1212</v>
      </c>
      <c r="N3" s="97" t="s">
        <v>749</v>
      </c>
      <c r="O3" s="97" t="s">
        <v>1225</v>
      </c>
      <c r="P3" s="97" t="s">
        <v>1232</v>
      </c>
      <c r="Q3" s="97" t="s">
        <v>1239</v>
      </c>
      <c r="T3" s="97" t="s">
        <v>1245</v>
      </c>
      <c r="U3" s="97" t="s">
        <v>1249</v>
      </c>
      <c r="V3" s="97" t="s">
        <v>742</v>
      </c>
      <c r="W3" s="97" t="s">
        <v>744</v>
      </c>
      <c r="X3" s="97" t="s">
        <v>1263</v>
      </c>
      <c r="AA3" s="97" t="s">
        <v>1268</v>
      </c>
      <c r="AB3" s="97" t="s">
        <v>1272</v>
      </c>
      <c r="AC3" s="97" t="s">
        <v>1276</v>
      </c>
      <c r="AD3" s="97" t="s">
        <v>749</v>
      </c>
      <c r="AE3" s="97" t="s">
        <v>1282</v>
      </c>
    </row>
    <row r="4" spans="1:31" x14ac:dyDescent="0.35">
      <c r="A4" s="97" t="s">
        <v>709</v>
      </c>
      <c r="B4" s="98" t="s">
        <v>472</v>
      </c>
      <c r="C4" s="98" t="s">
        <v>710</v>
      </c>
      <c r="D4" s="98">
        <v>3</v>
      </c>
      <c r="E4" s="97" t="s">
        <v>1135</v>
      </c>
      <c r="F4" s="97" t="s">
        <v>724</v>
      </c>
      <c r="G4" s="97" t="s">
        <v>724</v>
      </c>
      <c r="H4" s="97" t="s">
        <v>724</v>
      </c>
      <c r="I4" s="97" t="s">
        <v>724</v>
      </c>
      <c r="J4" s="97" t="s">
        <v>724</v>
      </c>
      <c r="M4" s="97" t="s">
        <v>724</v>
      </c>
      <c r="N4" s="97" t="s">
        <v>724</v>
      </c>
      <c r="O4" s="97" t="s">
        <v>724</v>
      </c>
      <c r="P4" s="97" t="s">
        <v>724</v>
      </c>
      <c r="Q4" s="97" t="s">
        <v>724</v>
      </c>
      <c r="T4" s="97" t="s">
        <v>724</v>
      </c>
      <c r="U4" s="97" t="s">
        <v>724</v>
      </c>
      <c r="V4" s="97" t="s">
        <v>724</v>
      </c>
      <c r="W4" s="97" t="s">
        <v>724</v>
      </c>
      <c r="X4" s="97" t="s">
        <v>724</v>
      </c>
      <c r="AA4" s="97" t="s">
        <v>724</v>
      </c>
      <c r="AB4" s="97" t="s">
        <v>724</v>
      </c>
      <c r="AC4" s="97" t="s">
        <v>724</v>
      </c>
      <c r="AD4" s="97" t="s">
        <v>724</v>
      </c>
      <c r="AE4" s="97" t="s">
        <v>724</v>
      </c>
    </row>
    <row r="5" spans="1:31" x14ac:dyDescent="0.35">
      <c r="A5" s="97" t="s">
        <v>709</v>
      </c>
      <c r="B5" s="98" t="s">
        <v>472</v>
      </c>
      <c r="C5" s="98" t="s">
        <v>710</v>
      </c>
      <c r="D5" s="98">
        <v>4</v>
      </c>
      <c r="E5" s="97" t="s">
        <v>1136</v>
      </c>
      <c r="F5" s="97" t="s">
        <v>526</v>
      </c>
      <c r="G5" s="97" t="s">
        <v>1182</v>
      </c>
      <c r="H5" s="97" t="s">
        <v>1191</v>
      </c>
      <c r="I5" s="97" t="s">
        <v>1200</v>
      </c>
      <c r="J5" s="97" t="s">
        <v>1206</v>
      </c>
      <c r="M5" s="97" t="s">
        <v>1214</v>
      </c>
      <c r="N5" s="97" t="s">
        <v>1221</v>
      </c>
      <c r="O5" s="97" t="s">
        <v>1226</v>
      </c>
      <c r="P5" s="97" t="s">
        <v>1234</v>
      </c>
      <c r="Q5" s="97" t="s">
        <v>729</v>
      </c>
      <c r="T5" s="97" t="s">
        <v>1191</v>
      </c>
      <c r="U5" s="97" t="s">
        <v>1200</v>
      </c>
      <c r="V5" s="97" t="s">
        <v>1253</v>
      </c>
      <c r="W5" s="97" t="s">
        <v>1206</v>
      </c>
      <c r="X5" s="97" t="s">
        <v>1167</v>
      </c>
      <c r="AA5" s="97" t="s">
        <v>737</v>
      </c>
      <c r="AB5" s="97" t="s">
        <v>1206</v>
      </c>
      <c r="AC5" s="97" t="s">
        <v>1214</v>
      </c>
      <c r="AD5" s="97" t="s">
        <v>1200</v>
      </c>
      <c r="AE5" s="97" t="s">
        <v>1226</v>
      </c>
    </row>
    <row r="6" spans="1:31" x14ac:dyDescent="0.35">
      <c r="A6" s="97" t="s">
        <v>709</v>
      </c>
      <c r="B6" s="98" t="s">
        <v>472</v>
      </c>
      <c r="C6" s="98" t="s">
        <v>710</v>
      </c>
      <c r="D6" s="98">
        <v>5</v>
      </c>
      <c r="E6" s="97" t="s">
        <v>1137</v>
      </c>
    </row>
    <row r="7" spans="1:31" x14ac:dyDescent="0.35">
      <c r="A7" s="97" t="s">
        <v>709</v>
      </c>
      <c r="B7" s="98" t="s">
        <v>472</v>
      </c>
      <c r="C7" s="98" t="s">
        <v>710</v>
      </c>
      <c r="D7" s="98">
        <v>6</v>
      </c>
      <c r="E7" s="97" t="s">
        <v>1138</v>
      </c>
    </row>
    <row r="8" spans="1:31" x14ac:dyDescent="0.35">
      <c r="A8" s="97" t="s">
        <v>709</v>
      </c>
      <c r="B8" s="98" t="s">
        <v>472</v>
      </c>
      <c r="C8" s="98" t="s">
        <v>710</v>
      </c>
      <c r="D8" s="98">
        <v>7</v>
      </c>
      <c r="E8" s="97" t="s">
        <v>1139</v>
      </c>
    </row>
    <row r="9" spans="1:31" x14ac:dyDescent="0.35">
      <c r="A9" s="97" t="s">
        <v>709</v>
      </c>
      <c r="B9" s="98" t="s">
        <v>472</v>
      </c>
      <c r="C9" s="98" t="s">
        <v>710</v>
      </c>
      <c r="D9" s="98">
        <v>8</v>
      </c>
      <c r="E9" s="97" t="s">
        <v>1140</v>
      </c>
    </row>
    <row r="10" spans="1:31" x14ac:dyDescent="0.35">
      <c r="A10" s="97" t="s">
        <v>709</v>
      </c>
      <c r="B10" s="98" t="s">
        <v>472</v>
      </c>
      <c r="C10" s="98" t="s">
        <v>710</v>
      </c>
      <c r="D10" s="98">
        <v>9</v>
      </c>
      <c r="E10" s="97" t="s">
        <v>1141</v>
      </c>
    </row>
    <row r="11" spans="1:31" x14ac:dyDescent="0.35">
      <c r="A11" s="97" t="s">
        <v>709</v>
      </c>
      <c r="B11" s="98" t="s">
        <v>472</v>
      </c>
      <c r="C11" s="98" t="s">
        <v>710</v>
      </c>
      <c r="D11" s="98">
        <v>10</v>
      </c>
      <c r="E11" s="97" t="s">
        <v>1142</v>
      </c>
    </row>
    <row r="12" spans="1:31" x14ac:dyDescent="0.35">
      <c r="A12" s="97" t="s">
        <v>709</v>
      </c>
      <c r="B12" s="98" t="s">
        <v>472</v>
      </c>
      <c r="C12" s="98" t="s">
        <v>710</v>
      </c>
      <c r="D12" s="98" t="s">
        <v>63</v>
      </c>
      <c r="E12" s="97" t="s">
        <v>1143</v>
      </c>
      <c r="F12" s="99">
        <v>674</v>
      </c>
      <c r="G12" s="97">
        <v>546</v>
      </c>
      <c r="H12" s="97">
        <v>564</v>
      </c>
      <c r="I12" s="97">
        <v>632</v>
      </c>
      <c r="J12" s="97">
        <v>544</v>
      </c>
      <c r="M12" s="97">
        <v>531</v>
      </c>
      <c r="N12" s="97">
        <v>587</v>
      </c>
      <c r="O12" s="97">
        <v>639</v>
      </c>
      <c r="P12" s="97">
        <v>644</v>
      </c>
      <c r="Q12" s="97">
        <v>490</v>
      </c>
      <c r="T12" s="97">
        <v>634</v>
      </c>
      <c r="U12" s="97">
        <v>528</v>
      </c>
      <c r="V12" s="97">
        <v>513</v>
      </c>
      <c r="W12" s="97">
        <v>570</v>
      </c>
      <c r="X12" s="97">
        <v>560</v>
      </c>
      <c r="AA12" s="97">
        <v>615</v>
      </c>
      <c r="AB12" s="97">
        <v>587</v>
      </c>
      <c r="AC12" s="97">
        <v>557</v>
      </c>
      <c r="AD12" s="97">
        <v>526</v>
      </c>
      <c r="AE12" s="97">
        <v>785</v>
      </c>
    </row>
    <row r="13" spans="1:31" x14ac:dyDescent="0.35">
      <c r="A13" s="97" t="s">
        <v>709</v>
      </c>
      <c r="B13" s="98" t="s">
        <v>472</v>
      </c>
      <c r="C13" s="98" t="s">
        <v>710</v>
      </c>
      <c r="D13" s="98" t="s">
        <v>64</v>
      </c>
      <c r="E13" s="97" t="s">
        <v>1144</v>
      </c>
      <c r="F13" s="97">
        <v>19.399999999999999</v>
      </c>
      <c r="G13" s="97">
        <v>20.900000000000002</v>
      </c>
      <c r="H13" s="97">
        <v>28.200000000000003</v>
      </c>
      <c r="I13" s="97">
        <v>22.8</v>
      </c>
      <c r="J13" s="97">
        <v>9.3999999999999986</v>
      </c>
      <c r="M13" s="97">
        <v>22.2</v>
      </c>
      <c r="N13" s="97">
        <v>23.1</v>
      </c>
      <c r="O13" s="97">
        <v>31.2</v>
      </c>
      <c r="P13" s="97">
        <v>26.6</v>
      </c>
      <c r="Q13" s="97">
        <v>28.3</v>
      </c>
      <c r="T13" s="97">
        <v>18.400000000000002</v>
      </c>
      <c r="U13" s="97">
        <v>20.700000000000003</v>
      </c>
      <c r="V13" s="97">
        <v>18.700000000000003</v>
      </c>
      <c r="W13" s="97">
        <v>25.500000000000004</v>
      </c>
      <c r="X13" s="97">
        <v>17.899999999999999</v>
      </c>
      <c r="AA13" s="97">
        <v>23.3</v>
      </c>
      <c r="AB13" s="97">
        <v>17.8</v>
      </c>
      <c r="AC13" s="97">
        <v>25.799999999999997</v>
      </c>
      <c r="AD13" s="97">
        <v>20.900000000000002</v>
      </c>
      <c r="AE13" s="97">
        <v>32.5</v>
      </c>
    </row>
    <row r="14" spans="1:31" x14ac:dyDescent="0.35">
      <c r="A14" s="97" t="s">
        <v>709</v>
      </c>
      <c r="B14" s="98" t="s">
        <v>472</v>
      </c>
      <c r="C14" s="98" t="s">
        <v>710</v>
      </c>
      <c r="D14" s="98" t="s">
        <v>65</v>
      </c>
      <c r="E14" s="97" t="s">
        <v>1145</v>
      </c>
      <c r="F14" s="97">
        <v>28.7</v>
      </c>
      <c r="G14" s="97">
        <v>18.700000000000003</v>
      </c>
      <c r="H14" s="97">
        <v>15.799999999999999</v>
      </c>
      <c r="I14" s="97">
        <v>25.400000000000002</v>
      </c>
      <c r="J14" s="97">
        <v>11.599999999999998</v>
      </c>
      <c r="M14" s="97">
        <v>12.499999999999998</v>
      </c>
      <c r="N14" s="97">
        <v>26.1</v>
      </c>
      <c r="O14" s="97">
        <v>12.6</v>
      </c>
      <c r="P14" s="97">
        <v>21.400000000000002</v>
      </c>
      <c r="Q14" s="97">
        <v>12.3</v>
      </c>
      <c r="T14" s="97">
        <v>17.3</v>
      </c>
      <c r="U14" s="97">
        <v>19.000000000000004</v>
      </c>
      <c r="V14" s="97">
        <v>17.100000000000001</v>
      </c>
      <c r="W14" s="97">
        <v>16.100000000000001</v>
      </c>
      <c r="X14" s="97">
        <v>15.799999999999999</v>
      </c>
      <c r="AA14" s="97">
        <v>19.600000000000001</v>
      </c>
      <c r="AB14" s="97">
        <v>18.3</v>
      </c>
      <c r="AC14" s="97">
        <v>15.4</v>
      </c>
      <c r="AD14" s="97">
        <v>18</v>
      </c>
      <c r="AE14" s="97">
        <v>30.3</v>
      </c>
    </row>
    <row r="15" spans="1:31" x14ac:dyDescent="0.35">
      <c r="A15" s="97" t="s">
        <v>709</v>
      </c>
      <c r="B15" s="98" t="s">
        <v>472</v>
      </c>
      <c r="C15" s="98" t="s">
        <v>710</v>
      </c>
      <c r="D15" s="98" t="s">
        <v>94</v>
      </c>
      <c r="E15" s="97" t="s">
        <v>1146</v>
      </c>
      <c r="F15" s="97">
        <v>81.399999999999991</v>
      </c>
      <c r="G15" s="97">
        <v>70.099999999999994</v>
      </c>
      <c r="H15" s="97">
        <v>75.3</v>
      </c>
      <c r="I15" s="97">
        <v>75.5</v>
      </c>
      <c r="J15" s="97">
        <v>98.5</v>
      </c>
      <c r="M15" s="97">
        <v>76</v>
      </c>
      <c r="N15" s="97">
        <v>61.1</v>
      </c>
      <c r="O15" s="97">
        <v>96.899999999999991</v>
      </c>
      <c r="P15" s="97">
        <v>83.3</v>
      </c>
      <c r="Q15" s="97">
        <v>64.899999999999991</v>
      </c>
      <c r="T15" s="97">
        <v>100.39999999999999</v>
      </c>
      <c r="U15" s="97">
        <v>64.3</v>
      </c>
      <c r="V15" s="97">
        <v>68.7</v>
      </c>
      <c r="W15" s="97">
        <v>76.400000000000006</v>
      </c>
      <c r="X15" s="97">
        <v>84.4</v>
      </c>
      <c r="AA15" s="97">
        <v>79.3</v>
      </c>
      <c r="AB15" s="97">
        <v>81.7</v>
      </c>
      <c r="AC15" s="97">
        <v>76.8</v>
      </c>
      <c r="AD15" s="97">
        <v>68.2</v>
      </c>
      <c r="AE15" s="97">
        <v>90.8</v>
      </c>
    </row>
    <row r="16" spans="1:31" x14ac:dyDescent="0.35">
      <c r="A16" s="97" t="s">
        <v>709</v>
      </c>
      <c r="B16" s="98" t="s">
        <v>472</v>
      </c>
      <c r="C16" s="98" t="s">
        <v>710</v>
      </c>
      <c r="D16" s="98" t="s">
        <v>148</v>
      </c>
      <c r="E16" s="97" t="s">
        <v>1147</v>
      </c>
      <c r="F16" s="97">
        <v>6.3000000000000007</v>
      </c>
      <c r="G16" s="97">
        <v>4.5</v>
      </c>
      <c r="H16" s="97">
        <v>5.9</v>
      </c>
      <c r="I16" s="97">
        <v>3.9</v>
      </c>
      <c r="J16" s="97">
        <v>4.6000000000000005</v>
      </c>
      <c r="M16" s="97">
        <v>2.0999999999999996</v>
      </c>
      <c r="N16" s="97">
        <v>3.6</v>
      </c>
      <c r="O16" s="97">
        <v>7.4</v>
      </c>
      <c r="P16" s="97">
        <v>5.1000000000000014</v>
      </c>
      <c r="Q16" s="97">
        <v>3.1</v>
      </c>
      <c r="T16" s="97">
        <v>5.7</v>
      </c>
      <c r="U16" s="97">
        <v>2.5999999999999996</v>
      </c>
      <c r="V16" s="97">
        <v>2.2000000000000002</v>
      </c>
      <c r="W16" s="97">
        <v>2.8</v>
      </c>
      <c r="X16" s="97">
        <v>5.2</v>
      </c>
      <c r="AA16" s="97">
        <v>2.5</v>
      </c>
      <c r="AB16" s="97">
        <v>5.1000000000000005</v>
      </c>
      <c r="AC16" s="97">
        <v>3.9000000000000004</v>
      </c>
      <c r="AD16" s="97">
        <v>3.9999999999999996</v>
      </c>
      <c r="AE16" s="97">
        <v>5.6999999999999993</v>
      </c>
    </row>
    <row r="17" spans="1:31" x14ac:dyDescent="0.35">
      <c r="A17" s="97" t="s">
        <v>709</v>
      </c>
      <c r="B17" s="98" t="s">
        <v>472</v>
      </c>
      <c r="C17" s="98" t="s">
        <v>710</v>
      </c>
      <c r="D17" s="98" t="s">
        <v>66</v>
      </c>
      <c r="E17" s="97" t="s">
        <v>1148</v>
      </c>
      <c r="F17" s="97">
        <v>4.7</v>
      </c>
      <c r="G17" s="97">
        <v>3.0999999999999996</v>
      </c>
      <c r="H17" s="97">
        <v>4.2</v>
      </c>
      <c r="I17" s="97">
        <v>3.4</v>
      </c>
      <c r="J17" s="97">
        <v>3.5</v>
      </c>
      <c r="M17" s="97">
        <v>7.6</v>
      </c>
      <c r="N17" s="97">
        <v>2</v>
      </c>
      <c r="O17" s="97">
        <v>7.1</v>
      </c>
      <c r="P17" s="97">
        <v>6.1999999999999993</v>
      </c>
      <c r="Q17" s="97">
        <v>3.7</v>
      </c>
      <c r="T17" s="97">
        <v>5.9</v>
      </c>
      <c r="U17" s="97">
        <v>3.3000000000000003</v>
      </c>
      <c r="V17" s="97">
        <v>3.8999999999999995</v>
      </c>
      <c r="W17" s="97">
        <v>3.6</v>
      </c>
      <c r="X17" s="97">
        <v>3.8</v>
      </c>
      <c r="AA17" s="97">
        <v>3.1</v>
      </c>
      <c r="AB17" s="97">
        <v>4.5</v>
      </c>
      <c r="AC17" s="97">
        <v>3.8</v>
      </c>
      <c r="AD17" s="97">
        <v>2.1</v>
      </c>
      <c r="AE17" s="97">
        <v>6.5</v>
      </c>
    </row>
    <row r="18" spans="1:31" x14ac:dyDescent="0.35">
      <c r="A18" s="97" t="s">
        <v>48</v>
      </c>
      <c r="B18" s="98" t="s">
        <v>49</v>
      </c>
      <c r="C18" s="98" t="s">
        <v>50</v>
      </c>
      <c r="D18" s="98" t="s">
        <v>521</v>
      </c>
      <c r="E18" s="97" t="s">
        <v>522</v>
      </c>
      <c r="F18" s="96">
        <v>41946</v>
      </c>
      <c r="G18" s="96">
        <v>41947</v>
      </c>
      <c r="H18" s="96">
        <v>41948</v>
      </c>
      <c r="I18" s="96">
        <v>41949</v>
      </c>
      <c r="J18" s="96">
        <v>41950</v>
      </c>
      <c r="K18" s="96">
        <v>41951</v>
      </c>
      <c r="L18" s="96">
        <v>41952</v>
      </c>
      <c r="M18" s="96">
        <v>41953</v>
      </c>
      <c r="N18" s="96">
        <v>41954</v>
      </c>
      <c r="O18" s="96">
        <v>41955</v>
      </c>
      <c r="P18" s="96">
        <v>41956</v>
      </c>
      <c r="Q18" s="96">
        <v>41957</v>
      </c>
      <c r="R18" s="96">
        <v>41958</v>
      </c>
      <c r="S18" s="96">
        <v>41959</v>
      </c>
      <c r="T18" s="96">
        <v>41960</v>
      </c>
      <c r="U18" s="96">
        <v>41961</v>
      </c>
      <c r="V18" s="96">
        <v>41962</v>
      </c>
      <c r="W18" s="96">
        <v>41963</v>
      </c>
      <c r="X18" s="96">
        <v>41964</v>
      </c>
      <c r="Y18" s="96">
        <v>41965</v>
      </c>
      <c r="Z18" s="96">
        <v>41966</v>
      </c>
      <c r="AA18" s="96">
        <v>41967</v>
      </c>
      <c r="AB18" s="96">
        <v>41968</v>
      </c>
      <c r="AC18" s="96">
        <v>41969</v>
      </c>
      <c r="AD18" s="96">
        <v>41970</v>
      </c>
      <c r="AE18" s="96">
        <v>41971</v>
      </c>
    </row>
    <row r="19" spans="1:31" x14ac:dyDescent="0.35">
      <c r="A19" s="97" t="s">
        <v>711</v>
      </c>
      <c r="B19" s="98" t="s">
        <v>472</v>
      </c>
      <c r="C19" s="98" t="s">
        <v>710</v>
      </c>
      <c r="D19" s="98">
        <v>1</v>
      </c>
      <c r="E19" s="97" t="s">
        <v>1149</v>
      </c>
      <c r="F19" s="97" t="s">
        <v>1176</v>
      </c>
      <c r="G19" s="97" t="s">
        <v>1185</v>
      </c>
      <c r="H19" s="97" t="s">
        <v>1193</v>
      </c>
      <c r="I19" s="97" t="s">
        <v>1201</v>
      </c>
      <c r="J19" s="97" t="s">
        <v>1208</v>
      </c>
      <c r="M19" s="97" t="s">
        <v>1217</v>
      </c>
      <c r="N19" s="97" t="s">
        <v>740</v>
      </c>
      <c r="O19" s="97" t="s">
        <v>1229</v>
      </c>
      <c r="P19" s="97" t="s">
        <v>1236</v>
      </c>
      <c r="Q19" s="97" t="s">
        <v>1241</v>
      </c>
      <c r="T19" s="97" t="s">
        <v>747</v>
      </c>
      <c r="U19" s="97" t="s">
        <v>735</v>
      </c>
      <c r="V19" s="97" t="s">
        <v>1256</v>
      </c>
      <c r="W19" s="97" t="s">
        <v>1260</v>
      </c>
      <c r="X19" s="97" t="s">
        <v>726</v>
      </c>
      <c r="AA19" s="97" t="s">
        <v>751</v>
      </c>
      <c r="AB19" s="97" t="s">
        <v>1273</v>
      </c>
      <c r="AC19" s="97" t="s">
        <v>1277</v>
      </c>
      <c r="AD19" s="97" t="s">
        <v>752</v>
      </c>
      <c r="AE19" s="97" t="s">
        <v>1285</v>
      </c>
    </row>
    <row r="20" spans="1:31" x14ac:dyDescent="0.35">
      <c r="A20" s="97" t="s">
        <v>711</v>
      </c>
      <c r="B20" s="98" t="s">
        <v>472</v>
      </c>
      <c r="C20" s="98" t="s">
        <v>710</v>
      </c>
      <c r="D20" s="98">
        <v>2</v>
      </c>
      <c r="E20" s="97" t="s">
        <v>1150</v>
      </c>
      <c r="F20" s="97" t="s">
        <v>1174</v>
      </c>
      <c r="G20" s="97" t="s">
        <v>1180</v>
      </c>
      <c r="H20" s="97" t="s">
        <v>1189</v>
      </c>
      <c r="I20" s="97" t="s">
        <v>1198</v>
      </c>
      <c r="J20" s="97" t="s">
        <v>1205</v>
      </c>
      <c r="M20" s="97" t="s">
        <v>1212</v>
      </c>
      <c r="N20" s="97" t="s">
        <v>749</v>
      </c>
      <c r="O20" s="97" t="s">
        <v>1225</v>
      </c>
      <c r="P20" s="97" t="s">
        <v>1232</v>
      </c>
      <c r="Q20" s="97" t="s">
        <v>1239</v>
      </c>
      <c r="T20" s="97" t="s">
        <v>1245</v>
      </c>
      <c r="U20" s="97" t="s">
        <v>1249</v>
      </c>
      <c r="V20" s="97" t="s">
        <v>742</v>
      </c>
      <c r="W20" s="97" t="s">
        <v>744</v>
      </c>
      <c r="X20" s="97" t="s">
        <v>1263</v>
      </c>
      <c r="AA20" s="97" t="s">
        <v>1268</v>
      </c>
      <c r="AB20" s="97" t="s">
        <v>1272</v>
      </c>
      <c r="AC20" s="97" t="s">
        <v>1276</v>
      </c>
      <c r="AD20" s="97" t="s">
        <v>749</v>
      </c>
      <c r="AE20" s="97" t="s">
        <v>1282</v>
      </c>
    </row>
    <row r="21" spans="1:31" x14ac:dyDescent="0.35">
      <c r="A21" s="97" t="s">
        <v>711</v>
      </c>
      <c r="B21" s="98" t="s">
        <v>472</v>
      </c>
      <c r="C21" s="98" t="s">
        <v>710</v>
      </c>
      <c r="D21" s="98">
        <v>3</v>
      </c>
      <c r="E21" s="97" t="s">
        <v>1151</v>
      </c>
      <c r="F21" s="97" t="s">
        <v>526</v>
      </c>
      <c r="G21" s="97" t="s">
        <v>720</v>
      </c>
      <c r="H21" s="97" t="s">
        <v>720</v>
      </c>
      <c r="I21" s="97" t="s">
        <v>720</v>
      </c>
      <c r="J21" s="97" t="s">
        <v>720</v>
      </c>
      <c r="M21" s="97" t="s">
        <v>720</v>
      </c>
      <c r="N21" s="97" t="s">
        <v>720</v>
      </c>
      <c r="O21" s="97" t="s">
        <v>720</v>
      </c>
      <c r="P21" s="97" t="s">
        <v>720</v>
      </c>
      <c r="Q21" s="97" t="s">
        <v>720</v>
      </c>
      <c r="T21" s="97" t="s">
        <v>720</v>
      </c>
      <c r="U21" s="97" t="s">
        <v>720</v>
      </c>
      <c r="V21" s="97" t="s">
        <v>720</v>
      </c>
      <c r="W21" s="97" t="s">
        <v>720</v>
      </c>
      <c r="X21" s="97" t="s">
        <v>720</v>
      </c>
      <c r="AA21" s="97" t="s">
        <v>720</v>
      </c>
      <c r="AB21" s="97" t="s">
        <v>720</v>
      </c>
      <c r="AC21" s="97" t="s">
        <v>720</v>
      </c>
      <c r="AD21" s="97" t="s">
        <v>720</v>
      </c>
      <c r="AE21" s="97" t="s">
        <v>720</v>
      </c>
    </row>
    <row r="22" spans="1:31" x14ac:dyDescent="0.35">
      <c r="A22" s="97" t="s">
        <v>711</v>
      </c>
      <c r="B22" s="98" t="s">
        <v>472</v>
      </c>
      <c r="C22" s="98" t="s">
        <v>710</v>
      </c>
      <c r="D22" s="98">
        <v>4</v>
      </c>
      <c r="E22" s="97" t="s">
        <v>1152</v>
      </c>
      <c r="F22" s="97" t="s">
        <v>720</v>
      </c>
      <c r="G22" s="97" t="s">
        <v>1182</v>
      </c>
      <c r="H22" s="97" t="s">
        <v>1191</v>
      </c>
      <c r="I22" s="97" t="s">
        <v>1200</v>
      </c>
      <c r="J22" s="97" t="s">
        <v>1206</v>
      </c>
      <c r="M22" s="97" t="s">
        <v>1214</v>
      </c>
      <c r="N22" s="97" t="s">
        <v>1221</v>
      </c>
      <c r="O22" s="97" t="s">
        <v>1226</v>
      </c>
      <c r="P22" s="97" t="s">
        <v>1234</v>
      </c>
      <c r="Q22" s="97" t="s">
        <v>729</v>
      </c>
      <c r="T22" s="97" t="s">
        <v>1191</v>
      </c>
      <c r="U22" s="97" t="s">
        <v>1200</v>
      </c>
      <c r="V22" s="97" t="s">
        <v>1253</v>
      </c>
      <c r="W22" s="97" t="s">
        <v>1206</v>
      </c>
      <c r="X22" s="97" t="s">
        <v>1167</v>
      </c>
      <c r="AA22" s="97" t="s">
        <v>737</v>
      </c>
      <c r="AB22" s="97" t="s">
        <v>1206</v>
      </c>
      <c r="AC22" s="97" t="s">
        <v>1214</v>
      </c>
      <c r="AD22" s="97" t="s">
        <v>1200</v>
      </c>
      <c r="AE22" s="97" t="s">
        <v>1226</v>
      </c>
    </row>
    <row r="23" spans="1:31" x14ac:dyDescent="0.35">
      <c r="A23" s="97" t="s">
        <v>711</v>
      </c>
      <c r="B23" s="98" t="s">
        <v>472</v>
      </c>
      <c r="C23" s="98" t="s">
        <v>710</v>
      </c>
      <c r="D23" s="98">
        <v>5</v>
      </c>
      <c r="E23" s="97" t="s">
        <v>1153</v>
      </c>
    </row>
    <row r="24" spans="1:31" x14ac:dyDescent="0.35">
      <c r="A24" s="97" t="s">
        <v>711</v>
      </c>
      <c r="B24" s="98" t="s">
        <v>472</v>
      </c>
      <c r="C24" s="98" t="s">
        <v>710</v>
      </c>
      <c r="D24" s="98">
        <v>6</v>
      </c>
      <c r="E24" s="97" t="s">
        <v>1154</v>
      </c>
    </row>
    <row r="25" spans="1:31" x14ac:dyDescent="0.35">
      <c r="A25" s="97" t="s">
        <v>711</v>
      </c>
      <c r="B25" s="98" t="s">
        <v>472</v>
      </c>
      <c r="C25" s="98" t="s">
        <v>710</v>
      </c>
      <c r="D25" s="98">
        <v>7</v>
      </c>
      <c r="E25" s="97" t="s">
        <v>1155</v>
      </c>
    </row>
    <row r="26" spans="1:31" x14ac:dyDescent="0.35">
      <c r="A26" s="97" t="s">
        <v>711</v>
      </c>
      <c r="B26" s="98" t="s">
        <v>472</v>
      </c>
      <c r="C26" s="98" t="s">
        <v>710</v>
      </c>
      <c r="D26" s="98">
        <v>8</v>
      </c>
      <c r="E26" s="97" t="s">
        <v>1156</v>
      </c>
    </row>
    <row r="27" spans="1:31" x14ac:dyDescent="0.35">
      <c r="A27" s="97" t="s">
        <v>711</v>
      </c>
      <c r="B27" s="98" t="s">
        <v>472</v>
      </c>
      <c r="C27" s="98" t="s">
        <v>710</v>
      </c>
      <c r="D27" s="98">
        <v>9</v>
      </c>
      <c r="E27" s="97" t="s">
        <v>1157</v>
      </c>
    </row>
    <row r="28" spans="1:31" x14ac:dyDescent="0.35">
      <c r="A28" s="97" t="s">
        <v>711</v>
      </c>
      <c r="B28" s="98" t="s">
        <v>472</v>
      </c>
      <c r="C28" s="98" t="s">
        <v>710</v>
      </c>
      <c r="D28" s="98">
        <v>10</v>
      </c>
      <c r="E28" s="97" t="s">
        <v>1158</v>
      </c>
    </row>
    <row r="29" spans="1:31" x14ac:dyDescent="0.35">
      <c r="A29" s="97" t="s">
        <v>711</v>
      </c>
      <c r="B29" s="98" t="s">
        <v>472</v>
      </c>
      <c r="C29" s="98" t="s">
        <v>710</v>
      </c>
      <c r="D29" s="98" t="s">
        <v>63</v>
      </c>
      <c r="E29" s="97" t="s">
        <v>1159</v>
      </c>
      <c r="F29" s="97">
        <v>422</v>
      </c>
      <c r="G29" s="97">
        <v>351</v>
      </c>
      <c r="H29" s="97">
        <v>371</v>
      </c>
      <c r="I29" s="97">
        <v>516</v>
      </c>
      <c r="J29" s="97">
        <v>662</v>
      </c>
      <c r="M29" s="97">
        <v>350</v>
      </c>
      <c r="N29" s="97">
        <v>533</v>
      </c>
      <c r="O29" s="97">
        <v>719</v>
      </c>
      <c r="P29" s="97">
        <v>510</v>
      </c>
      <c r="Q29" s="97">
        <v>499</v>
      </c>
      <c r="T29" s="97">
        <v>607</v>
      </c>
      <c r="U29" s="97">
        <v>679</v>
      </c>
      <c r="V29" s="97">
        <v>544</v>
      </c>
      <c r="W29" s="97">
        <v>452</v>
      </c>
      <c r="X29" s="97">
        <v>497</v>
      </c>
      <c r="AA29" s="97">
        <v>562</v>
      </c>
      <c r="AB29" s="97">
        <v>511</v>
      </c>
      <c r="AC29" s="97">
        <v>554</v>
      </c>
      <c r="AD29" s="97">
        <v>538</v>
      </c>
      <c r="AE29" s="97">
        <v>593</v>
      </c>
    </row>
    <row r="30" spans="1:31" x14ac:dyDescent="0.35">
      <c r="A30" s="97" t="s">
        <v>711</v>
      </c>
      <c r="B30" s="98" t="s">
        <v>472</v>
      </c>
      <c r="C30" s="98" t="s">
        <v>710</v>
      </c>
      <c r="D30" s="98" t="s">
        <v>64</v>
      </c>
      <c r="E30" s="97" t="s">
        <v>1160</v>
      </c>
      <c r="F30" s="97">
        <v>21.900000000000002</v>
      </c>
      <c r="G30" s="97">
        <v>11.3</v>
      </c>
      <c r="H30" s="97">
        <v>9.9</v>
      </c>
      <c r="I30" s="97">
        <v>21.1</v>
      </c>
      <c r="J30" s="97">
        <v>21.6</v>
      </c>
      <c r="M30" s="97">
        <v>17.3</v>
      </c>
      <c r="N30" s="97">
        <v>25.000000000000004</v>
      </c>
      <c r="O30" s="97">
        <v>21.4</v>
      </c>
      <c r="P30" s="97">
        <v>27.900000000000002</v>
      </c>
      <c r="Q30" s="97">
        <v>30.200000000000003</v>
      </c>
      <c r="T30" s="97">
        <v>27.600000000000005</v>
      </c>
      <c r="U30" s="97">
        <v>25.400000000000002</v>
      </c>
      <c r="V30" s="97">
        <v>26.500000000000004</v>
      </c>
      <c r="W30" s="97">
        <v>28</v>
      </c>
      <c r="X30" s="97">
        <v>27.7</v>
      </c>
      <c r="AA30" s="97">
        <v>25.000000000000004</v>
      </c>
      <c r="AB30" s="97">
        <v>20.2</v>
      </c>
      <c r="AC30" s="97">
        <v>26.799999999999997</v>
      </c>
      <c r="AD30" s="97">
        <v>28.1</v>
      </c>
      <c r="AE30" s="97">
        <v>30.2</v>
      </c>
    </row>
    <row r="31" spans="1:31" x14ac:dyDescent="0.35">
      <c r="A31" s="97" t="s">
        <v>711</v>
      </c>
      <c r="B31" s="98" t="s">
        <v>472</v>
      </c>
      <c r="C31" s="98" t="s">
        <v>710</v>
      </c>
      <c r="D31" s="98" t="s">
        <v>65</v>
      </c>
      <c r="E31" s="97" t="s">
        <v>1161</v>
      </c>
      <c r="F31" s="97">
        <v>7.9</v>
      </c>
      <c r="G31" s="97">
        <v>4.4000000000000004</v>
      </c>
      <c r="H31" s="97">
        <v>7.8999999999999995</v>
      </c>
      <c r="I31" s="97">
        <v>18.899999999999999</v>
      </c>
      <c r="J31" s="97">
        <v>20.499999999999996</v>
      </c>
      <c r="M31" s="97">
        <v>4.7</v>
      </c>
      <c r="N31" s="97">
        <v>18.3</v>
      </c>
      <c r="O31" s="97">
        <v>33</v>
      </c>
      <c r="P31" s="97">
        <v>13.700000000000001</v>
      </c>
      <c r="Q31" s="97">
        <v>11.700000000000001</v>
      </c>
      <c r="T31" s="97">
        <v>23.599999999999998</v>
      </c>
      <c r="U31" s="97">
        <v>23.9</v>
      </c>
      <c r="V31" s="97">
        <v>17.700000000000003</v>
      </c>
      <c r="W31" s="97">
        <v>6.6000000000000005</v>
      </c>
      <c r="X31" s="97">
        <v>16.299999999999997</v>
      </c>
      <c r="AA31" s="97">
        <v>12.200000000000001</v>
      </c>
      <c r="AB31" s="97">
        <v>17.599999999999998</v>
      </c>
      <c r="AC31" s="97">
        <v>13.8</v>
      </c>
      <c r="AD31" s="97">
        <v>15.000000000000002</v>
      </c>
      <c r="AE31" s="97">
        <v>15.2</v>
      </c>
    </row>
    <row r="32" spans="1:31" x14ac:dyDescent="0.35">
      <c r="A32" s="97" t="s">
        <v>711</v>
      </c>
      <c r="B32" s="98" t="s">
        <v>472</v>
      </c>
      <c r="C32" s="98" t="s">
        <v>710</v>
      </c>
      <c r="D32" s="98" t="s">
        <v>94</v>
      </c>
      <c r="E32" s="97" t="s">
        <v>1162</v>
      </c>
      <c r="F32" s="97">
        <v>64.2</v>
      </c>
      <c r="G32" s="97">
        <v>66.899999999999991</v>
      </c>
      <c r="H32" s="97">
        <v>64.2</v>
      </c>
      <c r="I32" s="97">
        <v>64.7</v>
      </c>
      <c r="J32" s="97">
        <v>94.7</v>
      </c>
      <c r="M32" s="97">
        <v>58.7</v>
      </c>
      <c r="N32" s="97">
        <v>65</v>
      </c>
      <c r="O32" s="97">
        <v>82.7</v>
      </c>
      <c r="P32" s="97">
        <v>68.400000000000006</v>
      </c>
      <c r="Q32" s="97">
        <v>66.400000000000006</v>
      </c>
      <c r="T32" s="97">
        <v>68.099999999999994</v>
      </c>
      <c r="U32" s="97">
        <v>89.9</v>
      </c>
      <c r="V32" s="97">
        <v>64.600000000000009</v>
      </c>
      <c r="W32" s="97">
        <v>70.099999999999994</v>
      </c>
      <c r="X32" s="97">
        <v>58.400000000000006</v>
      </c>
      <c r="AA32" s="97">
        <v>85.6</v>
      </c>
      <c r="AB32" s="97">
        <v>66.5</v>
      </c>
      <c r="AC32" s="97">
        <v>79.100000000000009</v>
      </c>
      <c r="AD32" s="97">
        <v>73.000000000000014</v>
      </c>
      <c r="AE32" s="97">
        <v>80</v>
      </c>
    </row>
    <row r="33" spans="1:31" x14ac:dyDescent="0.35">
      <c r="A33" s="97" t="s">
        <v>711</v>
      </c>
      <c r="B33" s="98" t="s">
        <v>472</v>
      </c>
      <c r="C33" s="98" t="s">
        <v>710</v>
      </c>
      <c r="D33" s="98" t="s">
        <v>148</v>
      </c>
      <c r="E33" s="97" t="s">
        <v>1163</v>
      </c>
      <c r="F33" s="97">
        <v>5.6000000000000005</v>
      </c>
      <c r="G33" s="97">
        <v>6.6000000000000005</v>
      </c>
      <c r="H33" s="97">
        <v>4.8</v>
      </c>
      <c r="I33" s="97">
        <v>5.4999999999999991</v>
      </c>
      <c r="J33" s="97">
        <v>5</v>
      </c>
      <c r="M33" s="97">
        <v>3.3</v>
      </c>
      <c r="N33" s="97">
        <v>5</v>
      </c>
      <c r="O33" s="97">
        <v>6.3</v>
      </c>
      <c r="P33" s="97">
        <v>6.3000000000000007</v>
      </c>
      <c r="Q33" s="97">
        <v>3.7</v>
      </c>
      <c r="T33" s="97">
        <v>5.4</v>
      </c>
      <c r="U33" s="97">
        <v>5.8</v>
      </c>
      <c r="V33" s="97">
        <v>3.6999999999999997</v>
      </c>
      <c r="W33" s="97">
        <v>5.5</v>
      </c>
      <c r="X33" s="97">
        <v>4.4000000000000004</v>
      </c>
      <c r="AA33" s="97">
        <v>4.3</v>
      </c>
      <c r="AB33" s="97">
        <v>5.9999999999999991</v>
      </c>
      <c r="AC33" s="97">
        <v>4.5</v>
      </c>
      <c r="AD33" s="97">
        <v>6.1000000000000005</v>
      </c>
      <c r="AE33" s="97">
        <v>5.6</v>
      </c>
    </row>
    <row r="34" spans="1:31" x14ac:dyDescent="0.35">
      <c r="A34" s="97" t="s">
        <v>711</v>
      </c>
      <c r="B34" s="98" t="s">
        <v>472</v>
      </c>
      <c r="C34" s="98" t="s">
        <v>710</v>
      </c>
      <c r="D34" s="98" t="s">
        <v>66</v>
      </c>
      <c r="E34" s="97" t="s">
        <v>1164</v>
      </c>
      <c r="F34" s="97">
        <v>3.6000000000000005</v>
      </c>
      <c r="G34" s="97">
        <v>3.0999999999999996</v>
      </c>
      <c r="H34" s="97">
        <v>3.3</v>
      </c>
      <c r="I34" s="97">
        <v>2.9000000000000004</v>
      </c>
      <c r="J34" s="97">
        <v>2.9</v>
      </c>
      <c r="M34" s="97">
        <v>4</v>
      </c>
      <c r="N34" s="97">
        <v>2.0999999999999996</v>
      </c>
      <c r="O34" s="97">
        <v>4.2</v>
      </c>
      <c r="P34" s="97">
        <v>2.5999999999999996</v>
      </c>
      <c r="Q34" s="97">
        <v>4.5</v>
      </c>
      <c r="T34" s="97">
        <v>3.4</v>
      </c>
      <c r="U34" s="97">
        <v>2.4</v>
      </c>
      <c r="V34" s="97">
        <v>5.5</v>
      </c>
      <c r="W34" s="97">
        <v>3.8</v>
      </c>
      <c r="X34" s="97">
        <v>2.4</v>
      </c>
      <c r="AA34" s="97">
        <v>3.8999999999999995</v>
      </c>
      <c r="AB34" s="97">
        <v>3.3</v>
      </c>
      <c r="AC34" s="97">
        <v>5.4</v>
      </c>
      <c r="AD34" s="97">
        <v>3.7</v>
      </c>
      <c r="AE34" s="97">
        <v>4.3</v>
      </c>
    </row>
    <row r="35" spans="1:31" x14ac:dyDescent="0.35">
      <c r="B35" s="98"/>
      <c r="C35" s="98"/>
      <c r="D35" s="100"/>
    </row>
    <row r="70" spans="4:4" x14ac:dyDescent="0.35">
      <c r="D70" s="101"/>
    </row>
  </sheetData>
  <phoneticPr fontId="3"/>
  <pageMargins left="0.75" right="0.75" top="1" bottom="1" header="0.51200000000000001" footer="0.5120000000000000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Y160"/>
  <sheetViews>
    <sheetView workbookViewId="0">
      <selection sqref="A1:IV65536"/>
    </sheetView>
  </sheetViews>
  <sheetFormatPr defaultRowHeight="14.25" x14ac:dyDescent="0.15"/>
  <cols>
    <col min="1" max="4" width="1.875" style="1" customWidth="1"/>
    <col min="5" max="5" width="9" style="1"/>
    <col min="6" max="6" width="2.375" style="1" customWidth="1"/>
    <col min="7" max="7" width="2.875" style="1" bestFit="1" customWidth="1"/>
    <col min="8" max="8" width="2.375" style="1" customWidth="1"/>
    <col min="9" max="9" width="2.875" style="1" bestFit="1" customWidth="1"/>
    <col min="10" max="10" width="3.25" style="1" customWidth="1"/>
    <col min="11" max="11" width="2.375" style="1" customWidth="1"/>
    <col min="12" max="12" width="3.375" style="1" customWidth="1"/>
    <col min="13" max="13" width="5" style="1" customWidth="1"/>
    <col min="14" max="14" width="5.625" style="1" customWidth="1"/>
    <col min="15" max="24" width="2.25" style="1" customWidth="1"/>
    <col min="25" max="42" width="1.875" style="1" customWidth="1"/>
    <col min="43" max="43" width="2.375" style="1" customWidth="1"/>
    <col min="44" max="44" width="6.75" style="1" customWidth="1"/>
    <col min="45" max="45" width="2.375" style="1" customWidth="1"/>
    <col min="46" max="46" width="9.75" style="1" customWidth="1"/>
    <col min="47" max="47" width="8.5" style="1" bestFit="1" customWidth="1"/>
    <col min="48" max="48" width="2.375" style="1" bestFit="1" customWidth="1"/>
    <col min="49" max="49" width="2.875" style="1" bestFit="1" customWidth="1"/>
    <col min="50" max="50" width="2.375" style="1" bestFit="1" customWidth="1"/>
    <col min="51" max="51" width="2.875" style="1" bestFit="1" customWidth="1"/>
    <col min="52" max="52" width="3.25" style="1" bestFit="1" customWidth="1"/>
    <col min="53" max="54" width="2.375" style="1" bestFit="1" customWidth="1"/>
    <col min="55" max="55" width="4.125" style="1" bestFit="1" customWidth="1"/>
    <col min="56" max="56" width="11.25" style="1" bestFit="1" customWidth="1"/>
    <col min="57" max="57" width="8.375" style="1" bestFit="1" customWidth="1"/>
    <col min="58" max="58" width="3.25" style="1" bestFit="1" customWidth="1"/>
    <col min="59" max="59" width="9" style="1"/>
    <col min="60" max="66" width="2.375" style="1" bestFit="1" customWidth="1"/>
    <col min="67" max="67" width="6" style="1" bestFit="1" customWidth="1"/>
    <col min="68" max="68" width="5" style="1" bestFit="1" customWidth="1"/>
    <col min="69" max="69" width="4.125" style="1" bestFit="1" customWidth="1"/>
    <col min="70" max="70" width="5.75" style="1" bestFit="1" customWidth="1"/>
    <col min="71" max="71" width="5" style="1" bestFit="1" customWidth="1"/>
    <col min="72" max="72" width="3.875" style="1" bestFit="1" customWidth="1"/>
    <col min="73" max="73" width="5.25" style="1" bestFit="1" customWidth="1"/>
    <col min="74" max="74" width="5" style="1" bestFit="1" customWidth="1"/>
    <col min="75" max="75" width="3.875" style="1" bestFit="1" customWidth="1"/>
    <col min="76" max="76" width="5.625" style="1" bestFit="1" customWidth="1"/>
    <col min="77" max="77" width="5" style="1" bestFit="1" customWidth="1"/>
    <col min="78" max="78" width="3.875" style="1" bestFit="1" customWidth="1"/>
    <col min="79" max="79" width="9" style="1"/>
    <col min="80" max="80" width="2.375" style="1" bestFit="1" customWidth="1"/>
    <col min="81" max="82" width="9" style="1"/>
    <col min="83" max="83" width="2.375" style="1" bestFit="1" customWidth="1"/>
    <col min="84" max="84" width="9" style="1"/>
    <col min="85" max="85" width="2.375" style="1" bestFit="1" customWidth="1"/>
    <col min="86" max="86" width="4.25" style="1" bestFit="1" customWidth="1"/>
    <col min="87" max="87" width="3.25" style="1" bestFit="1" customWidth="1"/>
    <col min="88" max="88" width="5.625" style="1" bestFit="1" customWidth="1"/>
    <col min="89" max="89" width="2.375" style="1" bestFit="1" customWidth="1"/>
    <col min="90" max="90" width="5.625" style="1" bestFit="1" customWidth="1"/>
    <col min="91" max="91" width="2.375" style="1" bestFit="1" customWidth="1"/>
    <col min="92" max="92" width="5.625" style="1" bestFit="1" customWidth="1"/>
    <col min="93" max="93" width="3.25" style="1" bestFit="1" customWidth="1"/>
    <col min="94" max="94" width="9" style="1"/>
    <col min="95" max="95" width="2.375" style="1" bestFit="1" customWidth="1"/>
    <col min="96" max="96" width="9" style="1"/>
    <col min="97" max="97" width="2.375" style="1" bestFit="1" customWidth="1"/>
    <col min="98" max="98" width="9" style="1"/>
    <col min="99" max="100" width="2.375" style="1" bestFit="1" customWidth="1"/>
    <col min="101" max="16384" width="9" style="1"/>
  </cols>
  <sheetData>
    <row r="1" spans="1:103" x14ac:dyDescent="0.15">
      <c r="A1" s="1">
        <v>1</v>
      </c>
      <c r="B1" s="1">
        <v>400501</v>
      </c>
      <c r="C1" s="1">
        <v>1</v>
      </c>
      <c r="D1" s="1" t="s">
        <v>713</v>
      </c>
      <c r="E1" s="1">
        <v>20141103</v>
      </c>
      <c r="F1" s="1">
        <v>1</v>
      </c>
      <c r="G1" s="1" t="s">
        <v>472</v>
      </c>
      <c r="H1" s="1">
        <v>1</v>
      </c>
      <c r="I1" s="1" t="s">
        <v>710</v>
      </c>
      <c r="J1" s="1">
        <v>0</v>
      </c>
      <c r="K1" s="1">
        <v>0</v>
      </c>
      <c r="L1" s="1">
        <v>1</v>
      </c>
      <c r="M1" s="1">
        <v>1</v>
      </c>
      <c r="N1" s="1" t="s">
        <v>709</v>
      </c>
      <c r="P1" s="1">
        <v>209</v>
      </c>
      <c r="Q1" s="1" t="s">
        <v>1165</v>
      </c>
      <c r="R1" s="1">
        <v>0</v>
      </c>
      <c r="S1" s="1">
        <v>0</v>
      </c>
      <c r="T1" s="1">
        <v>0</v>
      </c>
      <c r="U1" s="1">
        <v>0</v>
      </c>
      <c r="V1" s="1">
        <v>0</v>
      </c>
      <c r="W1" s="1">
        <v>0</v>
      </c>
      <c r="X1" s="1">
        <v>0</v>
      </c>
      <c r="Y1" s="1" t="s">
        <v>63</v>
      </c>
      <c r="Z1" s="1">
        <v>674</v>
      </c>
      <c r="AA1" s="1" t="s">
        <v>70</v>
      </c>
      <c r="AB1" s="1" t="s">
        <v>477</v>
      </c>
      <c r="AC1" s="1">
        <v>19.399999999999999</v>
      </c>
      <c r="AD1" s="1" t="s">
        <v>478</v>
      </c>
      <c r="AE1" s="1" t="s">
        <v>714</v>
      </c>
      <c r="AF1" s="1">
        <v>28.7</v>
      </c>
      <c r="AG1" s="1" t="s">
        <v>478</v>
      </c>
      <c r="AH1" s="1" t="s">
        <v>94</v>
      </c>
      <c r="AI1" s="1">
        <v>81.400000000000006</v>
      </c>
      <c r="AJ1" s="1" t="s">
        <v>478</v>
      </c>
      <c r="AK1" s="1" t="s">
        <v>148</v>
      </c>
      <c r="AL1" s="1">
        <v>6.3</v>
      </c>
      <c r="AM1" s="1" t="s">
        <v>478</v>
      </c>
      <c r="AN1" s="1" t="s">
        <v>715</v>
      </c>
      <c r="AO1" s="1">
        <v>4.7</v>
      </c>
      <c r="AP1" s="1" t="s">
        <v>478</v>
      </c>
      <c r="AR1" s="1">
        <v>400501</v>
      </c>
      <c r="AS1" s="1">
        <v>1</v>
      </c>
      <c r="AT1" s="1" t="s">
        <v>713</v>
      </c>
      <c r="AU1" s="1">
        <v>20141103</v>
      </c>
      <c r="AV1" s="1">
        <v>1</v>
      </c>
      <c r="AW1" s="1" t="s">
        <v>472</v>
      </c>
      <c r="AX1" s="1">
        <v>1</v>
      </c>
      <c r="AY1" s="1" t="s">
        <v>710</v>
      </c>
      <c r="AZ1" s="1">
        <v>0</v>
      </c>
      <c r="BA1" s="1">
        <v>0</v>
      </c>
      <c r="BB1" s="1">
        <v>1</v>
      </c>
      <c r="BC1" s="1" t="s">
        <v>1170</v>
      </c>
      <c r="BD1" s="1" t="s">
        <v>1171</v>
      </c>
      <c r="BE1" s="1" t="s">
        <v>1172</v>
      </c>
      <c r="BF1" s="1">
        <v>140</v>
      </c>
      <c r="BG1" s="1" t="s">
        <v>1173</v>
      </c>
      <c r="BH1" s="1">
        <v>0</v>
      </c>
      <c r="BI1" s="1">
        <v>0</v>
      </c>
      <c r="BJ1" s="1">
        <v>0</v>
      </c>
      <c r="BK1" s="1">
        <v>0</v>
      </c>
      <c r="BL1" s="1">
        <v>0</v>
      </c>
      <c r="BM1" s="1">
        <v>0</v>
      </c>
      <c r="BN1" s="1">
        <v>0</v>
      </c>
      <c r="BO1" s="1" t="s">
        <v>63</v>
      </c>
      <c r="BP1" s="1">
        <v>337</v>
      </c>
      <c r="BQ1" s="1" t="s">
        <v>70</v>
      </c>
      <c r="BR1" s="1" t="s">
        <v>477</v>
      </c>
      <c r="BS1" s="1">
        <v>10.4</v>
      </c>
      <c r="BT1" s="1" t="s">
        <v>478</v>
      </c>
      <c r="BU1" s="1" t="s">
        <v>714</v>
      </c>
      <c r="BV1" s="1">
        <v>22.9</v>
      </c>
      <c r="BW1" s="1" t="s">
        <v>478</v>
      </c>
      <c r="BX1" s="1" t="s">
        <v>94</v>
      </c>
      <c r="BY1" s="1">
        <v>20.3</v>
      </c>
      <c r="BZ1" s="1" t="s">
        <v>478</v>
      </c>
      <c r="CA1" s="1" t="s">
        <v>148</v>
      </c>
      <c r="CB1" s="1">
        <v>3.2</v>
      </c>
      <c r="CC1" s="1" t="s">
        <v>478</v>
      </c>
      <c r="CD1" s="1" t="s">
        <v>715</v>
      </c>
      <c r="CE1" s="1">
        <v>2.2000000000000002</v>
      </c>
      <c r="CF1" s="1" t="s">
        <v>478</v>
      </c>
      <c r="CG1" s="1">
        <v>2</v>
      </c>
      <c r="CH1" s="1" t="s">
        <v>479</v>
      </c>
      <c r="CI1" s="1">
        <v>1</v>
      </c>
      <c r="CJ1" s="1" t="s">
        <v>483</v>
      </c>
      <c r="CK1" s="1">
        <v>1</v>
      </c>
      <c r="CL1" s="1" t="s">
        <v>534</v>
      </c>
      <c r="CM1" s="1">
        <v>3</v>
      </c>
      <c r="CN1" s="1" t="s">
        <v>485</v>
      </c>
      <c r="CO1" s="1">
        <v>0</v>
      </c>
      <c r="CQ1" s="1">
        <v>2</v>
      </c>
      <c r="CS1" s="1">
        <v>0</v>
      </c>
      <c r="CU1" s="1">
        <v>0</v>
      </c>
      <c r="CV1" s="1">
        <v>1</v>
      </c>
      <c r="CW1" s="1">
        <v>2</v>
      </c>
      <c r="CX1" s="1">
        <v>1</v>
      </c>
      <c r="CY1" s="1" t="s">
        <v>705</v>
      </c>
    </row>
    <row r="2" spans="1:103" x14ac:dyDescent="0.15">
      <c r="A2" s="1">
        <v>1</v>
      </c>
      <c r="B2" s="1">
        <v>400501</v>
      </c>
      <c r="C2" s="1">
        <v>1</v>
      </c>
      <c r="D2" s="1" t="s">
        <v>713</v>
      </c>
      <c r="E2" s="1">
        <v>20141104</v>
      </c>
      <c r="F2" s="1">
        <v>1</v>
      </c>
      <c r="G2" s="1" t="s">
        <v>472</v>
      </c>
      <c r="H2" s="1">
        <v>1</v>
      </c>
      <c r="I2" s="1" t="s">
        <v>710</v>
      </c>
      <c r="J2" s="1">
        <v>0</v>
      </c>
      <c r="K2" s="1">
        <v>0</v>
      </c>
      <c r="L2" s="1">
        <v>1</v>
      </c>
      <c r="M2" s="1">
        <v>1</v>
      </c>
      <c r="N2" s="1" t="s">
        <v>709</v>
      </c>
      <c r="P2" s="1">
        <v>181</v>
      </c>
      <c r="Q2" s="1" t="s">
        <v>1166</v>
      </c>
      <c r="R2" s="1">
        <v>0</v>
      </c>
      <c r="S2" s="1">
        <v>0</v>
      </c>
      <c r="T2" s="1">
        <v>0</v>
      </c>
      <c r="U2" s="1">
        <v>0</v>
      </c>
      <c r="V2" s="1">
        <v>0</v>
      </c>
      <c r="W2" s="1">
        <v>0</v>
      </c>
      <c r="X2" s="1">
        <v>0</v>
      </c>
      <c r="Y2" s="1" t="s">
        <v>63</v>
      </c>
      <c r="Z2" s="1">
        <v>546</v>
      </c>
      <c r="AA2" s="1" t="s">
        <v>70</v>
      </c>
      <c r="AB2" s="1" t="s">
        <v>477</v>
      </c>
      <c r="AC2" s="1">
        <v>20.9</v>
      </c>
      <c r="AD2" s="1" t="s">
        <v>478</v>
      </c>
      <c r="AE2" s="1" t="s">
        <v>714</v>
      </c>
      <c r="AF2" s="1">
        <v>18.7</v>
      </c>
      <c r="AG2" s="1" t="s">
        <v>478</v>
      </c>
      <c r="AH2" s="1" t="s">
        <v>94</v>
      </c>
      <c r="AI2" s="1">
        <v>70.099999999999994</v>
      </c>
      <c r="AJ2" s="1" t="s">
        <v>478</v>
      </c>
      <c r="AK2" s="1" t="s">
        <v>148</v>
      </c>
      <c r="AL2" s="1">
        <v>4.5</v>
      </c>
      <c r="AM2" s="1" t="s">
        <v>478</v>
      </c>
      <c r="AN2" s="1" t="s">
        <v>715</v>
      </c>
      <c r="AO2" s="1">
        <v>3.1</v>
      </c>
      <c r="AP2" s="1" t="s">
        <v>478</v>
      </c>
      <c r="AR2" s="1">
        <v>400501</v>
      </c>
      <c r="AS2" s="1">
        <v>1</v>
      </c>
      <c r="AT2" s="1" t="s">
        <v>713</v>
      </c>
      <c r="AU2" s="1">
        <v>20141104</v>
      </c>
      <c r="AV2" s="1">
        <v>1</v>
      </c>
      <c r="AW2" s="1" t="s">
        <v>472</v>
      </c>
      <c r="AX2" s="1">
        <v>1</v>
      </c>
      <c r="AY2" s="1" t="s">
        <v>710</v>
      </c>
      <c r="AZ2" s="1">
        <v>0</v>
      </c>
      <c r="BA2" s="1">
        <v>0</v>
      </c>
      <c r="BB2" s="1">
        <v>1</v>
      </c>
      <c r="BC2" s="1">
        <v>2209</v>
      </c>
      <c r="BD2" s="1" t="s">
        <v>1178</v>
      </c>
      <c r="BE2" s="1" t="s">
        <v>1179</v>
      </c>
      <c r="BF2" s="1">
        <v>102</v>
      </c>
      <c r="BH2" s="1">
        <v>0</v>
      </c>
      <c r="BI2" s="1">
        <v>0</v>
      </c>
      <c r="BJ2" s="1">
        <v>0</v>
      </c>
      <c r="BK2" s="1">
        <v>0</v>
      </c>
      <c r="BL2" s="1">
        <v>0</v>
      </c>
      <c r="BM2" s="1">
        <v>0</v>
      </c>
      <c r="BN2" s="1">
        <v>0</v>
      </c>
      <c r="BO2" s="1" t="s">
        <v>63</v>
      </c>
      <c r="BP2" s="1">
        <v>230</v>
      </c>
      <c r="BQ2" s="1" t="s">
        <v>70</v>
      </c>
      <c r="BR2" s="1" t="s">
        <v>477</v>
      </c>
      <c r="BS2" s="1">
        <v>12.8</v>
      </c>
      <c r="BT2" s="1" t="s">
        <v>478</v>
      </c>
      <c r="BU2" s="1" t="s">
        <v>714</v>
      </c>
      <c r="BV2" s="1">
        <v>16.5</v>
      </c>
      <c r="BW2" s="1" t="s">
        <v>478</v>
      </c>
      <c r="BX2" s="1" t="s">
        <v>94</v>
      </c>
      <c r="BY2" s="1">
        <v>5.7</v>
      </c>
      <c r="BZ2" s="1" t="s">
        <v>478</v>
      </c>
      <c r="CA2" s="1" t="s">
        <v>148</v>
      </c>
      <c r="CB2" s="1">
        <v>1.1000000000000001</v>
      </c>
      <c r="CC2" s="1" t="s">
        <v>478</v>
      </c>
      <c r="CD2" s="1" t="s">
        <v>715</v>
      </c>
      <c r="CE2" s="1">
        <v>1.1000000000000001</v>
      </c>
      <c r="CF2" s="1" t="s">
        <v>478</v>
      </c>
      <c r="CG2" s="1">
        <v>2</v>
      </c>
      <c r="CH2" s="1" t="s">
        <v>479</v>
      </c>
      <c r="CI2" s="1">
        <v>2</v>
      </c>
      <c r="CJ2" s="1" t="s">
        <v>480</v>
      </c>
      <c r="CK2" s="1">
        <v>1</v>
      </c>
      <c r="CL2" s="1" t="s">
        <v>534</v>
      </c>
      <c r="CM2" s="1">
        <v>2</v>
      </c>
      <c r="CN2" s="1" t="s">
        <v>488</v>
      </c>
      <c r="CO2" s="1">
        <v>0</v>
      </c>
      <c r="CQ2" s="1">
        <v>0</v>
      </c>
      <c r="CS2" s="1">
        <v>0</v>
      </c>
      <c r="CU2" s="1">
        <v>0</v>
      </c>
      <c r="CV2" s="1">
        <v>0</v>
      </c>
      <c r="CW2" s="1">
        <v>2</v>
      </c>
      <c r="CX2" s="1">
        <v>2</v>
      </c>
      <c r="CY2" s="1" t="s">
        <v>705</v>
      </c>
    </row>
    <row r="3" spans="1:103" x14ac:dyDescent="0.15">
      <c r="A3" s="1">
        <v>1</v>
      </c>
      <c r="B3" s="1">
        <v>400501</v>
      </c>
      <c r="C3" s="1">
        <v>1</v>
      </c>
      <c r="D3" s="1" t="s">
        <v>713</v>
      </c>
      <c r="E3" s="1">
        <v>20141105</v>
      </c>
      <c r="F3" s="1">
        <v>1</v>
      </c>
      <c r="G3" s="1" t="s">
        <v>472</v>
      </c>
      <c r="H3" s="1">
        <v>1</v>
      </c>
      <c r="I3" s="1" t="s">
        <v>710</v>
      </c>
      <c r="J3" s="1">
        <v>0</v>
      </c>
      <c r="K3" s="1">
        <v>0</v>
      </c>
      <c r="L3" s="1">
        <v>1</v>
      </c>
      <c r="M3" s="1">
        <v>1</v>
      </c>
      <c r="N3" s="1" t="s">
        <v>709</v>
      </c>
      <c r="P3" s="1">
        <v>200</v>
      </c>
      <c r="R3" s="1">
        <v>0</v>
      </c>
      <c r="S3" s="1">
        <v>0</v>
      </c>
      <c r="T3" s="1">
        <v>0</v>
      </c>
      <c r="U3" s="1">
        <v>0</v>
      </c>
      <c r="V3" s="1">
        <v>0</v>
      </c>
      <c r="W3" s="1">
        <v>0</v>
      </c>
      <c r="X3" s="1">
        <v>0</v>
      </c>
      <c r="Y3" s="1" t="s">
        <v>63</v>
      </c>
      <c r="Z3" s="1">
        <v>564</v>
      </c>
      <c r="AA3" s="1" t="s">
        <v>70</v>
      </c>
      <c r="AB3" s="1" t="s">
        <v>477</v>
      </c>
      <c r="AC3" s="1">
        <v>28.2</v>
      </c>
      <c r="AD3" s="1" t="s">
        <v>478</v>
      </c>
      <c r="AE3" s="1" t="s">
        <v>714</v>
      </c>
      <c r="AF3" s="1">
        <v>15.8</v>
      </c>
      <c r="AG3" s="1" t="s">
        <v>478</v>
      </c>
      <c r="AH3" s="1" t="s">
        <v>94</v>
      </c>
      <c r="AI3" s="1">
        <v>75.3</v>
      </c>
      <c r="AJ3" s="1" t="s">
        <v>478</v>
      </c>
      <c r="AK3" s="1" t="s">
        <v>148</v>
      </c>
      <c r="AL3" s="1">
        <v>5.9</v>
      </c>
      <c r="AM3" s="1" t="s">
        <v>478</v>
      </c>
      <c r="AN3" s="1" t="s">
        <v>715</v>
      </c>
      <c r="AO3" s="1">
        <v>4.3</v>
      </c>
      <c r="AP3" s="1" t="s">
        <v>478</v>
      </c>
      <c r="AR3" s="1">
        <v>400501</v>
      </c>
      <c r="AS3" s="1">
        <v>1</v>
      </c>
      <c r="AT3" s="1" t="s">
        <v>713</v>
      </c>
      <c r="AU3" s="1">
        <v>20141105</v>
      </c>
      <c r="AV3" s="1">
        <v>1</v>
      </c>
      <c r="AW3" s="1" t="s">
        <v>472</v>
      </c>
      <c r="AX3" s="1">
        <v>1</v>
      </c>
      <c r="AY3" s="1" t="s">
        <v>710</v>
      </c>
      <c r="AZ3" s="1">
        <v>0</v>
      </c>
      <c r="BA3" s="1">
        <v>0</v>
      </c>
      <c r="BB3" s="1">
        <v>1</v>
      </c>
      <c r="BC3" s="1">
        <v>1175</v>
      </c>
      <c r="BD3" s="1" t="s">
        <v>1187</v>
      </c>
      <c r="BE3" s="1" t="s">
        <v>1188</v>
      </c>
      <c r="BF3" s="1">
        <v>120</v>
      </c>
      <c r="BH3" s="1">
        <v>0</v>
      </c>
      <c r="BI3" s="1">
        <v>0</v>
      </c>
      <c r="BJ3" s="1">
        <v>0</v>
      </c>
      <c r="BK3" s="1">
        <v>0</v>
      </c>
      <c r="BL3" s="1">
        <v>0</v>
      </c>
      <c r="BM3" s="1">
        <v>0</v>
      </c>
      <c r="BN3" s="1">
        <v>0</v>
      </c>
      <c r="BO3" s="1" t="s">
        <v>63</v>
      </c>
      <c r="BP3" s="1">
        <v>217</v>
      </c>
      <c r="BQ3" s="1" t="s">
        <v>70</v>
      </c>
      <c r="BR3" s="1" t="s">
        <v>477</v>
      </c>
      <c r="BS3" s="1">
        <v>19.3</v>
      </c>
      <c r="BT3" s="1" t="s">
        <v>478</v>
      </c>
      <c r="BU3" s="1" t="s">
        <v>714</v>
      </c>
      <c r="BV3" s="1">
        <v>9.5</v>
      </c>
      <c r="BW3" s="1" t="s">
        <v>478</v>
      </c>
      <c r="BX3" s="1" t="s">
        <v>94</v>
      </c>
      <c r="BY3" s="1">
        <v>13.1</v>
      </c>
      <c r="BZ3" s="1" t="s">
        <v>478</v>
      </c>
      <c r="CA3" s="1" t="s">
        <v>148</v>
      </c>
      <c r="CB3" s="1">
        <v>3.1</v>
      </c>
      <c r="CC3" s="1" t="s">
        <v>478</v>
      </c>
      <c r="CD3" s="1" t="s">
        <v>715</v>
      </c>
      <c r="CE3" s="1">
        <v>2.1</v>
      </c>
      <c r="CF3" s="1" t="s">
        <v>478</v>
      </c>
      <c r="CG3" s="1">
        <v>2</v>
      </c>
      <c r="CH3" s="1" t="s">
        <v>479</v>
      </c>
      <c r="CI3" s="1">
        <v>4</v>
      </c>
      <c r="CJ3" s="1" t="s">
        <v>531</v>
      </c>
      <c r="CK3" s="1">
        <v>1</v>
      </c>
      <c r="CL3" s="1" t="s">
        <v>534</v>
      </c>
      <c r="CM3" s="1">
        <v>1</v>
      </c>
      <c r="CN3" s="1" t="s">
        <v>482</v>
      </c>
      <c r="CO3" s="1">
        <v>0</v>
      </c>
      <c r="CQ3" s="1">
        <v>0</v>
      </c>
      <c r="CS3" s="1">
        <v>0</v>
      </c>
      <c r="CU3" s="1">
        <v>0</v>
      </c>
      <c r="CV3" s="1">
        <v>0</v>
      </c>
      <c r="CW3" s="1">
        <v>2</v>
      </c>
      <c r="CX3" s="1">
        <v>3</v>
      </c>
      <c r="CY3" s="1" t="s">
        <v>705</v>
      </c>
    </row>
    <row r="4" spans="1:103" x14ac:dyDescent="0.15">
      <c r="A4" s="1">
        <v>1</v>
      </c>
      <c r="B4" s="1">
        <v>400501</v>
      </c>
      <c r="C4" s="1">
        <v>1</v>
      </c>
      <c r="D4" s="1" t="s">
        <v>713</v>
      </c>
      <c r="E4" s="1">
        <v>20141106</v>
      </c>
      <c r="F4" s="1">
        <v>1</v>
      </c>
      <c r="G4" s="1" t="s">
        <v>472</v>
      </c>
      <c r="H4" s="1">
        <v>1</v>
      </c>
      <c r="I4" s="1" t="s">
        <v>710</v>
      </c>
      <c r="J4" s="1">
        <v>0</v>
      </c>
      <c r="K4" s="1">
        <v>0</v>
      </c>
      <c r="L4" s="1">
        <v>1</v>
      </c>
      <c r="M4" s="1">
        <v>1</v>
      </c>
      <c r="N4" s="1" t="s">
        <v>709</v>
      </c>
      <c r="P4" s="1">
        <v>205</v>
      </c>
      <c r="R4" s="1">
        <v>0</v>
      </c>
      <c r="S4" s="1">
        <v>0</v>
      </c>
      <c r="T4" s="1">
        <v>0</v>
      </c>
      <c r="U4" s="1">
        <v>0</v>
      </c>
      <c r="V4" s="1">
        <v>0</v>
      </c>
      <c r="W4" s="1">
        <v>0</v>
      </c>
      <c r="X4" s="1">
        <v>0</v>
      </c>
      <c r="Y4" s="1" t="s">
        <v>63</v>
      </c>
      <c r="Z4" s="1">
        <v>632</v>
      </c>
      <c r="AA4" s="1" t="s">
        <v>70</v>
      </c>
      <c r="AB4" s="1" t="s">
        <v>477</v>
      </c>
      <c r="AC4" s="1">
        <v>22.8</v>
      </c>
      <c r="AD4" s="1" t="s">
        <v>478</v>
      </c>
      <c r="AE4" s="1" t="s">
        <v>714</v>
      </c>
      <c r="AF4" s="1">
        <v>25.4</v>
      </c>
      <c r="AG4" s="1" t="s">
        <v>478</v>
      </c>
      <c r="AH4" s="1" t="s">
        <v>94</v>
      </c>
      <c r="AI4" s="1">
        <v>75.5</v>
      </c>
      <c r="AJ4" s="1" t="s">
        <v>478</v>
      </c>
      <c r="AK4" s="1" t="s">
        <v>148</v>
      </c>
      <c r="AL4" s="1">
        <v>3.9</v>
      </c>
      <c r="AM4" s="1" t="s">
        <v>478</v>
      </c>
      <c r="AN4" s="1" t="s">
        <v>715</v>
      </c>
      <c r="AO4" s="1">
        <v>3.5</v>
      </c>
      <c r="AP4" s="1" t="s">
        <v>478</v>
      </c>
      <c r="AR4" s="1">
        <v>400501</v>
      </c>
      <c r="AS4" s="1">
        <v>1</v>
      </c>
      <c r="AT4" s="1" t="s">
        <v>713</v>
      </c>
      <c r="AU4" s="1">
        <v>20141106</v>
      </c>
      <c r="AV4" s="1">
        <v>1</v>
      </c>
      <c r="AW4" s="1" t="s">
        <v>472</v>
      </c>
      <c r="AX4" s="1">
        <v>1</v>
      </c>
      <c r="AY4" s="1" t="s">
        <v>710</v>
      </c>
      <c r="AZ4" s="1">
        <v>0</v>
      </c>
      <c r="BA4" s="1">
        <v>0</v>
      </c>
      <c r="BB4" s="1">
        <v>1</v>
      </c>
      <c r="BC4" s="1">
        <v>2220</v>
      </c>
      <c r="BD4" s="1" t="s">
        <v>1196</v>
      </c>
      <c r="BE4" s="1" t="s">
        <v>1197</v>
      </c>
      <c r="BF4" s="1">
        <v>128</v>
      </c>
      <c r="BH4" s="1">
        <v>0</v>
      </c>
      <c r="BI4" s="1">
        <v>0</v>
      </c>
      <c r="BJ4" s="1">
        <v>0</v>
      </c>
      <c r="BK4" s="1">
        <v>0</v>
      </c>
      <c r="BL4" s="1">
        <v>0</v>
      </c>
      <c r="BM4" s="1">
        <v>0</v>
      </c>
      <c r="BN4" s="1">
        <v>0</v>
      </c>
      <c r="BO4" s="1" t="s">
        <v>63</v>
      </c>
      <c r="BP4" s="1">
        <v>352</v>
      </c>
      <c r="BQ4" s="1" t="s">
        <v>70</v>
      </c>
      <c r="BR4" s="1" t="s">
        <v>477</v>
      </c>
      <c r="BS4" s="1">
        <v>15.9</v>
      </c>
      <c r="BT4" s="1" t="s">
        <v>478</v>
      </c>
      <c r="BU4" s="1" t="s">
        <v>714</v>
      </c>
      <c r="BV4" s="1">
        <v>24.6</v>
      </c>
      <c r="BW4" s="1" t="s">
        <v>478</v>
      </c>
      <c r="BX4" s="1" t="s">
        <v>94</v>
      </c>
      <c r="BY4" s="1">
        <v>15.5</v>
      </c>
      <c r="BZ4" s="1" t="s">
        <v>478</v>
      </c>
      <c r="CA4" s="1" t="s">
        <v>148</v>
      </c>
      <c r="CB4" s="1">
        <v>1.3</v>
      </c>
      <c r="CC4" s="1" t="s">
        <v>478</v>
      </c>
      <c r="CD4" s="1" t="s">
        <v>715</v>
      </c>
      <c r="CE4" s="1">
        <v>1.3</v>
      </c>
      <c r="CF4" s="1" t="s">
        <v>478</v>
      </c>
      <c r="CG4" s="1">
        <v>2</v>
      </c>
      <c r="CH4" s="1" t="s">
        <v>479</v>
      </c>
      <c r="CI4" s="1">
        <v>2</v>
      </c>
      <c r="CJ4" s="1" t="s">
        <v>480</v>
      </c>
      <c r="CK4" s="1">
        <v>1</v>
      </c>
      <c r="CL4" s="1" t="s">
        <v>534</v>
      </c>
      <c r="CM4" s="1">
        <v>2</v>
      </c>
      <c r="CN4" s="1" t="s">
        <v>488</v>
      </c>
      <c r="CO4" s="1">
        <v>0</v>
      </c>
      <c r="CQ4" s="1">
        <v>0</v>
      </c>
      <c r="CS4" s="1">
        <v>0</v>
      </c>
      <c r="CU4" s="1">
        <v>0</v>
      </c>
      <c r="CV4" s="1">
        <v>0</v>
      </c>
      <c r="CW4" s="1">
        <v>2</v>
      </c>
      <c r="CX4" s="1">
        <v>4</v>
      </c>
      <c r="CY4" s="1" t="s">
        <v>705</v>
      </c>
    </row>
    <row r="5" spans="1:103" x14ac:dyDescent="0.15">
      <c r="A5" s="1">
        <v>1</v>
      </c>
      <c r="B5" s="1">
        <v>400501</v>
      </c>
      <c r="C5" s="1">
        <v>1</v>
      </c>
      <c r="D5" s="1" t="s">
        <v>713</v>
      </c>
      <c r="E5" s="1">
        <v>20141107</v>
      </c>
      <c r="F5" s="1">
        <v>1</v>
      </c>
      <c r="G5" s="1" t="s">
        <v>472</v>
      </c>
      <c r="H5" s="1">
        <v>1</v>
      </c>
      <c r="I5" s="1" t="s">
        <v>710</v>
      </c>
      <c r="J5" s="1">
        <v>0</v>
      </c>
      <c r="K5" s="1">
        <v>0</v>
      </c>
      <c r="L5" s="1">
        <v>1</v>
      </c>
      <c r="M5" s="1">
        <v>1</v>
      </c>
      <c r="N5" s="1" t="s">
        <v>709</v>
      </c>
      <c r="P5" s="1">
        <v>257</v>
      </c>
      <c r="R5" s="1">
        <v>0</v>
      </c>
      <c r="S5" s="1">
        <v>0</v>
      </c>
      <c r="T5" s="1">
        <v>0</v>
      </c>
      <c r="U5" s="1">
        <v>0</v>
      </c>
      <c r="V5" s="1">
        <v>0</v>
      </c>
      <c r="W5" s="1">
        <v>0</v>
      </c>
      <c r="X5" s="1">
        <v>0</v>
      </c>
      <c r="Y5" s="1" t="s">
        <v>63</v>
      </c>
      <c r="Z5" s="1">
        <v>544</v>
      </c>
      <c r="AA5" s="1" t="s">
        <v>70</v>
      </c>
      <c r="AB5" s="1" t="s">
        <v>477</v>
      </c>
      <c r="AC5" s="1">
        <v>9.4</v>
      </c>
      <c r="AD5" s="1" t="s">
        <v>478</v>
      </c>
      <c r="AE5" s="1" t="s">
        <v>714</v>
      </c>
      <c r="AF5" s="1">
        <v>11.6</v>
      </c>
      <c r="AG5" s="1" t="s">
        <v>478</v>
      </c>
      <c r="AH5" s="1" t="s">
        <v>94</v>
      </c>
      <c r="AI5" s="1">
        <v>98.5</v>
      </c>
      <c r="AJ5" s="1" t="s">
        <v>478</v>
      </c>
      <c r="AK5" s="1" t="s">
        <v>148</v>
      </c>
      <c r="AL5" s="1">
        <v>4.5999999999999996</v>
      </c>
      <c r="AM5" s="1" t="s">
        <v>478</v>
      </c>
      <c r="AN5" s="1" t="s">
        <v>715</v>
      </c>
      <c r="AO5" s="1">
        <v>3.6</v>
      </c>
      <c r="AP5" s="1" t="s">
        <v>478</v>
      </c>
      <c r="AR5" s="1">
        <v>400501</v>
      </c>
      <c r="AS5" s="1">
        <v>1</v>
      </c>
      <c r="AT5" s="1" t="s">
        <v>713</v>
      </c>
      <c r="AU5" s="1">
        <v>20141107</v>
      </c>
      <c r="AV5" s="1">
        <v>1</v>
      </c>
      <c r="AW5" s="1" t="s">
        <v>472</v>
      </c>
      <c r="AX5" s="1">
        <v>1</v>
      </c>
      <c r="AY5" s="1" t="s">
        <v>710</v>
      </c>
      <c r="AZ5" s="1">
        <v>0</v>
      </c>
      <c r="BA5" s="1">
        <v>0</v>
      </c>
      <c r="BB5" s="1">
        <v>1</v>
      </c>
      <c r="BC5" s="1">
        <v>2223</v>
      </c>
      <c r="BD5" s="1" t="s">
        <v>1203</v>
      </c>
      <c r="BE5" s="1" t="s">
        <v>1204</v>
      </c>
      <c r="BF5" s="1">
        <v>168</v>
      </c>
      <c r="BH5" s="1">
        <v>0</v>
      </c>
      <c r="BI5" s="1">
        <v>0</v>
      </c>
      <c r="BJ5" s="1">
        <v>0</v>
      </c>
      <c r="BK5" s="1">
        <v>0</v>
      </c>
      <c r="BL5" s="1">
        <v>0</v>
      </c>
      <c r="BM5" s="1">
        <v>0</v>
      </c>
      <c r="BN5" s="1">
        <v>0</v>
      </c>
      <c r="BO5" s="1" t="s">
        <v>63</v>
      </c>
      <c r="BP5" s="1">
        <v>115</v>
      </c>
      <c r="BQ5" s="1" t="s">
        <v>70</v>
      </c>
      <c r="BR5" s="1" t="s">
        <v>477</v>
      </c>
      <c r="BS5" s="1">
        <v>1.7</v>
      </c>
      <c r="BT5" s="1" t="s">
        <v>478</v>
      </c>
      <c r="BU5" s="1" t="s">
        <v>714</v>
      </c>
      <c r="BV5" s="1">
        <v>10.1</v>
      </c>
      <c r="BW5" s="1" t="s">
        <v>478</v>
      </c>
      <c r="BX5" s="1" t="s">
        <v>94</v>
      </c>
      <c r="BY5" s="1">
        <v>3.8</v>
      </c>
      <c r="BZ5" s="1" t="s">
        <v>478</v>
      </c>
      <c r="CA5" s="1" t="s">
        <v>148</v>
      </c>
      <c r="CB5" s="1">
        <v>1.2</v>
      </c>
      <c r="CC5" s="1" t="s">
        <v>478</v>
      </c>
      <c r="CD5" s="1" t="s">
        <v>715</v>
      </c>
      <c r="CE5" s="1">
        <v>1.5</v>
      </c>
      <c r="CF5" s="1" t="s">
        <v>478</v>
      </c>
      <c r="CG5" s="1">
        <v>2</v>
      </c>
      <c r="CH5" s="1" t="s">
        <v>479</v>
      </c>
      <c r="CI5" s="1">
        <v>2</v>
      </c>
      <c r="CJ5" s="1" t="s">
        <v>480</v>
      </c>
      <c r="CK5" s="1">
        <v>1</v>
      </c>
      <c r="CL5" s="1" t="s">
        <v>534</v>
      </c>
      <c r="CM5" s="1">
        <v>3</v>
      </c>
      <c r="CN5" s="1" t="s">
        <v>485</v>
      </c>
      <c r="CO5" s="1">
        <v>0</v>
      </c>
      <c r="CQ5" s="1">
        <v>0</v>
      </c>
      <c r="CS5" s="1">
        <v>0</v>
      </c>
      <c r="CU5" s="1">
        <v>0</v>
      </c>
      <c r="CV5" s="1">
        <v>0</v>
      </c>
      <c r="CW5" s="1">
        <v>2</v>
      </c>
      <c r="CX5" s="1">
        <v>5</v>
      </c>
      <c r="CY5" s="1" t="s">
        <v>705</v>
      </c>
    </row>
    <row r="6" spans="1:103" x14ac:dyDescent="0.15">
      <c r="A6" s="1">
        <v>1</v>
      </c>
      <c r="B6" s="1">
        <v>400501</v>
      </c>
      <c r="C6" s="1">
        <v>1</v>
      </c>
      <c r="D6" s="1" t="s">
        <v>713</v>
      </c>
      <c r="E6" s="1">
        <v>20141110</v>
      </c>
      <c r="F6" s="1">
        <v>1</v>
      </c>
      <c r="G6" s="1" t="s">
        <v>472</v>
      </c>
      <c r="H6" s="1">
        <v>1</v>
      </c>
      <c r="I6" s="1" t="s">
        <v>710</v>
      </c>
      <c r="J6" s="1">
        <v>0</v>
      </c>
      <c r="K6" s="1">
        <v>0</v>
      </c>
      <c r="L6" s="1">
        <v>1</v>
      </c>
      <c r="M6" s="1">
        <v>1</v>
      </c>
      <c r="N6" s="1" t="s">
        <v>709</v>
      </c>
      <c r="P6" s="1">
        <v>178</v>
      </c>
      <c r="R6" s="1">
        <v>0</v>
      </c>
      <c r="S6" s="1">
        <v>0</v>
      </c>
      <c r="T6" s="1">
        <v>0</v>
      </c>
      <c r="U6" s="1">
        <v>0</v>
      </c>
      <c r="V6" s="1">
        <v>0</v>
      </c>
      <c r="W6" s="1">
        <v>0</v>
      </c>
      <c r="X6" s="1">
        <v>0</v>
      </c>
      <c r="Y6" s="1" t="s">
        <v>63</v>
      </c>
      <c r="Z6" s="1">
        <v>531</v>
      </c>
      <c r="AA6" s="1" t="s">
        <v>70</v>
      </c>
      <c r="AB6" s="1" t="s">
        <v>477</v>
      </c>
      <c r="AC6" s="1">
        <v>22.2</v>
      </c>
      <c r="AD6" s="1" t="s">
        <v>478</v>
      </c>
      <c r="AE6" s="1" t="s">
        <v>714</v>
      </c>
      <c r="AF6" s="1">
        <v>12.5</v>
      </c>
      <c r="AG6" s="1" t="s">
        <v>478</v>
      </c>
      <c r="AH6" s="1" t="s">
        <v>94</v>
      </c>
      <c r="AI6" s="1">
        <v>76</v>
      </c>
      <c r="AJ6" s="1" t="s">
        <v>478</v>
      </c>
      <c r="AK6" s="1" t="s">
        <v>148</v>
      </c>
      <c r="AL6" s="1">
        <v>2.1</v>
      </c>
      <c r="AM6" s="1" t="s">
        <v>478</v>
      </c>
      <c r="AN6" s="1" t="s">
        <v>715</v>
      </c>
      <c r="AO6" s="1">
        <v>7.6</v>
      </c>
      <c r="AP6" s="1" t="s">
        <v>478</v>
      </c>
      <c r="AR6" s="1">
        <v>400501</v>
      </c>
      <c r="AS6" s="1">
        <v>1</v>
      </c>
      <c r="AT6" s="1" t="s">
        <v>713</v>
      </c>
      <c r="AU6" s="1">
        <v>20141110</v>
      </c>
      <c r="AV6" s="1">
        <v>1</v>
      </c>
      <c r="AW6" s="1" t="s">
        <v>472</v>
      </c>
      <c r="AX6" s="1">
        <v>1</v>
      </c>
      <c r="AY6" s="1" t="s">
        <v>710</v>
      </c>
      <c r="AZ6" s="1">
        <v>0</v>
      </c>
      <c r="BA6" s="1">
        <v>0</v>
      </c>
      <c r="BB6" s="1">
        <v>1</v>
      </c>
      <c r="BC6" s="1">
        <v>2215</v>
      </c>
      <c r="BD6" s="1" t="s">
        <v>1210</v>
      </c>
      <c r="BE6" s="1" t="s">
        <v>1211</v>
      </c>
      <c r="BF6" s="1">
        <v>100</v>
      </c>
      <c r="BH6" s="1">
        <v>0</v>
      </c>
      <c r="BI6" s="1">
        <v>0</v>
      </c>
      <c r="BJ6" s="1">
        <v>0</v>
      </c>
      <c r="BK6" s="1">
        <v>0</v>
      </c>
      <c r="BL6" s="1">
        <v>0</v>
      </c>
      <c r="BM6" s="1">
        <v>0</v>
      </c>
      <c r="BN6" s="1">
        <v>0</v>
      </c>
      <c r="BO6" s="1" t="s">
        <v>63</v>
      </c>
      <c r="BP6" s="1">
        <v>246</v>
      </c>
      <c r="BQ6" s="1" t="s">
        <v>70</v>
      </c>
      <c r="BR6" s="1" t="s">
        <v>477</v>
      </c>
      <c r="BS6" s="1">
        <v>15.4</v>
      </c>
      <c r="BT6" s="1" t="s">
        <v>478</v>
      </c>
      <c r="BU6" s="1" t="s">
        <v>714</v>
      </c>
      <c r="BV6" s="1">
        <v>11.2</v>
      </c>
      <c r="BW6" s="1" t="s">
        <v>478</v>
      </c>
      <c r="BX6" s="1" t="s">
        <v>94</v>
      </c>
      <c r="BY6" s="1">
        <v>16.7</v>
      </c>
      <c r="BZ6" s="1" t="s">
        <v>478</v>
      </c>
      <c r="CA6" s="1" t="s">
        <v>148</v>
      </c>
      <c r="CB6" s="1">
        <v>0.5</v>
      </c>
      <c r="CC6" s="1" t="s">
        <v>478</v>
      </c>
      <c r="CD6" s="1" t="s">
        <v>715</v>
      </c>
      <c r="CE6" s="1">
        <v>4.0999999999999996</v>
      </c>
      <c r="CF6" s="1" t="s">
        <v>478</v>
      </c>
      <c r="CG6" s="1">
        <v>2</v>
      </c>
      <c r="CH6" s="1" t="s">
        <v>479</v>
      </c>
      <c r="CI6" s="1">
        <v>14</v>
      </c>
      <c r="CJ6" s="1" t="s">
        <v>487</v>
      </c>
      <c r="CK6" s="1">
        <v>1</v>
      </c>
      <c r="CL6" s="1" t="s">
        <v>534</v>
      </c>
      <c r="CM6" s="1">
        <v>1</v>
      </c>
      <c r="CN6" s="1" t="s">
        <v>482</v>
      </c>
      <c r="CO6" s="1">
        <v>0</v>
      </c>
      <c r="CQ6" s="1">
        <v>0</v>
      </c>
      <c r="CS6" s="1">
        <v>0</v>
      </c>
      <c r="CU6" s="1">
        <v>0</v>
      </c>
      <c r="CV6" s="1">
        <v>0</v>
      </c>
      <c r="CW6" s="1">
        <v>2</v>
      </c>
      <c r="CX6" s="1">
        <v>8</v>
      </c>
      <c r="CY6" s="1" t="s">
        <v>705</v>
      </c>
    </row>
    <row r="7" spans="1:103" x14ac:dyDescent="0.15">
      <c r="A7" s="1">
        <v>1</v>
      </c>
      <c r="B7" s="1">
        <v>400501</v>
      </c>
      <c r="C7" s="1">
        <v>1</v>
      </c>
      <c r="D7" s="1" t="s">
        <v>713</v>
      </c>
      <c r="E7" s="1">
        <v>20141111</v>
      </c>
      <c r="F7" s="1">
        <v>1</v>
      </c>
      <c r="G7" s="1" t="s">
        <v>472</v>
      </c>
      <c r="H7" s="1">
        <v>1</v>
      </c>
      <c r="I7" s="1" t="s">
        <v>710</v>
      </c>
      <c r="J7" s="1">
        <v>0</v>
      </c>
      <c r="K7" s="1">
        <v>0</v>
      </c>
      <c r="L7" s="1">
        <v>1</v>
      </c>
      <c r="M7" s="1">
        <v>1</v>
      </c>
      <c r="N7" s="1" t="s">
        <v>709</v>
      </c>
      <c r="P7" s="1">
        <v>217</v>
      </c>
      <c r="Q7" s="1" t="s">
        <v>1167</v>
      </c>
      <c r="R7" s="1">
        <v>0</v>
      </c>
      <c r="S7" s="1">
        <v>0</v>
      </c>
      <c r="T7" s="1">
        <v>0</v>
      </c>
      <c r="U7" s="1">
        <v>0</v>
      </c>
      <c r="V7" s="1">
        <v>0</v>
      </c>
      <c r="W7" s="1">
        <v>0</v>
      </c>
      <c r="X7" s="1">
        <v>0</v>
      </c>
      <c r="Y7" s="1" t="s">
        <v>63</v>
      </c>
      <c r="Z7" s="1">
        <v>587</v>
      </c>
      <c r="AA7" s="1" t="s">
        <v>70</v>
      </c>
      <c r="AB7" s="1" t="s">
        <v>477</v>
      </c>
      <c r="AC7" s="1">
        <v>23.1</v>
      </c>
      <c r="AD7" s="1" t="s">
        <v>478</v>
      </c>
      <c r="AE7" s="1" t="s">
        <v>714</v>
      </c>
      <c r="AF7" s="1">
        <v>26.1</v>
      </c>
      <c r="AG7" s="1" t="s">
        <v>478</v>
      </c>
      <c r="AH7" s="1" t="s">
        <v>94</v>
      </c>
      <c r="AI7" s="1">
        <v>61.1</v>
      </c>
      <c r="AJ7" s="1" t="s">
        <v>478</v>
      </c>
      <c r="AK7" s="1" t="s">
        <v>148</v>
      </c>
      <c r="AL7" s="1">
        <v>3.6</v>
      </c>
      <c r="AM7" s="1" t="s">
        <v>478</v>
      </c>
      <c r="AN7" s="1" t="s">
        <v>715</v>
      </c>
      <c r="AO7" s="1">
        <v>2</v>
      </c>
      <c r="AP7" s="1" t="s">
        <v>478</v>
      </c>
      <c r="AR7" s="1">
        <v>400501</v>
      </c>
      <c r="AS7" s="1">
        <v>1</v>
      </c>
      <c r="AT7" s="1" t="s">
        <v>713</v>
      </c>
      <c r="AU7" s="1">
        <v>20141111</v>
      </c>
      <c r="AV7" s="1">
        <v>1</v>
      </c>
      <c r="AW7" s="1" t="s">
        <v>472</v>
      </c>
      <c r="AX7" s="1">
        <v>1</v>
      </c>
      <c r="AY7" s="1" t="s">
        <v>710</v>
      </c>
      <c r="AZ7" s="1">
        <v>0</v>
      </c>
      <c r="BA7" s="1">
        <v>0</v>
      </c>
      <c r="BB7" s="1">
        <v>1</v>
      </c>
      <c r="BC7" s="1">
        <v>2219</v>
      </c>
      <c r="BD7" s="1" t="s">
        <v>1219</v>
      </c>
      <c r="BE7" s="1" t="s">
        <v>1220</v>
      </c>
      <c r="BF7" s="1">
        <v>141</v>
      </c>
      <c r="BH7" s="1">
        <v>0</v>
      </c>
      <c r="BI7" s="1">
        <v>0</v>
      </c>
      <c r="BJ7" s="1">
        <v>0</v>
      </c>
      <c r="BK7" s="1">
        <v>0</v>
      </c>
      <c r="BL7" s="1">
        <v>0</v>
      </c>
      <c r="BM7" s="1">
        <v>0</v>
      </c>
      <c r="BN7" s="1">
        <v>0</v>
      </c>
      <c r="BO7" s="1" t="s">
        <v>63</v>
      </c>
      <c r="BP7" s="1">
        <v>296</v>
      </c>
      <c r="BQ7" s="1" t="s">
        <v>70</v>
      </c>
      <c r="BR7" s="1" t="s">
        <v>477</v>
      </c>
      <c r="BS7" s="1">
        <v>15.7</v>
      </c>
      <c r="BT7" s="1" t="s">
        <v>478</v>
      </c>
      <c r="BU7" s="1" t="s">
        <v>714</v>
      </c>
      <c r="BV7" s="1">
        <v>23.4</v>
      </c>
      <c r="BW7" s="1" t="s">
        <v>478</v>
      </c>
      <c r="BX7" s="1" t="s">
        <v>94</v>
      </c>
      <c r="BY7" s="1">
        <v>2.7</v>
      </c>
      <c r="BZ7" s="1" t="s">
        <v>478</v>
      </c>
      <c r="CA7" s="1" t="s">
        <v>148</v>
      </c>
      <c r="CB7" s="1">
        <v>0.6</v>
      </c>
      <c r="CC7" s="1" t="s">
        <v>478</v>
      </c>
      <c r="CD7" s="1" t="s">
        <v>715</v>
      </c>
      <c r="CE7" s="1">
        <v>0.9</v>
      </c>
      <c r="CF7" s="1" t="s">
        <v>478</v>
      </c>
      <c r="CG7" s="1">
        <v>2</v>
      </c>
      <c r="CH7" s="1" t="s">
        <v>479</v>
      </c>
      <c r="CI7" s="1">
        <v>2</v>
      </c>
      <c r="CJ7" s="1" t="s">
        <v>480</v>
      </c>
      <c r="CK7" s="1">
        <v>1</v>
      </c>
      <c r="CL7" s="1" t="s">
        <v>534</v>
      </c>
      <c r="CM7" s="1">
        <v>2</v>
      </c>
      <c r="CN7" s="1" t="s">
        <v>488</v>
      </c>
      <c r="CO7" s="1">
        <v>0</v>
      </c>
      <c r="CQ7" s="1">
        <v>0</v>
      </c>
      <c r="CS7" s="1">
        <v>0</v>
      </c>
      <c r="CU7" s="1">
        <v>0</v>
      </c>
      <c r="CV7" s="1">
        <v>0</v>
      </c>
      <c r="CW7" s="1">
        <v>2</v>
      </c>
      <c r="CX7" s="1">
        <v>9</v>
      </c>
      <c r="CY7" s="1" t="s">
        <v>705</v>
      </c>
    </row>
    <row r="8" spans="1:103" x14ac:dyDescent="0.15">
      <c r="A8" s="1">
        <v>1</v>
      </c>
      <c r="B8" s="1">
        <v>400501</v>
      </c>
      <c r="C8" s="1">
        <v>1</v>
      </c>
      <c r="D8" s="1" t="s">
        <v>713</v>
      </c>
      <c r="E8" s="1">
        <v>20141112</v>
      </c>
      <c r="F8" s="1">
        <v>1</v>
      </c>
      <c r="G8" s="1" t="s">
        <v>472</v>
      </c>
      <c r="H8" s="1">
        <v>1</v>
      </c>
      <c r="I8" s="1" t="s">
        <v>710</v>
      </c>
      <c r="J8" s="1">
        <v>0</v>
      </c>
      <c r="K8" s="1">
        <v>0</v>
      </c>
      <c r="L8" s="1">
        <v>1</v>
      </c>
      <c r="M8" s="1">
        <v>1</v>
      </c>
      <c r="N8" s="1" t="s">
        <v>709</v>
      </c>
      <c r="P8" s="1">
        <v>204</v>
      </c>
      <c r="R8" s="1">
        <v>0</v>
      </c>
      <c r="S8" s="1">
        <v>0</v>
      </c>
      <c r="T8" s="1">
        <v>0</v>
      </c>
      <c r="U8" s="1">
        <v>0</v>
      </c>
      <c r="V8" s="1">
        <v>0</v>
      </c>
      <c r="W8" s="1">
        <v>0</v>
      </c>
      <c r="X8" s="1">
        <v>0</v>
      </c>
      <c r="Y8" s="1" t="s">
        <v>63</v>
      </c>
      <c r="Z8" s="1">
        <v>639</v>
      </c>
      <c r="AA8" s="1" t="s">
        <v>70</v>
      </c>
      <c r="AB8" s="1" t="s">
        <v>477</v>
      </c>
      <c r="AC8" s="1">
        <v>31.2</v>
      </c>
      <c r="AD8" s="1" t="s">
        <v>478</v>
      </c>
      <c r="AE8" s="1" t="s">
        <v>714</v>
      </c>
      <c r="AF8" s="1">
        <v>12.6</v>
      </c>
      <c r="AG8" s="1" t="s">
        <v>478</v>
      </c>
      <c r="AH8" s="1" t="s">
        <v>94</v>
      </c>
      <c r="AI8" s="1">
        <v>96.9</v>
      </c>
      <c r="AJ8" s="1" t="s">
        <v>478</v>
      </c>
      <c r="AK8" s="1" t="s">
        <v>148</v>
      </c>
      <c r="AL8" s="1">
        <v>7.4</v>
      </c>
      <c r="AM8" s="1" t="s">
        <v>478</v>
      </c>
      <c r="AN8" s="1" t="s">
        <v>715</v>
      </c>
      <c r="AO8" s="1">
        <v>7.1</v>
      </c>
      <c r="AP8" s="1" t="s">
        <v>478</v>
      </c>
      <c r="AR8" s="1">
        <v>400501</v>
      </c>
      <c r="AS8" s="1">
        <v>1</v>
      </c>
      <c r="AT8" s="1" t="s">
        <v>713</v>
      </c>
      <c r="AU8" s="1">
        <v>20141112</v>
      </c>
      <c r="AV8" s="1">
        <v>1</v>
      </c>
      <c r="AW8" s="1" t="s">
        <v>472</v>
      </c>
      <c r="AX8" s="1">
        <v>1</v>
      </c>
      <c r="AY8" s="1" t="s">
        <v>710</v>
      </c>
      <c r="AZ8" s="1">
        <v>0</v>
      </c>
      <c r="BA8" s="1">
        <v>0</v>
      </c>
      <c r="BB8" s="1">
        <v>1</v>
      </c>
      <c r="BC8" s="1">
        <v>513</v>
      </c>
      <c r="BD8" s="1" t="s">
        <v>1223</v>
      </c>
      <c r="BE8" s="1" t="s">
        <v>1224</v>
      </c>
      <c r="BF8" s="1">
        <v>153</v>
      </c>
      <c r="BH8" s="1">
        <v>0</v>
      </c>
      <c r="BI8" s="1">
        <v>0</v>
      </c>
      <c r="BJ8" s="1">
        <v>0</v>
      </c>
      <c r="BK8" s="1">
        <v>0</v>
      </c>
      <c r="BL8" s="1">
        <v>0</v>
      </c>
      <c r="BM8" s="1">
        <v>0</v>
      </c>
      <c r="BN8" s="1">
        <v>0</v>
      </c>
      <c r="BO8" s="1" t="s">
        <v>63</v>
      </c>
      <c r="BP8" s="1">
        <v>243</v>
      </c>
      <c r="BQ8" s="1" t="s">
        <v>70</v>
      </c>
      <c r="BR8" s="1" t="s">
        <v>477</v>
      </c>
      <c r="BS8" s="1">
        <v>20.9</v>
      </c>
      <c r="BT8" s="1" t="s">
        <v>478</v>
      </c>
      <c r="BU8" s="1" t="s">
        <v>714</v>
      </c>
      <c r="BV8" s="1">
        <v>3.6</v>
      </c>
      <c r="BW8" s="1" t="s">
        <v>478</v>
      </c>
      <c r="BX8" s="1" t="s">
        <v>94</v>
      </c>
      <c r="BY8" s="1">
        <v>31.5</v>
      </c>
      <c r="BZ8" s="1" t="s">
        <v>478</v>
      </c>
      <c r="CA8" s="1" t="s">
        <v>148</v>
      </c>
      <c r="CB8" s="1">
        <v>3.3</v>
      </c>
      <c r="CC8" s="1" t="s">
        <v>478</v>
      </c>
      <c r="CD8" s="1" t="s">
        <v>715</v>
      </c>
      <c r="CE8" s="1">
        <v>3.9</v>
      </c>
      <c r="CF8" s="1" t="s">
        <v>478</v>
      </c>
      <c r="CG8" s="1">
        <v>2</v>
      </c>
      <c r="CH8" s="1" t="s">
        <v>479</v>
      </c>
      <c r="CI8" s="1">
        <v>4</v>
      </c>
      <c r="CJ8" s="1" t="s">
        <v>531</v>
      </c>
      <c r="CK8" s="1">
        <v>1</v>
      </c>
      <c r="CL8" s="1" t="s">
        <v>534</v>
      </c>
      <c r="CM8" s="1">
        <v>1</v>
      </c>
      <c r="CN8" s="1" t="s">
        <v>482</v>
      </c>
      <c r="CO8" s="1">
        <v>0</v>
      </c>
      <c r="CQ8" s="1">
        <v>0</v>
      </c>
      <c r="CS8" s="1">
        <v>0</v>
      </c>
      <c r="CU8" s="1">
        <v>0</v>
      </c>
      <c r="CV8" s="1">
        <v>1</v>
      </c>
      <c r="CW8" s="1">
        <v>2</v>
      </c>
      <c r="CX8" s="1">
        <v>10</v>
      </c>
      <c r="CY8" s="1" t="s">
        <v>705</v>
      </c>
    </row>
    <row r="9" spans="1:103" x14ac:dyDescent="0.15">
      <c r="A9" s="1">
        <v>1</v>
      </c>
      <c r="B9" s="1">
        <v>400501</v>
      </c>
      <c r="C9" s="1">
        <v>1</v>
      </c>
      <c r="D9" s="1" t="s">
        <v>713</v>
      </c>
      <c r="E9" s="1">
        <v>20141113</v>
      </c>
      <c r="F9" s="1">
        <v>1</v>
      </c>
      <c r="G9" s="1" t="s">
        <v>472</v>
      </c>
      <c r="H9" s="1">
        <v>1</v>
      </c>
      <c r="I9" s="1" t="s">
        <v>710</v>
      </c>
      <c r="J9" s="1">
        <v>0</v>
      </c>
      <c r="K9" s="1">
        <v>0</v>
      </c>
      <c r="L9" s="1">
        <v>1</v>
      </c>
      <c r="M9" s="1">
        <v>1</v>
      </c>
      <c r="N9" s="1" t="s">
        <v>709</v>
      </c>
      <c r="P9" s="1">
        <v>175</v>
      </c>
      <c r="Q9" s="1" t="s">
        <v>732</v>
      </c>
      <c r="R9" s="1">
        <v>0</v>
      </c>
      <c r="S9" s="1">
        <v>0</v>
      </c>
      <c r="T9" s="1">
        <v>0</v>
      </c>
      <c r="U9" s="1">
        <v>0</v>
      </c>
      <c r="V9" s="1">
        <v>0</v>
      </c>
      <c r="W9" s="1">
        <v>0</v>
      </c>
      <c r="X9" s="1">
        <v>0</v>
      </c>
      <c r="Y9" s="1" t="s">
        <v>63</v>
      </c>
      <c r="Z9" s="1">
        <v>644</v>
      </c>
      <c r="AA9" s="1" t="s">
        <v>70</v>
      </c>
      <c r="AB9" s="1" t="s">
        <v>477</v>
      </c>
      <c r="AC9" s="1">
        <v>26.6</v>
      </c>
      <c r="AD9" s="1" t="s">
        <v>478</v>
      </c>
      <c r="AE9" s="1" t="s">
        <v>714</v>
      </c>
      <c r="AF9" s="1">
        <v>21.4</v>
      </c>
      <c r="AG9" s="1" t="s">
        <v>478</v>
      </c>
      <c r="AH9" s="1" t="s">
        <v>94</v>
      </c>
      <c r="AI9" s="1">
        <v>83.3</v>
      </c>
      <c r="AJ9" s="1" t="s">
        <v>478</v>
      </c>
      <c r="AK9" s="1" t="s">
        <v>148</v>
      </c>
      <c r="AL9" s="1">
        <v>5.0999999999999996</v>
      </c>
      <c r="AM9" s="1" t="s">
        <v>478</v>
      </c>
      <c r="AN9" s="1" t="s">
        <v>715</v>
      </c>
      <c r="AO9" s="1">
        <v>6.2</v>
      </c>
      <c r="AP9" s="1" t="s">
        <v>478</v>
      </c>
      <c r="AR9" s="1">
        <v>400501</v>
      </c>
      <c r="AS9" s="1">
        <v>1</v>
      </c>
      <c r="AT9" s="1" t="s">
        <v>713</v>
      </c>
      <c r="AU9" s="1">
        <v>20141113</v>
      </c>
      <c r="AV9" s="1">
        <v>1</v>
      </c>
      <c r="AW9" s="1" t="s">
        <v>472</v>
      </c>
      <c r="AX9" s="1">
        <v>1</v>
      </c>
      <c r="AY9" s="1" t="s">
        <v>710</v>
      </c>
      <c r="AZ9" s="1">
        <v>0</v>
      </c>
      <c r="BA9" s="1">
        <v>0</v>
      </c>
      <c r="BB9" s="1">
        <v>1</v>
      </c>
      <c r="BC9" s="1" t="s">
        <v>1230</v>
      </c>
      <c r="BD9" s="1" t="s">
        <v>1231</v>
      </c>
      <c r="BE9" s="1" t="s">
        <v>731</v>
      </c>
      <c r="BF9" s="1">
        <v>96</v>
      </c>
      <c r="BG9" s="1" t="s">
        <v>732</v>
      </c>
      <c r="BH9" s="1">
        <v>0</v>
      </c>
      <c r="BI9" s="1">
        <v>0</v>
      </c>
      <c r="BJ9" s="1">
        <v>0</v>
      </c>
      <c r="BK9" s="1">
        <v>0</v>
      </c>
      <c r="BL9" s="1">
        <v>0</v>
      </c>
      <c r="BM9" s="1">
        <v>0</v>
      </c>
      <c r="BN9" s="1">
        <v>0</v>
      </c>
      <c r="BO9" s="1" t="s">
        <v>63</v>
      </c>
      <c r="BP9" s="1">
        <v>299</v>
      </c>
      <c r="BQ9" s="1" t="s">
        <v>70</v>
      </c>
      <c r="BR9" s="1" t="s">
        <v>477</v>
      </c>
      <c r="BS9" s="1">
        <v>18.3</v>
      </c>
      <c r="BT9" s="1" t="s">
        <v>478</v>
      </c>
      <c r="BU9" s="1" t="s">
        <v>714</v>
      </c>
      <c r="BV9" s="1">
        <v>15.9</v>
      </c>
      <c r="BW9" s="1" t="s">
        <v>478</v>
      </c>
      <c r="BX9" s="1" t="s">
        <v>94</v>
      </c>
      <c r="BY9" s="1">
        <v>18.7</v>
      </c>
      <c r="BZ9" s="1" t="s">
        <v>478</v>
      </c>
      <c r="CA9" s="1" t="s">
        <v>148</v>
      </c>
      <c r="CB9" s="1">
        <v>1.1000000000000001</v>
      </c>
      <c r="CC9" s="1" t="s">
        <v>478</v>
      </c>
      <c r="CD9" s="1" t="s">
        <v>715</v>
      </c>
      <c r="CE9" s="1">
        <v>3.9</v>
      </c>
      <c r="CF9" s="1" t="s">
        <v>478</v>
      </c>
      <c r="CG9" s="1">
        <v>2</v>
      </c>
      <c r="CH9" s="1" t="s">
        <v>479</v>
      </c>
      <c r="CI9" s="1">
        <v>4</v>
      </c>
      <c r="CJ9" s="1" t="s">
        <v>531</v>
      </c>
      <c r="CK9" s="1">
        <v>5</v>
      </c>
      <c r="CL9" s="1" t="s">
        <v>536</v>
      </c>
      <c r="CM9" s="1">
        <v>3</v>
      </c>
      <c r="CN9" s="1" t="s">
        <v>485</v>
      </c>
      <c r="CO9" s="1">
        <v>0</v>
      </c>
      <c r="CQ9" s="1">
        <v>2</v>
      </c>
      <c r="CS9" s="1">
        <v>0</v>
      </c>
      <c r="CU9" s="1">
        <v>0</v>
      </c>
      <c r="CV9" s="1">
        <v>1</v>
      </c>
      <c r="CW9" s="1">
        <v>2</v>
      </c>
      <c r="CX9" s="1">
        <v>11</v>
      </c>
      <c r="CY9" s="1" t="s">
        <v>705</v>
      </c>
    </row>
    <row r="10" spans="1:103" x14ac:dyDescent="0.15">
      <c r="A10" s="1">
        <v>1</v>
      </c>
      <c r="B10" s="1">
        <v>400501</v>
      </c>
      <c r="C10" s="1">
        <v>1</v>
      </c>
      <c r="D10" s="1" t="s">
        <v>713</v>
      </c>
      <c r="E10" s="1">
        <v>20141114</v>
      </c>
      <c r="F10" s="1">
        <v>1</v>
      </c>
      <c r="G10" s="1" t="s">
        <v>472</v>
      </c>
      <c r="H10" s="1">
        <v>1</v>
      </c>
      <c r="I10" s="1" t="s">
        <v>710</v>
      </c>
      <c r="J10" s="1">
        <v>0</v>
      </c>
      <c r="K10" s="1">
        <v>0</v>
      </c>
      <c r="L10" s="1">
        <v>1</v>
      </c>
      <c r="M10" s="1">
        <v>1</v>
      </c>
      <c r="N10" s="1" t="s">
        <v>709</v>
      </c>
      <c r="P10" s="1">
        <v>157</v>
      </c>
      <c r="R10" s="1">
        <v>0</v>
      </c>
      <c r="S10" s="1">
        <v>0</v>
      </c>
      <c r="T10" s="1">
        <v>0</v>
      </c>
      <c r="U10" s="1">
        <v>0</v>
      </c>
      <c r="V10" s="1">
        <v>0</v>
      </c>
      <c r="W10" s="1">
        <v>0</v>
      </c>
      <c r="X10" s="1">
        <v>0</v>
      </c>
      <c r="Y10" s="1" t="s">
        <v>63</v>
      </c>
      <c r="Z10" s="1">
        <v>490</v>
      </c>
      <c r="AA10" s="1" t="s">
        <v>70</v>
      </c>
      <c r="AB10" s="1" t="s">
        <v>477</v>
      </c>
      <c r="AC10" s="1">
        <v>28.3</v>
      </c>
      <c r="AD10" s="1" t="s">
        <v>478</v>
      </c>
      <c r="AE10" s="1" t="s">
        <v>714</v>
      </c>
      <c r="AF10" s="1">
        <v>12.3</v>
      </c>
      <c r="AG10" s="1" t="s">
        <v>478</v>
      </c>
      <c r="AH10" s="1" t="s">
        <v>94</v>
      </c>
      <c r="AI10" s="1">
        <v>64.900000000000006</v>
      </c>
      <c r="AJ10" s="1" t="s">
        <v>478</v>
      </c>
      <c r="AK10" s="1" t="s">
        <v>148</v>
      </c>
      <c r="AL10" s="1">
        <v>3.1</v>
      </c>
      <c r="AM10" s="1" t="s">
        <v>478</v>
      </c>
      <c r="AN10" s="1" t="s">
        <v>715</v>
      </c>
      <c r="AO10" s="1">
        <v>3.8</v>
      </c>
      <c r="AP10" s="1" t="s">
        <v>478</v>
      </c>
      <c r="AR10" s="1">
        <v>400501</v>
      </c>
      <c r="AS10" s="1">
        <v>1</v>
      </c>
      <c r="AT10" s="1" t="s">
        <v>713</v>
      </c>
      <c r="AU10" s="1">
        <v>20141114</v>
      </c>
      <c r="AV10" s="1">
        <v>1</v>
      </c>
      <c r="AW10" s="1" t="s">
        <v>472</v>
      </c>
      <c r="AX10" s="1">
        <v>1</v>
      </c>
      <c r="AY10" s="1" t="s">
        <v>710</v>
      </c>
      <c r="AZ10" s="1">
        <v>0</v>
      </c>
      <c r="BA10" s="1">
        <v>0</v>
      </c>
      <c r="BB10" s="1">
        <v>1</v>
      </c>
      <c r="BC10" s="1">
        <v>2225</v>
      </c>
      <c r="BD10" s="1" t="s">
        <v>1237</v>
      </c>
      <c r="BE10" s="1" t="s">
        <v>1238</v>
      </c>
      <c r="BF10" s="1">
        <v>106</v>
      </c>
      <c r="BH10" s="1">
        <v>0</v>
      </c>
      <c r="BI10" s="1">
        <v>0</v>
      </c>
      <c r="BJ10" s="1">
        <v>0</v>
      </c>
      <c r="BK10" s="1">
        <v>0</v>
      </c>
      <c r="BL10" s="1">
        <v>0</v>
      </c>
      <c r="BM10" s="1">
        <v>0</v>
      </c>
      <c r="BN10" s="1">
        <v>0</v>
      </c>
      <c r="BO10" s="1" t="s">
        <v>63</v>
      </c>
      <c r="BP10" s="1">
        <v>176</v>
      </c>
      <c r="BQ10" s="1" t="s">
        <v>70</v>
      </c>
      <c r="BR10" s="1" t="s">
        <v>477</v>
      </c>
      <c r="BS10" s="1">
        <v>20.2</v>
      </c>
      <c r="BT10" s="1" t="s">
        <v>478</v>
      </c>
      <c r="BU10" s="1" t="s">
        <v>714</v>
      </c>
      <c r="BV10" s="1">
        <v>9.4</v>
      </c>
      <c r="BW10" s="1" t="s">
        <v>478</v>
      </c>
      <c r="BX10" s="1" t="s">
        <v>94</v>
      </c>
      <c r="BY10" s="1">
        <v>3.1</v>
      </c>
      <c r="BZ10" s="1" t="s">
        <v>478</v>
      </c>
      <c r="CA10" s="1" t="s">
        <v>148</v>
      </c>
      <c r="CB10" s="1">
        <v>1.5</v>
      </c>
      <c r="CC10" s="1" t="s">
        <v>478</v>
      </c>
      <c r="CD10" s="1" t="s">
        <v>715</v>
      </c>
      <c r="CE10" s="1">
        <v>1</v>
      </c>
      <c r="CF10" s="1" t="s">
        <v>478</v>
      </c>
      <c r="CG10" s="1">
        <v>2</v>
      </c>
      <c r="CH10" s="1" t="s">
        <v>479</v>
      </c>
      <c r="CI10" s="1">
        <v>1</v>
      </c>
      <c r="CJ10" s="1" t="s">
        <v>483</v>
      </c>
      <c r="CK10" s="1">
        <v>1</v>
      </c>
      <c r="CL10" s="1" t="s">
        <v>534</v>
      </c>
      <c r="CM10" s="1">
        <v>1</v>
      </c>
      <c r="CN10" s="1" t="s">
        <v>482</v>
      </c>
      <c r="CO10" s="1">
        <v>0</v>
      </c>
      <c r="CQ10" s="1">
        <v>0</v>
      </c>
      <c r="CS10" s="1">
        <v>0</v>
      </c>
      <c r="CU10" s="1">
        <v>0</v>
      </c>
      <c r="CV10" s="1">
        <v>0</v>
      </c>
      <c r="CW10" s="1">
        <v>2</v>
      </c>
      <c r="CX10" s="1">
        <v>12</v>
      </c>
      <c r="CY10" s="1" t="s">
        <v>705</v>
      </c>
    </row>
    <row r="11" spans="1:103" x14ac:dyDescent="0.15">
      <c r="A11" s="1">
        <v>1</v>
      </c>
      <c r="B11" s="1">
        <v>400501</v>
      </c>
      <c r="C11" s="1">
        <v>1</v>
      </c>
      <c r="D11" s="1" t="s">
        <v>713</v>
      </c>
      <c r="E11" s="1">
        <v>20141117</v>
      </c>
      <c r="F11" s="1">
        <v>1</v>
      </c>
      <c r="G11" s="1" t="s">
        <v>472</v>
      </c>
      <c r="H11" s="1">
        <v>1</v>
      </c>
      <c r="I11" s="1" t="s">
        <v>710</v>
      </c>
      <c r="J11" s="1">
        <v>0</v>
      </c>
      <c r="K11" s="1">
        <v>0</v>
      </c>
      <c r="L11" s="1">
        <v>1</v>
      </c>
      <c r="M11" s="1">
        <v>1</v>
      </c>
      <c r="N11" s="1" t="s">
        <v>709</v>
      </c>
      <c r="P11" s="1">
        <v>151</v>
      </c>
      <c r="Q11" s="1" t="s">
        <v>1168</v>
      </c>
      <c r="R11" s="1">
        <v>0</v>
      </c>
      <c r="S11" s="1">
        <v>0</v>
      </c>
      <c r="T11" s="1">
        <v>0</v>
      </c>
      <c r="U11" s="1">
        <v>0</v>
      </c>
      <c r="V11" s="1">
        <v>0</v>
      </c>
      <c r="W11" s="1">
        <v>0</v>
      </c>
      <c r="X11" s="1">
        <v>0</v>
      </c>
      <c r="Y11" s="1" t="s">
        <v>63</v>
      </c>
      <c r="Z11" s="1">
        <v>634</v>
      </c>
      <c r="AA11" s="1" t="s">
        <v>70</v>
      </c>
      <c r="AB11" s="1" t="s">
        <v>477</v>
      </c>
      <c r="AC11" s="1">
        <v>18.399999999999999</v>
      </c>
      <c r="AD11" s="1" t="s">
        <v>478</v>
      </c>
      <c r="AE11" s="1" t="s">
        <v>714</v>
      </c>
      <c r="AF11" s="1">
        <v>17.3</v>
      </c>
      <c r="AG11" s="1" t="s">
        <v>478</v>
      </c>
      <c r="AH11" s="1" t="s">
        <v>94</v>
      </c>
      <c r="AI11" s="1">
        <v>100.4</v>
      </c>
      <c r="AJ11" s="1" t="s">
        <v>478</v>
      </c>
      <c r="AK11" s="1" t="s">
        <v>148</v>
      </c>
      <c r="AL11" s="1">
        <v>5.7</v>
      </c>
      <c r="AM11" s="1" t="s">
        <v>478</v>
      </c>
      <c r="AN11" s="1" t="s">
        <v>715</v>
      </c>
      <c r="AO11" s="1">
        <v>5.9</v>
      </c>
      <c r="AP11" s="1" t="s">
        <v>478</v>
      </c>
      <c r="AR11" s="1">
        <v>400501</v>
      </c>
      <c r="AS11" s="1">
        <v>1</v>
      </c>
      <c r="AT11" s="1" t="s">
        <v>713</v>
      </c>
      <c r="AU11" s="1">
        <v>20141117</v>
      </c>
      <c r="AV11" s="1">
        <v>1</v>
      </c>
      <c r="AW11" s="1" t="s">
        <v>472</v>
      </c>
      <c r="AX11" s="1">
        <v>1</v>
      </c>
      <c r="AY11" s="1" t="s">
        <v>710</v>
      </c>
      <c r="AZ11" s="1">
        <v>0</v>
      </c>
      <c r="BA11" s="1">
        <v>0</v>
      </c>
      <c r="BB11" s="1">
        <v>1</v>
      </c>
      <c r="BC11" s="1">
        <v>585</v>
      </c>
      <c r="BD11" s="1" t="s">
        <v>1243</v>
      </c>
      <c r="BE11" s="1" t="s">
        <v>1244</v>
      </c>
      <c r="BF11" s="1">
        <v>87</v>
      </c>
      <c r="BG11" s="1" t="s">
        <v>1168</v>
      </c>
      <c r="BH11" s="1">
        <v>0</v>
      </c>
      <c r="BI11" s="1">
        <v>0</v>
      </c>
      <c r="BJ11" s="1">
        <v>0</v>
      </c>
      <c r="BK11" s="1">
        <v>0</v>
      </c>
      <c r="BL11" s="1">
        <v>0</v>
      </c>
      <c r="BM11" s="1">
        <v>0</v>
      </c>
      <c r="BN11" s="1">
        <v>0</v>
      </c>
      <c r="BO11" s="1" t="s">
        <v>63</v>
      </c>
      <c r="BP11" s="1">
        <v>254</v>
      </c>
      <c r="BQ11" s="1" t="s">
        <v>70</v>
      </c>
      <c r="BR11" s="1" t="s">
        <v>477</v>
      </c>
      <c r="BS11" s="1">
        <v>8.9</v>
      </c>
      <c r="BT11" s="1" t="s">
        <v>478</v>
      </c>
      <c r="BU11" s="1" t="s">
        <v>714</v>
      </c>
      <c r="BV11" s="1">
        <v>9.1</v>
      </c>
      <c r="BW11" s="1" t="s">
        <v>478</v>
      </c>
      <c r="BX11" s="1" t="s">
        <v>94</v>
      </c>
      <c r="BY11" s="1">
        <v>34.4</v>
      </c>
      <c r="BZ11" s="1" t="s">
        <v>478</v>
      </c>
      <c r="CA11" s="1" t="s">
        <v>148</v>
      </c>
      <c r="CB11" s="1">
        <v>2</v>
      </c>
      <c r="CC11" s="1" t="s">
        <v>478</v>
      </c>
      <c r="CD11" s="1" t="s">
        <v>715</v>
      </c>
      <c r="CE11" s="1">
        <v>3.4</v>
      </c>
      <c r="CF11" s="1" t="s">
        <v>478</v>
      </c>
      <c r="CG11" s="1">
        <v>2</v>
      </c>
      <c r="CH11" s="1" t="s">
        <v>479</v>
      </c>
      <c r="CI11" s="1">
        <v>1</v>
      </c>
      <c r="CJ11" s="1" t="s">
        <v>483</v>
      </c>
      <c r="CK11" s="1">
        <v>1</v>
      </c>
      <c r="CL11" s="1" t="s">
        <v>534</v>
      </c>
      <c r="CM11" s="1">
        <v>3</v>
      </c>
      <c r="CN11" s="1" t="s">
        <v>485</v>
      </c>
      <c r="CO11" s="1">
        <v>0</v>
      </c>
      <c r="CQ11" s="1">
        <v>2</v>
      </c>
      <c r="CS11" s="1">
        <v>0</v>
      </c>
      <c r="CU11" s="1">
        <v>0</v>
      </c>
      <c r="CV11" s="1">
        <v>1</v>
      </c>
      <c r="CW11" s="1">
        <v>2</v>
      </c>
      <c r="CX11" s="1">
        <v>15</v>
      </c>
      <c r="CY11" s="1" t="s">
        <v>705</v>
      </c>
    </row>
    <row r="12" spans="1:103" x14ac:dyDescent="0.15">
      <c r="A12" s="1">
        <v>1</v>
      </c>
      <c r="B12" s="1">
        <v>400501</v>
      </c>
      <c r="C12" s="1">
        <v>1</v>
      </c>
      <c r="D12" s="1" t="s">
        <v>713</v>
      </c>
      <c r="E12" s="1">
        <v>20141118</v>
      </c>
      <c r="F12" s="1">
        <v>1</v>
      </c>
      <c r="G12" s="1" t="s">
        <v>472</v>
      </c>
      <c r="H12" s="1">
        <v>1</v>
      </c>
      <c r="I12" s="1" t="s">
        <v>710</v>
      </c>
      <c r="J12" s="1">
        <v>0</v>
      </c>
      <c r="K12" s="1">
        <v>0</v>
      </c>
      <c r="L12" s="1">
        <v>1</v>
      </c>
      <c r="M12" s="1">
        <v>1</v>
      </c>
      <c r="N12" s="1" t="s">
        <v>709</v>
      </c>
      <c r="P12" s="1">
        <v>161</v>
      </c>
      <c r="R12" s="1">
        <v>0</v>
      </c>
      <c r="S12" s="1">
        <v>0</v>
      </c>
      <c r="T12" s="1">
        <v>0</v>
      </c>
      <c r="U12" s="1">
        <v>0</v>
      </c>
      <c r="V12" s="1">
        <v>0</v>
      </c>
      <c r="W12" s="1">
        <v>0</v>
      </c>
      <c r="X12" s="1">
        <v>0</v>
      </c>
      <c r="Y12" s="1" t="s">
        <v>63</v>
      </c>
      <c r="Z12" s="1">
        <v>528</v>
      </c>
      <c r="AA12" s="1" t="s">
        <v>70</v>
      </c>
      <c r="AB12" s="1" t="s">
        <v>477</v>
      </c>
      <c r="AC12" s="1">
        <v>20.7</v>
      </c>
      <c r="AD12" s="1" t="s">
        <v>478</v>
      </c>
      <c r="AE12" s="1" t="s">
        <v>714</v>
      </c>
      <c r="AF12" s="1">
        <v>19</v>
      </c>
      <c r="AG12" s="1" t="s">
        <v>478</v>
      </c>
      <c r="AH12" s="1" t="s">
        <v>94</v>
      </c>
      <c r="AI12" s="1">
        <v>64.3</v>
      </c>
      <c r="AJ12" s="1" t="s">
        <v>478</v>
      </c>
      <c r="AK12" s="1" t="s">
        <v>148</v>
      </c>
      <c r="AL12" s="1">
        <v>2.6</v>
      </c>
      <c r="AM12" s="1" t="s">
        <v>478</v>
      </c>
      <c r="AN12" s="1" t="s">
        <v>715</v>
      </c>
      <c r="AO12" s="1">
        <v>3.3</v>
      </c>
      <c r="AP12" s="1" t="s">
        <v>478</v>
      </c>
      <c r="AR12" s="1">
        <v>400501</v>
      </c>
      <c r="AS12" s="1">
        <v>1</v>
      </c>
      <c r="AT12" s="1" t="s">
        <v>713</v>
      </c>
      <c r="AU12" s="1">
        <v>20141118</v>
      </c>
      <c r="AV12" s="1">
        <v>1</v>
      </c>
      <c r="AW12" s="1" t="s">
        <v>472</v>
      </c>
      <c r="AX12" s="1">
        <v>1</v>
      </c>
      <c r="AY12" s="1" t="s">
        <v>710</v>
      </c>
      <c r="AZ12" s="1">
        <v>0</v>
      </c>
      <c r="BA12" s="1">
        <v>0</v>
      </c>
      <c r="BB12" s="1">
        <v>1</v>
      </c>
      <c r="BC12" s="1">
        <v>2298</v>
      </c>
      <c r="BD12" s="1" t="s">
        <v>1247</v>
      </c>
      <c r="BE12" s="1" t="s">
        <v>1248</v>
      </c>
      <c r="BF12" s="1">
        <v>99</v>
      </c>
      <c r="BH12" s="1">
        <v>0</v>
      </c>
      <c r="BI12" s="1">
        <v>0</v>
      </c>
      <c r="BJ12" s="1">
        <v>0</v>
      </c>
      <c r="BK12" s="1">
        <v>0</v>
      </c>
      <c r="BL12" s="1">
        <v>0</v>
      </c>
      <c r="BM12" s="1">
        <v>0</v>
      </c>
      <c r="BN12" s="1">
        <v>0</v>
      </c>
      <c r="BO12" s="1" t="s">
        <v>63</v>
      </c>
      <c r="BP12" s="1">
        <v>246</v>
      </c>
      <c r="BQ12" s="1" t="s">
        <v>70</v>
      </c>
      <c r="BR12" s="1" t="s">
        <v>477</v>
      </c>
      <c r="BS12" s="1">
        <v>13.9</v>
      </c>
      <c r="BT12" s="1" t="s">
        <v>478</v>
      </c>
      <c r="BU12" s="1" t="s">
        <v>714</v>
      </c>
      <c r="BV12" s="1">
        <v>18.3</v>
      </c>
      <c r="BW12" s="1" t="s">
        <v>478</v>
      </c>
      <c r="BX12" s="1" t="s">
        <v>94</v>
      </c>
      <c r="BY12" s="1">
        <v>3.7</v>
      </c>
      <c r="BZ12" s="1" t="s">
        <v>478</v>
      </c>
      <c r="CA12" s="1" t="s">
        <v>148</v>
      </c>
      <c r="CB12" s="1">
        <v>0</v>
      </c>
      <c r="CC12" s="1" t="s">
        <v>478</v>
      </c>
      <c r="CD12" s="1" t="s">
        <v>715</v>
      </c>
      <c r="CE12" s="1">
        <v>1.6</v>
      </c>
      <c r="CF12" s="1" t="s">
        <v>478</v>
      </c>
      <c r="CG12" s="1">
        <v>2</v>
      </c>
      <c r="CH12" s="1" t="s">
        <v>479</v>
      </c>
      <c r="CI12" s="1">
        <v>2</v>
      </c>
      <c r="CJ12" s="1" t="s">
        <v>480</v>
      </c>
      <c r="CK12" s="1">
        <v>1</v>
      </c>
      <c r="CL12" s="1" t="s">
        <v>534</v>
      </c>
      <c r="CM12" s="1">
        <v>2</v>
      </c>
      <c r="CN12" s="1" t="s">
        <v>488</v>
      </c>
      <c r="CO12" s="1">
        <v>0</v>
      </c>
      <c r="CQ12" s="1">
        <v>0</v>
      </c>
      <c r="CS12" s="1">
        <v>0</v>
      </c>
      <c r="CU12" s="1">
        <v>0</v>
      </c>
      <c r="CV12" s="1">
        <v>0</v>
      </c>
      <c r="CW12" s="1">
        <v>2</v>
      </c>
      <c r="CX12" s="1">
        <v>16</v>
      </c>
      <c r="CY12" s="1" t="s">
        <v>705</v>
      </c>
    </row>
    <row r="13" spans="1:103" x14ac:dyDescent="0.15">
      <c r="A13" s="1">
        <v>1</v>
      </c>
      <c r="B13" s="1">
        <v>400501</v>
      </c>
      <c r="C13" s="1">
        <v>1</v>
      </c>
      <c r="D13" s="1" t="s">
        <v>713</v>
      </c>
      <c r="E13" s="1">
        <v>20141119</v>
      </c>
      <c r="F13" s="1">
        <v>1</v>
      </c>
      <c r="G13" s="1" t="s">
        <v>472</v>
      </c>
      <c r="H13" s="1">
        <v>1</v>
      </c>
      <c r="I13" s="1" t="s">
        <v>710</v>
      </c>
      <c r="J13" s="1">
        <v>0</v>
      </c>
      <c r="K13" s="1">
        <v>0</v>
      </c>
      <c r="L13" s="1">
        <v>1</v>
      </c>
      <c r="M13" s="1">
        <v>1</v>
      </c>
      <c r="N13" s="1" t="s">
        <v>709</v>
      </c>
      <c r="P13" s="1">
        <v>100</v>
      </c>
      <c r="R13" s="1">
        <v>0</v>
      </c>
      <c r="S13" s="1">
        <v>0</v>
      </c>
      <c r="T13" s="1">
        <v>0</v>
      </c>
      <c r="U13" s="1">
        <v>0</v>
      </c>
      <c r="V13" s="1">
        <v>0</v>
      </c>
      <c r="W13" s="1">
        <v>0</v>
      </c>
      <c r="X13" s="1">
        <v>0</v>
      </c>
      <c r="Y13" s="1" t="s">
        <v>63</v>
      </c>
      <c r="Z13" s="1">
        <v>513</v>
      </c>
      <c r="AA13" s="1" t="s">
        <v>70</v>
      </c>
      <c r="AB13" s="1" t="s">
        <v>477</v>
      </c>
      <c r="AC13" s="1">
        <v>18.7</v>
      </c>
      <c r="AD13" s="1" t="s">
        <v>478</v>
      </c>
      <c r="AE13" s="1" t="s">
        <v>714</v>
      </c>
      <c r="AF13" s="1">
        <v>17.100000000000001</v>
      </c>
      <c r="AG13" s="1" t="s">
        <v>478</v>
      </c>
      <c r="AH13" s="1" t="s">
        <v>94</v>
      </c>
      <c r="AI13" s="1">
        <v>68.7</v>
      </c>
      <c r="AJ13" s="1" t="s">
        <v>478</v>
      </c>
      <c r="AK13" s="1" t="s">
        <v>148</v>
      </c>
      <c r="AL13" s="1">
        <v>2.2000000000000002</v>
      </c>
      <c r="AM13" s="1" t="s">
        <v>478</v>
      </c>
      <c r="AN13" s="1" t="s">
        <v>715</v>
      </c>
      <c r="AO13" s="1">
        <v>3.9</v>
      </c>
      <c r="AP13" s="1" t="s">
        <v>478</v>
      </c>
      <c r="AR13" s="1">
        <v>400501</v>
      </c>
      <c r="AS13" s="1">
        <v>1</v>
      </c>
      <c r="AT13" s="1" t="s">
        <v>713</v>
      </c>
      <c r="AU13" s="1">
        <v>20141119</v>
      </c>
      <c r="AV13" s="1">
        <v>1</v>
      </c>
      <c r="AW13" s="1" t="s">
        <v>472</v>
      </c>
      <c r="AX13" s="1">
        <v>1</v>
      </c>
      <c r="AY13" s="1" t="s">
        <v>710</v>
      </c>
      <c r="AZ13" s="1">
        <v>0</v>
      </c>
      <c r="BA13" s="1">
        <v>0</v>
      </c>
      <c r="BB13" s="1">
        <v>1</v>
      </c>
      <c r="BC13" s="1">
        <v>2299</v>
      </c>
      <c r="BD13" s="1" t="s">
        <v>1251</v>
      </c>
      <c r="BE13" s="1" t="s">
        <v>1252</v>
      </c>
      <c r="BF13" s="1">
        <v>56</v>
      </c>
      <c r="BH13" s="1">
        <v>0</v>
      </c>
      <c r="BI13" s="1">
        <v>0</v>
      </c>
      <c r="BJ13" s="1">
        <v>0</v>
      </c>
      <c r="BK13" s="1">
        <v>0</v>
      </c>
      <c r="BL13" s="1">
        <v>0</v>
      </c>
      <c r="BM13" s="1">
        <v>0</v>
      </c>
      <c r="BN13" s="1">
        <v>0</v>
      </c>
      <c r="BO13" s="1" t="s">
        <v>63</v>
      </c>
      <c r="BP13" s="1">
        <v>202</v>
      </c>
      <c r="BQ13" s="1" t="s">
        <v>70</v>
      </c>
      <c r="BR13" s="1" t="s">
        <v>477</v>
      </c>
      <c r="BS13" s="1">
        <v>10.3</v>
      </c>
      <c r="BT13" s="1" t="s">
        <v>478</v>
      </c>
      <c r="BU13" s="1" t="s">
        <v>714</v>
      </c>
      <c r="BV13" s="1">
        <v>13.5</v>
      </c>
      <c r="BW13" s="1" t="s">
        <v>478</v>
      </c>
      <c r="BX13" s="1" t="s">
        <v>94</v>
      </c>
      <c r="BY13" s="1">
        <v>9.6</v>
      </c>
      <c r="BZ13" s="1" t="s">
        <v>478</v>
      </c>
      <c r="CA13" s="1" t="s">
        <v>148</v>
      </c>
      <c r="CB13" s="1">
        <v>0.4</v>
      </c>
      <c r="CC13" s="1" t="s">
        <v>478</v>
      </c>
      <c r="CD13" s="1" t="s">
        <v>715</v>
      </c>
      <c r="CE13" s="1">
        <v>1.4</v>
      </c>
      <c r="CF13" s="1" t="s">
        <v>478</v>
      </c>
      <c r="CG13" s="1">
        <v>2</v>
      </c>
      <c r="CH13" s="1" t="s">
        <v>479</v>
      </c>
      <c r="CI13" s="1">
        <v>2</v>
      </c>
      <c r="CJ13" s="1" t="s">
        <v>480</v>
      </c>
      <c r="CK13" s="1">
        <v>1</v>
      </c>
      <c r="CL13" s="1" t="s">
        <v>534</v>
      </c>
      <c r="CM13" s="1">
        <v>1</v>
      </c>
      <c r="CN13" s="1" t="s">
        <v>482</v>
      </c>
      <c r="CO13" s="1">
        <v>0</v>
      </c>
      <c r="CQ13" s="1">
        <v>0</v>
      </c>
      <c r="CS13" s="1">
        <v>0</v>
      </c>
      <c r="CU13" s="1">
        <v>0</v>
      </c>
      <c r="CV13" s="1">
        <v>0</v>
      </c>
      <c r="CW13" s="1">
        <v>2</v>
      </c>
      <c r="CX13" s="1">
        <v>17</v>
      </c>
      <c r="CY13" s="1" t="s">
        <v>705</v>
      </c>
    </row>
    <row r="14" spans="1:103" x14ac:dyDescent="0.15">
      <c r="A14" s="1">
        <v>1</v>
      </c>
      <c r="B14" s="1">
        <v>400501</v>
      </c>
      <c r="C14" s="1">
        <v>1</v>
      </c>
      <c r="D14" s="1" t="s">
        <v>713</v>
      </c>
      <c r="E14" s="1">
        <v>20141120</v>
      </c>
      <c r="F14" s="1">
        <v>1</v>
      </c>
      <c r="G14" s="1" t="s">
        <v>472</v>
      </c>
      <c r="H14" s="1">
        <v>1</v>
      </c>
      <c r="I14" s="1" t="s">
        <v>710</v>
      </c>
      <c r="J14" s="1">
        <v>0</v>
      </c>
      <c r="K14" s="1">
        <v>0</v>
      </c>
      <c r="L14" s="1">
        <v>1</v>
      </c>
      <c r="M14" s="1">
        <v>1</v>
      </c>
      <c r="N14" s="1" t="s">
        <v>709</v>
      </c>
      <c r="P14" s="1">
        <v>152</v>
      </c>
      <c r="Q14" s="1" t="s">
        <v>745</v>
      </c>
      <c r="R14" s="1">
        <v>0</v>
      </c>
      <c r="S14" s="1">
        <v>0</v>
      </c>
      <c r="T14" s="1">
        <v>0</v>
      </c>
      <c r="U14" s="1">
        <v>0</v>
      </c>
      <c r="V14" s="1">
        <v>0</v>
      </c>
      <c r="W14" s="1">
        <v>0</v>
      </c>
      <c r="X14" s="1">
        <v>0</v>
      </c>
      <c r="Y14" s="1" t="s">
        <v>63</v>
      </c>
      <c r="Z14" s="1">
        <v>570</v>
      </c>
      <c r="AA14" s="1" t="s">
        <v>70</v>
      </c>
      <c r="AB14" s="1" t="s">
        <v>477</v>
      </c>
      <c r="AC14" s="1">
        <v>25.5</v>
      </c>
      <c r="AD14" s="1" t="s">
        <v>478</v>
      </c>
      <c r="AE14" s="1" t="s">
        <v>714</v>
      </c>
      <c r="AF14" s="1">
        <v>16.100000000000001</v>
      </c>
      <c r="AG14" s="1" t="s">
        <v>478</v>
      </c>
      <c r="AH14" s="1" t="s">
        <v>94</v>
      </c>
      <c r="AI14" s="1">
        <v>76.400000000000006</v>
      </c>
      <c r="AJ14" s="1" t="s">
        <v>478</v>
      </c>
      <c r="AK14" s="1" t="s">
        <v>148</v>
      </c>
      <c r="AL14" s="1">
        <v>2.8</v>
      </c>
      <c r="AM14" s="1" t="s">
        <v>478</v>
      </c>
      <c r="AN14" s="1" t="s">
        <v>715</v>
      </c>
      <c r="AO14" s="1">
        <v>3.6</v>
      </c>
      <c r="AP14" s="1" t="s">
        <v>478</v>
      </c>
      <c r="AR14" s="1">
        <v>400501</v>
      </c>
      <c r="AS14" s="1">
        <v>1</v>
      </c>
      <c r="AT14" s="1" t="s">
        <v>713</v>
      </c>
      <c r="AU14" s="1">
        <v>20141120</v>
      </c>
      <c r="AV14" s="1">
        <v>1</v>
      </c>
      <c r="AW14" s="1" t="s">
        <v>472</v>
      </c>
      <c r="AX14" s="1">
        <v>1</v>
      </c>
      <c r="AY14" s="1" t="s">
        <v>710</v>
      </c>
      <c r="AZ14" s="1">
        <v>0</v>
      </c>
      <c r="BA14" s="1">
        <v>0</v>
      </c>
      <c r="BB14" s="1">
        <v>1</v>
      </c>
      <c r="BC14" s="1">
        <v>251</v>
      </c>
      <c r="BD14" s="1" t="s">
        <v>1258</v>
      </c>
      <c r="BE14" s="1" t="s">
        <v>1259</v>
      </c>
      <c r="BF14" s="1">
        <v>99</v>
      </c>
      <c r="BH14" s="1">
        <v>0</v>
      </c>
      <c r="BI14" s="1">
        <v>0</v>
      </c>
      <c r="BJ14" s="1">
        <v>0</v>
      </c>
      <c r="BK14" s="1">
        <v>0</v>
      </c>
      <c r="BL14" s="1">
        <v>0</v>
      </c>
      <c r="BM14" s="1">
        <v>0</v>
      </c>
      <c r="BN14" s="1">
        <v>0</v>
      </c>
      <c r="BO14" s="1" t="s">
        <v>63</v>
      </c>
      <c r="BP14" s="1">
        <v>254</v>
      </c>
      <c r="BQ14" s="1" t="s">
        <v>70</v>
      </c>
      <c r="BR14" s="1" t="s">
        <v>477</v>
      </c>
      <c r="BS14" s="1">
        <v>17.100000000000001</v>
      </c>
      <c r="BT14" s="1" t="s">
        <v>478</v>
      </c>
      <c r="BU14" s="1" t="s">
        <v>714</v>
      </c>
      <c r="BV14" s="1">
        <v>13.3</v>
      </c>
      <c r="BW14" s="1" t="s">
        <v>478</v>
      </c>
      <c r="BX14" s="1" t="s">
        <v>94</v>
      </c>
      <c r="BY14" s="1">
        <v>14.3</v>
      </c>
      <c r="BZ14" s="1" t="s">
        <v>478</v>
      </c>
      <c r="CA14" s="1" t="s">
        <v>148</v>
      </c>
      <c r="CB14" s="1">
        <v>1</v>
      </c>
      <c r="CC14" s="1" t="s">
        <v>478</v>
      </c>
      <c r="CD14" s="1" t="s">
        <v>715</v>
      </c>
      <c r="CE14" s="1">
        <v>0.8</v>
      </c>
      <c r="CF14" s="1" t="s">
        <v>478</v>
      </c>
      <c r="CG14" s="1">
        <v>0</v>
      </c>
      <c r="CI14" s="1">
        <v>0</v>
      </c>
      <c r="CK14" s="1">
        <v>0</v>
      </c>
      <c r="CM14" s="1">
        <v>0</v>
      </c>
      <c r="CO14" s="1">
        <v>0</v>
      </c>
      <c r="CQ14" s="1">
        <v>0</v>
      </c>
      <c r="CS14" s="1">
        <v>0</v>
      </c>
      <c r="CU14" s="1">
        <v>0</v>
      </c>
      <c r="CV14" s="1">
        <v>0</v>
      </c>
      <c r="CW14" s="1">
        <v>2</v>
      </c>
      <c r="CX14" s="1">
        <v>18</v>
      </c>
      <c r="CY14" s="1" t="s">
        <v>705</v>
      </c>
    </row>
    <row r="15" spans="1:103" x14ac:dyDescent="0.15">
      <c r="A15" s="1">
        <v>1</v>
      </c>
      <c r="B15" s="1">
        <v>400501</v>
      </c>
      <c r="C15" s="1">
        <v>1</v>
      </c>
      <c r="D15" s="1" t="s">
        <v>713</v>
      </c>
      <c r="E15" s="1">
        <v>20141121</v>
      </c>
      <c r="F15" s="1">
        <v>1</v>
      </c>
      <c r="G15" s="1" t="s">
        <v>472</v>
      </c>
      <c r="H15" s="1">
        <v>1</v>
      </c>
      <c r="I15" s="1" t="s">
        <v>710</v>
      </c>
      <c r="J15" s="1">
        <v>0</v>
      </c>
      <c r="K15" s="1">
        <v>0</v>
      </c>
      <c r="L15" s="1">
        <v>1</v>
      </c>
      <c r="M15" s="1">
        <v>1</v>
      </c>
      <c r="N15" s="1" t="s">
        <v>709</v>
      </c>
      <c r="P15" s="1">
        <v>243</v>
      </c>
      <c r="Q15" s="1" t="s">
        <v>716</v>
      </c>
      <c r="R15" s="1">
        <v>0</v>
      </c>
      <c r="S15" s="1">
        <v>0</v>
      </c>
      <c r="T15" s="1">
        <v>0</v>
      </c>
      <c r="U15" s="1">
        <v>0</v>
      </c>
      <c r="V15" s="1">
        <v>0</v>
      </c>
      <c r="W15" s="1">
        <v>0</v>
      </c>
      <c r="X15" s="1">
        <v>0</v>
      </c>
      <c r="Y15" s="1" t="s">
        <v>63</v>
      </c>
      <c r="Z15" s="1">
        <v>560</v>
      </c>
      <c r="AA15" s="1" t="s">
        <v>70</v>
      </c>
      <c r="AB15" s="1" t="s">
        <v>477</v>
      </c>
      <c r="AC15" s="1">
        <v>17.899999999999999</v>
      </c>
      <c r="AD15" s="1" t="s">
        <v>478</v>
      </c>
      <c r="AE15" s="1" t="s">
        <v>714</v>
      </c>
      <c r="AF15" s="1">
        <v>15.8</v>
      </c>
      <c r="AG15" s="1" t="s">
        <v>478</v>
      </c>
      <c r="AH15" s="1" t="s">
        <v>94</v>
      </c>
      <c r="AI15" s="1">
        <v>84.4</v>
      </c>
      <c r="AJ15" s="1" t="s">
        <v>478</v>
      </c>
      <c r="AK15" s="1" t="s">
        <v>148</v>
      </c>
      <c r="AL15" s="1">
        <v>5.2</v>
      </c>
      <c r="AM15" s="1" t="s">
        <v>478</v>
      </c>
      <c r="AN15" s="1" t="s">
        <v>715</v>
      </c>
      <c r="AO15" s="1">
        <v>3.8</v>
      </c>
      <c r="AP15" s="1" t="s">
        <v>478</v>
      </c>
      <c r="AR15" s="1">
        <v>400501</v>
      </c>
      <c r="AS15" s="1">
        <v>1</v>
      </c>
      <c r="AT15" s="1" t="s">
        <v>713</v>
      </c>
      <c r="AU15" s="1">
        <v>20141121</v>
      </c>
      <c r="AV15" s="1">
        <v>1</v>
      </c>
      <c r="AW15" s="1" t="s">
        <v>472</v>
      </c>
      <c r="AX15" s="1">
        <v>1</v>
      </c>
      <c r="AY15" s="1" t="s">
        <v>710</v>
      </c>
      <c r="AZ15" s="1">
        <v>0</v>
      </c>
      <c r="BA15" s="1">
        <v>0</v>
      </c>
      <c r="BB15" s="1">
        <v>1</v>
      </c>
      <c r="BC15" s="1">
        <v>2301</v>
      </c>
      <c r="BD15" s="1" t="s">
        <v>1262</v>
      </c>
      <c r="BE15" s="1" t="s">
        <v>728</v>
      </c>
      <c r="BF15" s="1">
        <v>164</v>
      </c>
      <c r="BH15" s="1">
        <v>0</v>
      </c>
      <c r="BI15" s="1">
        <v>0</v>
      </c>
      <c r="BJ15" s="1">
        <v>0</v>
      </c>
      <c r="BK15" s="1">
        <v>0</v>
      </c>
      <c r="BL15" s="1">
        <v>0</v>
      </c>
      <c r="BM15" s="1">
        <v>0</v>
      </c>
      <c r="BN15" s="1">
        <v>0</v>
      </c>
      <c r="BO15" s="1" t="s">
        <v>63</v>
      </c>
      <c r="BP15" s="1">
        <v>265</v>
      </c>
      <c r="BQ15" s="1" t="s">
        <v>70</v>
      </c>
      <c r="BR15" s="1" t="s">
        <v>477</v>
      </c>
      <c r="BS15" s="1">
        <v>11.5</v>
      </c>
      <c r="BT15" s="1" t="s">
        <v>478</v>
      </c>
      <c r="BU15" s="1" t="s">
        <v>714</v>
      </c>
      <c r="BV15" s="1">
        <v>12.9</v>
      </c>
      <c r="BW15" s="1" t="s">
        <v>478</v>
      </c>
      <c r="BX15" s="1" t="s">
        <v>94</v>
      </c>
      <c r="BY15" s="1">
        <v>24.8</v>
      </c>
      <c r="BZ15" s="1" t="s">
        <v>478</v>
      </c>
      <c r="CA15" s="1" t="s">
        <v>148</v>
      </c>
      <c r="CB15" s="1">
        <v>2.8</v>
      </c>
      <c r="CC15" s="1" t="s">
        <v>478</v>
      </c>
      <c r="CD15" s="1" t="s">
        <v>715</v>
      </c>
      <c r="CE15" s="1">
        <v>2.2999999999999998</v>
      </c>
      <c r="CF15" s="1" t="s">
        <v>478</v>
      </c>
      <c r="CG15" s="1">
        <v>2</v>
      </c>
      <c r="CH15" s="1" t="s">
        <v>479</v>
      </c>
      <c r="CI15" s="1">
        <v>4</v>
      </c>
      <c r="CJ15" s="1" t="s">
        <v>531</v>
      </c>
      <c r="CK15" s="1">
        <v>7</v>
      </c>
      <c r="CL15" s="1" t="s">
        <v>487</v>
      </c>
      <c r="CM15" s="1">
        <v>4</v>
      </c>
      <c r="CN15" s="1" t="s">
        <v>487</v>
      </c>
      <c r="CO15" s="1">
        <v>0</v>
      </c>
      <c r="CQ15" s="1">
        <v>0</v>
      </c>
      <c r="CS15" s="1">
        <v>0</v>
      </c>
      <c r="CU15" s="1">
        <v>0</v>
      </c>
      <c r="CV15" s="1">
        <v>0</v>
      </c>
      <c r="CW15" s="1">
        <v>2</v>
      </c>
      <c r="CX15" s="1">
        <v>19</v>
      </c>
      <c r="CY15" s="1" t="s">
        <v>705</v>
      </c>
    </row>
    <row r="16" spans="1:103" x14ac:dyDescent="0.15">
      <c r="A16" s="1">
        <v>1</v>
      </c>
      <c r="B16" s="1">
        <v>400501</v>
      </c>
      <c r="C16" s="1">
        <v>1</v>
      </c>
      <c r="D16" s="1" t="s">
        <v>713</v>
      </c>
      <c r="E16" s="1">
        <v>20141124</v>
      </c>
      <c r="F16" s="1">
        <v>1</v>
      </c>
      <c r="G16" s="1" t="s">
        <v>472</v>
      </c>
      <c r="H16" s="1">
        <v>1</v>
      </c>
      <c r="I16" s="1" t="s">
        <v>710</v>
      </c>
      <c r="J16" s="1">
        <v>0</v>
      </c>
      <c r="K16" s="1">
        <v>0</v>
      </c>
      <c r="L16" s="1">
        <v>1</v>
      </c>
      <c r="M16" s="1">
        <v>1</v>
      </c>
      <c r="N16" s="1" t="s">
        <v>709</v>
      </c>
      <c r="P16" s="1">
        <v>179</v>
      </c>
      <c r="R16" s="1">
        <v>0</v>
      </c>
      <c r="S16" s="1">
        <v>0</v>
      </c>
      <c r="T16" s="1">
        <v>0</v>
      </c>
      <c r="U16" s="1">
        <v>0</v>
      </c>
      <c r="V16" s="1">
        <v>0</v>
      </c>
      <c r="W16" s="1">
        <v>0</v>
      </c>
      <c r="X16" s="1">
        <v>0</v>
      </c>
      <c r="Y16" s="1" t="s">
        <v>63</v>
      </c>
      <c r="Z16" s="1">
        <v>615</v>
      </c>
      <c r="AA16" s="1" t="s">
        <v>70</v>
      </c>
      <c r="AB16" s="1" t="s">
        <v>477</v>
      </c>
      <c r="AC16" s="1">
        <v>23.3</v>
      </c>
      <c r="AD16" s="1" t="s">
        <v>478</v>
      </c>
      <c r="AE16" s="1" t="s">
        <v>714</v>
      </c>
      <c r="AF16" s="1">
        <v>19.600000000000001</v>
      </c>
      <c r="AG16" s="1" t="s">
        <v>478</v>
      </c>
      <c r="AH16" s="1" t="s">
        <v>94</v>
      </c>
      <c r="AI16" s="1">
        <v>79.3</v>
      </c>
      <c r="AJ16" s="1" t="s">
        <v>478</v>
      </c>
      <c r="AK16" s="1" t="s">
        <v>148</v>
      </c>
      <c r="AL16" s="1">
        <v>2.5</v>
      </c>
      <c r="AM16" s="1" t="s">
        <v>478</v>
      </c>
      <c r="AN16" s="1" t="s">
        <v>715</v>
      </c>
      <c r="AO16" s="1">
        <v>3.1</v>
      </c>
      <c r="AP16" s="1" t="s">
        <v>478</v>
      </c>
      <c r="AR16" s="1">
        <v>400501</v>
      </c>
      <c r="AS16" s="1">
        <v>1</v>
      </c>
      <c r="AT16" s="1" t="s">
        <v>713</v>
      </c>
      <c r="AU16" s="1">
        <v>20141124</v>
      </c>
      <c r="AV16" s="1">
        <v>1</v>
      </c>
      <c r="AW16" s="1" t="s">
        <v>472</v>
      </c>
      <c r="AX16" s="1">
        <v>1</v>
      </c>
      <c r="AY16" s="1" t="s">
        <v>710</v>
      </c>
      <c r="AZ16" s="1">
        <v>0</v>
      </c>
      <c r="BA16" s="1">
        <v>0</v>
      </c>
      <c r="BB16" s="1">
        <v>1</v>
      </c>
      <c r="BC16" s="1" t="s">
        <v>1265</v>
      </c>
      <c r="BD16" s="1" t="s">
        <v>1266</v>
      </c>
      <c r="BE16" s="1" t="s">
        <v>1267</v>
      </c>
      <c r="BF16" s="1">
        <v>115</v>
      </c>
      <c r="BH16" s="1">
        <v>0</v>
      </c>
      <c r="BI16" s="1">
        <v>0</v>
      </c>
      <c r="BJ16" s="1">
        <v>0</v>
      </c>
      <c r="BK16" s="1">
        <v>0</v>
      </c>
      <c r="BL16" s="1">
        <v>0</v>
      </c>
      <c r="BM16" s="1">
        <v>0</v>
      </c>
      <c r="BN16" s="1">
        <v>0</v>
      </c>
      <c r="BO16" s="1" t="s">
        <v>63</v>
      </c>
      <c r="BP16" s="1">
        <v>260</v>
      </c>
      <c r="BQ16" s="1" t="s">
        <v>70</v>
      </c>
      <c r="BR16" s="1" t="s">
        <v>477</v>
      </c>
      <c r="BS16" s="1">
        <v>16.899999999999999</v>
      </c>
      <c r="BT16" s="1" t="s">
        <v>478</v>
      </c>
      <c r="BU16" s="1" t="s">
        <v>714</v>
      </c>
      <c r="BV16" s="1">
        <v>16.100000000000001</v>
      </c>
      <c r="BW16" s="1" t="s">
        <v>478</v>
      </c>
      <c r="BX16" s="1" t="s">
        <v>94</v>
      </c>
      <c r="BY16" s="1">
        <v>8.1999999999999993</v>
      </c>
      <c r="BZ16" s="1" t="s">
        <v>478</v>
      </c>
      <c r="CA16" s="1" t="s">
        <v>148</v>
      </c>
      <c r="CB16" s="1">
        <v>0.7</v>
      </c>
      <c r="CC16" s="1" t="s">
        <v>478</v>
      </c>
      <c r="CD16" s="1" t="s">
        <v>715</v>
      </c>
      <c r="CE16" s="1">
        <v>1.6</v>
      </c>
      <c r="CF16" s="1" t="s">
        <v>478</v>
      </c>
      <c r="CG16" s="1">
        <v>2</v>
      </c>
      <c r="CH16" s="1" t="s">
        <v>479</v>
      </c>
      <c r="CI16" s="1">
        <v>2</v>
      </c>
      <c r="CJ16" s="1" t="s">
        <v>480</v>
      </c>
      <c r="CK16" s="1">
        <v>1</v>
      </c>
      <c r="CL16" s="1" t="s">
        <v>534</v>
      </c>
      <c r="CM16" s="1">
        <v>1</v>
      </c>
      <c r="CN16" s="1" t="s">
        <v>482</v>
      </c>
      <c r="CO16" s="1">
        <v>0</v>
      </c>
      <c r="CQ16" s="1">
        <v>0</v>
      </c>
      <c r="CS16" s="1">
        <v>0</v>
      </c>
      <c r="CU16" s="1">
        <v>0</v>
      </c>
      <c r="CV16" s="1">
        <v>1</v>
      </c>
      <c r="CW16" s="1">
        <v>2</v>
      </c>
      <c r="CX16" s="1">
        <v>22</v>
      </c>
      <c r="CY16" s="1" t="s">
        <v>705</v>
      </c>
    </row>
    <row r="17" spans="1:103" x14ac:dyDescent="0.15">
      <c r="A17" s="1">
        <v>1</v>
      </c>
      <c r="B17" s="1">
        <v>400501</v>
      </c>
      <c r="C17" s="1">
        <v>1</v>
      </c>
      <c r="D17" s="1" t="s">
        <v>713</v>
      </c>
      <c r="E17" s="1">
        <v>20141125</v>
      </c>
      <c r="F17" s="1">
        <v>1</v>
      </c>
      <c r="G17" s="1" t="s">
        <v>472</v>
      </c>
      <c r="H17" s="1">
        <v>1</v>
      </c>
      <c r="I17" s="1" t="s">
        <v>710</v>
      </c>
      <c r="J17" s="1">
        <v>0</v>
      </c>
      <c r="K17" s="1">
        <v>0</v>
      </c>
      <c r="L17" s="1">
        <v>1</v>
      </c>
      <c r="M17" s="1">
        <v>1</v>
      </c>
      <c r="N17" s="1" t="s">
        <v>709</v>
      </c>
      <c r="P17" s="1">
        <v>164</v>
      </c>
      <c r="Q17" s="1" t="s">
        <v>1169</v>
      </c>
      <c r="R17" s="1">
        <v>0</v>
      </c>
      <c r="S17" s="1">
        <v>0</v>
      </c>
      <c r="T17" s="1">
        <v>0</v>
      </c>
      <c r="U17" s="1">
        <v>0</v>
      </c>
      <c r="V17" s="1">
        <v>0</v>
      </c>
      <c r="W17" s="1">
        <v>0</v>
      </c>
      <c r="X17" s="1">
        <v>0</v>
      </c>
      <c r="Y17" s="1" t="s">
        <v>63</v>
      </c>
      <c r="Z17" s="1">
        <v>587</v>
      </c>
      <c r="AA17" s="1" t="s">
        <v>70</v>
      </c>
      <c r="AB17" s="1" t="s">
        <v>477</v>
      </c>
      <c r="AC17" s="1">
        <v>17.8</v>
      </c>
      <c r="AD17" s="1" t="s">
        <v>478</v>
      </c>
      <c r="AE17" s="1" t="s">
        <v>714</v>
      </c>
      <c r="AF17" s="1">
        <v>18.3</v>
      </c>
      <c r="AG17" s="1" t="s">
        <v>478</v>
      </c>
      <c r="AH17" s="1" t="s">
        <v>94</v>
      </c>
      <c r="AI17" s="1">
        <v>81.7</v>
      </c>
      <c r="AJ17" s="1" t="s">
        <v>478</v>
      </c>
      <c r="AK17" s="1" t="s">
        <v>148</v>
      </c>
      <c r="AL17" s="1">
        <v>5.0999999999999996</v>
      </c>
      <c r="AM17" s="1" t="s">
        <v>478</v>
      </c>
      <c r="AN17" s="1" t="s">
        <v>715</v>
      </c>
      <c r="AO17" s="1">
        <v>4.5</v>
      </c>
      <c r="AP17" s="1" t="s">
        <v>478</v>
      </c>
      <c r="AR17" s="1">
        <v>400501</v>
      </c>
      <c r="AS17" s="1">
        <v>1</v>
      </c>
      <c r="AT17" s="1" t="s">
        <v>713</v>
      </c>
      <c r="AU17" s="1">
        <v>20141125</v>
      </c>
      <c r="AV17" s="1">
        <v>1</v>
      </c>
      <c r="AW17" s="1" t="s">
        <v>472</v>
      </c>
      <c r="AX17" s="1">
        <v>1</v>
      </c>
      <c r="AY17" s="1" t="s">
        <v>710</v>
      </c>
      <c r="AZ17" s="1">
        <v>0</v>
      </c>
      <c r="BA17" s="1">
        <v>0</v>
      </c>
      <c r="BB17" s="1">
        <v>1</v>
      </c>
      <c r="BC17" s="1">
        <v>2300</v>
      </c>
      <c r="BD17" s="1" t="s">
        <v>1270</v>
      </c>
      <c r="BE17" s="1" t="s">
        <v>1271</v>
      </c>
      <c r="BF17" s="1">
        <v>92</v>
      </c>
      <c r="BH17" s="1">
        <v>0</v>
      </c>
      <c r="BI17" s="1">
        <v>0</v>
      </c>
      <c r="BJ17" s="1">
        <v>0</v>
      </c>
      <c r="BK17" s="1">
        <v>0</v>
      </c>
      <c r="BL17" s="1">
        <v>0</v>
      </c>
      <c r="BM17" s="1">
        <v>0</v>
      </c>
      <c r="BN17" s="1">
        <v>0</v>
      </c>
      <c r="BO17" s="1" t="s">
        <v>63</v>
      </c>
      <c r="BP17" s="1">
        <v>274</v>
      </c>
      <c r="BQ17" s="1" t="s">
        <v>70</v>
      </c>
      <c r="BR17" s="1" t="s">
        <v>477</v>
      </c>
      <c r="BS17" s="1">
        <v>9.5</v>
      </c>
      <c r="BT17" s="1" t="s">
        <v>478</v>
      </c>
      <c r="BU17" s="1" t="s">
        <v>714</v>
      </c>
      <c r="BV17" s="1">
        <v>16.899999999999999</v>
      </c>
      <c r="BW17" s="1" t="s">
        <v>478</v>
      </c>
      <c r="BX17" s="1" t="s">
        <v>94</v>
      </c>
      <c r="BY17" s="1">
        <v>16.7</v>
      </c>
      <c r="BZ17" s="1" t="s">
        <v>478</v>
      </c>
      <c r="CA17" s="1" t="s">
        <v>148</v>
      </c>
      <c r="CB17" s="1">
        <v>2.2000000000000002</v>
      </c>
      <c r="CC17" s="1" t="s">
        <v>478</v>
      </c>
      <c r="CD17" s="1" t="s">
        <v>715</v>
      </c>
      <c r="CE17" s="1">
        <v>1.9</v>
      </c>
      <c r="CF17" s="1" t="s">
        <v>478</v>
      </c>
      <c r="CG17" s="1">
        <v>2</v>
      </c>
      <c r="CH17" s="1" t="s">
        <v>479</v>
      </c>
      <c r="CI17" s="1">
        <v>14</v>
      </c>
      <c r="CJ17" s="1" t="s">
        <v>487</v>
      </c>
      <c r="CK17" s="1">
        <v>7</v>
      </c>
      <c r="CL17" s="1" t="s">
        <v>487</v>
      </c>
      <c r="CM17" s="1">
        <v>4</v>
      </c>
      <c r="CN17" s="1" t="s">
        <v>487</v>
      </c>
      <c r="CO17" s="1">
        <v>0</v>
      </c>
      <c r="CQ17" s="1">
        <v>0</v>
      </c>
      <c r="CS17" s="1">
        <v>0</v>
      </c>
      <c r="CU17" s="1">
        <v>0</v>
      </c>
      <c r="CV17" s="1">
        <v>0</v>
      </c>
      <c r="CW17" s="1">
        <v>2</v>
      </c>
      <c r="CX17" s="1">
        <v>23</v>
      </c>
      <c r="CY17" s="1" t="s">
        <v>705</v>
      </c>
    </row>
    <row r="18" spans="1:103" x14ac:dyDescent="0.15">
      <c r="A18" s="1">
        <v>1</v>
      </c>
      <c r="B18" s="1">
        <v>400501</v>
      </c>
      <c r="C18" s="1">
        <v>1</v>
      </c>
      <c r="D18" s="1" t="s">
        <v>713</v>
      </c>
      <c r="E18" s="1">
        <v>20141126</v>
      </c>
      <c r="F18" s="1">
        <v>1</v>
      </c>
      <c r="G18" s="1" t="s">
        <v>472</v>
      </c>
      <c r="H18" s="1">
        <v>1</v>
      </c>
      <c r="I18" s="1" t="s">
        <v>710</v>
      </c>
      <c r="J18" s="1">
        <v>0</v>
      </c>
      <c r="K18" s="1">
        <v>0</v>
      </c>
      <c r="L18" s="1">
        <v>1</v>
      </c>
      <c r="M18" s="1">
        <v>1</v>
      </c>
      <c r="N18" s="1" t="s">
        <v>709</v>
      </c>
      <c r="P18" s="1">
        <v>181</v>
      </c>
      <c r="Q18" s="1" t="s">
        <v>733</v>
      </c>
      <c r="R18" s="1">
        <v>0</v>
      </c>
      <c r="S18" s="1">
        <v>0</v>
      </c>
      <c r="T18" s="1">
        <v>0</v>
      </c>
      <c r="U18" s="1">
        <v>0</v>
      </c>
      <c r="V18" s="1">
        <v>0</v>
      </c>
      <c r="W18" s="1">
        <v>0</v>
      </c>
      <c r="X18" s="1">
        <v>0</v>
      </c>
      <c r="Y18" s="1" t="s">
        <v>63</v>
      </c>
      <c r="Z18" s="1">
        <v>557</v>
      </c>
      <c r="AA18" s="1" t="s">
        <v>70</v>
      </c>
      <c r="AB18" s="1" t="s">
        <v>477</v>
      </c>
      <c r="AC18" s="1">
        <v>25.8</v>
      </c>
      <c r="AD18" s="1" t="s">
        <v>478</v>
      </c>
      <c r="AE18" s="1" t="s">
        <v>714</v>
      </c>
      <c r="AF18" s="1">
        <v>15.4</v>
      </c>
      <c r="AG18" s="1" t="s">
        <v>478</v>
      </c>
      <c r="AH18" s="1" t="s">
        <v>94</v>
      </c>
      <c r="AI18" s="1">
        <v>76.8</v>
      </c>
      <c r="AJ18" s="1" t="s">
        <v>478</v>
      </c>
      <c r="AK18" s="1" t="s">
        <v>148</v>
      </c>
      <c r="AL18" s="1">
        <v>3.9</v>
      </c>
      <c r="AM18" s="1" t="s">
        <v>478</v>
      </c>
      <c r="AN18" s="1" t="s">
        <v>715</v>
      </c>
      <c r="AO18" s="1">
        <v>3.8</v>
      </c>
      <c r="AP18" s="1" t="s">
        <v>478</v>
      </c>
      <c r="AR18" s="1">
        <v>400501</v>
      </c>
      <c r="AS18" s="1">
        <v>1</v>
      </c>
      <c r="AT18" s="1" t="s">
        <v>713</v>
      </c>
      <c r="AU18" s="1">
        <v>20141126</v>
      </c>
      <c r="AV18" s="1">
        <v>1</v>
      </c>
      <c r="AW18" s="1" t="s">
        <v>472</v>
      </c>
      <c r="AX18" s="1">
        <v>1</v>
      </c>
      <c r="AY18" s="1" t="s">
        <v>710</v>
      </c>
      <c r="AZ18" s="1">
        <v>0</v>
      </c>
      <c r="BA18" s="1">
        <v>0</v>
      </c>
      <c r="BB18" s="1">
        <v>1</v>
      </c>
      <c r="BC18" s="1">
        <v>486</v>
      </c>
      <c r="BD18" s="1" t="s">
        <v>1275</v>
      </c>
      <c r="BE18" s="1" t="s">
        <v>543</v>
      </c>
      <c r="BF18" s="1">
        <v>119</v>
      </c>
      <c r="BH18" s="1">
        <v>0</v>
      </c>
      <c r="BI18" s="1">
        <v>0</v>
      </c>
      <c r="BJ18" s="1">
        <v>0</v>
      </c>
      <c r="BK18" s="1">
        <v>0</v>
      </c>
      <c r="BL18" s="1">
        <v>0</v>
      </c>
      <c r="BM18" s="1">
        <v>0</v>
      </c>
      <c r="BN18" s="1">
        <v>0</v>
      </c>
      <c r="BO18" s="1" t="s">
        <v>63</v>
      </c>
      <c r="BP18" s="1">
        <v>180</v>
      </c>
      <c r="BQ18" s="1" t="s">
        <v>70</v>
      </c>
      <c r="BR18" s="1" t="s">
        <v>477</v>
      </c>
      <c r="BS18" s="1">
        <v>17.399999999999999</v>
      </c>
      <c r="BT18" s="1" t="s">
        <v>478</v>
      </c>
      <c r="BU18" s="1" t="s">
        <v>714</v>
      </c>
      <c r="BV18" s="1">
        <v>9.4</v>
      </c>
      <c r="BW18" s="1" t="s">
        <v>478</v>
      </c>
      <c r="BX18" s="1" t="s">
        <v>94</v>
      </c>
      <c r="BY18" s="1">
        <v>5.7</v>
      </c>
      <c r="BZ18" s="1" t="s">
        <v>478</v>
      </c>
      <c r="CA18" s="1" t="s">
        <v>148</v>
      </c>
      <c r="CB18" s="1">
        <v>1.4</v>
      </c>
      <c r="CC18" s="1" t="s">
        <v>478</v>
      </c>
      <c r="CD18" s="1" t="s">
        <v>715</v>
      </c>
      <c r="CE18" s="1">
        <v>0.6</v>
      </c>
      <c r="CF18" s="1" t="s">
        <v>478</v>
      </c>
      <c r="CG18" s="1">
        <v>2</v>
      </c>
      <c r="CH18" s="1" t="s">
        <v>479</v>
      </c>
      <c r="CI18" s="1">
        <v>1</v>
      </c>
      <c r="CJ18" s="1" t="s">
        <v>483</v>
      </c>
      <c r="CK18" s="1">
        <v>1</v>
      </c>
      <c r="CL18" s="1" t="s">
        <v>534</v>
      </c>
      <c r="CM18" s="1">
        <v>3</v>
      </c>
      <c r="CN18" s="1" t="s">
        <v>485</v>
      </c>
      <c r="CO18" s="1">
        <v>0</v>
      </c>
      <c r="CQ18" s="1">
        <v>0</v>
      </c>
      <c r="CS18" s="1">
        <v>0</v>
      </c>
      <c r="CU18" s="1">
        <v>0</v>
      </c>
      <c r="CV18" s="1">
        <v>0</v>
      </c>
      <c r="CW18" s="1">
        <v>2</v>
      </c>
      <c r="CX18" s="1">
        <v>24</v>
      </c>
      <c r="CY18" s="1" t="s">
        <v>705</v>
      </c>
    </row>
    <row r="19" spans="1:103" x14ac:dyDescent="0.15">
      <c r="A19" s="1">
        <v>1</v>
      </c>
      <c r="B19" s="1">
        <v>400501</v>
      </c>
      <c r="C19" s="1">
        <v>1</v>
      </c>
      <c r="D19" s="1" t="s">
        <v>713</v>
      </c>
      <c r="E19" s="1">
        <v>20141127</v>
      </c>
      <c r="F19" s="1">
        <v>1</v>
      </c>
      <c r="G19" s="1" t="s">
        <v>472</v>
      </c>
      <c r="H19" s="1">
        <v>1</v>
      </c>
      <c r="I19" s="1" t="s">
        <v>710</v>
      </c>
      <c r="J19" s="1">
        <v>0</v>
      </c>
      <c r="K19" s="1">
        <v>0</v>
      </c>
      <c r="L19" s="1">
        <v>1</v>
      </c>
      <c r="M19" s="1">
        <v>1</v>
      </c>
      <c r="N19" s="1" t="s">
        <v>709</v>
      </c>
      <c r="P19" s="1">
        <v>195</v>
      </c>
      <c r="R19" s="1">
        <v>0</v>
      </c>
      <c r="S19" s="1">
        <v>0</v>
      </c>
      <c r="T19" s="1">
        <v>0</v>
      </c>
      <c r="U19" s="1">
        <v>0</v>
      </c>
      <c r="V19" s="1">
        <v>0</v>
      </c>
      <c r="W19" s="1">
        <v>0</v>
      </c>
      <c r="X19" s="1">
        <v>0</v>
      </c>
      <c r="Y19" s="1" t="s">
        <v>63</v>
      </c>
      <c r="Z19" s="1">
        <v>526</v>
      </c>
      <c r="AA19" s="1" t="s">
        <v>70</v>
      </c>
      <c r="AB19" s="1" t="s">
        <v>477</v>
      </c>
      <c r="AC19" s="1">
        <v>20.9</v>
      </c>
      <c r="AD19" s="1" t="s">
        <v>478</v>
      </c>
      <c r="AE19" s="1" t="s">
        <v>714</v>
      </c>
      <c r="AF19" s="1">
        <v>18</v>
      </c>
      <c r="AG19" s="1" t="s">
        <v>478</v>
      </c>
      <c r="AH19" s="1" t="s">
        <v>94</v>
      </c>
      <c r="AI19" s="1">
        <v>68.2</v>
      </c>
      <c r="AJ19" s="1" t="s">
        <v>478</v>
      </c>
      <c r="AK19" s="1" t="s">
        <v>148</v>
      </c>
      <c r="AL19" s="1">
        <v>4</v>
      </c>
      <c r="AM19" s="1" t="s">
        <v>478</v>
      </c>
      <c r="AN19" s="1" t="s">
        <v>715</v>
      </c>
      <c r="AO19" s="1">
        <v>2.1</v>
      </c>
      <c r="AP19" s="1" t="s">
        <v>478</v>
      </c>
      <c r="AR19" s="1">
        <v>400501</v>
      </c>
      <c r="AS19" s="1">
        <v>1</v>
      </c>
      <c r="AT19" s="1" t="s">
        <v>713</v>
      </c>
      <c r="AU19" s="1">
        <v>20141127</v>
      </c>
      <c r="AV19" s="1">
        <v>1</v>
      </c>
      <c r="AW19" s="1" t="s">
        <v>472</v>
      </c>
      <c r="AX19" s="1">
        <v>1</v>
      </c>
      <c r="AY19" s="1" t="s">
        <v>710</v>
      </c>
      <c r="AZ19" s="1">
        <v>0</v>
      </c>
      <c r="BA19" s="1">
        <v>0</v>
      </c>
      <c r="BB19" s="1">
        <v>1</v>
      </c>
      <c r="BC19" s="1" t="s">
        <v>1279</v>
      </c>
      <c r="BD19" s="1" t="s">
        <v>1280</v>
      </c>
      <c r="BE19" s="1" t="s">
        <v>743</v>
      </c>
      <c r="BF19" s="1">
        <v>103</v>
      </c>
      <c r="BH19" s="1">
        <v>0</v>
      </c>
      <c r="BI19" s="1">
        <v>0</v>
      </c>
      <c r="BJ19" s="1">
        <v>0</v>
      </c>
      <c r="BK19" s="1">
        <v>0</v>
      </c>
      <c r="BL19" s="1">
        <v>0</v>
      </c>
      <c r="BM19" s="1">
        <v>0</v>
      </c>
      <c r="BN19" s="1">
        <v>0</v>
      </c>
      <c r="BO19" s="1" t="s">
        <v>63</v>
      </c>
      <c r="BP19" s="1">
        <v>200</v>
      </c>
      <c r="BQ19" s="1" t="s">
        <v>70</v>
      </c>
      <c r="BR19" s="1" t="s">
        <v>477</v>
      </c>
      <c r="BS19" s="1">
        <v>13.4</v>
      </c>
      <c r="BT19" s="1" t="s">
        <v>478</v>
      </c>
      <c r="BU19" s="1" t="s">
        <v>714</v>
      </c>
      <c r="BV19" s="1">
        <v>13.2</v>
      </c>
      <c r="BW19" s="1" t="s">
        <v>478</v>
      </c>
      <c r="BX19" s="1" t="s">
        <v>94</v>
      </c>
      <c r="BY19" s="1">
        <v>5.7</v>
      </c>
      <c r="BZ19" s="1" t="s">
        <v>478</v>
      </c>
      <c r="CA19" s="1" t="s">
        <v>148</v>
      </c>
      <c r="CB19" s="1">
        <v>0.7</v>
      </c>
      <c r="CC19" s="1" t="s">
        <v>478</v>
      </c>
      <c r="CD19" s="1" t="s">
        <v>715</v>
      </c>
      <c r="CE19" s="1">
        <v>0.5</v>
      </c>
      <c r="CF19" s="1" t="s">
        <v>478</v>
      </c>
      <c r="CG19" s="1">
        <v>2</v>
      </c>
      <c r="CH19" s="1" t="s">
        <v>479</v>
      </c>
      <c r="CI19" s="1">
        <v>3</v>
      </c>
      <c r="CJ19" s="1" t="s">
        <v>486</v>
      </c>
      <c r="CK19" s="1">
        <v>1</v>
      </c>
      <c r="CL19" s="1" t="s">
        <v>534</v>
      </c>
      <c r="CM19" s="1">
        <v>1</v>
      </c>
      <c r="CN19" s="1" t="s">
        <v>482</v>
      </c>
      <c r="CO19" s="1">
        <v>0</v>
      </c>
      <c r="CQ19" s="1">
        <v>0</v>
      </c>
      <c r="CS19" s="1">
        <v>0</v>
      </c>
      <c r="CU19" s="1">
        <v>0</v>
      </c>
      <c r="CV19" s="1">
        <v>1</v>
      </c>
      <c r="CW19" s="1">
        <v>2</v>
      </c>
      <c r="CX19" s="1">
        <v>25</v>
      </c>
      <c r="CY19" s="1" t="s">
        <v>705</v>
      </c>
    </row>
    <row r="20" spans="1:103" x14ac:dyDescent="0.15">
      <c r="A20" s="1">
        <v>1</v>
      </c>
      <c r="B20" s="1">
        <v>400501</v>
      </c>
      <c r="C20" s="1">
        <v>1</v>
      </c>
      <c r="D20" s="1" t="s">
        <v>713</v>
      </c>
      <c r="E20" s="1">
        <v>20141128</v>
      </c>
      <c r="F20" s="1">
        <v>1</v>
      </c>
      <c r="G20" s="1" t="s">
        <v>472</v>
      </c>
      <c r="H20" s="1">
        <v>1</v>
      </c>
      <c r="I20" s="1" t="s">
        <v>710</v>
      </c>
      <c r="J20" s="1">
        <v>0</v>
      </c>
      <c r="K20" s="1">
        <v>0</v>
      </c>
      <c r="L20" s="1">
        <v>1</v>
      </c>
      <c r="M20" s="1">
        <v>1</v>
      </c>
      <c r="N20" s="1" t="s">
        <v>709</v>
      </c>
      <c r="P20" s="1">
        <v>177</v>
      </c>
      <c r="R20" s="1">
        <v>0</v>
      </c>
      <c r="S20" s="1">
        <v>0</v>
      </c>
      <c r="T20" s="1">
        <v>0</v>
      </c>
      <c r="U20" s="1">
        <v>0</v>
      </c>
      <c r="V20" s="1">
        <v>0</v>
      </c>
      <c r="W20" s="1">
        <v>0</v>
      </c>
      <c r="X20" s="1">
        <v>0</v>
      </c>
      <c r="Y20" s="1" t="s">
        <v>63</v>
      </c>
      <c r="Z20" s="1">
        <v>785</v>
      </c>
      <c r="AA20" s="1" t="s">
        <v>70</v>
      </c>
      <c r="AB20" s="1" t="s">
        <v>477</v>
      </c>
      <c r="AC20" s="1">
        <v>32.5</v>
      </c>
      <c r="AD20" s="1" t="s">
        <v>478</v>
      </c>
      <c r="AE20" s="1" t="s">
        <v>714</v>
      </c>
      <c r="AF20" s="1">
        <v>30.3</v>
      </c>
      <c r="AG20" s="1" t="s">
        <v>478</v>
      </c>
      <c r="AH20" s="1" t="s">
        <v>94</v>
      </c>
      <c r="AI20" s="1">
        <v>90.8</v>
      </c>
      <c r="AJ20" s="1" t="s">
        <v>478</v>
      </c>
      <c r="AK20" s="1" t="s">
        <v>148</v>
      </c>
      <c r="AL20" s="1">
        <v>5.7</v>
      </c>
      <c r="AM20" s="1" t="s">
        <v>478</v>
      </c>
      <c r="AN20" s="1" t="s">
        <v>715</v>
      </c>
      <c r="AO20" s="1">
        <v>6.5</v>
      </c>
      <c r="AP20" s="1" t="s">
        <v>478</v>
      </c>
      <c r="AR20" s="1">
        <v>400501</v>
      </c>
      <c r="AS20" s="1">
        <v>1</v>
      </c>
      <c r="AT20" s="1" t="s">
        <v>713</v>
      </c>
      <c r="AU20" s="1">
        <v>20141128</v>
      </c>
      <c r="AV20" s="1">
        <v>1</v>
      </c>
      <c r="AW20" s="1" t="s">
        <v>472</v>
      </c>
      <c r="AX20" s="1">
        <v>1</v>
      </c>
      <c r="AY20" s="1" t="s">
        <v>710</v>
      </c>
      <c r="AZ20" s="1">
        <v>0</v>
      </c>
      <c r="BA20" s="1">
        <v>0</v>
      </c>
      <c r="BB20" s="1">
        <v>1</v>
      </c>
      <c r="BC20" s="1">
        <v>2216</v>
      </c>
      <c r="BD20" s="1" t="s">
        <v>1281</v>
      </c>
      <c r="BE20" s="1" t="s">
        <v>722</v>
      </c>
      <c r="BF20" s="1">
        <v>115</v>
      </c>
      <c r="BH20" s="1">
        <v>0</v>
      </c>
      <c r="BI20" s="1">
        <v>0</v>
      </c>
      <c r="BJ20" s="1">
        <v>0</v>
      </c>
      <c r="BK20" s="1">
        <v>0</v>
      </c>
      <c r="BL20" s="1">
        <v>0</v>
      </c>
      <c r="BM20" s="1">
        <v>0</v>
      </c>
      <c r="BN20" s="1">
        <v>0</v>
      </c>
      <c r="BO20" s="1" t="s">
        <v>63</v>
      </c>
      <c r="BP20" s="1">
        <v>423</v>
      </c>
      <c r="BQ20" s="1" t="s">
        <v>70</v>
      </c>
      <c r="BR20" s="1" t="s">
        <v>477</v>
      </c>
      <c r="BS20" s="1">
        <v>24.1</v>
      </c>
      <c r="BT20" s="1" t="s">
        <v>478</v>
      </c>
      <c r="BU20" s="1" t="s">
        <v>714</v>
      </c>
      <c r="BV20" s="1">
        <v>28.5</v>
      </c>
      <c r="BW20" s="1" t="s">
        <v>478</v>
      </c>
      <c r="BX20" s="1" t="s">
        <v>94</v>
      </c>
      <c r="BY20" s="1">
        <v>14.9</v>
      </c>
      <c r="BZ20" s="1" t="s">
        <v>478</v>
      </c>
      <c r="CA20" s="1" t="s">
        <v>148</v>
      </c>
      <c r="CB20" s="1">
        <v>1.9</v>
      </c>
      <c r="CC20" s="1" t="s">
        <v>478</v>
      </c>
      <c r="CD20" s="1" t="s">
        <v>715</v>
      </c>
      <c r="CE20" s="1">
        <v>3.7</v>
      </c>
      <c r="CF20" s="1" t="s">
        <v>478</v>
      </c>
      <c r="CG20" s="1">
        <v>2</v>
      </c>
      <c r="CH20" s="1" t="s">
        <v>479</v>
      </c>
      <c r="CI20" s="1">
        <v>14</v>
      </c>
      <c r="CJ20" s="1" t="s">
        <v>487</v>
      </c>
      <c r="CK20" s="1">
        <v>5</v>
      </c>
      <c r="CL20" s="1" t="s">
        <v>536</v>
      </c>
      <c r="CM20" s="1">
        <v>1</v>
      </c>
      <c r="CN20" s="1" t="s">
        <v>482</v>
      </c>
      <c r="CO20" s="1">
        <v>0</v>
      </c>
      <c r="CQ20" s="1">
        <v>0</v>
      </c>
      <c r="CS20" s="1">
        <v>0</v>
      </c>
      <c r="CU20" s="1">
        <v>0</v>
      </c>
      <c r="CV20" s="1">
        <v>0</v>
      </c>
      <c r="CW20" s="1">
        <v>2</v>
      </c>
      <c r="CX20" s="1">
        <v>26</v>
      </c>
      <c r="CY20" s="1" t="s">
        <v>705</v>
      </c>
    </row>
    <row r="21" spans="1:103" x14ac:dyDescent="0.15">
      <c r="A21" s="1">
        <v>1</v>
      </c>
      <c r="B21" s="1">
        <v>400501</v>
      </c>
      <c r="C21" s="1">
        <v>1</v>
      </c>
      <c r="D21" s="1" t="s">
        <v>713</v>
      </c>
      <c r="E21" s="1">
        <v>20141103</v>
      </c>
      <c r="F21" s="1">
        <v>1</v>
      </c>
      <c r="G21" s="1" t="s">
        <v>472</v>
      </c>
      <c r="H21" s="1">
        <v>1</v>
      </c>
      <c r="I21" s="1" t="s">
        <v>710</v>
      </c>
      <c r="J21" s="1">
        <v>0</v>
      </c>
      <c r="K21" s="1">
        <v>0</v>
      </c>
      <c r="L21" s="1">
        <v>1</v>
      </c>
      <c r="M21" s="1">
        <v>1</v>
      </c>
      <c r="N21" s="1" t="s">
        <v>709</v>
      </c>
      <c r="P21" s="1">
        <v>209</v>
      </c>
      <c r="Q21" s="1" t="s">
        <v>1165</v>
      </c>
      <c r="R21" s="1">
        <v>0</v>
      </c>
      <c r="S21" s="1">
        <v>0</v>
      </c>
      <c r="T21" s="1">
        <v>0</v>
      </c>
      <c r="U21" s="1">
        <v>0</v>
      </c>
      <c r="V21" s="1">
        <v>0</v>
      </c>
      <c r="W21" s="1">
        <v>0</v>
      </c>
      <c r="X21" s="1">
        <v>0</v>
      </c>
      <c r="Y21" s="1" t="s">
        <v>63</v>
      </c>
      <c r="Z21" s="1">
        <v>674</v>
      </c>
      <c r="AA21" s="1" t="s">
        <v>70</v>
      </c>
      <c r="AB21" s="1" t="s">
        <v>477</v>
      </c>
      <c r="AC21" s="1">
        <v>19.399999999999999</v>
      </c>
      <c r="AD21" s="1" t="s">
        <v>478</v>
      </c>
      <c r="AE21" s="1" t="s">
        <v>714</v>
      </c>
      <c r="AF21" s="1">
        <v>28.7</v>
      </c>
      <c r="AG21" s="1" t="s">
        <v>478</v>
      </c>
      <c r="AH21" s="1" t="s">
        <v>94</v>
      </c>
      <c r="AI21" s="1">
        <v>81.400000000000006</v>
      </c>
      <c r="AJ21" s="1" t="s">
        <v>478</v>
      </c>
      <c r="AK21" s="1" t="s">
        <v>148</v>
      </c>
      <c r="AL21" s="1">
        <v>6.3</v>
      </c>
      <c r="AM21" s="1" t="s">
        <v>478</v>
      </c>
      <c r="AN21" s="1" t="s">
        <v>715</v>
      </c>
      <c r="AO21" s="1">
        <v>4.7</v>
      </c>
      <c r="AP21" s="1" t="s">
        <v>478</v>
      </c>
      <c r="AR21" s="1">
        <v>400501</v>
      </c>
      <c r="AS21" s="1">
        <v>1</v>
      </c>
      <c r="AT21" s="1" t="s">
        <v>713</v>
      </c>
      <c r="AU21" s="1">
        <v>20141103</v>
      </c>
      <c r="AV21" s="1">
        <v>1</v>
      </c>
      <c r="AW21" s="1" t="s">
        <v>472</v>
      </c>
      <c r="AX21" s="1">
        <v>1</v>
      </c>
      <c r="AY21" s="1" t="s">
        <v>710</v>
      </c>
      <c r="AZ21" s="1">
        <v>0</v>
      </c>
      <c r="BA21" s="1">
        <v>0</v>
      </c>
      <c r="BB21" s="1">
        <v>2</v>
      </c>
      <c r="BC21" s="1">
        <v>2213</v>
      </c>
      <c r="BD21" s="1" t="s">
        <v>1174</v>
      </c>
      <c r="BE21" s="1" t="s">
        <v>1175</v>
      </c>
      <c r="BF21" s="1">
        <v>40</v>
      </c>
      <c r="BH21" s="1">
        <v>0</v>
      </c>
      <c r="BI21" s="1">
        <v>0</v>
      </c>
      <c r="BJ21" s="1">
        <v>0</v>
      </c>
      <c r="BK21" s="1">
        <v>0</v>
      </c>
      <c r="BL21" s="1">
        <v>0</v>
      </c>
      <c r="BM21" s="1">
        <v>0</v>
      </c>
      <c r="BN21" s="1">
        <v>0</v>
      </c>
      <c r="BO21" s="1" t="s">
        <v>63</v>
      </c>
      <c r="BP21" s="1">
        <v>43</v>
      </c>
      <c r="BQ21" s="1" t="s">
        <v>70</v>
      </c>
      <c r="BR21" s="1" t="s">
        <v>477</v>
      </c>
      <c r="BS21" s="1">
        <v>1.8</v>
      </c>
      <c r="BT21" s="1" t="s">
        <v>478</v>
      </c>
      <c r="BU21" s="1" t="s">
        <v>714</v>
      </c>
      <c r="BV21" s="1">
        <v>2.8</v>
      </c>
      <c r="BW21" s="1" t="s">
        <v>478</v>
      </c>
      <c r="BX21" s="1" t="s">
        <v>94</v>
      </c>
      <c r="BY21" s="1">
        <v>3.8</v>
      </c>
      <c r="BZ21" s="1" t="s">
        <v>478</v>
      </c>
      <c r="CA21" s="1" t="s">
        <v>148</v>
      </c>
      <c r="CB21" s="1">
        <v>1.6</v>
      </c>
      <c r="CC21" s="1" t="s">
        <v>478</v>
      </c>
      <c r="CD21" s="1" t="s">
        <v>715</v>
      </c>
      <c r="CE21" s="1">
        <v>0.3</v>
      </c>
      <c r="CF21" s="1" t="s">
        <v>478</v>
      </c>
      <c r="CG21" s="1">
        <v>4</v>
      </c>
      <c r="CH21" s="1" t="s">
        <v>530</v>
      </c>
      <c r="CI21" s="1">
        <v>6</v>
      </c>
      <c r="CJ21" s="1" t="s">
        <v>535</v>
      </c>
      <c r="CK21" s="1">
        <v>3</v>
      </c>
      <c r="CL21" s="1" t="s">
        <v>484</v>
      </c>
      <c r="CM21" s="1">
        <v>1</v>
      </c>
      <c r="CN21" s="1" t="s">
        <v>482</v>
      </c>
      <c r="CO21" s="1">
        <v>0</v>
      </c>
      <c r="CQ21" s="1">
        <v>0</v>
      </c>
      <c r="CS21" s="1">
        <v>0</v>
      </c>
      <c r="CU21" s="1">
        <v>0</v>
      </c>
      <c r="CV21" s="1">
        <v>0</v>
      </c>
      <c r="CW21" s="1">
        <v>3</v>
      </c>
      <c r="CX21" s="1">
        <v>1</v>
      </c>
      <c r="CY21" s="1" t="s">
        <v>706</v>
      </c>
    </row>
    <row r="22" spans="1:103" x14ac:dyDescent="0.15">
      <c r="A22" s="1">
        <v>1</v>
      </c>
      <c r="B22" s="1">
        <v>400501</v>
      </c>
      <c r="C22" s="1">
        <v>1</v>
      </c>
      <c r="D22" s="1" t="s">
        <v>713</v>
      </c>
      <c r="E22" s="1">
        <v>20141104</v>
      </c>
      <c r="F22" s="1">
        <v>1</v>
      </c>
      <c r="G22" s="1" t="s">
        <v>472</v>
      </c>
      <c r="H22" s="1">
        <v>1</v>
      </c>
      <c r="I22" s="1" t="s">
        <v>710</v>
      </c>
      <c r="J22" s="1">
        <v>0</v>
      </c>
      <c r="K22" s="1">
        <v>0</v>
      </c>
      <c r="L22" s="1">
        <v>1</v>
      </c>
      <c r="M22" s="1">
        <v>1</v>
      </c>
      <c r="N22" s="1" t="s">
        <v>709</v>
      </c>
      <c r="P22" s="1">
        <v>181</v>
      </c>
      <c r="Q22" s="1" t="s">
        <v>1166</v>
      </c>
      <c r="R22" s="1">
        <v>0</v>
      </c>
      <c r="S22" s="1">
        <v>0</v>
      </c>
      <c r="T22" s="1">
        <v>0</v>
      </c>
      <c r="U22" s="1">
        <v>0</v>
      </c>
      <c r="V22" s="1">
        <v>0</v>
      </c>
      <c r="W22" s="1">
        <v>0</v>
      </c>
      <c r="X22" s="1">
        <v>0</v>
      </c>
      <c r="Y22" s="1" t="s">
        <v>63</v>
      </c>
      <c r="Z22" s="1">
        <v>546</v>
      </c>
      <c r="AA22" s="1" t="s">
        <v>70</v>
      </c>
      <c r="AB22" s="1" t="s">
        <v>477</v>
      </c>
      <c r="AC22" s="1">
        <v>20.9</v>
      </c>
      <c r="AD22" s="1" t="s">
        <v>478</v>
      </c>
      <c r="AE22" s="1" t="s">
        <v>714</v>
      </c>
      <c r="AF22" s="1">
        <v>18.7</v>
      </c>
      <c r="AG22" s="1" t="s">
        <v>478</v>
      </c>
      <c r="AH22" s="1" t="s">
        <v>94</v>
      </c>
      <c r="AI22" s="1">
        <v>70.099999999999994</v>
      </c>
      <c r="AJ22" s="1" t="s">
        <v>478</v>
      </c>
      <c r="AK22" s="1" t="s">
        <v>148</v>
      </c>
      <c r="AL22" s="1">
        <v>4.5</v>
      </c>
      <c r="AM22" s="1" t="s">
        <v>478</v>
      </c>
      <c r="AN22" s="1" t="s">
        <v>715</v>
      </c>
      <c r="AO22" s="1">
        <v>3.1</v>
      </c>
      <c r="AP22" s="1" t="s">
        <v>478</v>
      </c>
      <c r="AR22" s="1">
        <v>400501</v>
      </c>
      <c r="AS22" s="1">
        <v>1</v>
      </c>
      <c r="AT22" s="1" t="s">
        <v>713</v>
      </c>
      <c r="AU22" s="1">
        <v>20141104</v>
      </c>
      <c r="AV22" s="1">
        <v>1</v>
      </c>
      <c r="AW22" s="1" t="s">
        <v>472</v>
      </c>
      <c r="AX22" s="1">
        <v>1</v>
      </c>
      <c r="AY22" s="1" t="s">
        <v>710</v>
      </c>
      <c r="AZ22" s="1">
        <v>0</v>
      </c>
      <c r="BA22" s="1">
        <v>0</v>
      </c>
      <c r="BB22" s="1">
        <v>2</v>
      </c>
      <c r="BC22" s="1">
        <v>2212</v>
      </c>
      <c r="BD22" s="1" t="s">
        <v>1180</v>
      </c>
      <c r="BE22" s="1" t="s">
        <v>1181</v>
      </c>
      <c r="BF22" s="1">
        <v>51</v>
      </c>
      <c r="BH22" s="1">
        <v>0</v>
      </c>
      <c r="BI22" s="1">
        <v>0</v>
      </c>
      <c r="BJ22" s="1">
        <v>0</v>
      </c>
      <c r="BK22" s="1">
        <v>0</v>
      </c>
      <c r="BL22" s="1">
        <v>0</v>
      </c>
      <c r="BM22" s="1">
        <v>0</v>
      </c>
      <c r="BN22" s="1">
        <v>0</v>
      </c>
      <c r="BO22" s="1" t="s">
        <v>63</v>
      </c>
      <c r="BP22" s="1">
        <v>59</v>
      </c>
      <c r="BQ22" s="1" t="s">
        <v>70</v>
      </c>
      <c r="BR22" s="1" t="s">
        <v>477</v>
      </c>
      <c r="BS22" s="1">
        <v>3.6</v>
      </c>
      <c r="BT22" s="1" t="s">
        <v>478</v>
      </c>
      <c r="BU22" s="1" t="s">
        <v>714</v>
      </c>
      <c r="BV22" s="1">
        <v>1.6</v>
      </c>
      <c r="BW22" s="1" t="s">
        <v>478</v>
      </c>
      <c r="BX22" s="1" t="s">
        <v>94</v>
      </c>
      <c r="BY22" s="1">
        <v>8.6</v>
      </c>
      <c r="BZ22" s="1" t="s">
        <v>478</v>
      </c>
      <c r="CA22" s="1" t="s">
        <v>148</v>
      </c>
      <c r="CB22" s="1">
        <v>2.7</v>
      </c>
      <c r="CC22" s="1" t="s">
        <v>478</v>
      </c>
      <c r="CD22" s="1" t="s">
        <v>715</v>
      </c>
      <c r="CE22" s="1">
        <v>1.2</v>
      </c>
      <c r="CF22" s="1" t="s">
        <v>478</v>
      </c>
      <c r="CG22" s="1">
        <v>4</v>
      </c>
      <c r="CH22" s="1" t="s">
        <v>530</v>
      </c>
      <c r="CI22" s="1">
        <v>4</v>
      </c>
      <c r="CJ22" s="1" t="s">
        <v>531</v>
      </c>
      <c r="CK22" s="1">
        <v>6</v>
      </c>
      <c r="CL22" s="1" t="s">
        <v>525</v>
      </c>
      <c r="CM22" s="1">
        <v>2</v>
      </c>
      <c r="CN22" s="1" t="s">
        <v>488</v>
      </c>
      <c r="CO22" s="1">
        <v>0</v>
      </c>
      <c r="CQ22" s="1">
        <v>0</v>
      </c>
      <c r="CS22" s="1">
        <v>0</v>
      </c>
      <c r="CU22" s="1">
        <v>0</v>
      </c>
      <c r="CV22" s="1">
        <v>0</v>
      </c>
      <c r="CW22" s="1">
        <v>3</v>
      </c>
      <c r="CX22" s="1">
        <v>2</v>
      </c>
      <c r="CY22" s="1" t="s">
        <v>706</v>
      </c>
    </row>
    <row r="23" spans="1:103" x14ac:dyDescent="0.15">
      <c r="A23" s="1">
        <v>1</v>
      </c>
      <c r="B23" s="1">
        <v>400501</v>
      </c>
      <c r="C23" s="1">
        <v>1</v>
      </c>
      <c r="D23" s="1" t="s">
        <v>713</v>
      </c>
      <c r="E23" s="1">
        <v>20141105</v>
      </c>
      <c r="F23" s="1">
        <v>1</v>
      </c>
      <c r="G23" s="1" t="s">
        <v>472</v>
      </c>
      <c r="H23" s="1">
        <v>1</v>
      </c>
      <c r="I23" s="1" t="s">
        <v>710</v>
      </c>
      <c r="J23" s="1">
        <v>0</v>
      </c>
      <c r="K23" s="1">
        <v>0</v>
      </c>
      <c r="L23" s="1">
        <v>1</v>
      </c>
      <c r="M23" s="1">
        <v>1</v>
      </c>
      <c r="N23" s="1" t="s">
        <v>709</v>
      </c>
      <c r="P23" s="1">
        <v>200</v>
      </c>
      <c r="R23" s="1">
        <v>0</v>
      </c>
      <c r="S23" s="1">
        <v>0</v>
      </c>
      <c r="T23" s="1">
        <v>0</v>
      </c>
      <c r="U23" s="1">
        <v>0</v>
      </c>
      <c r="V23" s="1">
        <v>0</v>
      </c>
      <c r="W23" s="1">
        <v>0</v>
      </c>
      <c r="X23" s="1">
        <v>0</v>
      </c>
      <c r="Y23" s="1" t="s">
        <v>63</v>
      </c>
      <c r="Z23" s="1">
        <v>564</v>
      </c>
      <c r="AA23" s="1" t="s">
        <v>70</v>
      </c>
      <c r="AB23" s="1" t="s">
        <v>477</v>
      </c>
      <c r="AC23" s="1">
        <v>28.2</v>
      </c>
      <c r="AD23" s="1" t="s">
        <v>478</v>
      </c>
      <c r="AE23" s="1" t="s">
        <v>714</v>
      </c>
      <c r="AF23" s="1">
        <v>15.8</v>
      </c>
      <c r="AG23" s="1" t="s">
        <v>478</v>
      </c>
      <c r="AH23" s="1" t="s">
        <v>94</v>
      </c>
      <c r="AI23" s="1">
        <v>75.3</v>
      </c>
      <c r="AJ23" s="1" t="s">
        <v>478</v>
      </c>
      <c r="AK23" s="1" t="s">
        <v>148</v>
      </c>
      <c r="AL23" s="1">
        <v>5.9</v>
      </c>
      <c r="AM23" s="1" t="s">
        <v>478</v>
      </c>
      <c r="AN23" s="1" t="s">
        <v>715</v>
      </c>
      <c r="AO23" s="1">
        <v>4.3</v>
      </c>
      <c r="AP23" s="1" t="s">
        <v>478</v>
      </c>
      <c r="AR23" s="1">
        <v>400501</v>
      </c>
      <c r="AS23" s="1">
        <v>1</v>
      </c>
      <c r="AT23" s="1" t="s">
        <v>713</v>
      </c>
      <c r="AU23" s="1">
        <v>20141105</v>
      </c>
      <c r="AV23" s="1">
        <v>1</v>
      </c>
      <c r="AW23" s="1" t="s">
        <v>472</v>
      </c>
      <c r="AX23" s="1">
        <v>1</v>
      </c>
      <c r="AY23" s="1" t="s">
        <v>710</v>
      </c>
      <c r="AZ23" s="1">
        <v>0</v>
      </c>
      <c r="BA23" s="1">
        <v>0</v>
      </c>
      <c r="BB23" s="1">
        <v>2</v>
      </c>
      <c r="BC23" s="1">
        <v>2221</v>
      </c>
      <c r="BD23" s="1" t="s">
        <v>1189</v>
      </c>
      <c r="BE23" s="1" t="s">
        <v>1190</v>
      </c>
      <c r="BF23" s="1">
        <v>44</v>
      </c>
      <c r="BH23" s="1">
        <v>0</v>
      </c>
      <c r="BI23" s="1">
        <v>0</v>
      </c>
      <c r="BJ23" s="1">
        <v>0</v>
      </c>
      <c r="BK23" s="1">
        <v>0</v>
      </c>
      <c r="BL23" s="1">
        <v>0</v>
      </c>
      <c r="BM23" s="1">
        <v>0</v>
      </c>
      <c r="BN23" s="1">
        <v>0</v>
      </c>
      <c r="BO23" s="1" t="s">
        <v>63</v>
      </c>
      <c r="BP23" s="1">
        <v>66</v>
      </c>
      <c r="BQ23" s="1" t="s">
        <v>70</v>
      </c>
      <c r="BR23" s="1" t="s">
        <v>477</v>
      </c>
      <c r="BS23" s="1">
        <v>2.5</v>
      </c>
      <c r="BT23" s="1" t="s">
        <v>478</v>
      </c>
      <c r="BU23" s="1" t="s">
        <v>714</v>
      </c>
      <c r="BV23" s="1">
        <v>5</v>
      </c>
      <c r="BW23" s="1" t="s">
        <v>478</v>
      </c>
      <c r="BX23" s="1" t="s">
        <v>94</v>
      </c>
      <c r="BY23" s="1">
        <v>3.6</v>
      </c>
      <c r="BZ23" s="1" t="s">
        <v>478</v>
      </c>
      <c r="CA23" s="1" t="s">
        <v>148</v>
      </c>
      <c r="CB23" s="1">
        <v>1.8</v>
      </c>
      <c r="CC23" s="1" t="s">
        <v>478</v>
      </c>
      <c r="CD23" s="1" t="s">
        <v>715</v>
      </c>
      <c r="CE23" s="1">
        <v>0.1</v>
      </c>
      <c r="CF23" s="1" t="s">
        <v>478</v>
      </c>
      <c r="CG23" s="1">
        <v>4</v>
      </c>
      <c r="CH23" s="1" t="s">
        <v>530</v>
      </c>
      <c r="CI23" s="1">
        <v>1</v>
      </c>
      <c r="CJ23" s="1" t="s">
        <v>483</v>
      </c>
      <c r="CK23" s="1">
        <v>3</v>
      </c>
      <c r="CL23" s="1" t="s">
        <v>484</v>
      </c>
      <c r="CM23" s="1">
        <v>2</v>
      </c>
      <c r="CN23" s="1" t="s">
        <v>488</v>
      </c>
      <c r="CO23" s="1">
        <v>0</v>
      </c>
      <c r="CQ23" s="1">
        <v>0</v>
      </c>
      <c r="CS23" s="1">
        <v>0</v>
      </c>
      <c r="CU23" s="1">
        <v>0</v>
      </c>
      <c r="CV23" s="1">
        <v>0</v>
      </c>
      <c r="CW23" s="1">
        <v>3</v>
      </c>
      <c r="CX23" s="1">
        <v>3</v>
      </c>
      <c r="CY23" s="1" t="s">
        <v>706</v>
      </c>
    </row>
    <row r="24" spans="1:103" x14ac:dyDescent="0.15">
      <c r="A24" s="1">
        <v>1</v>
      </c>
      <c r="B24" s="1">
        <v>400501</v>
      </c>
      <c r="C24" s="1">
        <v>1</v>
      </c>
      <c r="D24" s="1" t="s">
        <v>713</v>
      </c>
      <c r="E24" s="1">
        <v>20141106</v>
      </c>
      <c r="F24" s="1">
        <v>1</v>
      </c>
      <c r="G24" s="1" t="s">
        <v>472</v>
      </c>
      <c r="H24" s="1">
        <v>1</v>
      </c>
      <c r="I24" s="1" t="s">
        <v>710</v>
      </c>
      <c r="J24" s="1">
        <v>0</v>
      </c>
      <c r="K24" s="1">
        <v>0</v>
      </c>
      <c r="L24" s="1">
        <v>1</v>
      </c>
      <c r="M24" s="1">
        <v>1</v>
      </c>
      <c r="N24" s="1" t="s">
        <v>709</v>
      </c>
      <c r="P24" s="1">
        <v>205</v>
      </c>
      <c r="R24" s="1">
        <v>0</v>
      </c>
      <c r="S24" s="1">
        <v>0</v>
      </c>
      <c r="T24" s="1">
        <v>0</v>
      </c>
      <c r="U24" s="1">
        <v>0</v>
      </c>
      <c r="V24" s="1">
        <v>0</v>
      </c>
      <c r="W24" s="1">
        <v>0</v>
      </c>
      <c r="X24" s="1">
        <v>0</v>
      </c>
      <c r="Y24" s="1" t="s">
        <v>63</v>
      </c>
      <c r="Z24" s="1">
        <v>632</v>
      </c>
      <c r="AA24" s="1" t="s">
        <v>70</v>
      </c>
      <c r="AB24" s="1" t="s">
        <v>477</v>
      </c>
      <c r="AC24" s="1">
        <v>22.8</v>
      </c>
      <c r="AD24" s="1" t="s">
        <v>478</v>
      </c>
      <c r="AE24" s="1" t="s">
        <v>714</v>
      </c>
      <c r="AF24" s="1">
        <v>25.4</v>
      </c>
      <c r="AG24" s="1" t="s">
        <v>478</v>
      </c>
      <c r="AH24" s="1" t="s">
        <v>94</v>
      </c>
      <c r="AI24" s="1">
        <v>75.5</v>
      </c>
      <c r="AJ24" s="1" t="s">
        <v>478</v>
      </c>
      <c r="AK24" s="1" t="s">
        <v>148</v>
      </c>
      <c r="AL24" s="1">
        <v>3.9</v>
      </c>
      <c r="AM24" s="1" t="s">
        <v>478</v>
      </c>
      <c r="AN24" s="1" t="s">
        <v>715</v>
      </c>
      <c r="AO24" s="1">
        <v>3.5</v>
      </c>
      <c r="AP24" s="1" t="s">
        <v>478</v>
      </c>
      <c r="AR24" s="1">
        <v>400501</v>
      </c>
      <c r="AS24" s="1">
        <v>1</v>
      </c>
      <c r="AT24" s="1" t="s">
        <v>713</v>
      </c>
      <c r="AU24" s="1">
        <v>20141106</v>
      </c>
      <c r="AV24" s="1">
        <v>1</v>
      </c>
      <c r="AW24" s="1" t="s">
        <v>472</v>
      </c>
      <c r="AX24" s="1">
        <v>1</v>
      </c>
      <c r="AY24" s="1" t="s">
        <v>710</v>
      </c>
      <c r="AZ24" s="1">
        <v>0</v>
      </c>
      <c r="BA24" s="1">
        <v>0</v>
      </c>
      <c r="BB24" s="1">
        <v>2</v>
      </c>
      <c r="BC24" s="1">
        <v>2222</v>
      </c>
      <c r="BD24" s="1" t="s">
        <v>1198</v>
      </c>
      <c r="BE24" s="1" t="s">
        <v>1199</v>
      </c>
      <c r="BF24" s="1">
        <v>42</v>
      </c>
      <c r="BH24" s="1">
        <v>0</v>
      </c>
      <c r="BI24" s="1">
        <v>0</v>
      </c>
      <c r="BJ24" s="1">
        <v>0</v>
      </c>
      <c r="BK24" s="1">
        <v>0</v>
      </c>
      <c r="BL24" s="1">
        <v>0</v>
      </c>
      <c r="BM24" s="1">
        <v>0</v>
      </c>
      <c r="BN24" s="1">
        <v>0</v>
      </c>
      <c r="BO24" s="1" t="s">
        <v>63</v>
      </c>
      <c r="BP24" s="1">
        <v>20</v>
      </c>
      <c r="BQ24" s="1" t="s">
        <v>70</v>
      </c>
      <c r="BR24" s="1" t="s">
        <v>477</v>
      </c>
      <c r="BS24" s="1">
        <v>2.2999999999999998</v>
      </c>
      <c r="BT24" s="1" t="s">
        <v>478</v>
      </c>
      <c r="BU24" s="1" t="s">
        <v>714</v>
      </c>
      <c r="BV24" s="1">
        <v>0.2</v>
      </c>
      <c r="BW24" s="1" t="s">
        <v>478</v>
      </c>
      <c r="BX24" s="1" t="s">
        <v>94</v>
      </c>
      <c r="BY24" s="1">
        <v>3.3</v>
      </c>
      <c r="BZ24" s="1" t="s">
        <v>478</v>
      </c>
      <c r="CA24" s="1" t="s">
        <v>148</v>
      </c>
      <c r="CB24" s="1">
        <v>1.9</v>
      </c>
      <c r="CC24" s="1" t="s">
        <v>478</v>
      </c>
      <c r="CD24" s="1" t="s">
        <v>715</v>
      </c>
      <c r="CE24" s="1">
        <v>1</v>
      </c>
      <c r="CF24" s="1" t="s">
        <v>478</v>
      </c>
      <c r="CG24" s="1">
        <v>4</v>
      </c>
      <c r="CH24" s="1" t="s">
        <v>530</v>
      </c>
      <c r="CI24" s="1">
        <v>6</v>
      </c>
      <c r="CJ24" s="1" t="s">
        <v>535</v>
      </c>
      <c r="CK24" s="1">
        <v>3</v>
      </c>
      <c r="CL24" s="1" t="s">
        <v>484</v>
      </c>
      <c r="CM24" s="1">
        <v>1</v>
      </c>
      <c r="CN24" s="1" t="s">
        <v>482</v>
      </c>
      <c r="CO24" s="1">
        <v>0</v>
      </c>
      <c r="CQ24" s="1">
        <v>0</v>
      </c>
      <c r="CS24" s="1">
        <v>0</v>
      </c>
      <c r="CU24" s="1">
        <v>0</v>
      </c>
      <c r="CV24" s="1">
        <v>0</v>
      </c>
      <c r="CW24" s="1">
        <v>3</v>
      </c>
      <c r="CX24" s="1">
        <v>4</v>
      </c>
      <c r="CY24" s="1" t="s">
        <v>706</v>
      </c>
    </row>
    <row r="25" spans="1:103" x14ac:dyDescent="0.15">
      <c r="A25" s="1">
        <v>1</v>
      </c>
      <c r="B25" s="1">
        <v>400501</v>
      </c>
      <c r="C25" s="1">
        <v>1</v>
      </c>
      <c r="D25" s="1" t="s">
        <v>713</v>
      </c>
      <c r="E25" s="1">
        <v>20141107</v>
      </c>
      <c r="F25" s="1">
        <v>1</v>
      </c>
      <c r="G25" s="1" t="s">
        <v>472</v>
      </c>
      <c r="H25" s="1">
        <v>1</v>
      </c>
      <c r="I25" s="1" t="s">
        <v>710</v>
      </c>
      <c r="J25" s="1">
        <v>0</v>
      </c>
      <c r="K25" s="1">
        <v>0</v>
      </c>
      <c r="L25" s="1">
        <v>1</v>
      </c>
      <c r="M25" s="1">
        <v>1</v>
      </c>
      <c r="N25" s="1" t="s">
        <v>709</v>
      </c>
      <c r="P25" s="1">
        <v>257</v>
      </c>
      <c r="R25" s="1">
        <v>0</v>
      </c>
      <c r="S25" s="1">
        <v>0</v>
      </c>
      <c r="T25" s="1">
        <v>0</v>
      </c>
      <c r="U25" s="1">
        <v>0</v>
      </c>
      <c r="V25" s="1">
        <v>0</v>
      </c>
      <c r="W25" s="1">
        <v>0</v>
      </c>
      <c r="X25" s="1">
        <v>0</v>
      </c>
      <c r="Y25" s="1" t="s">
        <v>63</v>
      </c>
      <c r="Z25" s="1">
        <v>544</v>
      </c>
      <c r="AA25" s="1" t="s">
        <v>70</v>
      </c>
      <c r="AB25" s="1" t="s">
        <v>477</v>
      </c>
      <c r="AC25" s="1">
        <v>9.4</v>
      </c>
      <c r="AD25" s="1" t="s">
        <v>478</v>
      </c>
      <c r="AE25" s="1" t="s">
        <v>714</v>
      </c>
      <c r="AF25" s="1">
        <v>11.6</v>
      </c>
      <c r="AG25" s="1" t="s">
        <v>478</v>
      </c>
      <c r="AH25" s="1" t="s">
        <v>94</v>
      </c>
      <c r="AI25" s="1">
        <v>98.5</v>
      </c>
      <c r="AJ25" s="1" t="s">
        <v>478</v>
      </c>
      <c r="AK25" s="1" t="s">
        <v>148</v>
      </c>
      <c r="AL25" s="1">
        <v>4.5999999999999996</v>
      </c>
      <c r="AM25" s="1" t="s">
        <v>478</v>
      </c>
      <c r="AN25" s="1" t="s">
        <v>715</v>
      </c>
      <c r="AO25" s="1">
        <v>3.6</v>
      </c>
      <c r="AP25" s="1" t="s">
        <v>478</v>
      </c>
      <c r="AR25" s="1">
        <v>400501</v>
      </c>
      <c r="AS25" s="1">
        <v>1</v>
      </c>
      <c r="AT25" s="1" t="s">
        <v>713</v>
      </c>
      <c r="AU25" s="1">
        <v>20141107</v>
      </c>
      <c r="AV25" s="1">
        <v>1</v>
      </c>
      <c r="AW25" s="1" t="s">
        <v>472</v>
      </c>
      <c r="AX25" s="1">
        <v>1</v>
      </c>
      <c r="AY25" s="1" t="s">
        <v>710</v>
      </c>
      <c r="AZ25" s="1">
        <v>0</v>
      </c>
      <c r="BA25" s="1">
        <v>0</v>
      </c>
      <c r="BB25" s="1">
        <v>2</v>
      </c>
      <c r="BC25" s="1">
        <v>2224</v>
      </c>
      <c r="BD25" s="1" t="s">
        <v>1205</v>
      </c>
      <c r="BE25" s="1" t="s">
        <v>683</v>
      </c>
      <c r="BF25" s="1">
        <v>53</v>
      </c>
      <c r="BH25" s="1">
        <v>0</v>
      </c>
      <c r="BI25" s="1">
        <v>0</v>
      </c>
      <c r="BJ25" s="1">
        <v>0</v>
      </c>
      <c r="BK25" s="1">
        <v>0</v>
      </c>
      <c r="BL25" s="1">
        <v>0</v>
      </c>
      <c r="BM25" s="1">
        <v>0</v>
      </c>
      <c r="BN25" s="1">
        <v>0</v>
      </c>
      <c r="BO25" s="1" t="s">
        <v>63</v>
      </c>
      <c r="BP25" s="1">
        <v>141</v>
      </c>
      <c r="BQ25" s="1" t="s">
        <v>70</v>
      </c>
      <c r="BR25" s="1" t="s">
        <v>477</v>
      </c>
      <c r="BS25" s="1">
        <v>1.4</v>
      </c>
      <c r="BT25" s="1" t="s">
        <v>478</v>
      </c>
      <c r="BU25" s="1" t="s">
        <v>714</v>
      </c>
      <c r="BV25" s="1">
        <v>0.2</v>
      </c>
      <c r="BW25" s="1" t="s">
        <v>478</v>
      </c>
      <c r="BX25" s="1" t="s">
        <v>94</v>
      </c>
      <c r="BY25" s="1">
        <v>34.200000000000003</v>
      </c>
      <c r="BZ25" s="1" t="s">
        <v>478</v>
      </c>
      <c r="CA25" s="1" t="s">
        <v>148</v>
      </c>
      <c r="CB25" s="1">
        <v>2.2000000000000002</v>
      </c>
      <c r="CC25" s="1" t="s">
        <v>478</v>
      </c>
      <c r="CD25" s="1" t="s">
        <v>715</v>
      </c>
      <c r="CE25" s="1">
        <v>0</v>
      </c>
      <c r="CF25" s="1" t="s">
        <v>478</v>
      </c>
      <c r="CG25" s="1">
        <v>4</v>
      </c>
      <c r="CH25" s="1" t="s">
        <v>530</v>
      </c>
      <c r="CI25" s="1">
        <v>4</v>
      </c>
      <c r="CJ25" s="1" t="s">
        <v>531</v>
      </c>
      <c r="CK25" s="1">
        <v>3</v>
      </c>
      <c r="CL25" s="1" t="s">
        <v>484</v>
      </c>
      <c r="CM25" s="1">
        <v>4</v>
      </c>
      <c r="CN25" s="1" t="s">
        <v>487</v>
      </c>
      <c r="CO25" s="1">
        <v>0</v>
      </c>
      <c r="CQ25" s="1">
        <v>0</v>
      </c>
      <c r="CS25" s="1">
        <v>0</v>
      </c>
      <c r="CU25" s="1">
        <v>0</v>
      </c>
      <c r="CV25" s="1">
        <v>0</v>
      </c>
      <c r="CW25" s="1">
        <v>3</v>
      </c>
      <c r="CX25" s="1">
        <v>5</v>
      </c>
      <c r="CY25" s="1" t="s">
        <v>706</v>
      </c>
    </row>
    <row r="26" spans="1:103" x14ac:dyDescent="0.15">
      <c r="A26" s="1">
        <v>1</v>
      </c>
      <c r="B26" s="1">
        <v>400501</v>
      </c>
      <c r="C26" s="1">
        <v>1</v>
      </c>
      <c r="D26" s="1" t="s">
        <v>713</v>
      </c>
      <c r="E26" s="1">
        <v>20141110</v>
      </c>
      <c r="F26" s="1">
        <v>1</v>
      </c>
      <c r="G26" s="1" t="s">
        <v>472</v>
      </c>
      <c r="H26" s="1">
        <v>1</v>
      </c>
      <c r="I26" s="1" t="s">
        <v>710</v>
      </c>
      <c r="J26" s="1">
        <v>0</v>
      </c>
      <c r="K26" s="1">
        <v>0</v>
      </c>
      <c r="L26" s="1">
        <v>1</v>
      </c>
      <c r="M26" s="1">
        <v>1</v>
      </c>
      <c r="N26" s="1" t="s">
        <v>709</v>
      </c>
      <c r="P26" s="1">
        <v>178</v>
      </c>
      <c r="R26" s="1">
        <v>0</v>
      </c>
      <c r="S26" s="1">
        <v>0</v>
      </c>
      <c r="T26" s="1">
        <v>0</v>
      </c>
      <c r="U26" s="1">
        <v>0</v>
      </c>
      <c r="V26" s="1">
        <v>0</v>
      </c>
      <c r="W26" s="1">
        <v>0</v>
      </c>
      <c r="X26" s="1">
        <v>0</v>
      </c>
      <c r="Y26" s="1" t="s">
        <v>63</v>
      </c>
      <c r="Z26" s="1">
        <v>531</v>
      </c>
      <c r="AA26" s="1" t="s">
        <v>70</v>
      </c>
      <c r="AB26" s="1" t="s">
        <v>477</v>
      </c>
      <c r="AC26" s="1">
        <v>22.2</v>
      </c>
      <c r="AD26" s="1" t="s">
        <v>478</v>
      </c>
      <c r="AE26" s="1" t="s">
        <v>714</v>
      </c>
      <c r="AF26" s="1">
        <v>12.5</v>
      </c>
      <c r="AG26" s="1" t="s">
        <v>478</v>
      </c>
      <c r="AH26" s="1" t="s">
        <v>94</v>
      </c>
      <c r="AI26" s="1">
        <v>76</v>
      </c>
      <c r="AJ26" s="1" t="s">
        <v>478</v>
      </c>
      <c r="AK26" s="1" t="s">
        <v>148</v>
      </c>
      <c r="AL26" s="1">
        <v>2.1</v>
      </c>
      <c r="AM26" s="1" t="s">
        <v>478</v>
      </c>
      <c r="AN26" s="1" t="s">
        <v>715</v>
      </c>
      <c r="AO26" s="1">
        <v>7.6</v>
      </c>
      <c r="AP26" s="1" t="s">
        <v>478</v>
      </c>
      <c r="AR26" s="1">
        <v>400501</v>
      </c>
      <c r="AS26" s="1">
        <v>1</v>
      </c>
      <c r="AT26" s="1" t="s">
        <v>713</v>
      </c>
      <c r="AU26" s="1">
        <v>20141110</v>
      </c>
      <c r="AV26" s="1">
        <v>1</v>
      </c>
      <c r="AW26" s="1" t="s">
        <v>472</v>
      </c>
      <c r="AX26" s="1">
        <v>1</v>
      </c>
      <c r="AY26" s="1" t="s">
        <v>710</v>
      </c>
      <c r="AZ26" s="1">
        <v>0</v>
      </c>
      <c r="BA26" s="1">
        <v>0</v>
      </c>
      <c r="BB26" s="1">
        <v>2</v>
      </c>
      <c r="BC26" s="1">
        <v>2227</v>
      </c>
      <c r="BD26" s="1" t="s">
        <v>1212</v>
      </c>
      <c r="BE26" s="1" t="s">
        <v>1213</v>
      </c>
      <c r="BF26" s="1">
        <v>46</v>
      </c>
      <c r="BH26" s="1">
        <v>0</v>
      </c>
      <c r="BI26" s="1">
        <v>0</v>
      </c>
      <c r="BJ26" s="1">
        <v>0</v>
      </c>
      <c r="BK26" s="1">
        <v>0</v>
      </c>
      <c r="BL26" s="1">
        <v>0</v>
      </c>
      <c r="BM26" s="1">
        <v>0</v>
      </c>
      <c r="BN26" s="1">
        <v>0</v>
      </c>
      <c r="BO26" s="1" t="s">
        <v>63</v>
      </c>
      <c r="BP26" s="1">
        <v>8</v>
      </c>
      <c r="BQ26" s="1" t="s">
        <v>70</v>
      </c>
      <c r="BR26" s="1" t="s">
        <v>477</v>
      </c>
      <c r="BS26" s="1">
        <v>0.5</v>
      </c>
      <c r="BT26" s="1" t="s">
        <v>478</v>
      </c>
      <c r="BU26" s="1" t="s">
        <v>714</v>
      </c>
      <c r="BV26" s="1">
        <v>0</v>
      </c>
      <c r="BW26" s="1" t="s">
        <v>478</v>
      </c>
      <c r="BX26" s="1" t="s">
        <v>94</v>
      </c>
      <c r="BY26" s="1">
        <v>1.6</v>
      </c>
      <c r="BZ26" s="1" t="s">
        <v>478</v>
      </c>
      <c r="CA26" s="1" t="s">
        <v>148</v>
      </c>
      <c r="CB26" s="1">
        <v>0.5</v>
      </c>
      <c r="CC26" s="1" t="s">
        <v>478</v>
      </c>
      <c r="CD26" s="1" t="s">
        <v>715</v>
      </c>
      <c r="CE26" s="1">
        <v>1.5</v>
      </c>
      <c r="CF26" s="1" t="s">
        <v>478</v>
      </c>
      <c r="CG26" s="1">
        <v>4</v>
      </c>
      <c r="CH26" s="1" t="s">
        <v>530</v>
      </c>
      <c r="CI26" s="1">
        <v>6</v>
      </c>
      <c r="CJ26" s="1" t="s">
        <v>535</v>
      </c>
      <c r="CK26" s="1">
        <v>3</v>
      </c>
      <c r="CL26" s="1" t="s">
        <v>484</v>
      </c>
      <c r="CM26" s="1">
        <v>4</v>
      </c>
      <c r="CN26" s="1" t="s">
        <v>487</v>
      </c>
      <c r="CO26" s="1">
        <v>0</v>
      </c>
      <c r="CQ26" s="1">
        <v>0</v>
      </c>
      <c r="CS26" s="1">
        <v>0</v>
      </c>
      <c r="CU26" s="1">
        <v>0</v>
      </c>
      <c r="CV26" s="1">
        <v>0</v>
      </c>
      <c r="CW26" s="1">
        <v>3</v>
      </c>
      <c r="CX26" s="1">
        <v>8</v>
      </c>
      <c r="CY26" s="1" t="s">
        <v>706</v>
      </c>
    </row>
    <row r="27" spans="1:103" x14ac:dyDescent="0.15">
      <c r="A27" s="1">
        <v>1</v>
      </c>
      <c r="B27" s="1">
        <v>400501</v>
      </c>
      <c r="C27" s="1">
        <v>1</v>
      </c>
      <c r="D27" s="1" t="s">
        <v>713</v>
      </c>
      <c r="E27" s="1">
        <v>20141111</v>
      </c>
      <c r="F27" s="1">
        <v>1</v>
      </c>
      <c r="G27" s="1" t="s">
        <v>472</v>
      </c>
      <c r="H27" s="1">
        <v>1</v>
      </c>
      <c r="I27" s="1" t="s">
        <v>710</v>
      </c>
      <c r="J27" s="1">
        <v>0</v>
      </c>
      <c r="K27" s="1">
        <v>0</v>
      </c>
      <c r="L27" s="1">
        <v>1</v>
      </c>
      <c r="M27" s="1">
        <v>1</v>
      </c>
      <c r="N27" s="1" t="s">
        <v>709</v>
      </c>
      <c r="P27" s="1">
        <v>217</v>
      </c>
      <c r="Q27" s="1" t="s">
        <v>1167</v>
      </c>
      <c r="R27" s="1">
        <v>0</v>
      </c>
      <c r="S27" s="1">
        <v>0</v>
      </c>
      <c r="T27" s="1">
        <v>0</v>
      </c>
      <c r="U27" s="1">
        <v>0</v>
      </c>
      <c r="V27" s="1">
        <v>0</v>
      </c>
      <c r="W27" s="1">
        <v>0</v>
      </c>
      <c r="X27" s="1">
        <v>0</v>
      </c>
      <c r="Y27" s="1" t="s">
        <v>63</v>
      </c>
      <c r="Z27" s="1">
        <v>587</v>
      </c>
      <c r="AA27" s="1" t="s">
        <v>70</v>
      </c>
      <c r="AB27" s="1" t="s">
        <v>477</v>
      </c>
      <c r="AC27" s="1">
        <v>23.1</v>
      </c>
      <c r="AD27" s="1" t="s">
        <v>478</v>
      </c>
      <c r="AE27" s="1" t="s">
        <v>714</v>
      </c>
      <c r="AF27" s="1">
        <v>26.1</v>
      </c>
      <c r="AG27" s="1" t="s">
        <v>478</v>
      </c>
      <c r="AH27" s="1" t="s">
        <v>94</v>
      </c>
      <c r="AI27" s="1">
        <v>61.1</v>
      </c>
      <c r="AJ27" s="1" t="s">
        <v>478</v>
      </c>
      <c r="AK27" s="1" t="s">
        <v>148</v>
      </c>
      <c r="AL27" s="1">
        <v>3.6</v>
      </c>
      <c r="AM27" s="1" t="s">
        <v>478</v>
      </c>
      <c r="AN27" s="1" t="s">
        <v>715</v>
      </c>
      <c r="AO27" s="1">
        <v>2</v>
      </c>
      <c r="AP27" s="1" t="s">
        <v>478</v>
      </c>
      <c r="AR27" s="1">
        <v>400501</v>
      </c>
      <c r="AS27" s="1">
        <v>1</v>
      </c>
      <c r="AT27" s="1" t="s">
        <v>713</v>
      </c>
      <c r="AU27" s="1">
        <v>20141111</v>
      </c>
      <c r="AV27" s="1">
        <v>1</v>
      </c>
      <c r="AW27" s="1" t="s">
        <v>472</v>
      </c>
      <c r="AX27" s="1">
        <v>1</v>
      </c>
      <c r="AY27" s="1" t="s">
        <v>710</v>
      </c>
      <c r="AZ27" s="1">
        <v>0</v>
      </c>
      <c r="BA27" s="1">
        <v>0</v>
      </c>
      <c r="BB27" s="1">
        <v>2</v>
      </c>
      <c r="BC27" s="1">
        <v>1553</v>
      </c>
      <c r="BD27" s="1" t="s">
        <v>749</v>
      </c>
      <c r="BE27" s="1" t="s">
        <v>750</v>
      </c>
      <c r="BF27" s="1">
        <v>40</v>
      </c>
      <c r="BH27" s="1">
        <v>0</v>
      </c>
      <c r="BI27" s="1">
        <v>0</v>
      </c>
      <c r="BJ27" s="1">
        <v>0</v>
      </c>
      <c r="BK27" s="1">
        <v>0</v>
      </c>
      <c r="BL27" s="1">
        <v>0</v>
      </c>
      <c r="BM27" s="1">
        <v>0</v>
      </c>
      <c r="BN27" s="1">
        <v>0</v>
      </c>
      <c r="BO27" s="1" t="s">
        <v>63</v>
      </c>
      <c r="BP27" s="1">
        <v>23</v>
      </c>
      <c r="BQ27" s="1" t="s">
        <v>70</v>
      </c>
      <c r="BR27" s="1" t="s">
        <v>477</v>
      </c>
      <c r="BS27" s="1">
        <v>1.6</v>
      </c>
      <c r="BT27" s="1" t="s">
        <v>478</v>
      </c>
      <c r="BU27" s="1" t="s">
        <v>714</v>
      </c>
      <c r="BV27" s="1">
        <v>1.1000000000000001</v>
      </c>
      <c r="BW27" s="1" t="s">
        <v>478</v>
      </c>
      <c r="BX27" s="1" t="s">
        <v>94</v>
      </c>
      <c r="BY27" s="1">
        <v>3.2</v>
      </c>
      <c r="BZ27" s="1" t="s">
        <v>478</v>
      </c>
      <c r="CA27" s="1" t="s">
        <v>148</v>
      </c>
      <c r="CB27" s="1">
        <v>2.1</v>
      </c>
      <c r="CC27" s="1" t="s">
        <v>478</v>
      </c>
      <c r="CD27" s="1" t="s">
        <v>715</v>
      </c>
      <c r="CE27" s="1">
        <v>0.4</v>
      </c>
      <c r="CF27" s="1" t="s">
        <v>478</v>
      </c>
      <c r="CG27" s="1">
        <v>4</v>
      </c>
      <c r="CH27" s="1" t="s">
        <v>530</v>
      </c>
      <c r="CI27" s="1">
        <v>1</v>
      </c>
      <c r="CJ27" s="1" t="s">
        <v>483</v>
      </c>
      <c r="CK27" s="1">
        <v>3</v>
      </c>
      <c r="CL27" s="1" t="s">
        <v>484</v>
      </c>
      <c r="CM27" s="1">
        <v>2</v>
      </c>
      <c r="CN27" s="1" t="s">
        <v>488</v>
      </c>
      <c r="CO27" s="1">
        <v>0</v>
      </c>
      <c r="CQ27" s="1">
        <v>0</v>
      </c>
      <c r="CS27" s="1">
        <v>0</v>
      </c>
      <c r="CU27" s="1">
        <v>0</v>
      </c>
      <c r="CV27" s="1">
        <v>0</v>
      </c>
      <c r="CW27" s="1">
        <v>3</v>
      </c>
      <c r="CX27" s="1">
        <v>9</v>
      </c>
      <c r="CY27" s="1" t="s">
        <v>706</v>
      </c>
    </row>
    <row r="28" spans="1:103" x14ac:dyDescent="0.15">
      <c r="A28" s="1">
        <v>1</v>
      </c>
      <c r="B28" s="1">
        <v>400501</v>
      </c>
      <c r="C28" s="1">
        <v>1</v>
      </c>
      <c r="D28" s="1" t="s">
        <v>713</v>
      </c>
      <c r="E28" s="1">
        <v>20141112</v>
      </c>
      <c r="F28" s="1">
        <v>1</v>
      </c>
      <c r="G28" s="1" t="s">
        <v>472</v>
      </c>
      <c r="H28" s="1">
        <v>1</v>
      </c>
      <c r="I28" s="1" t="s">
        <v>710</v>
      </c>
      <c r="J28" s="1">
        <v>0</v>
      </c>
      <c r="K28" s="1">
        <v>0</v>
      </c>
      <c r="L28" s="1">
        <v>1</v>
      </c>
      <c r="M28" s="1">
        <v>1</v>
      </c>
      <c r="N28" s="1" t="s">
        <v>709</v>
      </c>
      <c r="P28" s="1">
        <v>204</v>
      </c>
      <c r="R28" s="1">
        <v>0</v>
      </c>
      <c r="S28" s="1">
        <v>0</v>
      </c>
      <c r="T28" s="1">
        <v>0</v>
      </c>
      <c r="U28" s="1">
        <v>0</v>
      </c>
      <c r="V28" s="1">
        <v>0</v>
      </c>
      <c r="W28" s="1">
        <v>0</v>
      </c>
      <c r="X28" s="1">
        <v>0</v>
      </c>
      <c r="Y28" s="1" t="s">
        <v>63</v>
      </c>
      <c r="Z28" s="1">
        <v>639</v>
      </c>
      <c r="AA28" s="1" t="s">
        <v>70</v>
      </c>
      <c r="AB28" s="1" t="s">
        <v>477</v>
      </c>
      <c r="AC28" s="1">
        <v>31.2</v>
      </c>
      <c r="AD28" s="1" t="s">
        <v>478</v>
      </c>
      <c r="AE28" s="1" t="s">
        <v>714</v>
      </c>
      <c r="AF28" s="1">
        <v>12.6</v>
      </c>
      <c r="AG28" s="1" t="s">
        <v>478</v>
      </c>
      <c r="AH28" s="1" t="s">
        <v>94</v>
      </c>
      <c r="AI28" s="1">
        <v>96.9</v>
      </c>
      <c r="AJ28" s="1" t="s">
        <v>478</v>
      </c>
      <c r="AK28" s="1" t="s">
        <v>148</v>
      </c>
      <c r="AL28" s="1">
        <v>7.4</v>
      </c>
      <c r="AM28" s="1" t="s">
        <v>478</v>
      </c>
      <c r="AN28" s="1" t="s">
        <v>715</v>
      </c>
      <c r="AO28" s="1">
        <v>7.1</v>
      </c>
      <c r="AP28" s="1" t="s">
        <v>478</v>
      </c>
      <c r="AR28" s="1">
        <v>400501</v>
      </c>
      <c r="AS28" s="1">
        <v>1</v>
      </c>
      <c r="AT28" s="1" t="s">
        <v>713</v>
      </c>
      <c r="AU28" s="1">
        <v>20141112</v>
      </c>
      <c r="AV28" s="1">
        <v>1</v>
      </c>
      <c r="AW28" s="1" t="s">
        <v>472</v>
      </c>
      <c r="AX28" s="1">
        <v>1</v>
      </c>
      <c r="AY28" s="1" t="s">
        <v>710</v>
      </c>
      <c r="AZ28" s="1">
        <v>0</v>
      </c>
      <c r="BA28" s="1">
        <v>0</v>
      </c>
      <c r="BB28" s="1">
        <v>2</v>
      </c>
      <c r="BC28" s="1">
        <v>2228</v>
      </c>
      <c r="BD28" s="1" t="s">
        <v>1225</v>
      </c>
      <c r="BE28" s="1" t="s">
        <v>1225</v>
      </c>
      <c r="BF28" s="1">
        <v>17</v>
      </c>
      <c r="BH28" s="1">
        <v>0</v>
      </c>
      <c r="BI28" s="1">
        <v>0</v>
      </c>
      <c r="BJ28" s="1">
        <v>0</v>
      </c>
      <c r="BK28" s="1">
        <v>0</v>
      </c>
      <c r="BL28" s="1">
        <v>0</v>
      </c>
      <c r="BM28" s="1">
        <v>0</v>
      </c>
      <c r="BN28" s="1">
        <v>0</v>
      </c>
      <c r="BO28" s="1" t="s">
        <v>63</v>
      </c>
      <c r="BP28" s="1">
        <v>116</v>
      </c>
      <c r="BQ28" s="1" t="s">
        <v>70</v>
      </c>
      <c r="BR28" s="1" t="s">
        <v>477</v>
      </c>
      <c r="BS28" s="1">
        <v>3.6</v>
      </c>
      <c r="BT28" s="1" t="s">
        <v>478</v>
      </c>
      <c r="BU28" s="1" t="s">
        <v>714</v>
      </c>
      <c r="BV28" s="1">
        <v>7.4</v>
      </c>
      <c r="BW28" s="1" t="s">
        <v>478</v>
      </c>
      <c r="BX28" s="1" t="s">
        <v>94</v>
      </c>
      <c r="BY28" s="1">
        <v>8.1</v>
      </c>
      <c r="BZ28" s="1" t="s">
        <v>478</v>
      </c>
      <c r="CA28" s="1" t="s">
        <v>148</v>
      </c>
      <c r="CB28" s="1">
        <v>3.1</v>
      </c>
      <c r="CC28" s="1" t="s">
        <v>478</v>
      </c>
      <c r="CD28" s="1" t="s">
        <v>715</v>
      </c>
      <c r="CE28" s="1">
        <v>1.2</v>
      </c>
      <c r="CF28" s="1" t="s">
        <v>478</v>
      </c>
      <c r="CG28" s="1">
        <v>4</v>
      </c>
      <c r="CH28" s="1" t="s">
        <v>530</v>
      </c>
      <c r="CI28" s="1">
        <v>6</v>
      </c>
      <c r="CJ28" s="1" t="s">
        <v>535</v>
      </c>
      <c r="CK28" s="1">
        <v>5</v>
      </c>
      <c r="CL28" s="1" t="s">
        <v>536</v>
      </c>
      <c r="CM28" s="1">
        <v>4</v>
      </c>
      <c r="CN28" s="1" t="s">
        <v>487</v>
      </c>
      <c r="CO28" s="1">
        <v>0</v>
      </c>
      <c r="CQ28" s="1">
        <v>0</v>
      </c>
      <c r="CS28" s="1">
        <v>0</v>
      </c>
      <c r="CU28" s="1">
        <v>0</v>
      </c>
      <c r="CV28" s="1">
        <v>0</v>
      </c>
      <c r="CW28" s="1">
        <v>3</v>
      </c>
      <c r="CX28" s="1">
        <v>10</v>
      </c>
      <c r="CY28" s="1" t="s">
        <v>706</v>
      </c>
    </row>
    <row r="29" spans="1:103" x14ac:dyDescent="0.15">
      <c r="A29" s="1">
        <v>1</v>
      </c>
      <c r="B29" s="1">
        <v>400501</v>
      </c>
      <c r="C29" s="1">
        <v>1</v>
      </c>
      <c r="D29" s="1" t="s">
        <v>713</v>
      </c>
      <c r="E29" s="1">
        <v>20141113</v>
      </c>
      <c r="F29" s="1">
        <v>1</v>
      </c>
      <c r="G29" s="1" t="s">
        <v>472</v>
      </c>
      <c r="H29" s="1">
        <v>1</v>
      </c>
      <c r="I29" s="1" t="s">
        <v>710</v>
      </c>
      <c r="J29" s="1">
        <v>0</v>
      </c>
      <c r="K29" s="1">
        <v>0</v>
      </c>
      <c r="L29" s="1">
        <v>1</v>
      </c>
      <c r="M29" s="1">
        <v>1</v>
      </c>
      <c r="N29" s="1" t="s">
        <v>709</v>
      </c>
      <c r="P29" s="1">
        <v>175</v>
      </c>
      <c r="Q29" s="1" t="s">
        <v>732</v>
      </c>
      <c r="R29" s="1">
        <v>0</v>
      </c>
      <c r="S29" s="1">
        <v>0</v>
      </c>
      <c r="T29" s="1">
        <v>0</v>
      </c>
      <c r="U29" s="1">
        <v>0</v>
      </c>
      <c r="V29" s="1">
        <v>0</v>
      </c>
      <c r="W29" s="1">
        <v>0</v>
      </c>
      <c r="X29" s="1">
        <v>0</v>
      </c>
      <c r="Y29" s="1" t="s">
        <v>63</v>
      </c>
      <c r="Z29" s="1">
        <v>644</v>
      </c>
      <c r="AA29" s="1" t="s">
        <v>70</v>
      </c>
      <c r="AB29" s="1" t="s">
        <v>477</v>
      </c>
      <c r="AC29" s="1">
        <v>26.6</v>
      </c>
      <c r="AD29" s="1" t="s">
        <v>478</v>
      </c>
      <c r="AE29" s="1" t="s">
        <v>714</v>
      </c>
      <c r="AF29" s="1">
        <v>21.4</v>
      </c>
      <c r="AG29" s="1" t="s">
        <v>478</v>
      </c>
      <c r="AH29" s="1" t="s">
        <v>94</v>
      </c>
      <c r="AI29" s="1">
        <v>83.3</v>
      </c>
      <c r="AJ29" s="1" t="s">
        <v>478</v>
      </c>
      <c r="AK29" s="1" t="s">
        <v>148</v>
      </c>
      <c r="AL29" s="1">
        <v>5.0999999999999996</v>
      </c>
      <c r="AM29" s="1" t="s">
        <v>478</v>
      </c>
      <c r="AN29" s="1" t="s">
        <v>715</v>
      </c>
      <c r="AO29" s="1">
        <v>6.2</v>
      </c>
      <c r="AP29" s="1" t="s">
        <v>478</v>
      </c>
      <c r="AR29" s="1">
        <v>400501</v>
      </c>
      <c r="AS29" s="1">
        <v>1</v>
      </c>
      <c r="AT29" s="1" t="s">
        <v>713</v>
      </c>
      <c r="AU29" s="1">
        <v>20141113</v>
      </c>
      <c r="AV29" s="1">
        <v>1</v>
      </c>
      <c r="AW29" s="1" t="s">
        <v>472</v>
      </c>
      <c r="AX29" s="1">
        <v>1</v>
      </c>
      <c r="AY29" s="1" t="s">
        <v>710</v>
      </c>
      <c r="AZ29" s="1">
        <v>0</v>
      </c>
      <c r="BA29" s="1">
        <v>0</v>
      </c>
      <c r="BB29" s="1">
        <v>2</v>
      </c>
      <c r="BC29" s="1">
        <v>2226</v>
      </c>
      <c r="BD29" s="1" t="s">
        <v>1232</v>
      </c>
      <c r="BE29" s="1" t="s">
        <v>1233</v>
      </c>
      <c r="BF29" s="1">
        <v>41</v>
      </c>
      <c r="BH29" s="1">
        <v>0</v>
      </c>
      <c r="BI29" s="1">
        <v>0</v>
      </c>
      <c r="BJ29" s="1">
        <v>0</v>
      </c>
      <c r="BK29" s="1">
        <v>0</v>
      </c>
      <c r="BL29" s="1">
        <v>0</v>
      </c>
      <c r="BM29" s="1">
        <v>0</v>
      </c>
      <c r="BN29" s="1">
        <v>0</v>
      </c>
      <c r="BO29" s="1" t="s">
        <v>63</v>
      </c>
      <c r="BP29" s="1">
        <v>85</v>
      </c>
      <c r="BQ29" s="1" t="s">
        <v>70</v>
      </c>
      <c r="BR29" s="1" t="s">
        <v>477</v>
      </c>
      <c r="BS29" s="1">
        <v>2.8</v>
      </c>
      <c r="BT29" s="1" t="s">
        <v>478</v>
      </c>
      <c r="BU29" s="1" t="s">
        <v>714</v>
      </c>
      <c r="BV29" s="1">
        <v>4.5999999999999996</v>
      </c>
      <c r="BW29" s="1" t="s">
        <v>478</v>
      </c>
      <c r="BX29" s="1" t="s">
        <v>94</v>
      </c>
      <c r="BY29" s="1">
        <v>9.1</v>
      </c>
      <c r="BZ29" s="1" t="s">
        <v>478</v>
      </c>
      <c r="CA29" s="1" t="s">
        <v>148</v>
      </c>
      <c r="CB29" s="1">
        <v>3.2</v>
      </c>
      <c r="CC29" s="1" t="s">
        <v>478</v>
      </c>
      <c r="CD29" s="1" t="s">
        <v>715</v>
      </c>
      <c r="CE29" s="1">
        <v>0.9</v>
      </c>
      <c r="CF29" s="1" t="s">
        <v>478</v>
      </c>
      <c r="CG29" s="1">
        <v>4</v>
      </c>
      <c r="CH29" s="1" t="s">
        <v>530</v>
      </c>
      <c r="CI29" s="1">
        <v>6</v>
      </c>
      <c r="CJ29" s="1" t="s">
        <v>535</v>
      </c>
      <c r="CK29" s="1">
        <v>3</v>
      </c>
      <c r="CL29" s="1" t="s">
        <v>484</v>
      </c>
      <c r="CM29" s="1">
        <v>4</v>
      </c>
      <c r="CN29" s="1" t="s">
        <v>487</v>
      </c>
      <c r="CO29" s="1">
        <v>0</v>
      </c>
      <c r="CQ29" s="1">
        <v>0</v>
      </c>
      <c r="CS29" s="1">
        <v>0</v>
      </c>
      <c r="CU29" s="1">
        <v>0</v>
      </c>
      <c r="CV29" s="1">
        <v>0</v>
      </c>
      <c r="CW29" s="1">
        <v>3</v>
      </c>
      <c r="CX29" s="1">
        <v>11</v>
      </c>
      <c r="CY29" s="1" t="s">
        <v>706</v>
      </c>
    </row>
    <row r="30" spans="1:103" x14ac:dyDescent="0.15">
      <c r="A30" s="1">
        <v>1</v>
      </c>
      <c r="B30" s="1">
        <v>400501</v>
      </c>
      <c r="C30" s="1">
        <v>1</v>
      </c>
      <c r="D30" s="1" t="s">
        <v>713</v>
      </c>
      <c r="E30" s="1">
        <v>20141114</v>
      </c>
      <c r="F30" s="1">
        <v>1</v>
      </c>
      <c r="G30" s="1" t="s">
        <v>472</v>
      </c>
      <c r="H30" s="1">
        <v>1</v>
      </c>
      <c r="I30" s="1" t="s">
        <v>710</v>
      </c>
      <c r="J30" s="1">
        <v>0</v>
      </c>
      <c r="K30" s="1">
        <v>0</v>
      </c>
      <c r="L30" s="1">
        <v>1</v>
      </c>
      <c r="M30" s="1">
        <v>1</v>
      </c>
      <c r="N30" s="1" t="s">
        <v>709</v>
      </c>
      <c r="P30" s="1">
        <v>157</v>
      </c>
      <c r="R30" s="1">
        <v>0</v>
      </c>
      <c r="S30" s="1">
        <v>0</v>
      </c>
      <c r="T30" s="1">
        <v>0</v>
      </c>
      <c r="U30" s="1">
        <v>0</v>
      </c>
      <c r="V30" s="1">
        <v>0</v>
      </c>
      <c r="W30" s="1">
        <v>0</v>
      </c>
      <c r="X30" s="1">
        <v>0</v>
      </c>
      <c r="Y30" s="1" t="s">
        <v>63</v>
      </c>
      <c r="Z30" s="1">
        <v>490</v>
      </c>
      <c r="AA30" s="1" t="s">
        <v>70</v>
      </c>
      <c r="AB30" s="1" t="s">
        <v>477</v>
      </c>
      <c r="AC30" s="1">
        <v>28.3</v>
      </c>
      <c r="AD30" s="1" t="s">
        <v>478</v>
      </c>
      <c r="AE30" s="1" t="s">
        <v>714</v>
      </c>
      <c r="AF30" s="1">
        <v>12.3</v>
      </c>
      <c r="AG30" s="1" t="s">
        <v>478</v>
      </c>
      <c r="AH30" s="1" t="s">
        <v>94</v>
      </c>
      <c r="AI30" s="1">
        <v>64.900000000000006</v>
      </c>
      <c r="AJ30" s="1" t="s">
        <v>478</v>
      </c>
      <c r="AK30" s="1" t="s">
        <v>148</v>
      </c>
      <c r="AL30" s="1">
        <v>3.1</v>
      </c>
      <c r="AM30" s="1" t="s">
        <v>478</v>
      </c>
      <c r="AN30" s="1" t="s">
        <v>715</v>
      </c>
      <c r="AO30" s="1">
        <v>3.8</v>
      </c>
      <c r="AP30" s="1" t="s">
        <v>478</v>
      </c>
      <c r="AR30" s="1">
        <v>400501</v>
      </c>
      <c r="AS30" s="1">
        <v>1</v>
      </c>
      <c r="AT30" s="1" t="s">
        <v>713</v>
      </c>
      <c r="AU30" s="1">
        <v>20141114</v>
      </c>
      <c r="AV30" s="1">
        <v>1</v>
      </c>
      <c r="AW30" s="1" t="s">
        <v>472</v>
      </c>
      <c r="AX30" s="1">
        <v>1</v>
      </c>
      <c r="AY30" s="1" t="s">
        <v>710</v>
      </c>
      <c r="AZ30" s="1">
        <v>0</v>
      </c>
      <c r="BA30" s="1">
        <v>0</v>
      </c>
      <c r="BB30" s="1">
        <v>2</v>
      </c>
      <c r="BC30" s="1">
        <v>2229</v>
      </c>
      <c r="BD30" s="1" t="s">
        <v>1239</v>
      </c>
      <c r="BE30" s="1" t="s">
        <v>1240</v>
      </c>
      <c r="BF30" s="1">
        <v>22</v>
      </c>
      <c r="BH30" s="1">
        <v>0</v>
      </c>
      <c r="BI30" s="1">
        <v>0</v>
      </c>
      <c r="BJ30" s="1">
        <v>0</v>
      </c>
      <c r="BK30" s="1">
        <v>0</v>
      </c>
      <c r="BL30" s="1">
        <v>0</v>
      </c>
      <c r="BM30" s="1">
        <v>0</v>
      </c>
      <c r="BN30" s="1">
        <v>0</v>
      </c>
      <c r="BO30" s="1" t="s">
        <v>63</v>
      </c>
      <c r="BP30" s="1">
        <v>44</v>
      </c>
      <c r="BQ30" s="1" t="s">
        <v>70</v>
      </c>
      <c r="BR30" s="1" t="s">
        <v>477</v>
      </c>
      <c r="BS30" s="1">
        <v>2.2999999999999998</v>
      </c>
      <c r="BT30" s="1" t="s">
        <v>478</v>
      </c>
      <c r="BU30" s="1" t="s">
        <v>714</v>
      </c>
      <c r="BV30" s="1">
        <v>1.8</v>
      </c>
      <c r="BW30" s="1" t="s">
        <v>478</v>
      </c>
      <c r="BX30" s="1" t="s">
        <v>94</v>
      </c>
      <c r="BY30" s="1">
        <v>5.2</v>
      </c>
      <c r="BZ30" s="1" t="s">
        <v>478</v>
      </c>
      <c r="CA30" s="1" t="s">
        <v>148</v>
      </c>
      <c r="CB30" s="1">
        <v>0.7</v>
      </c>
      <c r="CC30" s="1" t="s">
        <v>478</v>
      </c>
      <c r="CD30" s="1" t="s">
        <v>715</v>
      </c>
      <c r="CE30" s="1">
        <v>1.1000000000000001</v>
      </c>
      <c r="CF30" s="1" t="s">
        <v>478</v>
      </c>
      <c r="CG30" s="1">
        <v>4</v>
      </c>
      <c r="CH30" s="1" t="s">
        <v>530</v>
      </c>
      <c r="CI30" s="1">
        <v>6</v>
      </c>
      <c r="CJ30" s="1" t="s">
        <v>535</v>
      </c>
      <c r="CK30" s="1">
        <v>7</v>
      </c>
      <c r="CL30" s="1" t="s">
        <v>487</v>
      </c>
      <c r="CM30" s="1">
        <v>1</v>
      </c>
      <c r="CN30" s="1" t="s">
        <v>482</v>
      </c>
      <c r="CO30" s="1">
        <v>0</v>
      </c>
      <c r="CQ30" s="1">
        <v>0</v>
      </c>
      <c r="CS30" s="1">
        <v>0</v>
      </c>
      <c r="CU30" s="1">
        <v>0</v>
      </c>
      <c r="CV30" s="1">
        <v>0</v>
      </c>
      <c r="CW30" s="1">
        <v>3</v>
      </c>
      <c r="CX30" s="1">
        <v>12</v>
      </c>
      <c r="CY30" s="1" t="s">
        <v>706</v>
      </c>
    </row>
    <row r="31" spans="1:103" x14ac:dyDescent="0.15">
      <c r="A31" s="1">
        <v>1</v>
      </c>
      <c r="B31" s="1">
        <v>400501</v>
      </c>
      <c r="C31" s="1">
        <v>1</v>
      </c>
      <c r="D31" s="1" t="s">
        <v>713</v>
      </c>
      <c r="E31" s="1">
        <v>20141117</v>
      </c>
      <c r="F31" s="1">
        <v>1</v>
      </c>
      <c r="G31" s="1" t="s">
        <v>472</v>
      </c>
      <c r="H31" s="1">
        <v>1</v>
      </c>
      <c r="I31" s="1" t="s">
        <v>710</v>
      </c>
      <c r="J31" s="1">
        <v>0</v>
      </c>
      <c r="K31" s="1">
        <v>0</v>
      </c>
      <c r="L31" s="1">
        <v>1</v>
      </c>
      <c r="M31" s="1">
        <v>1</v>
      </c>
      <c r="N31" s="1" t="s">
        <v>709</v>
      </c>
      <c r="P31" s="1">
        <v>151</v>
      </c>
      <c r="Q31" s="1" t="s">
        <v>1168</v>
      </c>
      <c r="R31" s="1">
        <v>0</v>
      </c>
      <c r="S31" s="1">
        <v>0</v>
      </c>
      <c r="T31" s="1">
        <v>0</v>
      </c>
      <c r="U31" s="1">
        <v>0</v>
      </c>
      <c r="V31" s="1">
        <v>0</v>
      </c>
      <c r="W31" s="1">
        <v>0</v>
      </c>
      <c r="X31" s="1">
        <v>0</v>
      </c>
      <c r="Y31" s="1" t="s">
        <v>63</v>
      </c>
      <c r="Z31" s="1">
        <v>634</v>
      </c>
      <c r="AA31" s="1" t="s">
        <v>70</v>
      </c>
      <c r="AB31" s="1" t="s">
        <v>477</v>
      </c>
      <c r="AC31" s="1">
        <v>18.399999999999999</v>
      </c>
      <c r="AD31" s="1" t="s">
        <v>478</v>
      </c>
      <c r="AE31" s="1" t="s">
        <v>714</v>
      </c>
      <c r="AF31" s="1">
        <v>17.3</v>
      </c>
      <c r="AG31" s="1" t="s">
        <v>478</v>
      </c>
      <c r="AH31" s="1" t="s">
        <v>94</v>
      </c>
      <c r="AI31" s="1">
        <v>100.4</v>
      </c>
      <c r="AJ31" s="1" t="s">
        <v>478</v>
      </c>
      <c r="AK31" s="1" t="s">
        <v>148</v>
      </c>
      <c r="AL31" s="1">
        <v>5.7</v>
      </c>
      <c r="AM31" s="1" t="s">
        <v>478</v>
      </c>
      <c r="AN31" s="1" t="s">
        <v>715</v>
      </c>
      <c r="AO31" s="1">
        <v>5.9</v>
      </c>
      <c r="AP31" s="1" t="s">
        <v>478</v>
      </c>
      <c r="AR31" s="1">
        <v>400501</v>
      </c>
      <c r="AS31" s="1">
        <v>1</v>
      </c>
      <c r="AT31" s="1" t="s">
        <v>713</v>
      </c>
      <c r="AU31" s="1">
        <v>20141117</v>
      </c>
      <c r="AV31" s="1">
        <v>1</v>
      </c>
      <c r="AW31" s="1" t="s">
        <v>472</v>
      </c>
      <c r="AX31" s="1">
        <v>1</v>
      </c>
      <c r="AY31" s="1" t="s">
        <v>710</v>
      </c>
      <c r="AZ31" s="1">
        <v>0</v>
      </c>
      <c r="BA31" s="1">
        <v>0</v>
      </c>
      <c r="BB31" s="1">
        <v>2</v>
      </c>
      <c r="BC31" s="1">
        <v>1256</v>
      </c>
      <c r="BD31" s="1" t="s">
        <v>1245</v>
      </c>
      <c r="BE31" s="1" t="s">
        <v>1246</v>
      </c>
      <c r="BF31" s="1">
        <v>28</v>
      </c>
      <c r="BH31" s="1">
        <v>0</v>
      </c>
      <c r="BI31" s="1">
        <v>0</v>
      </c>
      <c r="BJ31" s="1">
        <v>0</v>
      </c>
      <c r="BK31" s="1">
        <v>0</v>
      </c>
      <c r="BL31" s="1">
        <v>0</v>
      </c>
      <c r="BM31" s="1">
        <v>0</v>
      </c>
      <c r="BN31" s="1">
        <v>0</v>
      </c>
      <c r="BO31" s="1" t="s">
        <v>63</v>
      </c>
      <c r="BP31" s="1">
        <v>99</v>
      </c>
      <c r="BQ31" s="1" t="s">
        <v>70</v>
      </c>
      <c r="BR31" s="1" t="s">
        <v>477</v>
      </c>
      <c r="BS31" s="1">
        <v>3.1</v>
      </c>
      <c r="BT31" s="1" t="s">
        <v>478</v>
      </c>
      <c r="BU31" s="1" t="s">
        <v>714</v>
      </c>
      <c r="BV31" s="1">
        <v>6.9</v>
      </c>
      <c r="BW31" s="1" t="s">
        <v>478</v>
      </c>
      <c r="BX31" s="1" t="s">
        <v>94</v>
      </c>
      <c r="BY31" s="1">
        <v>7.4</v>
      </c>
      <c r="BZ31" s="1" t="s">
        <v>478</v>
      </c>
      <c r="CA31" s="1" t="s">
        <v>148</v>
      </c>
      <c r="CB31" s="1">
        <v>2.7</v>
      </c>
      <c r="CC31" s="1" t="s">
        <v>478</v>
      </c>
      <c r="CD31" s="1" t="s">
        <v>715</v>
      </c>
      <c r="CE31" s="1">
        <v>0.5</v>
      </c>
      <c r="CF31" s="1" t="s">
        <v>478</v>
      </c>
      <c r="CG31" s="1">
        <v>4</v>
      </c>
      <c r="CH31" s="1" t="s">
        <v>530</v>
      </c>
      <c r="CI31" s="1">
        <v>6</v>
      </c>
      <c r="CJ31" s="1" t="s">
        <v>535</v>
      </c>
      <c r="CK31" s="1">
        <v>3</v>
      </c>
      <c r="CL31" s="1" t="s">
        <v>484</v>
      </c>
      <c r="CM31" s="1">
        <v>1</v>
      </c>
      <c r="CN31" s="1" t="s">
        <v>482</v>
      </c>
      <c r="CO31" s="1">
        <v>0</v>
      </c>
      <c r="CQ31" s="1">
        <v>0</v>
      </c>
      <c r="CS31" s="1">
        <v>0</v>
      </c>
      <c r="CU31" s="1">
        <v>0</v>
      </c>
      <c r="CV31" s="1">
        <v>0</v>
      </c>
      <c r="CW31" s="1">
        <v>3</v>
      </c>
      <c r="CX31" s="1">
        <v>15</v>
      </c>
      <c r="CY31" s="1" t="s">
        <v>706</v>
      </c>
    </row>
    <row r="32" spans="1:103" x14ac:dyDescent="0.15">
      <c r="A32" s="1">
        <v>1</v>
      </c>
      <c r="B32" s="1">
        <v>400501</v>
      </c>
      <c r="C32" s="1">
        <v>1</v>
      </c>
      <c r="D32" s="1" t="s">
        <v>713</v>
      </c>
      <c r="E32" s="1">
        <v>20141118</v>
      </c>
      <c r="F32" s="1">
        <v>1</v>
      </c>
      <c r="G32" s="1" t="s">
        <v>472</v>
      </c>
      <c r="H32" s="1">
        <v>1</v>
      </c>
      <c r="I32" s="1" t="s">
        <v>710</v>
      </c>
      <c r="J32" s="1">
        <v>0</v>
      </c>
      <c r="K32" s="1">
        <v>0</v>
      </c>
      <c r="L32" s="1">
        <v>1</v>
      </c>
      <c r="M32" s="1">
        <v>1</v>
      </c>
      <c r="N32" s="1" t="s">
        <v>709</v>
      </c>
      <c r="P32" s="1">
        <v>161</v>
      </c>
      <c r="R32" s="1">
        <v>0</v>
      </c>
      <c r="S32" s="1">
        <v>0</v>
      </c>
      <c r="T32" s="1">
        <v>0</v>
      </c>
      <c r="U32" s="1">
        <v>0</v>
      </c>
      <c r="V32" s="1">
        <v>0</v>
      </c>
      <c r="W32" s="1">
        <v>0</v>
      </c>
      <c r="X32" s="1">
        <v>0</v>
      </c>
      <c r="Y32" s="1" t="s">
        <v>63</v>
      </c>
      <c r="Z32" s="1">
        <v>528</v>
      </c>
      <c r="AA32" s="1" t="s">
        <v>70</v>
      </c>
      <c r="AB32" s="1" t="s">
        <v>477</v>
      </c>
      <c r="AC32" s="1">
        <v>20.7</v>
      </c>
      <c r="AD32" s="1" t="s">
        <v>478</v>
      </c>
      <c r="AE32" s="1" t="s">
        <v>714</v>
      </c>
      <c r="AF32" s="1">
        <v>19</v>
      </c>
      <c r="AG32" s="1" t="s">
        <v>478</v>
      </c>
      <c r="AH32" s="1" t="s">
        <v>94</v>
      </c>
      <c r="AI32" s="1">
        <v>64.3</v>
      </c>
      <c r="AJ32" s="1" t="s">
        <v>478</v>
      </c>
      <c r="AK32" s="1" t="s">
        <v>148</v>
      </c>
      <c r="AL32" s="1">
        <v>2.6</v>
      </c>
      <c r="AM32" s="1" t="s">
        <v>478</v>
      </c>
      <c r="AN32" s="1" t="s">
        <v>715</v>
      </c>
      <c r="AO32" s="1">
        <v>3.3</v>
      </c>
      <c r="AP32" s="1" t="s">
        <v>478</v>
      </c>
      <c r="AR32" s="1">
        <v>400501</v>
      </c>
      <c r="AS32" s="1">
        <v>1</v>
      </c>
      <c r="AT32" s="1" t="s">
        <v>713</v>
      </c>
      <c r="AU32" s="1">
        <v>20141118</v>
      </c>
      <c r="AV32" s="1">
        <v>1</v>
      </c>
      <c r="AW32" s="1" t="s">
        <v>472</v>
      </c>
      <c r="AX32" s="1">
        <v>1</v>
      </c>
      <c r="AY32" s="1" t="s">
        <v>710</v>
      </c>
      <c r="AZ32" s="1">
        <v>0</v>
      </c>
      <c r="BA32" s="1">
        <v>0</v>
      </c>
      <c r="BB32" s="1">
        <v>2</v>
      </c>
      <c r="BC32" s="1">
        <v>2302</v>
      </c>
      <c r="BD32" s="1" t="s">
        <v>1249</v>
      </c>
      <c r="BE32" s="1" t="s">
        <v>1250</v>
      </c>
      <c r="BF32" s="1">
        <v>27</v>
      </c>
      <c r="BH32" s="1">
        <v>0</v>
      </c>
      <c r="BI32" s="1">
        <v>0</v>
      </c>
      <c r="BJ32" s="1">
        <v>0</v>
      </c>
      <c r="BK32" s="1">
        <v>0</v>
      </c>
      <c r="BL32" s="1">
        <v>0</v>
      </c>
      <c r="BM32" s="1">
        <v>0</v>
      </c>
      <c r="BN32" s="1">
        <v>0</v>
      </c>
      <c r="BO32" s="1" t="s">
        <v>63</v>
      </c>
      <c r="BP32" s="1">
        <v>22</v>
      </c>
      <c r="BQ32" s="1" t="s">
        <v>70</v>
      </c>
      <c r="BR32" s="1" t="s">
        <v>477</v>
      </c>
      <c r="BS32" s="1">
        <v>2.2000000000000002</v>
      </c>
      <c r="BT32" s="1" t="s">
        <v>478</v>
      </c>
      <c r="BU32" s="1" t="s">
        <v>714</v>
      </c>
      <c r="BV32" s="1">
        <v>0.1</v>
      </c>
      <c r="BW32" s="1" t="s">
        <v>478</v>
      </c>
      <c r="BX32" s="1" t="s">
        <v>94</v>
      </c>
      <c r="BY32" s="1">
        <v>3.9</v>
      </c>
      <c r="BZ32" s="1" t="s">
        <v>478</v>
      </c>
      <c r="CA32" s="1" t="s">
        <v>148</v>
      </c>
      <c r="CB32" s="1">
        <v>1.9</v>
      </c>
      <c r="CC32" s="1" t="s">
        <v>478</v>
      </c>
      <c r="CD32" s="1" t="s">
        <v>715</v>
      </c>
      <c r="CE32" s="1">
        <v>0.6</v>
      </c>
      <c r="CF32" s="1" t="s">
        <v>478</v>
      </c>
      <c r="CG32" s="1">
        <v>4</v>
      </c>
      <c r="CH32" s="1" t="s">
        <v>530</v>
      </c>
      <c r="CI32" s="1">
        <v>6</v>
      </c>
      <c r="CJ32" s="1" t="s">
        <v>535</v>
      </c>
      <c r="CK32" s="1">
        <v>7</v>
      </c>
      <c r="CL32" s="1" t="s">
        <v>487</v>
      </c>
      <c r="CM32" s="1">
        <v>4</v>
      </c>
      <c r="CN32" s="1" t="s">
        <v>487</v>
      </c>
      <c r="CO32" s="1">
        <v>0</v>
      </c>
      <c r="CQ32" s="1">
        <v>0</v>
      </c>
      <c r="CS32" s="1">
        <v>0</v>
      </c>
      <c r="CU32" s="1">
        <v>0</v>
      </c>
      <c r="CV32" s="1">
        <v>0</v>
      </c>
      <c r="CW32" s="1">
        <v>3</v>
      </c>
      <c r="CX32" s="1">
        <v>16</v>
      </c>
      <c r="CY32" s="1" t="s">
        <v>706</v>
      </c>
    </row>
    <row r="33" spans="1:103" x14ac:dyDescent="0.15">
      <c r="A33" s="1">
        <v>1</v>
      </c>
      <c r="B33" s="1">
        <v>400501</v>
      </c>
      <c r="C33" s="1">
        <v>1</v>
      </c>
      <c r="D33" s="1" t="s">
        <v>713</v>
      </c>
      <c r="E33" s="1">
        <v>20141119</v>
      </c>
      <c r="F33" s="1">
        <v>1</v>
      </c>
      <c r="G33" s="1" t="s">
        <v>472</v>
      </c>
      <c r="H33" s="1">
        <v>1</v>
      </c>
      <c r="I33" s="1" t="s">
        <v>710</v>
      </c>
      <c r="J33" s="1">
        <v>0</v>
      </c>
      <c r="K33" s="1">
        <v>0</v>
      </c>
      <c r="L33" s="1">
        <v>1</v>
      </c>
      <c r="M33" s="1">
        <v>1</v>
      </c>
      <c r="N33" s="1" t="s">
        <v>709</v>
      </c>
      <c r="P33" s="1">
        <v>100</v>
      </c>
      <c r="R33" s="1">
        <v>0</v>
      </c>
      <c r="S33" s="1">
        <v>0</v>
      </c>
      <c r="T33" s="1">
        <v>0</v>
      </c>
      <c r="U33" s="1">
        <v>0</v>
      </c>
      <c r="V33" s="1">
        <v>0</v>
      </c>
      <c r="W33" s="1">
        <v>0</v>
      </c>
      <c r="X33" s="1">
        <v>0</v>
      </c>
      <c r="Y33" s="1" t="s">
        <v>63</v>
      </c>
      <c r="Z33" s="1">
        <v>513</v>
      </c>
      <c r="AA33" s="1" t="s">
        <v>70</v>
      </c>
      <c r="AB33" s="1" t="s">
        <v>477</v>
      </c>
      <c r="AC33" s="1">
        <v>18.7</v>
      </c>
      <c r="AD33" s="1" t="s">
        <v>478</v>
      </c>
      <c r="AE33" s="1" t="s">
        <v>714</v>
      </c>
      <c r="AF33" s="1">
        <v>17.100000000000001</v>
      </c>
      <c r="AG33" s="1" t="s">
        <v>478</v>
      </c>
      <c r="AH33" s="1" t="s">
        <v>94</v>
      </c>
      <c r="AI33" s="1">
        <v>68.7</v>
      </c>
      <c r="AJ33" s="1" t="s">
        <v>478</v>
      </c>
      <c r="AK33" s="1" t="s">
        <v>148</v>
      </c>
      <c r="AL33" s="1">
        <v>2.2000000000000002</v>
      </c>
      <c r="AM33" s="1" t="s">
        <v>478</v>
      </c>
      <c r="AN33" s="1" t="s">
        <v>715</v>
      </c>
      <c r="AO33" s="1">
        <v>3.9</v>
      </c>
      <c r="AP33" s="1" t="s">
        <v>478</v>
      </c>
      <c r="AR33" s="1">
        <v>400501</v>
      </c>
      <c r="AS33" s="1">
        <v>1</v>
      </c>
      <c r="AT33" s="1" t="s">
        <v>713</v>
      </c>
      <c r="AU33" s="1">
        <v>20141119</v>
      </c>
      <c r="AV33" s="1">
        <v>1</v>
      </c>
      <c r="AW33" s="1" t="s">
        <v>472</v>
      </c>
      <c r="AX33" s="1">
        <v>1</v>
      </c>
      <c r="AY33" s="1" t="s">
        <v>710</v>
      </c>
      <c r="AZ33" s="1">
        <v>0</v>
      </c>
      <c r="BA33" s="1">
        <v>0</v>
      </c>
      <c r="BB33" s="1">
        <v>2</v>
      </c>
      <c r="BC33" s="1">
        <v>2107</v>
      </c>
      <c r="BD33" s="1" t="s">
        <v>742</v>
      </c>
      <c r="BE33" s="1" t="s">
        <v>544</v>
      </c>
      <c r="BF33" s="1">
        <v>12</v>
      </c>
      <c r="BH33" s="1">
        <v>0</v>
      </c>
      <c r="BI33" s="1">
        <v>0</v>
      </c>
      <c r="BJ33" s="1">
        <v>0</v>
      </c>
      <c r="BK33" s="1">
        <v>0</v>
      </c>
      <c r="BL33" s="1">
        <v>0</v>
      </c>
      <c r="BM33" s="1">
        <v>0</v>
      </c>
      <c r="BN33" s="1">
        <v>0</v>
      </c>
      <c r="BO33" s="1" t="s">
        <v>63</v>
      </c>
      <c r="BP33" s="1">
        <v>30</v>
      </c>
      <c r="BQ33" s="1" t="s">
        <v>70</v>
      </c>
      <c r="BR33" s="1" t="s">
        <v>477</v>
      </c>
      <c r="BS33" s="1">
        <v>1.3</v>
      </c>
      <c r="BT33" s="1" t="s">
        <v>478</v>
      </c>
      <c r="BU33" s="1" t="s">
        <v>714</v>
      </c>
      <c r="BV33" s="1">
        <v>1.9</v>
      </c>
      <c r="BW33" s="1" t="s">
        <v>478</v>
      </c>
      <c r="BX33" s="1" t="s">
        <v>94</v>
      </c>
      <c r="BY33" s="1">
        <v>1.8</v>
      </c>
      <c r="BZ33" s="1" t="s">
        <v>478</v>
      </c>
      <c r="CA33" s="1" t="s">
        <v>148</v>
      </c>
      <c r="CB33" s="1">
        <v>0.5</v>
      </c>
      <c r="CC33" s="1" t="s">
        <v>478</v>
      </c>
      <c r="CD33" s="1" t="s">
        <v>715</v>
      </c>
      <c r="CE33" s="1">
        <v>0.2</v>
      </c>
      <c r="CF33" s="1" t="s">
        <v>478</v>
      </c>
      <c r="CG33" s="1">
        <v>1</v>
      </c>
      <c r="CH33" s="1" t="s">
        <v>524</v>
      </c>
      <c r="CI33" s="1">
        <v>10</v>
      </c>
      <c r="CJ33" s="1" t="s">
        <v>540</v>
      </c>
      <c r="CK33" s="1">
        <v>6</v>
      </c>
      <c r="CL33" s="1" t="s">
        <v>525</v>
      </c>
      <c r="CM33" s="1">
        <v>1</v>
      </c>
      <c r="CN33" s="1" t="s">
        <v>482</v>
      </c>
      <c r="CO33" s="1">
        <v>0</v>
      </c>
      <c r="CQ33" s="1">
        <v>0</v>
      </c>
      <c r="CS33" s="1">
        <v>0</v>
      </c>
      <c r="CU33" s="1">
        <v>0</v>
      </c>
      <c r="CV33" s="1">
        <v>1</v>
      </c>
      <c r="CW33" s="1">
        <v>3</v>
      </c>
      <c r="CX33" s="1">
        <v>17</v>
      </c>
      <c r="CY33" s="1" t="s">
        <v>706</v>
      </c>
    </row>
    <row r="34" spans="1:103" x14ac:dyDescent="0.15">
      <c r="A34" s="1">
        <v>1</v>
      </c>
      <c r="B34" s="1">
        <v>400501</v>
      </c>
      <c r="C34" s="1">
        <v>1</v>
      </c>
      <c r="D34" s="1" t="s">
        <v>713</v>
      </c>
      <c r="E34" s="1">
        <v>20141120</v>
      </c>
      <c r="F34" s="1">
        <v>1</v>
      </c>
      <c r="G34" s="1" t="s">
        <v>472</v>
      </c>
      <c r="H34" s="1">
        <v>1</v>
      </c>
      <c r="I34" s="1" t="s">
        <v>710</v>
      </c>
      <c r="J34" s="1">
        <v>0</v>
      </c>
      <c r="K34" s="1">
        <v>0</v>
      </c>
      <c r="L34" s="1">
        <v>1</v>
      </c>
      <c r="M34" s="1">
        <v>1</v>
      </c>
      <c r="N34" s="1" t="s">
        <v>709</v>
      </c>
      <c r="P34" s="1">
        <v>152</v>
      </c>
      <c r="Q34" s="1" t="s">
        <v>745</v>
      </c>
      <c r="R34" s="1">
        <v>0</v>
      </c>
      <c r="S34" s="1">
        <v>0</v>
      </c>
      <c r="T34" s="1">
        <v>0</v>
      </c>
      <c r="U34" s="1">
        <v>0</v>
      </c>
      <c r="V34" s="1">
        <v>0</v>
      </c>
      <c r="W34" s="1">
        <v>0</v>
      </c>
      <c r="X34" s="1">
        <v>0</v>
      </c>
      <c r="Y34" s="1" t="s">
        <v>63</v>
      </c>
      <c r="Z34" s="1">
        <v>570</v>
      </c>
      <c r="AA34" s="1" t="s">
        <v>70</v>
      </c>
      <c r="AB34" s="1" t="s">
        <v>477</v>
      </c>
      <c r="AC34" s="1">
        <v>25.5</v>
      </c>
      <c r="AD34" s="1" t="s">
        <v>478</v>
      </c>
      <c r="AE34" s="1" t="s">
        <v>714</v>
      </c>
      <c r="AF34" s="1">
        <v>16.100000000000001</v>
      </c>
      <c r="AG34" s="1" t="s">
        <v>478</v>
      </c>
      <c r="AH34" s="1" t="s">
        <v>94</v>
      </c>
      <c r="AI34" s="1">
        <v>76.400000000000006</v>
      </c>
      <c r="AJ34" s="1" t="s">
        <v>478</v>
      </c>
      <c r="AK34" s="1" t="s">
        <v>148</v>
      </c>
      <c r="AL34" s="1">
        <v>2.8</v>
      </c>
      <c r="AM34" s="1" t="s">
        <v>478</v>
      </c>
      <c r="AN34" s="1" t="s">
        <v>715</v>
      </c>
      <c r="AO34" s="1">
        <v>3.6</v>
      </c>
      <c r="AP34" s="1" t="s">
        <v>478</v>
      </c>
      <c r="AR34" s="1">
        <v>400501</v>
      </c>
      <c r="AS34" s="1">
        <v>1</v>
      </c>
      <c r="AT34" s="1" t="s">
        <v>713</v>
      </c>
      <c r="AU34" s="1">
        <v>20141120</v>
      </c>
      <c r="AV34" s="1">
        <v>1</v>
      </c>
      <c r="AW34" s="1" t="s">
        <v>472</v>
      </c>
      <c r="AX34" s="1">
        <v>1</v>
      </c>
      <c r="AY34" s="1" t="s">
        <v>710</v>
      </c>
      <c r="AZ34" s="1">
        <v>0</v>
      </c>
      <c r="BA34" s="1">
        <v>0</v>
      </c>
      <c r="BB34" s="1">
        <v>2</v>
      </c>
      <c r="BC34" s="1">
        <v>1986</v>
      </c>
      <c r="BD34" s="1" t="s">
        <v>744</v>
      </c>
      <c r="BE34" s="1" t="s">
        <v>537</v>
      </c>
      <c r="BF34" s="1">
        <v>17</v>
      </c>
      <c r="BG34" s="1" t="s">
        <v>745</v>
      </c>
      <c r="BH34" s="1">
        <v>0</v>
      </c>
      <c r="BI34" s="1">
        <v>0</v>
      </c>
      <c r="BJ34" s="1">
        <v>0</v>
      </c>
      <c r="BK34" s="1">
        <v>0</v>
      </c>
      <c r="BL34" s="1">
        <v>0</v>
      </c>
      <c r="BM34" s="1">
        <v>0</v>
      </c>
      <c r="BN34" s="1">
        <v>0</v>
      </c>
      <c r="BO34" s="1" t="s">
        <v>63</v>
      </c>
      <c r="BP34" s="1">
        <v>28</v>
      </c>
      <c r="BQ34" s="1" t="s">
        <v>70</v>
      </c>
      <c r="BR34" s="1" t="s">
        <v>477</v>
      </c>
      <c r="BS34" s="1">
        <v>2.1</v>
      </c>
      <c r="BT34" s="1" t="s">
        <v>478</v>
      </c>
      <c r="BU34" s="1" t="s">
        <v>714</v>
      </c>
      <c r="BV34" s="1">
        <v>1.5</v>
      </c>
      <c r="BW34" s="1" t="s">
        <v>478</v>
      </c>
      <c r="BX34" s="1" t="s">
        <v>94</v>
      </c>
      <c r="BY34" s="1">
        <v>1.6</v>
      </c>
      <c r="BZ34" s="1" t="s">
        <v>478</v>
      </c>
      <c r="CA34" s="1" t="s">
        <v>148</v>
      </c>
      <c r="CB34" s="1">
        <v>0.6</v>
      </c>
      <c r="CC34" s="1" t="s">
        <v>478</v>
      </c>
      <c r="CD34" s="1" t="s">
        <v>715</v>
      </c>
      <c r="CE34" s="1">
        <v>0.8</v>
      </c>
      <c r="CF34" s="1" t="s">
        <v>478</v>
      </c>
      <c r="CG34" s="1">
        <v>4</v>
      </c>
      <c r="CH34" s="1" t="s">
        <v>530</v>
      </c>
      <c r="CI34" s="1">
        <v>4</v>
      </c>
      <c r="CJ34" s="1" t="s">
        <v>531</v>
      </c>
      <c r="CK34" s="1">
        <v>3</v>
      </c>
      <c r="CL34" s="1" t="s">
        <v>484</v>
      </c>
      <c r="CM34" s="1">
        <v>1</v>
      </c>
      <c r="CN34" s="1" t="s">
        <v>482</v>
      </c>
      <c r="CO34" s="1">
        <v>8</v>
      </c>
      <c r="CQ34" s="1">
        <v>3</v>
      </c>
      <c r="CS34" s="1">
        <v>0</v>
      </c>
      <c r="CU34" s="1">
        <v>0</v>
      </c>
      <c r="CV34" s="1">
        <v>1</v>
      </c>
      <c r="CW34" s="1">
        <v>3</v>
      </c>
      <c r="CX34" s="1">
        <v>18</v>
      </c>
      <c r="CY34" s="1" t="s">
        <v>706</v>
      </c>
    </row>
    <row r="35" spans="1:103" x14ac:dyDescent="0.15">
      <c r="A35" s="1">
        <v>1</v>
      </c>
      <c r="B35" s="1">
        <v>400501</v>
      </c>
      <c r="C35" s="1">
        <v>1</v>
      </c>
      <c r="D35" s="1" t="s">
        <v>713</v>
      </c>
      <c r="E35" s="1">
        <v>20141121</v>
      </c>
      <c r="F35" s="1">
        <v>1</v>
      </c>
      <c r="G35" s="1" t="s">
        <v>472</v>
      </c>
      <c r="H35" s="1">
        <v>1</v>
      </c>
      <c r="I35" s="1" t="s">
        <v>710</v>
      </c>
      <c r="J35" s="1">
        <v>0</v>
      </c>
      <c r="K35" s="1">
        <v>0</v>
      </c>
      <c r="L35" s="1">
        <v>1</v>
      </c>
      <c r="M35" s="1">
        <v>1</v>
      </c>
      <c r="N35" s="1" t="s">
        <v>709</v>
      </c>
      <c r="P35" s="1">
        <v>243</v>
      </c>
      <c r="Q35" s="1" t="s">
        <v>716</v>
      </c>
      <c r="R35" s="1">
        <v>0</v>
      </c>
      <c r="S35" s="1">
        <v>0</v>
      </c>
      <c r="T35" s="1">
        <v>0</v>
      </c>
      <c r="U35" s="1">
        <v>0</v>
      </c>
      <c r="V35" s="1">
        <v>0</v>
      </c>
      <c r="W35" s="1">
        <v>0</v>
      </c>
      <c r="X35" s="1">
        <v>0</v>
      </c>
      <c r="Y35" s="1" t="s">
        <v>63</v>
      </c>
      <c r="Z35" s="1">
        <v>560</v>
      </c>
      <c r="AA35" s="1" t="s">
        <v>70</v>
      </c>
      <c r="AB35" s="1" t="s">
        <v>477</v>
      </c>
      <c r="AC35" s="1">
        <v>17.899999999999999</v>
      </c>
      <c r="AD35" s="1" t="s">
        <v>478</v>
      </c>
      <c r="AE35" s="1" t="s">
        <v>714</v>
      </c>
      <c r="AF35" s="1">
        <v>15.8</v>
      </c>
      <c r="AG35" s="1" t="s">
        <v>478</v>
      </c>
      <c r="AH35" s="1" t="s">
        <v>94</v>
      </c>
      <c r="AI35" s="1">
        <v>84.4</v>
      </c>
      <c r="AJ35" s="1" t="s">
        <v>478</v>
      </c>
      <c r="AK35" s="1" t="s">
        <v>148</v>
      </c>
      <c r="AL35" s="1">
        <v>5.2</v>
      </c>
      <c r="AM35" s="1" t="s">
        <v>478</v>
      </c>
      <c r="AN35" s="1" t="s">
        <v>715</v>
      </c>
      <c r="AO35" s="1">
        <v>3.8</v>
      </c>
      <c r="AP35" s="1" t="s">
        <v>478</v>
      </c>
      <c r="AR35" s="1">
        <v>400501</v>
      </c>
      <c r="AS35" s="1">
        <v>1</v>
      </c>
      <c r="AT35" s="1" t="s">
        <v>713</v>
      </c>
      <c r="AU35" s="1">
        <v>20141121</v>
      </c>
      <c r="AV35" s="1">
        <v>1</v>
      </c>
      <c r="AW35" s="1" t="s">
        <v>472</v>
      </c>
      <c r="AX35" s="1">
        <v>1</v>
      </c>
      <c r="AY35" s="1" t="s">
        <v>710</v>
      </c>
      <c r="AZ35" s="1">
        <v>0</v>
      </c>
      <c r="BA35" s="1">
        <v>0</v>
      </c>
      <c r="BB35" s="1">
        <v>2</v>
      </c>
      <c r="BC35" s="1">
        <v>156</v>
      </c>
      <c r="BD35" s="1" t="s">
        <v>1263</v>
      </c>
      <c r="BE35" s="1" t="s">
        <v>541</v>
      </c>
      <c r="BF35" s="1">
        <v>48</v>
      </c>
      <c r="BG35" s="1" t="s">
        <v>716</v>
      </c>
      <c r="BH35" s="1">
        <v>0</v>
      </c>
      <c r="BI35" s="1">
        <v>0</v>
      </c>
      <c r="BJ35" s="1">
        <v>0</v>
      </c>
      <c r="BK35" s="1">
        <v>0</v>
      </c>
      <c r="BL35" s="1">
        <v>0</v>
      </c>
      <c r="BM35" s="1">
        <v>0</v>
      </c>
      <c r="BN35" s="1">
        <v>0</v>
      </c>
      <c r="BO35" s="1" t="s">
        <v>63</v>
      </c>
      <c r="BP35" s="1">
        <v>43</v>
      </c>
      <c r="BQ35" s="1" t="s">
        <v>70</v>
      </c>
      <c r="BR35" s="1" t="s">
        <v>477</v>
      </c>
      <c r="BS35" s="1">
        <v>1.7</v>
      </c>
      <c r="BT35" s="1" t="s">
        <v>478</v>
      </c>
      <c r="BU35" s="1" t="s">
        <v>714</v>
      </c>
      <c r="BV35" s="1">
        <v>2.2999999999999998</v>
      </c>
      <c r="BW35" s="1" t="s">
        <v>478</v>
      </c>
      <c r="BX35" s="1" t="s">
        <v>94</v>
      </c>
      <c r="BY35" s="1">
        <v>5.0999999999999996</v>
      </c>
      <c r="BZ35" s="1" t="s">
        <v>478</v>
      </c>
      <c r="CA35" s="1" t="s">
        <v>148</v>
      </c>
      <c r="CB35" s="1">
        <v>2</v>
      </c>
      <c r="CC35" s="1" t="s">
        <v>478</v>
      </c>
      <c r="CD35" s="1" t="s">
        <v>715</v>
      </c>
      <c r="CE35" s="1">
        <v>0.6</v>
      </c>
      <c r="CF35" s="1" t="s">
        <v>478</v>
      </c>
      <c r="CG35" s="1">
        <v>4</v>
      </c>
      <c r="CH35" s="1" t="s">
        <v>530</v>
      </c>
      <c r="CI35" s="1">
        <v>6</v>
      </c>
      <c r="CJ35" s="1" t="s">
        <v>535</v>
      </c>
      <c r="CK35" s="1">
        <v>3</v>
      </c>
      <c r="CL35" s="1" t="s">
        <v>484</v>
      </c>
      <c r="CM35" s="1">
        <v>1</v>
      </c>
      <c r="CN35" s="1" t="s">
        <v>482</v>
      </c>
      <c r="CO35" s="1">
        <v>8</v>
      </c>
      <c r="CQ35" s="1">
        <v>4</v>
      </c>
      <c r="CS35" s="1">
        <v>0</v>
      </c>
      <c r="CU35" s="1">
        <v>0</v>
      </c>
      <c r="CV35" s="1">
        <v>0</v>
      </c>
      <c r="CW35" s="1">
        <v>3</v>
      </c>
      <c r="CX35" s="1">
        <v>19</v>
      </c>
      <c r="CY35" s="1" t="s">
        <v>706</v>
      </c>
    </row>
    <row r="36" spans="1:103" x14ac:dyDescent="0.15">
      <c r="A36" s="1">
        <v>1</v>
      </c>
      <c r="B36" s="1">
        <v>400501</v>
      </c>
      <c r="C36" s="1">
        <v>1</v>
      </c>
      <c r="D36" s="1" t="s">
        <v>713</v>
      </c>
      <c r="E36" s="1">
        <v>20141124</v>
      </c>
      <c r="F36" s="1">
        <v>1</v>
      </c>
      <c r="G36" s="1" t="s">
        <v>472</v>
      </c>
      <c r="H36" s="1">
        <v>1</v>
      </c>
      <c r="I36" s="1" t="s">
        <v>710</v>
      </c>
      <c r="J36" s="1">
        <v>0</v>
      </c>
      <c r="K36" s="1">
        <v>0</v>
      </c>
      <c r="L36" s="1">
        <v>1</v>
      </c>
      <c r="M36" s="1">
        <v>1</v>
      </c>
      <c r="N36" s="1" t="s">
        <v>709</v>
      </c>
      <c r="P36" s="1">
        <v>179</v>
      </c>
      <c r="R36" s="1">
        <v>0</v>
      </c>
      <c r="S36" s="1">
        <v>0</v>
      </c>
      <c r="T36" s="1">
        <v>0</v>
      </c>
      <c r="U36" s="1">
        <v>0</v>
      </c>
      <c r="V36" s="1">
        <v>0</v>
      </c>
      <c r="W36" s="1">
        <v>0</v>
      </c>
      <c r="X36" s="1">
        <v>0</v>
      </c>
      <c r="Y36" s="1" t="s">
        <v>63</v>
      </c>
      <c r="Z36" s="1">
        <v>615</v>
      </c>
      <c r="AA36" s="1" t="s">
        <v>70</v>
      </c>
      <c r="AB36" s="1" t="s">
        <v>477</v>
      </c>
      <c r="AC36" s="1">
        <v>23.3</v>
      </c>
      <c r="AD36" s="1" t="s">
        <v>478</v>
      </c>
      <c r="AE36" s="1" t="s">
        <v>714</v>
      </c>
      <c r="AF36" s="1">
        <v>19.600000000000001</v>
      </c>
      <c r="AG36" s="1" t="s">
        <v>478</v>
      </c>
      <c r="AH36" s="1" t="s">
        <v>94</v>
      </c>
      <c r="AI36" s="1">
        <v>79.3</v>
      </c>
      <c r="AJ36" s="1" t="s">
        <v>478</v>
      </c>
      <c r="AK36" s="1" t="s">
        <v>148</v>
      </c>
      <c r="AL36" s="1">
        <v>2.5</v>
      </c>
      <c r="AM36" s="1" t="s">
        <v>478</v>
      </c>
      <c r="AN36" s="1" t="s">
        <v>715</v>
      </c>
      <c r="AO36" s="1">
        <v>3.1</v>
      </c>
      <c r="AP36" s="1" t="s">
        <v>478</v>
      </c>
      <c r="AR36" s="1">
        <v>400501</v>
      </c>
      <c r="AS36" s="1">
        <v>1</v>
      </c>
      <c r="AT36" s="1" t="s">
        <v>713</v>
      </c>
      <c r="AU36" s="1">
        <v>20141124</v>
      </c>
      <c r="AV36" s="1">
        <v>1</v>
      </c>
      <c r="AW36" s="1" t="s">
        <v>472</v>
      </c>
      <c r="AX36" s="1">
        <v>1</v>
      </c>
      <c r="AY36" s="1" t="s">
        <v>710</v>
      </c>
      <c r="AZ36" s="1">
        <v>0</v>
      </c>
      <c r="BA36" s="1">
        <v>0</v>
      </c>
      <c r="BB36" s="1">
        <v>2</v>
      </c>
      <c r="BC36" s="1">
        <v>1919</v>
      </c>
      <c r="BD36" s="1" t="s">
        <v>1268</v>
      </c>
      <c r="BE36" s="1" t="s">
        <v>1269</v>
      </c>
      <c r="BF36" s="1">
        <v>29</v>
      </c>
      <c r="BH36" s="1">
        <v>0</v>
      </c>
      <c r="BI36" s="1">
        <v>0</v>
      </c>
      <c r="BJ36" s="1">
        <v>0</v>
      </c>
      <c r="BK36" s="1">
        <v>0</v>
      </c>
      <c r="BL36" s="1">
        <v>0</v>
      </c>
      <c r="BM36" s="1">
        <v>0</v>
      </c>
      <c r="BN36" s="1">
        <v>0</v>
      </c>
      <c r="BO36" s="1" t="s">
        <v>63</v>
      </c>
      <c r="BP36" s="1">
        <v>85</v>
      </c>
      <c r="BQ36" s="1" t="s">
        <v>70</v>
      </c>
      <c r="BR36" s="1" t="s">
        <v>477</v>
      </c>
      <c r="BS36" s="1">
        <v>1.3</v>
      </c>
      <c r="BT36" s="1" t="s">
        <v>478</v>
      </c>
      <c r="BU36" s="1" t="s">
        <v>714</v>
      </c>
      <c r="BV36" s="1">
        <v>2.9</v>
      </c>
      <c r="BW36" s="1" t="s">
        <v>478</v>
      </c>
      <c r="BX36" s="1" t="s">
        <v>94</v>
      </c>
      <c r="BY36" s="1">
        <v>13.5</v>
      </c>
      <c r="BZ36" s="1" t="s">
        <v>478</v>
      </c>
      <c r="CA36" s="1" t="s">
        <v>148</v>
      </c>
      <c r="CB36" s="1">
        <v>1.3</v>
      </c>
      <c r="CC36" s="1" t="s">
        <v>478</v>
      </c>
      <c r="CD36" s="1" t="s">
        <v>715</v>
      </c>
      <c r="CE36" s="1">
        <v>0.3</v>
      </c>
      <c r="CF36" s="1" t="s">
        <v>478</v>
      </c>
      <c r="CG36" s="1">
        <v>6</v>
      </c>
      <c r="CH36" s="1" t="s">
        <v>487</v>
      </c>
      <c r="CI36" s="1">
        <v>14</v>
      </c>
      <c r="CJ36" s="1" t="s">
        <v>487</v>
      </c>
      <c r="CK36" s="1">
        <v>7</v>
      </c>
      <c r="CL36" s="1" t="s">
        <v>487</v>
      </c>
      <c r="CM36" s="1">
        <v>4</v>
      </c>
      <c r="CN36" s="1" t="s">
        <v>487</v>
      </c>
      <c r="CO36" s="1">
        <v>0</v>
      </c>
      <c r="CQ36" s="1">
        <v>0</v>
      </c>
      <c r="CS36" s="1">
        <v>0</v>
      </c>
      <c r="CU36" s="1">
        <v>0</v>
      </c>
      <c r="CV36" s="1">
        <v>0</v>
      </c>
      <c r="CW36" s="1">
        <v>3</v>
      </c>
      <c r="CX36" s="1">
        <v>22</v>
      </c>
      <c r="CY36" s="1" t="s">
        <v>706</v>
      </c>
    </row>
    <row r="37" spans="1:103" x14ac:dyDescent="0.15">
      <c r="A37" s="1">
        <v>1</v>
      </c>
      <c r="B37" s="1">
        <v>400501</v>
      </c>
      <c r="C37" s="1">
        <v>1</v>
      </c>
      <c r="D37" s="1" t="s">
        <v>713</v>
      </c>
      <c r="E37" s="1">
        <v>20141125</v>
      </c>
      <c r="F37" s="1">
        <v>1</v>
      </c>
      <c r="G37" s="1" t="s">
        <v>472</v>
      </c>
      <c r="H37" s="1">
        <v>1</v>
      </c>
      <c r="I37" s="1" t="s">
        <v>710</v>
      </c>
      <c r="J37" s="1">
        <v>0</v>
      </c>
      <c r="K37" s="1">
        <v>0</v>
      </c>
      <c r="L37" s="1">
        <v>1</v>
      </c>
      <c r="M37" s="1">
        <v>1</v>
      </c>
      <c r="N37" s="1" t="s">
        <v>709</v>
      </c>
      <c r="P37" s="1">
        <v>164</v>
      </c>
      <c r="Q37" s="1" t="s">
        <v>1169</v>
      </c>
      <c r="R37" s="1">
        <v>0</v>
      </c>
      <c r="S37" s="1">
        <v>0</v>
      </c>
      <c r="T37" s="1">
        <v>0</v>
      </c>
      <c r="U37" s="1">
        <v>0</v>
      </c>
      <c r="V37" s="1">
        <v>0</v>
      </c>
      <c r="W37" s="1">
        <v>0</v>
      </c>
      <c r="X37" s="1">
        <v>0</v>
      </c>
      <c r="Y37" s="1" t="s">
        <v>63</v>
      </c>
      <c r="Z37" s="1">
        <v>587</v>
      </c>
      <c r="AA37" s="1" t="s">
        <v>70</v>
      </c>
      <c r="AB37" s="1" t="s">
        <v>477</v>
      </c>
      <c r="AC37" s="1">
        <v>17.8</v>
      </c>
      <c r="AD37" s="1" t="s">
        <v>478</v>
      </c>
      <c r="AE37" s="1" t="s">
        <v>714</v>
      </c>
      <c r="AF37" s="1">
        <v>18.3</v>
      </c>
      <c r="AG37" s="1" t="s">
        <v>478</v>
      </c>
      <c r="AH37" s="1" t="s">
        <v>94</v>
      </c>
      <c r="AI37" s="1">
        <v>81.7</v>
      </c>
      <c r="AJ37" s="1" t="s">
        <v>478</v>
      </c>
      <c r="AK37" s="1" t="s">
        <v>148</v>
      </c>
      <c r="AL37" s="1">
        <v>5.0999999999999996</v>
      </c>
      <c r="AM37" s="1" t="s">
        <v>478</v>
      </c>
      <c r="AN37" s="1" t="s">
        <v>715</v>
      </c>
      <c r="AO37" s="1">
        <v>4.5</v>
      </c>
      <c r="AP37" s="1" t="s">
        <v>478</v>
      </c>
      <c r="AR37" s="1">
        <v>400501</v>
      </c>
      <c r="AS37" s="1">
        <v>1</v>
      </c>
      <c r="AT37" s="1" t="s">
        <v>713</v>
      </c>
      <c r="AU37" s="1">
        <v>20141125</v>
      </c>
      <c r="AV37" s="1">
        <v>1</v>
      </c>
      <c r="AW37" s="1" t="s">
        <v>472</v>
      </c>
      <c r="AX37" s="1">
        <v>1</v>
      </c>
      <c r="AY37" s="1" t="s">
        <v>710</v>
      </c>
      <c r="AZ37" s="1">
        <v>0</v>
      </c>
      <c r="BA37" s="1">
        <v>0</v>
      </c>
      <c r="BB37" s="1">
        <v>2</v>
      </c>
      <c r="BC37" s="1">
        <v>1278</v>
      </c>
      <c r="BD37" s="1" t="s">
        <v>1272</v>
      </c>
      <c r="BE37" s="1" t="s">
        <v>539</v>
      </c>
      <c r="BF37" s="1">
        <v>36</v>
      </c>
      <c r="BG37" s="1" t="s">
        <v>1169</v>
      </c>
      <c r="BH37" s="1">
        <v>0</v>
      </c>
      <c r="BI37" s="1">
        <v>0</v>
      </c>
      <c r="BJ37" s="1">
        <v>0</v>
      </c>
      <c r="BK37" s="1">
        <v>0</v>
      </c>
      <c r="BL37" s="1">
        <v>0</v>
      </c>
      <c r="BM37" s="1">
        <v>0</v>
      </c>
      <c r="BN37" s="1">
        <v>0</v>
      </c>
      <c r="BO37" s="1" t="s">
        <v>63</v>
      </c>
      <c r="BP37" s="1">
        <v>25</v>
      </c>
      <c r="BQ37" s="1" t="s">
        <v>70</v>
      </c>
      <c r="BR37" s="1" t="s">
        <v>477</v>
      </c>
      <c r="BS37" s="1">
        <v>2</v>
      </c>
      <c r="BT37" s="1" t="s">
        <v>478</v>
      </c>
      <c r="BU37" s="1" t="s">
        <v>714</v>
      </c>
      <c r="BV37" s="1">
        <v>0.1</v>
      </c>
      <c r="BW37" s="1" t="s">
        <v>478</v>
      </c>
      <c r="BX37" s="1" t="s">
        <v>94</v>
      </c>
      <c r="BY37" s="1">
        <v>4.5</v>
      </c>
      <c r="BZ37" s="1" t="s">
        <v>478</v>
      </c>
      <c r="CA37" s="1" t="s">
        <v>148</v>
      </c>
      <c r="CB37" s="1">
        <v>1.7</v>
      </c>
      <c r="CC37" s="1" t="s">
        <v>478</v>
      </c>
      <c r="CD37" s="1" t="s">
        <v>715</v>
      </c>
      <c r="CE37" s="1">
        <v>0.6</v>
      </c>
      <c r="CF37" s="1" t="s">
        <v>478</v>
      </c>
      <c r="CG37" s="1">
        <v>4</v>
      </c>
      <c r="CH37" s="1" t="s">
        <v>530</v>
      </c>
      <c r="CI37" s="1">
        <v>6</v>
      </c>
      <c r="CJ37" s="1" t="s">
        <v>535</v>
      </c>
      <c r="CK37" s="1">
        <v>3</v>
      </c>
      <c r="CL37" s="1" t="s">
        <v>484</v>
      </c>
      <c r="CM37" s="1">
        <v>1</v>
      </c>
      <c r="CN37" s="1" t="s">
        <v>482</v>
      </c>
      <c r="CO37" s="1">
        <v>8</v>
      </c>
      <c r="CQ37" s="1">
        <v>4</v>
      </c>
      <c r="CS37" s="1">
        <v>0</v>
      </c>
      <c r="CU37" s="1">
        <v>0</v>
      </c>
      <c r="CV37" s="1">
        <v>0</v>
      </c>
      <c r="CW37" s="1">
        <v>3</v>
      </c>
      <c r="CX37" s="1">
        <v>23</v>
      </c>
      <c r="CY37" s="1" t="s">
        <v>706</v>
      </c>
    </row>
    <row r="38" spans="1:103" x14ac:dyDescent="0.15">
      <c r="A38" s="1">
        <v>1</v>
      </c>
      <c r="B38" s="1">
        <v>400501</v>
      </c>
      <c r="C38" s="1">
        <v>1</v>
      </c>
      <c r="D38" s="1" t="s">
        <v>713</v>
      </c>
      <c r="E38" s="1">
        <v>20141126</v>
      </c>
      <c r="F38" s="1">
        <v>1</v>
      </c>
      <c r="G38" s="1" t="s">
        <v>472</v>
      </c>
      <c r="H38" s="1">
        <v>1</v>
      </c>
      <c r="I38" s="1" t="s">
        <v>710</v>
      </c>
      <c r="J38" s="1">
        <v>0</v>
      </c>
      <c r="K38" s="1">
        <v>0</v>
      </c>
      <c r="L38" s="1">
        <v>1</v>
      </c>
      <c r="M38" s="1">
        <v>1</v>
      </c>
      <c r="N38" s="1" t="s">
        <v>709</v>
      </c>
      <c r="P38" s="1">
        <v>181</v>
      </c>
      <c r="Q38" s="1" t="s">
        <v>733</v>
      </c>
      <c r="R38" s="1">
        <v>0</v>
      </c>
      <c r="S38" s="1">
        <v>0</v>
      </c>
      <c r="T38" s="1">
        <v>0</v>
      </c>
      <c r="U38" s="1">
        <v>0</v>
      </c>
      <c r="V38" s="1">
        <v>0</v>
      </c>
      <c r="W38" s="1">
        <v>0</v>
      </c>
      <c r="X38" s="1">
        <v>0</v>
      </c>
      <c r="Y38" s="1" t="s">
        <v>63</v>
      </c>
      <c r="Z38" s="1">
        <v>557</v>
      </c>
      <c r="AA38" s="1" t="s">
        <v>70</v>
      </c>
      <c r="AB38" s="1" t="s">
        <v>477</v>
      </c>
      <c r="AC38" s="1">
        <v>25.8</v>
      </c>
      <c r="AD38" s="1" t="s">
        <v>478</v>
      </c>
      <c r="AE38" s="1" t="s">
        <v>714</v>
      </c>
      <c r="AF38" s="1">
        <v>15.4</v>
      </c>
      <c r="AG38" s="1" t="s">
        <v>478</v>
      </c>
      <c r="AH38" s="1" t="s">
        <v>94</v>
      </c>
      <c r="AI38" s="1">
        <v>76.8</v>
      </c>
      <c r="AJ38" s="1" t="s">
        <v>478</v>
      </c>
      <c r="AK38" s="1" t="s">
        <v>148</v>
      </c>
      <c r="AL38" s="1">
        <v>3.9</v>
      </c>
      <c r="AM38" s="1" t="s">
        <v>478</v>
      </c>
      <c r="AN38" s="1" t="s">
        <v>715</v>
      </c>
      <c r="AO38" s="1">
        <v>3.8</v>
      </c>
      <c r="AP38" s="1" t="s">
        <v>478</v>
      </c>
      <c r="AR38" s="1">
        <v>400501</v>
      </c>
      <c r="AS38" s="1">
        <v>1</v>
      </c>
      <c r="AT38" s="1" t="s">
        <v>713</v>
      </c>
      <c r="AU38" s="1">
        <v>20141126</v>
      </c>
      <c r="AV38" s="1">
        <v>1</v>
      </c>
      <c r="AW38" s="1" t="s">
        <v>472</v>
      </c>
      <c r="AX38" s="1">
        <v>1</v>
      </c>
      <c r="AY38" s="1" t="s">
        <v>710</v>
      </c>
      <c r="AZ38" s="1">
        <v>0</v>
      </c>
      <c r="BA38" s="1">
        <v>0</v>
      </c>
      <c r="BB38" s="1">
        <v>2</v>
      </c>
      <c r="BC38" s="1">
        <v>291</v>
      </c>
      <c r="BD38" s="1" t="s">
        <v>1276</v>
      </c>
      <c r="BE38" s="1" t="s">
        <v>542</v>
      </c>
      <c r="BF38" s="1">
        <v>27</v>
      </c>
      <c r="BG38" s="1" t="s">
        <v>733</v>
      </c>
      <c r="BH38" s="1">
        <v>0</v>
      </c>
      <c r="BI38" s="1">
        <v>0</v>
      </c>
      <c r="BJ38" s="1">
        <v>0</v>
      </c>
      <c r="BK38" s="1">
        <v>0</v>
      </c>
      <c r="BL38" s="1">
        <v>0</v>
      </c>
      <c r="BM38" s="1">
        <v>0</v>
      </c>
      <c r="BN38" s="1">
        <v>0</v>
      </c>
      <c r="BO38" s="1" t="s">
        <v>63</v>
      </c>
      <c r="BP38" s="1">
        <v>84</v>
      </c>
      <c r="BQ38" s="1" t="s">
        <v>70</v>
      </c>
      <c r="BR38" s="1" t="s">
        <v>477</v>
      </c>
      <c r="BS38" s="1">
        <v>1.2</v>
      </c>
      <c r="BT38" s="1" t="s">
        <v>478</v>
      </c>
      <c r="BU38" s="1" t="s">
        <v>714</v>
      </c>
      <c r="BV38" s="1">
        <v>3</v>
      </c>
      <c r="BW38" s="1" t="s">
        <v>478</v>
      </c>
      <c r="BX38" s="1" t="s">
        <v>94</v>
      </c>
      <c r="BY38" s="1">
        <v>13.8</v>
      </c>
      <c r="BZ38" s="1" t="s">
        <v>478</v>
      </c>
      <c r="CA38" s="1" t="s">
        <v>148</v>
      </c>
      <c r="CB38" s="1">
        <v>1.3</v>
      </c>
      <c r="CC38" s="1" t="s">
        <v>478</v>
      </c>
      <c r="CD38" s="1" t="s">
        <v>715</v>
      </c>
      <c r="CE38" s="1">
        <v>1.2</v>
      </c>
      <c r="CF38" s="1" t="s">
        <v>478</v>
      </c>
      <c r="CG38" s="1">
        <v>4</v>
      </c>
      <c r="CH38" s="1" t="s">
        <v>530</v>
      </c>
      <c r="CI38" s="1">
        <v>4</v>
      </c>
      <c r="CJ38" s="1" t="s">
        <v>531</v>
      </c>
      <c r="CK38" s="1">
        <v>3</v>
      </c>
      <c r="CL38" s="1" t="s">
        <v>484</v>
      </c>
      <c r="CM38" s="1">
        <v>1</v>
      </c>
      <c r="CN38" s="1" t="s">
        <v>482</v>
      </c>
      <c r="CO38" s="1">
        <v>8</v>
      </c>
      <c r="CQ38" s="1">
        <v>2</v>
      </c>
      <c r="CS38" s="1">
        <v>0</v>
      </c>
      <c r="CU38" s="1">
        <v>0</v>
      </c>
      <c r="CV38" s="1">
        <v>0</v>
      </c>
      <c r="CW38" s="1">
        <v>3</v>
      </c>
      <c r="CX38" s="1">
        <v>24</v>
      </c>
      <c r="CY38" s="1" t="s">
        <v>706</v>
      </c>
    </row>
    <row r="39" spans="1:103" x14ac:dyDescent="0.15">
      <c r="A39" s="1">
        <v>1</v>
      </c>
      <c r="B39" s="1">
        <v>400501</v>
      </c>
      <c r="C39" s="1">
        <v>1</v>
      </c>
      <c r="D39" s="1" t="s">
        <v>713</v>
      </c>
      <c r="E39" s="1">
        <v>20141127</v>
      </c>
      <c r="F39" s="1">
        <v>1</v>
      </c>
      <c r="G39" s="1" t="s">
        <v>472</v>
      </c>
      <c r="H39" s="1">
        <v>1</v>
      </c>
      <c r="I39" s="1" t="s">
        <v>710</v>
      </c>
      <c r="J39" s="1">
        <v>0</v>
      </c>
      <c r="K39" s="1">
        <v>0</v>
      </c>
      <c r="L39" s="1">
        <v>1</v>
      </c>
      <c r="M39" s="1">
        <v>1</v>
      </c>
      <c r="N39" s="1" t="s">
        <v>709</v>
      </c>
      <c r="P39" s="1">
        <v>195</v>
      </c>
      <c r="R39" s="1">
        <v>0</v>
      </c>
      <c r="S39" s="1">
        <v>0</v>
      </c>
      <c r="T39" s="1">
        <v>0</v>
      </c>
      <c r="U39" s="1">
        <v>0</v>
      </c>
      <c r="V39" s="1">
        <v>0</v>
      </c>
      <c r="W39" s="1">
        <v>0</v>
      </c>
      <c r="X39" s="1">
        <v>0</v>
      </c>
      <c r="Y39" s="1" t="s">
        <v>63</v>
      </c>
      <c r="Z39" s="1">
        <v>526</v>
      </c>
      <c r="AA39" s="1" t="s">
        <v>70</v>
      </c>
      <c r="AB39" s="1" t="s">
        <v>477</v>
      </c>
      <c r="AC39" s="1">
        <v>20.9</v>
      </c>
      <c r="AD39" s="1" t="s">
        <v>478</v>
      </c>
      <c r="AE39" s="1" t="s">
        <v>714</v>
      </c>
      <c r="AF39" s="1">
        <v>18</v>
      </c>
      <c r="AG39" s="1" t="s">
        <v>478</v>
      </c>
      <c r="AH39" s="1" t="s">
        <v>94</v>
      </c>
      <c r="AI39" s="1">
        <v>68.2</v>
      </c>
      <c r="AJ39" s="1" t="s">
        <v>478</v>
      </c>
      <c r="AK39" s="1" t="s">
        <v>148</v>
      </c>
      <c r="AL39" s="1">
        <v>4</v>
      </c>
      <c r="AM39" s="1" t="s">
        <v>478</v>
      </c>
      <c r="AN39" s="1" t="s">
        <v>715</v>
      </c>
      <c r="AO39" s="1">
        <v>2.1</v>
      </c>
      <c r="AP39" s="1" t="s">
        <v>478</v>
      </c>
      <c r="AR39" s="1">
        <v>400501</v>
      </c>
      <c r="AS39" s="1">
        <v>1</v>
      </c>
      <c r="AT39" s="1" t="s">
        <v>713</v>
      </c>
      <c r="AU39" s="1">
        <v>20141127</v>
      </c>
      <c r="AV39" s="1">
        <v>1</v>
      </c>
      <c r="AW39" s="1" t="s">
        <v>472</v>
      </c>
      <c r="AX39" s="1">
        <v>1</v>
      </c>
      <c r="AY39" s="1" t="s">
        <v>710</v>
      </c>
      <c r="AZ39" s="1">
        <v>0</v>
      </c>
      <c r="BA39" s="1">
        <v>0</v>
      </c>
      <c r="BB39" s="1">
        <v>2</v>
      </c>
      <c r="BC39" s="1">
        <v>1553</v>
      </c>
      <c r="BD39" s="1" t="s">
        <v>749</v>
      </c>
      <c r="BE39" s="1" t="s">
        <v>750</v>
      </c>
      <c r="BF39" s="1">
        <v>57</v>
      </c>
      <c r="BH39" s="1">
        <v>0</v>
      </c>
      <c r="BI39" s="1">
        <v>0</v>
      </c>
      <c r="BJ39" s="1">
        <v>0</v>
      </c>
      <c r="BK39" s="1">
        <v>0</v>
      </c>
      <c r="BL39" s="1">
        <v>0</v>
      </c>
      <c r="BM39" s="1">
        <v>0</v>
      </c>
      <c r="BN39" s="1">
        <v>0</v>
      </c>
      <c r="BO39" s="1" t="s">
        <v>63</v>
      </c>
      <c r="BP39" s="1">
        <v>66</v>
      </c>
      <c r="BQ39" s="1" t="s">
        <v>70</v>
      </c>
      <c r="BR39" s="1" t="s">
        <v>477</v>
      </c>
      <c r="BS39" s="1">
        <v>2.9</v>
      </c>
      <c r="BT39" s="1" t="s">
        <v>478</v>
      </c>
      <c r="BU39" s="1" t="s">
        <v>714</v>
      </c>
      <c r="BV39" s="1">
        <v>4.2</v>
      </c>
      <c r="BW39" s="1" t="s">
        <v>478</v>
      </c>
      <c r="BX39" s="1" t="s">
        <v>94</v>
      </c>
      <c r="BY39" s="1">
        <v>5.8</v>
      </c>
      <c r="BZ39" s="1" t="s">
        <v>478</v>
      </c>
      <c r="CA39" s="1" t="s">
        <v>148</v>
      </c>
      <c r="CB39" s="1">
        <v>2.6</v>
      </c>
      <c r="CC39" s="1" t="s">
        <v>478</v>
      </c>
      <c r="CD39" s="1" t="s">
        <v>715</v>
      </c>
      <c r="CE39" s="1">
        <v>0.5</v>
      </c>
      <c r="CF39" s="1" t="s">
        <v>478</v>
      </c>
      <c r="CG39" s="1">
        <v>4</v>
      </c>
      <c r="CH39" s="1" t="s">
        <v>530</v>
      </c>
      <c r="CI39" s="1">
        <v>1</v>
      </c>
      <c r="CJ39" s="1" t="s">
        <v>483</v>
      </c>
      <c r="CK39" s="1">
        <v>3</v>
      </c>
      <c r="CL39" s="1" t="s">
        <v>484</v>
      </c>
      <c r="CM39" s="1">
        <v>2</v>
      </c>
      <c r="CN39" s="1" t="s">
        <v>488</v>
      </c>
      <c r="CO39" s="1">
        <v>0</v>
      </c>
      <c r="CQ39" s="1">
        <v>0</v>
      </c>
      <c r="CS39" s="1">
        <v>0</v>
      </c>
      <c r="CU39" s="1">
        <v>0</v>
      </c>
      <c r="CV39" s="1">
        <v>0</v>
      </c>
      <c r="CW39" s="1">
        <v>3</v>
      </c>
      <c r="CX39" s="1">
        <v>25</v>
      </c>
      <c r="CY39" s="1" t="s">
        <v>706</v>
      </c>
    </row>
    <row r="40" spans="1:103" x14ac:dyDescent="0.15">
      <c r="A40" s="1">
        <v>1</v>
      </c>
      <c r="B40" s="1">
        <v>400501</v>
      </c>
      <c r="C40" s="1">
        <v>1</v>
      </c>
      <c r="D40" s="1" t="s">
        <v>713</v>
      </c>
      <c r="E40" s="1">
        <v>20141128</v>
      </c>
      <c r="F40" s="1">
        <v>1</v>
      </c>
      <c r="G40" s="1" t="s">
        <v>472</v>
      </c>
      <c r="H40" s="1">
        <v>1</v>
      </c>
      <c r="I40" s="1" t="s">
        <v>710</v>
      </c>
      <c r="J40" s="1">
        <v>0</v>
      </c>
      <c r="K40" s="1">
        <v>0</v>
      </c>
      <c r="L40" s="1">
        <v>1</v>
      </c>
      <c r="M40" s="1">
        <v>1</v>
      </c>
      <c r="N40" s="1" t="s">
        <v>709</v>
      </c>
      <c r="P40" s="1">
        <v>177</v>
      </c>
      <c r="R40" s="1">
        <v>0</v>
      </c>
      <c r="S40" s="1">
        <v>0</v>
      </c>
      <c r="T40" s="1">
        <v>0</v>
      </c>
      <c r="U40" s="1">
        <v>0</v>
      </c>
      <c r="V40" s="1">
        <v>0</v>
      </c>
      <c r="W40" s="1">
        <v>0</v>
      </c>
      <c r="X40" s="1">
        <v>0</v>
      </c>
      <c r="Y40" s="1" t="s">
        <v>63</v>
      </c>
      <c r="Z40" s="1">
        <v>785</v>
      </c>
      <c r="AA40" s="1" t="s">
        <v>70</v>
      </c>
      <c r="AB40" s="1" t="s">
        <v>477</v>
      </c>
      <c r="AC40" s="1">
        <v>32.5</v>
      </c>
      <c r="AD40" s="1" t="s">
        <v>478</v>
      </c>
      <c r="AE40" s="1" t="s">
        <v>714</v>
      </c>
      <c r="AF40" s="1">
        <v>30.3</v>
      </c>
      <c r="AG40" s="1" t="s">
        <v>478</v>
      </c>
      <c r="AH40" s="1" t="s">
        <v>94</v>
      </c>
      <c r="AI40" s="1">
        <v>90.8</v>
      </c>
      <c r="AJ40" s="1" t="s">
        <v>478</v>
      </c>
      <c r="AK40" s="1" t="s">
        <v>148</v>
      </c>
      <c r="AL40" s="1">
        <v>5.7</v>
      </c>
      <c r="AM40" s="1" t="s">
        <v>478</v>
      </c>
      <c r="AN40" s="1" t="s">
        <v>715</v>
      </c>
      <c r="AO40" s="1">
        <v>6.5</v>
      </c>
      <c r="AP40" s="1" t="s">
        <v>478</v>
      </c>
      <c r="AR40" s="1">
        <v>400501</v>
      </c>
      <c r="AS40" s="1">
        <v>1</v>
      </c>
      <c r="AT40" s="1" t="s">
        <v>713</v>
      </c>
      <c r="AU40" s="1">
        <v>20141128</v>
      </c>
      <c r="AV40" s="1">
        <v>1</v>
      </c>
      <c r="AW40" s="1" t="s">
        <v>472</v>
      </c>
      <c r="AX40" s="1">
        <v>1</v>
      </c>
      <c r="AY40" s="1" t="s">
        <v>710</v>
      </c>
      <c r="AZ40" s="1">
        <v>0</v>
      </c>
      <c r="BA40" s="1">
        <v>0</v>
      </c>
      <c r="BB40" s="1">
        <v>2</v>
      </c>
      <c r="BC40" s="1">
        <v>34</v>
      </c>
      <c r="BD40" s="1" t="s">
        <v>1282</v>
      </c>
      <c r="BE40" s="1" t="s">
        <v>1283</v>
      </c>
      <c r="BF40" s="1">
        <v>28</v>
      </c>
      <c r="BH40" s="1">
        <v>0</v>
      </c>
      <c r="BI40" s="1">
        <v>0</v>
      </c>
      <c r="BJ40" s="1">
        <v>0</v>
      </c>
      <c r="BK40" s="1">
        <v>0</v>
      </c>
      <c r="BL40" s="1">
        <v>0</v>
      </c>
      <c r="BM40" s="1">
        <v>0</v>
      </c>
      <c r="BN40" s="1">
        <v>0</v>
      </c>
      <c r="BO40" s="1" t="s">
        <v>63</v>
      </c>
      <c r="BP40" s="1">
        <v>82</v>
      </c>
      <c r="BQ40" s="1" t="s">
        <v>70</v>
      </c>
      <c r="BR40" s="1" t="s">
        <v>477</v>
      </c>
      <c r="BS40" s="1">
        <v>1.7</v>
      </c>
      <c r="BT40" s="1" t="s">
        <v>478</v>
      </c>
      <c r="BU40" s="1" t="s">
        <v>714</v>
      </c>
      <c r="BV40" s="1">
        <v>0.2</v>
      </c>
      <c r="BW40" s="1" t="s">
        <v>478</v>
      </c>
      <c r="BX40" s="1" t="s">
        <v>94</v>
      </c>
      <c r="BY40" s="1">
        <v>18.600000000000001</v>
      </c>
      <c r="BZ40" s="1" t="s">
        <v>478</v>
      </c>
      <c r="CA40" s="1" t="s">
        <v>148</v>
      </c>
      <c r="CB40" s="1">
        <v>2.8</v>
      </c>
      <c r="CC40" s="1" t="s">
        <v>478</v>
      </c>
      <c r="CD40" s="1" t="s">
        <v>715</v>
      </c>
      <c r="CE40" s="1">
        <v>0.8</v>
      </c>
      <c r="CF40" s="1" t="s">
        <v>478</v>
      </c>
      <c r="CG40" s="1">
        <v>4</v>
      </c>
      <c r="CH40" s="1" t="s">
        <v>530</v>
      </c>
      <c r="CI40" s="1">
        <v>4</v>
      </c>
      <c r="CJ40" s="1" t="s">
        <v>531</v>
      </c>
      <c r="CK40" s="1">
        <v>3</v>
      </c>
      <c r="CL40" s="1" t="s">
        <v>484</v>
      </c>
      <c r="CM40" s="1">
        <v>1</v>
      </c>
      <c r="CN40" s="1" t="s">
        <v>482</v>
      </c>
      <c r="CO40" s="1">
        <v>0</v>
      </c>
      <c r="CQ40" s="1">
        <v>0</v>
      </c>
      <c r="CS40" s="1">
        <v>0</v>
      </c>
      <c r="CU40" s="1">
        <v>0</v>
      </c>
      <c r="CV40" s="1">
        <v>0</v>
      </c>
      <c r="CW40" s="1">
        <v>3</v>
      </c>
      <c r="CX40" s="1">
        <v>26</v>
      </c>
      <c r="CY40" s="1" t="s">
        <v>706</v>
      </c>
    </row>
    <row r="41" spans="1:103" x14ac:dyDescent="0.15">
      <c r="A41" s="1">
        <v>1</v>
      </c>
      <c r="B41" s="1">
        <v>400501</v>
      </c>
      <c r="C41" s="1">
        <v>1</v>
      </c>
      <c r="D41" s="1" t="s">
        <v>713</v>
      </c>
      <c r="E41" s="1">
        <v>20141103</v>
      </c>
      <c r="F41" s="1">
        <v>1</v>
      </c>
      <c r="G41" s="1" t="s">
        <v>472</v>
      </c>
      <c r="H41" s="1">
        <v>1</v>
      </c>
      <c r="I41" s="1" t="s">
        <v>710</v>
      </c>
      <c r="J41" s="1">
        <v>0</v>
      </c>
      <c r="K41" s="1">
        <v>0</v>
      </c>
      <c r="L41" s="1">
        <v>1</v>
      </c>
      <c r="M41" s="1">
        <v>1</v>
      </c>
      <c r="N41" s="1" t="s">
        <v>709</v>
      </c>
      <c r="P41" s="1">
        <v>209</v>
      </c>
      <c r="Q41" s="1" t="s">
        <v>1165</v>
      </c>
      <c r="R41" s="1">
        <v>0</v>
      </c>
      <c r="S41" s="1">
        <v>0</v>
      </c>
      <c r="T41" s="1">
        <v>0</v>
      </c>
      <c r="U41" s="1">
        <v>0</v>
      </c>
      <c r="V41" s="1">
        <v>0</v>
      </c>
      <c r="W41" s="1">
        <v>0</v>
      </c>
      <c r="X41" s="1">
        <v>0</v>
      </c>
      <c r="Y41" s="1" t="s">
        <v>63</v>
      </c>
      <c r="Z41" s="1">
        <v>674</v>
      </c>
      <c r="AA41" s="1" t="s">
        <v>70</v>
      </c>
      <c r="AB41" s="1" t="s">
        <v>477</v>
      </c>
      <c r="AC41" s="1">
        <v>19.399999999999999</v>
      </c>
      <c r="AD41" s="1" t="s">
        <v>478</v>
      </c>
      <c r="AE41" s="1" t="s">
        <v>714</v>
      </c>
      <c r="AF41" s="1">
        <v>28.7</v>
      </c>
      <c r="AG41" s="1" t="s">
        <v>478</v>
      </c>
      <c r="AH41" s="1" t="s">
        <v>94</v>
      </c>
      <c r="AI41" s="1">
        <v>81.400000000000006</v>
      </c>
      <c r="AJ41" s="1" t="s">
        <v>478</v>
      </c>
      <c r="AK41" s="1" t="s">
        <v>148</v>
      </c>
      <c r="AL41" s="1">
        <v>6.3</v>
      </c>
      <c r="AM41" s="1" t="s">
        <v>478</v>
      </c>
      <c r="AN41" s="1" t="s">
        <v>715</v>
      </c>
      <c r="AO41" s="1">
        <v>4.7</v>
      </c>
      <c r="AP41" s="1" t="s">
        <v>478</v>
      </c>
      <c r="AR41" s="1">
        <v>400501</v>
      </c>
      <c r="AS41" s="1">
        <v>1</v>
      </c>
      <c r="AT41" s="1" t="s">
        <v>713</v>
      </c>
      <c r="AU41" s="1">
        <v>20141103</v>
      </c>
      <c r="AV41" s="1">
        <v>1</v>
      </c>
      <c r="AW41" s="1" t="s">
        <v>472</v>
      </c>
      <c r="AX41" s="1">
        <v>1</v>
      </c>
      <c r="AY41" s="1" t="s">
        <v>710</v>
      </c>
      <c r="AZ41" s="1">
        <v>0</v>
      </c>
      <c r="BA41" s="1">
        <v>0</v>
      </c>
      <c r="BB41" s="1">
        <v>3</v>
      </c>
      <c r="BC41" s="1">
        <v>2191</v>
      </c>
      <c r="BD41" s="1" t="s">
        <v>724</v>
      </c>
      <c r="BE41" s="1" t="s">
        <v>725</v>
      </c>
      <c r="BF41" s="1">
        <v>24</v>
      </c>
      <c r="BH41" s="1">
        <v>0</v>
      </c>
      <c r="BI41" s="1">
        <v>0</v>
      </c>
      <c r="BJ41" s="1">
        <v>0</v>
      </c>
      <c r="BK41" s="1">
        <v>0</v>
      </c>
      <c r="BL41" s="1">
        <v>0</v>
      </c>
      <c r="BM41" s="1">
        <v>0</v>
      </c>
      <c r="BN41" s="1">
        <v>0</v>
      </c>
      <c r="BO41" s="1" t="s">
        <v>63</v>
      </c>
      <c r="BP41" s="1">
        <v>249</v>
      </c>
      <c r="BQ41" s="1" t="s">
        <v>70</v>
      </c>
      <c r="BR41" s="1" t="s">
        <v>477</v>
      </c>
      <c r="BS41" s="1">
        <v>4.3</v>
      </c>
      <c r="BT41" s="1" t="s">
        <v>478</v>
      </c>
      <c r="BU41" s="1" t="s">
        <v>714</v>
      </c>
      <c r="BV41" s="1">
        <v>0.6</v>
      </c>
      <c r="BW41" s="1" t="s">
        <v>478</v>
      </c>
      <c r="BX41" s="1" t="s">
        <v>94</v>
      </c>
      <c r="BY41" s="1">
        <v>54</v>
      </c>
      <c r="BZ41" s="1" t="s">
        <v>478</v>
      </c>
      <c r="CA41" s="1" t="s">
        <v>148</v>
      </c>
      <c r="CB41" s="1">
        <v>0.4</v>
      </c>
      <c r="CC41" s="1" t="s">
        <v>478</v>
      </c>
      <c r="CD41" s="1" t="s">
        <v>715</v>
      </c>
      <c r="CE41" s="1">
        <v>0</v>
      </c>
      <c r="CF41" s="1" t="s">
        <v>478</v>
      </c>
      <c r="CG41" s="1">
        <v>1</v>
      </c>
      <c r="CH41" s="1" t="s">
        <v>524</v>
      </c>
      <c r="CI41" s="1">
        <v>14</v>
      </c>
      <c r="CJ41" s="1" t="s">
        <v>487</v>
      </c>
      <c r="CK41" s="1">
        <v>6</v>
      </c>
      <c r="CL41" s="1" t="s">
        <v>525</v>
      </c>
      <c r="CM41" s="1">
        <v>1</v>
      </c>
      <c r="CN41" s="1" t="s">
        <v>482</v>
      </c>
      <c r="CO41" s="1">
        <v>0</v>
      </c>
      <c r="CQ41" s="1">
        <v>0</v>
      </c>
      <c r="CS41" s="1">
        <v>0</v>
      </c>
      <c r="CU41" s="1">
        <v>0</v>
      </c>
      <c r="CV41" s="1">
        <v>0</v>
      </c>
      <c r="CW41" s="1">
        <v>4</v>
      </c>
      <c r="CX41" s="1">
        <v>1</v>
      </c>
      <c r="CY41" s="1" t="s">
        <v>707</v>
      </c>
    </row>
    <row r="42" spans="1:103" x14ac:dyDescent="0.15">
      <c r="A42" s="1">
        <v>1</v>
      </c>
      <c r="B42" s="1">
        <v>400501</v>
      </c>
      <c r="C42" s="1">
        <v>1</v>
      </c>
      <c r="D42" s="1" t="s">
        <v>713</v>
      </c>
      <c r="E42" s="1">
        <v>20141104</v>
      </c>
      <c r="F42" s="1">
        <v>1</v>
      </c>
      <c r="G42" s="1" t="s">
        <v>472</v>
      </c>
      <c r="H42" s="1">
        <v>1</v>
      </c>
      <c r="I42" s="1" t="s">
        <v>710</v>
      </c>
      <c r="J42" s="1">
        <v>0</v>
      </c>
      <c r="K42" s="1">
        <v>0</v>
      </c>
      <c r="L42" s="1">
        <v>1</v>
      </c>
      <c r="M42" s="1">
        <v>1</v>
      </c>
      <c r="N42" s="1" t="s">
        <v>709</v>
      </c>
      <c r="P42" s="1">
        <v>181</v>
      </c>
      <c r="Q42" s="1" t="s">
        <v>1166</v>
      </c>
      <c r="R42" s="1">
        <v>0</v>
      </c>
      <c r="S42" s="1">
        <v>0</v>
      </c>
      <c r="T42" s="1">
        <v>0</v>
      </c>
      <c r="U42" s="1">
        <v>0</v>
      </c>
      <c r="V42" s="1">
        <v>0</v>
      </c>
      <c r="W42" s="1">
        <v>0</v>
      </c>
      <c r="X42" s="1">
        <v>0</v>
      </c>
      <c r="Y42" s="1" t="s">
        <v>63</v>
      </c>
      <c r="Z42" s="1">
        <v>546</v>
      </c>
      <c r="AA42" s="1" t="s">
        <v>70</v>
      </c>
      <c r="AB42" s="1" t="s">
        <v>477</v>
      </c>
      <c r="AC42" s="1">
        <v>20.9</v>
      </c>
      <c r="AD42" s="1" t="s">
        <v>478</v>
      </c>
      <c r="AE42" s="1" t="s">
        <v>714</v>
      </c>
      <c r="AF42" s="1">
        <v>18.7</v>
      </c>
      <c r="AG42" s="1" t="s">
        <v>478</v>
      </c>
      <c r="AH42" s="1" t="s">
        <v>94</v>
      </c>
      <c r="AI42" s="1">
        <v>70.099999999999994</v>
      </c>
      <c r="AJ42" s="1" t="s">
        <v>478</v>
      </c>
      <c r="AK42" s="1" t="s">
        <v>148</v>
      </c>
      <c r="AL42" s="1">
        <v>4.5</v>
      </c>
      <c r="AM42" s="1" t="s">
        <v>478</v>
      </c>
      <c r="AN42" s="1" t="s">
        <v>715</v>
      </c>
      <c r="AO42" s="1">
        <v>3.1</v>
      </c>
      <c r="AP42" s="1" t="s">
        <v>478</v>
      </c>
      <c r="AR42" s="1">
        <v>400501</v>
      </c>
      <c r="AS42" s="1">
        <v>1</v>
      </c>
      <c r="AT42" s="1" t="s">
        <v>713</v>
      </c>
      <c r="AU42" s="1">
        <v>20141104</v>
      </c>
      <c r="AV42" s="1">
        <v>1</v>
      </c>
      <c r="AW42" s="1" t="s">
        <v>472</v>
      </c>
      <c r="AX42" s="1">
        <v>1</v>
      </c>
      <c r="AY42" s="1" t="s">
        <v>710</v>
      </c>
      <c r="AZ42" s="1">
        <v>0</v>
      </c>
      <c r="BA42" s="1">
        <v>0</v>
      </c>
      <c r="BB42" s="1">
        <v>3</v>
      </c>
      <c r="BC42" s="1">
        <v>2191</v>
      </c>
      <c r="BD42" s="1" t="s">
        <v>724</v>
      </c>
      <c r="BE42" s="1" t="s">
        <v>725</v>
      </c>
      <c r="BF42" s="1">
        <v>24</v>
      </c>
      <c r="BH42" s="1">
        <v>0</v>
      </c>
      <c r="BI42" s="1">
        <v>0</v>
      </c>
      <c r="BJ42" s="1">
        <v>0</v>
      </c>
      <c r="BK42" s="1">
        <v>0</v>
      </c>
      <c r="BL42" s="1">
        <v>0</v>
      </c>
      <c r="BM42" s="1">
        <v>0</v>
      </c>
      <c r="BN42" s="1">
        <v>0</v>
      </c>
      <c r="BO42" s="1" t="s">
        <v>63</v>
      </c>
      <c r="BP42" s="1">
        <v>249</v>
      </c>
      <c r="BQ42" s="1" t="s">
        <v>70</v>
      </c>
      <c r="BR42" s="1" t="s">
        <v>477</v>
      </c>
      <c r="BS42" s="1">
        <v>4.3</v>
      </c>
      <c r="BT42" s="1" t="s">
        <v>478</v>
      </c>
      <c r="BU42" s="1" t="s">
        <v>714</v>
      </c>
      <c r="BV42" s="1">
        <v>0.6</v>
      </c>
      <c r="BW42" s="1" t="s">
        <v>478</v>
      </c>
      <c r="BX42" s="1" t="s">
        <v>94</v>
      </c>
      <c r="BY42" s="1">
        <v>54</v>
      </c>
      <c r="BZ42" s="1" t="s">
        <v>478</v>
      </c>
      <c r="CA42" s="1" t="s">
        <v>148</v>
      </c>
      <c r="CB42" s="1">
        <v>0.4</v>
      </c>
      <c r="CC42" s="1" t="s">
        <v>478</v>
      </c>
      <c r="CD42" s="1" t="s">
        <v>715</v>
      </c>
      <c r="CE42" s="1">
        <v>0</v>
      </c>
      <c r="CF42" s="1" t="s">
        <v>478</v>
      </c>
      <c r="CG42" s="1">
        <v>1</v>
      </c>
      <c r="CH42" s="1" t="s">
        <v>524</v>
      </c>
      <c r="CI42" s="1">
        <v>14</v>
      </c>
      <c r="CJ42" s="1" t="s">
        <v>487</v>
      </c>
      <c r="CK42" s="1">
        <v>6</v>
      </c>
      <c r="CL42" s="1" t="s">
        <v>525</v>
      </c>
      <c r="CM42" s="1">
        <v>1</v>
      </c>
      <c r="CN42" s="1" t="s">
        <v>482</v>
      </c>
      <c r="CO42" s="1">
        <v>0</v>
      </c>
      <c r="CQ42" s="1">
        <v>0</v>
      </c>
      <c r="CS42" s="1">
        <v>0</v>
      </c>
      <c r="CU42" s="1">
        <v>0</v>
      </c>
      <c r="CV42" s="1">
        <v>0</v>
      </c>
      <c r="CW42" s="1">
        <v>4</v>
      </c>
      <c r="CX42" s="1">
        <v>2</v>
      </c>
      <c r="CY42" s="1" t="s">
        <v>707</v>
      </c>
    </row>
    <row r="43" spans="1:103" x14ac:dyDescent="0.15">
      <c r="A43" s="1">
        <v>1</v>
      </c>
      <c r="B43" s="1">
        <v>400501</v>
      </c>
      <c r="C43" s="1">
        <v>1</v>
      </c>
      <c r="D43" s="1" t="s">
        <v>713</v>
      </c>
      <c r="E43" s="1">
        <v>20141105</v>
      </c>
      <c r="F43" s="1">
        <v>1</v>
      </c>
      <c r="G43" s="1" t="s">
        <v>472</v>
      </c>
      <c r="H43" s="1">
        <v>1</v>
      </c>
      <c r="I43" s="1" t="s">
        <v>710</v>
      </c>
      <c r="J43" s="1">
        <v>0</v>
      </c>
      <c r="K43" s="1">
        <v>0</v>
      </c>
      <c r="L43" s="1">
        <v>1</v>
      </c>
      <c r="M43" s="1">
        <v>1</v>
      </c>
      <c r="N43" s="1" t="s">
        <v>709</v>
      </c>
      <c r="P43" s="1">
        <v>200</v>
      </c>
      <c r="R43" s="1">
        <v>0</v>
      </c>
      <c r="S43" s="1">
        <v>0</v>
      </c>
      <c r="T43" s="1">
        <v>0</v>
      </c>
      <c r="U43" s="1">
        <v>0</v>
      </c>
      <c r="V43" s="1">
        <v>0</v>
      </c>
      <c r="W43" s="1">
        <v>0</v>
      </c>
      <c r="X43" s="1">
        <v>0</v>
      </c>
      <c r="Y43" s="1" t="s">
        <v>63</v>
      </c>
      <c r="Z43" s="1">
        <v>564</v>
      </c>
      <c r="AA43" s="1" t="s">
        <v>70</v>
      </c>
      <c r="AB43" s="1" t="s">
        <v>477</v>
      </c>
      <c r="AC43" s="1">
        <v>28.2</v>
      </c>
      <c r="AD43" s="1" t="s">
        <v>478</v>
      </c>
      <c r="AE43" s="1" t="s">
        <v>714</v>
      </c>
      <c r="AF43" s="1">
        <v>15.8</v>
      </c>
      <c r="AG43" s="1" t="s">
        <v>478</v>
      </c>
      <c r="AH43" s="1" t="s">
        <v>94</v>
      </c>
      <c r="AI43" s="1">
        <v>75.3</v>
      </c>
      <c r="AJ43" s="1" t="s">
        <v>478</v>
      </c>
      <c r="AK43" s="1" t="s">
        <v>148</v>
      </c>
      <c r="AL43" s="1">
        <v>5.9</v>
      </c>
      <c r="AM43" s="1" t="s">
        <v>478</v>
      </c>
      <c r="AN43" s="1" t="s">
        <v>715</v>
      </c>
      <c r="AO43" s="1">
        <v>4.3</v>
      </c>
      <c r="AP43" s="1" t="s">
        <v>478</v>
      </c>
      <c r="AR43" s="1">
        <v>400501</v>
      </c>
      <c r="AS43" s="1">
        <v>1</v>
      </c>
      <c r="AT43" s="1" t="s">
        <v>713</v>
      </c>
      <c r="AU43" s="1">
        <v>20141105</v>
      </c>
      <c r="AV43" s="1">
        <v>1</v>
      </c>
      <c r="AW43" s="1" t="s">
        <v>472</v>
      </c>
      <c r="AX43" s="1">
        <v>1</v>
      </c>
      <c r="AY43" s="1" t="s">
        <v>710</v>
      </c>
      <c r="AZ43" s="1">
        <v>0</v>
      </c>
      <c r="BA43" s="1">
        <v>0</v>
      </c>
      <c r="BB43" s="1">
        <v>3</v>
      </c>
      <c r="BC43" s="1">
        <v>2191</v>
      </c>
      <c r="BD43" s="1" t="s">
        <v>724</v>
      </c>
      <c r="BE43" s="1" t="s">
        <v>725</v>
      </c>
      <c r="BF43" s="1">
        <v>24</v>
      </c>
      <c r="BH43" s="1">
        <v>0</v>
      </c>
      <c r="BI43" s="1">
        <v>0</v>
      </c>
      <c r="BJ43" s="1">
        <v>0</v>
      </c>
      <c r="BK43" s="1">
        <v>0</v>
      </c>
      <c r="BL43" s="1">
        <v>0</v>
      </c>
      <c r="BM43" s="1">
        <v>0</v>
      </c>
      <c r="BN43" s="1">
        <v>0</v>
      </c>
      <c r="BO43" s="1" t="s">
        <v>63</v>
      </c>
      <c r="BP43" s="1">
        <v>249</v>
      </c>
      <c r="BQ43" s="1" t="s">
        <v>70</v>
      </c>
      <c r="BR43" s="1" t="s">
        <v>477</v>
      </c>
      <c r="BS43" s="1">
        <v>4.3</v>
      </c>
      <c r="BT43" s="1" t="s">
        <v>478</v>
      </c>
      <c r="BU43" s="1" t="s">
        <v>714</v>
      </c>
      <c r="BV43" s="1">
        <v>0.6</v>
      </c>
      <c r="BW43" s="1" t="s">
        <v>478</v>
      </c>
      <c r="BX43" s="1" t="s">
        <v>94</v>
      </c>
      <c r="BY43" s="1">
        <v>54</v>
      </c>
      <c r="BZ43" s="1" t="s">
        <v>478</v>
      </c>
      <c r="CA43" s="1" t="s">
        <v>148</v>
      </c>
      <c r="CB43" s="1">
        <v>0.4</v>
      </c>
      <c r="CC43" s="1" t="s">
        <v>478</v>
      </c>
      <c r="CD43" s="1" t="s">
        <v>715</v>
      </c>
      <c r="CE43" s="1">
        <v>0</v>
      </c>
      <c r="CF43" s="1" t="s">
        <v>478</v>
      </c>
      <c r="CG43" s="1">
        <v>1</v>
      </c>
      <c r="CH43" s="1" t="s">
        <v>524</v>
      </c>
      <c r="CI43" s="1">
        <v>14</v>
      </c>
      <c r="CJ43" s="1" t="s">
        <v>487</v>
      </c>
      <c r="CK43" s="1">
        <v>6</v>
      </c>
      <c r="CL43" s="1" t="s">
        <v>525</v>
      </c>
      <c r="CM43" s="1">
        <v>1</v>
      </c>
      <c r="CN43" s="1" t="s">
        <v>482</v>
      </c>
      <c r="CO43" s="1">
        <v>0</v>
      </c>
      <c r="CQ43" s="1">
        <v>0</v>
      </c>
      <c r="CS43" s="1">
        <v>0</v>
      </c>
      <c r="CU43" s="1">
        <v>0</v>
      </c>
      <c r="CV43" s="1">
        <v>0</v>
      </c>
      <c r="CW43" s="1">
        <v>4</v>
      </c>
      <c r="CX43" s="1">
        <v>3</v>
      </c>
      <c r="CY43" s="1" t="s">
        <v>707</v>
      </c>
    </row>
    <row r="44" spans="1:103" x14ac:dyDescent="0.15">
      <c r="A44" s="1">
        <v>1</v>
      </c>
      <c r="B44" s="1">
        <v>400501</v>
      </c>
      <c r="C44" s="1">
        <v>1</v>
      </c>
      <c r="D44" s="1" t="s">
        <v>713</v>
      </c>
      <c r="E44" s="1">
        <v>20141106</v>
      </c>
      <c r="F44" s="1">
        <v>1</v>
      </c>
      <c r="G44" s="1" t="s">
        <v>472</v>
      </c>
      <c r="H44" s="1">
        <v>1</v>
      </c>
      <c r="I44" s="1" t="s">
        <v>710</v>
      </c>
      <c r="J44" s="1">
        <v>0</v>
      </c>
      <c r="K44" s="1">
        <v>0</v>
      </c>
      <c r="L44" s="1">
        <v>1</v>
      </c>
      <c r="M44" s="1">
        <v>1</v>
      </c>
      <c r="N44" s="1" t="s">
        <v>709</v>
      </c>
      <c r="P44" s="1">
        <v>205</v>
      </c>
      <c r="R44" s="1">
        <v>0</v>
      </c>
      <c r="S44" s="1">
        <v>0</v>
      </c>
      <c r="T44" s="1">
        <v>0</v>
      </c>
      <c r="U44" s="1">
        <v>0</v>
      </c>
      <c r="V44" s="1">
        <v>0</v>
      </c>
      <c r="W44" s="1">
        <v>0</v>
      </c>
      <c r="X44" s="1">
        <v>0</v>
      </c>
      <c r="Y44" s="1" t="s">
        <v>63</v>
      </c>
      <c r="Z44" s="1">
        <v>632</v>
      </c>
      <c r="AA44" s="1" t="s">
        <v>70</v>
      </c>
      <c r="AB44" s="1" t="s">
        <v>477</v>
      </c>
      <c r="AC44" s="1">
        <v>22.8</v>
      </c>
      <c r="AD44" s="1" t="s">
        <v>478</v>
      </c>
      <c r="AE44" s="1" t="s">
        <v>714</v>
      </c>
      <c r="AF44" s="1">
        <v>25.4</v>
      </c>
      <c r="AG44" s="1" t="s">
        <v>478</v>
      </c>
      <c r="AH44" s="1" t="s">
        <v>94</v>
      </c>
      <c r="AI44" s="1">
        <v>75.5</v>
      </c>
      <c r="AJ44" s="1" t="s">
        <v>478</v>
      </c>
      <c r="AK44" s="1" t="s">
        <v>148</v>
      </c>
      <c r="AL44" s="1">
        <v>3.9</v>
      </c>
      <c r="AM44" s="1" t="s">
        <v>478</v>
      </c>
      <c r="AN44" s="1" t="s">
        <v>715</v>
      </c>
      <c r="AO44" s="1">
        <v>3.5</v>
      </c>
      <c r="AP44" s="1" t="s">
        <v>478</v>
      </c>
      <c r="AR44" s="1">
        <v>400501</v>
      </c>
      <c r="AS44" s="1">
        <v>1</v>
      </c>
      <c r="AT44" s="1" t="s">
        <v>713</v>
      </c>
      <c r="AU44" s="1">
        <v>20141106</v>
      </c>
      <c r="AV44" s="1">
        <v>1</v>
      </c>
      <c r="AW44" s="1" t="s">
        <v>472</v>
      </c>
      <c r="AX44" s="1">
        <v>1</v>
      </c>
      <c r="AY44" s="1" t="s">
        <v>710</v>
      </c>
      <c r="AZ44" s="1">
        <v>0</v>
      </c>
      <c r="BA44" s="1">
        <v>0</v>
      </c>
      <c r="BB44" s="1">
        <v>3</v>
      </c>
      <c r="BC44" s="1">
        <v>2191</v>
      </c>
      <c r="BD44" s="1" t="s">
        <v>724</v>
      </c>
      <c r="BE44" s="1" t="s">
        <v>725</v>
      </c>
      <c r="BF44" s="1">
        <v>24</v>
      </c>
      <c r="BH44" s="1">
        <v>0</v>
      </c>
      <c r="BI44" s="1">
        <v>0</v>
      </c>
      <c r="BJ44" s="1">
        <v>0</v>
      </c>
      <c r="BK44" s="1">
        <v>0</v>
      </c>
      <c r="BL44" s="1">
        <v>0</v>
      </c>
      <c r="BM44" s="1">
        <v>0</v>
      </c>
      <c r="BN44" s="1">
        <v>0</v>
      </c>
      <c r="BO44" s="1" t="s">
        <v>63</v>
      </c>
      <c r="BP44" s="1">
        <v>249</v>
      </c>
      <c r="BQ44" s="1" t="s">
        <v>70</v>
      </c>
      <c r="BR44" s="1" t="s">
        <v>477</v>
      </c>
      <c r="BS44" s="1">
        <v>4.3</v>
      </c>
      <c r="BT44" s="1" t="s">
        <v>478</v>
      </c>
      <c r="BU44" s="1" t="s">
        <v>714</v>
      </c>
      <c r="BV44" s="1">
        <v>0.6</v>
      </c>
      <c r="BW44" s="1" t="s">
        <v>478</v>
      </c>
      <c r="BX44" s="1" t="s">
        <v>94</v>
      </c>
      <c r="BY44" s="1">
        <v>54</v>
      </c>
      <c r="BZ44" s="1" t="s">
        <v>478</v>
      </c>
      <c r="CA44" s="1" t="s">
        <v>148</v>
      </c>
      <c r="CB44" s="1">
        <v>0.4</v>
      </c>
      <c r="CC44" s="1" t="s">
        <v>478</v>
      </c>
      <c r="CD44" s="1" t="s">
        <v>715</v>
      </c>
      <c r="CE44" s="1">
        <v>0</v>
      </c>
      <c r="CF44" s="1" t="s">
        <v>478</v>
      </c>
      <c r="CG44" s="1">
        <v>1</v>
      </c>
      <c r="CH44" s="1" t="s">
        <v>524</v>
      </c>
      <c r="CI44" s="1">
        <v>14</v>
      </c>
      <c r="CJ44" s="1" t="s">
        <v>487</v>
      </c>
      <c r="CK44" s="1">
        <v>6</v>
      </c>
      <c r="CL44" s="1" t="s">
        <v>525</v>
      </c>
      <c r="CM44" s="1">
        <v>1</v>
      </c>
      <c r="CN44" s="1" t="s">
        <v>482</v>
      </c>
      <c r="CO44" s="1">
        <v>0</v>
      </c>
      <c r="CQ44" s="1">
        <v>0</v>
      </c>
      <c r="CS44" s="1">
        <v>0</v>
      </c>
      <c r="CU44" s="1">
        <v>0</v>
      </c>
      <c r="CV44" s="1">
        <v>0</v>
      </c>
      <c r="CW44" s="1">
        <v>4</v>
      </c>
      <c r="CX44" s="1">
        <v>4</v>
      </c>
      <c r="CY44" s="1" t="s">
        <v>707</v>
      </c>
    </row>
    <row r="45" spans="1:103" x14ac:dyDescent="0.15">
      <c r="A45" s="1">
        <v>1</v>
      </c>
      <c r="B45" s="1">
        <v>400501</v>
      </c>
      <c r="C45" s="1">
        <v>1</v>
      </c>
      <c r="D45" s="1" t="s">
        <v>713</v>
      </c>
      <c r="E45" s="1">
        <v>20141107</v>
      </c>
      <c r="F45" s="1">
        <v>1</v>
      </c>
      <c r="G45" s="1" t="s">
        <v>472</v>
      </c>
      <c r="H45" s="1">
        <v>1</v>
      </c>
      <c r="I45" s="1" t="s">
        <v>710</v>
      </c>
      <c r="J45" s="1">
        <v>0</v>
      </c>
      <c r="K45" s="1">
        <v>0</v>
      </c>
      <c r="L45" s="1">
        <v>1</v>
      </c>
      <c r="M45" s="1">
        <v>1</v>
      </c>
      <c r="N45" s="1" t="s">
        <v>709</v>
      </c>
      <c r="P45" s="1">
        <v>257</v>
      </c>
      <c r="R45" s="1">
        <v>0</v>
      </c>
      <c r="S45" s="1">
        <v>0</v>
      </c>
      <c r="T45" s="1">
        <v>0</v>
      </c>
      <c r="U45" s="1">
        <v>0</v>
      </c>
      <c r="V45" s="1">
        <v>0</v>
      </c>
      <c r="W45" s="1">
        <v>0</v>
      </c>
      <c r="X45" s="1">
        <v>0</v>
      </c>
      <c r="Y45" s="1" t="s">
        <v>63</v>
      </c>
      <c r="Z45" s="1">
        <v>544</v>
      </c>
      <c r="AA45" s="1" t="s">
        <v>70</v>
      </c>
      <c r="AB45" s="1" t="s">
        <v>477</v>
      </c>
      <c r="AC45" s="1">
        <v>9.4</v>
      </c>
      <c r="AD45" s="1" t="s">
        <v>478</v>
      </c>
      <c r="AE45" s="1" t="s">
        <v>714</v>
      </c>
      <c r="AF45" s="1">
        <v>11.6</v>
      </c>
      <c r="AG45" s="1" t="s">
        <v>478</v>
      </c>
      <c r="AH45" s="1" t="s">
        <v>94</v>
      </c>
      <c r="AI45" s="1">
        <v>98.5</v>
      </c>
      <c r="AJ45" s="1" t="s">
        <v>478</v>
      </c>
      <c r="AK45" s="1" t="s">
        <v>148</v>
      </c>
      <c r="AL45" s="1">
        <v>4.5999999999999996</v>
      </c>
      <c r="AM45" s="1" t="s">
        <v>478</v>
      </c>
      <c r="AN45" s="1" t="s">
        <v>715</v>
      </c>
      <c r="AO45" s="1">
        <v>3.6</v>
      </c>
      <c r="AP45" s="1" t="s">
        <v>478</v>
      </c>
      <c r="AR45" s="1">
        <v>400501</v>
      </c>
      <c r="AS45" s="1">
        <v>1</v>
      </c>
      <c r="AT45" s="1" t="s">
        <v>713</v>
      </c>
      <c r="AU45" s="1">
        <v>20141107</v>
      </c>
      <c r="AV45" s="1">
        <v>1</v>
      </c>
      <c r="AW45" s="1" t="s">
        <v>472</v>
      </c>
      <c r="AX45" s="1">
        <v>1</v>
      </c>
      <c r="AY45" s="1" t="s">
        <v>710</v>
      </c>
      <c r="AZ45" s="1">
        <v>0</v>
      </c>
      <c r="BA45" s="1">
        <v>0</v>
      </c>
      <c r="BB45" s="1">
        <v>3</v>
      </c>
      <c r="BC45" s="1">
        <v>2191</v>
      </c>
      <c r="BD45" s="1" t="s">
        <v>724</v>
      </c>
      <c r="BE45" s="1" t="s">
        <v>725</v>
      </c>
      <c r="BF45" s="1">
        <v>24</v>
      </c>
      <c r="BH45" s="1">
        <v>0</v>
      </c>
      <c r="BI45" s="1">
        <v>0</v>
      </c>
      <c r="BJ45" s="1">
        <v>0</v>
      </c>
      <c r="BK45" s="1">
        <v>0</v>
      </c>
      <c r="BL45" s="1">
        <v>0</v>
      </c>
      <c r="BM45" s="1">
        <v>0</v>
      </c>
      <c r="BN45" s="1">
        <v>0</v>
      </c>
      <c r="BO45" s="1" t="s">
        <v>63</v>
      </c>
      <c r="BP45" s="1">
        <v>249</v>
      </c>
      <c r="BQ45" s="1" t="s">
        <v>70</v>
      </c>
      <c r="BR45" s="1" t="s">
        <v>477</v>
      </c>
      <c r="BS45" s="1">
        <v>4.3</v>
      </c>
      <c r="BT45" s="1" t="s">
        <v>478</v>
      </c>
      <c r="BU45" s="1" t="s">
        <v>714</v>
      </c>
      <c r="BV45" s="1">
        <v>0.6</v>
      </c>
      <c r="BW45" s="1" t="s">
        <v>478</v>
      </c>
      <c r="BX45" s="1" t="s">
        <v>94</v>
      </c>
      <c r="BY45" s="1">
        <v>54</v>
      </c>
      <c r="BZ45" s="1" t="s">
        <v>478</v>
      </c>
      <c r="CA45" s="1" t="s">
        <v>148</v>
      </c>
      <c r="CB45" s="1">
        <v>0.4</v>
      </c>
      <c r="CC45" s="1" t="s">
        <v>478</v>
      </c>
      <c r="CD45" s="1" t="s">
        <v>715</v>
      </c>
      <c r="CE45" s="1">
        <v>0</v>
      </c>
      <c r="CF45" s="1" t="s">
        <v>478</v>
      </c>
      <c r="CG45" s="1">
        <v>1</v>
      </c>
      <c r="CH45" s="1" t="s">
        <v>524</v>
      </c>
      <c r="CI45" s="1">
        <v>14</v>
      </c>
      <c r="CJ45" s="1" t="s">
        <v>487</v>
      </c>
      <c r="CK45" s="1">
        <v>6</v>
      </c>
      <c r="CL45" s="1" t="s">
        <v>525</v>
      </c>
      <c r="CM45" s="1">
        <v>1</v>
      </c>
      <c r="CN45" s="1" t="s">
        <v>482</v>
      </c>
      <c r="CO45" s="1">
        <v>0</v>
      </c>
      <c r="CQ45" s="1">
        <v>0</v>
      </c>
      <c r="CS45" s="1">
        <v>0</v>
      </c>
      <c r="CU45" s="1">
        <v>0</v>
      </c>
      <c r="CV45" s="1">
        <v>0</v>
      </c>
      <c r="CW45" s="1">
        <v>4</v>
      </c>
      <c r="CX45" s="1">
        <v>5</v>
      </c>
      <c r="CY45" s="1" t="s">
        <v>707</v>
      </c>
    </row>
    <row r="46" spans="1:103" x14ac:dyDescent="0.15">
      <c r="A46" s="1">
        <v>1</v>
      </c>
      <c r="B46" s="1">
        <v>400501</v>
      </c>
      <c r="C46" s="1">
        <v>1</v>
      </c>
      <c r="D46" s="1" t="s">
        <v>713</v>
      </c>
      <c r="E46" s="1">
        <v>20141110</v>
      </c>
      <c r="F46" s="1">
        <v>1</v>
      </c>
      <c r="G46" s="1" t="s">
        <v>472</v>
      </c>
      <c r="H46" s="1">
        <v>1</v>
      </c>
      <c r="I46" s="1" t="s">
        <v>710</v>
      </c>
      <c r="J46" s="1">
        <v>0</v>
      </c>
      <c r="K46" s="1">
        <v>0</v>
      </c>
      <c r="L46" s="1">
        <v>1</v>
      </c>
      <c r="M46" s="1">
        <v>1</v>
      </c>
      <c r="N46" s="1" t="s">
        <v>709</v>
      </c>
      <c r="P46" s="1">
        <v>178</v>
      </c>
      <c r="R46" s="1">
        <v>0</v>
      </c>
      <c r="S46" s="1">
        <v>0</v>
      </c>
      <c r="T46" s="1">
        <v>0</v>
      </c>
      <c r="U46" s="1">
        <v>0</v>
      </c>
      <c r="V46" s="1">
        <v>0</v>
      </c>
      <c r="W46" s="1">
        <v>0</v>
      </c>
      <c r="X46" s="1">
        <v>0</v>
      </c>
      <c r="Y46" s="1" t="s">
        <v>63</v>
      </c>
      <c r="Z46" s="1">
        <v>531</v>
      </c>
      <c r="AA46" s="1" t="s">
        <v>70</v>
      </c>
      <c r="AB46" s="1" t="s">
        <v>477</v>
      </c>
      <c r="AC46" s="1">
        <v>22.2</v>
      </c>
      <c r="AD46" s="1" t="s">
        <v>478</v>
      </c>
      <c r="AE46" s="1" t="s">
        <v>714</v>
      </c>
      <c r="AF46" s="1">
        <v>12.5</v>
      </c>
      <c r="AG46" s="1" t="s">
        <v>478</v>
      </c>
      <c r="AH46" s="1" t="s">
        <v>94</v>
      </c>
      <c r="AI46" s="1">
        <v>76</v>
      </c>
      <c r="AJ46" s="1" t="s">
        <v>478</v>
      </c>
      <c r="AK46" s="1" t="s">
        <v>148</v>
      </c>
      <c r="AL46" s="1">
        <v>2.1</v>
      </c>
      <c r="AM46" s="1" t="s">
        <v>478</v>
      </c>
      <c r="AN46" s="1" t="s">
        <v>715</v>
      </c>
      <c r="AO46" s="1">
        <v>7.6</v>
      </c>
      <c r="AP46" s="1" t="s">
        <v>478</v>
      </c>
      <c r="AR46" s="1">
        <v>400501</v>
      </c>
      <c r="AS46" s="1">
        <v>1</v>
      </c>
      <c r="AT46" s="1" t="s">
        <v>713</v>
      </c>
      <c r="AU46" s="1">
        <v>20141110</v>
      </c>
      <c r="AV46" s="1">
        <v>1</v>
      </c>
      <c r="AW46" s="1" t="s">
        <v>472</v>
      </c>
      <c r="AX46" s="1">
        <v>1</v>
      </c>
      <c r="AY46" s="1" t="s">
        <v>710</v>
      </c>
      <c r="AZ46" s="1">
        <v>0</v>
      </c>
      <c r="BA46" s="1">
        <v>0</v>
      </c>
      <c r="BB46" s="1">
        <v>3</v>
      </c>
      <c r="BC46" s="1">
        <v>2191</v>
      </c>
      <c r="BD46" s="1" t="s">
        <v>724</v>
      </c>
      <c r="BE46" s="1" t="s">
        <v>725</v>
      </c>
      <c r="BF46" s="1">
        <v>24</v>
      </c>
      <c r="BH46" s="1">
        <v>0</v>
      </c>
      <c r="BI46" s="1">
        <v>0</v>
      </c>
      <c r="BJ46" s="1">
        <v>0</v>
      </c>
      <c r="BK46" s="1">
        <v>0</v>
      </c>
      <c r="BL46" s="1">
        <v>0</v>
      </c>
      <c r="BM46" s="1">
        <v>0</v>
      </c>
      <c r="BN46" s="1">
        <v>0</v>
      </c>
      <c r="BO46" s="1" t="s">
        <v>63</v>
      </c>
      <c r="BP46" s="1">
        <v>249</v>
      </c>
      <c r="BQ46" s="1" t="s">
        <v>70</v>
      </c>
      <c r="BR46" s="1" t="s">
        <v>477</v>
      </c>
      <c r="BS46" s="1">
        <v>4.3</v>
      </c>
      <c r="BT46" s="1" t="s">
        <v>478</v>
      </c>
      <c r="BU46" s="1" t="s">
        <v>714</v>
      </c>
      <c r="BV46" s="1">
        <v>0.6</v>
      </c>
      <c r="BW46" s="1" t="s">
        <v>478</v>
      </c>
      <c r="BX46" s="1" t="s">
        <v>94</v>
      </c>
      <c r="BY46" s="1">
        <v>54</v>
      </c>
      <c r="BZ46" s="1" t="s">
        <v>478</v>
      </c>
      <c r="CA46" s="1" t="s">
        <v>148</v>
      </c>
      <c r="CB46" s="1">
        <v>0.4</v>
      </c>
      <c r="CC46" s="1" t="s">
        <v>478</v>
      </c>
      <c r="CD46" s="1" t="s">
        <v>715</v>
      </c>
      <c r="CE46" s="1">
        <v>0</v>
      </c>
      <c r="CF46" s="1" t="s">
        <v>478</v>
      </c>
      <c r="CG46" s="1">
        <v>1</v>
      </c>
      <c r="CH46" s="1" t="s">
        <v>524</v>
      </c>
      <c r="CI46" s="1">
        <v>14</v>
      </c>
      <c r="CJ46" s="1" t="s">
        <v>487</v>
      </c>
      <c r="CK46" s="1">
        <v>6</v>
      </c>
      <c r="CL46" s="1" t="s">
        <v>525</v>
      </c>
      <c r="CM46" s="1">
        <v>1</v>
      </c>
      <c r="CN46" s="1" t="s">
        <v>482</v>
      </c>
      <c r="CO46" s="1">
        <v>0</v>
      </c>
      <c r="CQ46" s="1">
        <v>0</v>
      </c>
      <c r="CS46" s="1">
        <v>0</v>
      </c>
      <c r="CU46" s="1">
        <v>0</v>
      </c>
      <c r="CV46" s="1">
        <v>0</v>
      </c>
      <c r="CW46" s="1">
        <v>4</v>
      </c>
      <c r="CX46" s="1">
        <v>8</v>
      </c>
      <c r="CY46" s="1" t="s">
        <v>707</v>
      </c>
    </row>
    <row r="47" spans="1:103" x14ac:dyDescent="0.15">
      <c r="A47" s="1">
        <v>1</v>
      </c>
      <c r="B47" s="1">
        <v>400501</v>
      </c>
      <c r="C47" s="1">
        <v>1</v>
      </c>
      <c r="D47" s="1" t="s">
        <v>713</v>
      </c>
      <c r="E47" s="1">
        <v>20141111</v>
      </c>
      <c r="F47" s="1">
        <v>1</v>
      </c>
      <c r="G47" s="1" t="s">
        <v>472</v>
      </c>
      <c r="H47" s="1">
        <v>1</v>
      </c>
      <c r="I47" s="1" t="s">
        <v>710</v>
      </c>
      <c r="J47" s="1">
        <v>0</v>
      </c>
      <c r="K47" s="1">
        <v>0</v>
      </c>
      <c r="L47" s="1">
        <v>1</v>
      </c>
      <c r="M47" s="1">
        <v>1</v>
      </c>
      <c r="N47" s="1" t="s">
        <v>709</v>
      </c>
      <c r="P47" s="1">
        <v>217</v>
      </c>
      <c r="Q47" s="1" t="s">
        <v>1167</v>
      </c>
      <c r="R47" s="1">
        <v>0</v>
      </c>
      <c r="S47" s="1">
        <v>0</v>
      </c>
      <c r="T47" s="1">
        <v>0</v>
      </c>
      <c r="U47" s="1">
        <v>0</v>
      </c>
      <c r="V47" s="1">
        <v>0</v>
      </c>
      <c r="W47" s="1">
        <v>0</v>
      </c>
      <c r="X47" s="1">
        <v>0</v>
      </c>
      <c r="Y47" s="1" t="s">
        <v>63</v>
      </c>
      <c r="Z47" s="1">
        <v>587</v>
      </c>
      <c r="AA47" s="1" t="s">
        <v>70</v>
      </c>
      <c r="AB47" s="1" t="s">
        <v>477</v>
      </c>
      <c r="AC47" s="1">
        <v>23.1</v>
      </c>
      <c r="AD47" s="1" t="s">
        <v>478</v>
      </c>
      <c r="AE47" s="1" t="s">
        <v>714</v>
      </c>
      <c r="AF47" s="1">
        <v>26.1</v>
      </c>
      <c r="AG47" s="1" t="s">
        <v>478</v>
      </c>
      <c r="AH47" s="1" t="s">
        <v>94</v>
      </c>
      <c r="AI47" s="1">
        <v>61.1</v>
      </c>
      <c r="AJ47" s="1" t="s">
        <v>478</v>
      </c>
      <c r="AK47" s="1" t="s">
        <v>148</v>
      </c>
      <c r="AL47" s="1">
        <v>3.6</v>
      </c>
      <c r="AM47" s="1" t="s">
        <v>478</v>
      </c>
      <c r="AN47" s="1" t="s">
        <v>715</v>
      </c>
      <c r="AO47" s="1">
        <v>2</v>
      </c>
      <c r="AP47" s="1" t="s">
        <v>478</v>
      </c>
      <c r="AR47" s="1">
        <v>400501</v>
      </c>
      <c r="AS47" s="1">
        <v>1</v>
      </c>
      <c r="AT47" s="1" t="s">
        <v>713</v>
      </c>
      <c r="AU47" s="1">
        <v>20141111</v>
      </c>
      <c r="AV47" s="1">
        <v>1</v>
      </c>
      <c r="AW47" s="1" t="s">
        <v>472</v>
      </c>
      <c r="AX47" s="1">
        <v>1</v>
      </c>
      <c r="AY47" s="1" t="s">
        <v>710</v>
      </c>
      <c r="AZ47" s="1">
        <v>0</v>
      </c>
      <c r="BA47" s="1">
        <v>0</v>
      </c>
      <c r="BB47" s="1">
        <v>3</v>
      </c>
      <c r="BC47" s="1">
        <v>2191</v>
      </c>
      <c r="BD47" s="1" t="s">
        <v>724</v>
      </c>
      <c r="BE47" s="1" t="s">
        <v>725</v>
      </c>
      <c r="BF47" s="1">
        <v>24</v>
      </c>
      <c r="BH47" s="1">
        <v>0</v>
      </c>
      <c r="BI47" s="1">
        <v>0</v>
      </c>
      <c r="BJ47" s="1">
        <v>0</v>
      </c>
      <c r="BK47" s="1">
        <v>0</v>
      </c>
      <c r="BL47" s="1">
        <v>0</v>
      </c>
      <c r="BM47" s="1">
        <v>0</v>
      </c>
      <c r="BN47" s="1">
        <v>0</v>
      </c>
      <c r="BO47" s="1" t="s">
        <v>63</v>
      </c>
      <c r="BP47" s="1">
        <v>249</v>
      </c>
      <c r="BQ47" s="1" t="s">
        <v>70</v>
      </c>
      <c r="BR47" s="1" t="s">
        <v>477</v>
      </c>
      <c r="BS47" s="1">
        <v>4.3</v>
      </c>
      <c r="BT47" s="1" t="s">
        <v>478</v>
      </c>
      <c r="BU47" s="1" t="s">
        <v>714</v>
      </c>
      <c r="BV47" s="1">
        <v>0.6</v>
      </c>
      <c r="BW47" s="1" t="s">
        <v>478</v>
      </c>
      <c r="BX47" s="1" t="s">
        <v>94</v>
      </c>
      <c r="BY47" s="1">
        <v>54</v>
      </c>
      <c r="BZ47" s="1" t="s">
        <v>478</v>
      </c>
      <c r="CA47" s="1" t="s">
        <v>148</v>
      </c>
      <c r="CB47" s="1">
        <v>0.4</v>
      </c>
      <c r="CC47" s="1" t="s">
        <v>478</v>
      </c>
      <c r="CD47" s="1" t="s">
        <v>715</v>
      </c>
      <c r="CE47" s="1">
        <v>0</v>
      </c>
      <c r="CF47" s="1" t="s">
        <v>478</v>
      </c>
      <c r="CG47" s="1">
        <v>1</v>
      </c>
      <c r="CH47" s="1" t="s">
        <v>524</v>
      </c>
      <c r="CI47" s="1">
        <v>14</v>
      </c>
      <c r="CJ47" s="1" t="s">
        <v>487</v>
      </c>
      <c r="CK47" s="1">
        <v>6</v>
      </c>
      <c r="CL47" s="1" t="s">
        <v>525</v>
      </c>
      <c r="CM47" s="1">
        <v>1</v>
      </c>
      <c r="CN47" s="1" t="s">
        <v>482</v>
      </c>
      <c r="CO47" s="1">
        <v>0</v>
      </c>
      <c r="CQ47" s="1">
        <v>0</v>
      </c>
      <c r="CS47" s="1">
        <v>0</v>
      </c>
      <c r="CU47" s="1">
        <v>0</v>
      </c>
      <c r="CV47" s="1">
        <v>0</v>
      </c>
      <c r="CW47" s="1">
        <v>4</v>
      </c>
      <c r="CX47" s="1">
        <v>9</v>
      </c>
      <c r="CY47" s="1" t="s">
        <v>707</v>
      </c>
    </row>
    <row r="48" spans="1:103" x14ac:dyDescent="0.15">
      <c r="A48" s="1">
        <v>1</v>
      </c>
      <c r="B48" s="1">
        <v>400501</v>
      </c>
      <c r="C48" s="1">
        <v>1</v>
      </c>
      <c r="D48" s="1" t="s">
        <v>713</v>
      </c>
      <c r="E48" s="1">
        <v>20141112</v>
      </c>
      <c r="F48" s="1">
        <v>1</v>
      </c>
      <c r="G48" s="1" t="s">
        <v>472</v>
      </c>
      <c r="H48" s="1">
        <v>1</v>
      </c>
      <c r="I48" s="1" t="s">
        <v>710</v>
      </c>
      <c r="J48" s="1">
        <v>0</v>
      </c>
      <c r="K48" s="1">
        <v>0</v>
      </c>
      <c r="L48" s="1">
        <v>1</v>
      </c>
      <c r="M48" s="1">
        <v>1</v>
      </c>
      <c r="N48" s="1" t="s">
        <v>709</v>
      </c>
      <c r="P48" s="1">
        <v>204</v>
      </c>
      <c r="R48" s="1">
        <v>0</v>
      </c>
      <c r="S48" s="1">
        <v>0</v>
      </c>
      <c r="T48" s="1">
        <v>0</v>
      </c>
      <c r="U48" s="1">
        <v>0</v>
      </c>
      <c r="V48" s="1">
        <v>0</v>
      </c>
      <c r="W48" s="1">
        <v>0</v>
      </c>
      <c r="X48" s="1">
        <v>0</v>
      </c>
      <c r="Y48" s="1" t="s">
        <v>63</v>
      </c>
      <c r="Z48" s="1">
        <v>639</v>
      </c>
      <c r="AA48" s="1" t="s">
        <v>70</v>
      </c>
      <c r="AB48" s="1" t="s">
        <v>477</v>
      </c>
      <c r="AC48" s="1">
        <v>31.2</v>
      </c>
      <c r="AD48" s="1" t="s">
        <v>478</v>
      </c>
      <c r="AE48" s="1" t="s">
        <v>714</v>
      </c>
      <c r="AF48" s="1">
        <v>12.6</v>
      </c>
      <c r="AG48" s="1" t="s">
        <v>478</v>
      </c>
      <c r="AH48" s="1" t="s">
        <v>94</v>
      </c>
      <c r="AI48" s="1">
        <v>96.9</v>
      </c>
      <c r="AJ48" s="1" t="s">
        <v>478</v>
      </c>
      <c r="AK48" s="1" t="s">
        <v>148</v>
      </c>
      <c r="AL48" s="1">
        <v>7.4</v>
      </c>
      <c r="AM48" s="1" t="s">
        <v>478</v>
      </c>
      <c r="AN48" s="1" t="s">
        <v>715</v>
      </c>
      <c r="AO48" s="1">
        <v>7.1</v>
      </c>
      <c r="AP48" s="1" t="s">
        <v>478</v>
      </c>
      <c r="AR48" s="1">
        <v>400501</v>
      </c>
      <c r="AS48" s="1">
        <v>1</v>
      </c>
      <c r="AT48" s="1" t="s">
        <v>713</v>
      </c>
      <c r="AU48" s="1">
        <v>20141112</v>
      </c>
      <c r="AV48" s="1">
        <v>1</v>
      </c>
      <c r="AW48" s="1" t="s">
        <v>472</v>
      </c>
      <c r="AX48" s="1">
        <v>1</v>
      </c>
      <c r="AY48" s="1" t="s">
        <v>710</v>
      </c>
      <c r="AZ48" s="1">
        <v>0</v>
      </c>
      <c r="BA48" s="1">
        <v>0</v>
      </c>
      <c r="BB48" s="1">
        <v>3</v>
      </c>
      <c r="BC48" s="1">
        <v>2191</v>
      </c>
      <c r="BD48" s="1" t="s">
        <v>724</v>
      </c>
      <c r="BE48" s="1" t="s">
        <v>725</v>
      </c>
      <c r="BF48" s="1">
        <v>24</v>
      </c>
      <c r="BH48" s="1">
        <v>0</v>
      </c>
      <c r="BI48" s="1">
        <v>0</v>
      </c>
      <c r="BJ48" s="1">
        <v>0</v>
      </c>
      <c r="BK48" s="1">
        <v>0</v>
      </c>
      <c r="BL48" s="1">
        <v>0</v>
      </c>
      <c r="BM48" s="1">
        <v>0</v>
      </c>
      <c r="BN48" s="1">
        <v>0</v>
      </c>
      <c r="BO48" s="1" t="s">
        <v>63</v>
      </c>
      <c r="BP48" s="1">
        <v>249</v>
      </c>
      <c r="BQ48" s="1" t="s">
        <v>70</v>
      </c>
      <c r="BR48" s="1" t="s">
        <v>477</v>
      </c>
      <c r="BS48" s="1">
        <v>4.3</v>
      </c>
      <c r="BT48" s="1" t="s">
        <v>478</v>
      </c>
      <c r="BU48" s="1" t="s">
        <v>714</v>
      </c>
      <c r="BV48" s="1">
        <v>0.6</v>
      </c>
      <c r="BW48" s="1" t="s">
        <v>478</v>
      </c>
      <c r="BX48" s="1" t="s">
        <v>94</v>
      </c>
      <c r="BY48" s="1">
        <v>54</v>
      </c>
      <c r="BZ48" s="1" t="s">
        <v>478</v>
      </c>
      <c r="CA48" s="1" t="s">
        <v>148</v>
      </c>
      <c r="CB48" s="1">
        <v>0.4</v>
      </c>
      <c r="CC48" s="1" t="s">
        <v>478</v>
      </c>
      <c r="CD48" s="1" t="s">
        <v>715</v>
      </c>
      <c r="CE48" s="1">
        <v>0</v>
      </c>
      <c r="CF48" s="1" t="s">
        <v>478</v>
      </c>
      <c r="CG48" s="1">
        <v>1</v>
      </c>
      <c r="CH48" s="1" t="s">
        <v>524</v>
      </c>
      <c r="CI48" s="1">
        <v>14</v>
      </c>
      <c r="CJ48" s="1" t="s">
        <v>487</v>
      </c>
      <c r="CK48" s="1">
        <v>6</v>
      </c>
      <c r="CL48" s="1" t="s">
        <v>525</v>
      </c>
      <c r="CM48" s="1">
        <v>1</v>
      </c>
      <c r="CN48" s="1" t="s">
        <v>482</v>
      </c>
      <c r="CO48" s="1">
        <v>0</v>
      </c>
      <c r="CQ48" s="1">
        <v>0</v>
      </c>
      <c r="CS48" s="1">
        <v>0</v>
      </c>
      <c r="CU48" s="1">
        <v>0</v>
      </c>
      <c r="CV48" s="1">
        <v>0</v>
      </c>
      <c r="CW48" s="1">
        <v>4</v>
      </c>
      <c r="CX48" s="1">
        <v>10</v>
      </c>
      <c r="CY48" s="1" t="s">
        <v>707</v>
      </c>
    </row>
    <row r="49" spans="1:103" x14ac:dyDescent="0.15">
      <c r="A49" s="1">
        <v>1</v>
      </c>
      <c r="B49" s="1">
        <v>400501</v>
      </c>
      <c r="C49" s="1">
        <v>1</v>
      </c>
      <c r="D49" s="1" t="s">
        <v>713</v>
      </c>
      <c r="E49" s="1">
        <v>20141113</v>
      </c>
      <c r="F49" s="1">
        <v>1</v>
      </c>
      <c r="G49" s="1" t="s">
        <v>472</v>
      </c>
      <c r="H49" s="1">
        <v>1</v>
      </c>
      <c r="I49" s="1" t="s">
        <v>710</v>
      </c>
      <c r="J49" s="1">
        <v>0</v>
      </c>
      <c r="K49" s="1">
        <v>0</v>
      </c>
      <c r="L49" s="1">
        <v>1</v>
      </c>
      <c r="M49" s="1">
        <v>1</v>
      </c>
      <c r="N49" s="1" t="s">
        <v>709</v>
      </c>
      <c r="P49" s="1">
        <v>175</v>
      </c>
      <c r="Q49" s="1" t="s">
        <v>732</v>
      </c>
      <c r="R49" s="1">
        <v>0</v>
      </c>
      <c r="S49" s="1">
        <v>0</v>
      </c>
      <c r="T49" s="1">
        <v>0</v>
      </c>
      <c r="U49" s="1">
        <v>0</v>
      </c>
      <c r="V49" s="1">
        <v>0</v>
      </c>
      <c r="W49" s="1">
        <v>0</v>
      </c>
      <c r="X49" s="1">
        <v>0</v>
      </c>
      <c r="Y49" s="1" t="s">
        <v>63</v>
      </c>
      <c r="Z49" s="1">
        <v>644</v>
      </c>
      <c r="AA49" s="1" t="s">
        <v>70</v>
      </c>
      <c r="AB49" s="1" t="s">
        <v>477</v>
      </c>
      <c r="AC49" s="1">
        <v>26.6</v>
      </c>
      <c r="AD49" s="1" t="s">
        <v>478</v>
      </c>
      <c r="AE49" s="1" t="s">
        <v>714</v>
      </c>
      <c r="AF49" s="1">
        <v>21.4</v>
      </c>
      <c r="AG49" s="1" t="s">
        <v>478</v>
      </c>
      <c r="AH49" s="1" t="s">
        <v>94</v>
      </c>
      <c r="AI49" s="1">
        <v>83.3</v>
      </c>
      <c r="AJ49" s="1" t="s">
        <v>478</v>
      </c>
      <c r="AK49" s="1" t="s">
        <v>148</v>
      </c>
      <c r="AL49" s="1">
        <v>5.0999999999999996</v>
      </c>
      <c r="AM49" s="1" t="s">
        <v>478</v>
      </c>
      <c r="AN49" s="1" t="s">
        <v>715</v>
      </c>
      <c r="AO49" s="1">
        <v>6.2</v>
      </c>
      <c r="AP49" s="1" t="s">
        <v>478</v>
      </c>
      <c r="AR49" s="1">
        <v>400501</v>
      </c>
      <c r="AS49" s="1">
        <v>1</v>
      </c>
      <c r="AT49" s="1" t="s">
        <v>713</v>
      </c>
      <c r="AU49" s="1">
        <v>20141113</v>
      </c>
      <c r="AV49" s="1">
        <v>1</v>
      </c>
      <c r="AW49" s="1" t="s">
        <v>472</v>
      </c>
      <c r="AX49" s="1">
        <v>1</v>
      </c>
      <c r="AY49" s="1" t="s">
        <v>710</v>
      </c>
      <c r="AZ49" s="1">
        <v>0</v>
      </c>
      <c r="BA49" s="1">
        <v>0</v>
      </c>
      <c r="BB49" s="1">
        <v>3</v>
      </c>
      <c r="BC49" s="1">
        <v>2191</v>
      </c>
      <c r="BD49" s="1" t="s">
        <v>724</v>
      </c>
      <c r="BE49" s="1" t="s">
        <v>725</v>
      </c>
      <c r="BF49" s="1">
        <v>24</v>
      </c>
      <c r="BH49" s="1">
        <v>0</v>
      </c>
      <c r="BI49" s="1">
        <v>0</v>
      </c>
      <c r="BJ49" s="1">
        <v>0</v>
      </c>
      <c r="BK49" s="1">
        <v>0</v>
      </c>
      <c r="BL49" s="1">
        <v>0</v>
      </c>
      <c r="BM49" s="1">
        <v>0</v>
      </c>
      <c r="BN49" s="1">
        <v>0</v>
      </c>
      <c r="BO49" s="1" t="s">
        <v>63</v>
      </c>
      <c r="BP49" s="1">
        <v>249</v>
      </c>
      <c r="BQ49" s="1" t="s">
        <v>70</v>
      </c>
      <c r="BR49" s="1" t="s">
        <v>477</v>
      </c>
      <c r="BS49" s="1">
        <v>4.3</v>
      </c>
      <c r="BT49" s="1" t="s">
        <v>478</v>
      </c>
      <c r="BU49" s="1" t="s">
        <v>714</v>
      </c>
      <c r="BV49" s="1">
        <v>0.6</v>
      </c>
      <c r="BW49" s="1" t="s">
        <v>478</v>
      </c>
      <c r="BX49" s="1" t="s">
        <v>94</v>
      </c>
      <c r="BY49" s="1">
        <v>54</v>
      </c>
      <c r="BZ49" s="1" t="s">
        <v>478</v>
      </c>
      <c r="CA49" s="1" t="s">
        <v>148</v>
      </c>
      <c r="CB49" s="1">
        <v>0.4</v>
      </c>
      <c r="CC49" s="1" t="s">
        <v>478</v>
      </c>
      <c r="CD49" s="1" t="s">
        <v>715</v>
      </c>
      <c r="CE49" s="1">
        <v>0</v>
      </c>
      <c r="CF49" s="1" t="s">
        <v>478</v>
      </c>
      <c r="CG49" s="1">
        <v>1</v>
      </c>
      <c r="CH49" s="1" t="s">
        <v>524</v>
      </c>
      <c r="CI49" s="1">
        <v>14</v>
      </c>
      <c r="CJ49" s="1" t="s">
        <v>487</v>
      </c>
      <c r="CK49" s="1">
        <v>6</v>
      </c>
      <c r="CL49" s="1" t="s">
        <v>525</v>
      </c>
      <c r="CM49" s="1">
        <v>1</v>
      </c>
      <c r="CN49" s="1" t="s">
        <v>482</v>
      </c>
      <c r="CO49" s="1">
        <v>0</v>
      </c>
      <c r="CQ49" s="1">
        <v>0</v>
      </c>
      <c r="CS49" s="1">
        <v>0</v>
      </c>
      <c r="CU49" s="1">
        <v>0</v>
      </c>
      <c r="CV49" s="1">
        <v>0</v>
      </c>
      <c r="CW49" s="1">
        <v>4</v>
      </c>
      <c r="CX49" s="1">
        <v>11</v>
      </c>
      <c r="CY49" s="1" t="s">
        <v>707</v>
      </c>
    </row>
    <row r="50" spans="1:103" x14ac:dyDescent="0.15">
      <c r="A50" s="1">
        <v>1</v>
      </c>
      <c r="B50" s="1">
        <v>400501</v>
      </c>
      <c r="C50" s="1">
        <v>1</v>
      </c>
      <c r="D50" s="1" t="s">
        <v>713</v>
      </c>
      <c r="E50" s="1">
        <v>20141114</v>
      </c>
      <c r="F50" s="1">
        <v>1</v>
      </c>
      <c r="G50" s="1" t="s">
        <v>472</v>
      </c>
      <c r="H50" s="1">
        <v>1</v>
      </c>
      <c r="I50" s="1" t="s">
        <v>710</v>
      </c>
      <c r="J50" s="1">
        <v>0</v>
      </c>
      <c r="K50" s="1">
        <v>0</v>
      </c>
      <c r="L50" s="1">
        <v>1</v>
      </c>
      <c r="M50" s="1">
        <v>1</v>
      </c>
      <c r="N50" s="1" t="s">
        <v>709</v>
      </c>
      <c r="P50" s="1">
        <v>157</v>
      </c>
      <c r="R50" s="1">
        <v>0</v>
      </c>
      <c r="S50" s="1">
        <v>0</v>
      </c>
      <c r="T50" s="1">
        <v>0</v>
      </c>
      <c r="U50" s="1">
        <v>0</v>
      </c>
      <c r="V50" s="1">
        <v>0</v>
      </c>
      <c r="W50" s="1">
        <v>0</v>
      </c>
      <c r="X50" s="1">
        <v>0</v>
      </c>
      <c r="Y50" s="1" t="s">
        <v>63</v>
      </c>
      <c r="Z50" s="1">
        <v>490</v>
      </c>
      <c r="AA50" s="1" t="s">
        <v>70</v>
      </c>
      <c r="AB50" s="1" t="s">
        <v>477</v>
      </c>
      <c r="AC50" s="1">
        <v>28.3</v>
      </c>
      <c r="AD50" s="1" t="s">
        <v>478</v>
      </c>
      <c r="AE50" s="1" t="s">
        <v>714</v>
      </c>
      <c r="AF50" s="1">
        <v>12.3</v>
      </c>
      <c r="AG50" s="1" t="s">
        <v>478</v>
      </c>
      <c r="AH50" s="1" t="s">
        <v>94</v>
      </c>
      <c r="AI50" s="1">
        <v>64.900000000000006</v>
      </c>
      <c r="AJ50" s="1" t="s">
        <v>478</v>
      </c>
      <c r="AK50" s="1" t="s">
        <v>148</v>
      </c>
      <c r="AL50" s="1">
        <v>3.1</v>
      </c>
      <c r="AM50" s="1" t="s">
        <v>478</v>
      </c>
      <c r="AN50" s="1" t="s">
        <v>715</v>
      </c>
      <c r="AO50" s="1">
        <v>3.8</v>
      </c>
      <c r="AP50" s="1" t="s">
        <v>478</v>
      </c>
      <c r="AR50" s="1">
        <v>400501</v>
      </c>
      <c r="AS50" s="1">
        <v>1</v>
      </c>
      <c r="AT50" s="1" t="s">
        <v>713</v>
      </c>
      <c r="AU50" s="1">
        <v>20141114</v>
      </c>
      <c r="AV50" s="1">
        <v>1</v>
      </c>
      <c r="AW50" s="1" t="s">
        <v>472</v>
      </c>
      <c r="AX50" s="1">
        <v>1</v>
      </c>
      <c r="AY50" s="1" t="s">
        <v>710</v>
      </c>
      <c r="AZ50" s="1">
        <v>0</v>
      </c>
      <c r="BA50" s="1">
        <v>0</v>
      </c>
      <c r="BB50" s="1">
        <v>3</v>
      </c>
      <c r="BC50" s="1">
        <v>2191</v>
      </c>
      <c r="BD50" s="1" t="s">
        <v>724</v>
      </c>
      <c r="BE50" s="1" t="s">
        <v>725</v>
      </c>
      <c r="BF50" s="1">
        <v>24</v>
      </c>
      <c r="BH50" s="1">
        <v>0</v>
      </c>
      <c r="BI50" s="1">
        <v>0</v>
      </c>
      <c r="BJ50" s="1">
        <v>0</v>
      </c>
      <c r="BK50" s="1">
        <v>0</v>
      </c>
      <c r="BL50" s="1">
        <v>0</v>
      </c>
      <c r="BM50" s="1">
        <v>0</v>
      </c>
      <c r="BN50" s="1">
        <v>0</v>
      </c>
      <c r="BO50" s="1" t="s">
        <v>63</v>
      </c>
      <c r="BP50" s="1">
        <v>249</v>
      </c>
      <c r="BQ50" s="1" t="s">
        <v>70</v>
      </c>
      <c r="BR50" s="1" t="s">
        <v>477</v>
      </c>
      <c r="BS50" s="1">
        <v>4.3</v>
      </c>
      <c r="BT50" s="1" t="s">
        <v>478</v>
      </c>
      <c r="BU50" s="1" t="s">
        <v>714</v>
      </c>
      <c r="BV50" s="1">
        <v>0.6</v>
      </c>
      <c r="BW50" s="1" t="s">
        <v>478</v>
      </c>
      <c r="BX50" s="1" t="s">
        <v>94</v>
      </c>
      <c r="BY50" s="1">
        <v>54</v>
      </c>
      <c r="BZ50" s="1" t="s">
        <v>478</v>
      </c>
      <c r="CA50" s="1" t="s">
        <v>148</v>
      </c>
      <c r="CB50" s="1">
        <v>0.4</v>
      </c>
      <c r="CC50" s="1" t="s">
        <v>478</v>
      </c>
      <c r="CD50" s="1" t="s">
        <v>715</v>
      </c>
      <c r="CE50" s="1">
        <v>0</v>
      </c>
      <c r="CF50" s="1" t="s">
        <v>478</v>
      </c>
      <c r="CG50" s="1">
        <v>1</v>
      </c>
      <c r="CH50" s="1" t="s">
        <v>524</v>
      </c>
      <c r="CI50" s="1">
        <v>14</v>
      </c>
      <c r="CJ50" s="1" t="s">
        <v>487</v>
      </c>
      <c r="CK50" s="1">
        <v>6</v>
      </c>
      <c r="CL50" s="1" t="s">
        <v>525</v>
      </c>
      <c r="CM50" s="1">
        <v>1</v>
      </c>
      <c r="CN50" s="1" t="s">
        <v>482</v>
      </c>
      <c r="CO50" s="1">
        <v>0</v>
      </c>
      <c r="CQ50" s="1">
        <v>0</v>
      </c>
      <c r="CS50" s="1">
        <v>0</v>
      </c>
      <c r="CU50" s="1">
        <v>0</v>
      </c>
      <c r="CV50" s="1">
        <v>0</v>
      </c>
      <c r="CW50" s="1">
        <v>4</v>
      </c>
      <c r="CX50" s="1">
        <v>12</v>
      </c>
      <c r="CY50" s="1" t="s">
        <v>707</v>
      </c>
    </row>
    <row r="51" spans="1:103" x14ac:dyDescent="0.15">
      <c r="A51" s="1">
        <v>1</v>
      </c>
      <c r="B51" s="1">
        <v>400501</v>
      </c>
      <c r="C51" s="1">
        <v>1</v>
      </c>
      <c r="D51" s="1" t="s">
        <v>713</v>
      </c>
      <c r="E51" s="1">
        <v>20141117</v>
      </c>
      <c r="F51" s="1">
        <v>1</v>
      </c>
      <c r="G51" s="1" t="s">
        <v>472</v>
      </c>
      <c r="H51" s="1">
        <v>1</v>
      </c>
      <c r="I51" s="1" t="s">
        <v>710</v>
      </c>
      <c r="J51" s="1">
        <v>0</v>
      </c>
      <c r="K51" s="1">
        <v>0</v>
      </c>
      <c r="L51" s="1">
        <v>1</v>
      </c>
      <c r="M51" s="1">
        <v>1</v>
      </c>
      <c r="N51" s="1" t="s">
        <v>709</v>
      </c>
      <c r="P51" s="1">
        <v>151</v>
      </c>
      <c r="Q51" s="1" t="s">
        <v>1168</v>
      </c>
      <c r="R51" s="1">
        <v>0</v>
      </c>
      <c r="S51" s="1">
        <v>0</v>
      </c>
      <c r="T51" s="1">
        <v>0</v>
      </c>
      <c r="U51" s="1">
        <v>0</v>
      </c>
      <c r="V51" s="1">
        <v>0</v>
      </c>
      <c r="W51" s="1">
        <v>0</v>
      </c>
      <c r="X51" s="1">
        <v>0</v>
      </c>
      <c r="Y51" s="1" t="s">
        <v>63</v>
      </c>
      <c r="Z51" s="1">
        <v>634</v>
      </c>
      <c r="AA51" s="1" t="s">
        <v>70</v>
      </c>
      <c r="AB51" s="1" t="s">
        <v>477</v>
      </c>
      <c r="AC51" s="1">
        <v>18.399999999999999</v>
      </c>
      <c r="AD51" s="1" t="s">
        <v>478</v>
      </c>
      <c r="AE51" s="1" t="s">
        <v>714</v>
      </c>
      <c r="AF51" s="1">
        <v>17.3</v>
      </c>
      <c r="AG51" s="1" t="s">
        <v>478</v>
      </c>
      <c r="AH51" s="1" t="s">
        <v>94</v>
      </c>
      <c r="AI51" s="1">
        <v>100.4</v>
      </c>
      <c r="AJ51" s="1" t="s">
        <v>478</v>
      </c>
      <c r="AK51" s="1" t="s">
        <v>148</v>
      </c>
      <c r="AL51" s="1">
        <v>5.7</v>
      </c>
      <c r="AM51" s="1" t="s">
        <v>478</v>
      </c>
      <c r="AN51" s="1" t="s">
        <v>715</v>
      </c>
      <c r="AO51" s="1">
        <v>5.9</v>
      </c>
      <c r="AP51" s="1" t="s">
        <v>478</v>
      </c>
      <c r="AR51" s="1">
        <v>400501</v>
      </c>
      <c r="AS51" s="1">
        <v>1</v>
      </c>
      <c r="AT51" s="1" t="s">
        <v>713</v>
      </c>
      <c r="AU51" s="1">
        <v>20141117</v>
      </c>
      <c r="AV51" s="1">
        <v>1</v>
      </c>
      <c r="AW51" s="1" t="s">
        <v>472</v>
      </c>
      <c r="AX51" s="1">
        <v>1</v>
      </c>
      <c r="AY51" s="1" t="s">
        <v>710</v>
      </c>
      <c r="AZ51" s="1">
        <v>0</v>
      </c>
      <c r="BA51" s="1">
        <v>0</v>
      </c>
      <c r="BB51" s="1">
        <v>3</v>
      </c>
      <c r="BC51" s="1">
        <v>2191</v>
      </c>
      <c r="BD51" s="1" t="s">
        <v>724</v>
      </c>
      <c r="BE51" s="1" t="s">
        <v>725</v>
      </c>
      <c r="BF51" s="1">
        <v>24</v>
      </c>
      <c r="BH51" s="1">
        <v>0</v>
      </c>
      <c r="BI51" s="1">
        <v>0</v>
      </c>
      <c r="BJ51" s="1">
        <v>0</v>
      </c>
      <c r="BK51" s="1">
        <v>0</v>
      </c>
      <c r="BL51" s="1">
        <v>0</v>
      </c>
      <c r="BM51" s="1">
        <v>0</v>
      </c>
      <c r="BN51" s="1">
        <v>0</v>
      </c>
      <c r="BO51" s="1" t="s">
        <v>63</v>
      </c>
      <c r="BP51" s="1">
        <v>249</v>
      </c>
      <c r="BQ51" s="1" t="s">
        <v>70</v>
      </c>
      <c r="BR51" s="1" t="s">
        <v>477</v>
      </c>
      <c r="BS51" s="1">
        <v>4.3</v>
      </c>
      <c r="BT51" s="1" t="s">
        <v>478</v>
      </c>
      <c r="BU51" s="1" t="s">
        <v>714</v>
      </c>
      <c r="BV51" s="1">
        <v>0.6</v>
      </c>
      <c r="BW51" s="1" t="s">
        <v>478</v>
      </c>
      <c r="BX51" s="1" t="s">
        <v>94</v>
      </c>
      <c r="BY51" s="1">
        <v>54</v>
      </c>
      <c r="BZ51" s="1" t="s">
        <v>478</v>
      </c>
      <c r="CA51" s="1" t="s">
        <v>148</v>
      </c>
      <c r="CB51" s="1">
        <v>0.4</v>
      </c>
      <c r="CC51" s="1" t="s">
        <v>478</v>
      </c>
      <c r="CD51" s="1" t="s">
        <v>715</v>
      </c>
      <c r="CE51" s="1">
        <v>0</v>
      </c>
      <c r="CF51" s="1" t="s">
        <v>478</v>
      </c>
      <c r="CG51" s="1">
        <v>1</v>
      </c>
      <c r="CH51" s="1" t="s">
        <v>524</v>
      </c>
      <c r="CI51" s="1">
        <v>14</v>
      </c>
      <c r="CJ51" s="1" t="s">
        <v>487</v>
      </c>
      <c r="CK51" s="1">
        <v>6</v>
      </c>
      <c r="CL51" s="1" t="s">
        <v>525</v>
      </c>
      <c r="CM51" s="1">
        <v>1</v>
      </c>
      <c r="CN51" s="1" t="s">
        <v>482</v>
      </c>
      <c r="CO51" s="1">
        <v>0</v>
      </c>
      <c r="CQ51" s="1">
        <v>0</v>
      </c>
      <c r="CS51" s="1">
        <v>0</v>
      </c>
      <c r="CU51" s="1">
        <v>0</v>
      </c>
      <c r="CV51" s="1">
        <v>0</v>
      </c>
      <c r="CW51" s="1">
        <v>4</v>
      </c>
      <c r="CX51" s="1">
        <v>15</v>
      </c>
      <c r="CY51" s="1" t="s">
        <v>707</v>
      </c>
    </row>
    <row r="52" spans="1:103" x14ac:dyDescent="0.15">
      <c r="A52" s="1">
        <v>1</v>
      </c>
      <c r="B52" s="1">
        <v>400501</v>
      </c>
      <c r="C52" s="1">
        <v>1</v>
      </c>
      <c r="D52" s="1" t="s">
        <v>713</v>
      </c>
      <c r="E52" s="1">
        <v>20141118</v>
      </c>
      <c r="F52" s="1">
        <v>1</v>
      </c>
      <c r="G52" s="1" t="s">
        <v>472</v>
      </c>
      <c r="H52" s="1">
        <v>1</v>
      </c>
      <c r="I52" s="1" t="s">
        <v>710</v>
      </c>
      <c r="J52" s="1">
        <v>0</v>
      </c>
      <c r="K52" s="1">
        <v>0</v>
      </c>
      <c r="L52" s="1">
        <v>1</v>
      </c>
      <c r="M52" s="1">
        <v>1</v>
      </c>
      <c r="N52" s="1" t="s">
        <v>709</v>
      </c>
      <c r="P52" s="1">
        <v>161</v>
      </c>
      <c r="R52" s="1">
        <v>0</v>
      </c>
      <c r="S52" s="1">
        <v>0</v>
      </c>
      <c r="T52" s="1">
        <v>0</v>
      </c>
      <c r="U52" s="1">
        <v>0</v>
      </c>
      <c r="V52" s="1">
        <v>0</v>
      </c>
      <c r="W52" s="1">
        <v>0</v>
      </c>
      <c r="X52" s="1">
        <v>0</v>
      </c>
      <c r="Y52" s="1" t="s">
        <v>63</v>
      </c>
      <c r="Z52" s="1">
        <v>528</v>
      </c>
      <c r="AA52" s="1" t="s">
        <v>70</v>
      </c>
      <c r="AB52" s="1" t="s">
        <v>477</v>
      </c>
      <c r="AC52" s="1">
        <v>20.7</v>
      </c>
      <c r="AD52" s="1" t="s">
        <v>478</v>
      </c>
      <c r="AE52" s="1" t="s">
        <v>714</v>
      </c>
      <c r="AF52" s="1">
        <v>19</v>
      </c>
      <c r="AG52" s="1" t="s">
        <v>478</v>
      </c>
      <c r="AH52" s="1" t="s">
        <v>94</v>
      </c>
      <c r="AI52" s="1">
        <v>64.3</v>
      </c>
      <c r="AJ52" s="1" t="s">
        <v>478</v>
      </c>
      <c r="AK52" s="1" t="s">
        <v>148</v>
      </c>
      <c r="AL52" s="1">
        <v>2.6</v>
      </c>
      <c r="AM52" s="1" t="s">
        <v>478</v>
      </c>
      <c r="AN52" s="1" t="s">
        <v>715</v>
      </c>
      <c r="AO52" s="1">
        <v>3.3</v>
      </c>
      <c r="AP52" s="1" t="s">
        <v>478</v>
      </c>
      <c r="AR52" s="1">
        <v>400501</v>
      </c>
      <c r="AS52" s="1">
        <v>1</v>
      </c>
      <c r="AT52" s="1" t="s">
        <v>713</v>
      </c>
      <c r="AU52" s="1">
        <v>20141118</v>
      </c>
      <c r="AV52" s="1">
        <v>1</v>
      </c>
      <c r="AW52" s="1" t="s">
        <v>472</v>
      </c>
      <c r="AX52" s="1">
        <v>1</v>
      </c>
      <c r="AY52" s="1" t="s">
        <v>710</v>
      </c>
      <c r="AZ52" s="1">
        <v>0</v>
      </c>
      <c r="BA52" s="1">
        <v>0</v>
      </c>
      <c r="BB52" s="1">
        <v>3</v>
      </c>
      <c r="BC52" s="1">
        <v>2191</v>
      </c>
      <c r="BD52" s="1" t="s">
        <v>724</v>
      </c>
      <c r="BE52" s="1" t="s">
        <v>725</v>
      </c>
      <c r="BF52" s="1">
        <v>24</v>
      </c>
      <c r="BH52" s="1">
        <v>0</v>
      </c>
      <c r="BI52" s="1">
        <v>0</v>
      </c>
      <c r="BJ52" s="1">
        <v>0</v>
      </c>
      <c r="BK52" s="1">
        <v>0</v>
      </c>
      <c r="BL52" s="1">
        <v>0</v>
      </c>
      <c r="BM52" s="1">
        <v>0</v>
      </c>
      <c r="BN52" s="1">
        <v>0</v>
      </c>
      <c r="BO52" s="1" t="s">
        <v>63</v>
      </c>
      <c r="BP52" s="1">
        <v>249</v>
      </c>
      <c r="BQ52" s="1" t="s">
        <v>70</v>
      </c>
      <c r="BR52" s="1" t="s">
        <v>477</v>
      </c>
      <c r="BS52" s="1">
        <v>4.3</v>
      </c>
      <c r="BT52" s="1" t="s">
        <v>478</v>
      </c>
      <c r="BU52" s="1" t="s">
        <v>714</v>
      </c>
      <c r="BV52" s="1">
        <v>0.6</v>
      </c>
      <c r="BW52" s="1" t="s">
        <v>478</v>
      </c>
      <c r="BX52" s="1" t="s">
        <v>94</v>
      </c>
      <c r="BY52" s="1">
        <v>54</v>
      </c>
      <c r="BZ52" s="1" t="s">
        <v>478</v>
      </c>
      <c r="CA52" s="1" t="s">
        <v>148</v>
      </c>
      <c r="CB52" s="1">
        <v>0.4</v>
      </c>
      <c r="CC52" s="1" t="s">
        <v>478</v>
      </c>
      <c r="CD52" s="1" t="s">
        <v>715</v>
      </c>
      <c r="CE52" s="1">
        <v>0</v>
      </c>
      <c r="CF52" s="1" t="s">
        <v>478</v>
      </c>
      <c r="CG52" s="1">
        <v>1</v>
      </c>
      <c r="CH52" s="1" t="s">
        <v>524</v>
      </c>
      <c r="CI52" s="1">
        <v>14</v>
      </c>
      <c r="CJ52" s="1" t="s">
        <v>487</v>
      </c>
      <c r="CK52" s="1">
        <v>6</v>
      </c>
      <c r="CL52" s="1" t="s">
        <v>525</v>
      </c>
      <c r="CM52" s="1">
        <v>1</v>
      </c>
      <c r="CN52" s="1" t="s">
        <v>482</v>
      </c>
      <c r="CO52" s="1">
        <v>0</v>
      </c>
      <c r="CQ52" s="1">
        <v>0</v>
      </c>
      <c r="CS52" s="1">
        <v>0</v>
      </c>
      <c r="CU52" s="1">
        <v>0</v>
      </c>
      <c r="CV52" s="1">
        <v>0</v>
      </c>
      <c r="CW52" s="1">
        <v>4</v>
      </c>
      <c r="CX52" s="1">
        <v>16</v>
      </c>
      <c r="CY52" s="1" t="s">
        <v>707</v>
      </c>
    </row>
    <row r="53" spans="1:103" x14ac:dyDescent="0.15">
      <c r="A53" s="1">
        <v>1</v>
      </c>
      <c r="B53" s="1">
        <v>400501</v>
      </c>
      <c r="C53" s="1">
        <v>1</v>
      </c>
      <c r="D53" s="1" t="s">
        <v>713</v>
      </c>
      <c r="E53" s="1">
        <v>20141119</v>
      </c>
      <c r="F53" s="1">
        <v>1</v>
      </c>
      <c r="G53" s="1" t="s">
        <v>472</v>
      </c>
      <c r="H53" s="1">
        <v>1</v>
      </c>
      <c r="I53" s="1" t="s">
        <v>710</v>
      </c>
      <c r="J53" s="1">
        <v>0</v>
      </c>
      <c r="K53" s="1">
        <v>0</v>
      </c>
      <c r="L53" s="1">
        <v>1</v>
      </c>
      <c r="M53" s="1">
        <v>1</v>
      </c>
      <c r="N53" s="1" t="s">
        <v>709</v>
      </c>
      <c r="P53" s="1">
        <v>100</v>
      </c>
      <c r="R53" s="1">
        <v>0</v>
      </c>
      <c r="S53" s="1">
        <v>0</v>
      </c>
      <c r="T53" s="1">
        <v>0</v>
      </c>
      <c r="U53" s="1">
        <v>0</v>
      </c>
      <c r="V53" s="1">
        <v>0</v>
      </c>
      <c r="W53" s="1">
        <v>0</v>
      </c>
      <c r="X53" s="1">
        <v>0</v>
      </c>
      <c r="Y53" s="1" t="s">
        <v>63</v>
      </c>
      <c r="Z53" s="1">
        <v>513</v>
      </c>
      <c r="AA53" s="1" t="s">
        <v>70</v>
      </c>
      <c r="AB53" s="1" t="s">
        <v>477</v>
      </c>
      <c r="AC53" s="1">
        <v>18.7</v>
      </c>
      <c r="AD53" s="1" t="s">
        <v>478</v>
      </c>
      <c r="AE53" s="1" t="s">
        <v>714</v>
      </c>
      <c r="AF53" s="1">
        <v>17.100000000000001</v>
      </c>
      <c r="AG53" s="1" t="s">
        <v>478</v>
      </c>
      <c r="AH53" s="1" t="s">
        <v>94</v>
      </c>
      <c r="AI53" s="1">
        <v>68.7</v>
      </c>
      <c r="AJ53" s="1" t="s">
        <v>478</v>
      </c>
      <c r="AK53" s="1" t="s">
        <v>148</v>
      </c>
      <c r="AL53" s="1">
        <v>2.2000000000000002</v>
      </c>
      <c r="AM53" s="1" t="s">
        <v>478</v>
      </c>
      <c r="AN53" s="1" t="s">
        <v>715</v>
      </c>
      <c r="AO53" s="1">
        <v>3.9</v>
      </c>
      <c r="AP53" s="1" t="s">
        <v>478</v>
      </c>
      <c r="AR53" s="1">
        <v>400501</v>
      </c>
      <c r="AS53" s="1">
        <v>1</v>
      </c>
      <c r="AT53" s="1" t="s">
        <v>713</v>
      </c>
      <c r="AU53" s="1">
        <v>20141119</v>
      </c>
      <c r="AV53" s="1">
        <v>1</v>
      </c>
      <c r="AW53" s="1" t="s">
        <v>472</v>
      </c>
      <c r="AX53" s="1">
        <v>1</v>
      </c>
      <c r="AY53" s="1" t="s">
        <v>710</v>
      </c>
      <c r="AZ53" s="1">
        <v>0</v>
      </c>
      <c r="BA53" s="1">
        <v>0</v>
      </c>
      <c r="BB53" s="1">
        <v>3</v>
      </c>
      <c r="BC53" s="1">
        <v>2191</v>
      </c>
      <c r="BD53" s="1" t="s">
        <v>724</v>
      </c>
      <c r="BE53" s="1" t="s">
        <v>725</v>
      </c>
      <c r="BF53" s="1">
        <v>24</v>
      </c>
      <c r="BH53" s="1">
        <v>0</v>
      </c>
      <c r="BI53" s="1">
        <v>0</v>
      </c>
      <c r="BJ53" s="1">
        <v>0</v>
      </c>
      <c r="BK53" s="1">
        <v>0</v>
      </c>
      <c r="BL53" s="1">
        <v>0</v>
      </c>
      <c r="BM53" s="1">
        <v>0</v>
      </c>
      <c r="BN53" s="1">
        <v>0</v>
      </c>
      <c r="BO53" s="1" t="s">
        <v>63</v>
      </c>
      <c r="BP53" s="1">
        <v>249</v>
      </c>
      <c r="BQ53" s="1" t="s">
        <v>70</v>
      </c>
      <c r="BR53" s="1" t="s">
        <v>477</v>
      </c>
      <c r="BS53" s="1">
        <v>4.3</v>
      </c>
      <c r="BT53" s="1" t="s">
        <v>478</v>
      </c>
      <c r="BU53" s="1" t="s">
        <v>714</v>
      </c>
      <c r="BV53" s="1">
        <v>0.6</v>
      </c>
      <c r="BW53" s="1" t="s">
        <v>478</v>
      </c>
      <c r="BX53" s="1" t="s">
        <v>94</v>
      </c>
      <c r="BY53" s="1">
        <v>54</v>
      </c>
      <c r="BZ53" s="1" t="s">
        <v>478</v>
      </c>
      <c r="CA53" s="1" t="s">
        <v>148</v>
      </c>
      <c r="CB53" s="1">
        <v>0.4</v>
      </c>
      <c r="CC53" s="1" t="s">
        <v>478</v>
      </c>
      <c r="CD53" s="1" t="s">
        <v>715</v>
      </c>
      <c r="CE53" s="1">
        <v>0</v>
      </c>
      <c r="CF53" s="1" t="s">
        <v>478</v>
      </c>
      <c r="CG53" s="1">
        <v>1</v>
      </c>
      <c r="CH53" s="1" t="s">
        <v>524</v>
      </c>
      <c r="CI53" s="1">
        <v>14</v>
      </c>
      <c r="CJ53" s="1" t="s">
        <v>487</v>
      </c>
      <c r="CK53" s="1">
        <v>6</v>
      </c>
      <c r="CL53" s="1" t="s">
        <v>525</v>
      </c>
      <c r="CM53" s="1">
        <v>1</v>
      </c>
      <c r="CN53" s="1" t="s">
        <v>482</v>
      </c>
      <c r="CO53" s="1">
        <v>0</v>
      </c>
      <c r="CQ53" s="1">
        <v>0</v>
      </c>
      <c r="CS53" s="1">
        <v>0</v>
      </c>
      <c r="CU53" s="1">
        <v>0</v>
      </c>
      <c r="CV53" s="1">
        <v>0</v>
      </c>
      <c r="CW53" s="1">
        <v>4</v>
      </c>
      <c r="CX53" s="1">
        <v>17</v>
      </c>
      <c r="CY53" s="1" t="s">
        <v>707</v>
      </c>
    </row>
    <row r="54" spans="1:103" x14ac:dyDescent="0.15">
      <c r="A54" s="1">
        <v>1</v>
      </c>
      <c r="B54" s="1">
        <v>400501</v>
      </c>
      <c r="C54" s="1">
        <v>1</v>
      </c>
      <c r="D54" s="1" t="s">
        <v>713</v>
      </c>
      <c r="E54" s="1">
        <v>20141120</v>
      </c>
      <c r="F54" s="1">
        <v>1</v>
      </c>
      <c r="G54" s="1" t="s">
        <v>472</v>
      </c>
      <c r="H54" s="1">
        <v>1</v>
      </c>
      <c r="I54" s="1" t="s">
        <v>710</v>
      </c>
      <c r="J54" s="1">
        <v>0</v>
      </c>
      <c r="K54" s="1">
        <v>0</v>
      </c>
      <c r="L54" s="1">
        <v>1</v>
      </c>
      <c r="M54" s="1">
        <v>1</v>
      </c>
      <c r="N54" s="1" t="s">
        <v>709</v>
      </c>
      <c r="P54" s="1">
        <v>152</v>
      </c>
      <c r="Q54" s="1" t="s">
        <v>745</v>
      </c>
      <c r="R54" s="1">
        <v>0</v>
      </c>
      <c r="S54" s="1">
        <v>0</v>
      </c>
      <c r="T54" s="1">
        <v>0</v>
      </c>
      <c r="U54" s="1">
        <v>0</v>
      </c>
      <c r="V54" s="1">
        <v>0</v>
      </c>
      <c r="W54" s="1">
        <v>0</v>
      </c>
      <c r="X54" s="1">
        <v>0</v>
      </c>
      <c r="Y54" s="1" t="s">
        <v>63</v>
      </c>
      <c r="Z54" s="1">
        <v>570</v>
      </c>
      <c r="AA54" s="1" t="s">
        <v>70</v>
      </c>
      <c r="AB54" s="1" t="s">
        <v>477</v>
      </c>
      <c r="AC54" s="1">
        <v>25.5</v>
      </c>
      <c r="AD54" s="1" t="s">
        <v>478</v>
      </c>
      <c r="AE54" s="1" t="s">
        <v>714</v>
      </c>
      <c r="AF54" s="1">
        <v>16.100000000000001</v>
      </c>
      <c r="AG54" s="1" t="s">
        <v>478</v>
      </c>
      <c r="AH54" s="1" t="s">
        <v>94</v>
      </c>
      <c r="AI54" s="1">
        <v>76.400000000000006</v>
      </c>
      <c r="AJ54" s="1" t="s">
        <v>478</v>
      </c>
      <c r="AK54" s="1" t="s">
        <v>148</v>
      </c>
      <c r="AL54" s="1">
        <v>2.8</v>
      </c>
      <c r="AM54" s="1" t="s">
        <v>478</v>
      </c>
      <c r="AN54" s="1" t="s">
        <v>715</v>
      </c>
      <c r="AO54" s="1">
        <v>3.6</v>
      </c>
      <c r="AP54" s="1" t="s">
        <v>478</v>
      </c>
      <c r="AR54" s="1">
        <v>400501</v>
      </c>
      <c r="AS54" s="1">
        <v>1</v>
      </c>
      <c r="AT54" s="1" t="s">
        <v>713</v>
      </c>
      <c r="AU54" s="1">
        <v>20141120</v>
      </c>
      <c r="AV54" s="1">
        <v>1</v>
      </c>
      <c r="AW54" s="1" t="s">
        <v>472</v>
      </c>
      <c r="AX54" s="1">
        <v>1</v>
      </c>
      <c r="AY54" s="1" t="s">
        <v>710</v>
      </c>
      <c r="AZ54" s="1">
        <v>0</v>
      </c>
      <c r="BA54" s="1">
        <v>0</v>
      </c>
      <c r="BB54" s="1">
        <v>3</v>
      </c>
      <c r="BC54" s="1">
        <v>2191</v>
      </c>
      <c r="BD54" s="1" t="s">
        <v>724</v>
      </c>
      <c r="BE54" s="1" t="s">
        <v>725</v>
      </c>
      <c r="BF54" s="1">
        <v>24</v>
      </c>
      <c r="BH54" s="1">
        <v>0</v>
      </c>
      <c r="BI54" s="1">
        <v>0</v>
      </c>
      <c r="BJ54" s="1">
        <v>0</v>
      </c>
      <c r="BK54" s="1">
        <v>0</v>
      </c>
      <c r="BL54" s="1">
        <v>0</v>
      </c>
      <c r="BM54" s="1">
        <v>0</v>
      </c>
      <c r="BN54" s="1">
        <v>0</v>
      </c>
      <c r="BO54" s="1" t="s">
        <v>63</v>
      </c>
      <c r="BP54" s="1">
        <v>249</v>
      </c>
      <c r="BQ54" s="1" t="s">
        <v>70</v>
      </c>
      <c r="BR54" s="1" t="s">
        <v>477</v>
      </c>
      <c r="BS54" s="1">
        <v>4.3</v>
      </c>
      <c r="BT54" s="1" t="s">
        <v>478</v>
      </c>
      <c r="BU54" s="1" t="s">
        <v>714</v>
      </c>
      <c r="BV54" s="1">
        <v>0.6</v>
      </c>
      <c r="BW54" s="1" t="s">
        <v>478</v>
      </c>
      <c r="BX54" s="1" t="s">
        <v>94</v>
      </c>
      <c r="BY54" s="1">
        <v>54</v>
      </c>
      <c r="BZ54" s="1" t="s">
        <v>478</v>
      </c>
      <c r="CA54" s="1" t="s">
        <v>148</v>
      </c>
      <c r="CB54" s="1">
        <v>0.4</v>
      </c>
      <c r="CC54" s="1" t="s">
        <v>478</v>
      </c>
      <c r="CD54" s="1" t="s">
        <v>715</v>
      </c>
      <c r="CE54" s="1">
        <v>0</v>
      </c>
      <c r="CF54" s="1" t="s">
        <v>478</v>
      </c>
      <c r="CG54" s="1">
        <v>1</v>
      </c>
      <c r="CH54" s="1" t="s">
        <v>524</v>
      </c>
      <c r="CI54" s="1">
        <v>14</v>
      </c>
      <c r="CJ54" s="1" t="s">
        <v>487</v>
      </c>
      <c r="CK54" s="1">
        <v>6</v>
      </c>
      <c r="CL54" s="1" t="s">
        <v>525</v>
      </c>
      <c r="CM54" s="1">
        <v>1</v>
      </c>
      <c r="CN54" s="1" t="s">
        <v>482</v>
      </c>
      <c r="CO54" s="1">
        <v>0</v>
      </c>
      <c r="CQ54" s="1">
        <v>0</v>
      </c>
      <c r="CS54" s="1">
        <v>0</v>
      </c>
      <c r="CU54" s="1">
        <v>0</v>
      </c>
      <c r="CV54" s="1">
        <v>0</v>
      </c>
      <c r="CW54" s="1">
        <v>4</v>
      </c>
      <c r="CX54" s="1">
        <v>18</v>
      </c>
      <c r="CY54" s="1" t="s">
        <v>707</v>
      </c>
    </row>
    <row r="55" spans="1:103" x14ac:dyDescent="0.15">
      <c r="A55" s="1">
        <v>1</v>
      </c>
      <c r="B55" s="1">
        <v>400501</v>
      </c>
      <c r="C55" s="1">
        <v>1</v>
      </c>
      <c r="D55" s="1" t="s">
        <v>713</v>
      </c>
      <c r="E55" s="1">
        <v>20141121</v>
      </c>
      <c r="F55" s="1">
        <v>1</v>
      </c>
      <c r="G55" s="1" t="s">
        <v>472</v>
      </c>
      <c r="H55" s="1">
        <v>1</v>
      </c>
      <c r="I55" s="1" t="s">
        <v>710</v>
      </c>
      <c r="J55" s="1">
        <v>0</v>
      </c>
      <c r="K55" s="1">
        <v>0</v>
      </c>
      <c r="L55" s="1">
        <v>1</v>
      </c>
      <c r="M55" s="1">
        <v>1</v>
      </c>
      <c r="N55" s="1" t="s">
        <v>709</v>
      </c>
      <c r="P55" s="1">
        <v>243</v>
      </c>
      <c r="Q55" s="1" t="s">
        <v>716</v>
      </c>
      <c r="R55" s="1">
        <v>0</v>
      </c>
      <c r="S55" s="1">
        <v>0</v>
      </c>
      <c r="T55" s="1">
        <v>0</v>
      </c>
      <c r="U55" s="1">
        <v>0</v>
      </c>
      <c r="V55" s="1">
        <v>0</v>
      </c>
      <c r="W55" s="1">
        <v>0</v>
      </c>
      <c r="X55" s="1">
        <v>0</v>
      </c>
      <c r="Y55" s="1" t="s">
        <v>63</v>
      </c>
      <c r="Z55" s="1">
        <v>560</v>
      </c>
      <c r="AA55" s="1" t="s">
        <v>70</v>
      </c>
      <c r="AB55" s="1" t="s">
        <v>477</v>
      </c>
      <c r="AC55" s="1">
        <v>17.899999999999999</v>
      </c>
      <c r="AD55" s="1" t="s">
        <v>478</v>
      </c>
      <c r="AE55" s="1" t="s">
        <v>714</v>
      </c>
      <c r="AF55" s="1">
        <v>15.8</v>
      </c>
      <c r="AG55" s="1" t="s">
        <v>478</v>
      </c>
      <c r="AH55" s="1" t="s">
        <v>94</v>
      </c>
      <c r="AI55" s="1">
        <v>84.4</v>
      </c>
      <c r="AJ55" s="1" t="s">
        <v>478</v>
      </c>
      <c r="AK55" s="1" t="s">
        <v>148</v>
      </c>
      <c r="AL55" s="1">
        <v>5.2</v>
      </c>
      <c r="AM55" s="1" t="s">
        <v>478</v>
      </c>
      <c r="AN55" s="1" t="s">
        <v>715</v>
      </c>
      <c r="AO55" s="1">
        <v>3.8</v>
      </c>
      <c r="AP55" s="1" t="s">
        <v>478</v>
      </c>
      <c r="AR55" s="1">
        <v>400501</v>
      </c>
      <c r="AS55" s="1">
        <v>1</v>
      </c>
      <c r="AT55" s="1" t="s">
        <v>713</v>
      </c>
      <c r="AU55" s="1">
        <v>20141121</v>
      </c>
      <c r="AV55" s="1">
        <v>1</v>
      </c>
      <c r="AW55" s="1" t="s">
        <v>472</v>
      </c>
      <c r="AX55" s="1">
        <v>1</v>
      </c>
      <c r="AY55" s="1" t="s">
        <v>710</v>
      </c>
      <c r="AZ55" s="1">
        <v>0</v>
      </c>
      <c r="BA55" s="1">
        <v>0</v>
      </c>
      <c r="BB55" s="1">
        <v>3</v>
      </c>
      <c r="BC55" s="1">
        <v>2191</v>
      </c>
      <c r="BD55" s="1" t="s">
        <v>724</v>
      </c>
      <c r="BE55" s="1" t="s">
        <v>725</v>
      </c>
      <c r="BF55" s="1">
        <v>24</v>
      </c>
      <c r="BH55" s="1">
        <v>0</v>
      </c>
      <c r="BI55" s="1">
        <v>0</v>
      </c>
      <c r="BJ55" s="1">
        <v>0</v>
      </c>
      <c r="BK55" s="1">
        <v>0</v>
      </c>
      <c r="BL55" s="1">
        <v>0</v>
      </c>
      <c r="BM55" s="1">
        <v>0</v>
      </c>
      <c r="BN55" s="1">
        <v>0</v>
      </c>
      <c r="BO55" s="1" t="s">
        <v>63</v>
      </c>
      <c r="BP55" s="1">
        <v>249</v>
      </c>
      <c r="BQ55" s="1" t="s">
        <v>70</v>
      </c>
      <c r="BR55" s="1" t="s">
        <v>477</v>
      </c>
      <c r="BS55" s="1">
        <v>4.3</v>
      </c>
      <c r="BT55" s="1" t="s">
        <v>478</v>
      </c>
      <c r="BU55" s="1" t="s">
        <v>714</v>
      </c>
      <c r="BV55" s="1">
        <v>0.6</v>
      </c>
      <c r="BW55" s="1" t="s">
        <v>478</v>
      </c>
      <c r="BX55" s="1" t="s">
        <v>94</v>
      </c>
      <c r="BY55" s="1">
        <v>54</v>
      </c>
      <c r="BZ55" s="1" t="s">
        <v>478</v>
      </c>
      <c r="CA55" s="1" t="s">
        <v>148</v>
      </c>
      <c r="CB55" s="1">
        <v>0.4</v>
      </c>
      <c r="CC55" s="1" t="s">
        <v>478</v>
      </c>
      <c r="CD55" s="1" t="s">
        <v>715</v>
      </c>
      <c r="CE55" s="1">
        <v>0</v>
      </c>
      <c r="CF55" s="1" t="s">
        <v>478</v>
      </c>
      <c r="CG55" s="1">
        <v>1</v>
      </c>
      <c r="CH55" s="1" t="s">
        <v>524</v>
      </c>
      <c r="CI55" s="1">
        <v>14</v>
      </c>
      <c r="CJ55" s="1" t="s">
        <v>487</v>
      </c>
      <c r="CK55" s="1">
        <v>6</v>
      </c>
      <c r="CL55" s="1" t="s">
        <v>525</v>
      </c>
      <c r="CM55" s="1">
        <v>1</v>
      </c>
      <c r="CN55" s="1" t="s">
        <v>482</v>
      </c>
      <c r="CO55" s="1">
        <v>0</v>
      </c>
      <c r="CQ55" s="1">
        <v>0</v>
      </c>
      <c r="CS55" s="1">
        <v>0</v>
      </c>
      <c r="CU55" s="1">
        <v>0</v>
      </c>
      <c r="CV55" s="1">
        <v>0</v>
      </c>
      <c r="CW55" s="1">
        <v>4</v>
      </c>
      <c r="CX55" s="1">
        <v>19</v>
      </c>
      <c r="CY55" s="1" t="s">
        <v>707</v>
      </c>
    </row>
    <row r="56" spans="1:103" x14ac:dyDescent="0.15">
      <c r="A56" s="1">
        <v>1</v>
      </c>
      <c r="B56" s="1">
        <v>400501</v>
      </c>
      <c r="C56" s="1">
        <v>1</v>
      </c>
      <c r="D56" s="1" t="s">
        <v>713</v>
      </c>
      <c r="E56" s="1">
        <v>20141124</v>
      </c>
      <c r="F56" s="1">
        <v>1</v>
      </c>
      <c r="G56" s="1" t="s">
        <v>472</v>
      </c>
      <c r="H56" s="1">
        <v>1</v>
      </c>
      <c r="I56" s="1" t="s">
        <v>710</v>
      </c>
      <c r="J56" s="1">
        <v>0</v>
      </c>
      <c r="K56" s="1">
        <v>0</v>
      </c>
      <c r="L56" s="1">
        <v>1</v>
      </c>
      <c r="M56" s="1">
        <v>1</v>
      </c>
      <c r="N56" s="1" t="s">
        <v>709</v>
      </c>
      <c r="P56" s="1">
        <v>179</v>
      </c>
      <c r="R56" s="1">
        <v>0</v>
      </c>
      <c r="S56" s="1">
        <v>0</v>
      </c>
      <c r="T56" s="1">
        <v>0</v>
      </c>
      <c r="U56" s="1">
        <v>0</v>
      </c>
      <c r="V56" s="1">
        <v>0</v>
      </c>
      <c r="W56" s="1">
        <v>0</v>
      </c>
      <c r="X56" s="1">
        <v>0</v>
      </c>
      <c r="Y56" s="1" t="s">
        <v>63</v>
      </c>
      <c r="Z56" s="1">
        <v>615</v>
      </c>
      <c r="AA56" s="1" t="s">
        <v>70</v>
      </c>
      <c r="AB56" s="1" t="s">
        <v>477</v>
      </c>
      <c r="AC56" s="1">
        <v>23.3</v>
      </c>
      <c r="AD56" s="1" t="s">
        <v>478</v>
      </c>
      <c r="AE56" s="1" t="s">
        <v>714</v>
      </c>
      <c r="AF56" s="1">
        <v>19.600000000000001</v>
      </c>
      <c r="AG56" s="1" t="s">
        <v>478</v>
      </c>
      <c r="AH56" s="1" t="s">
        <v>94</v>
      </c>
      <c r="AI56" s="1">
        <v>79.3</v>
      </c>
      <c r="AJ56" s="1" t="s">
        <v>478</v>
      </c>
      <c r="AK56" s="1" t="s">
        <v>148</v>
      </c>
      <c r="AL56" s="1">
        <v>2.5</v>
      </c>
      <c r="AM56" s="1" t="s">
        <v>478</v>
      </c>
      <c r="AN56" s="1" t="s">
        <v>715</v>
      </c>
      <c r="AO56" s="1">
        <v>3.1</v>
      </c>
      <c r="AP56" s="1" t="s">
        <v>478</v>
      </c>
      <c r="AR56" s="1">
        <v>400501</v>
      </c>
      <c r="AS56" s="1">
        <v>1</v>
      </c>
      <c r="AT56" s="1" t="s">
        <v>713</v>
      </c>
      <c r="AU56" s="1">
        <v>20141124</v>
      </c>
      <c r="AV56" s="1">
        <v>1</v>
      </c>
      <c r="AW56" s="1" t="s">
        <v>472</v>
      </c>
      <c r="AX56" s="1">
        <v>1</v>
      </c>
      <c r="AY56" s="1" t="s">
        <v>710</v>
      </c>
      <c r="AZ56" s="1">
        <v>0</v>
      </c>
      <c r="BA56" s="1">
        <v>0</v>
      </c>
      <c r="BB56" s="1">
        <v>3</v>
      </c>
      <c r="BC56" s="1">
        <v>2191</v>
      </c>
      <c r="BD56" s="1" t="s">
        <v>724</v>
      </c>
      <c r="BE56" s="1" t="s">
        <v>725</v>
      </c>
      <c r="BF56" s="1">
        <v>24</v>
      </c>
      <c r="BH56" s="1">
        <v>0</v>
      </c>
      <c r="BI56" s="1">
        <v>0</v>
      </c>
      <c r="BJ56" s="1">
        <v>0</v>
      </c>
      <c r="BK56" s="1">
        <v>0</v>
      </c>
      <c r="BL56" s="1">
        <v>0</v>
      </c>
      <c r="BM56" s="1">
        <v>0</v>
      </c>
      <c r="BN56" s="1">
        <v>0</v>
      </c>
      <c r="BO56" s="1" t="s">
        <v>63</v>
      </c>
      <c r="BP56" s="1">
        <v>249</v>
      </c>
      <c r="BQ56" s="1" t="s">
        <v>70</v>
      </c>
      <c r="BR56" s="1" t="s">
        <v>477</v>
      </c>
      <c r="BS56" s="1">
        <v>4.3</v>
      </c>
      <c r="BT56" s="1" t="s">
        <v>478</v>
      </c>
      <c r="BU56" s="1" t="s">
        <v>714</v>
      </c>
      <c r="BV56" s="1">
        <v>0.6</v>
      </c>
      <c r="BW56" s="1" t="s">
        <v>478</v>
      </c>
      <c r="BX56" s="1" t="s">
        <v>94</v>
      </c>
      <c r="BY56" s="1">
        <v>54</v>
      </c>
      <c r="BZ56" s="1" t="s">
        <v>478</v>
      </c>
      <c r="CA56" s="1" t="s">
        <v>148</v>
      </c>
      <c r="CB56" s="1">
        <v>0.4</v>
      </c>
      <c r="CC56" s="1" t="s">
        <v>478</v>
      </c>
      <c r="CD56" s="1" t="s">
        <v>715</v>
      </c>
      <c r="CE56" s="1">
        <v>0</v>
      </c>
      <c r="CF56" s="1" t="s">
        <v>478</v>
      </c>
      <c r="CG56" s="1">
        <v>1</v>
      </c>
      <c r="CH56" s="1" t="s">
        <v>524</v>
      </c>
      <c r="CI56" s="1">
        <v>14</v>
      </c>
      <c r="CJ56" s="1" t="s">
        <v>487</v>
      </c>
      <c r="CK56" s="1">
        <v>6</v>
      </c>
      <c r="CL56" s="1" t="s">
        <v>525</v>
      </c>
      <c r="CM56" s="1">
        <v>1</v>
      </c>
      <c r="CN56" s="1" t="s">
        <v>482</v>
      </c>
      <c r="CO56" s="1">
        <v>0</v>
      </c>
      <c r="CQ56" s="1">
        <v>0</v>
      </c>
      <c r="CS56" s="1">
        <v>0</v>
      </c>
      <c r="CU56" s="1">
        <v>0</v>
      </c>
      <c r="CV56" s="1">
        <v>0</v>
      </c>
      <c r="CW56" s="1">
        <v>4</v>
      </c>
      <c r="CX56" s="1">
        <v>22</v>
      </c>
      <c r="CY56" s="1" t="s">
        <v>707</v>
      </c>
    </row>
    <row r="57" spans="1:103" x14ac:dyDescent="0.15">
      <c r="A57" s="1">
        <v>1</v>
      </c>
      <c r="B57" s="1">
        <v>400501</v>
      </c>
      <c r="C57" s="1">
        <v>1</v>
      </c>
      <c r="D57" s="1" t="s">
        <v>713</v>
      </c>
      <c r="E57" s="1">
        <v>20141125</v>
      </c>
      <c r="F57" s="1">
        <v>1</v>
      </c>
      <c r="G57" s="1" t="s">
        <v>472</v>
      </c>
      <c r="H57" s="1">
        <v>1</v>
      </c>
      <c r="I57" s="1" t="s">
        <v>710</v>
      </c>
      <c r="J57" s="1">
        <v>0</v>
      </c>
      <c r="K57" s="1">
        <v>0</v>
      </c>
      <c r="L57" s="1">
        <v>1</v>
      </c>
      <c r="M57" s="1">
        <v>1</v>
      </c>
      <c r="N57" s="1" t="s">
        <v>709</v>
      </c>
      <c r="P57" s="1">
        <v>164</v>
      </c>
      <c r="Q57" s="1" t="s">
        <v>1169</v>
      </c>
      <c r="R57" s="1">
        <v>0</v>
      </c>
      <c r="S57" s="1">
        <v>0</v>
      </c>
      <c r="T57" s="1">
        <v>0</v>
      </c>
      <c r="U57" s="1">
        <v>0</v>
      </c>
      <c r="V57" s="1">
        <v>0</v>
      </c>
      <c r="W57" s="1">
        <v>0</v>
      </c>
      <c r="X57" s="1">
        <v>0</v>
      </c>
      <c r="Y57" s="1" t="s">
        <v>63</v>
      </c>
      <c r="Z57" s="1">
        <v>587</v>
      </c>
      <c r="AA57" s="1" t="s">
        <v>70</v>
      </c>
      <c r="AB57" s="1" t="s">
        <v>477</v>
      </c>
      <c r="AC57" s="1">
        <v>17.8</v>
      </c>
      <c r="AD57" s="1" t="s">
        <v>478</v>
      </c>
      <c r="AE57" s="1" t="s">
        <v>714</v>
      </c>
      <c r="AF57" s="1">
        <v>18.3</v>
      </c>
      <c r="AG57" s="1" t="s">
        <v>478</v>
      </c>
      <c r="AH57" s="1" t="s">
        <v>94</v>
      </c>
      <c r="AI57" s="1">
        <v>81.7</v>
      </c>
      <c r="AJ57" s="1" t="s">
        <v>478</v>
      </c>
      <c r="AK57" s="1" t="s">
        <v>148</v>
      </c>
      <c r="AL57" s="1">
        <v>5.0999999999999996</v>
      </c>
      <c r="AM57" s="1" t="s">
        <v>478</v>
      </c>
      <c r="AN57" s="1" t="s">
        <v>715</v>
      </c>
      <c r="AO57" s="1">
        <v>4.5</v>
      </c>
      <c r="AP57" s="1" t="s">
        <v>478</v>
      </c>
      <c r="AR57" s="1">
        <v>400501</v>
      </c>
      <c r="AS57" s="1">
        <v>1</v>
      </c>
      <c r="AT57" s="1" t="s">
        <v>713</v>
      </c>
      <c r="AU57" s="1">
        <v>20141125</v>
      </c>
      <c r="AV57" s="1">
        <v>1</v>
      </c>
      <c r="AW57" s="1" t="s">
        <v>472</v>
      </c>
      <c r="AX57" s="1">
        <v>1</v>
      </c>
      <c r="AY57" s="1" t="s">
        <v>710</v>
      </c>
      <c r="AZ57" s="1">
        <v>0</v>
      </c>
      <c r="BA57" s="1">
        <v>0</v>
      </c>
      <c r="BB57" s="1">
        <v>3</v>
      </c>
      <c r="BC57" s="1">
        <v>2191</v>
      </c>
      <c r="BD57" s="1" t="s">
        <v>724</v>
      </c>
      <c r="BE57" s="1" t="s">
        <v>725</v>
      </c>
      <c r="BF57" s="1">
        <v>24</v>
      </c>
      <c r="BH57" s="1">
        <v>0</v>
      </c>
      <c r="BI57" s="1">
        <v>0</v>
      </c>
      <c r="BJ57" s="1">
        <v>0</v>
      </c>
      <c r="BK57" s="1">
        <v>0</v>
      </c>
      <c r="BL57" s="1">
        <v>0</v>
      </c>
      <c r="BM57" s="1">
        <v>0</v>
      </c>
      <c r="BN57" s="1">
        <v>0</v>
      </c>
      <c r="BO57" s="1" t="s">
        <v>63</v>
      </c>
      <c r="BP57" s="1">
        <v>249</v>
      </c>
      <c r="BQ57" s="1" t="s">
        <v>70</v>
      </c>
      <c r="BR57" s="1" t="s">
        <v>477</v>
      </c>
      <c r="BS57" s="1">
        <v>4.3</v>
      </c>
      <c r="BT57" s="1" t="s">
        <v>478</v>
      </c>
      <c r="BU57" s="1" t="s">
        <v>714</v>
      </c>
      <c r="BV57" s="1">
        <v>0.6</v>
      </c>
      <c r="BW57" s="1" t="s">
        <v>478</v>
      </c>
      <c r="BX57" s="1" t="s">
        <v>94</v>
      </c>
      <c r="BY57" s="1">
        <v>54</v>
      </c>
      <c r="BZ57" s="1" t="s">
        <v>478</v>
      </c>
      <c r="CA57" s="1" t="s">
        <v>148</v>
      </c>
      <c r="CB57" s="1">
        <v>0.4</v>
      </c>
      <c r="CC57" s="1" t="s">
        <v>478</v>
      </c>
      <c r="CD57" s="1" t="s">
        <v>715</v>
      </c>
      <c r="CE57" s="1">
        <v>0</v>
      </c>
      <c r="CF57" s="1" t="s">
        <v>478</v>
      </c>
      <c r="CG57" s="1">
        <v>1</v>
      </c>
      <c r="CH57" s="1" t="s">
        <v>524</v>
      </c>
      <c r="CI57" s="1">
        <v>14</v>
      </c>
      <c r="CJ57" s="1" t="s">
        <v>487</v>
      </c>
      <c r="CK57" s="1">
        <v>6</v>
      </c>
      <c r="CL57" s="1" t="s">
        <v>525</v>
      </c>
      <c r="CM57" s="1">
        <v>1</v>
      </c>
      <c r="CN57" s="1" t="s">
        <v>482</v>
      </c>
      <c r="CO57" s="1">
        <v>0</v>
      </c>
      <c r="CQ57" s="1">
        <v>0</v>
      </c>
      <c r="CS57" s="1">
        <v>0</v>
      </c>
      <c r="CU57" s="1">
        <v>0</v>
      </c>
      <c r="CV57" s="1">
        <v>0</v>
      </c>
      <c r="CW57" s="1">
        <v>4</v>
      </c>
      <c r="CX57" s="1">
        <v>23</v>
      </c>
      <c r="CY57" s="1" t="s">
        <v>707</v>
      </c>
    </row>
    <row r="58" spans="1:103" x14ac:dyDescent="0.15">
      <c r="A58" s="1">
        <v>1</v>
      </c>
      <c r="B58" s="1">
        <v>400501</v>
      </c>
      <c r="C58" s="1">
        <v>1</v>
      </c>
      <c r="D58" s="1" t="s">
        <v>713</v>
      </c>
      <c r="E58" s="1">
        <v>20141126</v>
      </c>
      <c r="F58" s="1">
        <v>1</v>
      </c>
      <c r="G58" s="1" t="s">
        <v>472</v>
      </c>
      <c r="H58" s="1">
        <v>1</v>
      </c>
      <c r="I58" s="1" t="s">
        <v>710</v>
      </c>
      <c r="J58" s="1">
        <v>0</v>
      </c>
      <c r="K58" s="1">
        <v>0</v>
      </c>
      <c r="L58" s="1">
        <v>1</v>
      </c>
      <c r="M58" s="1">
        <v>1</v>
      </c>
      <c r="N58" s="1" t="s">
        <v>709</v>
      </c>
      <c r="P58" s="1">
        <v>181</v>
      </c>
      <c r="Q58" s="1" t="s">
        <v>733</v>
      </c>
      <c r="R58" s="1">
        <v>0</v>
      </c>
      <c r="S58" s="1">
        <v>0</v>
      </c>
      <c r="T58" s="1">
        <v>0</v>
      </c>
      <c r="U58" s="1">
        <v>0</v>
      </c>
      <c r="V58" s="1">
        <v>0</v>
      </c>
      <c r="W58" s="1">
        <v>0</v>
      </c>
      <c r="X58" s="1">
        <v>0</v>
      </c>
      <c r="Y58" s="1" t="s">
        <v>63</v>
      </c>
      <c r="Z58" s="1">
        <v>557</v>
      </c>
      <c r="AA58" s="1" t="s">
        <v>70</v>
      </c>
      <c r="AB58" s="1" t="s">
        <v>477</v>
      </c>
      <c r="AC58" s="1">
        <v>25.8</v>
      </c>
      <c r="AD58" s="1" t="s">
        <v>478</v>
      </c>
      <c r="AE58" s="1" t="s">
        <v>714</v>
      </c>
      <c r="AF58" s="1">
        <v>15.4</v>
      </c>
      <c r="AG58" s="1" t="s">
        <v>478</v>
      </c>
      <c r="AH58" s="1" t="s">
        <v>94</v>
      </c>
      <c r="AI58" s="1">
        <v>76.8</v>
      </c>
      <c r="AJ58" s="1" t="s">
        <v>478</v>
      </c>
      <c r="AK58" s="1" t="s">
        <v>148</v>
      </c>
      <c r="AL58" s="1">
        <v>3.9</v>
      </c>
      <c r="AM58" s="1" t="s">
        <v>478</v>
      </c>
      <c r="AN58" s="1" t="s">
        <v>715</v>
      </c>
      <c r="AO58" s="1">
        <v>3.8</v>
      </c>
      <c r="AP58" s="1" t="s">
        <v>478</v>
      </c>
      <c r="AR58" s="1">
        <v>400501</v>
      </c>
      <c r="AS58" s="1">
        <v>1</v>
      </c>
      <c r="AT58" s="1" t="s">
        <v>713</v>
      </c>
      <c r="AU58" s="1">
        <v>20141126</v>
      </c>
      <c r="AV58" s="1">
        <v>1</v>
      </c>
      <c r="AW58" s="1" t="s">
        <v>472</v>
      </c>
      <c r="AX58" s="1">
        <v>1</v>
      </c>
      <c r="AY58" s="1" t="s">
        <v>710</v>
      </c>
      <c r="AZ58" s="1">
        <v>0</v>
      </c>
      <c r="BA58" s="1">
        <v>0</v>
      </c>
      <c r="BB58" s="1">
        <v>3</v>
      </c>
      <c r="BC58" s="1">
        <v>2191</v>
      </c>
      <c r="BD58" s="1" t="s">
        <v>724</v>
      </c>
      <c r="BE58" s="1" t="s">
        <v>725</v>
      </c>
      <c r="BF58" s="1">
        <v>24</v>
      </c>
      <c r="BH58" s="1">
        <v>0</v>
      </c>
      <c r="BI58" s="1">
        <v>0</v>
      </c>
      <c r="BJ58" s="1">
        <v>0</v>
      </c>
      <c r="BK58" s="1">
        <v>0</v>
      </c>
      <c r="BL58" s="1">
        <v>0</v>
      </c>
      <c r="BM58" s="1">
        <v>0</v>
      </c>
      <c r="BN58" s="1">
        <v>0</v>
      </c>
      <c r="BO58" s="1" t="s">
        <v>63</v>
      </c>
      <c r="BP58" s="1">
        <v>249</v>
      </c>
      <c r="BQ58" s="1" t="s">
        <v>70</v>
      </c>
      <c r="BR58" s="1" t="s">
        <v>477</v>
      </c>
      <c r="BS58" s="1">
        <v>4.3</v>
      </c>
      <c r="BT58" s="1" t="s">
        <v>478</v>
      </c>
      <c r="BU58" s="1" t="s">
        <v>714</v>
      </c>
      <c r="BV58" s="1">
        <v>0.6</v>
      </c>
      <c r="BW58" s="1" t="s">
        <v>478</v>
      </c>
      <c r="BX58" s="1" t="s">
        <v>94</v>
      </c>
      <c r="BY58" s="1">
        <v>54</v>
      </c>
      <c r="BZ58" s="1" t="s">
        <v>478</v>
      </c>
      <c r="CA58" s="1" t="s">
        <v>148</v>
      </c>
      <c r="CB58" s="1">
        <v>0.4</v>
      </c>
      <c r="CC58" s="1" t="s">
        <v>478</v>
      </c>
      <c r="CD58" s="1" t="s">
        <v>715</v>
      </c>
      <c r="CE58" s="1">
        <v>0</v>
      </c>
      <c r="CF58" s="1" t="s">
        <v>478</v>
      </c>
      <c r="CG58" s="1">
        <v>1</v>
      </c>
      <c r="CH58" s="1" t="s">
        <v>524</v>
      </c>
      <c r="CI58" s="1">
        <v>14</v>
      </c>
      <c r="CJ58" s="1" t="s">
        <v>487</v>
      </c>
      <c r="CK58" s="1">
        <v>6</v>
      </c>
      <c r="CL58" s="1" t="s">
        <v>525</v>
      </c>
      <c r="CM58" s="1">
        <v>1</v>
      </c>
      <c r="CN58" s="1" t="s">
        <v>482</v>
      </c>
      <c r="CO58" s="1">
        <v>0</v>
      </c>
      <c r="CQ58" s="1">
        <v>0</v>
      </c>
      <c r="CS58" s="1">
        <v>0</v>
      </c>
      <c r="CU58" s="1">
        <v>0</v>
      </c>
      <c r="CV58" s="1">
        <v>0</v>
      </c>
      <c r="CW58" s="1">
        <v>4</v>
      </c>
      <c r="CX58" s="1">
        <v>24</v>
      </c>
      <c r="CY58" s="1" t="s">
        <v>707</v>
      </c>
    </row>
    <row r="59" spans="1:103" x14ac:dyDescent="0.15">
      <c r="A59" s="1">
        <v>1</v>
      </c>
      <c r="B59" s="1">
        <v>400501</v>
      </c>
      <c r="C59" s="1">
        <v>1</v>
      </c>
      <c r="D59" s="1" t="s">
        <v>713</v>
      </c>
      <c r="E59" s="1">
        <v>20141127</v>
      </c>
      <c r="F59" s="1">
        <v>1</v>
      </c>
      <c r="G59" s="1" t="s">
        <v>472</v>
      </c>
      <c r="H59" s="1">
        <v>1</v>
      </c>
      <c r="I59" s="1" t="s">
        <v>710</v>
      </c>
      <c r="J59" s="1">
        <v>0</v>
      </c>
      <c r="K59" s="1">
        <v>0</v>
      </c>
      <c r="L59" s="1">
        <v>1</v>
      </c>
      <c r="M59" s="1">
        <v>1</v>
      </c>
      <c r="N59" s="1" t="s">
        <v>709</v>
      </c>
      <c r="P59" s="1">
        <v>195</v>
      </c>
      <c r="R59" s="1">
        <v>0</v>
      </c>
      <c r="S59" s="1">
        <v>0</v>
      </c>
      <c r="T59" s="1">
        <v>0</v>
      </c>
      <c r="U59" s="1">
        <v>0</v>
      </c>
      <c r="V59" s="1">
        <v>0</v>
      </c>
      <c r="W59" s="1">
        <v>0</v>
      </c>
      <c r="X59" s="1">
        <v>0</v>
      </c>
      <c r="Y59" s="1" t="s">
        <v>63</v>
      </c>
      <c r="Z59" s="1">
        <v>526</v>
      </c>
      <c r="AA59" s="1" t="s">
        <v>70</v>
      </c>
      <c r="AB59" s="1" t="s">
        <v>477</v>
      </c>
      <c r="AC59" s="1">
        <v>20.9</v>
      </c>
      <c r="AD59" s="1" t="s">
        <v>478</v>
      </c>
      <c r="AE59" s="1" t="s">
        <v>714</v>
      </c>
      <c r="AF59" s="1">
        <v>18</v>
      </c>
      <c r="AG59" s="1" t="s">
        <v>478</v>
      </c>
      <c r="AH59" s="1" t="s">
        <v>94</v>
      </c>
      <c r="AI59" s="1">
        <v>68.2</v>
      </c>
      <c r="AJ59" s="1" t="s">
        <v>478</v>
      </c>
      <c r="AK59" s="1" t="s">
        <v>148</v>
      </c>
      <c r="AL59" s="1">
        <v>4</v>
      </c>
      <c r="AM59" s="1" t="s">
        <v>478</v>
      </c>
      <c r="AN59" s="1" t="s">
        <v>715</v>
      </c>
      <c r="AO59" s="1">
        <v>2.1</v>
      </c>
      <c r="AP59" s="1" t="s">
        <v>478</v>
      </c>
      <c r="AR59" s="1">
        <v>400501</v>
      </c>
      <c r="AS59" s="1">
        <v>1</v>
      </c>
      <c r="AT59" s="1" t="s">
        <v>713</v>
      </c>
      <c r="AU59" s="1">
        <v>20141127</v>
      </c>
      <c r="AV59" s="1">
        <v>1</v>
      </c>
      <c r="AW59" s="1" t="s">
        <v>472</v>
      </c>
      <c r="AX59" s="1">
        <v>1</v>
      </c>
      <c r="AY59" s="1" t="s">
        <v>710</v>
      </c>
      <c r="AZ59" s="1">
        <v>0</v>
      </c>
      <c r="BA59" s="1">
        <v>0</v>
      </c>
      <c r="BB59" s="1">
        <v>3</v>
      </c>
      <c r="BC59" s="1">
        <v>2191</v>
      </c>
      <c r="BD59" s="1" t="s">
        <v>724</v>
      </c>
      <c r="BE59" s="1" t="s">
        <v>725</v>
      </c>
      <c r="BF59" s="1">
        <v>24</v>
      </c>
      <c r="BH59" s="1">
        <v>0</v>
      </c>
      <c r="BI59" s="1">
        <v>0</v>
      </c>
      <c r="BJ59" s="1">
        <v>0</v>
      </c>
      <c r="BK59" s="1">
        <v>0</v>
      </c>
      <c r="BL59" s="1">
        <v>0</v>
      </c>
      <c r="BM59" s="1">
        <v>0</v>
      </c>
      <c r="BN59" s="1">
        <v>0</v>
      </c>
      <c r="BO59" s="1" t="s">
        <v>63</v>
      </c>
      <c r="BP59" s="1">
        <v>249</v>
      </c>
      <c r="BQ59" s="1" t="s">
        <v>70</v>
      </c>
      <c r="BR59" s="1" t="s">
        <v>477</v>
      </c>
      <c r="BS59" s="1">
        <v>4.3</v>
      </c>
      <c r="BT59" s="1" t="s">
        <v>478</v>
      </c>
      <c r="BU59" s="1" t="s">
        <v>714</v>
      </c>
      <c r="BV59" s="1">
        <v>0.6</v>
      </c>
      <c r="BW59" s="1" t="s">
        <v>478</v>
      </c>
      <c r="BX59" s="1" t="s">
        <v>94</v>
      </c>
      <c r="BY59" s="1">
        <v>54</v>
      </c>
      <c r="BZ59" s="1" t="s">
        <v>478</v>
      </c>
      <c r="CA59" s="1" t="s">
        <v>148</v>
      </c>
      <c r="CB59" s="1">
        <v>0.4</v>
      </c>
      <c r="CC59" s="1" t="s">
        <v>478</v>
      </c>
      <c r="CD59" s="1" t="s">
        <v>715</v>
      </c>
      <c r="CE59" s="1">
        <v>0</v>
      </c>
      <c r="CF59" s="1" t="s">
        <v>478</v>
      </c>
      <c r="CG59" s="1">
        <v>1</v>
      </c>
      <c r="CH59" s="1" t="s">
        <v>524</v>
      </c>
      <c r="CI59" s="1">
        <v>14</v>
      </c>
      <c r="CJ59" s="1" t="s">
        <v>487</v>
      </c>
      <c r="CK59" s="1">
        <v>6</v>
      </c>
      <c r="CL59" s="1" t="s">
        <v>525</v>
      </c>
      <c r="CM59" s="1">
        <v>1</v>
      </c>
      <c r="CN59" s="1" t="s">
        <v>482</v>
      </c>
      <c r="CO59" s="1">
        <v>0</v>
      </c>
      <c r="CQ59" s="1">
        <v>0</v>
      </c>
      <c r="CS59" s="1">
        <v>0</v>
      </c>
      <c r="CU59" s="1">
        <v>0</v>
      </c>
      <c r="CV59" s="1">
        <v>0</v>
      </c>
      <c r="CW59" s="1">
        <v>4</v>
      </c>
      <c r="CX59" s="1">
        <v>25</v>
      </c>
      <c r="CY59" s="1" t="s">
        <v>707</v>
      </c>
    </row>
    <row r="60" spans="1:103" x14ac:dyDescent="0.15">
      <c r="A60" s="1">
        <v>1</v>
      </c>
      <c r="B60" s="1">
        <v>400501</v>
      </c>
      <c r="C60" s="1">
        <v>1</v>
      </c>
      <c r="D60" s="1" t="s">
        <v>713</v>
      </c>
      <c r="E60" s="1">
        <v>20141128</v>
      </c>
      <c r="F60" s="1">
        <v>1</v>
      </c>
      <c r="G60" s="1" t="s">
        <v>472</v>
      </c>
      <c r="H60" s="1">
        <v>1</v>
      </c>
      <c r="I60" s="1" t="s">
        <v>710</v>
      </c>
      <c r="J60" s="1">
        <v>0</v>
      </c>
      <c r="K60" s="1">
        <v>0</v>
      </c>
      <c r="L60" s="1">
        <v>1</v>
      </c>
      <c r="M60" s="1">
        <v>1</v>
      </c>
      <c r="N60" s="1" t="s">
        <v>709</v>
      </c>
      <c r="P60" s="1">
        <v>177</v>
      </c>
      <c r="R60" s="1">
        <v>0</v>
      </c>
      <c r="S60" s="1">
        <v>0</v>
      </c>
      <c r="T60" s="1">
        <v>0</v>
      </c>
      <c r="U60" s="1">
        <v>0</v>
      </c>
      <c r="V60" s="1">
        <v>0</v>
      </c>
      <c r="W60" s="1">
        <v>0</v>
      </c>
      <c r="X60" s="1">
        <v>0</v>
      </c>
      <c r="Y60" s="1" t="s">
        <v>63</v>
      </c>
      <c r="Z60" s="1">
        <v>785</v>
      </c>
      <c r="AA60" s="1" t="s">
        <v>70</v>
      </c>
      <c r="AB60" s="1" t="s">
        <v>477</v>
      </c>
      <c r="AC60" s="1">
        <v>32.5</v>
      </c>
      <c r="AD60" s="1" t="s">
        <v>478</v>
      </c>
      <c r="AE60" s="1" t="s">
        <v>714</v>
      </c>
      <c r="AF60" s="1">
        <v>30.3</v>
      </c>
      <c r="AG60" s="1" t="s">
        <v>478</v>
      </c>
      <c r="AH60" s="1" t="s">
        <v>94</v>
      </c>
      <c r="AI60" s="1">
        <v>90.8</v>
      </c>
      <c r="AJ60" s="1" t="s">
        <v>478</v>
      </c>
      <c r="AK60" s="1" t="s">
        <v>148</v>
      </c>
      <c r="AL60" s="1">
        <v>5.7</v>
      </c>
      <c r="AM60" s="1" t="s">
        <v>478</v>
      </c>
      <c r="AN60" s="1" t="s">
        <v>715</v>
      </c>
      <c r="AO60" s="1">
        <v>6.5</v>
      </c>
      <c r="AP60" s="1" t="s">
        <v>478</v>
      </c>
      <c r="AR60" s="1">
        <v>400501</v>
      </c>
      <c r="AS60" s="1">
        <v>1</v>
      </c>
      <c r="AT60" s="1" t="s">
        <v>713</v>
      </c>
      <c r="AU60" s="1">
        <v>20141128</v>
      </c>
      <c r="AV60" s="1">
        <v>1</v>
      </c>
      <c r="AW60" s="1" t="s">
        <v>472</v>
      </c>
      <c r="AX60" s="1">
        <v>1</v>
      </c>
      <c r="AY60" s="1" t="s">
        <v>710</v>
      </c>
      <c r="AZ60" s="1">
        <v>0</v>
      </c>
      <c r="BA60" s="1">
        <v>0</v>
      </c>
      <c r="BB60" s="1">
        <v>3</v>
      </c>
      <c r="BC60" s="1">
        <v>2191</v>
      </c>
      <c r="BD60" s="1" t="s">
        <v>724</v>
      </c>
      <c r="BE60" s="1" t="s">
        <v>725</v>
      </c>
      <c r="BF60" s="1">
        <v>24</v>
      </c>
      <c r="BH60" s="1">
        <v>0</v>
      </c>
      <c r="BI60" s="1">
        <v>0</v>
      </c>
      <c r="BJ60" s="1">
        <v>0</v>
      </c>
      <c r="BK60" s="1">
        <v>0</v>
      </c>
      <c r="BL60" s="1">
        <v>0</v>
      </c>
      <c r="BM60" s="1">
        <v>0</v>
      </c>
      <c r="BN60" s="1">
        <v>0</v>
      </c>
      <c r="BO60" s="1" t="s">
        <v>63</v>
      </c>
      <c r="BP60" s="1">
        <v>249</v>
      </c>
      <c r="BQ60" s="1" t="s">
        <v>70</v>
      </c>
      <c r="BR60" s="1" t="s">
        <v>477</v>
      </c>
      <c r="BS60" s="1">
        <v>4.3</v>
      </c>
      <c r="BT60" s="1" t="s">
        <v>478</v>
      </c>
      <c r="BU60" s="1" t="s">
        <v>714</v>
      </c>
      <c r="BV60" s="1">
        <v>0.6</v>
      </c>
      <c r="BW60" s="1" t="s">
        <v>478</v>
      </c>
      <c r="BX60" s="1" t="s">
        <v>94</v>
      </c>
      <c r="BY60" s="1">
        <v>54</v>
      </c>
      <c r="BZ60" s="1" t="s">
        <v>478</v>
      </c>
      <c r="CA60" s="1" t="s">
        <v>148</v>
      </c>
      <c r="CB60" s="1">
        <v>0.4</v>
      </c>
      <c r="CC60" s="1" t="s">
        <v>478</v>
      </c>
      <c r="CD60" s="1" t="s">
        <v>715</v>
      </c>
      <c r="CE60" s="1">
        <v>0</v>
      </c>
      <c r="CF60" s="1" t="s">
        <v>478</v>
      </c>
      <c r="CG60" s="1">
        <v>1</v>
      </c>
      <c r="CH60" s="1" t="s">
        <v>524</v>
      </c>
      <c r="CI60" s="1">
        <v>14</v>
      </c>
      <c r="CJ60" s="1" t="s">
        <v>487</v>
      </c>
      <c r="CK60" s="1">
        <v>6</v>
      </c>
      <c r="CL60" s="1" t="s">
        <v>525</v>
      </c>
      <c r="CM60" s="1">
        <v>1</v>
      </c>
      <c r="CN60" s="1" t="s">
        <v>482</v>
      </c>
      <c r="CO60" s="1">
        <v>0</v>
      </c>
      <c r="CQ60" s="1">
        <v>0</v>
      </c>
      <c r="CS60" s="1">
        <v>0</v>
      </c>
      <c r="CU60" s="1">
        <v>0</v>
      </c>
      <c r="CV60" s="1">
        <v>0</v>
      </c>
      <c r="CW60" s="1">
        <v>4</v>
      </c>
      <c r="CX60" s="1">
        <v>26</v>
      </c>
      <c r="CY60" s="1" t="s">
        <v>707</v>
      </c>
    </row>
    <row r="61" spans="1:103" x14ac:dyDescent="0.15">
      <c r="A61" s="1">
        <v>1</v>
      </c>
      <c r="B61" s="1">
        <v>400501</v>
      </c>
      <c r="C61" s="1">
        <v>1</v>
      </c>
      <c r="D61" s="1" t="s">
        <v>713</v>
      </c>
      <c r="E61" s="1">
        <v>20141103</v>
      </c>
      <c r="F61" s="1">
        <v>1</v>
      </c>
      <c r="G61" s="1" t="s">
        <v>472</v>
      </c>
      <c r="H61" s="1">
        <v>1</v>
      </c>
      <c r="I61" s="1" t="s">
        <v>710</v>
      </c>
      <c r="J61" s="1">
        <v>0</v>
      </c>
      <c r="K61" s="1">
        <v>0</v>
      </c>
      <c r="L61" s="1">
        <v>1</v>
      </c>
      <c r="M61" s="1">
        <v>1</v>
      </c>
      <c r="N61" s="1" t="s">
        <v>709</v>
      </c>
      <c r="P61" s="1">
        <v>209</v>
      </c>
      <c r="Q61" s="1" t="s">
        <v>1165</v>
      </c>
      <c r="R61" s="1">
        <v>0</v>
      </c>
      <c r="S61" s="1">
        <v>0</v>
      </c>
      <c r="T61" s="1">
        <v>0</v>
      </c>
      <c r="U61" s="1">
        <v>0</v>
      </c>
      <c r="V61" s="1">
        <v>0</v>
      </c>
      <c r="W61" s="1">
        <v>0</v>
      </c>
      <c r="X61" s="1">
        <v>0</v>
      </c>
      <c r="Y61" s="1" t="s">
        <v>63</v>
      </c>
      <c r="Z61" s="1">
        <v>674</v>
      </c>
      <c r="AA61" s="1" t="s">
        <v>70</v>
      </c>
      <c r="AB61" s="1" t="s">
        <v>477</v>
      </c>
      <c r="AC61" s="1">
        <v>19.399999999999999</v>
      </c>
      <c r="AD61" s="1" t="s">
        <v>478</v>
      </c>
      <c r="AE61" s="1" t="s">
        <v>714</v>
      </c>
      <c r="AF61" s="1">
        <v>28.7</v>
      </c>
      <c r="AG61" s="1" t="s">
        <v>478</v>
      </c>
      <c r="AH61" s="1" t="s">
        <v>94</v>
      </c>
      <c r="AI61" s="1">
        <v>81.400000000000006</v>
      </c>
      <c r="AJ61" s="1" t="s">
        <v>478</v>
      </c>
      <c r="AK61" s="1" t="s">
        <v>148</v>
      </c>
      <c r="AL61" s="1">
        <v>6.3</v>
      </c>
      <c r="AM61" s="1" t="s">
        <v>478</v>
      </c>
      <c r="AN61" s="1" t="s">
        <v>715</v>
      </c>
      <c r="AO61" s="1">
        <v>4.7</v>
      </c>
      <c r="AP61" s="1" t="s">
        <v>478</v>
      </c>
      <c r="AR61" s="1">
        <v>400501</v>
      </c>
      <c r="AS61" s="1">
        <v>1</v>
      </c>
      <c r="AT61" s="1" t="s">
        <v>713</v>
      </c>
      <c r="AU61" s="1">
        <v>20141103</v>
      </c>
      <c r="AV61" s="1">
        <v>1</v>
      </c>
      <c r="AW61" s="1" t="s">
        <v>472</v>
      </c>
      <c r="AX61" s="1">
        <v>1</v>
      </c>
      <c r="AY61" s="1" t="s">
        <v>710</v>
      </c>
      <c r="AZ61" s="1">
        <v>0</v>
      </c>
      <c r="BA61" s="1">
        <v>0</v>
      </c>
      <c r="BB61" s="1">
        <v>4</v>
      </c>
      <c r="BC61" s="1" t="s">
        <v>719</v>
      </c>
      <c r="BD61" s="1" t="s">
        <v>526</v>
      </c>
      <c r="BE61" s="1" t="s">
        <v>527</v>
      </c>
      <c r="BF61" s="1">
        <v>5</v>
      </c>
      <c r="BG61" s="1" t="s">
        <v>717</v>
      </c>
      <c r="BH61" s="1">
        <v>0</v>
      </c>
      <c r="BI61" s="1">
        <v>0</v>
      </c>
      <c r="BJ61" s="1">
        <v>0</v>
      </c>
      <c r="BK61" s="1">
        <v>0</v>
      </c>
      <c r="BL61" s="1">
        <v>0</v>
      </c>
      <c r="BM61" s="1">
        <v>0</v>
      </c>
      <c r="BN61" s="1">
        <v>0</v>
      </c>
      <c r="BO61" s="1" t="s">
        <v>63</v>
      </c>
      <c r="BP61" s="1">
        <v>45</v>
      </c>
      <c r="BQ61" s="1" t="s">
        <v>70</v>
      </c>
      <c r="BR61" s="1" t="s">
        <v>477</v>
      </c>
      <c r="BS61" s="1">
        <v>2.9</v>
      </c>
      <c r="BT61" s="1" t="s">
        <v>478</v>
      </c>
      <c r="BU61" s="1" t="s">
        <v>714</v>
      </c>
      <c r="BV61" s="1">
        <v>2.4</v>
      </c>
      <c r="BW61" s="1" t="s">
        <v>478</v>
      </c>
      <c r="BX61" s="1" t="s">
        <v>94</v>
      </c>
      <c r="BY61" s="1">
        <v>3.3</v>
      </c>
      <c r="BZ61" s="1" t="s">
        <v>478</v>
      </c>
      <c r="CA61" s="1" t="s">
        <v>148</v>
      </c>
      <c r="CB61" s="1">
        <v>1.1000000000000001</v>
      </c>
      <c r="CC61" s="1" t="s">
        <v>478</v>
      </c>
      <c r="CD61" s="1" t="s">
        <v>715</v>
      </c>
      <c r="CE61" s="1">
        <v>2.2000000000000002</v>
      </c>
      <c r="CF61" s="1" t="s">
        <v>478</v>
      </c>
      <c r="CG61" s="1">
        <v>4</v>
      </c>
      <c r="CH61" s="1" t="s">
        <v>530</v>
      </c>
      <c r="CI61" s="1">
        <v>13</v>
      </c>
      <c r="CJ61" s="1" t="s">
        <v>529</v>
      </c>
      <c r="CK61" s="1">
        <v>7</v>
      </c>
      <c r="CL61" s="1" t="s">
        <v>487</v>
      </c>
      <c r="CM61" s="1">
        <v>1</v>
      </c>
      <c r="CN61" s="1" t="s">
        <v>482</v>
      </c>
      <c r="CO61" s="1">
        <v>11</v>
      </c>
      <c r="CQ61" s="1">
        <v>4</v>
      </c>
      <c r="CS61" s="1">
        <v>0</v>
      </c>
      <c r="CU61" s="1">
        <v>0</v>
      </c>
      <c r="CV61" s="1">
        <v>1</v>
      </c>
      <c r="CW61" s="1">
        <v>5</v>
      </c>
      <c r="CX61" s="1">
        <v>1</v>
      </c>
      <c r="CY61" s="1" t="s">
        <v>708</v>
      </c>
    </row>
    <row r="62" spans="1:103" x14ac:dyDescent="0.15">
      <c r="A62" s="1">
        <v>1</v>
      </c>
      <c r="B62" s="1">
        <v>400501</v>
      </c>
      <c r="C62" s="1">
        <v>1</v>
      </c>
      <c r="D62" s="1" t="s">
        <v>713</v>
      </c>
      <c r="E62" s="1">
        <v>20141104</v>
      </c>
      <c r="F62" s="1">
        <v>1</v>
      </c>
      <c r="G62" s="1" t="s">
        <v>472</v>
      </c>
      <c r="H62" s="1">
        <v>1</v>
      </c>
      <c r="I62" s="1" t="s">
        <v>710</v>
      </c>
      <c r="J62" s="1">
        <v>0</v>
      </c>
      <c r="K62" s="1">
        <v>0</v>
      </c>
      <c r="L62" s="1">
        <v>1</v>
      </c>
      <c r="M62" s="1">
        <v>1</v>
      </c>
      <c r="N62" s="1" t="s">
        <v>709</v>
      </c>
      <c r="P62" s="1">
        <v>181</v>
      </c>
      <c r="Q62" s="1" t="s">
        <v>1166</v>
      </c>
      <c r="R62" s="1">
        <v>0</v>
      </c>
      <c r="S62" s="1">
        <v>0</v>
      </c>
      <c r="T62" s="1">
        <v>0</v>
      </c>
      <c r="U62" s="1">
        <v>0</v>
      </c>
      <c r="V62" s="1">
        <v>0</v>
      </c>
      <c r="W62" s="1">
        <v>0</v>
      </c>
      <c r="X62" s="1">
        <v>0</v>
      </c>
      <c r="Y62" s="1" t="s">
        <v>63</v>
      </c>
      <c r="Z62" s="1">
        <v>546</v>
      </c>
      <c r="AA62" s="1" t="s">
        <v>70</v>
      </c>
      <c r="AB62" s="1" t="s">
        <v>477</v>
      </c>
      <c r="AC62" s="1">
        <v>20.9</v>
      </c>
      <c r="AD62" s="1" t="s">
        <v>478</v>
      </c>
      <c r="AE62" s="1" t="s">
        <v>714</v>
      </c>
      <c r="AF62" s="1">
        <v>18.7</v>
      </c>
      <c r="AG62" s="1" t="s">
        <v>478</v>
      </c>
      <c r="AH62" s="1" t="s">
        <v>94</v>
      </c>
      <c r="AI62" s="1">
        <v>70.099999999999994</v>
      </c>
      <c r="AJ62" s="1" t="s">
        <v>478</v>
      </c>
      <c r="AK62" s="1" t="s">
        <v>148</v>
      </c>
      <c r="AL62" s="1">
        <v>4.5</v>
      </c>
      <c r="AM62" s="1" t="s">
        <v>478</v>
      </c>
      <c r="AN62" s="1" t="s">
        <v>715</v>
      </c>
      <c r="AO62" s="1">
        <v>3.1</v>
      </c>
      <c r="AP62" s="1" t="s">
        <v>478</v>
      </c>
      <c r="AR62" s="1">
        <v>400501</v>
      </c>
      <c r="AS62" s="1">
        <v>1</v>
      </c>
      <c r="AT62" s="1" t="s">
        <v>713</v>
      </c>
      <c r="AU62" s="1">
        <v>20141104</v>
      </c>
      <c r="AV62" s="1">
        <v>1</v>
      </c>
      <c r="AW62" s="1" t="s">
        <v>472</v>
      </c>
      <c r="AX62" s="1">
        <v>1</v>
      </c>
      <c r="AY62" s="1" t="s">
        <v>710</v>
      </c>
      <c r="AZ62" s="1">
        <v>0</v>
      </c>
      <c r="BA62" s="1">
        <v>0</v>
      </c>
      <c r="BB62" s="1">
        <v>4</v>
      </c>
      <c r="BC62" s="1">
        <v>2139</v>
      </c>
      <c r="BD62" s="1" t="s">
        <v>1182</v>
      </c>
      <c r="BE62" s="1" t="s">
        <v>1183</v>
      </c>
      <c r="BF62" s="1">
        <v>4</v>
      </c>
      <c r="BG62" s="1" t="s">
        <v>1166</v>
      </c>
      <c r="BH62" s="1">
        <v>0</v>
      </c>
      <c r="BI62" s="1">
        <v>0</v>
      </c>
      <c r="BJ62" s="1">
        <v>0</v>
      </c>
      <c r="BK62" s="1">
        <v>0</v>
      </c>
      <c r="BL62" s="1">
        <v>0</v>
      </c>
      <c r="BM62" s="1">
        <v>0</v>
      </c>
      <c r="BN62" s="1">
        <v>0</v>
      </c>
      <c r="BO62" s="1" t="s">
        <v>63</v>
      </c>
      <c r="BP62" s="1">
        <v>8</v>
      </c>
      <c r="BQ62" s="1" t="s">
        <v>70</v>
      </c>
      <c r="BR62" s="1" t="s">
        <v>477</v>
      </c>
      <c r="BS62" s="1">
        <v>0.2</v>
      </c>
      <c r="BT62" s="1" t="s">
        <v>478</v>
      </c>
      <c r="BU62" s="1" t="s">
        <v>714</v>
      </c>
      <c r="BV62" s="1">
        <v>0</v>
      </c>
      <c r="BW62" s="1" t="s">
        <v>478</v>
      </c>
      <c r="BX62" s="1" t="s">
        <v>94</v>
      </c>
      <c r="BY62" s="1">
        <v>1.8</v>
      </c>
      <c r="BZ62" s="1" t="s">
        <v>478</v>
      </c>
      <c r="CA62" s="1" t="s">
        <v>148</v>
      </c>
      <c r="CB62" s="1">
        <v>0.3</v>
      </c>
      <c r="CC62" s="1" t="s">
        <v>478</v>
      </c>
      <c r="CD62" s="1" t="s">
        <v>715</v>
      </c>
      <c r="CE62" s="1">
        <v>0.8</v>
      </c>
      <c r="CF62" s="1" t="s">
        <v>478</v>
      </c>
      <c r="CG62" s="1">
        <v>5</v>
      </c>
      <c r="CH62" s="1" t="s">
        <v>528</v>
      </c>
      <c r="CI62" s="1">
        <v>12</v>
      </c>
      <c r="CJ62" s="1" t="s">
        <v>1184</v>
      </c>
      <c r="CK62" s="1">
        <v>7</v>
      </c>
      <c r="CL62" s="1" t="s">
        <v>487</v>
      </c>
      <c r="CM62" s="1">
        <v>2</v>
      </c>
      <c r="CN62" s="1" t="s">
        <v>488</v>
      </c>
      <c r="CO62" s="1">
        <v>11</v>
      </c>
      <c r="CQ62" s="1">
        <v>4</v>
      </c>
      <c r="CS62" s="1">
        <v>0</v>
      </c>
      <c r="CU62" s="1">
        <v>0</v>
      </c>
      <c r="CV62" s="1">
        <v>1</v>
      </c>
      <c r="CW62" s="1">
        <v>5</v>
      </c>
      <c r="CX62" s="1">
        <v>2</v>
      </c>
      <c r="CY62" s="1" t="s">
        <v>708</v>
      </c>
    </row>
    <row r="63" spans="1:103" x14ac:dyDescent="0.15">
      <c r="A63" s="1">
        <v>1</v>
      </c>
      <c r="B63" s="1">
        <v>400501</v>
      </c>
      <c r="C63" s="1">
        <v>1</v>
      </c>
      <c r="D63" s="1" t="s">
        <v>713</v>
      </c>
      <c r="E63" s="1">
        <v>20141105</v>
      </c>
      <c r="F63" s="1">
        <v>1</v>
      </c>
      <c r="G63" s="1" t="s">
        <v>472</v>
      </c>
      <c r="H63" s="1">
        <v>1</v>
      </c>
      <c r="I63" s="1" t="s">
        <v>710</v>
      </c>
      <c r="J63" s="1">
        <v>0</v>
      </c>
      <c r="K63" s="1">
        <v>0</v>
      </c>
      <c r="L63" s="1">
        <v>1</v>
      </c>
      <c r="M63" s="1">
        <v>1</v>
      </c>
      <c r="N63" s="1" t="s">
        <v>709</v>
      </c>
      <c r="P63" s="1">
        <v>200</v>
      </c>
      <c r="R63" s="1">
        <v>0</v>
      </c>
      <c r="S63" s="1">
        <v>0</v>
      </c>
      <c r="T63" s="1">
        <v>0</v>
      </c>
      <c r="U63" s="1">
        <v>0</v>
      </c>
      <c r="V63" s="1">
        <v>0</v>
      </c>
      <c r="W63" s="1">
        <v>0</v>
      </c>
      <c r="X63" s="1">
        <v>0</v>
      </c>
      <c r="Y63" s="1" t="s">
        <v>63</v>
      </c>
      <c r="Z63" s="1">
        <v>564</v>
      </c>
      <c r="AA63" s="1" t="s">
        <v>70</v>
      </c>
      <c r="AB63" s="1" t="s">
        <v>477</v>
      </c>
      <c r="AC63" s="1">
        <v>28.2</v>
      </c>
      <c r="AD63" s="1" t="s">
        <v>478</v>
      </c>
      <c r="AE63" s="1" t="s">
        <v>714</v>
      </c>
      <c r="AF63" s="1">
        <v>15.8</v>
      </c>
      <c r="AG63" s="1" t="s">
        <v>478</v>
      </c>
      <c r="AH63" s="1" t="s">
        <v>94</v>
      </c>
      <c r="AI63" s="1">
        <v>75.3</v>
      </c>
      <c r="AJ63" s="1" t="s">
        <v>478</v>
      </c>
      <c r="AK63" s="1" t="s">
        <v>148</v>
      </c>
      <c r="AL63" s="1">
        <v>5.9</v>
      </c>
      <c r="AM63" s="1" t="s">
        <v>478</v>
      </c>
      <c r="AN63" s="1" t="s">
        <v>715</v>
      </c>
      <c r="AO63" s="1">
        <v>4.3</v>
      </c>
      <c r="AP63" s="1" t="s">
        <v>478</v>
      </c>
      <c r="AR63" s="1">
        <v>400501</v>
      </c>
      <c r="AS63" s="1">
        <v>1</v>
      </c>
      <c r="AT63" s="1" t="s">
        <v>713</v>
      </c>
      <c r="AU63" s="1">
        <v>20141105</v>
      </c>
      <c r="AV63" s="1">
        <v>1</v>
      </c>
      <c r="AW63" s="1" t="s">
        <v>472</v>
      </c>
      <c r="AX63" s="1">
        <v>1</v>
      </c>
      <c r="AY63" s="1" t="s">
        <v>710</v>
      </c>
      <c r="AZ63" s="1">
        <v>0</v>
      </c>
      <c r="BA63" s="1">
        <v>0</v>
      </c>
      <c r="BB63" s="1">
        <v>4</v>
      </c>
      <c r="BC63" s="1">
        <v>2287</v>
      </c>
      <c r="BD63" s="1" t="s">
        <v>1191</v>
      </c>
      <c r="BE63" s="1" t="s">
        <v>1192</v>
      </c>
      <c r="BF63" s="1">
        <v>12</v>
      </c>
      <c r="BH63" s="1">
        <v>0</v>
      </c>
      <c r="BI63" s="1">
        <v>0</v>
      </c>
      <c r="BJ63" s="1">
        <v>0</v>
      </c>
      <c r="BK63" s="1">
        <v>0</v>
      </c>
      <c r="BL63" s="1">
        <v>0</v>
      </c>
      <c r="BM63" s="1">
        <v>0</v>
      </c>
      <c r="BN63" s="1">
        <v>0</v>
      </c>
      <c r="BO63" s="1" t="s">
        <v>63</v>
      </c>
      <c r="BP63" s="1">
        <v>32</v>
      </c>
      <c r="BQ63" s="1" t="s">
        <v>70</v>
      </c>
      <c r="BR63" s="1" t="s">
        <v>477</v>
      </c>
      <c r="BS63" s="1">
        <v>2.1</v>
      </c>
      <c r="BT63" s="1" t="s">
        <v>478</v>
      </c>
      <c r="BU63" s="1" t="s">
        <v>714</v>
      </c>
      <c r="BV63" s="1">
        <v>0.7</v>
      </c>
      <c r="BW63" s="1" t="s">
        <v>478</v>
      </c>
      <c r="BX63" s="1" t="s">
        <v>94</v>
      </c>
      <c r="BY63" s="1">
        <v>4.5999999999999996</v>
      </c>
      <c r="BZ63" s="1" t="s">
        <v>478</v>
      </c>
      <c r="CA63" s="1" t="s">
        <v>148</v>
      </c>
      <c r="CB63" s="1">
        <v>0.6</v>
      </c>
      <c r="CC63" s="1" t="s">
        <v>478</v>
      </c>
      <c r="CD63" s="1" t="s">
        <v>715</v>
      </c>
      <c r="CE63" s="1">
        <v>2</v>
      </c>
      <c r="CF63" s="1" t="s">
        <v>478</v>
      </c>
      <c r="CG63" s="1">
        <v>5</v>
      </c>
      <c r="CH63" s="1" t="s">
        <v>528</v>
      </c>
      <c r="CI63" s="1">
        <v>13</v>
      </c>
      <c r="CJ63" s="1" t="s">
        <v>529</v>
      </c>
      <c r="CK63" s="1">
        <v>7</v>
      </c>
      <c r="CL63" s="1" t="s">
        <v>487</v>
      </c>
      <c r="CM63" s="1">
        <v>4</v>
      </c>
      <c r="CN63" s="1" t="s">
        <v>487</v>
      </c>
      <c r="CO63" s="1">
        <v>0</v>
      </c>
      <c r="CQ63" s="1">
        <v>0</v>
      </c>
      <c r="CS63" s="1">
        <v>0</v>
      </c>
      <c r="CU63" s="1">
        <v>0</v>
      </c>
      <c r="CV63" s="1">
        <v>0</v>
      </c>
      <c r="CW63" s="1">
        <v>5</v>
      </c>
      <c r="CX63" s="1">
        <v>3</v>
      </c>
      <c r="CY63" s="1" t="s">
        <v>708</v>
      </c>
    </row>
    <row r="64" spans="1:103" x14ac:dyDescent="0.15">
      <c r="A64" s="1">
        <v>1</v>
      </c>
      <c r="B64" s="1">
        <v>400501</v>
      </c>
      <c r="C64" s="1">
        <v>1</v>
      </c>
      <c r="D64" s="1" t="s">
        <v>713</v>
      </c>
      <c r="E64" s="1">
        <v>20141106</v>
      </c>
      <c r="F64" s="1">
        <v>1</v>
      </c>
      <c r="G64" s="1" t="s">
        <v>472</v>
      </c>
      <c r="H64" s="1">
        <v>1</v>
      </c>
      <c r="I64" s="1" t="s">
        <v>710</v>
      </c>
      <c r="J64" s="1">
        <v>0</v>
      </c>
      <c r="K64" s="1">
        <v>0</v>
      </c>
      <c r="L64" s="1">
        <v>1</v>
      </c>
      <c r="M64" s="1">
        <v>1</v>
      </c>
      <c r="N64" s="1" t="s">
        <v>709</v>
      </c>
      <c r="P64" s="1">
        <v>205</v>
      </c>
      <c r="R64" s="1">
        <v>0</v>
      </c>
      <c r="S64" s="1">
        <v>0</v>
      </c>
      <c r="T64" s="1">
        <v>0</v>
      </c>
      <c r="U64" s="1">
        <v>0</v>
      </c>
      <c r="V64" s="1">
        <v>0</v>
      </c>
      <c r="W64" s="1">
        <v>0</v>
      </c>
      <c r="X64" s="1">
        <v>0</v>
      </c>
      <c r="Y64" s="1" t="s">
        <v>63</v>
      </c>
      <c r="Z64" s="1">
        <v>632</v>
      </c>
      <c r="AA64" s="1" t="s">
        <v>70</v>
      </c>
      <c r="AB64" s="1" t="s">
        <v>477</v>
      </c>
      <c r="AC64" s="1">
        <v>22.8</v>
      </c>
      <c r="AD64" s="1" t="s">
        <v>478</v>
      </c>
      <c r="AE64" s="1" t="s">
        <v>714</v>
      </c>
      <c r="AF64" s="1">
        <v>25.4</v>
      </c>
      <c r="AG64" s="1" t="s">
        <v>478</v>
      </c>
      <c r="AH64" s="1" t="s">
        <v>94</v>
      </c>
      <c r="AI64" s="1">
        <v>75.5</v>
      </c>
      <c r="AJ64" s="1" t="s">
        <v>478</v>
      </c>
      <c r="AK64" s="1" t="s">
        <v>148</v>
      </c>
      <c r="AL64" s="1">
        <v>3.9</v>
      </c>
      <c r="AM64" s="1" t="s">
        <v>478</v>
      </c>
      <c r="AN64" s="1" t="s">
        <v>715</v>
      </c>
      <c r="AO64" s="1">
        <v>3.5</v>
      </c>
      <c r="AP64" s="1" t="s">
        <v>478</v>
      </c>
      <c r="AR64" s="1">
        <v>400501</v>
      </c>
      <c r="AS64" s="1">
        <v>1</v>
      </c>
      <c r="AT64" s="1" t="s">
        <v>713</v>
      </c>
      <c r="AU64" s="1">
        <v>20141106</v>
      </c>
      <c r="AV64" s="1">
        <v>1</v>
      </c>
      <c r="AW64" s="1" t="s">
        <v>472</v>
      </c>
      <c r="AX64" s="1">
        <v>1</v>
      </c>
      <c r="AY64" s="1" t="s">
        <v>710</v>
      </c>
      <c r="AZ64" s="1">
        <v>0</v>
      </c>
      <c r="BA64" s="1">
        <v>0</v>
      </c>
      <c r="BB64" s="1">
        <v>4</v>
      </c>
      <c r="BC64" s="1">
        <v>2297</v>
      </c>
      <c r="BD64" s="1" t="s">
        <v>1200</v>
      </c>
      <c r="BE64" s="1" t="s">
        <v>1200</v>
      </c>
      <c r="BF64" s="1">
        <v>11</v>
      </c>
      <c r="BH64" s="1">
        <v>0</v>
      </c>
      <c r="BI64" s="1">
        <v>0</v>
      </c>
      <c r="BJ64" s="1">
        <v>0</v>
      </c>
      <c r="BK64" s="1">
        <v>0</v>
      </c>
      <c r="BL64" s="1">
        <v>0</v>
      </c>
      <c r="BM64" s="1">
        <v>0</v>
      </c>
      <c r="BN64" s="1">
        <v>0</v>
      </c>
      <c r="BO64" s="1" t="s">
        <v>63</v>
      </c>
      <c r="BP64" s="1">
        <v>11</v>
      </c>
      <c r="BQ64" s="1" t="s">
        <v>70</v>
      </c>
      <c r="BR64" s="1" t="s">
        <v>477</v>
      </c>
      <c r="BS64" s="1">
        <v>0.3</v>
      </c>
      <c r="BT64" s="1" t="s">
        <v>478</v>
      </c>
      <c r="BU64" s="1" t="s">
        <v>714</v>
      </c>
      <c r="BV64" s="1">
        <v>0</v>
      </c>
      <c r="BW64" s="1" t="s">
        <v>478</v>
      </c>
      <c r="BX64" s="1" t="s">
        <v>94</v>
      </c>
      <c r="BY64" s="1">
        <v>2.7</v>
      </c>
      <c r="BZ64" s="1" t="s">
        <v>478</v>
      </c>
      <c r="CA64" s="1" t="s">
        <v>148</v>
      </c>
      <c r="CB64" s="1">
        <v>0.3</v>
      </c>
      <c r="CC64" s="1" t="s">
        <v>478</v>
      </c>
      <c r="CD64" s="1" t="s">
        <v>715</v>
      </c>
      <c r="CE64" s="1">
        <v>1.1000000000000001</v>
      </c>
      <c r="CF64" s="1" t="s">
        <v>478</v>
      </c>
      <c r="CG64" s="1">
        <v>5</v>
      </c>
      <c r="CH64" s="1" t="s">
        <v>528</v>
      </c>
      <c r="CI64" s="1">
        <v>13</v>
      </c>
      <c r="CJ64" s="1" t="s">
        <v>529</v>
      </c>
      <c r="CK64" s="1">
        <v>7</v>
      </c>
      <c r="CL64" s="1" t="s">
        <v>487</v>
      </c>
      <c r="CM64" s="1">
        <v>4</v>
      </c>
      <c r="CN64" s="1" t="s">
        <v>487</v>
      </c>
      <c r="CO64" s="1">
        <v>0</v>
      </c>
      <c r="CQ64" s="1">
        <v>0</v>
      </c>
      <c r="CS64" s="1">
        <v>0</v>
      </c>
      <c r="CU64" s="1">
        <v>0</v>
      </c>
      <c r="CV64" s="1">
        <v>0</v>
      </c>
      <c r="CW64" s="1">
        <v>5</v>
      </c>
      <c r="CX64" s="1">
        <v>4</v>
      </c>
      <c r="CY64" s="1" t="s">
        <v>708</v>
      </c>
    </row>
    <row r="65" spans="1:103" x14ac:dyDescent="0.15">
      <c r="A65" s="1">
        <v>1</v>
      </c>
      <c r="B65" s="1">
        <v>400501</v>
      </c>
      <c r="C65" s="1">
        <v>1</v>
      </c>
      <c r="D65" s="1" t="s">
        <v>713</v>
      </c>
      <c r="E65" s="1">
        <v>20141107</v>
      </c>
      <c r="F65" s="1">
        <v>1</v>
      </c>
      <c r="G65" s="1" t="s">
        <v>472</v>
      </c>
      <c r="H65" s="1">
        <v>1</v>
      </c>
      <c r="I65" s="1" t="s">
        <v>710</v>
      </c>
      <c r="J65" s="1">
        <v>0</v>
      </c>
      <c r="K65" s="1">
        <v>0</v>
      </c>
      <c r="L65" s="1">
        <v>1</v>
      </c>
      <c r="M65" s="1">
        <v>1</v>
      </c>
      <c r="N65" s="1" t="s">
        <v>709</v>
      </c>
      <c r="P65" s="1">
        <v>257</v>
      </c>
      <c r="R65" s="1">
        <v>0</v>
      </c>
      <c r="S65" s="1">
        <v>0</v>
      </c>
      <c r="T65" s="1">
        <v>0</v>
      </c>
      <c r="U65" s="1">
        <v>0</v>
      </c>
      <c r="V65" s="1">
        <v>0</v>
      </c>
      <c r="W65" s="1">
        <v>0</v>
      </c>
      <c r="X65" s="1">
        <v>0</v>
      </c>
      <c r="Y65" s="1" t="s">
        <v>63</v>
      </c>
      <c r="Z65" s="1">
        <v>544</v>
      </c>
      <c r="AA65" s="1" t="s">
        <v>70</v>
      </c>
      <c r="AB65" s="1" t="s">
        <v>477</v>
      </c>
      <c r="AC65" s="1">
        <v>9.4</v>
      </c>
      <c r="AD65" s="1" t="s">
        <v>478</v>
      </c>
      <c r="AE65" s="1" t="s">
        <v>714</v>
      </c>
      <c r="AF65" s="1">
        <v>11.6</v>
      </c>
      <c r="AG65" s="1" t="s">
        <v>478</v>
      </c>
      <c r="AH65" s="1" t="s">
        <v>94</v>
      </c>
      <c r="AI65" s="1">
        <v>98.5</v>
      </c>
      <c r="AJ65" s="1" t="s">
        <v>478</v>
      </c>
      <c r="AK65" s="1" t="s">
        <v>148</v>
      </c>
      <c r="AL65" s="1">
        <v>4.5999999999999996</v>
      </c>
      <c r="AM65" s="1" t="s">
        <v>478</v>
      </c>
      <c r="AN65" s="1" t="s">
        <v>715</v>
      </c>
      <c r="AO65" s="1">
        <v>3.6</v>
      </c>
      <c r="AP65" s="1" t="s">
        <v>478</v>
      </c>
      <c r="AR65" s="1">
        <v>400501</v>
      </c>
      <c r="AS65" s="1">
        <v>1</v>
      </c>
      <c r="AT65" s="1" t="s">
        <v>713</v>
      </c>
      <c r="AU65" s="1">
        <v>20141107</v>
      </c>
      <c r="AV65" s="1">
        <v>1</v>
      </c>
      <c r="AW65" s="1" t="s">
        <v>472</v>
      </c>
      <c r="AX65" s="1">
        <v>1</v>
      </c>
      <c r="AY65" s="1" t="s">
        <v>710</v>
      </c>
      <c r="AZ65" s="1">
        <v>0</v>
      </c>
      <c r="BA65" s="1">
        <v>0</v>
      </c>
      <c r="BB65" s="1">
        <v>4</v>
      </c>
      <c r="BC65" s="1">
        <v>2289</v>
      </c>
      <c r="BD65" s="1" t="s">
        <v>1206</v>
      </c>
      <c r="BE65" s="1" t="s">
        <v>1207</v>
      </c>
      <c r="BF65" s="1">
        <v>12</v>
      </c>
      <c r="BH65" s="1">
        <v>0</v>
      </c>
      <c r="BI65" s="1">
        <v>0</v>
      </c>
      <c r="BJ65" s="1">
        <v>0</v>
      </c>
      <c r="BK65" s="1">
        <v>0</v>
      </c>
      <c r="BL65" s="1">
        <v>0</v>
      </c>
      <c r="BM65" s="1">
        <v>0</v>
      </c>
      <c r="BN65" s="1">
        <v>0</v>
      </c>
      <c r="BO65" s="1" t="s">
        <v>63</v>
      </c>
      <c r="BP65" s="1">
        <v>39</v>
      </c>
      <c r="BQ65" s="1" t="s">
        <v>70</v>
      </c>
      <c r="BR65" s="1" t="s">
        <v>477</v>
      </c>
      <c r="BS65" s="1">
        <v>2</v>
      </c>
      <c r="BT65" s="1" t="s">
        <v>478</v>
      </c>
      <c r="BU65" s="1" t="s">
        <v>714</v>
      </c>
      <c r="BV65" s="1">
        <v>0.7</v>
      </c>
      <c r="BW65" s="1" t="s">
        <v>478</v>
      </c>
      <c r="BX65" s="1" t="s">
        <v>94</v>
      </c>
      <c r="BY65" s="1">
        <v>6.5</v>
      </c>
      <c r="BZ65" s="1" t="s">
        <v>478</v>
      </c>
      <c r="CA65" s="1" t="s">
        <v>148</v>
      </c>
      <c r="CB65" s="1">
        <v>0.8</v>
      </c>
      <c r="CC65" s="1" t="s">
        <v>478</v>
      </c>
      <c r="CD65" s="1" t="s">
        <v>715</v>
      </c>
      <c r="CE65" s="1">
        <v>2</v>
      </c>
      <c r="CF65" s="1" t="s">
        <v>478</v>
      </c>
      <c r="CG65" s="1">
        <v>5</v>
      </c>
      <c r="CH65" s="1" t="s">
        <v>528</v>
      </c>
      <c r="CI65" s="1">
        <v>13</v>
      </c>
      <c r="CJ65" s="1" t="s">
        <v>529</v>
      </c>
      <c r="CK65" s="1">
        <v>6</v>
      </c>
      <c r="CL65" s="1" t="s">
        <v>525</v>
      </c>
      <c r="CM65" s="1">
        <v>4</v>
      </c>
      <c r="CN65" s="1" t="s">
        <v>487</v>
      </c>
      <c r="CO65" s="1">
        <v>0</v>
      </c>
      <c r="CQ65" s="1">
        <v>0</v>
      </c>
      <c r="CS65" s="1">
        <v>0</v>
      </c>
      <c r="CU65" s="1">
        <v>0</v>
      </c>
      <c r="CV65" s="1">
        <v>0</v>
      </c>
      <c r="CW65" s="1">
        <v>5</v>
      </c>
      <c r="CX65" s="1">
        <v>5</v>
      </c>
      <c r="CY65" s="1" t="s">
        <v>708</v>
      </c>
    </row>
    <row r="66" spans="1:103" x14ac:dyDescent="0.15">
      <c r="A66" s="1">
        <v>1</v>
      </c>
      <c r="B66" s="1">
        <v>400501</v>
      </c>
      <c r="C66" s="1">
        <v>1</v>
      </c>
      <c r="D66" s="1" t="s">
        <v>713</v>
      </c>
      <c r="E66" s="1">
        <v>20141110</v>
      </c>
      <c r="F66" s="1">
        <v>1</v>
      </c>
      <c r="G66" s="1" t="s">
        <v>472</v>
      </c>
      <c r="H66" s="1">
        <v>1</v>
      </c>
      <c r="I66" s="1" t="s">
        <v>710</v>
      </c>
      <c r="J66" s="1">
        <v>0</v>
      </c>
      <c r="K66" s="1">
        <v>0</v>
      </c>
      <c r="L66" s="1">
        <v>1</v>
      </c>
      <c r="M66" s="1">
        <v>1</v>
      </c>
      <c r="N66" s="1" t="s">
        <v>709</v>
      </c>
      <c r="P66" s="1">
        <v>178</v>
      </c>
      <c r="R66" s="1">
        <v>0</v>
      </c>
      <c r="S66" s="1">
        <v>0</v>
      </c>
      <c r="T66" s="1">
        <v>0</v>
      </c>
      <c r="U66" s="1">
        <v>0</v>
      </c>
      <c r="V66" s="1">
        <v>0</v>
      </c>
      <c r="W66" s="1">
        <v>0</v>
      </c>
      <c r="X66" s="1">
        <v>0</v>
      </c>
      <c r="Y66" s="1" t="s">
        <v>63</v>
      </c>
      <c r="Z66" s="1">
        <v>531</v>
      </c>
      <c r="AA66" s="1" t="s">
        <v>70</v>
      </c>
      <c r="AB66" s="1" t="s">
        <v>477</v>
      </c>
      <c r="AC66" s="1">
        <v>22.2</v>
      </c>
      <c r="AD66" s="1" t="s">
        <v>478</v>
      </c>
      <c r="AE66" s="1" t="s">
        <v>714</v>
      </c>
      <c r="AF66" s="1">
        <v>12.5</v>
      </c>
      <c r="AG66" s="1" t="s">
        <v>478</v>
      </c>
      <c r="AH66" s="1" t="s">
        <v>94</v>
      </c>
      <c r="AI66" s="1">
        <v>76</v>
      </c>
      <c r="AJ66" s="1" t="s">
        <v>478</v>
      </c>
      <c r="AK66" s="1" t="s">
        <v>148</v>
      </c>
      <c r="AL66" s="1">
        <v>2.1</v>
      </c>
      <c r="AM66" s="1" t="s">
        <v>478</v>
      </c>
      <c r="AN66" s="1" t="s">
        <v>715</v>
      </c>
      <c r="AO66" s="1">
        <v>7.6</v>
      </c>
      <c r="AP66" s="1" t="s">
        <v>478</v>
      </c>
      <c r="AR66" s="1">
        <v>400501</v>
      </c>
      <c r="AS66" s="1">
        <v>1</v>
      </c>
      <c r="AT66" s="1" t="s">
        <v>713</v>
      </c>
      <c r="AU66" s="1">
        <v>20141110</v>
      </c>
      <c r="AV66" s="1">
        <v>1</v>
      </c>
      <c r="AW66" s="1" t="s">
        <v>472</v>
      </c>
      <c r="AX66" s="1">
        <v>1</v>
      </c>
      <c r="AY66" s="1" t="s">
        <v>710</v>
      </c>
      <c r="AZ66" s="1">
        <v>0</v>
      </c>
      <c r="BA66" s="1">
        <v>0</v>
      </c>
      <c r="BB66" s="1">
        <v>4</v>
      </c>
      <c r="BC66" s="1">
        <v>2291</v>
      </c>
      <c r="BD66" s="1" t="s">
        <v>1214</v>
      </c>
      <c r="BE66" s="1" t="s">
        <v>1215</v>
      </c>
      <c r="BF66" s="1">
        <v>8</v>
      </c>
      <c r="BH66" s="1">
        <v>0</v>
      </c>
      <c r="BI66" s="1">
        <v>0</v>
      </c>
      <c r="BJ66" s="1">
        <v>0</v>
      </c>
      <c r="BK66" s="1">
        <v>0</v>
      </c>
      <c r="BL66" s="1">
        <v>0</v>
      </c>
      <c r="BM66" s="1">
        <v>0</v>
      </c>
      <c r="BN66" s="1">
        <v>0</v>
      </c>
      <c r="BO66" s="1" t="s">
        <v>63</v>
      </c>
      <c r="BP66" s="1">
        <v>28</v>
      </c>
      <c r="BQ66" s="1" t="s">
        <v>70</v>
      </c>
      <c r="BR66" s="1" t="s">
        <v>477</v>
      </c>
      <c r="BS66" s="1">
        <v>2</v>
      </c>
      <c r="BT66" s="1" t="s">
        <v>478</v>
      </c>
      <c r="BU66" s="1" t="s">
        <v>714</v>
      </c>
      <c r="BV66" s="1">
        <v>0.7</v>
      </c>
      <c r="BW66" s="1" t="s">
        <v>478</v>
      </c>
      <c r="BX66" s="1" t="s">
        <v>94</v>
      </c>
      <c r="BY66" s="1">
        <v>3.7</v>
      </c>
      <c r="BZ66" s="1" t="s">
        <v>478</v>
      </c>
      <c r="CA66" s="1" t="s">
        <v>148</v>
      </c>
      <c r="CB66" s="1">
        <v>0.7</v>
      </c>
      <c r="CC66" s="1" t="s">
        <v>478</v>
      </c>
      <c r="CD66" s="1" t="s">
        <v>715</v>
      </c>
      <c r="CE66" s="1">
        <v>2</v>
      </c>
      <c r="CF66" s="1" t="s">
        <v>478</v>
      </c>
      <c r="CG66" s="1">
        <v>5</v>
      </c>
      <c r="CH66" s="1" t="s">
        <v>528</v>
      </c>
      <c r="CI66" s="1">
        <v>13</v>
      </c>
      <c r="CJ66" s="1" t="s">
        <v>529</v>
      </c>
      <c r="CK66" s="1">
        <v>7</v>
      </c>
      <c r="CL66" s="1" t="s">
        <v>487</v>
      </c>
      <c r="CM66" s="1">
        <v>4</v>
      </c>
      <c r="CN66" s="1" t="s">
        <v>487</v>
      </c>
      <c r="CO66" s="1">
        <v>0</v>
      </c>
      <c r="CQ66" s="1">
        <v>0</v>
      </c>
      <c r="CS66" s="1">
        <v>0</v>
      </c>
      <c r="CU66" s="1">
        <v>0</v>
      </c>
      <c r="CV66" s="1">
        <v>0</v>
      </c>
      <c r="CW66" s="1">
        <v>5</v>
      </c>
      <c r="CX66" s="1">
        <v>8</v>
      </c>
      <c r="CY66" s="1" t="s">
        <v>708</v>
      </c>
    </row>
    <row r="67" spans="1:103" x14ac:dyDescent="0.15">
      <c r="A67" s="1">
        <v>1</v>
      </c>
      <c r="B67" s="1">
        <v>400501</v>
      </c>
      <c r="C67" s="1">
        <v>1</v>
      </c>
      <c r="D67" s="1" t="s">
        <v>713</v>
      </c>
      <c r="E67" s="1">
        <v>20141111</v>
      </c>
      <c r="F67" s="1">
        <v>1</v>
      </c>
      <c r="G67" s="1" t="s">
        <v>472</v>
      </c>
      <c r="H67" s="1">
        <v>1</v>
      </c>
      <c r="I67" s="1" t="s">
        <v>710</v>
      </c>
      <c r="J67" s="1">
        <v>0</v>
      </c>
      <c r="K67" s="1">
        <v>0</v>
      </c>
      <c r="L67" s="1">
        <v>1</v>
      </c>
      <c r="M67" s="1">
        <v>1</v>
      </c>
      <c r="N67" s="1" t="s">
        <v>709</v>
      </c>
      <c r="P67" s="1">
        <v>217</v>
      </c>
      <c r="Q67" s="1" t="s">
        <v>1167</v>
      </c>
      <c r="R67" s="1">
        <v>0</v>
      </c>
      <c r="S67" s="1">
        <v>0</v>
      </c>
      <c r="T67" s="1">
        <v>0</v>
      </c>
      <c r="U67" s="1">
        <v>0</v>
      </c>
      <c r="V67" s="1">
        <v>0</v>
      </c>
      <c r="W67" s="1">
        <v>0</v>
      </c>
      <c r="X67" s="1">
        <v>0</v>
      </c>
      <c r="Y67" s="1" t="s">
        <v>63</v>
      </c>
      <c r="Z67" s="1">
        <v>587</v>
      </c>
      <c r="AA67" s="1" t="s">
        <v>70</v>
      </c>
      <c r="AB67" s="1" t="s">
        <v>477</v>
      </c>
      <c r="AC67" s="1">
        <v>23.1</v>
      </c>
      <c r="AD67" s="1" t="s">
        <v>478</v>
      </c>
      <c r="AE67" s="1" t="s">
        <v>714</v>
      </c>
      <c r="AF67" s="1">
        <v>26.1</v>
      </c>
      <c r="AG67" s="1" t="s">
        <v>478</v>
      </c>
      <c r="AH67" s="1" t="s">
        <v>94</v>
      </c>
      <c r="AI67" s="1">
        <v>61.1</v>
      </c>
      <c r="AJ67" s="1" t="s">
        <v>478</v>
      </c>
      <c r="AK67" s="1" t="s">
        <v>148</v>
      </c>
      <c r="AL67" s="1">
        <v>3.6</v>
      </c>
      <c r="AM67" s="1" t="s">
        <v>478</v>
      </c>
      <c r="AN67" s="1" t="s">
        <v>715</v>
      </c>
      <c r="AO67" s="1">
        <v>2</v>
      </c>
      <c r="AP67" s="1" t="s">
        <v>478</v>
      </c>
      <c r="AR67" s="1">
        <v>400501</v>
      </c>
      <c r="AS67" s="1">
        <v>1</v>
      </c>
      <c r="AT67" s="1" t="s">
        <v>713</v>
      </c>
      <c r="AU67" s="1">
        <v>20141111</v>
      </c>
      <c r="AV67" s="1">
        <v>1</v>
      </c>
      <c r="AW67" s="1" t="s">
        <v>472</v>
      </c>
      <c r="AX67" s="1">
        <v>1</v>
      </c>
      <c r="AY67" s="1" t="s">
        <v>710</v>
      </c>
      <c r="AZ67" s="1">
        <v>0</v>
      </c>
      <c r="BA67" s="1">
        <v>0</v>
      </c>
      <c r="BB67" s="1">
        <v>4</v>
      </c>
      <c r="BC67" s="1">
        <v>2058</v>
      </c>
      <c r="BD67" s="1" t="s">
        <v>1221</v>
      </c>
      <c r="BE67" s="1" t="s">
        <v>1222</v>
      </c>
      <c r="BF67" s="1">
        <v>12</v>
      </c>
      <c r="BG67" s="1" t="s">
        <v>1167</v>
      </c>
      <c r="BH67" s="1">
        <v>0</v>
      </c>
      <c r="BI67" s="1">
        <v>0</v>
      </c>
      <c r="BJ67" s="1">
        <v>0</v>
      </c>
      <c r="BK67" s="1">
        <v>0</v>
      </c>
      <c r="BL67" s="1">
        <v>0</v>
      </c>
      <c r="BM67" s="1">
        <v>0</v>
      </c>
      <c r="BN67" s="1">
        <v>0</v>
      </c>
      <c r="BO67" s="1" t="s">
        <v>63</v>
      </c>
      <c r="BP67" s="1">
        <v>19</v>
      </c>
      <c r="BQ67" s="1" t="s">
        <v>70</v>
      </c>
      <c r="BR67" s="1" t="s">
        <v>477</v>
      </c>
      <c r="BS67" s="1">
        <v>1.5</v>
      </c>
      <c r="BT67" s="1" t="s">
        <v>478</v>
      </c>
      <c r="BU67" s="1" t="s">
        <v>714</v>
      </c>
      <c r="BV67" s="1">
        <v>1</v>
      </c>
      <c r="BW67" s="1" t="s">
        <v>478</v>
      </c>
      <c r="BX67" s="1" t="s">
        <v>94</v>
      </c>
      <c r="BY67" s="1">
        <v>1.2</v>
      </c>
      <c r="BZ67" s="1" t="s">
        <v>478</v>
      </c>
      <c r="CA67" s="1" t="s">
        <v>148</v>
      </c>
      <c r="CB67" s="1">
        <v>0.5</v>
      </c>
      <c r="CC67" s="1" t="s">
        <v>478</v>
      </c>
      <c r="CD67" s="1" t="s">
        <v>715</v>
      </c>
      <c r="CE67" s="1">
        <v>0.7</v>
      </c>
      <c r="CF67" s="1" t="s">
        <v>478</v>
      </c>
      <c r="CG67" s="1">
        <v>5</v>
      </c>
      <c r="CH67" s="1" t="s">
        <v>528</v>
      </c>
      <c r="CI67" s="1">
        <v>13</v>
      </c>
      <c r="CJ67" s="1" t="s">
        <v>529</v>
      </c>
      <c r="CK67" s="1">
        <v>7</v>
      </c>
      <c r="CL67" s="1" t="s">
        <v>487</v>
      </c>
      <c r="CM67" s="1">
        <v>3</v>
      </c>
      <c r="CN67" s="1" t="s">
        <v>485</v>
      </c>
      <c r="CO67" s="1">
        <v>11</v>
      </c>
      <c r="CQ67" s="1">
        <v>4</v>
      </c>
      <c r="CS67" s="1">
        <v>0</v>
      </c>
      <c r="CU67" s="1">
        <v>0</v>
      </c>
      <c r="CV67" s="1">
        <v>1</v>
      </c>
      <c r="CW67" s="1">
        <v>5</v>
      </c>
      <c r="CX67" s="1">
        <v>9</v>
      </c>
      <c r="CY67" s="1" t="s">
        <v>708</v>
      </c>
    </row>
    <row r="68" spans="1:103" x14ac:dyDescent="0.15">
      <c r="A68" s="1">
        <v>1</v>
      </c>
      <c r="B68" s="1">
        <v>400501</v>
      </c>
      <c r="C68" s="1">
        <v>1</v>
      </c>
      <c r="D68" s="1" t="s">
        <v>713</v>
      </c>
      <c r="E68" s="1">
        <v>20141112</v>
      </c>
      <c r="F68" s="1">
        <v>1</v>
      </c>
      <c r="G68" s="1" t="s">
        <v>472</v>
      </c>
      <c r="H68" s="1">
        <v>1</v>
      </c>
      <c r="I68" s="1" t="s">
        <v>710</v>
      </c>
      <c r="J68" s="1">
        <v>0</v>
      </c>
      <c r="K68" s="1">
        <v>0</v>
      </c>
      <c r="L68" s="1">
        <v>1</v>
      </c>
      <c r="M68" s="1">
        <v>1</v>
      </c>
      <c r="N68" s="1" t="s">
        <v>709</v>
      </c>
      <c r="P68" s="1">
        <v>204</v>
      </c>
      <c r="R68" s="1">
        <v>0</v>
      </c>
      <c r="S68" s="1">
        <v>0</v>
      </c>
      <c r="T68" s="1">
        <v>0</v>
      </c>
      <c r="U68" s="1">
        <v>0</v>
      </c>
      <c r="V68" s="1">
        <v>0</v>
      </c>
      <c r="W68" s="1">
        <v>0</v>
      </c>
      <c r="X68" s="1">
        <v>0</v>
      </c>
      <c r="Y68" s="1" t="s">
        <v>63</v>
      </c>
      <c r="Z68" s="1">
        <v>639</v>
      </c>
      <c r="AA68" s="1" t="s">
        <v>70</v>
      </c>
      <c r="AB68" s="1" t="s">
        <v>477</v>
      </c>
      <c r="AC68" s="1">
        <v>31.2</v>
      </c>
      <c r="AD68" s="1" t="s">
        <v>478</v>
      </c>
      <c r="AE68" s="1" t="s">
        <v>714</v>
      </c>
      <c r="AF68" s="1">
        <v>12.6</v>
      </c>
      <c r="AG68" s="1" t="s">
        <v>478</v>
      </c>
      <c r="AH68" s="1" t="s">
        <v>94</v>
      </c>
      <c r="AI68" s="1">
        <v>96.9</v>
      </c>
      <c r="AJ68" s="1" t="s">
        <v>478</v>
      </c>
      <c r="AK68" s="1" t="s">
        <v>148</v>
      </c>
      <c r="AL68" s="1">
        <v>7.4</v>
      </c>
      <c r="AM68" s="1" t="s">
        <v>478</v>
      </c>
      <c r="AN68" s="1" t="s">
        <v>715</v>
      </c>
      <c r="AO68" s="1">
        <v>7.1</v>
      </c>
      <c r="AP68" s="1" t="s">
        <v>478</v>
      </c>
      <c r="AR68" s="1">
        <v>400501</v>
      </c>
      <c r="AS68" s="1">
        <v>1</v>
      </c>
      <c r="AT68" s="1" t="s">
        <v>713</v>
      </c>
      <c r="AU68" s="1">
        <v>20141112</v>
      </c>
      <c r="AV68" s="1">
        <v>1</v>
      </c>
      <c r="AW68" s="1" t="s">
        <v>472</v>
      </c>
      <c r="AX68" s="1">
        <v>1</v>
      </c>
      <c r="AY68" s="1" t="s">
        <v>710</v>
      </c>
      <c r="AZ68" s="1">
        <v>0</v>
      </c>
      <c r="BA68" s="1">
        <v>0</v>
      </c>
      <c r="BB68" s="1">
        <v>4</v>
      </c>
      <c r="BC68" s="1">
        <v>2290</v>
      </c>
      <c r="BD68" s="1" t="s">
        <v>1226</v>
      </c>
      <c r="BE68" s="1" t="s">
        <v>1227</v>
      </c>
      <c r="BF68" s="1">
        <v>10</v>
      </c>
      <c r="BH68" s="1">
        <v>0</v>
      </c>
      <c r="BI68" s="1">
        <v>0</v>
      </c>
      <c r="BJ68" s="1">
        <v>0</v>
      </c>
      <c r="BK68" s="1">
        <v>0</v>
      </c>
      <c r="BL68" s="1">
        <v>0</v>
      </c>
      <c r="BM68" s="1">
        <v>0</v>
      </c>
      <c r="BN68" s="1">
        <v>0</v>
      </c>
      <c r="BO68" s="1" t="s">
        <v>63</v>
      </c>
      <c r="BP68" s="1">
        <v>31</v>
      </c>
      <c r="BQ68" s="1" t="s">
        <v>70</v>
      </c>
      <c r="BR68" s="1" t="s">
        <v>477</v>
      </c>
      <c r="BS68" s="1">
        <v>2.4</v>
      </c>
      <c r="BT68" s="1" t="s">
        <v>478</v>
      </c>
      <c r="BU68" s="1" t="s">
        <v>714</v>
      </c>
      <c r="BV68" s="1">
        <v>1</v>
      </c>
      <c r="BW68" s="1" t="s">
        <v>478</v>
      </c>
      <c r="BX68" s="1" t="s">
        <v>94</v>
      </c>
      <c r="BY68" s="1">
        <v>3.3</v>
      </c>
      <c r="BZ68" s="1" t="s">
        <v>478</v>
      </c>
      <c r="CA68" s="1" t="s">
        <v>148</v>
      </c>
      <c r="CB68" s="1">
        <v>0.6</v>
      </c>
      <c r="CC68" s="1" t="s">
        <v>478</v>
      </c>
      <c r="CD68" s="1" t="s">
        <v>715</v>
      </c>
      <c r="CE68" s="1">
        <v>2</v>
      </c>
      <c r="CF68" s="1" t="s">
        <v>478</v>
      </c>
      <c r="CG68" s="1">
        <v>5</v>
      </c>
      <c r="CH68" s="1" t="s">
        <v>528</v>
      </c>
      <c r="CI68" s="1">
        <v>13</v>
      </c>
      <c r="CJ68" s="1" t="s">
        <v>529</v>
      </c>
      <c r="CK68" s="1">
        <v>7</v>
      </c>
      <c r="CL68" s="1" t="s">
        <v>487</v>
      </c>
      <c r="CM68" s="1">
        <v>4</v>
      </c>
      <c r="CN68" s="1" t="s">
        <v>487</v>
      </c>
      <c r="CO68" s="1">
        <v>0</v>
      </c>
      <c r="CQ68" s="1">
        <v>0</v>
      </c>
      <c r="CS68" s="1">
        <v>0</v>
      </c>
      <c r="CU68" s="1">
        <v>0</v>
      </c>
      <c r="CV68" s="1">
        <v>0</v>
      </c>
      <c r="CW68" s="1">
        <v>5</v>
      </c>
      <c r="CX68" s="1">
        <v>10</v>
      </c>
      <c r="CY68" s="1" t="s">
        <v>708</v>
      </c>
    </row>
    <row r="69" spans="1:103" x14ac:dyDescent="0.15">
      <c r="A69" s="1">
        <v>1</v>
      </c>
      <c r="B69" s="1">
        <v>400501</v>
      </c>
      <c r="C69" s="1">
        <v>1</v>
      </c>
      <c r="D69" s="1" t="s">
        <v>713</v>
      </c>
      <c r="E69" s="1">
        <v>20141113</v>
      </c>
      <c r="F69" s="1">
        <v>1</v>
      </c>
      <c r="G69" s="1" t="s">
        <v>472</v>
      </c>
      <c r="H69" s="1">
        <v>1</v>
      </c>
      <c r="I69" s="1" t="s">
        <v>710</v>
      </c>
      <c r="J69" s="1">
        <v>0</v>
      </c>
      <c r="K69" s="1">
        <v>0</v>
      </c>
      <c r="L69" s="1">
        <v>1</v>
      </c>
      <c r="M69" s="1">
        <v>1</v>
      </c>
      <c r="N69" s="1" t="s">
        <v>709</v>
      </c>
      <c r="P69" s="1">
        <v>175</v>
      </c>
      <c r="Q69" s="1" t="s">
        <v>732</v>
      </c>
      <c r="R69" s="1">
        <v>0</v>
      </c>
      <c r="S69" s="1">
        <v>0</v>
      </c>
      <c r="T69" s="1">
        <v>0</v>
      </c>
      <c r="U69" s="1">
        <v>0</v>
      </c>
      <c r="V69" s="1">
        <v>0</v>
      </c>
      <c r="W69" s="1">
        <v>0</v>
      </c>
      <c r="X69" s="1">
        <v>0</v>
      </c>
      <c r="Y69" s="1" t="s">
        <v>63</v>
      </c>
      <c r="Z69" s="1">
        <v>644</v>
      </c>
      <c r="AA69" s="1" t="s">
        <v>70</v>
      </c>
      <c r="AB69" s="1" t="s">
        <v>477</v>
      </c>
      <c r="AC69" s="1">
        <v>26.6</v>
      </c>
      <c r="AD69" s="1" t="s">
        <v>478</v>
      </c>
      <c r="AE69" s="1" t="s">
        <v>714</v>
      </c>
      <c r="AF69" s="1">
        <v>21.4</v>
      </c>
      <c r="AG69" s="1" t="s">
        <v>478</v>
      </c>
      <c r="AH69" s="1" t="s">
        <v>94</v>
      </c>
      <c r="AI69" s="1">
        <v>83.3</v>
      </c>
      <c r="AJ69" s="1" t="s">
        <v>478</v>
      </c>
      <c r="AK69" s="1" t="s">
        <v>148</v>
      </c>
      <c r="AL69" s="1">
        <v>5.0999999999999996</v>
      </c>
      <c r="AM69" s="1" t="s">
        <v>478</v>
      </c>
      <c r="AN69" s="1" t="s">
        <v>715</v>
      </c>
      <c r="AO69" s="1">
        <v>6.2</v>
      </c>
      <c r="AP69" s="1" t="s">
        <v>478</v>
      </c>
      <c r="AR69" s="1">
        <v>400501</v>
      </c>
      <c r="AS69" s="1">
        <v>1</v>
      </c>
      <c r="AT69" s="1" t="s">
        <v>713</v>
      </c>
      <c r="AU69" s="1">
        <v>20141113</v>
      </c>
      <c r="AV69" s="1">
        <v>1</v>
      </c>
      <c r="AW69" s="1" t="s">
        <v>472</v>
      </c>
      <c r="AX69" s="1">
        <v>1</v>
      </c>
      <c r="AY69" s="1" t="s">
        <v>710</v>
      </c>
      <c r="AZ69" s="1">
        <v>0</v>
      </c>
      <c r="BA69" s="1">
        <v>0</v>
      </c>
      <c r="BB69" s="1">
        <v>4</v>
      </c>
      <c r="BC69" s="1">
        <v>2295</v>
      </c>
      <c r="BD69" s="1" t="s">
        <v>1234</v>
      </c>
      <c r="BE69" s="1" t="s">
        <v>1235</v>
      </c>
      <c r="BF69" s="1">
        <v>14</v>
      </c>
      <c r="BH69" s="1">
        <v>0</v>
      </c>
      <c r="BI69" s="1">
        <v>0</v>
      </c>
      <c r="BJ69" s="1">
        <v>0</v>
      </c>
      <c r="BK69" s="1">
        <v>0</v>
      </c>
      <c r="BL69" s="1">
        <v>0</v>
      </c>
      <c r="BM69" s="1">
        <v>0</v>
      </c>
      <c r="BN69" s="1">
        <v>0</v>
      </c>
      <c r="BO69" s="1" t="s">
        <v>63</v>
      </c>
      <c r="BP69" s="1">
        <v>11</v>
      </c>
      <c r="BQ69" s="1" t="s">
        <v>70</v>
      </c>
      <c r="BR69" s="1" t="s">
        <v>477</v>
      </c>
      <c r="BS69" s="1">
        <v>1.2</v>
      </c>
      <c r="BT69" s="1" t="s">
        <v>478</v>
      </c>
      <c r="BU69" s="1" t="s">
        <v>714</v>
      </c>
      <c r="BV69" s="1">
        <v>0.3</v>
      </c>
      <c r="BW69" s="1" t="s">
        <v>478</v>
      </c>
      <c r="BX69" s="1" t="s">
        <v>94</v>
      </c>
      <c r="BY69" s="1">
        <v>1.5</v>
      </c>
      <c r="BZ69" s="1" t="s">
        <v>478</v>
      </c>
      <c r="CA69" s="1" t="s">
        <v>148</v>
      </c>
      <c r="CB69" s="1">
        <v>0.4</v>
      </c>
      <c r="CC69" s="1" t="s">
        <v>478</v>
      </c>
      <c r="CD69" s="1" t="s">
        <v>715</v>
      </c>
      <c r="CE69" s="1">
        <v>1.4</v>
      </c>
      <c r="CF69" s="1" t="s">
        <v>478</v>
      </c>
      <c r="CG69" s="1">
        <v>5</v>
      </c>
      <c r="CH69" s="1" t="s">
        <v>528</v>
      </c>
      <c r="CI69" s="1">
        <v>13</v>
      </c>
      <c r="CJ69" s="1" t="s">
        <v>529</v>
      </c>
      <c r="CK69" s="1">
        <v>7</v>
      </c>
      <c r="CL69" s="1" t="s">
        <v>487</v>
      </c>
      <c r="CM69" s="1">
        <v>4</v>
      </c>
      <c r="CN69" s="1" t="s">
        <v>487</v>
      </c>
      <c r="CO69" s="1">
        <v>0</v>
      </c>
      <c r="CQ69" s="1">
        <v>0</v>
      </c>
      <c r="CS69" s="1">
        <v>0</v>
      </c>
      <c r="CU69" s="1">
        <v>0</v>
      </c>
      <c r="CV69" s="1">
        <v>0</v>
      </c>
      <c r="CW69" s="1">
        <v>5</v>
      </c>
      <c r="CX69" s="1">
        <v>11</v>
      </c>
      <c r="CY69" s="1" t="s">
        <v>708</v>
      </c>
    </row>
    <row r="70" spans="1:103" x14ac:dyDescent="0.15">
      <c r="A70" s="1">
        <v>1</v>
      </c>
      <c r="B70" s="1">
        <v>400501</v>
      </c>
      <c r="C70" s="1">
        <v>1</v>
      </c>
      <c r="D70" s="1" t="s">
        <v>713</v>
      </c>
      <c r="E70" s="1">
        <v>20141114</v>
      </c>
      <c r="F70" s="1">
        <v>1</v>
      </c>
      <c r="G70" s="1" t="s">
        <v>472</v>
      </c>
      <c r="H70" s="1">
        <v>1</v>
      </c>
      <c r="I70" s="1" t="s">
        <v>710</v>
      </c>
      <c r="J70" s="1">
        <v>0</v>
      </c>
      <c r="K70" s="1">
        <v>0</v>
      </c>
      <c r="L70" s="1">
        <v>1</v>
      </c>
      <c r="M70" s="1">
        <v>1</v>
      </c>
      <c r="N70" s="1" t="s">
        <v>709</v>
      </c>
      <c r="P70" s="1">
        <v>157</v>
      </c>
      <c r="R70" s="1">
        <v>0</v>
      </c>
      <c r="S70" s="1">
        <v>0</v>
      </c>
      <c r="T70" s="1">
        <v>0</v>
      </c>
      <c r="U70" s="1">
        <v>0</v>
      </c>
      <c r="V70" s="1">
        <v>0</v>
      </c>
      <c r="W70" s="1">
        <v>0</v>
      </c>
      <c r="X70" s="1">
        <v>0</v>
      </c>
      <c r="Y70" s="1" t="s">
        <v>63</v>
      </c>
      <c r="Z70" s="1">
        <v>490</v>
      </c>
      <c r="AA70" s="1" t="s">
        <v>70</v>
      </c>
      <c r="AB70" s="1" t="s">
        <v>477</v>
      </c>
      <c r="AC70" s="1">
        <v>28.3</v>
      </c>
      <c r="AD70" s="1" t="s">
        <v>478</v>
      </c>
      <c r="AE70" s="1" t="s">
        <v>714</v>
      </c>
      <c r="AF70" s="1">
        <v>12.3</v>
      </c>
      <c r="AG70" s="1" t="s">
        <v>478</v>
      </c>
      <c r="AH70" s="1" t="s">
        <v>94</v>
      </c>
      <c r="AI70" s="1">
        <v>64.900000000000006</v>
      </c>
      <c r="AJ70" s="1" t="s">
        <v>478</v>
      </c>
      <c r="AK70" s="1" t="s">
        <v>148</v>
      </c>
      <c r="AL70" s="1">
        <v>3.1</v>
      </c>
      <c r="AM70" s="1" t="s">
        <v>478</v>
      </c>
      <c r="AN70" s="1" t="s">
        <v>715</v>
      </c>
      <c r="AO70" s="1">
        <v>3.8</v>
      </c>
      <c r="AP70" s="1" t="s">
        <v>478</v>
      </c>
      <c r="AR70" s="1">
        <v>400501</v>
      </c>
      <c r="AS70" s="1">
        <v>1</v>
      </c>
      <c r="AT70" s="1" t="s">
        <v>713</v>
      </c>
      <c r="AU70" s="1">
        <v>20141114</v>
      </c>
      <c r="AV70" s="1">
        <v>1</v>
      </c>
      <c r="AW70" s="1" t="s">
        <v>472</v>
      </c>
      <c r="AX70" s="1">
        <v>1</v>
      </c>
      <c r="AY70" s="1" t="s">
        <v>710</v>
      </c>
      <c r="AZ70" s="1">
        <v>0</v>
      </c>
      <c r="BA70" s="1">
        <v>0</v>
      </c>
      <c r="BB70" s="1">
        <v>4</v>
      </c>
      <c r="BC70" s="1">
        <v>2142</v>
      </c>
      <c r="BD70" s="1" t="s">
        <v>729</v>
      </c>
      <c r="BE70" s="1" t="s">
        <v>730</v>
      </c>
      <c r="BF70" s="1">
        <v>5</v>
      </c>
      <c r="BH70" s="1">
        <v>0</v>
      </c>
      <c r="BI70" s="1">
        <v>0</v>
      </c>
      <c r="BJ70" s="1">
        <v>0</v>
      </c>
      <c r="BK70" s="1">
        <v>0</v>
      </c>
      <c r="BL70" s="1">
        <v>0</v>
      </c>
      <c r="BM70" s="1">
        <v>0</v>
      </c>
      <c r="BN70" s="1">
        <v>0</v>
      </c>
      <c r="BO70" s="1" t="s">
        <v>63</v>
      </c>
      <c r="BP70" s="1">
        <v>21</v>
      </c>
      <c r="BQ70" s="1" t="s">
        <v>70</v>
      </c>
      <c r="BR70" s="1" t="s">
        <v>477</v>
      </c>
      <c r="BS70" s="1">
        <v>1.5</v>
      </c>
      <c r="BT70" s="1" t="s">
        <v>478</v>
      </c>
      <c r="BU70" s="1" t="s">
        <v>714</v>
      </c>
      <c r="BV70" s="1">
        <v>0.5</v>
      </c>
      <c r="BW70" s="1" t="s">
        <v>478</v>
      </c>
      <c r="BX70" s="1" t="s">
        <v>94</v>
      </c>
      <c r="BY70" s="1">
        <v>2.6</v>
      </c>
      <c r="BZ70" s="1" t="s">
        <v>478</v>
      </c>
      <c r="CA70" s="1" t="s">
        <v>148</v>
      </c>
      <c r="CB70" s="1">
        <v>0.5</v>
      </c>
      <c r="CC70" s="1" t="s">
        <v>478</v>
      </c>
      <c r="CD70" s="1" t="s">
        <v>715</v>
      </c>
      <c r="CE70" s="1">
        <v>1.6</v>
      </c>
      <c r="CF70" s="1" t="s">
        <v>478</v>
      </c>
      <c r="CG70" s="1">
        <v>5</v>
      </c>
      <c r="CH70" s="1" t="s">
        <v>528</v>
      </c>
      <c r="CI70" s="1">
        <v>13</v>
      </c>
      <c r="CJ70" s="1" t="s">
        <v>529</v>
      </c>
      <c r="CK70" s="1">
        <v>7</v>
      </c>
      <c r="CL70" s="1" t="s">
        <v>487</v>
      </c>
      <c r="CM70" s="1">
        <v>1</v>
      </c>
      <c r="CN70" s="1" t="s">
        <v>482</v>
      </c>
      <c r="CO70" s="1">
        <v>0</v>
      </c>
      <c r="CQ70" s="1">
        <v>0</v>
      </c>
      <c r="CS70" s="1">
        <v>0</v>
      </c>
      <c r="CU70" s="1">
        <v>0</v>
      </c>
      <c r="CV70" s="1">
        <v>0</v>
      </c>
      <c r="CW70" s="1">
        <v>5</v>
      </c>
      <c r="CX70" s="1">
        <v>12</v>
      </c>
      <c r="CY70" s="1" t="s">
        <v>708</v>
      </c>
    </row>
    <row r="71" spans="1:103" x14ac:dyDescent="0.15">
      <c r="A71" s="1">
        <v>1</v>
      </c>
      <c r="B71" s="1">
        <v>400501</v>
      </c>
      <c r="C71" s="1">
        <v>1</v>
      </c>
      <c r="D71" s="1" t="s">
        <v>713</v>
      </c>
      <c r="E71" s="1">
        <v>20141117</v>
      </c>
      <c r="F71" s="1">
        <v>1</v>
      </c>
      <c r="G71" s="1" t="s">
        <v>472</v>
      </c>
      <c r="H71" s="1">
        <v>1</v>
      </c>
      <c r="I71" s="1" t="s">
        <v>710</v>
      </c>
      <c r="J71" s="1">
        <v>0</v>
      </c>
      <c r="K71" s="1">
        <v>0</v>
      </c>
      <c r="L71" s="1">
        <v>1</v>
      </c>
      <c r="M71" s="1">
        <v>1</v>
      </c>
      <c r="N71" s="1" t="s">
        <v>709</v>
      </c>
      <c r="P71" s="1">
        <v>151</v>
      </c>
      <c r="Q71" s="1" t="s">
        <v>1168</v>
      </c>
      <c r="R71" s="1">
        <v>0</v>
      </c>
      <c r="S71" s="1">
        <v>0</v>
      </c>
      <c r="T71" s="1">
        <v>0</v>
      </c>
      <c r="U71" s="1">
        <v>0</v>
      </c>
      <c r="V71" s="1">
        <v>0</v>
      </c>
      <c r="W71" s="1">
        <v>0</v>
      </c>
      <c r="X71" s="1">
        <v>0</v>
      </c>
      <c r="Y71" s="1" t="s">
        <v>63</v>
      </c>
      <c r="Z71" s="1">
        <v>634</v>
      </c>
      <c r="AA71" s="1" t="s">
        <v>70</v>
      </c>
      <c r="AB71" s="1" t="s">
        <v>477</v>
      </c>
      <c r="AC71" s="1">
        <v>18.399999999999999</v>
      </c>
      <c r="AD71" s="1" t="s">
        <v>478</v>
      </c>
      <c r="AE71" s="1" t="s">
        <v>714</v>
      </c>
      <c r="AF71" s="1">
        <v>17.3</v>
      </c>
      <c r="AG71" s="1" t="s">
        <v>478</v>
      </c>
      <c r="AH71" s="1" t="s">
        <v>94</v>
      </c>
      <c r="AI71" s="1">
        <v>100.4</v>
      </c>
      <c r="AJ71" s="1" t="s">
        <v>478</v>
      </c>
      <c r="AK71" s="1" t="s">
        <v>148</v>
      </c>
      <c r="AL71" s="1">
        <v>5.7</v>
      </c>
      <c r="AM71" s="1" t="s">
        <v>478</v>
      </c>
      <c r="AN71" s="1" t="s">
        <v>715</v>
      </c>
      <c r="AO71" s="1">
        <v>5.9</v>
      </c>
      <c r="AP71" s="1" t="s">
        <v>478</v>
      </c>
      <c r="AR71" s="1">
        <v>400501</v>
      </c>
      <c r="AS71" s="1">
        <v>1</v>
      </c>
      <c r="AT71" s="1" t="s">
        <v>713</v>
      </c>
      <c r="AU71" s="1">
        <v>20141117</v>
      </c>
      <c r="AV71" s="1">
        <v>1</v>
      </c>
      <c r="AW71" s="1" t="s">
        <v>472</v>
      </c>
      <c r="AX71" s="1">
        <v>1</v>
      </c>
      <c r="AY71" s="1" t="s">
        <v>710</v>
      </c>
      <c r="AZ71" s="1">
        <v>0</v>
      </c>
      <c r="BA71" s="1">
        <v>0</v>
      </c>
      <c r="BB71" s="1">
        <v>4</v>
      </c>
      <c r="BC71" s="1">
        <v>2287</v>
      </c>
      <c r="BD71" s="1" t="s">
        <v>1191</v>
      </c>
      <c r="BE71" s="1" t="s">
        <v>1192</v>
      </c>
      <c r="BF71" s="1">
        <v>12</v>
      </c>
      <c r="BH71" s="1">
        <v>0</v>
      </c>
      <c r="BI71" s="1">
        <v>0</v>
      </c>
      <c r="BJ71" s="1">
        <v>0</v>
      </c>
      <c r="BK71" s="1">
        <v>0</v>
      </c>
      <c r="BL71" s="1">
        <v>0</v>
      </c>
      <c r="BM71" s="1">
        <v>0</v>
      </c>
      <c r="BN71" s="1">
        <v>0</v>
      </c>
      <c r="BO71" s="1" t="s">
        <v>63</v>
      </c>
      <c r="BP71" s="1">
        <v>32</v>
      </c>
      <c r="BQ71" s="1" t="s">
        <v>70</v>
      </c>
      <c r="BR71" s="1" t="s">
        <v>477</v>
      </c>
      <c r="BS71" s="1">
        <v>2.1</v>
      </c>
      <c r="BT71" s="1" t="s">
        <v>478</v>
      </c>
      <c r="BU71" s="1" t="s">
        <v>714</v>
      </c>
      <c r="BV71" s="1">
        <v>0.7</v>
      </c>
      <c r="BW71" s="1" t="s">
        <v>478</v>
      </c>
      <c r="BX71" s="1" t="s">
        <v>94</v>
      </c>
      <c r="BY71" s="1">
        <v>4.5999999999999996</v>
      </c>
      <c r="BZ71" s="1" t="s">
        <v>478</v>
      </c>
      <c r="CA71" s="1" t="s">
        <v>148</v>
      </c>
      <c r="CB71" s="1">
        <v>0.6</v>
      </c>
      <c r="CC71" s="1" t="s">
        <v>478</v>
      </c>
      <c r="CD71" s="1" t="s">
        <v>715</v>
      </c>
      <c r="CE71" s="1">
        <v>2</v>
      </c>
      <c r="CF71" s="1" t="s">
        <v>478</v>
      </c>
      <c r="CG71" s="1">
        <v>5</v>
      </c>
      <c r="CH71" s="1" t="s">
        <v>528</v>
      </c>
      <c r="CI71" s="1">
        <v>13</v>
      </c>
      <c r="CJ71" s="1" t="s">
        <v>529</v>
      </c>
      <c r="CK71" s="1">
        <v>7</v>
      </c>
      <c r="CL71" s="1" t="s">
        <v>487</v>
      </c>
      <c r="CM71" s="1">
        <v>4</v>
      </c>
      <c r="CN71" s="1" t="s">
        <v>487</v>
      </c>
      <c r="CO71" s="1">
        <v>0</v>
      </c>
      <c r="CQ71" s="1">
        <v>0</v>
      </c>
      <c r="CS71" s="1">
        <v>0</v>
      </c>
      <c r="CU71" s="1">
        <v>0</v>
      </c>
      <c r="CV71" s="1">
        <v>0</v>
      </c>
      <c r="CW71" s="1">
        <v>5</v>
      </c>
      <c r="CX71" s="1">
        <v>15</v>
      </c>
      <c r="CY71" s="1" t="s">
        <v>708</v>
      </c>
    </row>
    <row r="72" spans="1:103" x14ac:dyDescent="0.15">
      <c r="A72" s="1">
        <v>1</v>
      </c>
      <c r="B72" s="1">
        <v>400501</v>
      </c>
      <c r="C72" s="1">
        <v>1</v>
      </c>
      <c r="D72" s="1" t="s">
        <v>713</v>
      </c>
      <c r="E72" s="1">
        <v>20141118</v>
      </c>
      <c r="F72" s="1">
        <v>1</v>
      </c>
      <c r="G72" s="1" t="s">
        <v>472</v>
      </c>
      <c r="H72" s="1">
        <v>1</v>
      </c>
      <c r="I72" s="1" t="s">
        <v>710</v>
      </c>
      <c r="J72" s="1">
        <v>0</v>
      </c>
      <c r="K72" s="1">
        <v>0</v>
      </c>
      <c r="L72" s="1">
        <v>1</v>
      </c>
      <c r="M72" s="1">
        <v>1</v>
      </c>
      <c r="N72" s="1" t="s">
        <v>709</v>
      </c>
      <c r="P72" s="1">
        <v>161</v>
      </c>
      <c r="R72" s="1">
        <v>0</v>
      </c>
      <c r="S72" s="1">
        <v>0</v>
      </c>
      <c r="T72" s="1">
        <v>0</v>
      </c>
      <c r="U72" s="1">
        <v>0</v>
      </c>
      <c r="V72" s="1">
        <v>0</v>
      </c>
      <c r="W72" s="1">
        <v>0</v>
      </c>
      <c r="X72" s="1">
        <v>0</v>
      </c>
      <c r="Y72" s="1" t="s">
        <v>63</v>
      </c>
      <c r="Z72" s="1">
        <v>528</v>
      </c>
      <c r="AA72" s="1" t="s">
        <v>70</v>
      </c>
      <c r="AB72" s="1" t="s">
        <v>477</v>
      </c>
      <c r="AC72" s="1">
        <v>20.7</v>
      </c>
      <c r="AD72" s="1" t="s">
        <v>478</v>
      </c>
      <c r="AE72" s="1" t="s">
        <v>714</v>
      </c>
      <c r="AF72" s="1">
        <v>19</v>
      </c>
      <c r="AG72" s="1" t="s">
        <v>478</v>
      </c>
      <c r="AH72" s="1" t="s">
        <v>94</v>
      </c>
      <c r="AI72" s="1">
        <v>64.3</v>
      </c>
      <c r="AJ72" s="1" t="s">
        <v>478</v>
      </c>
      <c r="AK72" s="1" t="s">
        <v>148</v>
      </c>
      <c r="AL72" s="1">
        <v>2.6</v>
      </c>
      <c r="AM72" s="1" t="s">
        <v>478</v>
      </c>
      <c r="AN72" s="1" t="s">
        <v>715</v>
      </c>
      <c r="AO72" s="1">
        <v>3.3</v>
      </c>
      <c r="AP72" s="1" t="s">
        <v>478</v>
      </c>
      <c r="AR72" s="1">
        <v>400501</v>
      </c>
      <c r="AS72" s="1">
        <v>1</v>
      </c>
      <c r="AT72" s="1" t="s">
        <v>713</v>
      </c>
      <c r="AU72" s="1">
        <v>20141118</v>
      </c>
      <c r="AV72" s="1">
        <v>1</v>
      </c>
      <c r="AW72" s="1" t="s">
        <v>472</v>
      </c>
      <c r="AX72" s="1">
        <v>1</v>
      </c>
      <c r="AY72" s="1" t="s">
        <v>710</v>
      </c>
      <c r="AZ72" s="1">
        <v>0</v>
      </c>
      <c r="BA72" s="1">
        <v>0</v>
      </c>
      <c r="BB72" s="1">
        <v>4</v>
      </c>
      <c r="BC72" s="1">
        <v>2297</v>
      </c>
      <c r="BD72" s="1" t="s">
        <v>1200</v>
      </c>
      <c r="BE72" s="1" t="s">
        <v>1200</v>
      </c>
      <c r="BF72" s="1">
        <v>11</v>
      </c>
      <c r="BH72" s="1">
        <v>0</v>
      </c>
      <c r="BI72" s="1">
        <v>0</v>
      </c>
      <c r="BJ72" s="1">
        <v>0</v>
      </c>
      <c r="BK72" s="1">
        <v>0</v>
      </c>
      <c r="BL72" s="1">
        <v>0</v>
      </c>
      <c r="BM72" s="1">
        <v>0</v>
      </c>
      <c r="BN72" s="1">
        <v>0</v>
      </c>
      <c r="BO72" s="1" t="s">
        <v>63</v>
      </c>
      <c r="BP72" s="1">
        <v>11</v>
      </c>
      <c r="BQ72" s="1" t="s">
        <v>70</v>
      </c>
      <c r="BR72" s="1" t="s">
        <v>477</v>
      </c>
      <c r="BS72" s="1">
        <v>0.3</v>
      </c>
      <c r="BT72" s="1" t="s">
        <v>478</v>
      </c>
      <c r="BU72" s="1" t="s">
        <v>714</v>
      </c>
      <c r="BV72" s="1">
        <v>0</v>
      </c>
      <c r="BW72" s="1" t="s">
        <v>478</v>
      </c>
      <c r="BX72" s="1" t="s">
        <v>94</v>
      </c>
      <c r="BY72" s="1">
        <v>2.7</v>
      </c>
      <c r="BZ72" s="1" t="s">
        <v>478</v>
      </c>
      <c r="CA72" s="1" t="s">
        <v>148</v>
      </c>
      <c r="CB72" s="1">
        <v>0.3</v>
      </c>
      <c r="CC72" s="1" t="s">
        <v>478</v>
      </c>
      <c r="CD72" s="1" t="s">
        <v>715</v>
      </c>
      <c r="CE72" s="1">
        <v>1.1000000000000001</v>
      </c>
      <c r="CF72" s="1" t="s">
        <v>478</v>
      </c>
      <c r="CG72" s="1">
        <v>5</v>
      </c>
      <c r="CH72" s="1" t="s">
        <v>528</v>
      </c>
      <c r="CI72" s="1">
        <v>13</v>
      </c>
      <c r="CJ72" s="1" t="s">
        <v>529</v>
      </c>
      <c r="CK72" s="1">
        <v>7</v>
      </c>
      <c r="CL72" s="1" t="s">
        <v>487</v>
      </c>
      <c r="CM72" s="1">
        <v>4</v>
      </c>
      <c r="CN72" s="1" t="s">
        <v>487</v>
      </c>
      <c r="CO72" s="1">
        <v>0</v>
      </c>
      <c r="CQ72" s="1">
        <v>0</v>
      </c>
      <c r="CS72" s="1">
        <v>0</v>
      </c>
      <c r="CU72" s="1">
        <v>0</v>
      </c>
      <c r="CV72" s="1">
        <v>0</v>
      </c>
      <c r="CW72" s="1">
        <v>5</v>
      </c>
      <c r="CX72" s="1">
        <v>16</v>
      </c>
      <c r="CY72" s="1" t="s">
        <v>708</v>
      </c>
    </row>
    <row r="73" spans="1:103" x14ac:dyDescent="0.15">
      <c r="A73" s="1">
        <v>1</v>
      </c>
      <c r="B73" s="1">
        <v>400501</v>
      </c>
      <c r="C73" s="1">
        <v>1</v>
      </c>
      <c r="D73" s="1" t="s">
        <v>713</v>
      </c>
      <c r="E73" s="1">
        <v>20141119</v>
      </c>
      <c r="F73" s="1">
        <v>1</v>
      </c>
      <c r="G73" s="1" t="s">
        <v>472</v>
      </c>
      <c r="H73" s="1">
        <v>1</v>
      </c>
      <c r="I73" s="1" t="s">
        <v>710</v>
      </c>
      <c r="J73" s="1">
        <v>0</v>
      </c>
      <c r="K73" s="1">
        <v>0</v>
      </c>
      <c r="L73" s="1">
        <v>1</v>
      </c>
      <c r="M73" s="1">
        <v>1</v>
      </c>
      <c r="N73" s="1" t="s">
        <v>709</v>
      </c>
      <c r="P73" s="1">
        <v>100</v>
      </c>
      <c r="R73" s="1">
        <v>0</v>
      </c>
      <c r="S73" s="1">
        <v>0</v>
      </c>
      <c r="T73" s="1">
        <v>0</v>
      </c>
      <c r="U73" s="1">
        <v>0</v>
      </c>
      <c r="V73" s="1">
        <v>0</v>
      </c>
      <c r="W73" s="1">
        <v>0</v>
      </c>
      <c r="X73" s="1">
        <v>0</v>
      </c>
      <c r="Y73" s="1" t="s">
        <v>63</v>
      </c>
      <c r="Z73" s="1">
        <v>513</v>
      </c>
      <c r="AA73" s="1" t="s">
        <v>70</v>
      </c>
      <c r="AB73" s="1" t="s">
        <v>477</v>
      </c>
      <c r="AC73" s="1">
        <v>18.7</v>
      </c>
      <c r="AD73" s="1" t="s">
        <v>478</v>
      </c>
      <c r="AE73" s="1" t="s">
        <v>714</v>
      </c>
      <c r="AF73" s="1">
        <v>17.100000000000001</v>
      </c>
      <c r="AG73" s="1" t="s">
        <v>478</v>
      </c>
      <c r="AH73" s="1" t="s">
        <v>94</v>
      </c>
      <c r="AI73" s="1">
        <v>68.7</v>
      </c>
      <c r="AJ73" s="1" t="s">
        <v>478</v>
      </c>
      <c r="AK73" s="1" t="s">
        <v>148</v>
      </c>
      <c r="AL73" s="1">
        <v>2.2000000000000002</v>
      </c>
      <c r="AM73" s="1" t="s">
        <v>478</v>
      </c>
      <c r="AN73" s="1" t="s">
        <v>715</v>
      </c>
      <c r="AO73" s="1">
        <v>3.9</v>
      </c>
      <c r="AP73" s="1" t="s">
        <v>478</v>
      </c>
      <c r="AR73" s="1">
        <v>400501</v>
      </c>
      <c r="AS73" s="1">
        <v>1</v>
      </c>
      <c r="AT73" s="1" t="s">
        <v>713</v>
      </c>
      <c r="AU73" s="1">
        <v>20141119</v>
      </c>
      <c r="AV73" s="1">
        <v>1</v>
      </c>
      <c r="AW73" s="1" t="s">
        <v>472</v>
      </c>
      <c r="AX73" s="1">
        <v>1</v>
      </c>
      <c r="AY73" s="1" t="s">
        <v>710</v>
      </c>
      <c r="AZ73" s="1">
        <v>0</v>
      </c>
      <c r="BA73" s="1">
        <v>0</v>
      </c>
      <c r="BB73" s="1">
        <v>4</v>
      </c>
      <c r="BC73" s="1">
        <v>2288</v>
      </c>
      <c r="BD73" s="1" t="s">
        <v>1253</v>
      </c>
      <c r="BE73" s="1" t="s">
        <v>1254</v>
      </c>
      <c r="BF73" s="1">
        <v>8</v>
      </c>
      <c r="BH73" s="1">
        <v>0</v>
      </c>
      <c r="BI73" s="1">
        <v>0</v>
      </c>
      <c r="BJ73" s="1">
        <v>0</v>
      </c>
      <c r="BK73" s="1">
        <v>0</v>
      </c>
      <c r="BL73" s="1">
        <v>0</v>
      </c>
      <c r="BM73" s="1">
        <v>0</v>
      </c>
      <c r="BN73" s="1">
        <v>0</v>
      </c>
      <c r="BO73" s="1" t="s">
        <v>63</v>
      </c>
      <c r="BP73" s="1">
        <v>32</v>
      </c>
      <c r="BQ73" s="1" t="s">
        <v>70</v>
      </c>
      <c r="BR73" s="1" t="s">
        <v>477</v>
      </c>
      <c r="BS73" s="1">
        <v>2.8</v>
      </c>
      <c r="BT73" s="1" t="s">
        <v>478</v>
      </c>
      <c r="BU73" s="1" t="s">
        <v>714</v>
      </c>
      <c r="BV73" s="1">
        <v>1.1000000000000001</v>
      </c>
      <c r="BW73" s="1" t="s">
        <v>478</v>
      </c>
      <c r="BX73" s="1" t="s">
        <v>94</v>
      </c>
      <c r="BY73" s="1">
        <v>3.3</v>
      </c>
      <c r="BZ73" s="1" t="s">
        <v>478</v>
      </c>
      <c r="CA73" s="1" t="s">
        <v>148</v>
      </c>
      <c r="CB73" s="1">
        <v>0.9</v>
      </c>
      <c r="CC73" s="1" t="s">
        <v>478</v>
      </c>
      <c r="CD73" s="1" t="s">
        <v>715</v>
      </c>
      <c r="CE73" s="1">
        <v>2.2999999999999998</v>
      </c>
      <c r="CF73" s="1" t="s">
        <v>478</v>
      </c>
      <c r="CG73" s="1">
        <v>5</v>
      </c>
      <c r="CH73" s="1" t="s">
        <v>528</v>
      </c>
      <c r="CI73" s="1">
        <v>13</v>
      </c>
      <c r="CJ73" s="1" t="s">
        <v>529</v>
      </c>
      <c r="CK73" s="1">
        <v>5</v>
      </c>
      <c r="CL73" s="1" t="s">
        <v>536</v>
      </c>
      <c r="CM73" s="1">
        <v>4</v>
      </c>
      <c r="CN73" s="1" t="s">
        <v>487</v>
      </c>
      <c r="CO73" s="1">
        <v>0</v>
      </c>
      <c r="CQ73" s="1">
        <v>0</v>
      </c>
      <c r="CS73" s="1">
        <v>0</v>
      </c>
      <c r="CU73" s="1">
        <v>0</v>
      </c>
      <c r="CV73" s="1">
        <v>0</v>
      </c>
      <c r="CW73" s="1">
        <v>5</v>
      </c>
      <c r="CX73" s="1">
        <v>17</v>
      </c>
      <c r="CY73" s="1" t="s">
        <v>708</v>
      </c>
    </row>
    <row r="74" spans="1:103" x14ac:dyDescent="0.15">
      <c r="A74" s="1">
        <v>1</v>
      </c>
      <c r="B74" s="1">
        <v>400501</v>
      </c>
      <c r="C74" s="1">
        <v>1</v>
      </c>
      <c r="D74" s="1" t="s">
        <v>713</v>
      </c>
      <c r="E74" s="1">
        <v>20141120</v>
      </c>
      <c r="F74" s="1">
        <v>1</v>
      </c>
      <c r="G74" s="1" t="s">
        <v>472</v>
      </c>
      <c r="H74" s="1">
        <v>1</v>
      </c>
      <c r="I74" s="1" t="s">
        <v>710</v>
      </c>
      <c r="J74" s="1">
        <v>0</v>
      </c>
      <c r="K74" s="1">
        <v>0</v>
      </c>
      <c r="L74" s="1">
        <v>1</v>
      </c>
      <c r="M74" s="1">
        <v>1</v>
      </c>
      <c r="N74" s="1" t="s">
        <v>709</v>
      </c>
      <c r="P74" s="1">
        <v>152</v>
      </c>
      <c r="Q74" s="1" t="s">
        <v>745</v>
      </c>
      <c r="R74" s="1">
        <v>0</v>
      </c>
      <c r="S74" s="1">
        <v>0</v>
      </c>
      <c r="T74" s="1">
        <v>0</v>
      </c>
      <c r="U74" s="1">
        <v>0</v>
      </c>
      <c r="V74" s="1">
        <v>0</v>
      </c>
      <c r="W74" s="1">
        <v>0</v>
      </c>
      <c r="X74" s="1">
        <v>0</v>
      </c>
      <c r="Y74" s="1" t="s">
        <v>63</v>
      </c>
      <c r="Z74" s="1">
        <v>570</v>
      </c>
      <c r="AA74" s="1" t="s">
        <v>70</v>
      </c>
      <c r="AB74" s="1" t="s">
        <v>477</v>
      </c>
      <c r="AC74" s="1">
        <v>25.5</v>
      </c>
      <c r="AD74" s="1" t="s">
        <v>478</v>
      </c>
      <c r="AE74" s="1" t="s">
        <v>714</v>
      </c>
      <c r="AF74" s="1">
        <v>16.100000000000001</v>
      </c>
      <c r="AG74" s="1" t="s">
        <v>478</v>
      </c>
      <c r="AH74" s="1" t="s">
        <v>94</v>
      </c>
      <c r="AI74" s="1">
        <v>76.400000000000006</v>
      </c>
      <c r="AJ74" s="1" t="s">
        <v>478</v>
      </c>
      <c r="AK74" s="1" t="s">
        <v>148</v>
      </c>
      <c r="AL74" s="1">
        <v>2.8</v>
      </c>
      <c r="AM74" s="1" t="s">
        <v>478</v>
      </c>
      <c r="AN74" s="1" t="s">
        <v>715</v>
      </c>
      <c r="AO74" s="1">
        <v>3.6</v>
      </c>
      <c r="AP74" s="1" t="s">
        <v>478</v>
      </c>
      <c r="AR74" s="1">
        <v>400501</v>
      </c>
      <c r="AS74" s="1">
        <v>1</v>
      </c>
      <c r="AT74" s="1" t="s">
        <v>713</v>
      </c>
      <c r="AU74" s="1">
        <v>20141120</v>
      </c>
      <c r="AV74" s="1">
        <v>1</v>
      </c>
      <c r="AW74" s="1" t="s">
        <v>472</v>
      </c>
      <c r="AX74" s="1">
        <v>1</v>
      </c>
      <c r="AY74" s="1" t="s">
        <v>710</v>
      </c>
      <c r="AZ74" s="1">
        <v>0</v>
      </c>
      <c r="BA74" s="1">
        <v>0</v>
      </c>
      <c r="BB74" s="1">
        <v>4</v>
      </c>
      <c r="BC74" s="1">
        <v>2289</v>
      </c>
      <c r="BD74" s="1" t="s">
        <v>1206</v>
      </c>
      <c r="BE74" s="1" t="s">
        <v>1207</v>
      </c>
      <c r="BF74" s="1">
        <v>12</v>
      </c>
      <c r="BH74" s="1">
        <v>0</v>
      </c>
      <c r="BI74" s="1">
        <v>0</v>
      </c>
      <c r="BJ74" s="1">
        <v>0</v>
      </c>
      <c r="BK74" s="1">
        <v>0</v>
      </c>
      <c r="BL74" s="1">
        <v>0</v>
      </c>
      <c r="BM74" s="1">
        <v>0</v>
      </c>
      <c r="BN74" s="1">
        <v>0</v>
      </c>
      <c r="BO74" s="1" t="s">
        <v>63</v>
      </c>
      <c r="BP74" s="1">
        <v>39</v>
      </c>
      <c r="BQ74" s="1" t="s">
        <v>70</v>
      </c>
      <c r="BR74" s="1" t="s">
        <v>477</v>
      </c>
      <c r="BS74" s="1">
        <v>2</v>
      </c>
      <c r="BT74" s="1" t="s">
        <v>478</v>
      </c>
      <c r="BU74" s="1" t="s">
        <v>714</v>
      </c>
      <c r="BV74" s="1">
        <v>0.7</v>
      </c>
      <c r="BW74" s="1" t="s">
        <v>478</v>
      </c>
      <c r="BX74" s="1" t="s">
        <v>94</v>
      </c>
      <c r="BY74" s="1">
        <v>6.5</v>
      </c>
      <c r="BZ74" s="1" t="s">
        <v>478</v>
      </c>
      <c r="CA74" s="1" t="s">
        <v>148</v>
      </c>
      <c r="CB74" s="1">
        <v>0.8</v>
      </c>
      <c r="CC74" s="1" t="s">
        <v>478</v>
      </c>
      <c r="CD74" s="1" t="s">
        <v>715</v>
      </c>
      <c r="CE74" s="1">
        <v>2</v>
      </c>
      <c r="CF74" s="1" t="s">
        <v>478</v>
      </c>
      <c r="CG74" s="1">
        <v>5</v>
      </c>
      <c r="CH74" s="1" t="s">
        <v>528</v>
      </c>
      <c r="CI74" s="1">
        <v>13</v>
      </c>
      <c r="CJ74" s="1" t="s">
        <v>529</v>
      </c>
      <c r="CK74" s="1">
        <v>6</v>
      </c>
      <c r="CL74" s="1" t="s">
        <v>525</v>
      </c>
      <c r="CM74" s="1">
        <v>4</v>
      </c>
      <c r="CN74" s="1" t="s">
        <v>487</v>
      </c>
      <c r="CO74" s="1">
        <v>0</v>
      </c>
      <c r="CQ74" s="1">
        <v>0</v>
      </c>
      <c r="CS74" s="1">
        <v>0</v>
      </c>
      <c r="CU74" s="1">
        <v>0</v>
      </c>
      <c r="CV74" s="1">
        <v>0</v>
      </c>
      <c r="CW74" s="1">
        <v>5</v>
      </c>
      <c r="CX74" s="1">
        <v>18</v>
      </c>
      <c r="CY74" s="1" t="s">
        <v>708</v>
      </c>
    </row>
    <row r="75" spans="1:103" x14ac:dyDescent="0.15">
      <c r="A75" s="1">
        <v>1</v>
      </c>
      <c r="B75" s="1">
        <v>400501</v>
      </c>
      <c r="C75" s="1">
        <v>1</v>
      </c>
      <c r="D75" s="1" t="s">
        <v>713</v>
      </c>
      <c r="E75" s="1">
        <v>20141121</v>
      </c>
      <c r="F75" s="1">
        <v>1</v>
      </c>
      <c r="G75" s="1" t="s">
        <v>472</v>
      </c>
      <c r="H75" s="1">
        <v>1</v>
      </c>
      <c r="I75" s="1" t="s">
        <v>710</v>
      </c>
      <c r="J75" s="1">
        <v>0</v>
      </c>
      <c r="K75" s="1">
        <v>0</v>
      </c>
      <c r="L75" s="1">
        <v>1</v>
      </c>
      <c r="M75" s="1">
        <v>1</v>
      </c>
      <c r="N75" s="1" t="s">
        <v>709</v>
      </c>
      <c r="P75" s="1">
        <v>243</v>
      </c>
      <c r="Q75" s="1" t="s">
        <v>716</v>
      </c>
      <c r="R75" s="1">
        <v>0</v>
      </c>
      <c r="S75" s="1">
        <v>0</v>
      </c>
      <c r="T75" s="1">
        <v>0</v>
      </c>
      <c r="U75" s="1">
        <v>0</v>
      </c>
      <c r="V75" s="1">
        <v>0</v>
      </c>
      <c r="W75" s="1">
        <v>0</v>
      </c>
      <c r="X75" s="1">
        <v>0</v>
      </c>
      <c r="Y75" s="1" t="s">
        <v>63</v>
      </c>
      <c r="Z75" s="1">
        <v>560</v>
      </c>
      <c r="AA75" s="1" t="s">
        <v>70</v>
      </c>
      <c r="AB75" s="1" t="s">
        <v>477</v>
      </c>
      <c r="AC75" s="1">
        <v>17.899999999999999</v>
      </c>
      <c r="AD75" s="1" t="s">
        <v>478</v>
      </c>
      <c r="AE75" s="1" t="s">
        <v>714</v>
      </c>
      <c r="AF75" s="1">
        <v>15.8</v>
      </c>
      <c r="AG75" s="1" t="s">
        <v>478</v>
      </c>
      <c r="AH75" s="1" t="s">
        <v>94</v>
      </c>
      <c r="AI75" s="1">
        <v>84.4</v>
      </c>
      <c r="AJ75" s="1" t="s">
        <v>478</v>
      </c>
      <c r="AK75" s="1" t="s">
        <v>148</v>
      </c>
      <c r="AL75" s="1">
        <v>5.2</v>
      </c>
      <c r="AM75" s="1" t="s">
        <v>478</v>
      </c>
      <c r="AN75" s="1" t="s">
        <v>715</v>
      </c>
      <c r="AO75" s="1">
        <v>3.8</v>
      </c>
      <c r="AP75" s="1" t="s">
        <v>478</v>
      </c>
      <c r="AR75" s="1">
        <v>400501</v>
      </c>
      <c r="AS75" s="1">
        <v>1</v>
      </c>
      <c r="AT75" s="1" t="s">
        <v>713</v>
      </c>
      <c r="AU75" s="1">
        <v>20141121</v>
      </c>
      <c r="AV75" s="1">
        <v>1</v>
      </c>
      <c r="AW75" s="1" t="s">
        <v>472</v>
      </c>
      <c r="AX75" s="1">
        <v>1</v>
      </c>
      <c r="AY75" s="1" t="s">
        <v>710</v>
      </c>
      <c r="AZ75" s="1">
        <v>0</v>
      </c>
      <c r="BA75" s="1">
        <v>0</v>
      </c>
      <c r="BB75" s="1">
        <v>4</v>
      </c>
      <c r="BC75" s="1">
        <v>2293</v>
      </c>
      <c r="BD75" s="1" t="s">
        <v>1167</v>
      </c>
      <c r="BE75" s="1" t="s">
        <v>1264</v>
      </c>
      <c r="BF75" s="1">
        <v>7</v>
      </c>
      <c r="BH75" s="1">
        <v>0</v>
      </c>
      <c r="BI75" s="1">
        <v>0</v>
      </c>
      <c r="BJ75" s="1">
        <v>0</v>
      </c>
      <c r="BK75" s="1">
        <v>0</v>
      </c>
      <c r="BL75" s="1">
        <v>0</v>
      </c>
      <c r="BM75" s="1">
        <v>0</v>
      </c>
      <c r="BN75" s="1">
        <v>0</v>
      </c>
      <c r="BO75" s="1" t="s">
        <v>63</v>
      </c>
      <c r="BP75" s="1">
        <v>3</v>
      </c>
      <c r="BQ75" s="1" t="s">
        <v>70</v>
      </c>
      <c r="BR75" s="1" t="s">
        <v>477</v>
      </c>
      <c r="BS75" s="1">
        <v>0.4</v>
      </c>
      <c r="BT75" s="1" t="s">
        <v>478</v>
      </c>
      <c r="BU75" s="1" t="s">
        <v>714</v>
      </c>
      <c r="BV75" s="1">
        <v>0</v>
      </c>
      <c r="BW75" s="1" t="s">
        <v>478</v>
      </c>
      <c r="BX75" s="1" t="s">
        <v>94</v>
      </c>
      <c r="BY75" s="1">
        <v>0.5</v>
      </c>
      <c r="BZ75" s="1" t="s">
        <v>478</v>
      </c>
      <c r="CA75" s="1" t="s">
        <v>148</v>
      </c>
      <c r="CB75" s="1">
        <v>0</v>
      </c>
      <c r="CC75" s="1" t="s">
        <v>478</v>
      </c>
      <c r="CD75" s="1" t="s">
        <v>715</v>
      </c>
      <c r="CE75" s="1">
        <v>0.9</v>
      </c>
      <c r="CF75" s="1" t="s">
        <v>478</v>
      </c>
      <c r="CG75" s="1">
        <v>5</v>
      </c>
      <c r="CH75" s="1" t="s">
        <v>528</v>
      </c>
      <c r="CI75" s="1">
        <v>13</v>
      </c>
      <c r="CJ75" s="1" t="s">
        <v>529</v>
      </c>
      <c r="CK75" s="1">
        <v>7</v>
      </c>
      <c r="CL75" s="1" t="s">
        <v>487</v>
      </c>
      <c r="CM75" s="1">
        <v>4</v>
      </c>
      <c r="CN75" s="1" t="s">
        <v>487</v>
      </c>
      <c r="CO75" s="1">
        <v>0</v>
      </c>
      <c r="CQ75" s="1">
        <v>0</v>
      </c>
      <c r="CS75" s="1">
        <v>0</v>
      </c>
      <c r="CU75" s="1">
        <v>0</v>
      </c>
      <c r="CV75" s="1">
        <v>0</v>
      </c>
      <c r="CW75" s="1">
        <v>5</v>
      </c>
      <c r="CX75" s="1">
        <v>19</v>
      </c>
      <c r="CY75" s="1" t="s">
        <v>708</v>
      </c>
    </row>
    <row r="76" spans="1:103" x14ac:dyDescent="0.15">
      <c r="A76" s="1">
        <v>1</v>
      </c>
      <c r="B76" s="1">
        <v>400501</v>
      </c>
      <c r="C76" s="1">
        <v>1</v>
      </c>
      <c r="D76" s="1" t="s">
        <v>713</v>
      </c>
      <c r="E76" s="1">
        <v>20141124</v>
      </c>
      <c r="F76" s="1">
        <v>1</v>
      </c>
      <c r="G76" s="1" t="s">
        <v>472</v>
      </c>
      <c r="H76" s="1">
        <v>1</v>
      </c>
      <c r="I76" s="1" t="s">
        <v>710</v>
      </c>
      <c r="J76" s="1">
        <v>0</v>
      </c>
      <c r="K76" s="1">
        <v>0</v>
      </c>
      <c r="L76" s="1">
        <v>1</v>
      </c>
      <c r="M76" s="1">
        <v>1</v>
      </c>
      <c r="N76" s="1" t="s">
        <v>709</v>
      </c>
      <c r="P76" s="1">
        <v>179</v>
      </c>
      <c r="R76" s="1">
        <v>0</v>
      </c>
      <c r="S76" s="1">
        <v>0</v>
      </c>
      <c r="T76" s="1">
        <v>0</v>
      </c>
      <c r="U76" s="1">
        <v>0</v>
      </c>
      <c r="V76" s="1">
        <v>0</v>
      </c>
      <c r="W76" s="1">
        <v>0</v>
      </c>
      <c r="X76" s="1">
        <v>0</v>
      </c>
      <c r="Y76" s="1" t="s">
        <v>63</v>
      </c>
      <c r="Z76" s="1">
        <v>615</v>
      </c>
      <c r="AA76" s="1" t="s">
        <v>70</v>
      </c>
      <c r="AB76" s="1" t="s">
        <v>477</v>
      </c>
      <c r="AC76" s="1">
        <v>23.3</v>
      </c>
      <c r="AD76" s="1" t="s">
        <v>478</v>
      </c>
      <c r="AE76" s="1" t="s">
        <v>714</v>
      </c>
      <c r="AF76" s="1">
        <v>19.600000000000001</v>
      </c>
      <c r="AG76" s="1" t="s">
        <v>478</v>
      </c>
      <c r="AH76" s="1" t="s">
        <v>94</v>
      </c>
      <c r="AI76" s="1">
        <v>79.3</v>
      </c>
      <c r="AJ76" s="1" t="s">
        <v>478</v>
      </c>
      <c r="AK76" s="1" t="s">
        <v>148</v>
      </c>
      <c r="AL76" s="1">
        <v>2.5</v>
      </c>
      <c r="AM76" s="1" t="s">
        <v>478</v>
      </c>
      <c r="AN76" s="1" t="s">
        <v>715</v>
      </c>
      <c r="AO76" s="1">
        <v>3.1</v>
      </c>
      <c r="AP76" s="1" t="s">
        <v>478</v>
      </c>
      <c r="AR76" s="1">
        <v>400501</v>
      </c>
      <c r="AS76" s="1">
        <v>1</v>
      </c>
      <c r="AT76" s="1" t="s">
        <v>713</v>
      </c>
      <c r="AU76" s="1">
        <v>20141124</v>
      </c>
      <c r="AV76" s="1">
        <v>1</v>
      </c>
      <c r="AW76" s="1" t="s">
        <v>472</v>
      </c>
      <c r="AX76" s="1">
        <v>1</v>
      </c>
      <c r="AY76" s="1" t="s">
        <v>710</v>
      </c>
      <c r="AZ76" s="1">
        <v>0</v>
      </c>
      <c r="BA76" s="1">
        <v>0</v>
      </c>
      <c r="BB76" s="1">
        <v>4</v>
      </c>
      <c r="BC76" s="1">
        <v>2143</v>
      </c>
      <c r="BD76" s="1" t="s">
        <v>737</v>
      </c>
      <c r="BE76" s="1" t="s">
        <v>738</v>
      </c>
      <c r="BF76" s="1">
        <v>11</v>
      </c>
      <c r="BH76" s="1">
        <v>0</v>
      </c>
      <c r="BI76" s="1">
        <v>0</v>
      </c>
      <c r="BJ76" s="1">
        <v>0</v>
      </c>
      <c r="BK76" s="1">
        <v>0</v>
      </c>
      <c r="BL76" s="1">
        <v>0</v>
      </c>
      <c r="BM76" s="1">
        <v>0</v>
      </c>
      <c r="BN76" s="1">
        <v>0</v>
      </c>
      <c r="BO76" s="1" t="s">
        <v>63</v>
      </c>
      <c r="BP76" s="1">
        <v>21</v>
      </c>
      <c r="BQ76" s="1" t="s">
        <v>70</v>
      </c>
      <c r="BR76" s="1" t="s">
        <v>477</v>
      </c>
      <c r="BS76" s="1">
        <v>0.8</v>
      </c>
      <c r="BT76" s="1" t="s">
        <v>478</v>
      </c>
      <c r="BU76" s="1" t="s">
        <v>714</v>
      </c>
      <c r="BV76" s="1">
        <v>0</v>
      </c>
      <c r="BW76" s="1" t="s">
        <v>478</v>
      </c>
      <c r="BX76" s="1" t="s">
        <v>94</v>
      </c>
      <c r="BY76" s="1">
        <v>3.6</v>
      </c>
      <c r="BZ76" s="1" t="s">
        <v>478</v>
      </c>
      <c r="CA76" s="1" t="s">
        <v>148</v>
      </c>
      <c r="CB76" s="1">
        <v>0.1</v>
      </c>
      <c r="CC76" s="1" t="s">
        <v>478</v>
      </c>
      <c r="CD76" s="1" t="s">
        <v>715</v>
      </c>
      <c r="CE76" s="1">
        <v>1.2</v>
      </c>
      <c r="CF76" s="1" t="s">
        <v>478</v>
      </c>
      <c r="CG76" s="1">
        <v>5</v>
      </c>
      <c r="CH76" s="1" t="s">
        <v>528</v>
      </c>
      <c r="CI76" s="1">
        <v>13</v>
      </c>
      <c r="CJ76" s="1" t="s">
        <v>529</v>
      </c>
      <c r="CK76" s="1">
        <v>7</v>
      </c>
      <c r="CL76" s="1" t="s">
        <v>487</v>
      </c>
      <c r="CM76" s="1">
        <v>1</v>
      </c>
      <c r="CN76" s="1" t="s">
        <v>482</v>
      </c>
      <c r="CO76" s="1">
        <v>0</v>
      </c>
      <c r="CQ76" s="1">
        <v>0</v>
      </c>
      <c r="CS76" s="1">
        <v>0</v>
      </c>
      <c r="CU76" s="1">
        <v>0</v>
      </c>
      <c r="CV76" s="1">
        <v>0</v>
      </c>
      <c r="CW76" s="1">
        <v>5</v>
      </c>
      <c r="CX76" s="1">
        <v>22</v>
      </c>
      <c r="CY76" s="1" t="s">
        <v>708</v>
      </c>
    </row>
    <row r="77" spans="1:103" x14ac:dyDescent="0.15">
      <c r="A77" s="1">
        <v>1</v>
      </c>
      <c r="B77" s="1">
        <v>400501</v>
      </c>
      <c r="C77" s="1">
        <v>1</v>
      </c>
      <c r="D77" s="1" t="s">
        <v>713</v>
      </c>
      <c r="E77" s="1">
        <v>20141125</v>
      </c>
      <c r="F77" s="1">
        <v>1</v>
      </c>
      <c r="G77" s="1" t="s">
        <v>472</v>
      </c>
      <c r="H77" s="1">
        <v>1</v>
      </c>
      <c r="I77" s="1" t="s">
        <v>710</v>
      </c>
      <c r="J77" s="1">
        <v>0</v>
      </c>
      <c r="K77" s="1">
        <v>0</v>
      </c>
      <c r="L77" s="1">
        <v>1</v>
      </c>
      <c r="M77" s="1">
        <v>1</v>
      </c>
      <c r="N77" s="1" t="s">
        <v>709</v>
      </c>
      <c r="P77" s="1">
        <v>164</v>
      </c>
      <c r="Q77" s="1" t="s">
        <v>1169</v>
      </c>
      <c r="R77" s="1">
        <v>0</v>
      </c>
      <c r="S77" s="1">
        <v>0</v>
      </c>
      <c r="T77" s="1">
        <v>0</v>
      </c>
      <c r="U77" s="1">
        <v>0</v>
      </c>
      <c r="V77" s="1">
        <v>0</v>
      </c>
      <c r="W77" s="1">
        <v>0</v>
      </c>
      <c r="X77" s="1">
        <v>0</v>
      </c>
      <c r="Y77" s="1" t="s">
        <v>63</v>
      </c>
      <c r="Z77" s="1">
        <v>587</v>
      </c>
      <c r="AA77" s="1" t="s">
        <v>70</v>
      </c>
      <c r="AB77" s="1" t="s">
        <v>477</v>
      </c>
      <c r="AC77" s="1">
        <v>17.8</v>
      </c>
      <c r="AD77" s="1" t="s">
        <v>478</v>
      </c>
      <c r="AE77" s="1" t="s">
        <v>714</v>
      </c>
      <c r="AF77" s="1">
        <v>18.3</v>
      </c>
      <c r="AG77" s="1" t="s">
        <v>478</v>
      </c>
      <c r="AH77" s="1" t="s">
        <v>94</v>
      </c>
      <c r="AI77" s="1">
        <v>81.7</v>
      </c>
      <c r="AJ77" s="1" t="s">
        <v>478</v>
      </c>
      <c r="AK77" s="1" t="s">
        <v>148</v>
      </c>
      <c r="AL77" s="1">
        <v>5.0999999999999996</v>
      </c>
      <c r="AM77" s="1" t="s">
        <v>478</v>
      </c>
      <c r="AN77" s="1" t="s">
        <v>715</v>
      </c>
      <c r="AO77" s="1">
        <v>4.5</v>
      </c>
      <c r="AP77" s="1" t="s">
        <v>478</v>
      </c>
      <c r="AR77" s="1">
        <v>400501</v>
      </c>
      <c r="AS77" s="1">
        <v>1</v>
      </c>
      <c r="AT77" s="1" t="s">
        <v>713</v>
      </c>
      <c r="AU77" s="1">
        <v>20141125</v>
      </c>
      <c r="AV77" s="1">
        <v>1</v>
      </c>
      <c r="AW77" s="1" t="s">
        <v>472</v>
      </c>
      <c r="AX77" s="1">
        <v>1</v>
      </c>
      <c r="AY77" s="1" t="s">
        <v>710</v>
      </c>
      <c r="AZ77" s="1">
        <v>0</v>
      </c>
      <c r="BA77" s="1">
        <v>0</v>
      </c>
      <c r="BB77" s="1">
        <v>4</v>
      </c>
      <c r="BC77" s="1">
        <v>2289</v>
      </c>
      <c r="BD77" s="1" t="s">
        <v>1206</v>
      </c>
      <c r="BE77" s="1" t="s">
        <v>1207</v>
      </c>
      <c r="BF77" s="1">
        <v>12</v>
      </c>
      <c r="BH77" s="1">
        <v>0</v>
      </c>
      <c r="BI77" s="1">
        <v>0</v>
      </c>
      <c r="BJ77" s="1">
        <v>0</v>
      </c>
      <c r="BK77" s="1">
        <v>0</v>
      </c>
      <c r="BL77" s="1">
        <v>0</v>
      </c>
      <c r="BM77" s="1">
        <v>0</v>
      </c>
      <c r="BN77" s="1">
        <v>0</v>
      </c>
      <c r="BO77" s="1" t="s">
        <v>63</v>
      </c>
      <c r="BP77" s="1">
        <v>39</v>
      </c>
      <c r="BQ77" s="1" t="s">
        <v>70</v>
      </c>
      <c r="BR77" s="1" t="s">
        <v>477</v>
      </c>
      <c r="BS77" s="1">
        <v>2</v>
      </c>
      <c r="BT77" s="1" t="s">
        <v>478</v>
      </c>
      <c r="BU77" s="1" t="s">
        <v>714</v>
      </c>
      <c r="BV77" s="1">
        <v>0.7</v>
      </c>
      <c r="BW77" s="1" t="s">
        <v>478</v>
      </c>
      <c r="BX77" s="1" t="s">
        <v>94</v>
      </c>
      <c r="BY77" s="1">
        <v>6.5</v>
      </c>
      <c r="BZ77" s="1" t="s">
        <v>478</v>
      </c>
      <c r="CA77" s="1" t="s">
        <v>148</v>
      </c>
      <c r="CB77" s="1">
        <v>0.8</v>
      </c>
      <c r="CC77" s="1" t="s">
        <v>478</v>
      </c>
      <c r="CD77" s="1" t="s">
        <v>715</v>
      </c>
      <c r="CE77" s="1">
        <v>2</v>
      </c>
      <c r="CF77" s="1" t="s">
        <v>478</v>
      </c>
      <c r="CG77" s="1">
        <v>5</v>
      </c>
      <c r="CH77" s="1" t="s">
        <v>528</v>
      </c>
      <c r="CI77" s="1">
        <v>13</v>
      </c>
      <c r="CJ77" s="1" t="s">
        <v>529</v>
      </c>
      <c r="CK77" s="1">
        <v>6</v>
      </c>
      <c r="CL77" s="1" t="s">
        <v>525</v>
      </c>
      <c r="CM77" s="1">
        <v>4</v>
      </c>
      <c r="CN77" s="1" t="s">
        <v>487</v>
      </c>
      <c r="CO77" s="1">
        <v>0</v>
      </c>
      <c r="CQ77" s="1">
        <v>0</v>
      </c>
      <c r="CS77" s="1">
        <v>0</v>
      </c>
      <c r="CU77" s="1">
        <v>0</v>
      </c>
      <c r="CV77" s="1">
        <v>0</v>
      </c>
      <c r="CW77" s="1">
        <v>5</v>
      </c>
      <c r="CX77" s="1">
        <v>23</v>
      </c>
      <c r="CY77" s="1" t="s">
        <v>708</v>
      </c>
    </row>
    <row r="78" spans="1:103" x14ac:dyDescent="0.15">
      <c r="A78" s="1">
        <v>1</v>
      </c>
      <c r="B78" s="1">
        <v>400501</v>
      </c>
      <c r="C78" s="1">
        <v>1</v>
      </c>
      <c r="D78" s="1" t="s">
        <v>713</v>
      </c>
      <c r="E78" s="1">
        <v>20141126</v>
      </c>
      <c r="F78" s="1">
        <v>1</v>
      </c>
      <c r="G78" s="1" t="s">
        <v>472</v>
      </c>
      <c r="H78" s="1">
        <v>1</v>
      </c>
      <c r="I78" s="1" t="s">
        <v>710</v>
      </c>
      <c r="J78" s="1">
        <v>0</v>
      </c>
      <c r="K78" s="1">
        <v>0</v>
      </c>
      <c r="L78" s="1">
        <v>1</v>
      </c>
      <c r="M78" s="1">
        <v>1</v>
      </c>
      <c r="N78" s="1" t="s">
        <v>709</v>
      </c>
      <c r="P78" s="1">
        <v>181</v>
      </c>
      <c r="Q78" s="1" t="s">
        <v>733</v>
      </c>
      <c r="R78" s="1">
        <v>0</v>
      </c>
      <c r="S78" s="1">
        <v>0</v>
      </c>
      <c r="T78" s="1">
        <v>0</v>
      </c>
      <c r="U78" s="1">
        <v>0</v>
      </c>
      <c r="V78" s="1">
        <v>0</v>
      </c>
      <c r="W78" s="1">
        <v>0</v>
      </c>
      <c r="X78" s="1">
        <v>0</v>
      </c>
      <c r="Y78" s="1" t="s">
        <v>63</v>
      </c>
      <c r="Z78" s="1">
        <v>557</v>
      </c>
      <c r="AA78" s="1" t="s">
        <v>70</v>
      </c>
      <c r="AB78" s="1" t="s">
        <v>477</v>
      </c>
      <c r="AC78" s="1">
        <v>25.8</v>
      </c>
      <c r="AD78" s="1" t="s">
        <v>478</v>
      </c>
      <c r="AE78" s="1" t="s">
        <v>714</v>
      </c>
      <c r="AF78" s="1">
        <v>15.4</v>
      </c>
      <c r="AG78" s="1" t="s">
        <v>478</v>
      </c>
      <c r="AH78" s="1" t="s">
        <v>94</v>
      </c>
      <c r="AI78" s="1">
        <v>76.8</v>
      </c>
      <c r="AJ78" s="1" t="s">
        <v>478</v>
      </c>
      <c r="AK78" s="1" t="s">
        <v>148</v>
      </c>
      <c r="AL78" s="1">
        <v>3.9</v>
      </c>
      <c r="AM78" s="1" t="s">
        <v>478</v>
      </c>
      <c r="AN78" s="1" t="s">
        <v>715</v>
      </c>
      <c r="AO78" s="1">
        <v>3.8</v>
      </c>
      <c r="AP78" s="1" t="s">
        <v>478</v>
      </c>
      <c r="AR78" s="1">
        <v>400501</v>
      </c>
      <c r="AS78" s="1">
        <v>1</v>
      </c>
      <c r="AT78" s="1" t="s">
        <v>713</v>
      </c>
      <c r="AU78" s="1">
        <v>20141126</v>
      </c>
      <c r="AV78" s="1">
        <v>1</v>
      </c>
      <c r="AW78" s="1" t="s">
        <v>472</v>
      </c>
      <c r="AX78" s="1">
        <v>1</v>
      </c>
      <c r="AY78" s="1" t="s">
        <v>710</v>
      </c>
      <c r="AZ78" s="1">
        <v>0</v>
      </c>
      <c r="BA78" s="1">
        <v>0</v>
      </c>
      <c r="BB78" s="1">
        <v>4</v>
      </c>
      <c r="BC78" s="1">
        <v>2292</v>
      </c>
      <c r="BD78" s="1" t="s">
        <v>1214</v>
      </c>
      <c r="BE78" s="1" t="s">
        <v>1215</v>
      </c>
      <c r="BF78" s="1">
        <v>11</v>
      </c>
      <c r="BH78" s="1">
        <v>0</v>
      </c>
      <c r="BI78" s="1">
        <v>0</v>
      </c>
      <c r="BJ78" s="1">
        <v>0</v>
      </c>
      <c r="BK78" s="1">
        <v>0</v>
      </c>
      <c r="BL78" s="1">
        <v>0</v>
      </c>
      <c r="BM78" s="1">
        <v>0</v>
      </c>
      <c r="BN78" s="1">
        <v>0</v>
      </c>
      <c r="BO78" s="1" t="s">
        <v>63</v>
      </c>
      <c r="BP78" s="1">
        <v>44</v>
      </c>
      <c r="BQ78" s="1" t="s">
        <v>70</v>
      </c>
      <c r="BR78" s="1" t="s">
        <v>477</v>
      </c>
      <c r="BS78" s="1">
        <v>2.9</v>
      </c>
      <c r="BT78" s="1" t="s">
        <v>478</v>
      </c>
      <c r="BU78" s="1" t="s">
        <v>714</v>
      </c>
      <c r="BV78" s="1">
        <v>2.4</v>
      </c>
      <c r="BW78" s="1" t="s">
        <v>478</v>
      </c>
      <c r="BX78" s="1" t="s">
        <v>94</v>
      </c>
      <c r="BY78" s="1">
        <v>3.3</v>
      </c>
      <c r="BZ78" s="1" t="s">
        <v>478</v>
      </c>
      <c r="CA78" s="1" t="s">
        <v>148</v>
      </c>
      <c r="CB78" s="1">
        <v>0.8</v>
      </c>
      <c r="CC78" s="1" t="s">
        <v>478</v>
      </c>
      <c r="CD78" s="1" t="s">
        <v>715</v>
      </c>
      <c r="CE78" s="1">
        <v>2</v>
      </c>
      <c r="CF78" s="1" t="s">
        <v>478</v>
      </c>
      <c r="CG78" s="1">
        <v>5</v>
      </c>
      <c r="CH78" s="1" t="s">
        <v>528</v>
      </c>
      <c r="CI78" s="1">
        <v>13</v>
      </c>
      <c r="CJ78" s="1" t="s">
        <v>529</v>
      </c>
      <c r="CK78" s="1">
        <v>7</v>
      </c>
      <c r="CL78" s="1" t="s">
        <v>487</v>
      </c>
      <c r="CM78" s="1">
        <v>4</v>
      </c>
      <c r="CN78" s="1" t="s">
        <v>487</v>
      </c>
      <c r="CO78" s="1">
        <v>0</v>
      </c>
      <c r="CQ78" s="1">
        <v>0</v>
      </c>
      <c r="CS78" s="1">
        <v>0</v>
      </c>
      <c r="CU78" s="1">
        <v>0</v>
      </c>
      <c r="CV78" s="1">
        <v>0</v>
      </c>
      <c r="CW78" s="1">
        <v>5</v>
      </c>
      <c r="CX78" s="1">
        <v>24</v>
      </c>
      <c r="CY78" s="1" t="s">
        <v>708</v>
      </c>
    </row>
    <row r="79" spans="1:103" x14ac:dyDescent="0.15">
      <c r="A79" s="1">
        <v>1</v>
      </c>
      <c r="B79" s="1">
        <v>400501</v>
      </c>
      <c r="C79" s="1">
        <v>1</v>
      </c>
      <c r="D79" s="1" t="s">
        <v>713</v>
      </c>
      <c r="E79" s="1">
        <v>20141127</v>
      </c>
      <c r="F79" s="1">
        <v>1</v>
      </c>
      <c r="G79" s="1" t="s">
        <v>472</v>
      </c>
      <c r="H79" s="1">
        <v>1</v>
      </c>
      <c r="I79" s="1" t="s">
        <v>710</v>
      </c>
      <c r="J79" s="1">
        <v>0</v>
      </c>
      <c r="K79" s="1">
        <v>0</v>
      </c>
      <c r="L79" s="1">
        <v>1</v>
      </c>
      <c r="M79" s="1">
        <v>1</v>
      </c>
      <c r="N79" s="1" t="s">
        <v>709</v>
      </c>
      <c r="P79" s="1">
        <v>195</v>
      </c>
      <c r="R79" s="1">
        <v>0</v>
      </c>
      <c r="S79" s="1">
        <v>0</v>
      </c>
      <c r="T79" s="1">
        <v>0</v>
      </c>
      <c r="U79" s="1">
        <v>0</v>
      </c>
      <c r="V79" s="1">
        <v>0</v>
      </c>
      <c r="W79" s="1">
        <v>0</v>
      </c>
      <c r="X79" s="1">
        <v>0</v>
      </c>
      <c r="Y79" s="1" t="s">
        <v>63</v>
      </c>
      <c r="Z79" s="1">
        <v>526</v>
      </c>
      <c r="AA79" s="1" t="s">
        <v>70</v>
      </c>
      <c r="AB79" s="1" t="s">
        <v>477</v>
      </c>
      <c r="AC79" s="1">
        <v>20.9</v>
      </c>
      <c r="AD79" s="1" t="s">
        <v>478</v>
      </c>
      <c r="AE79" s="1" t="s">
        <v>714</v>
      </c>
      <c r="AF79" s="1">
        <v>18</v>
      </c>
      <c r="AG79" s="1" t="s">
        <v>478</v>
      </c>
      <c r="AH79" s="1" t="s">
        <v>94</v>
      </c>
      <c r="AI79" s="1">
        <v>68.2</v>
      </c>
      <c r="AJ79" s="1" t="s">
        <v>478</v>
      </c>
      <c r="AK79" s="1" t="s">
        <v>148</v>
      </c>
      <c r="AL79" s="1">
        <v>4</v>
      </c>
      <c r="AM79" s="1" t="s">
        <v>478</v>
      </c>
      <c r="AN79" s="1" t="s">
        <v>715</v>
      </c>
      <c r="AO79" s="1">
        <v>2.1</v>
      </c>
      <c r="AP79" s="1" t="s">
        <v>478</v>
      </c>
      <c r="AR79" s="1">
        <v>400501</v>
      </c>
      <c r="AS79" s="1">
        <v>1</v>
      </c>
      <c r="AT79" s="1" t="s">
        <v>713</v>
      </c>
      <c r="AU79" s="1">
        <v>20141127</v>
      </c>
      <c r="AV79" s="1">
        <v>1</v>
      </c>
      <c r="AW79" s="1" t="s">
        <v>472</v>
      </c>
      <c r="AX79" s="1">
        <v>1</v>
      </c>
      <c r="AY79" s="1" t="s">
        <v>710</v>
      </c>
      <c r="AZ79" s="1">
        <v>0</v>
      </c>
      <c r="BA79" s="1">
        <v>0</v>
      </c>
      <c r="BB79" s="1">
        <v>4</v>
      </c>
      <c r="BC79" s="1">
        <v>2297</v>
      </c>
      <c r="BD79" s="1" t="s">
        <v>1200</v>
      </c>
      <c r="BE79" s="1" t="s">
        <v>1200</v>
      </c>
      <c r="BF79" s="1">
        <v>11</v>
      </c>
      <c r="BH79" s="1">
        <v>0</v>
      </c>
      <c r="BI79" s="1">
        <v>0</v>
      </c>
      <c r="BJ79" s="1">
        <v>0</v>
      </c>
      <c r="BK79" s="1">
        <v>0</v>
      </c>
      <c r="BL79" s="1">
        <v>0</v>
      </c>
      <c r="BM79" s="1">
        <v>0</v>
      </c>
      <c r="BN79" s="1">
        <v>0</v>
      </c>
      <c r="BO79" s="1" t="s">
        <v>63</v>
      </c>
      <c r="BP79" s="1">
        <v>11</v>
      </c>
      <c r="BQ79" s="1" t="s">
        <v>70</v>
      </c>
      <c r="BR79" s="1" t="s">
        <v>477</v>
      </c>
      <c r="BS79" s="1">
        <v>0.3</v>
      </c>
      <c r="BT79" s="1" t="s">
        <v>478</v>
      </c>
      <c r="BU79" s="1" t="s">
        <v>714</v>
      </c>
      <c r="BV79" s="1">
        <v>0</v>
      </c>
      <c r="BW79" s="1" t="s">
        <v>478</v>
      </c>
      <c r="BX79" s="1" t="s">
        <v>94</v>
      </c>
      <c r="BY79" s="1">
        <v>2.7</v>
      </c>
      <c r="BZ79" s="1" t="s">
        <v>478</v>
      </c>
      <c r="CA79" s="1" t="s">
        <v>148</v>
      </c>
      <c r="CB79" s="1">
        <v>0.3</v>
      </c>
      <c r="CC79" s="1" t="s">
        <v>478</v>
      </c>
      <c r="CD79" s="1" t="s">
        <v>715</v>
      </c>
      <c r="CE79" s="1">
        <v>1.1000000000000001</v>
      </c>
      <c r="CF79" s="1" t="s">
        <v>478</v>
      </c>
      <c r="CG79" s="1">
        <v>5</v>
      </c>
      <c r="CH79" s="1" t="s">
        <v>528</v>
      </c>
      <c r="CI79" s="1">
        <v>13</v>
      </c>
      <c r="CJ79" s="1" t="s">
        <v>529</v>
      </c>
      <c r="CK79" s="1">
        <v>7</v>
      </c>
      <c r="CL79" s="1" t="s">
        <v>487</v>
      </c>
      <c r="CM79" s="1">
        <v>4</v>
      </c>
      <c r="CN79" s="1" t="s">
        <v>487</v>
      </c>
      <c r="CO79" s="1">
        <v>0</v>
      </c>
      <c r="CQ79" s="1">
        <v>0</v>
      </c>
      <c r="CS79" s="1">
        <v>0</v>
      </c>
      <c r="CU79" s="1">
        <v>0</v>
      </c>
      <c r="CV79" s="1">
        <v>0</v>
      </c>
      <c r="CW79" s="1">
        <v>5</v>
      </c>
      <c r="CX79" s="1">
        <v>25</v>
      </c>
      <c r="CY79" s="1" t="s">
        <v>708</v>
      </c>
    </row>
    <row r="80" spans="1:103" x14ac:dyDescent="0.15">
      <c r="A80" s="1">
        <v>1</v>
      </c>
      <c r="B80" s="1">
        <v>400501</v>
      </c>
      <c r="C80" s="1">
        <v>1</v>
      </c>
      <c r="D80" s="1" t="s">
        <v>713</v>
      </c>
      <c r="E80" s="1">
        <v>20141128</v>
      </c>
      <c r="F80" s="1">
        <v>1</v>
      </c>
      <c r="G80" s="1" t="s">
        <v>472</v>
      </c>
      <c r="H80" s="1">
        <v>1</v>
      </c>
      <c r="I80" s="1" t="s">
        <v>710</v>
      </c>
      <c r="J80" s="1">
        <v>0</v>
      </c>
      <c r="K80" s="1">
        <v>0</v>
      </c>
      <c r="L80" s="1">
        <v>1</v>
      </c>
      <c r="M80" s="1">
        <v>1</v>
      </c>
      <c r="N80" s="1" t="s">
        <v>709</v>
      </c>
      <c r="P80" s="1">
        <v>177</v>
      </c>
      <c r="R80" s="1">
        <v>0</v>
      </c>
      <c r="S80" s="1">
        <v>0</v>
      </c>
      <c r="T80" s="1">
        <v>0</v>
      </c>
      <c r="U80" s="1">
        <v>0</v>
      </c>
      <c r="V80" s="1">
        <v>0</v>
      </c>
      <c r="W80" s="1">
        <v>0</v>
      </c>
      <c r="X80" s="1">
        <v>0</v>
      </c>
      <c r="Y80" s="1" t="s">
        <v>63</v>
      </c>
      <c r="Z80" s="1">
        <v>785</v>
      </c>
      <c r="AA80" s="1" t="s">
        <v>70</v>
      </c>
      <c r="AB80" s="1" t="s">
        <v>477</v>
      </c>
      <c r="AC80" s="1">
        <v>32.5</v>
      </c>
      <c r="AD80" s="1" t="s">
        <v>478</v>
      </c>
      <c r="AE80" s="1" t="s">
        <v>714</v>
      </c>
      <c r="AF80" s="1">
        <v>30.3</v>
      </c>
      <c r="AG80" s="1" t="s">
        <v>478</v>
      </c>
      <c r="AH80" s="1" t="s">
        <v>94</v>
      </c>
      <c r="AI80" s="1">
        <v>90.8</v>
      </c>
      <c r="AJ80" s="1" t="s">
        <v>478</v>
      </c>
      <c r="AK80" s="1" t="s">
        <v>148</v>
      </c>
      <c r="AL80" s="1">
        <v>5.7</v>
      </c>
      <c r="AM80" s="1" t="s">
        <v>478</v>
      </c>
      <c r="AN80" s="1" t="s">
        <v>715</v>
      </c>
      <c r="AO80" s="1">
        <v>6.5</v>
      </c>
      <c r="AP80" s="1" t="s">
        <v>478</v>
      </c>
      <c r="AR80" s="1">
        <v>400501</v>
      </c>
      <c r="AS80" s="1">
        <v>1</v>
      </c>
      <c r="AT80" s="1" t="s">
        <v>713</v>
      </c>
      <c r="AU80" s="1">
        <v>20141128</v>
      </c>
      <c r="AV80" s="1">
        <v>1</v>
      </c>
      <c r="AW80" s="1" t="s">
        <v>472</v>
      </c>
      <c r="AX80" s="1">
        <v>1</v>
      </c>
      <c r="AY80" s="1" t="s">
        <v>710</v>
      </c>
      <c r="AZ80" s="1">
        <v>0</v>
      </c>
      <c r="BA80" s="1">
        <v>0</v>
      </c>
      <c r="BB80" s="1">
        <v>4</v>
      </c>
      <c r="BC80" s="1">
        <v>2290</v>
      </c>
      <c r="BD80" s="1" t="s">
        <v>1226</v>
      </c>
      <c r="BE80" s="1" t="s">
        <v>1227</v>
      </c>
      <c r="BF80" s="1">
        <v>10</v>
      </c>
      <c r="BH80" s="1">
        <v>0</v>
      </c>
      <c r="BI80" s="1">
        <v>0</v>
      </c>
      <c r="BJ80" s="1">
        <v>0</v>
      </c>
      <c r="BK80" s="1">
        <v>0</v>
      </c>
      <c r="BL80" s="1">
        <v>0</v>
      </c>
      <c r="BM80" s="1">
        <v>0</v>
      </c>
      <c r="BN80" s="1">
        <v>0</v>
      </c>
      <c r="BO80" s="1" t="s">
        <v>63</v>
      </c>
      <c r="BP80" s="1">
        <v>31</v>
      </c>
      <c r="BQ80" s="1" t="s">
        <v>70</v>
      </c>
      <c r="BR80" s="1" t="s">
        <v>477</v>
      </c>
      <c r="BS80" s="1">
        <v>2.4</v>
      </c>
      <c r="BT80" s="1" t="s">
        <v>478</v>
      </c>
      <c r="BU80" s="1" t="s">
        <v>714</v>
      </c>
      <c r="BV80" s="1">
        <v>1</v>
      </c>
      <c r="BW80" s="1" t="s">
        <v>478</v>
      </c>
      <c r="BX80" s="1" t="s">
        <v>94</v>
      </c>
      <c r="BY80" s="1">
        <v>3.3</v>
      </c>
      <c r="BZ80" s="1" t="s">
        <v>478</v>
      </c>
      <c r="CA80" s="1" t="s">
        <v>148</v>
      </c>
      <c r="CB80" s="1">
        <v>0.6</v>
      </c>
      <c r="CC80" s="1" t="s">
        <v>478</v>
      </c>
      <c r="CD80" s="1" t="s">
        <v>715</v>
      </c>
      <c r="CE80" s="1">
        <v>2</v>
      </c>
      <c r="CF80" s="1" t="s">
        <v>478</v>
      </c>
      <c r="CG80" s="1">
        <v>5</v>
      </c>
      <c r="CH80" s="1" t="s">
        <v>528</v>
      </c>
      <c r="CI80" s="1">
        <v>13</v>
      </c>
      <c r="CJ80" s="1" t="s">
        <v>529</v>
      </c>
      <c r="CK80" s="1">
        <v>7</v>
      </c>
      <c r="CL80" s="1" t="s">
        <v>487</v>
      </c>
      <c r="CM80" s="1">
        <v>4</v>
      </c>
      <c r="CN80" s="1" t="s">
        <v>487</v>
      </c>
      <c r="CO80" s="1">
        <v>0</v>
      </c>
      <c r="CQ80" s="1">
        <v>0</v>
      </c>
      <c r="CS80" s="1">
        <v>0</v>
      </c>
      <c r="CU80" s="1">
        <v>0</v>
      </c>
      <c r="CV80" s="1">
        <v>0</v>
      </c>
      <c r="CW80" s="1">
        <v>5</v>
      </c>
      <c r="CX80" s="1">
        <v>26</v>
      </c>
      <c r="CY80" s="1" t="s">
        <v>708</v>
      </c>
    </row>
    <row r="81" spans="1:103" x14ac:dyDescent="0.15">
      <c r="A81" s="1">
        <v>1</v>
      </c>
      <c r="B81" s="1">
        <v>400501</v>
      </c>
      <c r="C81" s="1">
        <v>1</v>
      </c>
      <c r="D81" s="1" t="s">
        <v>713</v>
      </c>
      <c r="E81" s="1">
        <v>20141103</v>
      </c>
      <c r="F81" s="1">
        <v>1</v>
      </c>
      <c r="G81" s="1" t="s">
        <v>472</v>
      </c>
      <c r="H81" s="1">
        <v>1</v>
      </c>
      <c r="I81" s="1" t="s">
        <v>710</v>
      </c>
      <c r="J81" s="1">
        <v>0</v>
      </c>
      <c r="K81" s="1">
        <v>0</v>
      </c>
      <c r="L81" s="1">
        <v>2</v>
      </c>
      <c r="M81" s="1">
        <v>2</v>
      </c>
      <c r="N81" s="1" t="s">
        <v>711</v>
      </c>
      <c r="P81" s="1">
        <v>242</v>
      </c>
      <c r="Q81" s="1" t="s">
        <v>717</v>
      </c>
      <c r="R81" s="1">
        <v>0</v>
      </c>
      <c r="S81" s="1">
        <v>0</v>
      </c>
      <c r="T81" s="1">
        <v>0</v>
      </c>
      <c r="U81" s="1">
        <v>0</v>
      </c>
      <c r="V81" s="1">
        <v>0</v>
      </c>
      <c r="W81" s="1">
        <v>0</v>
      </c>
      <c r="X81" s="1">
        <v>0</v>
      </c>
      <c r="Y81" s="1" t="s">
        <v>63</v>
      </c>
      <c r="Z81" s="1">
        <v>422</v>
      </c>
      <c r="AA81" s="1" t="s">
        <v>70</v>
      </c>
      <c r="AB81" s="1" t="s">
        <v>477</v>
      </c>
      <c r="AC81" s="1">
        <v>21.9</v>
      </c>
      <c r="AD81" s="1" t="s">
        <v>478</v>
      </c>
      <c r="AE81" s="1" t="s">
        <v>714</v>
      </c>
      <c r="AF81" s="1">
        <v>7.9</v>
      </c>
      <c r="AG81" s="1" t="s">
        <v>478</v>
      </c>
      <c r="AH81" s="1" t="s">
        <v>94</v>
      </c>
      <c r="AI81" s="1">
        <v>64.2</v>
      </c>
      <c r="AJ81" s="1" t="s">
        <v>478</v>
      </c>
      <c r="AK81" s="1" t="s">
        <v>148</v>
      </c>
      <c r="AL81" s="1">
        <v>5.6</v>
      </c>
      <c r="AM81" s="1" t="s">
        <v>478</v>
      </c>
      <c r="AN81" s="1" t="s">
        <v>715</v>
      </c>
      <c r="AO81" s="1">
        <v>3.6</v>
      </c>
      <c r="AP81" s="1" t="s">
        <v>478</v>
      </c>
      <c r="AR81" s="1">
        <v>400501</v>
      </c>
      <c r="AS81" s="1">
        <v>1</v>
      </c>
      <c r="AT81" s="1" t="s">
        <v>713</v>
      </c>
      <c r="AU81" s="1">
        <v>20141103</v>
      </c>
      <c r="AV81" s="1">
        <v>1</v>
      </c>
      <c r="AW81" s="1" t="s">
        <v>472</v>
      </c>
      <c r="AX81" s="1">
        <v>1</v>
      </c>
      <c r="AY81" s="1" t="s">
        <v>710</v>
      </c>
      <c r="AZ81" s="1">
        <v>0</v>
      </c>
      <c r="BA81" s="1">
        <v>0</v>
      </c>
      <c r="BB81" s="1">
        <v>1</v>
      </c>
      <c r="BC81" s="1">
        <v>2207</v>
      </c>
      <c r="BD81" s="1" t="s">
        <v>1176</v>
      </c>
      <c r="BE81" s="1" t="s">
        <v>1177</v>
      </c>
      <c r="BF81" s="1">
        <v>168</v>
      </c>
      <c r="BH81" s="1">
        <v>0</v>
      </c>
      <c r="BI81" s="1">
        <v>0</v>
      </c>
      <c r="BJ81" s="1">
        <v>0</v>
      </c>
      <c r="BK81" s="1">
        <v>0</v>
      </c>
      <c r="BL81" s="1">
        <v>0</v>
      </c>
      <c r="BM81" s="1">
        <v>0</v>
      </c>
      <c r="BN81" s="1">
        <v>0</v>
      </c>
      <c r="BO81" s="1" t="s">
        <v>63</v>
      </c>
      <c r="BP81" s="1">
        <v>89</v>
      </c>
      <c r="BQ81" s="1" t="s">
        <v>70</v>
      </c>
      <c r="BR81" s="1" t="s">
        <v>477</v>
      </c>
      <c r="BS81" s="1">
        <v>12.4</v>
      </c>
      <c r="BT81" s="1" t="s">
        <v>478</v>
      </c>
      <c r="BU81" s="1" t="s">
        <v>714</v>
      </c>
      <c r="BV81" s="1">
        <v>0.8</v>
      </c>
      <c r="BW81" s="1" t="s">
        <v>478</v>
      </c>
      <c r="BX81" s="1" t="s">
        <v>94</v>
      </c>
      <c r="BY81" s="1">
        <v>5.4</v>
      </c>
      <c r="BZ81" s="1" t="s">
        <v>478</v>
      </c>
      <c r="CA81" s="1" t="s">
        <v>148</v>
      </c>
      <c r="CB81" s="1">
        <v>0.8</v>
      </c>
      <c r="CC81" s="1" t="s">
        <v>478</v>
      </c>
      <c r="CD81" s="1" t="s">
        <v>715</v>
      </c>
      <c r="CE81" s="1">
        <v>1.1000000000000001</v>
      </c>
      <c r="CF81" s="1" t="s">
        <v>478</v>
      </c>
      <c r="CG81" s="1">
        <v>2</v>
      </c>
      <c r="CH81" s="1" t="s">
        <v>479</v>
      </c>
      <c r="CI81" s="1">
        <v>4</v>
      </c>
      <c r="CJ81" s="1" t="s">
        <v>531</v>
      </c>
      <c r="CK81" s="1">
        <v>2</v>
      </c>
      <c r="CL81" s="1" t="s">
        <v>481</v>
      </c>
      <c r="CM81" s="1">
        <v>1</v>
      </c>
      <c r="CN81" s="1" t="s">
        <v>482</v>
      </c>
      <c r="CO81" s="1">
        <v>0</v>
      </c>
      <c r="CQ81" s="1">
        <v>0</v>
      </c>
      <c r="CS81" s="1">
        <v>0</v>
      </c>
      <c r="CU81" s="1">
        <v>0</v>
      </c>
      <c r="CV81" s="1">
        <v>0</v>
      </c>
      <c r="CW81" s="1">
        <v>19</v>
      </c>
      <c r="CX81" s="1">
        <v>1</v>
      </c>
      <c r="CY81" s="1" t="s">
        <v>1129</v>
      </c>
    </row>
    <row r="82" spans="1:103" x14ac:dyDescent="0.15">
      <c r="A82" s="1">
        <v>1</v>
      </c>
      <c r="B82" s="1">
        <v>400501</v>
      </c>
      <c r="C82" s="1">
        <v>1</v>
      </c>
      <c r="D82" s="1" t="s">
        <v>713</v>
      </c>
      <c r="E82" s="1">
        <v>20141104</v>
      </c>
      <c r="F82" s="1">
        <v>1</v>
      </c>
      <c r="G82" s="1" t="s">
        <v>472</v>
      </c>
      <c r="H82" s="1">
        <v>1</v>
      </c>
      <c r="I82" s="1" t="s">
        <v>710</v>
      </c>
      <c r="J82" s="1">
        <v>0</v>
      </c>
      <c r="K82" s="1">
        <v>0</v>
      </c>
      <c r="L82" s="1">
        <v>2</v>
      </c>
      <c r="M82" s="1">
        <v>2</v>
      </c>
      <c r="N82" s="1" t="s">
        <v>711</v>
      </c>
      <c r="P82" s="1">
        <v>223</v>
      </c>
      <c r="Q82" s="1" t="s">
        <v>1166</v>
      </c>
      <c r="R82" s="1">
        <v>0</v>
      </c>
      <c r="S82" s="1">
        <v>0</v>
      </c>
      <c r="T82" s="1">
        <v>0</v>
      </c>
      <c r="U82" s="1">
        <v>0</v>
      </c>
      <c r="V82" s="1">
        <v>0</v>
      </c>
      <c r="W82" s="1">
        <v>0</v>
      </c>
      <c r="X82" s="1">
        <v>0</v>
      </c>
      <c r="Y82" s="1" t="s">
        <v>63</v>
      </c>
      <c r="Z82" s="1">
        <v>351</v>
      </c>
      <c r="AA82" s="1" t="s">
        <v>70</v>
      </c>
      <c r="AB82" s="1" t="s">
        <v>477</v>
      </c>
      <c r="AC82" s="1">
        <v>11.3</v>
      </c>
      <c r="AD82" s="1" t="s">
        <v>478</v>
      </c>
      <c r="AE82" s="1" t="s">
        <v>714</v>
      </c>
      <c r="AF82" s="1">
        <v>4.4000000000000004</v>
      </c>
      <c r="AG82" s="1" t="s">
        <v>478</v>
      </c>
      <c r="AH82" s="1" t="s">
        <v>94</v>
      </c>
      <c r="AI82" s="1">
        <v>66.900000000000006</v>
      </c>
      <c r="AJ82" s="1" t="s">
        <v>478</v>
      </c>
      <c r="AK82" s="1" t="s">
        <v>148</v>
      </c>
      <c r="AL82" s="1">
        <v>6.6</v>
      </c>
      <c r="AM82" s="1" t="s">
        <v>478</v>
      </c>
      <c r="AN82" s="1" t="s">
        <v>715</v>
      </c>
      <c r="AO82" s="1">
        <v>3.1</v>
      </c>
      <c r="AP82" s="1" t="s">
        <v>478</v>
      </c>
      <c r="AR82" s="1">
        <v>400501</v>
      </c>
      <c r="AS82" s="1">
        <v>1</v>
      </c>
      <c r="AT82" s="1" t="s">
        <v>713</v>
      </c>
      <c r="AU82" s="1">
        <v>20141104</v>
      </c>
      <c r="AV82" s="1">
        <v>1</v>
      </c>
      <c r="AW82" s="1" t="s">
        <v>472</v>
      </c>
      <c r="AX82" s="1">
        <v>1</v>
      </c>
      <c r="AY82" s="1" t="s">
        <v>710</v>
      </c>
      <c r="AZ82" s="1">
        <v>0</v>
      </c>
      <c r="BA82" s="1">
        <v>0</v>
      </c>
      <c r="BB82" s="1">
        <v>1</v>
      </c>
      <c r="BC82" s="1">
        <v>2208</v>
      </c>
      <c r="BD82" s="1" t="s">
        <v>1185</v>
      </c>
      <c r="BE82" s="1" t="s">
        <v>1186</v>
      </c>
      <c r="BF82" s="1">
        <v>146</v>
      </c>
      <c r="BH82" s="1">
        <v>0</v>
      </c>
      <c r="BI82" s="1">
        <v>0</v>
      </c>
      <c r="BJ82" s="1">
        <v>0</v>
      </c>
      <c r="BK82" s="1">
        <v>0</v>
      </c>
      <c r="BL82" s="1">
        <v>0</v>
      </c>
      <c r="BM82" s="1">
        <v>0</v>
      </c>
      <c r="BN82" s="1">
        <v>0</v>
      </c>
      <c r="BO82" s="1" t="s">
        <v>63</v>
      </c>
      <c r="BP82" s="1">
        <v>27</v>
      </c>
      <c r="BQ82" s="1" t="s">
        <v>70</v>
      </c>
      <c r="BR82" s="1" t="s">
        <v>477</v>
      </c>
      <c r="BS82" s="1">
        <v>1.9</v>
      </c>
      <c r="BT82" s="1" t="s">
        <v>478</v>
      </c>
      <c r="BU82" s="1" t="s">
        <v>714</v>
      </c>
      <c r="BV82" s="1">
        <v>0.6</v>
      </c>
      <c r="BW82" s="1" t="s">
        <v>478</v>
      </c>
      <c r="BX82" s="1" t="s">
        <v>94</v>
      </c>
      <c r="BY82" s="1">
        <v>3.8</v>
      </c>
      <c r="BZ82" s="1" t="s">
        <v>478</v>
      </c>
      <c r="CA82" s="1" t="s">
        <v>148</v>
      </c>
      <c r="CB82" s="1">
        <v>1.2</v>
      </c>
      <c r="CC82" s="1" t="s">
        <v>478</v>
      </c>
      <c r="CD82" s="1" t="s">
        <v>715</v>
      </c>
      <c r="CE82" s="1">
        <v>1.1000000000000001</v>
      </c>
      <c r="CF82" s="1" t="s">
        <v>478</v>
      </c>
      <c r="CG82" s="1">
        <v>2</v>
      </c>
      <c r="CH82" s="1" t="s">
        <v>479</v>
      </c>
      <c r="CI82" s="1">
        <v>2</v>
      </c>
      <c r="CJ82" s="1" t="s">
        <v>480</v>
      </c>
      <c r="CK82" s="1">
        <v>2</v>
      </c>
      <c r="CL82" s="1" t="s">
        <v>481</v>
      </c>
      <c r="CM82" s="1">
        <v>2</v>
      </c>
      <c r="CN82" s="1" t="s">
        <v>488</v>
      </c>
      <c r="CO82" s="1">
        <v>0</v>
      </c>
      <c r="CQ82" s="1">
        <v>0</v>
      </c>
      <c r="CS82" s="1">
        <v>0</v>
      </c>
      <c r="CU82" s="1">
        <v>0</v>
      </c>
      <c r="CV82" s="1">
        <v>0</v>
      </c>
      <c r="CW82" s="1">
        <v>19</v>
      </c>
      <c r="CX82" s="1">
        <v>2</v>
      </c>
      <c r="CY82" s="1" t="s">
        <v>1129</v>
      </c>
    </row>
    <row r="83" spans="1:103" x14ac:dyDescent="0.15">
      <c r="A83" s="1">
        <v>1</v>
      </c>
      <c r="B83" s="1">
        <v>400501</v>
      </c>
      <c r="C83" s="1">
        <v>1</v>
      </c>
      <c r="D83" s="1" t="s">
        <v>713</v>
      </c>
      <c r="E83" s="1">
        <v>20141105</v>
      </c>
      <c r="F83" s="1">
        <v>1</v>
      </c>
      <c r="G83" s="1" t="s">
        <v>472</v>
      </c>
      <c r="H83" s="1">
        <v>1</v>
      </c>
      <c r="I83" s="1" t="s">
        <v>710</v>
      </c>
      <c r="J83" s="1">
        <v>0</v>
      </c>
      <c r="K83" s="1">
        <v>0</v>
      </c>
      <c r="L83" s="1">
        <v>2</v>
      </c>
      <c r="M83" s="1">
        <v>2</v>
      </c>
      <c r="N83" s="1" t="s">
        <v>711</v>
      </c>
      <c r="P83" s="1">
        <v>206</v>
      </c>
      <c r="R83" s="1">
        <v>0</v>
      </c>
      <c r="S83" s="1">
        <v>0</v>
      </c>
      <c r="T83" s="1">
        <v>0</v>
      </c>
      <c r="U83" s="1">
        <v>0</v>
      </c>
      <c r="V83" s="1">
        <v>0</v>
      </c>
      <c r="W83" s="1">
        <v>0</v>
      </c>
      <c r="X83" s="1">
        <v>0</v>
      </c>
      <c r="Y83" s="1" t="s">
        <v>63</v>
      </c>
      <c r="Z83" s="1">
        <v>371</v>
      </c>
      <c r="AA83" s="1" t="s">
        <v>70</v>
      </c>
      <c r="AB83" s="1" t="s">
        <v>477</v>
      </c>
      <c r="AC83" s="1">
        <v>9.9</v>
      </c>
      <c r="AD83" s="1" t="s">
        <v>478</v>
      </c>
      <c r="AE83" s="1" t="s">
        <v>714</v>
      </c>
      <c r="AF83" s="1">
        <v>7.9</v>
      </c>
      <c r="AG83" s="1" t="s">
        <v>478</v>
      </c>
      <c r="AH83" s="1" t="s">
        <v>94</v>
      </c>
      <c r="AI83" s="1">
        <v>64.2</v>
      </c>
      <c r="AJ83" s="1" t="s">
        <v>478</v>
      </c>
      <c r="AK83" s="1" t="s">
        <v>148</v>
      </c>
      <c r="AL83" s="1">
        <v>4.8</v>
      </c>
      <c r="AM83" s="1" t="s">
        <v>478</v>
      </c>
      <c r="AN83" s="1" t="s">
        <v>715</v>
      </c>
      <c r="AO83" s="1">
        <v>3.4</v>
      </c>
      <c r="AP83" s="1" t="s">
        <v>478</v>
      </c>
      <c r="AR83" s="1">
        <v>400501</v>
      </c>
      <c r="AS83" s="1">
        <v>1</v>
      </c>
      <c r="AT83" s="1" t="s">
        <v>713</v>
      </c>
      <c r="AU83" s="1">
        <v>20141105</v>
      </c>
      <c r="AV83" s="1">
        <v>1</v>
      </c>
      <c r="AW83" s="1" t="s">
        <v>472</v>
      </c>
      <c r="AX83" s="1">
        <v>1</v>
      </c>
      <c r="AY83" s="1" t="s">
        <v>710</v>
      </c>
      <c r="AZ83" s="1">
        <v>0</v>
      </c>
      <c r="BA83" s="1">
        <v>0</v>
      </c>
      <c r="BB83" s="1">
        <v>1</v>
      </c>
      <c r="BC83" s="1">
        <v>2210</v>
      </c>
      <c r="BD83" s="1" t="s">
        <v>1193</v>
      </c>
      <c r="BE83" s="1" t="s">
        <v>1194</v>
      </c>
      <c r="BF83" s="1">
        <v>121</v>
      </c>
      <c r="BH83" s="1">
        <v>0</v>
      </c>
      <c r="BI83" s="1">
        <v>0</v>
      </c>
      <c r="BJ83" s="1">
        <v>0</v>
      </c>
      <c r="BK83" s="1">
        <v>0</v>
      </c>
      <c r="BL83" s="1">
        <v>0</v>
      </c>
      <c r="BM83" s="1">
        <v>0</v>
      </c>
      <c r="BN83" s="1">
        <v>0</v>
      </c>
      <c r="BO83" s="1" t="s">
        <v>63</v>
      </c>
      <c r="BP83" s="1">
        <v>28</v>
      </c>
      <c r="BQ83" s="1" t="s">
        <v>70</v>
      </c>
      <c r="BR83" s="1" t="s">
        <v>477</v>
      </c>
      <c r="BS83" s="1">
        <v>0.5</v>
      </c>
      <c r="BT83" s="1" t="s">
        <v>478</v>
      </c>
      <c r="BU83" s="1" t="s">
        <v>714</v>
      </c>
      <c r="BV83" s="1">
        <v>0.3</v>
      </c>
      <c r="BW83" s="1" t="s">
        <v>478</v>
      </c>
      <c r="BX83" s="1" t="s">
        <v>94</v>
      </c>
      <c r="BY83" s="1">
        <v>4.3</v>
      </c>
      <c r="BZ83" s="1" t="s">
        <v>478</v>
      </c>
      <c r="CA83" s="1" t="s">
        <v>148</v>
      </c>
      <c r="CB83" s="1">
        <v>0.3</v>
      </c>
      <c r="CC83" s="1" t="s">
        <v>478</v>
      </c>
      <c r="CD83" s="1" t="s">
        <v>715</v>
      </c>
      <c r="CE83" s="1">
        <v>1.2</v>
      </c>
      <c r="CF83" s="1" t="s">
        <v>478</v>
      </c>
      <c r="CG83" s="1">
        <v>2</v>
      </c>
      <c r="CH83" s="1" t="s">
        <v>479</v>
      </c>
      <c r="CI83" s="1">
        <v>5</v>
      </c>
      <c r="CJ83" s="1" t="s">
        <v>1195</v>
      </c>
      <c r="CK83" s="1">
        <v>2</v>
      </c>
      <c r="CL83" s="1" t="s">
        <v>481</v>
      </c>
      <c r="CM83" s="1">
        <v>3</v>
      </c>
      <c r="CN83" s="1" t="s">
        <v>485</v>
      </c>
      <c r="CO83" s="1">
        <v>0</v>
      </c>
      <c r="CQ83" s="1">
        <v>0</v>
      </c>
      <c r="CS83" s="1">
        <v>0</v>
      </c>
      <c r="CU83" s="1">
        <v>0</v>
      </c>
      <c r="CV83" s="1">
        <v>0</v>
      </c>
      <c r="CW83" s="1">
        <v>19</v>
      </c>
      <c r="CX83" s="1">
        <v>3</v>
      </c>
      <c r="CY83" s="1" t="s">
        <v>1129</v>
      </c>
    </row>
    <row r="84" spans="1:103" x14ac:dyDescent="0.15">
      <c r="A84" s="1">
        <v>1</v>
      </c>
      <c r="B84" s="1">
        <v>400501</v>
      </c>
      <c r="C84" s="1">
        <v>1</v>
      </c>
      <c r="D84" s="1" t="s">
        <v>713</v>
      </c>
      <c r="E84" s="1">
        <v>20141106</v>
      </c>
      <c r="F84" s="1">
        <v>1</v>
      </c>
      <c r="G84" s="1" t="s">
        <v>472</v>
      </c>
      <c r="H84" s="1">
        <v>1</v>
      </c>
      <c r="I84" s="1" t="s">
        <v>710</v>
      </c>
      <c r="J84" s="1">
        <v>0</v>
      </c>
      <c r="K84" s="1">
        <v>0</v>
      </c>
      <c r="L84" s="1">
        <v>2</v>
      </c>
      <c r="M84" s="1">
        <v>2</v>
      </c>
      <c r="N84" s="1" t="s">
        <v>711</v>
      </c>
      <c r="P84" s="1">
        <v>188</v>
      </c>
      <c r="R84" s="1">
        <v>0</v>
      </c>
      <c r="S84" s="1">
        <v>0</v>
      </c>
      <c r="T84" s="1">
        <v>0</v>
      </c>
      <c r="U84" s="1">
        <v>0</v>
      </c>
      <c r="V84" s="1">
        <v>0</v>
      </c>
      <c r="W84" s="1">
        <v>0</v>
      </c>
      <c r="X84" s="1">
        <v>0</v>
      </c>
      <c r="Y84" s="1" t="s">
        <v>63</v>
      </c>
      <c r="Z84" s="1">
        <v>516</v>
      </c>
      <c r="AA84" s="1" t="s">
        <v>70</v>
      </c>
      <c r="AB84" s="1" t="s">
        <v>477</v>
      </c>
      <c r="AC84" s="1">
        <v>21.1</v>
      </c>
      <c r="AD84" s="1" t="s">
        <v>478</v>
      </c>
      <c r="AE84" s="1" t="s">
        <v>714</v>
      </c>
      <c r="AF84" s="1">
        <v>18.899999999999999</v>
      </c>
      <c r="AG84" s="1" t="s">
        <v>478</v>
      </c>
      <c r="AH84" s="1" t="s">
        <v>94</v>
      </c>
      <c r="AI84" s="1">
        <v>64.7</v>
      </c>
      <c r="AJ84" s="1" t="s">
        <v>478</v>
      </c>
      <c r="AK84" s="1" t="s">
        <v>148</v>
      </c>
      <c r="AL84" s="1">
        <v>5.5</v>
      </c>
      <c r="AM84" s="1" t="s">
        <v>478</v>
      </c>
      <c r="AN84" s="1" t="s">
        <v>715</v>
      </c>
      <c r="AO84" s="1">
        <v>3</v>
      </c>
      <c r="AP84" s="1" t="s">
        <v>478</v>
      </c>
      <c r="AR84" s="1">
        <v>400501</v>
      </c>
      <c r="AS84" s="1">
        <v>1</v>
      </c>
      <c r="AT84" s="1" t="s">
        <v>713</v>
      </c>
      <c r="AU84" s="1">
        <v>20141106</v>
      </c>
      <c r="AV84" s="1">
        <v>1</v>
      </c>
      <c r="AW84" s="1" t="s">
        <v>472</v>
      </c>
      <c r="AX84" s="1">
        <v>1</v>
      </c>
      <c r="AY84" s="1" t="s">
        <v>710</v>
      </c>
      <c r="AZ84" s="1">
        <v>0</v>
      </c>
      <c r="BA84" s="1">
        <v>0</v>
      </c>
      <c r="BB84" s="1">
        <v>1</v>
      </c>
      <c r="BC84" s="1">
        <v>2211</v>
      </c>
      <c r="BD84" s="1" t="s">
        <v>1201</v>
      </c>
      <c r="BE84" s="1" t="s">
        <v>1202</v>
      </c>
      <c r="BF84" s="1">
        <v>122</v>
      </c>
      <c r="BH84" s="1">
        <v>0</v>
      </c>
      <c r="BI84" s="1">
        <v>0</v>
      </c>
      <c r="BJ84" s="1">
        <v>0</v>
      </c>
      <c r="BK84" s="1">
        <v>0</v>
      </c>
      <c r="BL84" s="1">
        <v>0</v>
      </c>
      <c r="BM84" s="1">
        <v>0</v>
      </c>
      <c r="BN84" s="1">
        <v>0</v>
      </c>
      <c r="BO84" s="1" t="s">
        <v>63</v>
      </c>
      <c r="BP84" s="1">
        <v>240</v>
      </c>
      <c r="BQ84" s="1" t="s">
        <v>70</v>
      </c>
      <c r="BR84" s="1" t="s">
        <v>477</v>
      </c>
      <c r="BS84" s="1">
        <v>13.7</v>
      </c>
      <c r="BT84" s="1" t="s">
        <v>478</v>
      </c>
      <c r="BU84" s="1" t="s">
        <v>714</v>
      </c>
      <c r="BV84" s="1">
        <v>16.8</v>
      </c>
      <c r="BW84" s="1" t="s">
        <v>478</v>
      </c>
      <c r="BX84" s="1" t="s">
        <v>94</v>
      </c>
      <c r="BY84" s="1">
        <v>7</v>
      </c>
      <c r="BZ84" s="1" t="s">
        <v>478</v>
      </c>
      <c r="CA84" s="1" t="s">
        <v>148</v>
      </c>
      <c r="CB84" s="1">
        <v>1.2</v>
      </c>
      <c r="CC84" s="1" t="s">
        <v>478</v>
      </c>
      <c r="CD84" s="1" t="s">
        <v>715</v>
      </c>
      <c r="CE84" s="1">
        <v>0.8</v>
      </c>
      <c r="CF84" s="1" t="s">
        <v>478</v>
      </c>
      <c r="CG84" s="1">
        <v>2</v>
      </c>
      <c r="CH84" s="1" t="s">
        <v>479</v>
      </c>
      <c r="CI84" s="1">
        <v>2</v>
      </c>
      <c r="CJ84" s="1" t="s">
        <v>480</v>
      </c>
      <c r="CK84" s="1">
        <v>2</v>
      </c>
      <c r="CL84" s="1" t="s">
        <v>481</v>
      </c>
      <c r="CM84" s="1">
        <v>2</v>
      </c>
      <c r="CN84" s="1" t="s">
        <v>488</v>
      </c>
      <c r="CO84" s="1">
        <v>0</v>
      </c>
      <c r="CQ84" s="1">
        <v>0</v>
      </c>
      <c r="CS84" s="1">
        <v>0</v>
      </c>
      <c r="CU84" s="1">
        <v>0</v>
      </c>
      <c r="CV84" s="1">
        <v>0</v>
      </c>
      <c r="CW84" s="1">
        <v>19</v>
      </c>
      <c r="CX84" s="1">
        <v>4</v>
      </c>
      <c r="CY84" s="1" t="s">
        <v>1129</v>
      </c>
    </row>
    <row r="85" spans="1:103" x14ac:dyDescent="0.15">
      <c r="A85" s="1">
        <v>1</v>
      </c>
      <c r="B85" s="1">
        <v>400501</v>
      </c>
      <c r="C85" s="1">
        <v>1</v>
      </c>
      <c r="D85" s="1" t="s">
        <v>713</v>
      </c>
      <c r="E85" s="1">
        <v>20141107</v>
      </c>
      <c r="F85" s="1">
        <v>1</v>
      </c>
      <c r="G85" s="1" t="s">
        <v>472</v>
      </c>
      <c r="H85" s="1">
        <v>1</v>
      </c>
      <c r="I85" s="1" t="s">
        <v>710</v>
      </c>
      <c r="J85" s="1">
        <v>0</v>
      </c>
      <c r="K85" s="1">
        <v>0</v>
      </c>
      <c r="L85" s="1">
        <v>2</v>
      </c>
      <c r="M85" s="1">
        <v>2</v>
      </c>
      <c r="N85" s="1" t="s">
        <v>711</v>
      </c>
      <c r="P85" s="1">
        <v>231</v>
      </c>
      <c r="R85" s="1">
        <v>0</v>
      </c>
      <c r="S85" s="1">
        <v>0</v>
      </c>
      <c r="T85" s="1">
        <v>0</v>
      </c>
      <c r="U85" s="1">
        <v>0</v>
      </c>
      <c r="V85" s="1">
        <v>0</v>
      </c>
      <c r="W85" s="1">
        <v>0</v>
      </c>
      <c r="X85" s="1">
        <v>0</v>
      </c>
      <c r="Y85" s="1" t="s">
        <v>63</v>
      </c>
      <c r="Z85" s="1">
        <v>662</v>
      </c>
      <c r="AA85" s="1" t="s">
        <v>70</v>
      </c>
      <c r="AB85" s="1" t="s">
        <v>477</v>
      </c>
      <c r="AC85" s="1">
        <v>21.6</v>
      </c>
      <c r="AD85" s="1" t="s">
        <v>478</v>
      </c>
      <c r="AE85" s="1" t="s">
        <v>714</v>
      </c>
      <c r="AF85" s="1">
        <v>20.5</v>
      </c>
      <c r="AG85" s="1" t="s">
        <v>478</v>
      </c>
      <c r="AH85" s="1" t="s">
        <v>94</v>
      </c>
      <c r="AI85" s="1">
        <v>94.7</v>
      </c>
      <c r="AJ85" s="1" t="s">
        <v>478</v>
      </c>
      <c r="AK85" s="1" t="s">
        <v>148</v>
      </c>
      <c r="AL85" s="1">
        <v>5</v>
      </c>
      <c r="AM85" s="1" t="s">
        <v>478</v>
      </c>
      <c r="AN85" s="1" t="s">
        <v>715</v>
      </c>
      <c r="AO85" s="1">
        <v>3</v>
      </c>
      <c r="AP85" s="1" t="s">
        <v>478</v>
      </c>
      <c r="AR85" s="1">
        <v>400501</v>
      </c>
      <c r="AS85" s="1">
        <v>1</v>
      </c>
      <c r="AT85" s="1" t="s">
        <v>713</v>
      </c>
      <c r="AU85" s="1">
        <v>20141107</v>
      </c>
      <c r="AV85" s="1">
        <v>1</v>
      </c>
      <c r="AW85" s="1" t="s">
        <v>472</v>
      </c>
      <c r="AX85" s="1">
        <v>1</v>
      </c>
      <c r="AY85" s="1" t="s">
        <v>710</v>
      </c>
      <c r="AZ85" s="1">
        <v>0</v>
      </c>
      <c r="BA85" s="1">
        <v>0</v>
      </c>
      <c r="BB85" s="1">
        <v>1</v>
      </c>
      <c r="BC85" s="1">
        <v>1758</v>
      </c>
      <c r="BD85" s="1" t="s">
        <v>1208</v>
      </c>
      <c r="BE85" s="1" t="s">
        <v>1209</v>
      </c>
      <c r="BF85" s="1">
        <v>137</v>
      </c>
      <c r="BH85" s="1">
        <v>0</v>
      </c>
      <c r="BI85" s="1">
        <v>0</v>
      </c>
      <c r="BJ85" s="1">
        <v>0</v>
      </c>
      <c r="BK85" s="1">
        <v>0</v>
      </c>
      <c r="BL85" s="1">
        <v>0</v>
      </c>
      <c r="BM85" s="1">
        <v>0</v>
      </c>
      <c r="BN85" s="1">
        <v>0</v>
      </c>
      <c r="BO85" s="1" t="s">
        <v>63</v>
      </c>
      <c r="BP85" s="1">
        <v>247</v>
      </c>
      <c r="BQ85" s="1" t="s">
        <v>70</v>
      </c>
      <c r="BR85" s="1" t="s">
        <v>477</v>
      </c>
      <c r="BS85" s="1">
        <v>13.8</v>
      </c>
      <c r="BT85" s="1" t="s">
        <v>478</v>
      </c>
      <c r="BU85" s="1" t="s">
        <v>714</v>
      </c>
      <c r="BV85" s="1">
        <v>17.7</v>
      </c>
      <c r="BW85" s="1" t="s">
        <v>478</v>
      </c>
      <c r="BX85" s="1" t="s">
        <v>94</v>
      </c>
      <c r="BY85" s="1">
        <v>4.7</v>
      </c>
      <c r="BZ85" s="1" t="s">
        <v>478</v>
      </c>
      <c r="CA85" s="1" t="s">
        <v>148</v>
      </c>
      <c r="CB85" s="1">
        <v>0.3</v>
      </c>
      <c r="CC85" s="1" t="s">
        <v>478</v>
      </c>
      <c r="CD85" s="1" t="s">
        <v>715</v>
      </c>
      <c r="CE85" s="1">
        <v>0.9</v>
      </c>
      <c r="CF85" s="1" t="s">
        <v>478</v>
      </c>
      <c r="CG85" s="1">
        <v>1</v>
      </c>
      <c r="CH85" s="1" t="s">
        <v>524</v>
      </c>
      <c r="CI85" s="1">
        <v>1</v>
      </c>
      <c r="CJ85" s="1" t="s">
        <v>483</v>
      </c>
      <c r="CK85" s="1">
        <v>1</v>
      </c>
      <c r="CL85" s="1" t="s">
        <v>534</v>
      </c>
      <c r="CM85" s="1">
        <v>1</v>
      </c>
      <c r="CN85" s="1" t="s">
        <v>482</v>
      </c>
      <c r="CO85" s="1">
        <v>0</v>
      </c>
      <c r="CQ85" s="1">
        <v>0</v>
      </c>
      <c r="CS85" s="1">
        <v>0</v>
      </c>
      <c r="CU85" s="1">
        <v>0</v>
      </c>
      <c r="CV85" s="1">
        <v>1</v>
      </c>
      <c r="CW85" s="1">
        <v>19</v>
      </c>
      <c r="CX85" s="1">
        <v>5</v>
      </c>
      <c r="CY85" s="1" t="s">
        <v>1129</v>
      </c>
    </row>
    <row r="86" spans="1:103" x14ac:dyDescent="0.15">
      <c r="A86" s="1">
        <v>1</v>
      </c>
      <c r="B86" s="1">
        <v>400501</v>
      </c>
      <c r="C86" s="1">
        <v>1</v>
      </c>
      <c r="D86" s="1" t="s">
        <v>713</v>
      </c>
      <c r="E86" s="1">
        <v>20141110</v>
      </c>
      <c r="F86" s="1">
        <v>1</v>
      </c>
      <c r="G86" s="1" t="s">
        <v>472</v>
      </c>
      <c r="H86" s="1">
        <v>1</v>
      </c>
      <c r="I86" s="1" t="s">
        <v>710</v>
      </c>
      <c r="J86" s="1">
        <v>0</v>
      </c>
      <c r="K86" s="1">
        <v>0</v>
      </c>
      <c r="L86" s="1">
        <v>2</v>
      </c>
      <c r="M86" s="1">
        <v>2</v>
      </c>
      <c r="N86" s="1" t="s">
        <v>711</v>
      </c>
      <c r="P86" s="1">
        <v>189</v>
      </c>
      <c r="R86" s="1">
        <v>0</v>
      </c>
      <c r="S86" s="1">
        <v>0</v>
      </c>
      <c r="T86" s="1">
        <v>0</v>
      </c>
      <c r="U86" s="1">
        <v>0</v>
      </c>
      <c r="V86" s="1">
        <v>0</v>
      </c>
      <c r="W86" s="1">
        <v>0</v>
      </c>
      <c r="X86" s="1">
        <v>0</v>
      </c>
      <c r="Y86" s="1" t="s">
        <v>63</v>
      </c>
      <c r="Z86" s="1">
        <v>350</v>
      </c>
      <c r="AA86" s="1" t="s">
        <v>70</v>
      </c>
      <c r="AB86" s="1" t="s">
        <v>477</v>
      </c>
      <c r="AC86" s="1">
        <v>17.3</v>
      </c>
      <c r="AD86" s="1" t="s">
        <v>478</v>
      </c>
      <c r="AE86" s="1" t="s">
        <v>714</v>
      </c>
      <c r="AF86" s="1">
        <v>4.7</v>
      </c>
      <c r="AG86" s="1" t="s">
        <v>478</v>
      </c>
      <c r="AH86" s="1" t="s">
        <v>94</v>
      </c>
      <c r="AI86" s="1">
        <v>58.7</v>
      </c>
      <c r="AJ86" s="1" t="s">
        <v>478</v>
      </c>
      <c r="AK86" s="1" t="s">
        <v>148</v>
      </c>
      <c r="AL86" s="1">
        <v>3.3</v>
      </c>
      <c r="AM86" s="1" t="s">
        <v>478</v>
      </c>
      <c r="AN86" s="1" t="s">
        <v>715</v>
      </c>
      <c r="AO86" s="1">
        <v>4.0999999999999996</v>
      </c>
      <c r="AP86" s="1" t="s">
        <v>478</v>
      </c>
      <c r="AR86" s="1">
        <v>400501</v>
      </c>
      <c r="AS86" s="1">
        <v>1</v>
      </c>
      <c r="AT86" s="1" t="s">
        <v>713</v>
      </c>
      <c r="AU86" s="1">
        <v>20141110</v>
      </c>
      <c r="AV86" s="1">
        <v>1</v>
      </c>
      <c r="AW86" s="1" t="s">
        <v>472</v>
      </c>
      <c r="AX86" s="1">
        <v>1</v>
      </c>
      <c r="AY86" s="1" t="s">
        <v>710</v>
      </c>
      <c r="AZ86" s="1">
        <v>0</v>
      </c>
      <c r="BA86" s="1">
        <v>0</v>
      </c>
      <c r="BB86" s="1">
        <v>1</v>
      </c>
      <c r="BC86" s="1" t="s">
        <v>1216</v>
      </c>
      <c r="BD86" s="1" t="s">
        <v>1217</v>
      </c>
      <c r="BE86" s="1" t="s">
        <v>1218</v>
      </c>
      <c r="BF86" s="1">
        <v>106</v>
      </c>
      <c r="BH86" s="1">
        <v>0</v>
      </c>
      <c r="BI86" s="1">
        <v>0</v>
      </c>
      <c r="BJ86" s="1">
        <v>0</v>
      </c>
      <c r="BK86" s="1">
        <v>0</v>
      </c>
      <c r="BL86" s="1">
        <v>0</v>
      </c>
      <c r="BM86" s="1">
        <v>0</v>
      </c>
      <c r="BN86" s="1">
        <v>0</v>
      </c>
      <c r="BO86" s="1" t="s">
        <v>63</v>
      </c>
      <c r="BP86" s="1">
        <v>69</v>
      </c>
      <c r="BQ86" s="1" t="s">
        <v>70</v>
      </c>
      <c r="BR86" s="1" t="s">
        <v>477</v>
      </c>
      <c r="BS86" s="1">
        <v>10</v>
      </c>
      <c r="BT86" s="1" t="s">
        <v>478</v>
      </c>
      <c r="BU86" s="1" t="s">
        <v>714</v>
      </c>
      <c r="BV86" s="1">
        <v>2.1</v>
      </c>
      <c r="BW86" s="1" t="s">
        <v>478</v>
      </c>
      <c r="BX86" s="1" t="s">
        <v>94</v>
      </c>
      <c r="BY86" s="1">
        <v>1.7</v>
      </c>
      <c r="BZ86" s="1" t="s">
        <v>478</v>
      </c>
      <c r="CA86" s="1" t="s">
        <v>148</v>
      </c>
      <c r="CB86" s="1">
        <v>0</v>
      </c>
      <c r="CC86" s="1" t="s">
        <v>478</v>
      </c>
      <c r="CD86" s="1" t="s">
        <v>715</v>
      </c>
      <c r="CE86" s="1">
        <v>0.5</v>
      </c>
      <c r="CF86" s="1" t="s">
        <v>478</v>
      </c>
      <c r="CG86" s="1">
        <v>2</v>
      </c>
      <c r="CH86" s="1" t="s">
        <v>479</v>
      </c>
      <c r="CI86" s="1">
        <v>2</v>
      </c>
      <c r="CJ86" s="1" t="s">
        <v>480</v>
      </c>
      <c r="CK86" s="1">
        <v>2</v>
      </c>
      <c r="CL86" s="1" t="s">
        <v>481</v>
      </c>
      <c r="CM86" s="1">
        <v>1</v>
      </c>
      <c r="CN86" s="1" t="s">
        <v>482</v>
      </c>
      <c r="CO86" s="1">
        <v>0</v>
      </c>
      <c r="CQ86" s="1">
        <v>0</v>
      </c>
      <c r="CS86" s="1">
        <v>0</v>
      </c>
      <c r="CU86" s="1">
        <v>0</v>
      </c>
      <c r="CV86" s="1">
        <v>1</v>
      </c>
      <c r="CW86" s="1">
        <v>19</v>
      </c>
      <c r="CX86" s="1">
        <v>8</v>
      </c>
      <c r="CY86" s="1" t="s">
        <v>1129</v>
      </c>
    </row>
    <row r="87" spans="1:103" x14ac:dyDescent="0.15">
      <c r="A87" s="1">
        <v>1</v>
      </c>
      <c r="B87" s="1">
        <v>400501</v>
      </c>
      <c r="C87" s="1">
        <v>1</v>
      </c>
      <c r="D87" s="1" t="s">
        <v>713</v>
      </c>
      <c r="E87" s="1">
        <v>20141111</v>
      </c>
      <c r="F87" s="1">
        <v>1</v>
      </c>
      <c r="G87" s="1" t="s">
        <v>472</v>
      </c>
      <c r="H87" s="1">
        <v>1</v>
      </c>
      <c r="I87" s="1" t="s">
        <v>710</v>
      </c>
      <c r="J87" s="1">
        <v>0</v>
      </c>
      <c r="K87" s="1">
        <v>0</v>
      </c>
      <c r="L87" s="1">
        <v>2</v>
      </c>
      <c r="M87" s="1">
        <v>2</v>
      </c>
      <c r="N87" s="1" t="s">
        <v>711</v>
      </c>
      <c r="P87" s="1">
        <v>201</v>
      </c>
      <c r="Q87" s="1" t="s">
        <v>1167</v>
      </c>
      <c r="R87" s="1">
        <v>0</v>
      </c>
      <c r="S87" s="1">
        <v>0</v>
      </c>
      <c r="T87" s="1">
        <v>0</v>
      </c>
      <c r="U87" s="1">
        <v>0</v>
      </c>
      <c r="V87" s="1">
        <v>0</v>
      </c>
      <c r="W87" s="1">
        <v>0</v>
      </c>
      <c r="X87" s="1">
        <v>0</v>
      </c>
      <c r="Y87" s="1" t="s">
        <v>63</v>
      </c>
      <c r="Z87" s="1">
        <v>533</v>
      </c>
      <c r="AA87" s="1" t="s">
        <v>70</v>
      </c>
      <c r="AB87" s="1" t="s">
        <v>477</v>
      </c>
      <c r="AC87" s="1">
        <v>25</v>
      </c>
      <c r="AD87" s="1" t="s">
        <v>478</v>
      </c>
      <c r="AE87" s="1" t="s">
        <v>714</v>
      </c>
      <c r="AF87" s="1">
        <v>18.3</v>
      </c>
      <c r="AG87" s="1" t="s">
        <v>478</v>
      </c>
      <c r="AH87" s="1" t="s">
        <v>94</v>
      </c>
      <c r="AI87" s="1">
        <v>65</v>
      </c>
      <c r="AJ87" s="1" t="s">
        <v>478</v>
      </c>
      <c r="AK87" s="1" t="s">
        <v>148</v>
      </c>
      <c r="AL87" s="1">
        <v>5</v>
      </c>
      <c r="AM87" s="1" t="s">
        <v>478</v>
      </c>
      <c r="AN87" s="1" t="s">
        <v>715</v>
      </c>
      <c r="AO87" s="1">
        <v>2</v>
      </c>
      <c r="AP87" s="1" t="s">
        <v>478</v>
      </c>
      <c r="AR87" s="1">
        <v>400501</v>
      </c>
      <c r="AS87" s="1">
        <v>1</v>
      </c>
      <c r="AT87" s="1" t="s">
        <v>713</v>
      </c>
      <c r="AU87" s="1">
        <v>20141111</v>
      </c>
      <c r="AV87" s="1">
        <v>1</v>
      </c>
      <c r="AW87" s="1" t="s">
        <v>472</v>
      </c>
      <c r="AX87" s="1">
        <v>1</v>
      </c>
      <c r="AY87" s="1" t="s">
        <v>710</v>
      </c>
      <c r="AZ87" s="1">
        <v>0</v>
      </c>
      <c r="BA87" s="1">
        <v>0</v>
      </c>
      <c r="BB87" s="1">
        <v>1</v>
      </c>
      <c r="BC87" s="1" t="s">
        <v>739</v>
      </c>
      <c r="BD87" s="1" t="s">
        <v>740</v>
      </c>
      <c r="BE87" s="1" t="s">
        <v>741</v>
      </c>
      <c r="BF87" s="1">
        <v>120</v>
      </c>
      <c r="BH87" s="1">
        <v>0</v>
      </c>
      <c r="BI87" s="1">
        <v>0</v>
      </c>
      <c r="BJ87" s="1">
        <v>0</v>
      </c>
      <c r="BK87" s="1">
        <v>0</v>
      </c>
      <c r="BL87" s="1">
        <v>0</v>
      </c>
      <c r="BM87" s="1">
        <v>0</v>
      </c>
      <c r="BN87" s="1">
        <v>0</v>
      </c>
      <c r="BO87" s="1" t="s">
        <v>63</v>
      </c>
      <c r="BP87" s="1">
        <v>246</v>
      </c>
      <c r="BQ87" s="1" t="s">
        <v>70</v>
      </c>
      <c r="BR87" s="1" t="s">
        <v>477</v>
      </c>
      <c r="BS87" s="1">
        <v>17.100000000000001</v>
      </c>
      <c r="BT87" s="1" t="s">
        <v>478</v>
      </c>
      <c r="BU87" s="1" t="s">
        <v>714</v>
      </c>
      <c r="BV87" s="1">
        <v>14.3</v>
      </c>
      <c r="BW87" s="1" t="s">
        <v>478</v>
      </c>
      <c r="BX87" s="1" t="s">
        <v>94</v>
      </c>
      <c r="BY87" s="1">
        <v>8.9</v>
      </c>
      <c r="BZ87" s="1" t="s">
        <v>478</v>
      </c>
      <c r="CA87" s="1" t="s">
        <v>148</v>
      </c>
      <c r="CB87" s="1">
        <v>0.3</v>
      </c>
      <c r="CC87" s="1" t="s">
        <v>478</v>
      </c>
      <c r="CD87" s="1" t="s">
        <v>715</v>
      </c>
      <c r="CE87" s="1">
        <v>1</v>
      </c>
      <c r="CF87" s="1" t="s">
        <v>478</v>
      </c>
      <c r="CG87" s="1">
        <v>2</v>
      </c>
      <c r="CH87" s="1" t="s">
        <v>479</v>
      </c>
      <c r="CI87" s="1">
        <v>2</v>
      </c>
      <c r="CJ87" s="1" t="s">
        <v>480</v>
      </c>
      <c r="CK87" s="1">
        <v>2</v>
      </c>
      <c r="CL87" s="1" t="s">
        <v>481</v>
      </c>
      <c r="CM87" s="1">
        <v>1</v>
      </c>
      <c r="CN87" s="1" t="s">
        <v>482</v>
      </c>
      <c r="CO87" s="1">
        <v>0</v>
      </c>
      <c r="CQ87" s="1">
        <v>0</v>
      </c>
      <c r="CS87" s="1">
        <v>0</v>
      </c>
      <c r="CU87" s="1">
        <v>0</v>
      </c>
      <c r="CV87" s="1">
        <v>1</v>
      </c>
      <c r="CW87" s="1">
        <v>19</v>
      </c>
      <c r="CX87" s="1">
        <v>9</v>
      </c>
      <c r="CY87" s="1" t="s">
        <v>1129</v>
      </c>
    </row>
    <row r="88" spans="1:103" x14ac:dyDescent="0.15">
      <c r="A88" s="1">
        <v>1</v>
      </c>
      <c r="B88" s="1">
        <v>400501</v>
      </c>
      <c r="C88" s="1">
        <v>1</v>
      </c>
      <c r="D88" s="1" t="s">
        <v>713</v>
      </c>
      <c r="E88" s="1">
        <v>20141112</v>
      </c>
      <c r="F88" s="1">
        <v>1</v>
      </c>
      <c r="G88" s="1" t="s">
        <v>472</v>
      </c>
      <c r="H88" s="1">
        <v>1</v>
      </c>
      <c r="I88" s="1" t="s">
        <v>710</v>
      </c>
      <c r="J88" s="1">
        <v>0</v>
      </c>
      <c r="K88" s="1">
        <v>0</v>
      </c>
      <c r="L88" s="1">
        <v>2</v>
      </c>
      <c r="M88" s="1">
        <v>2</v>
      </c>
      <c r="N88" s="1" t="s">
        <v>711</v>
      </c>
      <c r="P88" s="1">
        <v>152</v>
      </c>
      <c r="R88" s="1">
        <v>0</v>
      </c>
      <c r="S88" s="1">
        <v>0</v>
      </c>
      <c r="T88" s="1">
        <v>0</v>
      </c>
      <c r="U88" s="1">
        <v>0</v>
      </c>
      <c r="V88" s="1">
        <v>0</v>
      </c>
      <c r="W88" s="1">
        <v>0</v>
      </c>
      <c r="X88" s="1">
        <v>0</v>
      </c>
      <c r="Y88" s="1" t="s">
        <v>63</v>
      </c>
      <c r="Z88" s="1">
        <v>719</v>
      </c>
      <c r="AA88" s="1" t="s">
        <v>70</v>
      </c>
      <c r="AB88" s="1" t="s">
        <v>477</v>
      </c>
      <c r="AC88" s="1">
        <v>21.4</v>
      </c>
      <c r="AD88" s="1" t="s">
        <v>478</v>
      </c>
      <c r="AE88" s="1" t="s">
        <v>714</v>
      </c>
      <c r="AF88" s="1">
        <v>33</v>
      </c>
      <c r="AG88" s="1" t="s">
        <v>478</v>
      </c>
      <c r="AH88" s="1" t="s">
        <v>94</v>
      </c>
      <c r="AI88" s="1">
        <v>82.7</v>
      </c>
      <c r="AJ88" s="1" t="s">
        <v>478</v>
      </c>
      <c r="AK88" s="1" t="s">
        <v>148</v>
      </c>
      <c r="AL88" s="1">
        <v>6.3</v>
      </c>
      <c r="AM88" s="1" t="s">
        <v>478</v>
      </c>
      <c r="AN88" s="1" t="s">
        <v>715</v>
      </c>
      <c r="AO88" s="1">
        <v>4.2</v>
      </c>
      <c r="AP88" s="1" t="s">
        <v>478</v>
      </c>
      <c r="AR88" s="1">
        <v>400501</v>
      </c>
      <c r="AS88" s="1">
        <v>1</v>
      </c>
      <c r="AT88" s="1" t="s">
        <v>713</v>
      </c>
      <c r="AU88" s="1">
        <v>20141112</v>
      </c>
      <c r="AV88" s="1">
        <v>1</v>
      </c>
      <c r="AW88" s="1" t="s">
        <v>472</v>
      </c>
      <c r="AX88" s="1">
        <v>1</v>
      </c>
      <c r="AY88" s="1" t="s">
        <v>710</v>
      </c>
      <c r="AZ88" s="1">
        <v>0</v>
      </c>
      <c r="BA88" s="1">
        <v>0</v>
      </c>
      <c r="BB88" s="1">
        <v>1</v>
      </c>
      <c r="BC88" s="1" t="s">
        <v>1228</v>
      </c>
      <c r="BD88" s="1" t="s">
        <v>1229</v>
      </c>
      <c r="BE88" s="1" t="s">
        <v>736</v>
      </c>
      <c r="BF88" s="1">
        <v>96</v>
      </c>
      <c r="BH88" s="1">
        <v>0</v>
      </c>
      <c r="BI88" s="1">
        <v>0</v>
      </c>
      <c r="BJ88" s="1">
        <v>0</v>
      </c>
      <c r="BK88" s="1">
        <v>0</v>
      </c>
      <c r="BL88" s="1">
        <v>0</v>
      </c>
      <c r="BM88" s="1">
        <v>0</v>
      </c>
      <c r="BN88" s="1">
        <v>0</v>
      </c>
      <c r="BO88" s="1" t="s">
        <v>63</v>
      </c>
      <c r="BP88" s="1">
        <v>327</v>
      </c>
      <c r="BQ88" s="1" t="s">
        <v>70</v>
      </c>
      <c r="BR88" s="1" t="s">
        <v>477</v>
      </c>
      <c r="BS88" s="1">
        <v>10.6</v>
      </c>
      <c r="BT88" s="1" t="s">
        <v>478</v>
      </c>
      <c r="BU88" s="1" t="s">
        <v>714</v>
      </c>
      <c r="BV88" s="1">
        <v>22.7</v>
      </c>
      <c r="BW88" s="1" t="s">
        <v>478</v>
      </c>
      <c r="BX88" s="1" t="s">
        <v>94</v>
      </c>
      <c r="BY88" s="1">
        <v>19.600000000000001</v>
      </c>
      <c r="BZ88" s="1" t="s">
        <v>478</v>
      </c>
      <c r="CA88" s="1" t="s">
        <v>148</v>
      </c>
      <c r="CB88" s="1">
        <v>0.5</v>
      </c>
      <c r="CC88" s="1" t="s">
        <v>478</v>
      </c>
      <c r="CD88" s="1" t="s">
        <v>715</v>
      </c>
      <c r="CE88" s="1">
        <v>1</v>
      </c>
      <c r="CF88" s="1" t="s">
        <v>478</v>
      </c>
      <c r="CG88" s="1">
        <v>2</v>
      </c>
      <c r="CH88" s="1" t="s">
        <v>479</v>
      </c>
      <c r="CI88" s="1">
        <v>3</v>
      </c>
      <c r="CJ88" s="1" t="s">
        <v>486</v>
      </c>
      <c r="CK88" s="1">
        <v>7</v>
      </c>
      <c r="CL88" s="1" t="s">
        <v>487</v>
      </c>
      <c r="CM88" s="1">
        <v>2</v>
      </c>
      <c r="CN88" s="1" t="s">
        <v>488</v>
      </c>
      <c r="CO88" s="1">
        <v>0</v>
      </c>
      <c r="CQ88" s="1">
        <v>0</v>
      </c>
      <c r="CS88" s="1">
        <v>0</v>
      </c>
      <c r="CU88" s="1">
        <v>0</v>
      </c>
      <c r="CV88" s="1">
        <v>1</v>
      </c>
      <c r="CW88" s="1">
        <v>19</v>
      </c>
      <c r="CX88" s="1">
        <v>10</v>
      </c>
      <c r="CY88" s="1" t="s">
        <v>1129</v>
      </c>
    </row>
    <row r="89" spans="1:103" x14ac:dyDescent="0.15">
      <c r="A89" s="1">
        <v>1</v>
      </c>
      <c r="B89" s="1">
        <v>400501</v>
      </c>
      <c r="C89" s="1">
        <v>1</v>
      </c>
      <c r="D89" s="1" t="s">
        <v>713</v>
      </c>
      <c r="E89" s="1">
        <v>20141113</v>
      </c>
      <c r="F89" s="1">
        <v>1</v>
      </c>
      <c r="G89" s="1" t="s">
        <v>472</v>
      </c>
      <c r="H89" s="1">
        <v>1</v>
      </c>
      <c r="I89" s="1" t="s">
        <v>710</v>
      </c>
      <c r="J89" s="1">
        <v>0</v>
      </c>
      <c r="K89" s="1">
        <v>0</v>
      </c>
      <c r="L89" s="1">
        <v>2</v>
      </c>
      <c r="M89" s="1">
        <v>2</v>
      </c>
      <c r="N89" s="1" t="s">
        <v>711</v>
      </c>
      <c r="P89" s="1">
        <v>232</v>
      </c>
      <c r="R89" s="1">
        <v>0</v>
      </c>
      <c r="S89" s="1">
        <v>0</v>
      </c>
      <c r="T89" s="1">
        <v>0</v>
      </c>
      <c r="U89" s="1">
        <v>0</v>
      </c>
      <c r="V89" s="1">
        <v>0</v>
      </c>
      <c r="W89" s="1">
        <v>0</v>
      </c>
      <c r="X89" s="1">
        <v>0</v>
      </c>
      <c r="Y89" s="1" t="s">
        <v>63</v>
      </c>
      <c r="Z89" s="1">
        <v>510</v>
      </c>
      <c r="AA89" s="1" t="s">
        <v>70</v>
      </c>
      <c r="AB89" s="1" t="s">
        <v>477</v>
      </c>
      <c r="AC89" s="1">
        <v>27.9</v>
      </c>
      <c r="AD89" s="1" t="s">
        <v>478</v>
      </c>
      <c r="AE89" s="1" t="s">
        <v>714</v>
      </c>
      <c r="AF89" s="1">
        <v>13.7</v>
      </c>
      <c r="AG89" s="1" t="s">
        <v>478</v>
      </c>
      <c r="AH89" s="1" t="s">
        <v>94</v>
      </c>
      <c r="AI89" s="1">
        <v>68.400000000000006</v>
      </c>
      <c r="AJ89" s="1" t="s">
        <v>478</v>
      </c>
      <c r="AK89" s="1" t="s">
        <v>148</v>
      </c>
      <c r="AL89" s="1">
        <v>6.3</v>
      </c>
      <c r="AM89" s="1" t="s">
        <v>478</v>
      </c>
      <c r="AN89" s="1" t="s">
        <v>715</v>
      </c>
      <c r="AO89" s="1">
        <v>2.6</v>
      </c>
      <c r="AP89" s="1" t="s">
        <v>478</v>
      </c>
      <c r="AR89" s="1">
        <v>400501</v>
      </c>
      <c r="AS89" s="1">
        <v>1</v>
      </c>
      <c r="AT89" s="1" t="s">
        <v>713</v>
      </c>
      <c r="AU89" s="1">
        <v>20141113</v>
      </c>
      <c r="AV89" s="1">
        <v>1</v>
      </c>
      <c r="AW89" s="1" t="s">
        <v>472</v>
      </c>
      <c r="AX89" s="1">
        <v>1</v>
      </c>
      <c r="AY89" s="1" t="s">
        <v>710</v>
      </c>
      <c r="AZ89" s="1">
        <v>0</v>
      </c>
      <c r="BA89" s="1">
        <v>0</v>
      </c>
      <c r="BB89" s="1">
        <v>1</v>
      </c>
      <c r="BC89" s="1">
        <v>1877</v>
      </c>
      <c r="BD89" s="1" t="s">
        <v>1236</v>
      </c>
      <c r="BE89" s="1" t="s">
        <v>568</v>
      </c>
      <c r="BF89" s="1">
        <v>148</v>
      </c>
      <c r="BH89" s="1">
        <v>0</v>
      </c>
      <c r="BI89" s="1">
        <v>0</v>
      </c>
      <c r="BJ89" s="1">
        <v>0</v>
      </c>
      <c r="BK89" s="1">
        <v>0</v>
      </c>
      <c r="BL89" s="1">
        <v>0</v>
      </c>
      <c r="BM89" s="1">
        <v>0</v>
      </c>
      <c r="BN89" s="1">
        <v>0</v>
      </c>
      <c r="BO89" s="1" t="s">
        <v>63</v>
      </c>
      <c r="BP89" s="1">
        <v>169</v>
      </c>
      <c r="BQ89" s="1" t="s">
        <v>70</v>
      </c>
      <c r="BR89" s="1" t="s">
        <v>477</v>
      </c>
      <c r="BS89" s="1">
        <v>19.100000000000001</v>
      </c>
      <c r="BT89" s="1" t="s">
        <v>478</v>
      </c>
      <c r="BU89" s="1" t="s">
        <v>714</v>
      </c>
      <c r="BV89" s="1">
        <v>6.9</v>
      </c>
      <c r="BW89" s="1" t="s">
        <v>478</v>
      </c>
      <c r="BX89" s="1" t="s">
        <v>94</v>
      </c>
      <c r="BY89" s="1">
        <v>6.1</v>
      </c>
      <c r="BZ89" s="1" t="s">
        <v>478</v>
      </c>
      <c r="CA89" s="1" t="s">
        <v>148</v>
      </c>
      <c r="CB89" s="1">
        <v>0.6</v>
      </c>
      <c r="CC89" s="1" t="s">
        <v>478</v>
      </c>
      <c r="CD89" s="1" t="s">
        <v>715</v>
      </c>
      <c r="CE89" s="1">
        <v>0.3</v>
      </c>
      <c r="CF89" s="1" t="s">
        <v>478</v>
      </c>
      <c r="CG89" s="1">
        <v>2</v>
      </c>
      <c r="CH89" s="1" t="s">
        <v>479</v>
      </c>
      <c r="CI89" s="1">
        <v>2</v>
      </c>
      <c r="CJ89" s="1" t="s">
        <v>480</v>
      </c>
      <c r="CK89" s="1">
        <v>2</v>
      </c>
      <c r="CL89" s="1" t="s">
        <v>481</v>
      </c>
      <c r="CM89" s="1">
        <v>2</v>
      </c>
      <c r="CN89" s="1" t="s">
        <v>488</v>
      </c>
      <c r="CO89" s="1">
        <v>0</v>
      </c>
      <c r="CQ89" s="1">
        <v>0</v>
      </c>
      <c r="CS89" s="1">
        <v>0</v>
      </c>
      <c r="CU89" s="1">
        <v>0</v>
      </c>
      <c r="CV89" s="1">
        <v>0</v>
      </c>
      <c r="CW89" s="1">
        <v>19</v>
      </c>
      <c r="CX89" s="1">
        <v>11</v>
      </c>
      <c r="CY89" s="1" t="s">
        <v>1129</v>
      </c>
    </row>
    <row r="90" spans="1:103" x14ac:dyDescent="0.15">
      <c r="A90" s="1">
        <v>1</v>
      </c>
      <c r="B90" s="1">
        <v>400501</v>
      </c>
      <c r="C90" s="1">
        <v>1</v>
      </c>
      <c r="D90" s="1" t="s">
        <v>713</v>
      </c>
      <c r="E90" s="1">
        <v>20141114</v>
      </c>
      <c r="F90" s="1">
        <v>1</v>
      </c>
      <c r="G90" s="1" t="s">
        <v>472</v>
      </c>
      <c r="H90" s="1">
        <v>1</v>
      </c>
      <c r="I90" s="1" t="s">
        <v>710</v>
      </c>
      <c r="J90" s="1">
        <v>0</v>
      </c>
      <c r="K90" s="1">
        <v>0</v>
      </c>
      <c r="L90" s="1">
        <v>2</v>
      </c>
      <c r="M90" s="1">
        <v>2</v>
      </c>
      <c r="N90" s="1" t="s">
        <v>711</v>
      </c>
      <c r="P90" s="1">
        <v>181</v>
      </c>
      <c r="R90" s="1">
        <v>0</v>
      </c>
      <c r="S90" s="1">
        <v>0</v>
      </c>
      <c r="T90" s="1">
        <v>0</v>
      </c>
      <c r="U90" s="1">
        <v>0</v>
      </c>
      <c r="V90" s="1">
        <v>0</v>
      </c>
      <c r="W90" s="1">
        <v>0</v>
      </c>
      <c r="X90" s="1">
        <v>0</v>
      </c>
      <c r="Y90" s="1" t="s">
        <v>63</v>
      </c>
      <c r="Z90" s="1">
        <v>499</v>
      </c>
      <c r="AA90" s="1" t="s">
        <v>70</v>
      </c>
      <c r="AB90" s="1" t="s">
        <v>477</v>
      </c>
      <c r="AC90" s="1">
        <v>30.2</v>
      </c>
      <c r="AD90" s="1" t="s">
        <v>478</v>
      </c>
      <c r="AE90" s="1" t="s">
        <v>714</v>
      </c>
      <c r="AF90" s="1">
        <v>11.7</v>
      </c>
      <c r="AG90" s="1" t="s">
        <v>478</v>
      </c>
      <c r="AH90" s="1" t="s">
        <v>94</v>
      </c>
      <c r="AI90" s="1">
        <v>66.400000000000006</v>
      </c>
      <c r="AJ90" s="1" t="s">
        <v>478</v>
      </c>
      <c r="AK90" s="1" t="s">
        <v>148</v>
      </c>
      <c r="AL90" s="1">
        <v>3.7</v>
      </c>
      <c r="AM90" s="1" t="s">
        <v>478</v>
      </c>
      <c r="AN90" s="1" t="s">
        <v>715</v>
      </c>
      <c r="AO90" s="1">
        <v>4.5999999999999996</v>
      </c>
      <c r="AP90" s="1" t="s">
        <v>478</v>
      </c>
      <c r="AR90" s="1">
        <v>400501</v>
      </c>
      <c r="AS90" s="1">
        <v>1</v>
      </c>
      <c r="AT90" s="1" t="s">
        <v>713</v>
      </c>
      <c r="AU90" s="1">
        <v>20141114</v>
      </c>
      <c r="AV90" s="1">
        <v>1</v>
      </c>
      <c r="AW90" s="1" t="s">
        <v>472</v>
      </c>
      <c r="AX90" s="1">
        <v>1</v>
      </c>
      <c r="AY90" s="1" t="s">
        <v>710</v>
      </c>
      <c r="AZ90" s="1">
        <v>0</v>
      </c>
      <c r="BA90" s="1">
        <v>0</v>
      </c>
      <c r="BB90" s="1">
        <v>1</v>
      </c>
      <c r="BC90" s="1">
        <v>1579</v>
      </c>
      <c r="BD90" s="1" t="s">
        <v>1241</v>
      </c>
      <c r="BE90" s="1" t="s">
        <v>1242</v>
      </c>
      <c r="BF90" s="1">
        <v>125</v>
      </c>
      <c r="BH90" s="1">
        <v>0</v>
      </c>
      <c r="BI90" s="1">
        <v>0</v>
      </c>
      <c r="BJ90" s="1">
        <v>0</v>
      </c>
      <c r="BK90" s="1">
        <v>0</v>
      </c>
      <c r="BL90" s="1">
        <v>0</v>
      </c>
      <c r="BM90" s="1">
        <v>0</v>
      </c>
      <c r="BN90" s="1">
        <v>0</v>
      </c>
      <c r="BO90" s="1" t="s">
        <v>63</v>
      </c>
      <c r="BP90" s="1">
        <v>189</v>
      </c>
      <c r="BQ90" s="1" t="s">
        <v>70</v>
      </c>
      <c r="BR90" s="1" t="s">
        <v>477</v>
      </c>
      <c r="BS90" s="1">
        <v>21.6</v>
      </c>
      <c r="BT90" s="1" t="s">
        <v>478</v>
      </c>
      <c r="BU90" s="1" t="s">
        <v>714</v>
      </c>
      <c r="BV90" s="1">
        <v>7.5</v>
      </c>
      <c r="BW90" s="1" t="s">
        <v>478</v>
      </c>
      <c r="BX90" s="1" t="s">
        <v>94</v>
      </c>
      <c r="BY90" s="1">
        <v>6.9</v>
      </c>
      <c r="BZ90" s="1" t="s">
        <v>478</v>
      </c>
      <c r="CA90" s="1" t="s">
        <v>148</v>
      </c>
      <c r="CB90" s="1">
        <v>0.4</v>
      </c>
      <c r="CC90" s="1" t="s">
        <v>478</v>
      </c>
      <c r="CD90" s="1" t="s">
        <v>715</v>
      </c>
      <c r="CE90" s="1">
        <v>1.8</v>
      </c>
      <c r="CF90" s="1" t="s">
        <v>478</v>
      </c>
      <c r="CG90" s="1">
        <v>2</v>
      </c>
      <c r="CH90" s="1" t="s">
        <v>479</v>
      </c>
      <c r="CI90" s="1">
        <v>2</v>
      </c>
      <c r="CJ90" s="1" t="s">
        <v>480</v>
      </c>
      <c r="CK90" s="1">
        <v>1</v>
      </c>
      <c r="CL90" s="1" t="s">
        <v>534</v>
      </c>
      <c r="CM90" s="1">
        <v>2</v>
      </c>
      <c r="CN90" s="1" t="s">
        <v>488</v>
      </c>
      <c r="CO90" s="1">
        <v>0</v>
      </c>
      <c r="CQ90" s="1">
        <v>0</v>
      </c>
      <c r="CS90" s="1">
        <v>0</v>
      </c>
      <c r="CU90" s="1">
        <v>0</v>
      </c>
      <c r="CV90" s="1">
        <v>1</v>
      </c>
      <c r="CW90" s="1">
        <v>19</v>
      </c>
      <c r="CX90" s="1">
        <v>12</v>
      </c>
      <c r="CY90" s="1" t="s">
        <v>1129</v>
      </c>
    </row>
    <row r="91" spans="1:103" x14ac:dyDescent="0.15">
      <c r="A91" s="1">
        <v>1</v>
      </c>
      <c r="B91" s="1">
        <v>400501</v>
      </c>
      <c r="C91" s="1">
        <v>1</v>
      </c>
      <c r="D91" s="1" t="s">
        <v>713</v>
      </c>
      <c r="E91" s="1">
        <v>20141117</v>
      </c>
      <c r="F91" s="1">
        <v>1</v>
      </c>
      <c r="G91" s="1" t="s">
        <v>472</v>
      </c>
      <c r="H91" s="1">
        <v>1</v>
      </c>
      <c r="I91" s="1" t="s">
        <v>710</v>
      </c>
      <c r="J91" s="1">
        <v>0</v>
      </c>
      <c r="K91" s="1">
        <v>0</v>
      </c>
      <c r="L91" s="1">
        <v>2</v>
      </c>
      <c r="M91" s="1">
        <v>2</v>
      </c>
      <c r="N91" s="1" t="s">
        <v>711</v>
      </c>
      <c r="P91" s="1">
        <v>209</v>
      </c>
      <c r="R91" s="1">
        <v>0</v>
      </c>
      <c r="S91" s="1">
        <v>0</v>
      </c>
      <c r="T91" s="1">
        <v>0</v>
      </c>
      <c r="U91" s="1">
        <v>0</v>
      </c>
      <c r="V91" s="1">
        <v>0</v>
      </c>
      <c r="W91" s="1">
        <v>0</v>
      </c>
      <c r="X91" s="1">
        <v>0</v>
      </c>
      <c r="Y91" s="1" t="s">
        <v>63</v>
      </c>
      <c r="Z91" s="1">
        <v>607</v>
      </c>
      <c r="AA91" s="1" t="s">
        <v>70</v>
      </c>
      <c r="AB91" s="1" t="s">
        <v>477</v>
      </c>
      <c r="AC91" s="1">
        <v>27.6</v>
      </c>
      <c r="AD91" s="1" t="s">
        <v>478</v>
      </c>
      <c r="AE91" s="1" t="s">
        <v>714</v>
      </c>
      <c r="AF91" s="1">
        <v>23.6</v>
      </c>
      <c r="AG91" s="1" t="s">
        <v>478</v>
      </c>
      <c r="AH91" s="1" t="s">
        <v>94</v>
      </c>
      <c r="AI91" s="1">
        <v>68.099999999999994</v>
      </c>
      <c r="AJ91" s="1" t="s">
        <v>478</v>
      </c>
      <c r="AK91" s="1" t="s">
        <v>148</v>
      </c>
      <c r="AL91" s="1">
        <v>5.4</v>
      </c>
      <c r="AM91" s="1" t="s">
        <v>478</v>
      </c>
      <c r="AN91" s="1" t="s">
        <v>715</v>
      </c>
      <c r="AO91" s="1">
        <v>3.5</v>
      </c>
      <c r="AP91" s="1" t="s">
        <v>478</v>
      </c>
      <c r="AR91" s="1">
        <v>400501</v>
      </c>
      <c r="AS91" s="1">
        <v>1</v>
      </c>
      <c r="AT91" s="1" t="s">
        <v>713</v>
      </c>
      <c r="AU91" s="1">
        <v>20141117</v>
      </c>
      <c r="AV91" s="1">
        <v>1</v>
      </c>
      <c r="AW91" s="1" t="s">
        <v>472</v>
      </c>
      <c r="AX91" s="1">
        <v>1</v>
      </c>
      <c r="AY91" s="1" t="s">
        <v>710</v>
      </c>
      <c r="AZ91" s="1">
        <v>0</v>
      </c>
      <c r="BA91" s="1">
        <v>0</v>
      </c>
      <c r="BB91" s="1">
        <v>1</v>
      </c>
      <c r="BC91" s="1" t="s">
        <v>746</v>
      </c>
      <c r="BD91" s="1" t="s">
        <v>747</v>
      </c>
      <c r="BE91" s="1" t="s">
        <v>748</v>
      </c>
      <c r="BF91" s="1">
        <v>140</v>
      </c>
      <c r="BH91" s="1">
        <v>0</v>
      </c>
      <c r="BI91" s="1">
        <v>0</v>
      </c>
      <c r="BJ91" s="1">
        <v>0</v>
      </c>
      <c r="BK91" s="1">
        <v>0</v>
      </c>
      <c r="BL91" s="1">
        <v>0</v>
      </c>
      <c r="BM91" s="1">
        <v>0</v>
      </c>
      <c r="BN91" s="1">
        <v>0</v>
      </c>
      <c r="BO91" s="1" t="s">
        <v>63</v>
      </c>
      <c r="BP91" s="1">
        <v>231</v>
      </c>
      <c r="BQ91" s="1" t="s">
        <v>70</v>
      </c>
      <c r="BR91" s="1" t="s">
        <v>477</v>
      </c>
      <c r="BS91" s="1">
        <v>17.600000000000001</v>
      </c>
      <c r="BT91" s="1" t="s">
        <v>478</v>
      </c>
      <c r="BU91" s="1" t="s">
        <v>714</v>
      </c>
      <c r="BV91" s="1">
        <v>14.1</v>
      </c>
      <c r="BW91" s="1" t="s">
        <v>478</v>
      </c>
      <c r="BX91" s="1" t="s">
        <v>94</v>
      </c>
      <c r="BY91" s="1">
        <v>4.4000000000000004</v>
      </c>
      <c r="BZ91" s="1" t="s">
        <v>478</v>
      </c>
      <c r="CA91" s="1" t="s">
        <v>148</v>
      </c>
      <c r="CB91" s="1">
        <v>0</v>
      </c>
      <c r="CC91" s="1" t="s">
        <v>478</v>
      </c>
      <c r="CD91" s="1" t="s">
        <v>715</v>
      </c>
      <c r="CE91" s="1">
        <v>0.9</v>
      </c>
      <c r="CF91" s="1" t="s">
        <v>478</v>
      </c>
      <c r="CG91" s="1">
        <v>2</v>
      </c>
      <c r="CH91" s="1" t="s">
        <v>479</v>
      </c>
      <c r="CI91" s="1">
        <v>2</v>
      </c>
      <c r="CJ91" s="1" t="s">
        <v>480</v>
      </c>
      <c r="CK91" s="1">
        <v>2</v>
      </c>
      <c r="CL91" s="1" t="s">
        <v>481</v>
      </c>
      <c r="CM91" s="1">
        <v>1</v>
      </c>
      <c r="CN91" s="1" t="s">
        <v>482</v>
      </c>
      <c r="CO91" s="1">
        <v>0</v>
      </c>
      <c r="CQ91" s="1">
        <v>0</v>
      </c>
      <c r="CS91" s="1">
        <v>0</v>
      </c>
      <c r="CU91" s="1">
        <v>0</v>
      </c>
      <c r="CV91" s="1">
        <v>1</v>
      </c>
      <c r="CW91" s="1">
        <v>19</v>
      </c>
      <c r="CX91" s="1">
        <v>15</v>
      </c>
      <c r="CY91" s="1" t="s">
        <v>1129</v>
      </c>
    </row>
    <row r="92" spans="1:103" x14ac:dyDescent="0.15">
      <c r="A92" s="1">
        <v>1</v>
      </c>
      <c r="B92" s="1">
        <v>400501</v>
      </c>
      <c r="C92" s="1">
        <v>1</v>
      </c>
      <c r="D92" s="1" t="s">
        <v>713</v>
      </c>
      <c r="E92" s="1">
        <v>20141118</v>
      </c>
      <c r="F92" s="1">
        <v>1</v>
      </c>
      <c r="G92" s="1" t="s">
        <v>472</v>
      </c>
      <c r="H92" s="1">
        <v>1</v>
      </c>
      <c r="I92" s="1" t="s">
        <v>710</v>
      </c>
      <c r="J92" s="1">
        <v>0</v>
      </c>
      <c r="K92" s="1">
        <v>0</v>
      </c>
      <c r="L92" s="1">
        <v>2</v>
      </c>
      <c r="M92" s="1">
        <v>2</v>
      </c>
      <c r="N92" s="1" t="s">
        <v>711</v>
      </c>
      <c r="P92" s="1">
        <v>182</v>
      </c>
      <c r="R92" s="1">
        <v>0</v>
      </c>
      <c r="S92" s="1">
        <v>0</v>
      </c>
      <c r="T92" s="1">
        <v>0</v>
      </c>
      <c r="U92" s="1">
        <v>0</v>
      </c>
      <c r="V92" s="1">
        <v>0</v>
      </c>
      <c r="W92" s="1">
        <v>0</v>
      </c>
      <c r="X92" s="1">
        <v>0</v>
      </c>
      <c r="Y92" s="1" t="s">
        <v>63</v>
      </c>
      <c r="Z92" s="1">
        <v>679</v>
      </c>
      <c r="AA92" s="1" t="s">
        <v>70</v>
      </c>
      <c r="AB92" s="1" t="s">
        <v>477</v>
      </c>
      <c r="AC92" s="1">
        <v>25.4</v>
      </c>
      <c r="AD92" s="1" t="s">
        <v>478</v>
      </c>
      <c r="AE92" s="1" t="s">
        <v>714</v>
      </c>
      <c r="AF92" s="1">
        <v>23.9</v>
      </c>
      <c r="AG92" s="1" t="s">
        <v>478</v>
      </c>
      <c r="AH92" s="1" t="s">
        <v>94</v>
      </c>
      <c r="AI92" s="1">
        <v>89.9</v>
      </c>
      <c r="AJ92" s="1" t="s">
        <v>478</v>
      </c>
      <c r="AK92" s="1" t="s">
        <v>148</v>
      </c>
      <c r="AL92" s="1">
        <v>5.8</v>
      </c>
      <c r="AM92" s="1" t="s">
        <v>478</v>
      </c>
      <c r="AN92" s="1" t="s">
        <v>715</v>
      </c>
      <c r="AO92" s="1">
        <v>2.4</v>
      </c>
      <c r="AP92" s="1" t="s">
        <v>478</v>
      </c>
      <c r="AR92" s="1">
        <v>400501</v>
      </c>
      <c r="AS92" s="1">
        <v>1</v>
      </c>
      <c r="AT92" s="1" t="s">
        <v>713</v>
      </c>
      <c r="AU92" s="1">
        <v>20141118</v>
      </c>
      <c r="AV92" s="1">
        <v>1</v>
      </c>
      <c r="AW92" s="1" t="s">
        <v>472</v>
      </c>
      <c r="AX92" s="1">
        <v>1</v>
      </c>
      <c r="AY92" s="1" t="s">
        <v>710</v>
      </c>
      <c r="AZ92" s="1">
        <v>0</v>
      </c>
      <c r="BA92" s="1">
        <v>0</v>
      </c>
      <c r="BB92" s="1">
        <v>1</v>
      </c>
      <c r="BC92" s="1" t="s">
        <v>734</v>
      </c>
      <c r="BD92" s="1" t="s">
        <v>735</v>
      </c>
      <c r="BE92" s="1" t="s">
        <v>736</v>
      </c>
      <c r="BF92" s="1">
        <v>115</v>
      </c>
      <c r="BH92" s="1">
        <v>0</v>
      </c>
      <c r="BI92" s="1">
        <v>0</v>
      </c>
      <c r="BJ92" s="1">
        <v>0</v>
      </c>
      <c r="BK92" s="1">
        <v>0</v>
      </c>
      <c r="BL92" s="1">
        <v>0</v>
      </c>
      <c r="BM92" s="1">
        <v>0</v>
      </c>
      <c r="BN92" s="1">
        <v>0</v>
      </c>
      <c r="BO92" s="1" t="s">
        <v>63</v>
      </c>
      <c r="BP92" s="1">
        <v>401</v>
      </c>
      <c r="BQ92" s="1" t="s">
        <v>70</v>
      </c>
      <c r="BR92" s="1" t="s">
        <v>477</v>
      </c>
      <c r="BS92" s="1">
        <v>18.100000000000001</v>
      </c>
      <c r="BT92" s="1" t="s">
        <v>478</v>
      </c>
      <c r="BU92" s="1" t="s">
        <v>714</v>
      </c>
      <c r="BV92" s="1">
        <v>21.9</v>
      </c>
      <c r="BW92" s="1" t="s">
        <v>478</v>
      </c>
      <c r="BX92" s="1" t="s">
        <v>94</v>
      </c>
      <c r="BY92" s="1">
        <v>31.6</v>
      </c>
      <c r="BZ92" s="1" t="s">
        <v>478</v>
      </c>
      <c r="CA92" s="1" t="s">
        <v>148</v>
      </c>
      <c r="CB92" s="1">
        <v>1.5</v>
      </c>
      <c r="CC92" s="1" t="s">
        <v>478</v>
      </c>
      <c r="CD92" s="1" t="s">
        <v>715</v>
      </c>
      <c r="CE92" s="1">
        <v>0.7</v>
      </c>
      <c r="CF92" s="1" t="s">
        <v>478</v>
      </c>
      <c r="CG92" s="1">
        <v>2</v>
      </c>
      <c r="CH92" s="1" t="s">
        <v>479</v>
      </c>
      <c r="CI92" s="1">
        <v>3</v>
      </c>
      <c r="CJ92" s="1" t="s">
        <v>486</v>
      </c>
      <c r="CK92" s="1">
        <v>2</v>
      </c>
      <c r="CL92" s="1" t="s">
        <v>481</v>
      </c>
      <c r="CM92" s="1">
        <v>2</v>
      </c>
      <c r="CN92" s="1" t="s">
        <v>488</v>
      </c>
      <c r="CO92" s="1">
        <v>0</v>
      </c>
      <c r="CQ92" s="1">
        <v>0</v>
      </c>
      <c r="CS92" s="1">
        <v>0</v>
      </c>
      <c r="CU92" s="1">
        <v>0</v>
      </c>
      <c r="CV92" s="1">
        <v>1</v>
      </c>
      <c r="CW92" s="1">
        <v>19</v>
      </c>
      <c r="CX92" s="1">
        <v>16</v>
      </c>
      <c r="CY92" s="1" t="s">
        <v>1129</v>
      </c>
    </row>
    <row r="93" spans="1:103" x14ac:dyDescent="0.15">
      <c r="A93" s="1">
        <v>1</v>
      </c>
      <c r="B93" s="1">
        <v>400501</v>
      </c>
      <c r="C93" s="1">
        <v>1</v>
      </c>
      <c r="D93" s="1" t="s">
        <v>713</v>
      </c>
      <c r="E93" s="1">
        <v>20141119</v>
      </c>
      <c r="F93" s="1">
        <v>1</v>
      </c>
      <c r="G93" s="1" t="s">
        <v>472</v>
      </c>
      <c r="H93" s="1">
        <v>1</v>
      </c>
      <c r="I93" s="1" t="s">
        <v>710</v>
      </c>
      <c r="J93" s="1">
        <v>0</v>
      </c>
      <c r="K93" s="1">
        <v>0</v>
      </c>
      <c r="L93" s="1">
        <v>2</v>
      </c>
      <c r="M93" s="1">
        <v>2</v>
      </c>
      <c r="N93" s="1" t="s">
        <v>711</v>
      </c>
      <c r="P93" s="1">
        <v>151</v>
      </c>
      <c r="R93" s="1">
        <v>0</v>
      </c>
      <c r="S93" s="1">
        <v>0</v>
      </c>
      <c r="T93" s="1">
        <v>0</v>
      </c>
      <c r="U93" s="1">
        <v>0</v>
      </c>
      <c r="V93" s="1">
        <v>0</v>
      </c>
      <c r="W93" s="1">
        <v>0</v>
      </c>
      <c r="X93" s="1">
        <v>0</v>
      </c>
      <c r="Y93" s="1" t="s">
        <v>63</v>
      </c>
      <c r="Z93" s="1">
        <v>544</v>
      </c>
      <c r="AA93" s="1" t="s">
        <v>70</v>
      </c>
      <c r="AB93" s="1" t="s">
        <v>477</v>
      </c>
      <c r="AC93" s="1">
        <v>26.5</v>
      </c>
      <c r="AD93" s="1" t="s">
        <v>478</v>
      </c>
      <c r="AE93" s="1" t="s">
        <v>714</v>
      </c>
      <c r="AF93" s="1">
        <v>17.7</v>
      </c>
      <c r="AG93" s="1" t="s">
        <v>478</v>
      </c>
      <c r="AH93" s="1" t="s">
        <v>94</v>
      </c>
      <c r="AI93" s="1">
        <v>64.599999999999994</v>
      </c>
      <c r="AJ93" s="1" t="s">
        <v>478</v>
      </c>
      <c r="AK93" s="1" t="s">
        <v>148</v>
      </c>
      <c r="AL93" s="1">
        <v>3.7</v>
      </c>
      <c r="AM93" s="1" t="s">
        <v>478</v>
      </c>
      <c r="AN93" s="1" t="s">
        <v>715</v>
      </c>
      <c r="AO93" s="1">
        <v>5.5</v>
      </c>
      <c r="AP93" s="1" t="s">
        <v>478</v>
      </c>
      <c r="AR93" s="1">
        <v>400501</v>
      </c>
      <c r="AS93" s="1">
        <v>1</v>
      </c>
      <c r="AT93" s="1" t="s">
        <v>713</v>
      </c>
      <c r="AU93" s="1">
        <v>20141119</v>
      </c>
      <c r="AV93" s="1">
        <v>1</v>
      </c>
      <c r="AW93" s="1" t="s">
        <v>472</v>
      </c>
      <c r="AX93" s="1">
        <v>1</v>
      </c>
      <c r="AY93" s="1" t="s">
        <v>710</v>
      </c>
      <c r="AZ93" s="1">
        <v>0</v>
      </c>
      <c r="BA93" s="1">
        <v>0</v>
      </c>
      <c r="BB93" s="1">
        <v>1</v>
      </c>
      <c r="BC93" s="1" t="s">
        <v>1255</v>
      </c>
      <c r="BD93" s="1" t="s">
        <v>1256</v>
      </c>
      <c r="BE93" s="1" t="s">
        <v>1257</v>
      </c>
      <c r="BF93" s="1">
        <v>102</v>
      </c>
      <c r="BH93" s="1">
        <v>0</v>
      </c>
      <c r="BI93" s="1">
        <v>0</v>
      </c>
      <c r="BJ93" s="1">
        <v>0</v>
      </c>
      <c r="BK93" s="1">
        <v>0</v>
      </c>
      <c r="BL93" s="1">
        <v>0</v>
      </c>
      <c r="BM93" s="1">
        <v>0</v>
      </c>
      <c r="BN93" s="1">
        <v>0</v>
      </c>
      <c r="BO93" s="1" t="s">
        <v>63</v>
      </c>
      <c r="BP93" s="1">
        <v>237</v>
      </c>
      <c r="BQ93" s="1" t="s">
        <v>70</v>
      </c>
      <c r="BR93" s="1" t="s">
        <v>477</v>
      </c>
      <c r="BS93" s="1">
        <v>17.600000000000001</v>
      </c>
      <c r="BT93" s="1" t="s">
        <v>478</v>
      </c>
      <c r="BU93" s="1" t="s">
        <v>714</v>
      </c>
      <c r="BV93" s="1">
        <v>12.8</v>
      </c>
      <c r="BW93" s="1" t="s">
        <v>478</v>
      </c>
      <c r="BX93" s="1" t="s">
        <v>94</v>
      </c>
      <c r="BY93" s="1">
        <v>7.8</v>
      </c>
      <c r="BZ93" s="1" t="s">
        <v>478</v>
      </c>
      <c r="CA93" s="1" t="s">
        <v>148</v>
      </c>
      <c r="CB93" s="1">
        <v>0.2</v>
      </c>
      <c r="CC93" s="1" t="s">
        <v>478</v>
      </c>
      <c r="CD93" s="1" t="s">
        <v>715</v>
      </c>
      <c r="CE93" s="1">
        <v>3</v>
      </c>
      <c r="CF93" s="1" t="s">
        <v>478</v>
      </c>
      <c r="CG93" s="1">
        <v>2</v>
      </c>
      <c r="CH93" s="1" t="s">
        <v>479</v>
      </c>
      <c r="CI93" s="1">
        <v>2</v>
      </c>
      <c r="CJ93" s="1" t="s">
        <v>480</v>
      </c>
      <c r="CK93" s="1">
        <v>2</v>
      </c>
      <c r="CL93" s="1" t="s">
        <v>481</v>
      </c>
      <c r="CM93" s="1">
        <v>1</v>
      </c>
      <c r="CN93" s="1" t="s">
        <v>482</v>
      </c>
      <c r="CO93" s="1">
        <v>0</v>
      </c>
      <c r="CQ93" s="1">
        <v>0</v>
      </c>
      <c r="CS93" s="1">
        <v>0</v>
      </c>
      <c r="CU93" s="1">
        <v>0</v>
      </c>
      <c r="CV93" s="1">
        <v>1</v>
      </c>
      <c r="CW93" s="1">
        <v>19</v>
      </c>
      <c r="CX93" s="1">
        <v>17</v>
      </c>
      <c r="CY93" s="1" t="s">
        <v>1129</v>
      </c>
    </row>
    <row r="94" spans="1:103" x14ac:dyDescent="0.15">
      <c r="A94" s="1">
        <v>1</v>
      </c>
      <c r="B94" s="1">
        <v>400501</v>
      </c>
      <c r="C94" s="1">
        <v>1</v>
      </c>
      <c r="D94" s="1" t="s">
        <v>713</v>
      </c>
      <c r="E94" s="1">
        <v>20141120</v>
      </c>
      <c r="F94" s="1">
        <v>1</v>
      </c>
      <c r="G94" s="1" t="s">
        <v>472</v>
      </c>
      <c r="H94" s="1">
        <v>1</v>
      </c>
      <c r="I94" s="1" t="s">
        <v>710</v>
      </c>
      <c r="J94" s="1">
        <v>0</v>
      </c>
      <c r="K94" s="1">
        <v>0</v>
      </c>
      <c r="L94" s="1">
        <v>2</v>
      </c>
      <c r="M94" s="1">
        <v>2</v>
      </c>
      <c r="N94" s="1" t="s">
        <v>711</v>
      </c>
      <c r="P94" s="1">
        <v>208</v>
      </c>
      <c r="Q94" s="1" t="s">
        <v>745</v>
      </c>
      <c r="R94" s="1">
        <v>0</v>
      </c>
      <c r="S94" s="1">
        <v>0</v>
      </c>
      <c r="T94" s="1">
        <v>0</v>
      </c>
      <c r="U94" s="1">
        <v>0</v>
      </c>
      <c r="V94" s="1">
        <v>0</v>
      </c>
      <c r="W94" s="1">
        <v>0</v>
      </c>
      <c r="X94" s="1">
        <v>0</v>
      </c>
      <c r="Y94" s="1" t="s">
        <v>63</v>
      </c>
      <c r="Z94" s="1">
        <v>452</v>
      </c>
      <c r="AA94" s="1" t="s">
        <v>70</v>
      </c>
      <c r="AB94" s="1" t="s">
        <v>477</v>
      </c>
      <c r="AC94" s="1">
        <v>28</v>
      </c>
      <c r="AD94" s="1" t="s">
        <v>478</v>
      </c>
      <c r="AE94" s="1" t="s">
        <v>714</v>
      </c>
      <c r="AF94" s="1">
        <v>6.6</v>
      </c>
      <c r="AG94" s="1" t="s">
        <v>478</v>
      </c>
      <c r="AH94" s="1" t="s">
        <v>94</v>
      </c>
      <c r="AI94" s="1">
        <v>70.099999999999994</v>
      </c>
      <c r="AJ94" s="1" t="s">
        <v>478</v>
      </c>
      <c r="AK94" s="1" t="s">
        <v>148</v>
      </c>
      <c r="AL94" s="1">
        <v>5.5</v>
      </c>
      <c r="AM94" s="1" t="s">
        <v>478</v>
      </c>
      <c r="AN94" s="1" t="s">
        <v>715</v>
      </c>
      <c r="AO94" s="1">
        <v>3.9</v>
      </c>
      <c r="AP94" s="1" t="s">
        <v>478</v>
      </c>
      <c r="AR94" s="1">
        <v>400501</v>
      </c>
      <c r="AS94" s="1">
        <v>1</v>
      </c>
      <c r="AT94" s="1" t="s">
        <v>713</v>
      </c>
      <c r="AU94" s="1">
        <v>20141120</v>
      </c>
      <c r="AV94" s="1">
        <v>1</v>
      </c>
      <c r="AW94" s="1" t="s">
        <v>472</v>
      </c>
      <c r="AX94" s="1">
        <v>1</v>
      </c>
      <c r="AY94" s="1" t="s">
        <v>710</v>
      </c>
      <c r="AZ94" s="1">
        <v>0</v>
      </c>
      <c r="BA94" s="1">
        <v>0</v>
      </c>
      <c r="BB94" s="1">
        <v>1</v>
      </c>
      <c r="BC94" s="1">
        <v>137</v>
      </c>
      <c r="BD94" s="1" t="s">
        <v>1260</v>
      </c>
      <c r="BE94" s="1" t="s">
        <v>1261</v>
      </c>
      <c r="BF94" s="1">
        <v>139</v>
      </c>
      <c r="BH94" s="1">
        <v>0</v>
      </c>
      <c r="BI94" s="1">
        <v>0</v>
      </c>
      <c r="BJ94" s="1">
        <v>0</v>
      </c>
      <c r="BK94" s="1">
        <v>0</v>
      </c>
      <c r="BL94" s="1">
        <v>0</v>
      </c>
      <c r="BM94" s="1">
        <v>0</v>
      </c>
      <c r="BN94" s="1">
        <v>0</v>
      </c>
      <c r="BO94" s="1" t="s">
        <v>63</v>
      </c>
      <c r="BP94" s="1">
        <v>134</v>
      </c>
      <c r="BQ94" s="1" t="s">
        <v>70</v>
      </c>
      <c r="BR94" s="1" t="s">
        <v>477</v>
      </c>
      <c r="BS94" s="1">
        <v>18.8</v>
      </c>
      <c r="BT94" s="1" t="s">
        <v>478</v>
      </c>
      <c r="BU94" s="1" t="s">
        <v>714</v>
      </c>
      <c r="BV94" s="1">
        <v>2.5</v>
      </c>
      <c r="BW94" s="1" t="s">
        <v>478</v>
      </c>
      <c r="BX94" s="1" t="s">
        <v>94</v>
      </c>
      <c r="BY94" s="1">
        <v>9.1999999999999993</v>
      </c>
      <c r="BZ94" s="1" t="s">
        <v>478</v>
      </c>
      <c r="CA94" s="1" t="s">
        <v>148</v>
      </c>
      <c r="CB94" s="1">
        <v>2</v>
      </c>
      <c r="CC94" s="1" t="s">
        <v>478</v>
      </c>
      <c r="CD94" s="1" t="s">
        <v>715</v>
      </c>
      <c r="CE94" s="1">
        <v>1.5</v>
      </c>
      <c r="CF94" s="1" t="s">
        <v>478</v>
      </c>
      <c r="CG94" s="1">
        <v>0</v>
      </c>
      <c r="CI94" s="1">
        <v>0</v>
      </c>
      <c r="CK94" s="1">
        <v>0</v>
      </c>
      <c r="CM94" s="1">
        <v>0</v>
      </c>
      <c r="CO94" s="1">
        <v>0</v>
      </c>
      <c r="CQ94" s="1">
        <v>0</v>
      </c>
      <c r="CS94" s="1">
        <v>0</v>
      </c>
      <c r="CU94" s="1">
        <v>0</v>
      </c>
      <c r="CV94" s="1">
        <v>0</v>
      </c>
      <c r="CW94" s="1">
        <v>19</v>
      </c>
      <c r="CX94" s="1">
        <v>18</v>
      </c>
      <c r="CY94" s="1" t="s">
        <v>1129</v>
      </c>
    </row>
    <row r="95" spans="1:103" x14ac:dyDescent="0.15">
      <c r="A95" s="1">
        <v>1</v>
      </c>
      <c r="B95" s="1">
        <v>400501</v>
      </c>
      <c r="C95" s="1">
        <v>1</v>
      </c>
      <c r="D95" s="1" t="s">
        <v>713</v>
      </c>
      <c r="E95" s="1">
        <v>20141121</v>
      </c>
      <c r="F95" s="1">
        <v>1</v>
      </c>
      <c r="G95" s="1" t="s">
        <v>472</v>
      </c>
      <c r="H95" s="1">
        <v>1</v>
      </c>
      <c r="I95" s="1" t="s">
        <v>710</v>
      </c>
      <c r="J95" s="1">
        <v>0</v>
      </c>
      <c r="K95" s="1">
        <v>0</v>
      </c>
      <c r="L95" s="1">
        <v>2</v>
      </c>
      <c r="M95" s="1">
        <v>2</v>
      </c>
      <c r="N95" s="1" t="s">
        <v>711</v>
      </c>
      <c r="P95" s="1">
        <v>195</v>
      </c>
      <c r="Q95" s="1" t="s">
        <v>716</v>
      </c>
      <c r="R95" s="1">
        <v>0</v>
      </c>
      <c r="S95" s="1">
        <v>0</v>
      </c>
      <c r="T95" s="1">
        <v>0</v>
      </c>
      <c r="U95" s="1">
        <v>0</v>
      </c>
      <c r="V95" s="1">
        <v>0</v>
      </c>
      <c r="W95" s="1">
        <v>0</v>
      </c>
      <c r="X95" s="1">
        <v>0</v>
      </c>
      <c r="Y95" s="1" t="s">
        <v>63</v>
      </c>
      <c r="Z95" s="1">
        <v>497</v>
      </c>
      <c r="AA95" s="1" t="s">
        <v>70</v>
      </c>
      <c r="AB95" s="1" t="s">
        <v>477</v>
      </c>
      <c r="AC95" s="1">
        <v>27.7</v>
      </c>
      <c r="AD95" s="1" t="s">
        <v>478</v>
      </c>
      <c r="AE95" s="1" t="s">
        <v>714</v>
      </c>
      <c r="AF95" s="1">
        <v>16.3</v>
      </c>
      <c r="AG95" s="1" t="s">
        <v>478</v>
      </c>
      <c r="AH95" s="1" t="s">
        <v>94</v>
      </c>
      <c r="AI95" s="1">
        <v>58.4</v>
      </c>
      <c r="AJ95" s="1" t="s">
        <v>478</v>
      </c>
      <c r="AK95" s="1" t="s">
        <v>148</v>
      </c>
      <c r="AL95" s="1">
        <v>4.4000000000000004</v>
      </c>
      <c r="AM95" s="1" t="s">
        <v>478</v>
      </c>
      <c r="AN95" s="1" t="s">
        <v>715</v>
      </c>
      <c r="AO95" s="1">
        <v>2.4</v>
      </c>
      <c r="AP95" s="1" t="s">
        <v>478</v>
      </c>
      <c r="AR95" s="1">
        <v>400501</v>
      </c>
      <c r="AS95" s="1">
        <v>1</v>
      </c>
      <c r="AT95" s="1" t="s">
        <v>713</v>
      </c>
      <c r="AU95" s="1">
        <v>20141121</v>
      </c>
      <c r="AV95" s="1">
        <v>1</v>
      </c>
      <c r="AW95" s="1" t="s">
        <v>472</v>
      </c>
      <c r="AX95" s="1">
        <v>1</v>
      </c>
      <c r="AY95" s="1" t="s">
        <v>710</v>
      </c>
      <c r="AZ95" s="1">
        <v>0</v>
      </c>
      <c r="BA95" s="1">
        <v>0</v>
      </c>
      <c r="BB95" s="1">
        <v>1</v>
      </c>
      <c r="BC95" s="1">
        <v>2177</v>
      </c>
      <c r="BD95" s="1" t="s">
        <v>726</v>
      </c>
      <c r="BE95" s="1" t="s">
        <v>727</v>
      </c>
      <c r="BF95" s="1">
        <v>111</v>
      </c>
      <c r="BH95" s="1">
        <v>0</v>
      </c>
      <c r="BI95" s="1">
        <v>0</v>
      </c>
      <c r="BJ95" s="1">
        <v>0</v>
      </c>
      <c r="BK95" s="1">
        <v>0</v>
      </c>
      <c r="BL95" s="1">
        <v>0</v>
      </c>
      <c r="BM95" s="1">
        <v>0</v>
      </c>
      <c r="BN95" s="1">
        <v>0</v>
      </c>
      <c r="BO95" s="1" t="s">
        <v>63</v>
      </c>
      <c r="BP95" s="1">
        <v>206</v>
      </c>
      <c r="BQ95" s="1" t="s">
        <v>70</v>
      </c>
      <c r="BR95" s="1" t="s">
        <v>477</v>
      </c>
      <c r="BS95" s="1">
        <v>20.8</v>
      </c>
      <c r="BT95" s="1" t="s">
        <v>478</v>
      </c>
      <c r="BU95" s="1" t="s">
        <v>714</v>
      </c>
      <c r="BV95" s="1">
        <v>12.1</v>
      </c>
      <c r="BW95" s="1" t="s">
        <v>478</v>
      </c>
      <c r="BX95" s="1" t="s">
        <v>94</v>
      </c>
      <c r="BY95" s="1">
        <v>1.1000000000000001</v>
      </c>
      <c r="BZ95" s="1" t="s">
        <v>478</v>
      </c>
      <c r="CA95" s="1" t="s">
        <v>148</v>
      </c>
      <c r="CB95" s="1">
        <v>0.3</v>
      </c>
      <c r="CC95" s="1" t="s">
        <v>478</v>
      </c>
      <c r="CD95" s="1" t="s">
        <v>715</v>
      </c>
      <c r="CE95" s="1">
        <v>0.9</v>
      </c>
      <c r="CF95" s="1" t="s">
        <v>478</v>
      </c>
      <c r="CG95" s="1">
        <v>2</v>
      </c>
      <c r="CH95" s="1" t="s">
        <v>479</v>
      </c>
      <c r="CI95" s="1">
        <v>2</v>
      </c>
      <c r="CJ95" s="1" t="s">
        <v>480</v>
      </c>
      <c r="CK95" s="1">
        <v>2</v>
      </c>
      <c r="CL95" s="1" t="s">
        <v>481</v>
      </c>
      <c r="CM95" s="1">
        <v>2</v>
      </c>
      <c r="CN95" s="1" t="s">
        <v>488</v>
      </c>
      <c r="CO95" s="1">
        <v>0</v>
      </c>
      <c r="CQ95" s="1">
        <v>0</v>
      </c>
      <c r="CS95" s="1">
        <v>0</v>
      </c>
      <c r="CU95" s="1">
        <v>0</v>
      </c>
      <c r="CV95" s="1">
        <v>0</v>
      </c>
      <c r="CW95" s="1">
        <v>19</v>
      </c>
      <c r="CX95" s="1">
        <v>19</v>
      </c>
      <c r="CY95" s="1" t="s">
        <v>1129</v>
      </c>
    </row>
    <row r="96" spans="1:103" x14ac:dyDescent="0.15">
      <c r="A96" s="1">
        <v>1</v>
      </c>
      <c r="B96" s="1">
        <v>400501</v>
      </c>
      <c r="C96" s="1">
        <v>1</v>
      </c>
      <c r="D96" s="1" t="s">
        <v>713</v>
      </c>
      <c r="E96" s="1">
        <v>20141124</v>
      </c>
      <c r="F96" s="1">
        <v>1</v>
      </c>
      <c r="G96" s="1" t="s">
        <v>472</v>
      </c>
      <c r="H96" s="1">
        <v>1</v>
      </c>
      <c r="I96" s="1" t="s">
        <v>710</v>
      </c>
      <c r="J96" s="1">
        <v>0</v>
      </c>
      <c r="K96" s="1">
        <v>0</v>
      </c>
      <c r="L96" s="1">
        <v>2</v>
      </c>
      <c r="M96" s="1">
        <v>2</v>
      </c>
      <c r="N96" s="1" t="s">
        <v>711</v>
      </c>
      <c r="P96" s="1">
        <v>198</v>
      </c>
      <c r="R96" s="1">
        <v>0</v>
      </c>
      <c r="S96" s="1">
        <v>0</v>
      </c>
      <c r="T96" s="1">
        <v>0</v>
      </c>
      <c r="U96" s="1">
        <v>0</v>
      </c>
      <c r="V96" s="1">
        <v>0</v>
      </c>
      <c r="W96" s="1">
        <v>0</v>
      </c>
      <c r="X96" s="1">
        <v>0</v>
      </c>
      <c r="Y96" s="1" t="s">
        <v>63</v>
      </c>
      <c r="Z96" s="1">
        <v>562</v>
      </c>
      <c r="AA96" s="1" t="s">
        <v>70</v>
      </c>
      <c r="AB96" s="1" t="s">
        <v>477</v>
      </c>
      <c r="AC96" s="1">
        <v>25</v>
      </c>
      <c r="AD96" s="1" t="s">
        <v>478</v>
      </c>
      <c r="AE96" s="1" t="s">
        <v>714</v>
      </c>
      <c r="AF96" s="1">
        <v>12.2</v>
      </c>
      <c r="AG96" s="1" t="s">
        <v>478</v>
      </c>
      <c r="AH96" s="1" t="s">
        <v>94</v>
      </c>
      <c r="AI96" s="1">
        <v>85.6</v>
      </c>
      <c r="AJ96" s="1" t="s">
        <v>478</v>
      </c>
      <c r="AK96" s="1" t="s">
        <v>148</v>
      </c>
      <c r="AL96" s="1">
        <v>4.3</v>
      </c>
      <c r="AM96" s="1" t="s">
        <v>478</v>
      </c>
      <c r="AN96" s="1" t="s">
        <v>715</v>
      </c>
      <c r="AO96" s="1">
        <v>3.8</v>
      </c>
      <c r="AP96" s="1" t="s">
        <v>478</v>
      </c>
      <c r="AR96" s="1">
        <v>400501</v>
      </c>
      <c r="AS96" s="1">
        <v>1</v>
      </c>
      <c r="AT96" s="1" t="s">
        <v>713</v>
      </c>
      <c r="AU96" s="1">
        <v>20141124</v>
      </c>
      <c r="AV96" s="1">
        <v>1</v>
      </c>
      <c r="AW96" s="1" t="s">
        <v>472</v>
      </c>
      <c r="AX96" s="1">
        <v>1</v>
      </c>
      <c r="AY96" s="1" t="s">
        <v>710</v>
      </c>
      <c r="AZ96" s="1">
        <v>0</v>
      </c>
      <c r="BA96" s="1">
        <v>0</v>
      </c>
      <c r="BB96" s="1">
        <v>1</v>
      </c>
      <c r="BC96" s="1">
        <v>1606</v>
      </c>
      <c r="BD96" s="1" t="s">
        <v>751</v>
      </c>
      <c r="BE96" s="1" t="s">
        <v>723</v>
      </c>
      <c r="BF96" s="1">
        <v>129</v>
      </c>
      <c r="BH96" s="1">
        <v>0</v>
      </c>
      <c r="BI96" s="1">
        <v>0</v>
      </c>
      <c r="BJ96" s="1">
        <v>0</v>
      </c>
      <c r="BK96" s="1">
        <v>0</v>
      </c>
      <c r="BL96" s="1">
        <v>0</v>
      </c>
      <c r="BM96" s="1">
        <v>0</v>
      </c>
      <c r="BN96" s="1">
        <v>0</v>
      </c>
      <c r="BO96" s="1" t="s">
        <v>63</v>
      </c>
      <c r="BP96" s="1">
        <v>211</v>
      </c>
      <c r="BQ96" s="1" t="s">
        <v>70</v>
      </c>
      <c r="BR96" s="1" t="s">
        <v>477</v>
      </c>
      <c r="BS96" s="1">
        <v>18.100000000000001</v>
      </c>
      <c r="BT96" s="1" t="s">
        <v>478</v>
      </c>
      <c r="BU96" s="1" t="s">
        <v>714</v>
      </c>
      <c r="BV96" s="1">
        <v>7.4</v>
      </c>
      <c r="BW96" s="1" t="s">
        <v>478</v>
      </c>
      <c r="BX96" s="1" t="s">
        <v>94</v>
      </c>
      <c r="BY96" s="1">
        <v>16.8</v>
      </c>
      <c r="BZ96" s="1" t="s">
        <v>478</v>
      </c>
      <c r="CA96" s="1" t="s">
        <v>148</v>
      </c>
      <c r="CB96" s="1">
        <v>0.8</v>
      </c>
      <c r="CC96" s="1" t="s">
        <v>478</v>
      </c>
      <c r="CD96" s="1" t="s">
        <v>715</v>
      </c>
      <c r="CE96" s="1">
        <v>2.4</v>
      </c>
      <c r="CF96" s="1" t="s">
        <v>478</v>
      </c>
      <c r="CG96" s="1">
        <v>2</v>
      </c>
      <c r="CH96" s="1" t="s">
        <v>479</v>
      </c>
      <c r="CI96" s="1">
        <v>2</v>
      </c>
      <c r="CJ96" s="1" t="s">
        <v>480</v>
      </c>
      <c r="CK96" s="1">
        <v>2</v>
      </c>
      <c r="CL96" s="1" t="s">
        <v>481</v>
      </c>
      <c r="CM96" s="1">
        <v>1</v>
      </c>
      <c r="CN96" s="1" t="s">
        <v>482</v>
      </c>
      <c r="CO96" s="1">
        <v>0</v>
      </c>
      <c r="CQ96" s="1">
        <v>0</v>
      </c>
      <c r="CS96" s="1">
        <v>0</v>
      </c>
      <c r="CU96" s="1">
        <v>0</v>
      </c>
      <c r="CV96" s="1">
        <v>1</v>
      </c>
      <c r="CW96" s="1">
        <v>19</v>
      </c>
      <c r="CX96" s="1">
        <v>22</v>
      </c>
      <c r="CY96" s="1" t="s">
        <v>1129</v>
      </c>
    </row>
    <row r="97" spans="1:103" x14ac:dyDescent="0.15">
      <c r="A97" s="1">
        <v>1</v>
      </c>
      <c r="B97" s="1">
        <v>400501</v>
      </c>
      <c r="C97" s="1">
        <v>1</v>
      </c>
      <c r="D97" s="1" t="s">
        <v>713</v>
      </c>
      <c r="E97" s="1">
        <v>20141125</v>
      </c>
      <c r="F97" s="1">
        <v>1</v>
      </c>
      <c r="G97" s="1" t="s">
        <v>472</v>
      </c>
      <c r="H97" s="1">
        <v>1</v>
      </c>
      <c r="I97" s="1" t="s">
        <v>710</v>
      </c>
      <c r="J97" s="1">
        <v>0</v>
      </c>
      <c r="K97" s="1">
        <v>0</v>
      </c>
      <c r="L97" s="1">
        <v>2</v>
      </c>
      <c r="M97" s="1">
        <v>2</v>
      </c>
      <c r="N97" s="1" t="s">
        <v>711</v>
      </c>
      <c r="P97" s="1">
        <v>193</v>
      </c>
      <c r="Q97" s="1" t="s">
        <v>1169</v>
      </c>
      <c r="R97" s="1">
        <v>0</v>
      </c>
      <c r="S97" s="1">
        <v>0</v>
      </c>
      <c r="T97" s="1">
        <v>0</v>
      </c>
      <c r="U97" s="1">
        <v>0</v>
      </c>
      <c r="V97" s="1">
        <v>0</v>
      </c>
      <c r="W97" s="1">
        <v>0</v>
      </c>
      <c r="X97" s="1">
        <v>0</v>
      </c>
      <c r="Y97" s="1" t="s">
        <v>63</v>
      </c>
      <c r="Z97" s="1">
        <v>511</v>
      </c>
      <c r="AA97" s="1" t="s">
        <v>70</v>
      </c>
      <c r="AB97" s="1" t="s">
        <v>477</v>
      </c>
      <c r="AC97" s="1">
        <v>20.2</v>
      </c>
      <c r="AD97" s="1" t="s">
        <v>478</v>
      </c>
      <c r="AE97" s="1" t="s">
        <v>714</v>
      </c>
      <c r="AF97" s="1">
        <v>17.600000000000001</v>
      </c>
      <c r="AG97" s="1" t="s">
        <v>478</v>
      </c>
      <c r="AH97" s="1" t="s">
        <v>94</v>
      </c>
      <c r="AI97" s="1">
        <v>66.5</v>
      </c>
      <c r="AJ97" s="1" t="s">
        <v>478</v>
      </c>
      <c r="AK97" s="1" t="s">
        <v>148</v>
      </c>
      <c r="AL97" s="1">
        <v>6</v>
      </c>
      <c r="AM97" s="1" t="s">
        <v>478</v>
      </c>
      <c r="AN97" s="1" t="s">
        <v>715</v>
      </c>
      <c r="AO97" s="1">
        <v>3.4</v>
      </c>
      <c r="AP97" s="1" t="s">
        <v>478</v>
      </c>
      <c r="AR97" s="1">
        <v>400501</v>
      </c>
      <c r="AS97" s="1">
        <v>1</v>
      </c>
      <c r="AT97" s="1" t="s">
        <v>713</v>
      </c>
      <c r="AU97" s="1">
        <v>20141125</v>
      </c>
      <c r="AV97" s="1">
        <v>1</v>
      </c>
      <c r="AW97" s="1" t="s">
        <v>472</v>
      </c>
      <c r="AX97" s="1">
        <v>1</v>
      </c>
      <c r="AY97" s="1" t="s">
        <v>710</v>
      </c>
      <c r="AZ97" s="1">
        <v>0</v>
      </c>
      <c r="BA97" s="1">
        <v>0</v>
      </c>
      <c r="BB97" s="1">
        <v>1</v>
      </c>
      <c r="BC97" s="1">
        <v>2162</v>
      </c>
      <c r="BD97" s="1" t="s">
        <v>1273</v>
      </c>
      <c r="BE97" s="1" t="s">
        <v>1274</v>
      </c>
      <c r="BF97" s="1">
        <v>116</v>
      </c>
      <c r="BH97" s="1">
        <v>0</v>
      </c>
      <c r="BI97" s="1">
        <v>0</v>
      </c>
      <c r="BJ97" s="1">
        <v>0</v>
      </c>
      <c r="BK97" s="1">
        <v>0</v>
      </c>
      <c r="BL97" s="1">
        <v>0</v>
      </c>
      <c r="BM97" s="1">
        <v>0</v>
      </c>
      <c r="BN97" s="1">
        <v>0</v>
      </c>
      <c r="BO97" s="1" t="s">
        <v>63</v>
      </c>
      <c r="BP97" s="1">
        <v>202</v>
      </c>
      <c r="BQ97" s="1" t="s">
        <v>70</v>
      </c>
      <c r="BR97" s="1" t="s">
        <v>477</v>
      </c>
      <c r="BS97" s="1">
        <v>11.4</v>
      </c>
      <c r="BT97" s="1" t="s">
        <v>478</v>
      </c>
      <c r="BU97" s="1" t="s">
        <v>714</v>
      </c>
      <c r="BV97" s="1">
        <v>14.9</v>
      </c>
      <c r="BW97" s="1" t="s">
        <v>478</v>
      </c>
      <c r="BX97" s="1" t="s">
        <v>94</v>
      </c>
      <c r="BY97" s="1">
        <v>3.8</v>
      </c>
      <c r="BZ97" s="1" t="s">
        <v>478</v>
      </c>
      <c r="CA97" s="1" t="s">
        <v>148</v>
      </c>
      <c r="CB97" s="1">
        <v>1.4</v>
      </c>
      <c r="CC97" s="1" t="s">
        <v>478</v>
      </c>
      <c r="CD97" s="1" t="s">
        <v>715</v>
      </c>
      <c r="CE97" s="1">
        <v>0.7</v>
      </c>
      <c r="CF97" s="1" t="s">
        <v>478</v>
      </c>
      <c r="CG97" s="1">
        <v>2</v>
      </c>
      <c r="CH97" s="1" t="s">
        <v>479</v>
      </c>
      <c r="CI97" s="1">
        <v>2</v>
      </c>
      <c r="CJ97" s="1" t="s">
        <v>480</v>
      </c>
      <c r="CK97" s="1">
        <v>2</v>
      </c>
      <c r="CL97" s="1" t="s">
        <v>481</v>
      </c>
      <c r="CM97" s="1">
        <v>1</v>
      </c>
      <c r="CN97" s="1" t="s">
        <v>482</v>
      </c>
      <c r="CO97" s="1">
        <v>0</v>
      </c>
      <c r="CQ97" s="1">
        <v>0</v>
      </c>
      <c r="CS97" s="1">
        <v>0</v>
      </c>
      <c r="CU97" s="1">
        <v>0</v>
      </c>
      <c r="CV97" s="1">
        <v>0</v>
      </c>
      <c r="CW97" s="1">
        <v>19</v>
      </c>
      <c r="CX97" s="1">
        <v>23</v>
      </c>
      <c r="CY97" s="1" t="s">
        <v>1129</v>
      </c>
    </row>
    <row r="98" spans="1:103" x14ac:dyDescent="0.15">
      <c r="A98" s="1">
        <v>1</v>
      </c>
      <c r="B98" s="1">
        <v>400501</v>
      </c>
      <c r="C98" s="1">
        <v>1</v>
      </c>
      <c r="D98" s="1" t="s">
        <v>713</v>
      </c>
      <c r="E98" s="1">
        <v>20141126</v>
      </c>
      <c r="F98" s="1">
        <v>1</v>
      </c>
      <c r="G98" s="1" t="s">
        <v>472</v>
      </c>
      <c r="H98" s="1">
        <v>1</v>
      </c>
      <c r="I98" s="1" t="s">
        <v>710</v>
      </c>
      <c r="J98" s="1">
        <v>0</v>
      </c>
      <c r="K98" s="1">
        <v>0</v>
      </c>
      <c r="L98" s="1">
        <v>2</v>
      </c>
      <c r="M98" s="1">
        <v>2</v>
      </c>
      <c r="N98" s="1" t="s">
        <v>711</v>
      </c>
      <c r="P98" s="1">
        <v>216</v>
      </c>
      <c r="Q98" s="1" t="s">
        <v>733</v>
      </c>
      <c r="R98" s="1">
        <v>0</v>
      </c>
      <c r="S98" s="1">
        <v>0</v>
      </c>
      <c r="T98" s="1">
        <v>0</v>
      </c>
      <c r="U98" s="1">
        <v>0</v>
      </c>
      <c r="V98" s="1">
        <v>0</v>
      </c>
      <c r="W98" s="1">
        <v>0</v>
      </c>
      <c r="X98" s="1">
        <v>0</v>
      </c>
      <c r="Y98" s="1" t="s">
        <v>63</v>
      </c>
      <c r="Z98" s="1">
        <v>554</v>
      </c>
      <c r="AA98" s="1" t="s">
        <v>70</v>
      </c>
      <c r="AB98" s="1" t="s">
        <v>477</v>
      </c>
      <c r="AC98" s="1">
        <v>26.8</v>
      </c>
      <c r="AD98" s="1" t="s">
        <v>478</v>
      </c>
      <c r="AE98" s="1" t="s">
        <v>714</v>
      </c>
      <c r="AF98" s="1">
        <v>13.8</v>
      </c>
      <c r="AG98" s="1" t="s">
        <v>478</v>
      </c>
      <c r="AH98" s="1" t="s">
        <v>94</v>
      </c>
      <c r="AI98" s="1">
        <v>79.099999999999994</v>
      </c>
      <c r="AJ98" s="1" t="s">
        <v>478</v>
      </c>
      <c r="AK98" s="1" t="s">
        <v>148</v>
      </c>
      <c r="AL98" s="1">
        <v>4.5</v>
      </c>
      <c r="AM98" s="1" t="s">
        <v>478</v>
      </c>
      <c r="AN98" s="1" t="s">
        <v>715</v>
      </c>
      <c r="AO98" s="1">
        <v>5.4</v>
      </c>
      <c r="AP98" s="1" t="s">
        <v>478</v>
      </c>
      <c r="AR98" s="1">
        <v>400501</v>
      </c>
      <c r="AS98" s="1">
        <v>1</v>
      </c>
      <c r="AT98" s="1" t="s">
        <v>713</v>
      </c>
      <c r="AU98" s="1">
        <v>20141126</v>
      </c>
      <c r="AV98" s="1">
        <v>1</v>
      </c>
      <c r="AW98" s="1" t="s">
        <v>472</v>
      </c>
      <c r="AX98" s="1">
        <v>1</v>
      </c>
      <c r="AY98" s="1" t="s">
        <v>710</v>
      </c>
      <c r="AZ98" s="1">
        <v>0</v>
      </c>
      <c r="BA98" s="1">
        <v>0</v>
      </c>
      <c r="BB98" s="1">
        <v>1</v>
      </c>
      <c r="BC98" s="1">
        <v>1233</v>
      </c>
      <c r="BD98" s="1" t="s">
        <v>1277</v>
      </c>
      <c r="BE98" s="1" t="s">
        <v>1278</v>
      </c>
      <c r="BF98" s="1">
        <v>149</v>
      </c>
      <c r="BH98" s="1">
        <v>0</v>
      </c>
      <c r="BI98" s="1">
        <v>0</v>
      </c>
      <c r="BJ98" s="1">
        <v>0</v>
      </c>
      <c r="BK98" s="1">
        <v>0</v>
      </c>
      <c r="BL98" s="1">
        <v>0</v>
      </c>
      <c r="BM98" s="1">
        <v>0</v>
      </c>
      <c r="BN98" s="1">
        <v>0</v>
      </c>
      <c r="BO98" s="1" t="s">
        <v>63</v>
      </c>
      <c r="BP98" s="1">
        <v>181</v>
      </c>
      <c r="BQ98" s="1" t="s">
        <v>70</v>
      </c>
      <c r="BR98" s="1" t="s">
        <v>477</v>
      </c>
      <c r="BS98" s="1">
        <v>17.899999999999999</v>
      </c>
      <c r="BT98" s="1" t="s">
        <v>478</v>
      </c>
      <c r="BU98" s="1" t="s">
        <v>714</v>
      </c>
      <c r="BV98" s="1">
        <v>6.5</v>
      </c>
      <c r="BW98" s="1" t="s">
        <v>478</v>
      </c>
      <c r="BX98" s="1" t="s">
        <v>94</v>
      </c>
      <c r="BY98" s="1">
        <v>10.3</v>
      </c>
      <c r="BZ98" s="1" t="s">
        <v>478</v>
      </c>
      <c r="CA98" s="1" t="s">
        <v>148</v>
      </c>
      <c r="CB98" s="1">
        <v>0.3</v>
      </c>
      <c r="CC98" s="1" t="s">
        <v>478</v>
      </c>
      <c r="CD98" s="1" t="s">
        <v>715</v>
      </c>
      <c r="CE98" s="1">
        <v>2.2000000000000002</v>
      </c>
      <c r="CF98" s="1" t="s">
        <v>478</v>
      </c>
      <c r="CG98" s="1">
        <v>2</v>
      </c>
      <c r="CH98" s="1" t="s">
        <v>479</v>
      </c>
      <c r="CI98" s="1">
        <v>14</v>
      </c>
      <c r="CJ98" s="1" t="s">
        <v>487</v>
      </c>
      <c r="CK98" s="1">
        <v>2</v>
      </c>
      <c r="CL98" s="1" t="s">
        <v>481</v>
      </c>
      <c r="CM98" s="1">
        <v>1</v>
      </c>
      <c r="CN98" s="1" t="s">
        <v>482</v>
      </c>
      <c r="CO98" s="1">
        <v>0</v>
      </c>
      <c r="CQ98" s="1">
        <v>0</v>
      </c>
      <c r="CS98" s="1">
        <v>0</v>
      </c>
      <c r="CU98" s="1">
        <v>0</v>
      </c>
      <c r="CV98" s="1">
        <v>0</v>
      </c>
      <c r="CW98" s="1">
        <v>19</v>
      </c>
      <c r="CX98" s="1">
        <v>24</v>
      </c>
      <c r="CY98" s="1" t="s">
        <v>1129</v>
      </c>
    </row>
    <row r="99" spans="1:103" x14ac:dyDescent="0.15">
      <c r="A99" s="1">
        <v>1</v>
      </c>
      <c r="B99" s="1">
        <v>400501</v>
      </c>
      <c r="C99" s="1">
        <v>1</v>
      </c>
      <c r="D99" s="1" t="s">
        <v>713</v>
      </c>
      <c r="E99" s="1">
        <v>20141127</v>
      </c>
      <c r="F99" s="1">
        <v>1</v>
      </c>
      <c r="G99" s="1" t="s">
        <v>472</v>
      </c>
      <c r="H99" s="1">
        <v>1</v>
      </c>
      <c r="I99" s="1" t="s">
        <v>710</v>
      </c>
      <c r="J99" s="1">
        <v>0</v>
      </c>
      <c r="K99" s="1">
        <v>0</v>
      </c>
      <c r="L99" s="1">
        <v>2</v>
      </c>
      <c r="M99" s="1">
        <v>2</v>
      </c>
      <c r="N99" s="1" t="s">
        <v>711</v>
      </c>
      <c r="P99" s="1">
        <v>237</v>
      </c>
      <c r="R99" s="1">
        <v>0</v>
      </c>
      <c r="S99" s="1">
        <v>0</v>
      </c>
      <c r="T99" s="1">
        <v>0</v>
      </c>
      <c r="U99" s="1">
        <v>0</v>
      </c>
      <c r="V99" s="1">
        <v>0</v>
      </c>
      <c r="W99" s="1">
        <v>0</v>
      </c>
      <c r="X99" s="1">
        <v>0</v>
      </c>
      <c r="Y99" s="1" t="s">
        <v>63</v>
      </c>
      <c r="Z99" s="1">
        <v>538</v>
      </c>
      <c r="AA99" s="1" t="s">
        <v>70</v>
      </c>
      <c r="AB99" s="1" t="s">
        <v>477</v>
      </c>
      <c r="AC99" s="1">
        <v>28.1</v>
      </c>
      <c r="AD99" s="1" t="s">
        <v>478</v>
      </c>
      <c r="AE99" s="1" t="s">
        <v>714</v>
      </c>
      <c r="AF99" s="1">
        <v>15</v>
      </c>
      <c r="AG99" s="1" t="s">
        <v>478</v>
      </c>
      <c r="AH99" s="1" t="s">
        <v>94</v>
      </c>
      <c r="AI99" s="1">
        <v>73</v>
      </c>
      <c r="AJ99" s="1" t="s">
        <v>478</v>
      </c>
      <c r="AK99" s="1" t="s">
        <v>148</v>
      </c>
      <c r="AL99" s="1">
        <v>6.1</v>
      </c>
      <c r="AM99" s="1" t="s">
        <v>478</v>
      </c>
      <c r="AN99" s="1" t="s">
        <v>715</v>
      </c>
      <c r="AO99" s="1">
        <v>3.8</v>
      </c>
      <c r="AP99" s="1" t="s">
        <v>478</v>
      </c>
      <c r="AR99" s="1">
        <v>400501</v>
      </c>
      <c r="AS99" s="1">
        <v>1</v>
      </c>
      <c r="AT99" s="1" t="s">
        <v>713</v>
      </c>
      <c r="AU99" s="1">
        <v>20141127</v>
      </c>
      <c r="AV99" s="1">
        <v>1</v>
      </c>
      <c r="AW99" s="1" t="s">
        <v>472</v>
      </c>
      <c r="AX99" s="1">
        <v>1</v>
      </c>
      <c r="AY99" s="1" t="s">
        <v>710</v>
      </c>
      <c r="AZ99" s="1">
        <v>0</v>
      </c>
      <c r="BA99" s="1">
        <v>0</v>
      </c>
      <c r="BB99" s="1">
        <v>1</v>
      </c>
      <c r="BC99" s="1">
        <v>532</v>
      </c>
      <c r="BD99" s="1" t="s">
        <v>752</v>
      </c>
      <c r="BE99" s="1" t="s">
        <v>568</v>
      </c>
      <c r="BF99" s="1">
        <v>140</v>
      </c>
      <c r="BH99" s="1">
        <v>0</v>
      </c>
      <c r="BI99" s="1">
        <v>0</v>
      </c>
      <c r="BJ99" s="1">
        <v>0</v>
      </c>
      <c r="BK99" s="1">
        <v>0</v>
      </c>
      <c r="BL99" s="1">
        <v>0</v>
      </c>
      <c r="BM99" s="1">
        <v>0</v>
      </c>
      <c r="BN99" s="1">
        <v>0</v>
      </c>
      <c r="BO99" s="1" t="s">
        <v>63</v>
      </c>
      <c r="BP99" s="1">
        <v>216</v>
      </c>
      <c r="BQ99" s="1" t="s">
        <v>70</v>
      </c>
      <c r="BR99" s="1" t="s">
        <v>477</v>
      </c>
      <c r="BS99" s="1">
        <v>20.100000000000001</v>
      </c>
      <c r="BT99" s="1" t="s">
        <v>478</v>
      </c>
      <c r="BU99" s="1" t="s">
        <v>714</v>
      </c>
      <c r="BV99" s="1">
        <v>8.9</v>
      </c>
      <c r="BW99" s="1" t="s">
        <v>478</v>
      </c>
      <c r="BX99" s="1" t="s">
        <v>94</v>
      </c>
      <c r="BY99" s="1">
        <v>12.8</v>
      </c>
      <c r="BZ99" s="1" t="s">
        <v>478</v>
      </c>
      <c r="CA99" s="1" t="s">
        <v>148</v>
      </c>
      <c r="CB99" s="1">
        <v>1.1000000000000001</v>
      </c>
      <c r="CC99" s="1" t="s">
        <v>478</v>
      </c>
      <c r="CD99" s="1" t="s">
        <v>715</v>
      </c>
      <c r="CE99" s="1">
        <v>2.1</v>
      </c>
      <c r="CF99" s="1" t="s">
        <v>478</v>
      </c>
      <c r="CG99" s="1">
        <v>2</v>
      </c>
      <c r="CH99" s="1" t="s">
        <v>479</v>
      </c>
      <c r="CI99" s="1">
        <v>2</v>
      </c>
      <c r="CJ99" s="1" t="s">
        <v>480</v>
      </c>
      <c r="CK99" s="1">
        <v>2</v>
      </c>
      <c r="CL99" s="1" t="s">
        <v>481</v>
      </c>
      <c r="CM99" s="1">
        <v>2</v>
      </c>
      <c r="CN99" s="1" t="s">
        <v>488</v>
      </c>
      <c r="CO99" s="1">
        <v>0</v>
      </c>
      <c r="CQ99" s="1">
        <v>0</v>
      </c>
      <c r="CS99" s="1">
        <v>0</v>
      </c>
      <c r="CU99" s="1">
        <v>0</v>
      </c>
      <c r="CV99" s="1">
        <v>0</v>
      </c>
      <c r="CW99" s="1">
        <v>19</v>
      </c>
      <c r="CX99" s="1">
        <v>25</v>
      </c>
      <c r="CY99" s="1" t="s">
        <v>1129</v>
      </c>
    </row>
    <row r="100" spans="1:103" x14ac:dyDescent="0.15">
      <c r="A100" s="1">
        <v>1</v>
      </c>
      <c r="B100" s="1">
        <v>400501</v>
      </c>
      <c r="C100" s="1">
        <v>1</v>
      </c>
      <c r="D100" s="1" t="s">
        <v>713</v>
      </c>
      <c r="E100" s="1">
        <v>20141128</v>
      </c>
      <c r="F100" s="1">
        <v>1</v>
      </c>
      <c r="G100" s="1" t="s">
        <v>472</v>
      </c>
      <c r="H100" s="1">
        <v>1</v>
      </c>
      <c r="I100" s="1" t="s">
        <v>710</v>
      </c>
      <c r="J100" s="1">
        <v>0</v>
      </c>
      <c r="K100" s="1">
        <v>0</v>
      </c>
      <c r="L100" s="1">
        <v>2</v>
      </c>
      <c r="M100" s="1">
        <v>2</v>
      </c>
      <c r="N100" s="1" t="s">
        <v>711</v>
      </c>
      <c r="P100" s="1">
        <v>237</v>
      </c>
      <c r="R100" s="1">
        <v>0</v>
      </c>
      <c r="S100" s="1">
        <v>0</v>
      </c>
      <c r="T100" s="1">
        <v>0</v>
      </c>
      <c r="U100" s="1">
        <v>0</v>
      </c>
      <c r="V100" s="1">
        <v>0</v>
      </c>
      <c r="W100" s="1">
        <v>0</v>
      </c>
      <c r="X100" s="1">
        <v>0</v>
      </c>
      <c r="Y100" s="1" t="s">
        <v>63</v>
      </c>
      <c r="Z100" s="1">
        <v>593</v>
      </c>
      <c r="AA100" s="1" t="s">
        <v>70</v>
      </c>
      <c r="AB100" s="1" t="s">
        <v>477</v>
      </c>
      <c r="AC100" s="1">
        <v>30.2</v>
      </c>
      <c r="AD100" s="1" t="s">
        <v>478</v>
      </c>
      <c r="AE100" s="1" t="s">
        <v>714</v>
      </c>
      <c r="AF100" s="1">
        <v>15.2</v>
      </c>
      <c r="AG100" s="1" t="s">
        <v>478</v>
      </c>
      <c r="AH100" s="1" t="s">
        <v>94</v>
      </c>
      <c r="AI100" s="1">
        <v>80</v>
      </c>
      <c r="AJ100" s="1" t="s">
        <v>478</v>
      </c>
      <c r="AK100" s="1" t="s">
        <v>148</v>
      </c>
      <c r="AL100" s="1">
        <v>5.6</v>
      </c>
      <c r="AM100" s="1" t="s">
        <v>478</v>
      </c>
      <c r="AN100" s="1" t="s">
        <v>715</v>
      </c>
      <c r="AO100" s="1">
        <v>4.4000000000000004</v>
      </c>
      <c r="AP100" s="1" t="s">
        <v>478</v>
      </c>
      <c r="AR100" s="1">
        <v>400501</v>
      </c>
      <c r="AS100" s="1">
        <v>1</v>
      </c>
      <c r="AT100" s="1" t="s">
        <v>713</v>
      </c>
      <c r="AU100" s="1">
        <v>20141128</v>
      </c>
      <c r="AV100" s="1">
        <v>1</v>
      </c>
      <c r="AW100" s="1" t="s">
        <v>472</v>
      </c>
      <c r="AX100" s="1">
        <v>1</v>
      </c>
      <c r="AY100" s="1" t="s">
        <v>710</v>
      </c>
      <c r="AZ100" s="1">
        <v>0</v>
      </c>
      <c r="BA100" s="1">
        <v>0</v>
      </c>
      <c r="BB100" s="1">
        <v>1</v>
      </c>
      <c r="BC100" s="1" t="s">
        <v>1284</v>
      </c>
      <c r="BD100" s="1" t="s">
        <v>1285</v>
      </c>
      <c r="BE100" s="1" t="s">
        <v>1286</v>
      </c>
      <c r="BF100" s="1">
        <v>170</v>
      </c>
      <c r="BH100" s="1">
        <v>0</v>
      </c>
      <c r="BI100" s="1">
        <v>0</v>
      </c>
      <c r="BJ100" s="1">
        <v>0</v>
      </c>
      <c r="BK100" s="1">
        <v>0</v>
      </c>
      <c r="BL100" s="1">
        <v>0</v>
      </c>
      <c r="BM100" s="1">
        <v>0</v>
      </c>
      <c r="BN100" s="1">
        <v>0</v>
      </c>
      <c r="BO100" s="1" t="s">
        <v>63</v>
      </c>
      <c r="BP100" s="1">
        <v>235</v>
      </c>
      <c r="BQ100" s="1" t="s">
        <v>70</v>
      </c>
      <c r="BR100" s="1" t="s">
        <v>477</v>
      </c>
      <c r="BS100" s="1">
        <v>21.3</v>
      </c>
      <c r="BT100" s="1" t="s">
        <v>478</v>
      </c>
      <c r="BU100" s="1" t="s">
        <v>714</v>
      </c>
      <c r="BV100" s="1">
        <v>12.1</v>
      </c>
      <c r="BW100" s="1" t="s">
        <v>478</v>
      </c>
      <c r="BX100" s="1" t="s">
        <v>94</v>
      </c>
      <c r="BY100" s="1">
        <v>6.4</v>
      </c>
      <c r="BZ100" s="1" t="s">
        <v>478</v>
      </c>
      <c r="CA100" s="1" t="s">
        <v>148</v>
      </c>
      <c r="CB100" s="1">
        <v>0.1</v>
      </c>
      <c r="CC100" s="1" t="s">
        <v>478</v>
      </c>
      <c r="CD100" s="1" t="s">
        <v>715</v>
      </c>
      <c r="CE100" s="1">
        <v>1.5</v>
      </c>
      <c r="CF100" s="1" t="s">
        <v>478</v>
      </c>
      <c r="CG100" s="1">
        <v>2</v>
      </c>
      <c r="CH100" s="1" t="s">
        <v>479</v>
      </c>
      <c r="CI100" s="1">
        <v>4</v>
      </c>
      <c r="CJ100" s="1" t="s">
        <v>531</v>
      </c>
      <c r="CK100" s="1">
        <v>2</v>
      </c>
      <c r="CL100" s="1" t="s">
        <v>481</v>
      </c>
      <c r="CM100" s="1">
        <v>1</v>
      </c>
      <c r="CN100" s="1" t="s">
        <v>482</v>
      </c>
      <c r="CO100" s="1">
        <v>0</v>
      </c>
      <c r="CQ100" s="1">
        <v>0</v>
      </c>
      <c r="CS100" s="1">
        <v>0</v>
      </c>
      <c r="CU100" s="1">
        <v>0</v>
      </c>
      <c r="CV100" s="1">
        <v>1</v>
      </c>
      <c r="CW100" s="1">
        <v>19</v>
      </c>
      <c r="CX100" s="1">
        <v>26</v>
      </c>
      <c r="CY100" s="1" t="s">
        <v>1129</v>
      </c>
    </row>
    <row r="101" spans="1:103" x14ac:dyDescent="0.15">
      <c r="A101" s="1">
        <v>1</v>
      </c>
      <c r="B101" s="1">
        <v>400501</v>
      </c>
      <c r="C101" s="1">
        <v>1</v>
      </c>
      <c r="D101" s="1" t="s">
        <v>713</v>
      </c>
      <c r="E101" s="1">
        <v>20141103</v>
      </c>
      <c r="F101" s="1">
        <v>1</v>
      </c>
      <c r="G101" s="1" t="s">
        <v>472</v>
      </c>
      <c r="H101" s="1">
        <v>1</v>
      </c>
      <c r="I101" s="1" t="s">
        <v>710</v>
      </c>
      <c r="J101" s="1">
        <v>0</v>
      </c>
      <c r="K101" s="1">
        <v>0</v>
      </c>
      <c r="L101" s="1">
        <v>2</v>
      </c>
      <c r="M101" s="1">
        <v>2</v>
      </c>
      <c r="N101" s="1" t="s">
        <v>711</v>
      </c>
      <c r="P101" s="1">
        <v>242</v>
      </c>
      <c r="Q101" s="1" t="s">
        <v>717</v>
      </c>
      <c r="R101" s="1">
        <v>0</v>
      </c>
      <c r="S101" s="1">
        <v>0</v>
      </c>
      <c r="T101" s="1">
        <v>0</v>
      </c>
      <c r="U101" s="1">
        <v>0</v>
      </c>
      <c r="V101" s="1">
        <v>0</v>
      </c>
      <c r="W101" s="1">
        <v>0</v>
      </c>
      <c r="X101" s="1">
        <v>0</v>
      </c>
      <c r="Y101" s="1" t="s">
        <v>63</v>
      </c>
      <c r="Z101" s="1">
        <v>422</v>
      </c>
      <c r="AA101" s="1" t="s">
        <v>70</v>
      </c>
      <c r="AB101" s="1" t="s">
        <v>477</v>
      </c>
      <c r="AC101" s="1">
        <v>21.9</v>
      </c>
      <c r="AD101" s="1" t="s">
        <v>478</v>
      </c>
      <c r="AE101" s="1" t="s">
        <v>714</v>
      </c>
      <c r="AF101" s="1">
        <v>7.9</v>
      </c>
      <c r="AG101" s="1" t="s">
        <v>478</v>
      </c>
      <c r="AH101" s="1" t="s">
        <v>94</v>
      </c>
      <c r="AI101" s="1">
        <v>64.2</v>
      </c>
      <c r="AJ101" s="1" t="s">
        <v>478</v>
      </c>
      <c r="AK101" s="1" t="s">
        <v>148</v>
      </c>
      <c r="AL101" s="1">
        <v>5.6</v>
      </c>
      <c r="AM101" s="1" t="s">
        <v>478</v>
      </c>
      <c r="AN101" s="1" t="s">
        <v>715</v>
      </c>
      <c r="AO101" s="1">
        <v>3.6</v>
      </c>
      <c r="AP101" s="1" t="s">
        <v>478</v>
      </c>
      <c r="AR101" s="1">
        <v>400501</v>
      </c>
      <c r="AS101" s="1">
        <v>1</v>
      </c>
      <c r="AT101" s="1" t="s">
        <v>713</v>
      </c>
      <c r="AU101" s="1">
        <v>20141103</v>
      </c>
      <c r="AV101" s="1">
        <v>1</v>
      </c>
      <c r="AW101" s="1" t="s">
        <v>472</v>
      </c>
      <c r="AX101" s="1">
        <v>1</v>
      </c>
      <c r="AY101" s="1" t="s">
        <v>710</v>
      </c>
      <c r="AZ101" s="1">
        <v>0</v>
      </c>
      <c r="BA101" s="1">
        <v>0</v>
      </c>
      <c r="BB101" s="1">
        <v>2</v>
      </c>
      <c r="BC101" s="1">
        <v>2213</v>
      </c>
      <c r="BD101" s="1" t="s">
        <v>1174</v>
      </c>
      <c r="BE101" s="1" t="s">
        <v>1175</v>
      </c>
      <c r="BF101" s="1">
        <v>40</v>
      </c>
      <c r="BH101" s="1">
        <v>0</v>
      </c>
      <c r="BI101" s="1">
        <v>0</v>
      </c>
      <c r="BJ101" s="1">
        <v>0</v>
      </c>
      <c r="BK101" s="1">
        <v>0</v>
      </c>
      <c r="BL101" s="1">
        <v>0</v>
      </c>
      <c r="BM101" s="1">
        <v>0</v>
      </c>
      <c r="BN101" s="1">
        <v>0</v>
      </c>
      <c r="BO101" s="1" t="s">
        <v>63</v>
      </c>
      <c r="BP101" s="1">
        <v>43</v>
      </c>
      <c r="BQ101" s="1" t="s">
        <v>70</v>
      </c>
      <c r="BR101" s="1" t="s">
        <v>477</v>
      </c>
      <c r="BS101" s="1">
        <v>1.8</v>
      </c>
      <c r="BT101" s="1" t="s">
        <v>478</v>
      </c>
      <c r="BU101" s="1" t="s">
        <v>714</v>
      </c>
      <c r="BV101" s="1">
        <v>2.8</v>
      </c>
      <c r="BW101" s="1" t="s">
        <v>478</v>
      </c>
      <c r="BX101" s="1" t="s">
        <v>94</v>
      </c>
      <c r="BY101" s="1">
        <v>3.8</v>
      </c>
      <c r="BZ101" s="1" t="s">
        <v>478</v>
      </c>
      <c r="CA101" s="1" t="s">
        <v>148</v>
      </c>
      <c r="CB101" s="1">
        <v>1.6</v>
      </c>
      <c r="CC101" s="1" t="s">
        <v>478</v>
      </c>
      <c r="CD101" s="1" t="s">
        <v>715</v>
      </c>
      <c r="CE101" s="1">
        <v>0.3</v>
      </c>
      <c r="CF101" s="1" t="s">
        <v>478</v>
      </c>
      <c r="CG101" s="1">
        <v>4</v>
      </c>
      <c r="CH101" s="1" t="s">
        <v>530</v>
      </c>
      <c r="CI101" s="1">
        <v>6</v>
      </c>
      <c r="CJ101" s="1" t="s">
        <v>535</v>
      </c>
      <c r="CK101" s="1">
        <v>3</v>
      </c>
      <c r="CL101" s="1" t="s">
        <v>484</v>
      </c>
      <c r="CM101" s="1">
        <v>1</v>
      </c>
      <c r="CN101" s="1" t="s">
        <v>482</v>
      </c>
      <c r="CO101" s="1">
        <v>0</v>
      </c>
      <c r="CQ101" s="1">
        <v>0</v>
      </c>
      <c r="CS101" s="1">
        <v>0</v>
      </c>
      <c r="CU101" s="1">
        <v>0</v>
      </c>
      <c r="CV101" s="1">
        <v>0</v>
      </c>
      <c r="CW101" s="1">
        <v>20</v>
      </c>
      <c r="CX101" s="1">
        <v>1</v>
      </c>
      <c r="CY101" s="1" t="s">
        <v>1130</v>
      </c>
    </row>
    <row r="102" spans="1:103" x14ac:dyDescent="0.15">
      <c r="A102" s="1">
        <v>1</v>
      </c>
      <c r="B102" s="1">
        <v>400501</v>
      </c>
      <c r="C102" s="1">
        <v>1</v>
      </c>
      <c r="D102" s="1" t="s">
        <v>713</v>
      </c>
      <c r="E102" s="1">
        <v>20141104</v>
      </c>
      <c r="F102" s="1">
        <v>1</v>
      </c>
      <c r="G102" s="1" t="s">
        <v>472</v>
      </c>
      <c r="H102" s="1">
        <v>1</v>
      </c>
      <c r="I102" s="1" t="s">
        <v>710</v>
      </c>
      <c r="J102" s="1">
        <v>0</v>
      </c>
      <c r="K102" s="1">
        <v>0</v>
      </c>
      <c r="L102" s="1">
        <v>2</v>
      </c>
      <c r="M102" s="1">
        <v>2</v>
      </c>
      <c r="N102" s="1" t="s">
        <v>711</v>
      </c>
      <c r="P102" s="1">
        <v>223</v>
      </c>
      <c r="Q102" s="1" t="s">
        <v>1166</v>
      </c>
      <c r="R102" s="1">
        <v>0</v>
      </c>
      <c r="S102" s="1">
        <v>0</v>
      </c>
      <c r="T102" s="1">
        <v>0</v>
      </c>
      <c r="U102" s="1">
        <v>0</v>
      </c>
      <c r="V102" s="1">
        <v>0</v>
      </c>
      <c r="W102" s="1">
        <v>0</v>
      </c>
      <c r="X102" s="1">
        <v>0</v>
      </c>
      <c r="Y102" s="1" t="s">
        <v>63</v>
      </c>
      <c r="Z102" s="1">
        <v>351</v>
      </c>
      <c r="AA102" s="1" t="s">
        <v>70</v>
      </c>
      <c r="AB102" s="1" t="s">
        <v>477</v>
      </c>
      <c r="AC102" s="1">
        <v>11.3</v>
      </c>
      <c r="AD102" s="1" t="s">
        <v>478</v>
      </c>
      <c r="AE102" s="1" t="s">
        <v>714</v>
      </c>
      <c r="AF102" s="1">
        <v>4.4000000000000004</v>
      </c>
      <c r="AG102" s="1" t="s">
        <v>478</v>
      </c>
      <c r="AH102" s="1" t="s">
        <v>94</v>
      </c>
      <c r="AI102" s="1">
        <v>66.900000000000006</v>
      </c>
      <c r="AJ102" s="1" t="s">
        <v>478</v>
      </c>
      <c r="AK102" s="1" t="s">
        <v>148</v>
      </c>
      <c r="AL102" s="1">
        <v>6.6</v>
      </c>
      <c r="AM102" s="1" t="s">
        <v>478</v>
      </c>
      <c r="AN102" s="1" t="s">
        <v>715</v>
      </c>
      <c r="AO102" s="1">
        <v>3.1</v>
      </c>
      <c r="AP102" s="1" t="s">
        <v>478</v>
      </c>
      <c r="AR102" s="1">
        <v>400501</v>
      </c>
      <c r="AS102" s="1">
        <v>1</v>
      </c>
      <c r="AT102" s="1" t="s">
        <v>713</v>
      </c>
      <c r="AU102" s="1">
        <v>20141104</v>
      </c>
      <c r="AV102" s="1">
        <v>1</v>
      </c>
      <c r="AW102" s="1" t="s">
        <v>472</v>
      </c>
      <c r="AX102" s="1">
        <v>1</v>
      </c>
      <c r="AY102" s="1" t="s">
        <v>710</v>
      </c>
      <c r="AZ102" s="1">
        <v>0</v>
      </c>
      <c r="BA102" s="1">
        <v>0</v>
      </c>
      <c r="BB102" s="1">
        <v>2</v>
      </c>
      <c r="BC102" s="1">
        <v>2212</v>
      </c>
      <c r="BD102" s="1" t="s">
        <v>1180</v>
      </c>
      <c r="BE102" s="1" t="s">
        <v>1181</v>
      </c>
      <c r="BF102" s="1">
        <v>44</v>
      </c>
      <c r="BH102" s="1">
        <v>0</v>
      </c>
      <c r="BI102" s="1">
        <v>0</v>
      </c>
      <c r="BJ102" s="1">
        <v>0</v>
      </c>
      <c r="BK102" s="1">
        <v>0</v>
      </c>
      <c r="BL102" s="1">
        <v>0</v>
      </c>
      <c r="BM102" s="1">
        <v>0</v>
      </c>
      <c r="BN102" s="1">
        <v>0</v>
      </c>
      <c r="BO102" s="1" t="s">
        <v>63</v>
      </c>
      <c r="BP102" s="1">
        <v>71</v>
      </c>
      <c r="BQ102" s="1" t="s">
        <v>70</v>
      </c>
      <c r="BR102" s="1" t="s">
        <v>477</v>
      </c>
      <c r="BS102" s="1">
        <v>4.4000000000000004</v>
      </c>
      <c r="BT102" s="1" t="s">
        <v>478</v>
      </c>
      <c r="BU102" s="1" t="s">
        <v>714</v>
      </c>
      <c r="BV102" s="1">
        <v>1.9</v>
      </c>
      <c r="BW102" s="1" t="s">
        <v>478</v>
      </c>
      <c r="BX102" s="1" t="s">
        <v>94</v>
      </c>
      <c r="BY102" s="1">
        <v>9.6</v>
      </c>
      <c r="BZ102" s="1" t="s">
        <v>478</v>
      </c>
      <c r="CA102" s="1" t="s">
        <v>148</v>
      </c>
      <c r="CB102" s="1">
        <v>3</v>
      </c>
      <c r="CC102" s="1" t="s">
        <v>478</v>
      </c>
      <c r="CD102" s="1" t="s">
        <v>715</v>
      </c>
      <c r="CE102" s="1">
        <v>1.2</v>
      </c>
      <c r="CF102" s="1" t="s">
        <v>478</v>
      </c>
      <c r="CG102" s="1">
        <v>4</v>
      </c>
      <c r="CH102" s="1" t="s">
        <v>530</v>
      </c>
      <c r="CI102" s="1">
        <v>4</v>
      </c>
      <c r="CJ102" s="1" t="s">
        <v>531</v>
      </c>
      <c r="CK102" s="1">
        <v>6</v>
      </c>
      <c r="CL102" s="1" t="s">
        <v>525</v>
      </c>
      <c r="CM102" s="1">
        <v>2</v>
      </c>
      <c r="CN102" s="1" t="s">
        <v>488</v>
      </c>
      <c r="CO102" s="1">
        <v>0</v>
      </c>
      <c r="CQ102" s="1">
        <v>0</v>
      </c>
      <c r="CS102" s="1">
        <v>0</v>
      </c>
      <c r="CU102" s="1">
        <v>0</v>
      </c>
      <c r="CV102" s="1">
        <v>0</v>
      </c>
      <c r="CW102" s="1">
        <v>20</v>
      </c>
      <c r="CX102" s="1">
        <v>2</v>
      </c>
      <c r="CY102" s="1" t="s">
        <v>1130</v>
      </c>
    </row>
    <row r="103" spans="1:103" x14ac:dyDescent="0.15">
      <c r="A103" s="1">
        <v>1</v>
      </c>
      <c r="B103" s="1">
        <v>400501</v>
      </c>
      <c r="C103" s="1">
        <v>1</v>
      </c>
      <c r="D103" s="1" t="s">
        <v>713</v>
      </c>
      <c r="E103" s="1">
        <v>20141105</v>
      </c>
      <c r="F103" s="1">
        <v>1</v>
      </c>
      <c r="G103" s="1" t="s">
        <v>472</v>
      </c>
      <c r="H103" s="1">
        <v>1</v>
      </c>
      <c r="I103" s="1" t="s">
        <v>710</v>
      </c>
      <c r="J103" s="1">
        <v>0</v>
      </c>
      <c r="K103" s="1">
        <v>0</v>
      </c>
      <c r="L103" s="1">
        <v>2</v>
      </c>
      <c r="M103" s="1">
        <v>2</v>
      </c>
      <c r="N103" s="1" t="s">
        <v>711</v>
      </c>
      <c r="P103" s="1">
        <v>206</v>
      </c>
      <c r="R103" s="1">
        <v>0</v>
      </c>
      <c r="S103" s="1">
        <v>0</v>
      </c>
      <c r="T103" s="1">
        <v>0</v>
      </c>
      <c r="U103" s="1">
        <v>0</v>
      </c>
      <c r="V103" s="1">
        <v>0</v>
      </c>
      <c r="W103" s="1">
        <v>0</v>
      </c>
      <c r="X103" s="1">
        <v>0</v>
      </c>
      <c r="Y103" s="1" t="s">
        <v>63</v>
      </c>
      <c r="Z103" s="1">
        <v>371</v>
      </c>
      <c r="AA103" s="1" t="s">
        <v>70</v>
      </c>
      <c r="AB103" s="1" t="s">
        <v>477</v>
      </c>
      <c r="AC103" s="1">
        <v>9.9</v>
      </c>
      <c r="AD103" s="1" t="s">
        <v>478</v>
      </c>
      <c r="AE103" s="1" t="s">
        <v>714</v>
      </c>
      <c r="AF103" s="1">
        <v>7.9</v>
      </c>
      <c r="AG103" s="1" t="s">
        <v>478</v>
      </c>
      <c r="AH103" s="1" t="s">
        <v>94</v>
      </c>
      <c r="AI103" s="1">
        <v>64.2</v>
      </c>
      <c r="AJ103" s="1" t="s">
        <v>478</v>
      </c>
      <c r="AK103" s="1" t="s">
        <v>148</v>
      </c>
      <c r="AL103" s="1">
        <v>4.8</v>
      </c>
      <c r="AM103" s="1" t="s">
        <v>478</v>
      </c>
      <c r="AN103" s="1" t="s">
        <v>715</v>
      </c>
      <c r="AO103" s="1">
        <v>3.4</v>
      </c>
      <c r="AP103" s="1" t="s">
        <v>478</v>
      </c>
      <c r="AR103" s="1">
        <v>400501</v>
      </c>
      <c r="AS103" s="1">
        <v>1</v>
      </c>
      <c r="AT103" s="1" t="s">
        <v>713</v>
      </c>
      <c r="AU103" s="1">
        <v>20141105</v>
      </c>
      <c r="AV103" s="1">
        <v>1</v>
      </c>
      <c r="AW103" s="1" t="s">
        <v>472</v>
      </c>
      <c r="AX103" s="1">
        <v>1</v>
      </c>
      <c r="AY103" s="1" t="s">
        <v>710</v>
      </c>
      <c r="AZ103" s="1">
        <v>0</v>
      </c>
      <c r="BA103" s="1">
        <v>0</v>
      </c>
      <c r="BB103" s="1">
        <v>2</v>
      </c>
      <c r="BC103" s="1">
        <v>2221</v>
      </c>
      <c r="BD103" s="1" t="s">
        <v>1189</v>
      </c>
      <c r="BE103" s="1" t="s">
        <v>1190</v>
      </c>
      <c r="BF103" s="1">
        <v>44</v>
      </c>
      <c r="BH103" s="1">
        <v>0</v>
      </c>
      <c r="BI103" s="1">
        <v>0</v>
      </c>
      <c r="BJ103" s="1">
        <v>0</v>
      </c>
      <c r="BK103" s="1">
        <v>0</v>
      </c>
      <c r="BL103" s="1">
        <v>0</v>
      </c>
      <c r="BM103" s="1">
        <v>0</v>
      </c>
      <c r="BN103" s="1">
        <v>0</v>
      </c>
      <c r="BO103" s="1" t="s">
        <v>63</v>
      </c>
      <c r="BP103" s="1">
        <v>66</v>
      </c>
      <c r="BQ103" s="1" t="s">
        <v>70</v>
      </c>
      <c r="BR103" s="1" t="s">
        <v>477</v>
      </c>
      <c r="BS103" s="1">
        <v>2.5</v>
      </c>
      <c r="BT103" s="1" t="s">
        <v>478</v>
      </c>
      <c r="BU103" s="1" t="s">
        <v>714</v>
      </c>
      <c r="BV103" s="1">
        <v>5</v>
      </c>
      <c r="BW103" s="1" t="s">
        <v>478</v>
      </c>
      <c r="BX103" s="1" t="s">
        <v>94</v>
      </c>
      <c r="BY103" s="1">
        <v>3.6</v>
      </c>
      <c r="BZ103" s="1" t="s">
        <v>478</v>
      </c>
      <c r="CA103" s="1" t="s">
        <v>148</v>
      </c>
      <c r="CB103" s="1">
        <v>1.8</v>
      </c>
      <c r="CC103" s="1" t="s">
        <v>478</v>
      </c>
      <c r="CD103" s="1" t="s">
        <v>715</v>
      </c>
      <c r="CE103" s="1">
        <v>0.1</v>
      </c>
      <c r="CF103" s="1" t="s">
        <v>478</v>
      </c>
      <c r="CG103" s="1">
        <v>4</v>
      </c>
      <c r="CH103" s="1" t="s">
        <v>530</v>
      </c>
      <c r="CI103" s="1">
        <v>1</v>
      </c>
      <c r="CJ103" s="1" t="s">
        <v>483</v>
      </c>
      <c r="CK103" s="1">
        <v>3</v>
      </c>
      <c r="CL103" s="1" t="s">
        <v>484</v>
      </c>
      <c r="CM103" s="1">
        <v>2</v>
      </c>
      <c r="CN103" s="1" t="s">
        <v>488</v>
      </c>
      <c r="CO103" s="1">
        <v>0</v>
      </c>
      <c r="CQ103" s="1">
        <v>0</v>
      </c>
      <c r="CS103" s="1">
        <v>0</v>
      </c>
      <c r="CU103" s="1">
        <v>0</v>
      </c>
      <c r="CV103" s="1">
        <v>0</v>
      </c>
      <c r="CW103" s="1">
        <v>20</v>
      </c>
      <c r="CX103" s="1">
        <v>3</v>
      </c>
      <c r="CY103" s="1" t="s">
        <v>1130</v>
      </c>
    </row>
    <row r="104" spans="1:103" x14ac:dyDescent="0.15">
      <c r="A104" s="1">
        <v>1</v>
      </c>
      <c r="B104" s="1">
        <v>400501</v>
      </c>
      <c r="C104" s="1">
        <v>1</v>
      </c>
      <c r="D104" s="1" t="s">
        <v>713</v>
      </c>
      <c r="E104" s="1">
        <v>20141106</v>
      </c>
      <c r="F104" s="1">
        <v>1</v>
      </c>
      <c r="G104" s="1" t="s">
        <v>472</v>
      </c>
      <c r="H104" s="1">
        <v>1</v>
      </c>
      <c r="I104" s="1" t="s">
        <v>710</v>
      </c>
      <c r="J104" s="1">
        <v>0</v>
      </c>
      <c r="K104" s="1">
        <v>0</v>
      </c>
      <c r="L104" s="1">
        <v>2</v>
      </c>
      <c r="M104" s="1">
        <v>2</v>
      </c>
      <c r="N104" s="1" t="s">
        <v>711</v>
      </c>
      <c r="P104" s="1">
        <v>188</v>
      </c>
      <c r="R104" s="1">
        <v>0</v>
      </c>
      <c r="S104" s="1">
        <v>0</v>
      </c>
      <c r="T104" s="1">
        <v>0</v>
      </c>
      <c r="U104" s="1">
        <v>0</v>
      </c>
      <c r="V104" s="1">
        <v>0</v>
      </c>
      <c r="W104" s="1">
        <v>0</v>
      </c>
      <c r="X104" s="1">
        <v>0</v>
      </c>
      <c r="Y104" s="1" t="s">
        <v>63</v>
      </c>
      <c r="Z104" s="1">
        <v>516</v>
      </c>
      <c r="AA104" s="1" t="s">
        <v>70</v>
      </c>
      <c r="AB104" s="1" t="s">
        <v>477</v>
      </c>
      <c r="AC104" s="1">
        <v>21.1</v>
      </c>
      <c r="AD104" s="1" t="s">
        <v>478</v>
      </c>
      <c r="AE104" s="1" t="s">
        <v>714</v>
      </c>
      <c r="AF104" s="1">
        <v>18.899999999999999</v>
      </c>
      <c r="AG104" s="1" t="s">
        <v>478</v>
      </c>
      <c r="AH104" s="1" t="s">
        <v>94</v>
      </c>
      <c r="AI104" s="1">
        <v>64.7</v>
      </c>
      <c r="AJ104" s="1" t="s">
        <v>478</v>
      </c>
      <c r="AK104" s="1" t="s">
        <v>148</v>
      </c>
      <c r="AL104" s="1">
        <v>5.5</v>
      </c>
      <c r="AM104" s="1" t="s">
        <v>478</v>
      </c>
      <c r="AN104" s="1" t="s">
        <v>715</v>
      </c>
      <c r="AO104" s="1">
        <v>3</v>
      </c>
      <c r="AP104" s="1" t="s">
        <v>478</v>
      </c>
      <c r="AR104" s="1">
        <v>400501</v>
      </c>
      <c r="AS104" s="1">
        <v>1</v>
      </c>
      <c r="AT104" s="1" t="s">
        <v>713</v>
      </c>
      <c r="AU104" s="1">
        <v>20141106</v>
      </c>
      <c r="AV104" s="1">
        <v>1</v>
      </c>
      <c r="AW104" s="1" t="s">
        <v>472</v>
      </c>
      <c r="AX104" s="1">
        <v>1</v>
      </c>
      <c r="AY104" s="1" t="s">
        <v>710</v>
      </c>
      <c r="AZ104" s="1">
        <v>0</v>
      </c>
      <c r="BA104" s="1">
        <v>0</v>
      </c>
      <c r="BB104" s="1">
        <v>2</v>
      </c>
      <c r="BC104" s="1">
        <v>2222</v>
      </c>
      <c r="BD104" s="1" t="s">
        <v>1198</v>
      </c>
      <c r="BE104" s="1" t="s">
        <v>1199</v>
      </c>
      <c r="BF104" s="1">
        <v>26</v>
      </c>
      <c r="BH104" s="1">
        <v>0</v>
      </c>
      <c r="BI104" s="1">
        <v>0</v>
      </c>
      <c r="BJ104" s="1">
        <v>0</v>
      </c>
      <c r="BK104" s="1">
        <v>0</v>
      </c>
      <c r="BL104" s="1">
        <v>0</v>
      </c>
      <c r="BM104" s="1">
        <v>0</v>
      </c>
      <c r="BN104" s="1">
        <v>0</v>
      </c>
      <c r="BO104" s="1" t="s">
        <v>63</v>
      </c>
      <c r="BP104" s="1">
        <v>20</v>
      </c>
      <c r="BQ104" s="1" t="s">
        <v>70</v>
      </c>
      <c r="BR104" s="1" t="s">
        <v>477</v>
      </c>
      <c r="BS104" s="1">
        <v>2.2999999999999998</v>
      </c>
      <c r="BT104" s="1" t="s">
        <v>478</v>
      </c>
      <c r="BU104" s="1" t="s">
        <v>714</v>
      </c>
      <c r="BV104" s="1">
        <v>0.2</v>
      </c>
      <c r="BW104" s="1" t="s">
        <v>478</v>
      </c>
      <c r="BX104" s="1" t="s">
        <v>94</v>
      </c>
      <c r="BY104" s="1">
        <v>3.3</v>
      </c>
      <c r="BZ104" s="1" t="s">
        <v>478</v>
      </c>
      <c r="CA104" s="1" t="s">
        <v>148</v>
      </c>
      <c r="CB104" s="1">
        <v>1.9</v>
      </c>
      <c r="CC104" s="1" t="s">
        <v>478</v>
      </c>
      <c r="CD104" s="1" t="s">
        <v>715</v>
      </c>
      <c r="CE104" s="1">
        <v>1</v>
      </c>
      <c r="CF104" s="1" t="s">
        <v>478</v>
      </c>
      <c r="CG104" s="1">
        <v>4</v>
      </c>
      <c r="CH104" s="1" t="s">
        <v>530</v>
      </c>
      <c r="CI104" s="1">
        <v>6</v>
      </c>
      <c r="CJ104" s="1" t="s">
        <v>535</v>
      </c>
      <c r="CK104" s="1">
        <v>3</v>
      </c>
      <c r="CL104" s="1" t="s">
        <v>484</v>
      </c>
      <c r="CM104" s="1">
        <v>1</v>
      </c>
      <c r="CN104" s="1" t="s">
        <v>482</v>
      </c>
      <c r="CO104" s="1">
        <v>0</v>
      </c>
      <c r="CQ104" s="1">
        <v>0</v>
      </c>
      <c r="CS104" s="1">
        <v>0</v>
      </c>
      <c r="CU104" s="1">
        <v>0</v>
      </c>
      <c r="CV104" s="1">
        <v>0</v>
      </c>
      <c r="CW104" s="1">
        <v>20</v>
      </c>
      <c r="CX104" s="1">
        <v>4</v>
      </c>
      <c r="CY104" s="1" t="s">
        <v>1130</v>
      </c>
    </row>
    <row r="105" spans="1:103" x14ac:dyDescent="0.15">
      <c r="A105" s="1">
        <v>1</v>
      </c>
      <c r="B105" s="1">
        <v>400501</v>
      </c>
      <c r="C105" s="1">
        <v>1</v>
      </c>
      <c r="D105" s="1" t="s">
        <v>713</v>
      </c>
      <c r="E105" s="1">
        <v>20141107</v>
      </c>
      <c r="F105" s="1">
        <v>1</v>
      </c>
      <c r="G105" s="1" t="s">
        <v>472</v>
      </c>
      <c r="H105" s="1">
        <v>1</v>
      </c>
      <c r="I105" s="1" t="s">
        <v>710</v>
      </c>
      <c r="J105" s="1">
        <v>0</v>
      </c>
      <c r="K105" s="1">
        <v>0</v>
      </c>
      <c r="L105" s="1">
        <v>2</v>
      </c>
      <c r="M105" s="1">
        <v>2</v>
      </c>
      <c r="N105" s="1" t="s">
        <v>711</v>
      </c>
      <c r="P105" s="1">
        <v>231</v>
      </c>
      <c r="R105" s="1">
        <v>0</v>
      </c>
      <c r="S105" s="1">
        <v>0</v>
      </c>
      <c r="T105" s="1">
        <v>0</v>
      </c>
      <c r="U105" s="1">
        <v>0</v>
      </c>
      <c r="V105" s="1">
        <v>0</v>
      </c>
      <c r="W105" s="1">
        <v>0</v>
      </c>
      <c r="X105" s="1">
        <v>0</v>
      </c>
      <c r="Y105" s="1" t="s">
        <v>63</v>
      </c>
      <c r="Z105" s="1">
        <v>662</v>
      </c>
      <c r="AA105" s="1" t="s">
        <v>70</v>
      </c>
      <c r="AB105" s="1" t="s">
        <v>477</v>
      </c>
      <c r="AC105" s="1">
        <v>21.6</v>
      </c>
      <c r="AD105" s="1" t="s">
        <v>478</v>
      </c>
      <c r="AE105" s="1" t="s">
        <v>714</v>
      </c>
      <c r="AF105" s="1">
        <v>20.5</v>
      </c>
      <c r="AG105" s="1" t="s">
        <v>478</v>
      </c>
      <c r="AH105" s="1" t="s">
        <v>94</v>
      </c>
      <c r="AI105" s="1">
        <v>94.7</v>
      </c>
      <c r="AJ105" s="1" t="s">
        <v>478</v>
      </c>
      <c r="AK105" s="1" t="s">
        <v>148</v>
      </c>
      <c r="AL105" s="1">
        <v>5</v>
      </c>
      <c r="AM105" s="1" t="s">
        <v>478</v>
      </c>
      <c r="AN105" s="1" t="s">
        <v>715</v>
      </c>
      <c r="AO105" s="1">
        <v>3</v>
      </c>
      <c r="AP105" s="1" t="s">
        <v>478</v>
      </c>
      <c r="AR105" s="1">
        <v>400501</v>
      </c>
      <c r="AS105" s="1">
        <v>1</v>
      </c>
      <c r="AT105" s="1" t="s">
        <v>713</v>
      </c>
      <c r="AU105" s="1">
        <v>20141107</v>
      </c>
      <c r="AV105" s="1">
        <v>1</v>
      </c>
      <c r="AW105" s="1" t="s">
        <v>472</v>
      </c>
      <c r="AX105" s="1">
        <v>1</v>
      </c>
      <c r="AY105" s="1" t="s">
        <v>710</v>
      </c>
      <c r="AZ105" s="1">
        <v>0</v>
      </c>
      <c r="BA105" s="1">
        <v>0</v>
      </c>
      <c r="BB105" s="1">
        <v>2</v>
      </c>
      <c r="BC105" s="1">
        <v>2224</v>
      </c>
      <c r="BD105" s="1" t="s">
        <v>1205</v>
      </c>
      <c r="BE105" s="1" t="s">
        <v>683</v>
      </c>
      <c r="BF105" s="1">
        <v>53</v>
      </c>
      <c r="BH105" s="1">
        <v>0</v>
      </c>
      <c r="BI105" s="1">
        <v>0</v>
      </c>
      <c r="BJ105" s="1">
        <v>0</v>
      </c>
      <c r="BK105" s="1">
        <v>0</v>
      </c>
      <c r="BL105" s="1">
        <v>0</v>
      </c>
      <c r="BM105" s="1">
        <v>0</v>
      </c>
      <c r="BN105" s="1">
        <v>0</v>
      </c>
      <c r="BO105" s="1" t="s">
        <v>63</v>
      </c>
      <c r="BP105" s="1">
        <v>131</v>
      </c>
      <c r="BQ105" s="1" t="s">
        <v>70</v>
      </c>
      <c r="BR105" s="1" t="s">
        <v>477</v>
      </c>
      <c r="BS105" s="1">
        <v>1</v>
      </c>
      <c r="BT105" s="1" t="s">
        <v>478</v>
      </c>
      <c r="BU105" s="1" t="s">
        <v>714</v>
      </c>
      <c r="BV105" s="1">
        <v>0.2</v>
      </c>
      <c r="BW105" s="1" t="s">
        <v>478</v>
      </c>
      <c r="BX105" s="1" t="s">
        <v>94</v>
      </c>
      <c r="BY105" s="1">
        <v>31.8</v>
      </c>
      <c r="BZ105" s="1" t="s">
        <v>478</v>
      </c>
      <c r="CA105" s="1" t="s">
        <v>148</v>
      </c>
      <c r="CB105" s="1">
        <v>1.8</v>
      </c>
      <c r="CC105" s="1" t="s">
        <v>478</v>
      </c>
      <c r="CD105" s="1" t="s">
        <v>715</v>
      </c>
      <c r="CE105" s="1">
        <v>0</v>
      </c>
      <c r="CF105" s="1" t="s">
        <v>478</v>
      </c>
      <c r="CG105" s="1">
        <v>4</v>
      </c>
      <c r="CH105" s="1" t="s">
        <v>530</v>
      </c>
      <c r="CI105" s="1">
        <v>4</v>
      </c>
      <c r="CJ105" s="1" t="s">
        <v>531</v>
      </c>
      <c r="CK105" s="1">
        <v>3</v>
      </c>
      <c r="CL105" s="1" t="s">
        <v>484</v>
      </c>
      <c r="CM105" s="1">
        <v>4</v>
      </c>
      <c r="CN105" s="1" t="s">
        <v>487</v>
      </c>
      <c r="CO105" s="1">
        <v>0</v>
      </c>
      <c r="CQ105" s="1">
        <v>0</v>
      </c>
      <c r="CS105" s="1">
        <v>0</v>
      </c>
      <c r="CU105" s="1">
        <v>0</v>
      </c>
      <c r="CV105" s="1">
        <v>0</v>
      </c>
      <c r="CW105" s="1">
        <v>20</v>
      </c>
      <c r="CX105" s="1">
        <v>5</v>
      </c>
      <c r="CY105" s="1" t="s">
        <v>1130</v>
      </c>
    </row>
    <row r="106" spans="1:103" x14ac:dyDescent="0.15">
      <c r="A106" s="1">
        <v>1</v>
      </c>
      <c r="B106" s="1">
        <v>400501</v>
      </c>
      <c r="C106" s="1">
        <v>1</v>
      </c>
      <c r="D106" s="1" t="s">
        <v>713</v>
      </c>
      <c r="E106" s="1">
        <v>20141110</v>
      </c>
      <c r="F106" s="1">
        <v>1</v>
      </c>
      <c r="G106" s="1" t="s">
        <v>472</v>
      </c>
      <c r="H106" s="1">
        <v>1</v>
      </c>
      <c r="I106" s="1" t="s">
        <v>710</v>
      </c>
      <c r="J106" s="1">
        <v>0</v>
      </c>
      <c r="K106" s="1">
        <v>0</v>
      </c>
      <c r="L106" s="1">
        <v>2</v>
      </c>
      <c r="M106" s="1">
        <v>2</v>
      </c>
      <c r="N106" s="1" t="s">
        <v>711</v>
      </c>
      <c r="P106" s="1">
        <v>189</v>
      </c>
      <c r="R106" s="1">
        <v>0</v>
      </c>
      <c r="S106" s="1">
        <v>0</v>
      </c>
      <c r="T106" s="1">
        <v>0</v>
      </c>
      <c r="U106" s="1">
        <v>0</v>
      </c>
      <c r="V106" s="1">
        <v>0</v>
      </c>
      <c r="W106" s="1">
        <v>0</v>
      </c>
      <c r="X106" s="1">
        <v>0</v>
      </c>
      <c r="Y106" s="1" t="s">
        <v>63</v>
      </c>
      <c r="Z106" s="1">
        <v>350</v>
      </c>
      <c r="AA106" s="1" t="s">
        <v>70</v>
      </c>
      <c r="AB106" s="1" t="s">
        <v>477</v>
      </c>
      <c r="AC106" s="1">
        <v>17.3</v>
      </c>
      <c r="AD106" s="1" t="s">
        <v>478</v>
      </c>
      <c r="AE106" s="1" t="s">
        <v>714</v>
      </c>
      <c r="AF106" s="1">
        <v>4.7</v>
      </c>
      <c r="AG106" s="1" t="s">
        <v>478</v>
      </c>
      <c r="AH106" s="1" t="s">
        <v>94</v>
      </c>
      <c r="AI106" s="1">
        <v>58.7</v>
      </c>
      <c r="AJ106" s="1" t="s">
        <v>478</v>
      </c>
      <c r="AK106" s="1" t="s">
        <v>148</v>
      </c>
      <c r="AL106" s="1">
        <v>3.3</v>
      </c>
      <c r="AM106" s="1" t="s">
        <v>478</v>
      </c>
      <c r="AN106" s="1" t="s">
        <v>715</v>
      </c>
      <c r="AO106" s="1">
        <v>4.0999999999999996</v>
      </c>
      <c r="AP106" s="1" t="s">
        <v>478</v>
      </c>
      <c r="AR106" s="1">
        <v>400501</v>
      </c>
      <c r="AS106" s="1">
        <v>1</v>
      </c>
      <c r="AT106" s="1" t="s">
        <v>713</v>
      </c>
      <c r="AU106" s="1">
        <v>20141110</v>
      </c>
      <c r="AV106" s="1">
        <v>1</v>
      </c>
      <c r="AW106" s="1" t="s">
        <v>472</v>
      </c>
      <c r="AX106" s="1">
        <v>1</v>
      </c>
      <c r="AY106" s="1" t="s">
        <v>710</v>
      </c>
      <c r="AZ106" s="1">
        <v>0</v>
      </c>
      <c r="BA106" s="1">
        <v>0</v>
      </c>
      <c r="BB106" s="1">
        <v>2</v>
      </c>
      <c r="BC106" s="1">
        <v>2227</v>
      </c>
      <c r="BD106" s="1" t="s">
        <v>1212</v>
      </c>
      <c r="BE106" s="1" t="s">
        <v>1213</v>
      </c>
      <c r="BF106" s="1">
        <v>46</v>
      </c>
      <c r="BH106" s="1">
        <v>0</v>
      </c>
      <c r="BI106" s="1">
        <v>0</v>
      </c>
      <c r="BJ106" s="1">
        <v>0</v>
      </c>
      <c r="BK106" s="1">
        <v>0</v>
      </c>
      <c r="BL106" s="1">
        <v>0</v>
      </c>
      <c r="BM106" s="1">
        <v>0</v>
      </c>
      <c r="BN106" s="1">
        <v>0</v>
      </c>
      <c r="BO106" s="1" t="s">
        <v>63</v>
      </c>
      <c r="BP106" s="1">
        <v>8</v>
      </c>
      <c r="BQ106" s="1" t="s">
        <v>70</v>
      </c>
      <c r="BR106" s="1" t="s">
        <v>477</v>
      </c>
      <c r="BS106" s="1">
        <v>0.5</v>
      </c>
      <c r="BT106" s="1" t="s">
        <v>478</v>
      </c>
      <c r="BU106" s="1" t="s">
        <v>714</v>
      </c>
      <c r="BV106" s="1">
        <v>0</v>
      </c>
      <c r="BW106" s="1" t="s">
        <v>478</v>
      </c>
      <c r="BX106" s="1" t="s">
        <v>94</v>
      </c>
      <c r="BY106" s="1">
        <v>1.6</v>
      </c>
      <c r="BZ106" s="1" t="s">
        <v>478</v>
      </c>
      <c r="CA106" s="1" t="s">
        <v>148</v>
      </c>
      <c r="CB106" s="1">
        <v>0.5</v>
      </c>
      <c r="CC106" s="1" t="s">
        <v>478</v>
      </c>
      <c r="CD106" s="1" t="s">
        <v>715</v>
      </c>
      <c r="CE106" s="1">
        <v>1.5</v>
      </c>
      <c r="CF106" s="1" t="s">
        <v>478</v>
      </c>
      <c r="CG106" s="1">
        <v>4</v>
      </c>
      <c r="CH106" s="1" t="s">
        <v>530</v>
      </c>
      <c r="CI106" s="1">
        <v>6</v>
      </c>
      <c r="CJ106" s="1" t="s">
        <v>535</v>
      </c>
      <c r="CK106" s="1">
        <v>3</v>
      </c>
      <c r="CL106" s="1" t="s">
        <v>484</v>
      </c>
      <c r="CM106" s="1">
        <v>4</v>
      </c>
      <c r="CN106" s="1" t="s">
        <v>487</v>
      </c>
      <c r="CO106" s="1">
        <v>0</v>
      </c>
      <c r="CQ106" s="1">
        <v>0</v>
      </c>
      <c r="CS106" s="1">
        <v>0</v>
      </c>
      <c r="CU106" s="1">
        <v>0</v>
      </c>
      <c r="CV106" s="1">
        <v>0</v>
      </c>
      <c r="CW106" s="1">
        <v>20</v>
      </c>
      <c r="CX106" s="1">
        <v>8</v>
      </c>
      <c r="CY106" s="1" t="s">
        <v>1130</v>
      </c>
    </row>
    <row r="107" spans="1:103" x14ac:dyDescent="0.15">
      <c r="A107" s="1">
        <v>1</v>
      </c>
      <c r="B107" s="1">
        <v>400501</v>
      </c>
      <c r="C107" s="1">
        <v>1</v>
      </c>
      <c r="D107" s="1" t="s">
        <v>713</v>
      </c>
      <c r="E107" s="1">
        <v>20141111</v>
      </c>
      <c r="F107" s="1">
        <v>1</v>
      </c>
      <c r="G107" s="1" t="s">
        <v>472</v>
      </c>
      <c r="H107" s="1">
        <v>1</v>
      </c>
      <c r="I107" s="1" t="s">
        <v>710</v>
      </c>
      <c r="J107" s="1">
        <v>0</v>
      </c>
      <c r="K107" s="1">
        <v>0</v>
      </c>
      <c r="L107" s="1">
        <v>2</v>
      </c>
      <c r="M107" s="1">
        <v>2</v>
      </c>
      <c r="N107" s="1" t="s">
        <v>711</v>
      </c>
      <c r="P107" s="1">
        <v>201</v>
      </c>
      <c r="Q107" s="1" t="s">
        <v>1167</v>
      </c>
      <c r="R107" s="1">
        <v>0</v>
      </c>
      <c r="S107" s="1">
        <v>0</v>
      </c>
      <c r="T107" s="1">
        <v>0</v>
      </c>
      <c r="U107" s="1">
        <v>0</v>
      </c>
      <c r="V107" s="1">
        <v>0</v>
      </c>
      <c r="W107" s="1">
        <v>0</v>
      </c>
      <c r="X107" s="1">
        <v>0</v>
      </c>
      <c r="Y107" s="1" t="s">
        <v>63</v>
      </c>
      <c r="Z107" s="1">
        <v>533</v>
      </c>
      <c r="AA107" s="1" t="s">
        <v>70</v>
      </c>
      <c r="AB107" s="1" t="s">
        <v>477</v>
      </c>
      <c r="AC107" s="1">
        <v>25</v>
      </c>
      <c r="AD107" s="1" t="s">
        <v>478</v>
      </c>
      <c r="AE107" s="1" t="s">
        <v>714</v>
      </c>
      <c r="AF107" s="1">
        <v>18.3</v>
      </c>
      <c r="AG107" s="1" t="s">
        <v>478</v>
      </c>
      <c r="AH107" s="1" t="s">
        <v>94</v>
      </c>
      <c r="AI107" s="1">
        <v>65</v>
      </c>
      <c r="AJ107" s="1" t="s">
        <v>478</v>
      </c>
      <c r="AK107" s="1" t="s">
        <v>148</v>
      </c>
      <c r="AL107" s="1">
        <v>5</v>
      </c>
      <c r="AM107" s="1" t="s">
        <v>478</v>
      </c>
      <c r="AN107" s="1" t="s">
        <v>715</v>
      </c>
      <c r="AO107" s="1">
        <v>2</v>
      </c>
      <c r="AP107" s="1" t="s">
        <v>478</v>
      </c>
      <c r="AR107" s="1">
        <v>400501</v>
      </c>
      <c r="AS107" s="1">
        <v>1</v>
      </c>
      <c r="AT107" s="1" t="s">
        <v>713</v>
      </c>
      <c r="AU107" s="1">
        <v>20141111</v>
      </c>
      <c r="AV107" s="1">
        <v>1</v>
      </c>
      <c r="AW107" s="1" t="s">
        <v>472</v>
      </c>
      <c r="AX107" s="1">
        <v>1</v>
      </c>
      <c r="AY107" s="1" t="s">
        <v>710</v>
      </c>
      <c r="AZ107" s="1">
        <v>0</v>
      </c>
      <c r="BA107" s="1">
        <v>0</v>
      </c>
      <c r="BB107" s="1">
        <v>2</v>
      </c>
      <c r="BC107" s="1">
        <v>1553</v>
      </c>
      <c r="BD107" s="1" t="s">
        <v>749</v>
      </c>
      <c r="BE107" s="1" t="s">
        <v>750</v>
      </c>
      <c r="BF107" s="1">
        <v>40</v>
      </c>
      <c r="BH107" s="1">
        <v>0</v>
      </c>
      <c r="BI107" s="1">
        <v>0</v>
      </c>
      <c r="BJ107" s="1">
        <v>0</v>
      </c>
      <c r="BK107" s="1">
        <v>0</v>
      </c>
      <c r="BL107" s="1">
        <v>0</v>
      </c>
      <c r="BM107" s="1">
        <v>0</v>
      </c>
      <c r="BN107" s="1">
        <v>0</v>
      </c>
      <c r="BO107" s="1" t="s">
        <v>63</v>
      </c>
      <c r="BP107" s="1">
        <v>23</v>
      </c>
      <c r="BQ107" s="1" t="s">
        <v>70</v>
      </c>
      <c r="BR107" s="1" t="s">
        <v>477</v>
      </c>
      <c r="BS107" s="1">
        <v>1.6</v>
      </c>
      <c r="BT107" s="1" t="s">
        <v>478</v>
      </c>
      <c r="BU107" s="1" t="s">
        <v>714</v>
      </c>
      <c r="BV107" s="1">
        <v>1.1000000000000001</v>
      </c>
      <c r="BW107" s="1" t="s">
        <v>478</v>
      </c>
      <c r="BX107" s="1" t="s">
        <v>94</v>
      </c>
      <c r="BY107" s="1">
        <v>3.2</v>
      </c>
      <c r="BZ107" s="1" t="s">
        <v>478</v>
      </c>
      <c r="CA107" s="1" t="s">
        <v>148</v>
      </c>
      <c r="CB107" s="1">
        <v>2.1</v>
      </c>
      <c r="CC107" s="1" t="s">
        <v>478</v>
      </c>
      <c r="CD107" s="1" t="s">
        <v>715</v>
      </c>
      <c r="CE107" s="1">
        <v>0.4</v>
      </c>
      <c r="CF107" s="1" t="s">
        <v>478</v>
      </c>
      <c r="CG107" s="1">
        <v>4</v>
      </c>
      <c r="CH107" s="1" t="s">
        <v>530</v>
      </c>
      <c r="CI107" s="1">
        <v>1</v>
      </c>
      <c r="CJ107" s="1" t="s">
        <v>483</v>
      </c>
      <c r="CK107" s="1">
        <v>3</v>
      </c>
      <c r="CL107" s="1" t="s">
        <v>484</v>
      </c>
      <c r="CM107" s="1">
        <v>2</v>
      </c>
      <c r="CN107" s="1" t="s">
        <v>488</v>
      </c>
      <c r="CO107" s="1">
        <v>0</v>
      </c>
      <c r="CQ107" s="1">
        <v>0</v>
      </c>
      <c r="CS107" s="1">
        <v>0</v>
      </c>
      <c r="CU107" s="1">
        <v>0</v>
      </c>
      <c r="CV107" s="1">
        <v>0</v>
      </c>
      <c r="CW107" s="1">
        <v>20</v>
      </c>
      <c r="CX107" s="1">
        <v>9</v>
      </c>
      <c r="CY107" s="1" t="s">
        <v>1130</v>
      </c>
    </row>
    <row r="108" spans="1:103" x14ac:dyDescent="0.15">
      <c r="A108" s="1">
        <v>1</v>
      </c>
      <c r="B108" s="1">
        <v>400501</v>
      </c>
      <c r="C108" s="1">
        <v>1</v>
      </c>
      <c r="D108" s="1" t="s">
        <v>713</v>
      </c>
      <c r="E108" s="1">
        <v>20141112</v>
      </c>
      <c r="F108" s="1">
        <v>1</v>
      </c>
      <c r="G108" s="1" t="s">
        <v>472</v>
      </c>
      <c r="H108" s="1">
        <v>1</v>
      </c>
      <c r="I108" s="1" t="s">
        <v>710</v>
      </c>
      <c r="J108" s="1">
        <v>0</v>
      </c>
      <c r="K108" s="1">
        <v>0</v>
      </c>
      <c r="L108" s="1">
        <v>2</v>
      </c>
      <c r="M108" s="1">
        <v>2</v>
      </c>
      <c r="N108" s="1" t="s">
        <v>711</v>
      </c>
      <c r="P108" s="1">
        <v>152</v>
      </c>
      <c r="R108" s="1">
        <v>0</v>
      </c>
      <c r="S108" s="1">
        <v>0</v>
      </c>
      <c r="T108" s="1">
        <v>0</v>
      </c>
      <c r="U108" s="1">
        <v>0</v>
      </c>
      <c r="V108" s="1">
        <v>0</v>
      </c>
      <c r="W108" s="1">
        <v>0</v>
      </c>
      <c r="X108" s="1">
        <v>0</v>
      </c>
      <c r="Y108" s="1" t="s">
        <v>63</v>
      </c>
      <c r="Z108" s="1">
        <v>719</v>
      </c>
      <c r="AA108" s="1" t="s">
        <v>70</v>
      </c>
      <c r="AB108" s="1" t="s">
        <v>477</v>
      </c>
      <c r="AC108" s="1">
        <v>21.4</v>
      </c>
      <c r="AD108" s="1" t="s">
        <v>478</v>
      </c>
      <c r="AE108" s="1" t="s">
        <v>714</v>
      </c>
      <c r="AF108" s="1">
        <v>33</v>
      </c>
      <c r="AG108" s="1" t="s">
        <v>478</v>
      </c>
      <c r="AH108" s="1" t="s">
        <v>94</v>
      </c>
      <c r="AI108" s="1">
        <v>82.7</v>
      </c>
      <c r="AJ108" s="1" t="s">
        <v>478</v>
      </c>
      <c r="AK108" s="1" t="s">
        <v>148</v>
      </c>
      <c r="AL108" s="1">
        <v>6.3</v>
      </c>
      <c r="AM108" s="1" t="s">
        <v>478</v>
      </c>
      <c r="AN108" s="1" t="s">
        <v>715</v>
      </c>
      <c r="AO108" s="1">
        <v>4.2</v>
      </c>
      <c r="AP108" s="1" t="s">
        <v>478</v>
      </c>
      <c r="AR108" s="1">
        <v>400501</v>
      </c>
      <c r="AS108" s="1">
        <v>1</v>
      </c>
      <c r="AT108" s="1" t="s">
        <v>713</v>
      </c>
      <c r="AU108" s="1">
        <v>20141112</v>
      </c>
      <c r="AV108" s="1">
        <v>1</v>
      </c>
      <c r="AW108" s="1" t="s">
        <v>472</v>
      </c>
      <c r="AX108" s="1">
        <v>1</v>
      </c>
      <c r="AY108" s="1" t="s">
        <v>710</v>
      </c>
      <c r="AZ108" s="1">
        <v>0</v>
      </c>
      <c r="BA108" s="1">
        <v>0</v>
      </c>
      <c r="BB108" s="1">
        <v>2</v>
      </c>
      <c r="BC108" s="1">
        <v>2228</v>
      </c>
      <c r="BD108" s="1" t="s">
        <v>1225</v>
      </c>
      <c r="BE108" s="1" t="s">
        <v>1225</v>
      </c>
      <c r="BF108" s="1">
        <v>17</v>
      </c>
      <c r="BH108" s="1">
        <v>0</v>
      </c>
      <c r="BI108" s="1">
        <v>0</v>
      </c>
      <c r="BJ108" s="1">
        <v>0</v>
      </c>
      <c r="BK108" s="1">
        <v>0</v>
      </c>
      <c r="BL108" s="1">
        <v>0</v>
      </c>
      <c r="BM108" s="1">
        <v>0</v>
      </c>
      <c r="BN108" s="1">
        <v>0</v>
      </c>
      <c r="BO108" s="1" t="s">
        <v>63</v>
      </c>
      <c r="BP108" s="1">
        <v>116</v>
      </c>
      <c r="BQ108" s="1" t="s">
        <v>70</v>
      </c>
      <c r="BR108" s="1" t="s">
        <v>477</v>
      </c>
      <c r="BS108" s="1">
        <v>3.6</v>
      </c>
      <c r="BT108" s="1" t="s">
        <v>478</v>
      </c>
      <c r="BU108" s="1" t="s">
        <v>714</v>
      </c>
      <c r="BV108" s="1">
        <v>7.4</v>
      </c>
      <c r="BW108" s="1" t="s">
        <v>478</v>
      </c>
      <c r="BX108" s="1" t="s">
        <v>94</v>
      </c>
      <c r="BY108" s="1">
        <v>8.1</v>
      </c>
      <c r="BZ108" s="1" t="s">
        <v>478</v>
      </c>
      <c r="CA108" s="1" t="s">
        <v>148</v>
      </c>
      <c r="CB108" s="1">
        <v>3.1</v>
      </c>
      <c r="CC108" s="1" t="s">
        <v>478</v>
      </c>
      <c r="CD108" s="1" t="s">
        <v>715</v>
      </c>
      <c r="CE108" s="1">
        <v>1.2</v>
      </c>
      <c r="CF108" s="1" t="s">
        <v>478</v>
      </c>
      <c r="CG108" s="1">
        <v>4</v>
      </c>
      <c r="CH108" s="1" t="s">
        <v>530</v>
      </c>
      <c r="CI108" s="1">
        <v>6</v>
      </c>
      <c r="CJ108" s="1" t="s">
        <v>535</v>
      </c>
      <c r="CK108" s="1">
        <v>5</v>
      </c>
      <c r="CL108" s="1" t="s">
        <v>536</v>
      </c>
      <c r="CM108" s="1">
        <v>4</v>
      </c>
      <c r="CN108" s="1" t="s">
        <v>487</v>
      </c>
      <c r="CO108" s="1">
        <v>0</v>
      </c>
      <c r="CQ108" s="1">
        <v>0</v>
      </c>
      <c r="CS108" s="1">
        <v>0</v>
      </c>
      <c r="CU108" s="1">
        <v>0</v>
      </c>
      <c r="CV108" s="1">
        <v>0</v>
      </c>
      <c r="CW108" s="1">
        <v>20</v>
      </c>
      <c r="CX108" s="1">
        <v>10</v>
      </c>
      <c r="CY108" s="1" t="s">
        <v>1130</v>
      </c>
    </row>
    <row r="109" spans="1:103" x14ac:dyDescent="0.15">
      <c r="A109" s="1">
        <v>1</v>
      </c>
      <c r="B109" s="1">
        <v>400501</v>
      </c>
      <c r="C109" s="1">
        <v>1</v>
      </c>
      <c r="D109" s="1" t="s">
        <v>713</v>
      </c>
      <c r="E109" s="1">
        <v>20141113</v>
      </c>
      <c r="F109" s="1">
        <v>1</v>
      </c>
      <c r="G109" s="1" t="s">
        <v>472</v>
      </c>
      <c r="H109" s="1">
        <v>1</v>
      </c>
      <c r="I109" s="1" t="s">
        <v>710</v>
      </c>
      <c r="J109" s="1">
        <v>0</v>
      </c>
      <c r="K109" s="1">
        <v>0</v>
      </c>
      <c r="L109" s="1">
        <v>2</v>
      </c>
      <c r="M109" s="1">
        <v>2</v>
      </c>
      <c r="N109" s="1" t="s">
        <v>711</v>
      </c>
      <c r="P109" s="1">
        <v>232</v>
      </c>
      <c r="R109" s="1">
        <v>0</v>
      </c>
      <c r="S109" s="1">
        <v>0</v>
      </c>
      <c r="T109" s="1">
        <v>0</v>
      </c>
      <c r="U109" s="1">
        <v>0</v>
      </c>
      <c r="V109" s="1">
        <v>0</v>
      </c>
      <c r="W109" s="1">
        <v>0</v>
      </c>
      <c r="X109" s="1">
        <v>0</v>
      </c>
      <c r="Y109" s="1" t="s">
        <v>63</v>
      </c>
      <c r="Z109" s="1">
        <v>510</v>
      </c>
      <c r="AA109" s="1" t="s">
        <v>70</v>
      </c>
      <c r="AB109" s="1" t="s">
        <v>477</v>
      </c>
      <c r="AC109" s="1">
        <v>27.9</v>
      </c>
      <c r="AD109" s="1" t="s">
        <v>478</v>
      </c>
      <c r="AE109" s="1" t="s">
        <v>714</v>
      </c>
      <c r="AF109" s="1">
        <v>13.7</v>
      </c>
      <c r="AG109" s="1" t="s">
        <v>478</v>
      </c>
      <c r="AH109" s="1" t="s">
        <v>94</v>
      </c>
      <c r="AI109" s="1">
        <v>68.400000000000006</v>
      </c>
      <c r="AJ109" s="1" t="s">
        <v>478</v>
      </c>
      <c r="AK109" s="1" t="s">
        <v>148</v>
      </c>
      <c r="AL109" s="1">
        <v>6.3</v>
      </c>
      <c r="AM109" s="1" t="s">
        <v>478</v>
      </c>
      <c r="AN109" s="1" t="s">
        <v>715</v>
      </c>
      <c r="AO109" s="1">
        <v>2.6</v>
      </c>
      <c r="AP109" s="1" t="s">
        <v>478</v>
      </c>
      <c r="AR109" s="1">
        <v>400501</v>
      </c>
      <c r="AS109" s="1">
        <v>1</v>
      </c>
      <c r="AT109" s="1" t="s">
        <v>713</v>
      </c>
      <c r="AU109" s="1">
        <v>20141113</v>
      </c>
      <c r="AV109" s="1">
        <v>1</v>
      </c>
      <c r="AW109" s="1" t="s">
        <v>472</v>
      </c>
      <c r="AX109" s="1">
        <v>1</v>
      </c>
      <c r="AY109" s="1" t="s">
        <v>710</v>
      </c>
      <c r="AZ109" s="1">
        <v>0</v>
      </c>
      <c r="BA109" s="1">
        <v>0</v>
      </c>
      <c r="BB109" s="1">
        <v>2</v>
      </c>
      <c r="BC109" s="1">
        <v>2226</v>
      </c>
      <c r="BD109" s="1" t="s">
        <v>1232</v>
      </c>
      <c r="BE109" s="1" t="s">
        <v>1233</v>
      </c>
      <c r="BF109" s="1">
        <v>41</v>
      </c>
      <c r="BH109" s="1">
        <v>0</v>
      </c>
      <c r="BI109" s="1">
        <v>0</v>
      </c>
      <c r="BJ109" s="1">
        <v>0</v>
      </c>
      <c r="BK109" s="1">
        <v>0</v>
      </c>
      <c r="BL109" s="1">
        <v>0</v>
      </c>
      <c r="BM109" s="1">
        <v>0</v>
      </c>
      <c r="BN109" s="1">
        <v>0</v>
      </c>
      <c r="BO109" s="1" t="s">
        <v>63</v>
      </c>
      <c r="BP109" s="1">
        <v>85</v>
      </c>
      <c r="BQ109" s="1" t="s">
        <v>70</v>
      </c>
      <c r="BR109" s="1" t="s">
        <v>477</v>
      </c>
      <c r="BS109" s="1">
        <v>2.8</v>
      </c>
      <c r="BT109" s="1" t="s">
        <v>478</v>
      </c>
      <c r="BU109" s="1" t="s">
        <v>714</v>
      </c>
      <c r="BV109" s="1">
        <v>4.5999999999999996</v>
      </c>
      <c r="BW109" s="1" t="s">
        <v>478</v>
      </c>
      <c r="BX109" s="1" t="s">
        <v>94</v>
      </c>
      <c r="BY109" s="1">
        <v>9.1</v>
      </c>
      <c r="BZ109" s="1" t="s">
        <v>478</v>
      </c>
      <c r="CA109" s="1" t="s">
        <v>148</v>
      </c>
      <c r="CB109" s="1">
        <v>3.2</v>
      </c>
      <c r="CC109" s="1" t="s">
        <v>478</v>
      </c>
      <c r="CD109" s="1" t="s">
        <v>715</v>
      </c>
      <c r="CE109" s="1">
        <v>0.9</v>
      </c>
      <c r="CF109" s="1" t="s">
        <v>478</v>
      </c>
      <c r="CG109" s="1">
        <v>4</v>
      </c>
      <c r="CH109" s="1" t="s">
        <v>530</v>
      </c>
      <c r="CI109" s="1">
        <v>6</v>
      </c>
      <c r="CJ109" s="1" t="s">
        <v>535</v>
      </c>
      <c r="CK109" s="1">
        <v>3</v>
      </c>
      <c r="CL109" s="1" t="s">
        <v>484</v>
      </c>
      <c r="CM109" s="1">
        <v>4</v>
      </c>
      <c r="CN109" s="1" t="s">
        <v>487</v>
      </c>
      <c r="CO109" s="1">
        <v>0</v>
      </c>
      <c r="CQ109" s="1">
        <v>0</v>
      </c>
      <c r="CS109" s="1">
        <v>0</v>
      </c>
      <c r="CU109" s="1">
        <v>0</v>
      </c>
      <c r="CV109" s="1">
        <v>0</v>
      </c>
      <c r="CW109" s="1">
        <v>20</v>
      </c>
      <c r="CX109" s="1">
        <v>11</v>
      </c>
      <c r="CY109" s="1" t="s">
        <v>1130</v>
      </c>
    </row>
    <row r="110" spans="1:103" x14ac:dyDescent="0.15">
      <c r="A110" s="1">
        <v>1</v>
      </c>
      <c r="B110" s="1">
        <v>400501</v>
      </c>
      <c r="C110" s="1">
        <v>1</v>
      </c>
      <c r="D110" s="1" t="s">
        <v>713</v>
      </c>
      <c r="E110" s="1">
        <v>20141114</v>
      </c>
      <c r="F110" s="1">
        <v>1</v>
      </c>
      <c r="G110" s="1" t="s">
        <v>472</v>
      </c>
      <c r="H110" s="1">
        <v>1</v>
      </c>
      <c r="I110" s="1" t="s">
        <v>710</v>
      </c>
      <c r="J110" s="1">
        <v>0</v>
      </c>
      <c r="K110" s="1">
        <v>0</v>
      </c>
      <c r="L110" s="1">
        <v>2</v>
      </c>
      <c r="M110" s="1">
        <v>2</v>
      </c>
      <c r="N110" s="1" t="s">
        <v>711</v>
      </c>
      <c r="P110" s="1">
        <v>181</v>
      </c>
      <c r="R110" s="1">
        <v>0</v>
      </c>
      <c r="S110" s="1">
        <v>0</v>
      </c>
      <c r="T110" s="1">
        <v>0</v>
      </c>
      <c r="U110" s="1">
        <v>0</v>
      </c>
      <c r="V110" s="1">
        <v>0</v>
      </c>
      <c r="W110" s="1">
        <v>0</v>
      </c>
      <c r="X110" s="1">
        <v>0</v>
      </c>
      <c r="Y110" s="1" t="s">
        <v>63</v>
      </c>
      <c r="Z110" s="1">
        <v>499</v>
      </c>
      <c r="AA110" s="1" t="s">
        <v>70</v>
      </c>
      <c r="AB110" s="1" t="s">
        <v>477</v>
      </c>
      <c r="AC110" s="1">
        <v>30.2</v>
      </c>
      <c r="AD110" s="1" t="s">
        <v>478</v>
      </c>
      <c r="AE110" s="1" t="s">
        <v>714</v>
      </c>
      <c r="AF110" s="1">
        <v>11.7</v>
      </c>
      <c r="AG110" s="1" t="s">
        <v>478</v>
      </c>
      <c r="AH110" s="1" t="s">
        <v>94</v>
      </c>
      <c r="AI110" s="1">
        <v>66.400000000000006</v>
      </c>
      <c r="AJ110" s="1" t="s">
        <v>478</v>
      </c>
      <c r="AK110" s="1" t="s">
        <v>148</v>
      </c>
      <c r="AL110" s="1">
        <v>3.7</v>
      </c>
      <c r="AM110" s="1" t="s">
        <v>478</v>
      </c>
      <c r="AN110" s="1" t="s">
        <v>715</v>
      </c>
      <c r="AO110" s="1">
        <v>4.5999999999999996</v>
      </c>
      <c r="AP110" s="1" t="s">
        <v>478</v>
      </c>
      <c r="AR110" s="1">
        <v>400501</v>
      </c>
      <c r="AS110" s="1">
        <v>1</v>
      </c>
      <c r="AT110" s="1" t="s">
        <v>713</v>
      </c>
      <c r="AU110" s="1">
        <v>20141114</v>
      </c>
      <c r="AV110" s="1">
        <v>1</v>
      </c>
      <c r="AW110" s="1" t="s">
        <v>472</v>
      </c>
      <c r="AX110" s="1">
        <v>1</v>
      </c>
      <c r="AY110" s="1" t="s">
        <v>710</v>
      </c>
      <c r="AZ110" s="1">
        <v>0</v>
      </c>
      <c r="BA110" s="1">
        <v>0</v>
      </c>
      <c r="BB110" s="1">
        <v>2</v>
      </c>
      <c r="BC110" s="1">
        <v>2229</v>
      </c>
      <c r="BD110" s="1" t="s">
        <v>1239</v>
      </c>
      <c r="BE110" s="1" t="s">
        <v>1240</v>
      </c>
      <c r="BF110" s="1">
        <v>22</v>
      </c>
      <c r="BH110" s="1">
        <v>0</v>
      </c>
      <c r="BI110" s="1">
        <v>0</v>
      </c>
      <c r="BJ110" s="1">
        <v>0</v>
      </c>
      <c r="BK110" s="1">
        <v>0</v>
      </c>
      <c r="BL110" s="1">
        <v>0</v>
      </c>
      <c r="BM110" s="1">
        <v>0</v>
      </c>
      <c r="BN110" s="1">
        <v>0</v>
      </c>
      <c r="BO110" s="1" t="s">
        <v>63</v>
      </c>
      <c r="BP110" s="1">
        <v>44</v>
      </c>
      <c r="BQ110" s="1" t="s">
        <v>70</v>
      </c>
      <c r="BR110" s="1" t="s">
        <v>477</v>
      </c>
      <c r="BS110" s="1">
        <v>2.2999999999999998</v>
      </c>
      <c r="BT110" s="1" t="s">
        <v>478</v>
      </c>
      <c r="BU110" s="1" t="s">
        <v>714</v>
      </c>
      <c r="BV110" s="1">
        <v>1.8</v>
      </c>
      <c r="BW110" s="1" t="s">
        <v>478</v>
      </c>
      <c r="BX110" s="1" t="s">
        <v>94</v>
      </c>
      <c r="BY110" s="1">
        <v>5.2</v>
      </c>
      <c r="BZ110" s="1" t="s">
        <v>478</v>
      </c>
      <c r="CA110" s="1" t="s">
        <v>148</v>
      </c>
      <c r="CB110" s="1">
        <v>0.7</v>
      </c>
      <c r="CC110" s="1" t="s">
        <v>478</v>
      </c>
      <c r="CD110" s="1" t="s">
        <v>715</v>
      </c>
      <c r="CE110" s="1">
        <v>1.1000000000000001</v>
      </c>
      <c r="CF110" s="1" t="s">
        <v>478</v>
      </c>
      <c r="CG110" s="1">
        <v>4</v>
      </c>
      <c r="CH110" s="1" t="s">
        <v>530</v>
      </c>
      <c r="CI110" s="1">
        <v>6</v>
      </c>
      <c r="CJ110" s="1" t="s">
        <v>535</v>
      </c>
      <c r="CK110" s="1">
        <v>7</v>
      </c>
      <c r="CL110" s="1" t="s">
        <v>487</v>
      </c>
      <c r="CM110" s="1">
        <v>1</v>
      </c>
      <c r="CN110" s="1" t="s">
        <v>482</v>
      </c>
      <c r="CO110" s="1">
        <v>0</v>
      </c>
      <c r="CQ110" s="1">
        <v>0</v>
      </c>
      <c r="CS110" s="1">
        <v>0</v>
      </c>
      <c r="CU110" s="1">
        <v>0</v>
      </c>
      <c r="CV110" s="1">
        <v>0</v>
      </c>
      <c r="CW110" s="1">
        <v>20</v>
      </c>
      <c r="CX110" s="1">
        <v>12</v>
      </c>
      <c r="CY110" s="1" t="s">
        <v>1130</v>
      </c>
    </row>
    <row r="111" spans="1:103" x14ac:dyDescent="0.15">
      <c r="A111" s="1">
        <v>1</v>
      </c>
      <c r="B111" s="1">
        <v>400501</v>
      </c>
      <c r="C111" s="1">
        <v>1</v>
      </c>
      <c r="D111" s="1" t="s">
        <v>713</v>
      </c>
      <c r="E111" s="1">
        <v>20141117</v>
      </c>
      <c r="F111" s="1">
        <v>1</v>
      </c>
      <c r="G111" s="1" t="s">
        <v>472</v>
      </c>
      <c r="H111" s="1">
        <v>1</v>
      </c>
      <c r="I111" s="1" t="s">
        <v>710</v>
      </c>
      <c r="J111" s="1">
        <v>0</v>
      </c>
      <c r="K111" s="1">
        <v>0</v>
      </c>
      <c r="L111" s="1">
        <v>2</v>
      </c>
      <c r="M111" s="1">
        <v>2</v>
      </c>
      <c r="N111" s="1" t="s">
        <v>711</v>
      </c>
      <c r="P111" s="1">
        <v>209</v>
      </c>
      <c r="R111" s="1">
        <v>0</v>
      </c>
      <c r="S111" s="1">
        <v>0</v>
      </c>
      <c r="T111" s="1">
        <v>0</v>
      </c>
      <c r="U111" s="1">
        <v>0</v>
      </c>
      <c r="V111" s="1">
        <v>0</v>
      </c>
      <c r="W111" s="1">
        <v>0</v>
      </c>
      <c r="X111" s="1">
        <v>0</v>
      </c>
      <c r="Y111" s="1" t="s">
        <v>63</v>
      </c>
      <c r="Z111" s="1">
        <v>607</v>
      </c>
      <c r="AA111" s="1" t="s">
        <v>70</v>
      </c>
      <c r="AB111" s="1" t="s">
        <v>477</v>
      </c>
      <c r="AC111" s="1">
        <v>27.6</v>
      </c>
      <c r="AD111" s="1" t="s">
        <v>478</v>
      </c>
      <c r="AE111" s="1" t="s">
        <v>714</v>
      </c>
      <c r="AF111" s="1">
        <v>23.6</v>
      </c>
      <c r="AG111" s="1" t="s">
        <v>478</v>
      </c>
      <c r="AH111" s="1" t="s">
        <v>94</v>
      </c>
      <c r="AI111" s="1">
        <v>68.099999999999994</v>
      </c>
      <c r="AJ111" s="1" t="s">
        <v>478</v>
      </c>
      <c r="AK111" s="1" t="s">
        <v>148</v>
      </c>
      <c r="AL111" s="1">
        <v>5.4</v>
      </c>
      <c r="AM111" s="1" t="s">
        <v>478</v>
      </c>
      <c r="AN111" s="1" t="s">
        <v>715</v>
      </c>
      <c r="AO111" s="1">
        <v>3.5</v>
      </c>
      <c r="AP111" s="1" t="s">
        <v>478</v>
      </c>
      <c r="AR111" s="1">
        <v>400501</v>
      </c>
      <c r="AS111" s="1">
        <v>1</v>
      </c>
      <c r="AT111" s="1" t="s">
        <v>713</v>
      </c>
      <c r="AU111" s="1">
        <v>20141117</v>
      </c>
      <c r="AV111" s="1">
        <v>1</v>
      </c>
      <c r="AW111" s="1" t="s">
        <v>472</v>
      </c>
      <c r="AX111" s="1">
        <v>1</v>
      </c>
      <c r="AY111" s="1" t="s">
        <v>710</v>
      </c>
      <c r="AZ111" s="1">
        <v>0</v>
      </c>
      <c r="BA111" s="1">
        <v>0</v>
      </c>
      <c r="BB111" s="1">
        <v>2</v>
      </c>
      <c r="BC111" s="1">
        <v>1256</v>
      </c>
      <c r="BD111" s="1" t="s">
        <v>1245</v>
      </c>
      <c r="BE111" s="1" t="s">
        <v>1246</v>
      </c>
      <c r="BF111" s="1">
        <v>28</v>
      </c>
      <c r="BH111" s="1">
        <v>0</v>
      </c>
      <c r="BI111" s="1">
        <v>0</v>
      </c>
      <c r="BJ111" s="1">
        <v>0</v>
      </c>
      <c r="BK111" s="1">
        <v>0</v>
      </c>
      <c r="BL111" s="1">
        <v>0</v>
      </c>
      <c r="BM111" s="1">
        <v>0</v>
      </c>
      <c r="BN111" s="1">
        <v>0</v>
      </c>
      <c r="BO111" s="1" t="s">
        <v>63</v>
      </c>
      <c r="BP111" s="1">
        <v>99</v>
      </c>
      <c r="BQ111" s="1" t="s">
        <v>70</v>
      </c>
      <c r="BR111" s="1" t="s">
        <v>477</v>
      </c>
      <c r="BS111" s="1">
        <v>3.1</v>
      </c>
      <c r="BT111" s="1" t="s">
        <v>478</v>
      </c>
      <c r="BU111" s="1" t="s">
        <v>714</v>
      </c>
      <c r="BV111" s="1">
        <v>6.9</v>
      </c>
      <c r="BW111" s="1" t="s">
        <v>478</v>
      </c>
      <c r="BX111" s="1" t="s">
        <v>94</v>
      </c>
      <c r="BY111" s="1">
        <v>7.4</v>
      </c>
      <c r="BZ111" s="1" t="s">
        <v>478</v>
      </c>
      <c r="CA111" s="1" t="s">
        <v>148</v>
      </c>
      <c r="CB111" s="1">
        <v>2.7</v>
      </c>
      <c r="CC111" s="1" t="s">
        <v>478</v>
      </c>
      <c r="CD111" s="1" t="s">
        <v>715</v>
      </c>
      <c r="CE111" s="1">
        <v>0.5</v>
      </c>
      <c r="CF111" s="1" t="s">
        <v>478</v>
      </c>
      <c r="CG111" s="1">
        <v>4</v>
      </c>
      <c r="CH111" s="1" t="s">
        <v>530</v>
      </c>
      <c r="CI111" s="1">
        <v>6</v>
      </c>
      <c r="CJ111" s="1" t="s">
        <v>535</v>
      </c>
      <c r="CK111" s="1">
        <v>3</v>
      </c>
      <c r="CL111" s="1" t="s">
        <v>484</v>
      </c>
      <c r="CM111" s="1">
        <v>1</v>
      </c>
      <c r="CN111" s="1" t="s">
        <v>482</v>
      </c>
      <c r="CO111" s="1">
        <v>0</v>
      </c>
      <c r="CQ111" s="1">
        <v>0</v>
      </c>
      <c r="CS111" s="1">
        <v>0</v>
      </c>
      <c r="CU111" s="1">
        <v>0</v>
      </c>
      <c r="CV111" s="1">
        <v>0</v>
      </c>
      <c r="CW111" s="1">
        <v>20</v>
      </c>
      <c r="CX111" s="1">
        <v>15</v>
      </c>
      <c r="CY111" s="1" t="s">
        <v>1130</v>
      </c>
    </row>
    <row r="112" spans="1:103" x14ac:dyDescent="0.15">
      <c r="A112" s="1">
        <v>1</v>
      </c>
      <c r="B112" s="1">
        <v>400501</v>
      </c>
      <c r="C112" s="1">
        <v>1</v>
      </c>
      <c r="D112" s="1" t="s">
        <v>713</v>
      </c>
      <c r="E112" s="1">
        <v>20141118</v>
      </c>
      <c r="F112" s="1">
        <v>1</v>
      </c>
      <c r="G112" s="1" t="s">
        <v>472</v>
      </c>
      <c r="H112" s="1">
        <v>1</v>
      </c>
      <c r="I112" s="1" t="s">
        <v>710</v>
      </c>
      <c r="J112" s="1">
        <v>0</v>
      </c>
      <c r="K112" s="1">
        <v>0</v>
      </c>
      <c r="L112" s="1">
        <v>2</v>
      </c>
      <c r="M112" s="1">
        <v>2</v>
      </c>
      <c r="N112" s="1" t="s">
        <v>711</v>
      </c>
      <c r="P112" s="1">
        <v>182</v>
      </c>
      <c r="R112" s="1">
        <v>0</v>
      </c>
      <c r="S112" s="1">
        <v>0</v>
      </c>
      <c r="T112" s="1">
        <v>0</v>
      </c>
      <c r="U112" s="1">
        <v>0</v>
      </c>
      <c r="V112" s="1">
        <v>0</v>
      </c>
      <c r="W112" s="1">
        <v>0</v>
      </c>
      <c r="X112" s="1">
        <v>0</v>
      </c>
      <c r="Y112" s="1" t="s">
        <v>63</v>
      </c>
      <c r="Z112" s="1">
        <v>679</v>
      </c>
      <c r="AA112" s="1" t="s">
        <v>70</v>
      </c>
      <c r="AB112" s="1" t="s">
        <v>477</v>
      </c>
      <c r="AC112" s="1">
        <v>25.4</v>
      </c>
      <c r="AD112" s="1" t="s">
        <v>478</v>
      </c>
      <c r="AE112" s="1" t="s">
        <v>714</v>
      </c>
      <c r="AF112" s="1">
        <v>23.9</v>
      </c>
      <c r="AG112" s="1" t="s">
        <v>478</v>
      </c>
      <c r="AH112" s="1" t="s">
        <v>94</v>
      </c>
      <c r="AI112" s="1">
        <v>89.9</v>
      </c>
      <c r="AJ112" s="1" t="s">
        <v>478</v>
      </c>
      <c r="AK112" s="1" t="s">
        <v>148</v>
      </c>
      <c r="AL112" s="1">
        <v>5.8</v>
      </c>
      <c r="AM112" s="1" t="s">
        <v>478</v>
      </c>
      <c r="AN112" s="1" t="s">
        <v>715</v>
      </c>
      <c r="AO112" s="1">
        <v>2.4</v>
      </c>
      <c r="AP112" s="1" t="s">
        <v>478</v>
      </c>
      <c r="AR112" s="1">
        <v>400501</v>
      </c>
      <c r="AS112" s="1">
        <v>1</v>
      </c>
      <c r="AT112" s="1" t="s">
        <v>713</v>
      </c>
      <c r="AU112" s="1">
        <v>20141118</v>
      </c>
      <c r="AV112" s="1">
        <v>1</v>
      </c>
      <c r="AW112" s="1" t="s">
        <v>472</v>
      </c>
      <c r="AX112" s="1">
        <v>1</v>
      </c>
      <c r="AY112" s="1" t="s">
        <v>710</v>
      </c>
      <c r="AZ112" s="1">
        <v>0</v>
      </c>
      <c r="BA112" s="1">
        <v>0</v>
      </c>
      <c r="BB112" s="1">
        <v>2</v>
      </c>
      <c r="BC112" s="1">
        <v>2302</v>
      </c>
      <c r="BD112" s="1" t="s">
        <v>1249</v>
      </c>
      <c r="BE112" s="1" t="s">
        <v>1250</v>
      </c>
      <c r="BF112" s="1">
        <v>27</v>
      </c>
      <c r="BH112" s="1">
        <v>0</v>
      </c>
      <c r="BI112" s="1">
        <v>0</v>
      </c>
      <c r="BJ112" s="1">
        <v>0</v>
      </c>
      <c r="BK112" s="1">
        <v>0</v>
      </c>
      <c r="BL112" s="1">
        <v>0</v>
      </c>
      <c r="BM112" s="1">
        <v>0</v>
      </c>
      <c r="BN112" s="1">
        <v>0</v>
      </c>
      <c r="BO112" s="1" t="s">
        <v>63</v>
      </c>
      <c r="BP112" s="1">
        <v>22</v>
      </c>
      <c r="BQ112" s="1" t="s">
        <v>70</v>
      </c>
      <c r="BR112" s="1" t="s">
        <v>477</v>
      </c>
      <c r="BS112" s="1">
        <v>2.2000000000000002</v>
      </c>
      <c r="BT112" s="1" t="s">
        <v>478</v>
      </c>
      <c r="BU112" s="1" t="s">
        <v>714</v>
      </c>
      <c r="BV112" s="1">
        <v>0.1</v>
      </c>
      <c r="BW112" s="1" t="s">
        <v>478</v>
      </c>
      <c r="BX112" s="1" t="s">
        <v>94</v>
      </c>
      <c r="BY112" s="1">
        <v>3.9</v>
      </c>
      <c r="BZ112" s="1" t="s">
        <v>478</v>
      </c>
      <c r="CA112" s="1" t="s">
        <v>148</v>
      </c>
      <c r="CB112" s="1">
        <v>1.9</v>
      </c>
      <c r="CC112" s="1" t="s">
        <v>478</v>
      </c>
      <c r="CD112" s="1" t="s">
        <v>715</v>
      </c>
      <c r="CE112" s="1">
        <v>0.6</v>
      </c>
      <c r="CF112" s="1" t="s">
        <v>478</v>
      </c>
      <c r="CG112" s="1">
        <v>4</v>
      </c>
      <c r="CH112" s="1" t="s">
        <v>530</v>
      </c>
      <c r="CI112" s="1">
        <v>6</v>
      </c>
      <c r="CJ112" s="1" t="s">
        <v>535</v>
      </c>
      <c r="CK112" s="1">
        <v>7</v>
      </c>
      <c r="CL112" s="1" t="s">
        <v>487</v>
      </c>
      <c r="CM112" s="1">
        <v>4</v>
      </c>
      <c r="CN112" s="1" t="s">
        <v>487</v>
      </c>
      <c r="CO112" s="1">
        <v>0</v>
      </c>
      <c r="CQ112" s="1">
        <v>0</v>
      </c>
      <c r="CS112" s="1">
        <v>0</v>
      </c>
      <c r="CU112" s="1">
        <v>0</v>
      </c>
      <c r="CV112" s="1">
        <v>0</v>
      </c>
      <c r="CW112" s="1">
        <v>20</v>
      </c>
      <c r="CX112" s="1">
        <v>16</v>
      </c>
      <c r="CY112" s="1" t="s">
        <v>1130</v>
      </c>
    </row>
    <row r="113" spans="1:103" x14ac:dyDescent="0.15">
      <c r="A113" s="1">
        <v>1</v>
      </c>
      <c r="B113" s="1">
        <v>400501</v>
      </c>
      <c r="C113" s="1">
        <v>1</v>
      </c>
      <c r="D113" s="1" t="s">
        <v>713</v>
      </c>
      <c r="E113" s="1">
        <v>20141119</v>
      </c>
      <c r="F113" s="1">
        <v>1</v>
      </c>
      <c r="G113" s="1" t="s">
        <v>472</v>
      </c>
      <c r="H113" s="1">
        <v>1</v>
      </c>
      <c r="I113" s="1" t="s">
        <v>710</v>
      </c>
      <c r="J113" s="1">
        <v>0</v>
      </c>
      <c r="K113" s="1">
        <v>0</v>
      </c>
      <c r="L113" s="1">
        <v>2</v>
      </c>
      <c r="M113" s="1">
        <v>2</v>
      </c>
      <c r="N113" s="1" t="s">
        <v>711</v>
      </c>
      <c r="P113" s="1">
        <v>151</v>
      </c>
      <c r="R113" s="1">
        <v>0</v>
      </c>
      <c r="S113" s="1">
        <v>0</v>
      </c>
      <c r="T113" s="1">
        <v>0</v>
      </c>
      <c r="U113" s="1">
        <v>0</v>
      </c>
      <c r="V113" s="1">
        <v>0</v>
      </c>
      <c r="W113" s="1">
        <v>0</v>
      </c>
      <c r="X113" s="1">
        <v>0</v>
      </c>
      <c r="Y113" s="1" t="s">
        <v>63</v>
      </c>
      <c r="Z113" s="1">
        <v>544</v>
      </c>
      <c r="AA113" s="1" t="s">
        <v>70</v>
      </c>
      <c r="AB113" s="1" t="s">
        <v>477</v>
      </c>
      <c r="AC113" s="1">
        <v>26.5</v>
      </c>
      <c r="AD113" s="1" t="s">
        <v>478</v>
      </c>
      <c r="AE113" s="1" t="s">
        <v>714</v>
      </c>
      <c r="AF113" s="1">
        <v>17.7</v>
      </c>
      <c r="AG113" s="1" t="s">
        <v>478</v>
      </c>
      <c r="AH113" s="1" t="s">
        <v>94</v>
      </c>
      <c r="AI113" s="1">
        <v>64.599999999999994</v>
      </c>
      <c r="AJ113" s="1" t="s">
        <v>478</v>
      </c>
      <c r="AK113" s="1" t="s">
        <v>148</v>
      </c>
      <c r="AL113" s="1">
        <v>3.7</v>
      </c>
      <c r="AM113" s="1" t="s">
        <v>478</v>
      </c>
      <c r="AN113" s="1" t="s">
        <v>715</v>
      </c>
      <c r="AO113" s="1">
        <v>5.5</v>
      </c>
      <c r="AP113" s="1" t="s">
        <v>478</v>
      </c>
      <c r="AR113" s="1">
        <v>400501</v>
      </c>
      <c r="AS113" s="1">
        <v>1</v>
      </c>
      <c r="AT113" s="1" t="s">
        <v>713</v>
      </c>
      <c r="AU113" s="1">
        <v>20141119</v>
      </c>
      <c r="AV113" s="1">
        <v>1</v>
      </c>
      <c r="AW113" s="1" t="s">
        <v>472</v>
      </c>
      <c r="AX113" s="1">
        <v>1</v>
      </c>
      <c r="AY113" s="1" t="s">
        <v>710</v>
      </c>
      <c r="AZ113" s="1">
        <v>0</v>
      </c>
      <c r="BA113" s="1">
        <v>0</v>
      </c>
      <c r="BB113" s="1">
        <v>2</v>
      </c>
      <c r="BC113" s="1">
        <v>2107</v>
      </c>
      <c r="BD113" s="1" t="s">
        <v>742</v>
      </c>
      <c r="BE113" s="1" t="s">
        <v>544</v>
      </c>
      <c r="BF113" s="1">
        <v>12</v>
      </c>
      <c r="BH113" s="1">
        <v>0</v>
      </c>
      <c r="BI113" s="1">
        <v>0</v>
      </c>
      <c r="BJ113" s="1">
        <v>0</v>
      </c>
      <c r="BK113" s="1">
        <v>0</v>
      </c>
      <c r="BL113" s="1">
        <v>0</v>
      </c>
      <c r="BM113" s="1">
        <v>0</v>
      </c>
      <c r="BN113" s="1">
        <v>0</v>
      </c>
      <c r="BO113" s="1" t="s">
        <v>63</v>
      </c>
      <c r="BP113" s="1">
        <v>30</v>
      </c>
      <c r="BQ113" s="1" t="s">
        <v>70</v>
      </c>
      <c r="BR113" s="1" t="s">
        <v>477</v>
      </c>
      <c r="BS113" s="1">
        <v>1.3</v>
      </c>
      <c r="BT113" s="1" t="s">
        <v>478</v>
      </c>
      <c r="BU113" s="1" t="s">
        <v>714</v>
      </c>
      <c r="BV113" s="1">
        <v>1.9</v>
      </c>
      <c r="BW113" s="1" t="s">
        <v>478</v>
      </c>
      <c r="BX113" s="1" t="s">
        <v>94</v>
      </c>
      <c r="BY113" s="1">
        <v>1.8</v>
      </c>
      <c r="BZ113" s="1" t="s">
        <v>478</v>
      </c>
      <c r="CA113" s="1" t="s">
        <v>148</v>
      </c>
      <c r="CB113" s="1">
        <v>0.5</v>
      </c>
      <c r="CC113" s="1" t="s">
        <v>478</v>
      </c>
      <c r="CD113" s="1" t="s">
        <v>715</v>
      </c>
      <c r="CE113" s="1">
        <v>0.2</v>
      </c>
      <c r="CF113" s="1" t="s">
        <v>478</v>
      </c>
      <c r="CG113" s="1">
        <v>1</v>
      </c>
      <c r="CH113" s="1" t="s">
        <v>524</v>
      </c>
      <c r="CI113" s="1">
        <v>10</v>
      </c>
      <c r="CJ113" s="1" t="s">
        <v>540</v>
      </c>
      <c r="CK113" s="1">
        <v>6</v>
      </c>
      <c r="CL113" s="1" t="s">
        <v>525</v>
      </c>
      <c r="CM113" s="1">
        <v>1</v>
      </c>
      <c r="CN113" s="1" t="s">
        <v>482</v>
      </c>
      <c r="CO113" s="1">
        <v>0</v>
      </c>
      <c r="CQ113" s="1">
        <v>0</v>
      </c>
      <c r="CS113" s="1">
        <v>0</v>
      </c>
      <c r="CU113" s="1">
        <v>0</v>
      </c>
      <c r="CV113" s="1">
        <v>1</v>
      </c>
      <c r="CW113" s="1">
        <v>20</v>
      </c>
      <c r="CX113" s="1">
        <v>17</v>
      </c>
      <c r="CY113" s="1" t="s">
        <v>1130</v>
      </c>
    </row>
    <row r="114" spans="1:103" x14ac:dyDescent="0.15">
      <c r="A114" s="1">
        <v>1</v>
      </c>
      <c r="B114" s="1">
        <v>400501</v>
      </c>
      <c r="C114" s="1">
        <v>1</v>
      </c>
      <c r="D114" s="1" t="s">
        <v>713</v>
      </c>
      <c r="E114" s="1">
        <v>20141120</v>
      </c>
      <c r="F114" s="1">
        <v>1</v>
      </c>
      <c r="G114" s="1" t="s">
        <v>472</v>
      </c>
      <c r="H114" s="1">
        <v>1</v>
      </c>
      <c r="I114" s="1" t="s">
        <v>710</v>
      </c>
      <c r="J114" s="1">
        <v>0</v>
      </c>
      <c r="K114" s="1">
        <v>0</v>
      </c>
      <c r="L114" s="1">
        <v>2</v>
      </c>
      <c r="M114" s="1">
        <v>2</v>
      </c>
      <c r="N114" s="1" t="s">
        <v>711</v>
      </c>
      <c r="P114" s="1">
        <v>208</v>
      </c>
      <c r="Q114" s="1" t="s">
        <v>745</v>
      </c>
      <c r="R114" s="1">
        <v>0</v>
      </c>
      <c r="S114" s="1">
        <v>0</v>
      </c>
      <c r="T114" s="1">
        <v>0</v>
      </c>
      <c r="U114" s="1">
        <v>0</v>
      </c>
      <c r="V114" s="1">
        <v>0</v>
      </c>
      <c r="W114" s="1">
        <v>0</v>
      </c>
      <c r="X114" s="1">
        <v>0</v>
      </c>
      <c r="Y114" s="1" t="s">
        <v>63</v>
      </c>
      <c r="Z114" s="1">
        <v>452</v>
      </c>
      <c r="AA114" s="1" t="s">
        <v>70</v>
      </c>
      <c r="AB114" s="1" t="s">
        <v>477</v>
      </c>
      <c r="AC114" s="1">
        <v>28</v>
      </c>
      <c r="AD114" s="1" t="s">
        <v>478</v>
      </c>
      <c r="AE114" s="1" t="s">
        <v>714</v>
      </c>
      <c r="AF114" s="1">
        <v>6.6</v>
      </c>
      <c r="AG114" s="1" t="s">
        <v>478</v>
      </c>
      <c r="AH114" s="1" t="s">
        <v>94</v>
      </c>
      <c r="AI114" s="1">
        <v>70.099999999999994</v>
      </c>
      <c r="AJ114" s="1" t="s">
        <v>478</v>
      </c>
      <c r="AK114" s="1" t="s">
        <v>148</v>
      </c>
      <c r="AL114" s="1">
        <v>5.5</v>
      </c>
      <c r="AM114" s="1" t="s">
        <v>478</v>
      </c>
      <c r="AN114" s="1" t="s">
        <v>715</v>
      </c>
      <c r="AO114" s="1">
        <v>3.9</v>
      </c>
      <c r="AP114" s="1" t="s">
        <v>478</v>
      </c>
      <c r="AR114" s="1">
        <v>400501</v>
      </c>
      <c r="AS114" s="1">
        <v>1</v>
      </c>
      <c r="AT114" s="1" t="s">
        <v>713</v>
      </c>
      <c r="AU114" s="1">
        <v>20141120</v>
      </c>
      <c r="AV114" s="1">
        <v>1</v>
      </c>
      <c r="AW114" s="1" t="s">
        <v>472</v>
      </c>
      <c r="AX114" s="1">
        <v>1</v>
      </c>
      <c r="AY114" s="1" t="s">
        <v>710</v>
      </c>
      <c r="AZ114" s="1">
        <v>0</v>
      </c>
      <c r="BA114" s="1">
        <v>0</v>
      </c>
      <c r="BB114" s="1">
        <v>2</v>
      </c>
      <c r="BC114" s="1">
        <v>1986</v>
      </c>
      <c r="BD114" s="1" t="s">
        <v>744</v>
      </c>
      <c r="BE114" s="1" t="s">
        <v>537</v>
      </c>
      <c r="BF114" s="1">
        <v>28</v>
      </c>
      <c r="BG114" s="1" t="s">
        <v>745</v>
      </c>
      <c r="BH114" s="1">
        <v>0</v>
      </c>
      <c r="BI114" s="1">
        <v>0</v>
      </c>
      <c r="BJ114" s="1">
        <v>0</v>
      </c>
      <c r="BK114" s="1">
        <v>0</v>
      </c>
      <c r="BL114" s="1">
        <v>0</v>
      </c>
      <c r="BM114" s="1">
        <v>0</v>
      </c>
      <c r="BN114" s="1">
        <v>0</v>
      </c>
      <c r="BO114" s="1" t="s">
        <v>63</v>
      </c>
      <c r="BP114" s="1">
        <v>34</v>
      </c>
      <c r="BQ114" s="1" t="s">
        <v>70</v>
      </c>
      <c r="BR114" s="1" t="s">
        <v>477</v>
      </c>
      <c r="BS114" s="1">
        <v>2.4</v>
      </c>
      <c r="BT114" s="1" t="s">
        <v>478</v>
      </c>
      <c r="BU114" s="1" t="s">
        <v>714</v>
      </c>
      <c r="BV114" s="1">
        <v>1.5</v>
      </c>
      <c r="BW114" s="1" t="s">
        <v>478</v>
      </c>
      <c r="BX114" s="1" t="s">
        <v>94</v>
      </c>
      <c r="BY114" s="1">
        <v>2.7</v>
      </c>
      <c r="BZ114" s="1" t="s">
        <v>478</v>
      </c>
      <c r="CA114" s="1" t="s">
        <v>148</v>
      </c>
      <c r="CB114" s="1">
        <v>0.6</v>
      </c>
      <c r="CC114" s="1" t="s">
        <v>478</v>
      </c>
      <c r="CD114" s="1" t="s">
        <v>715</v>
      </c>
      <c r="CE114" s="1">
        <v>0.3</v>
      </c>
      <c r="CF114" s="1" t="s">
        <v>478</v>
      </c>
      <c r="CG114" s="1">
        <v>4</v>
      </c>
      <c r="CH114" s="1" t="s">
        <v>530</v>
      </c>
      <c r="CI114" s="1">
        <v>4</v>
      </c>
      <c r="CJ114" s="1" t="s">
        <v>531</v>
      </c>
      <c r="CK114" s="1">
        <v>3</v>
      </c>
      <c r="CL114" s="1" t="s">
        <v>484</v>
      </c>
      <c r="CM114" s="1">
        <v>1</v>
      </c>
      <c r="CN114" s="1" t="s">
        <v>482</v>
      </c>
      <c r="CO114" s="1">
        <v>8</v>
      </c>
      <c r="CQ114" s="1">
        <v>3</v>
      </c>
      <c r="CS114" s="1">
        <v>0</v>
      </c>
      <c r="CU114" s="1">
        <v>0</v>
      </c>
      <c r="CV114" s="1">
        <v>1</v>
      </c>
      <c r="CW114" s="1">
        <v>20</v>
      </c>
      <c r="CX114" s="1">
        <v>18</v>
      </c>
      <c r="CY114" s="1" t="s">
        <v>1130</v>
      </c>
    </row>
    <row r="115" spans="1:103" x14ac:dyDescent="0.15">
      <c r="A115" s="1">
        <v>1</v>
      </c>
      <c r="B115" s="1">
        <v>400501</v>
      </c>
      <c r="C115" s="1">
        <v>1</v>
      </c>
      <c r="D115" s="1" t="s">
        <v>713</v>
      </c>
      <c r="E115" s="1">
        <v>20141121</v>
      </c>
      <c r="F115" s="1">
        <v>1</v>
      </c>
      <c r="G115" s="1" t="s">
        <v>472</v>
      </c>
      <c r="H115" s="1">
        <v>1</v>
      </c>
      <c r="I115" s="1" t="s">
        <v>710</v>
      </c>
      <c r="J115" s="1">
        <v>0</v>
      </c>
      <c r="K115" s="1">
        <v>0</v>
      </c>
      <c r="L115" s="1">
        <v>2</v>
      </c>
      <c r="M115" s="1">
        <v>2</v>
      </c>
      <c r="N115" s="1" t="s">
        <v>711</v>
      </c>
      <c r="P115" s="1">
        <v>195</v>
      </c>
      <c r="Q115" s="1" t="s">
        <v>716</v>
      </c>
      <c r="R115" s="1">
        <v>0</v>
      </c>
      <c r="S115" s="1">
        <v>0</v>
      </c>
      <c r="T115" s="1">
        <v>0</v>
      </c>
      <c r="U115" s="1">
        <v>0</v>
      </c>
      <c r="V115" s="1">
        <v>0</v>
      </c>
      <c r="W115" s="1">
        <v>0</v>
      </c>
      <c r="X115" s="1">
        <v>0</v>
      </c>
      <c r="Y115" s="1" t="s">
        <v>63</v>
      </c>
      <c r="Z115" s="1">
        <v>497</v>
      </c>
      <c r="AA115" s="1" t="s">
        <v>70</v>
      </c>
      <c r="AB115" s="1" t="s">
        <v>477</v>
      </c>
      <c r="AC115" s="1">
        <v>27.7</v>
      </c>
      <c r="AD115" s="1" t="s">
        <v>478</v>
      </c>
      <c r="AE115" s="1" t="s">
        <v>714</v>
      </c>
      <c r="AF115" s="1">
        <v>16.3</v>
      </c>
      <c r="AG115" s="1" t="s">
        <v>478</v>
      </c>
      <c r="AH115" s="1" t="s">
        <v>94</v>
      </c>
      <c r="AI115" s="1">
        <v>58.4</v>
      </c>
      <c r="AJ115" s="1" t="s">
        <v>478</v>
      </c>
      <c r="AK115" s="1" t="s">
        <v>148</v>
      </c>
      <c r="AL115" s="1">
        <v>4.4000000000000004</v>
      </c>
      <c r="AM115" s="1" t="s">
        <v>478</v>
      </c>
      <c r="AN115" s="1" t="s">
        <v>715</v>
      </c>
      <c r="AO115" s="1">
        <v>2.4</v>
      </c>
      <c r="AP115" s="1" t="s">
        <v>478</v>
      </c>
      <c r="AR115" s="1">
        <v>400501</v>
      </c>
      <c r="AS115" s="1">
        <v>1</v>
      </c>
      <c r="AT115" s="1" t="s">
        <v>713</v>
      </c>
      <c r="AU115" s="1">
        <v>20141121</v>
      </c>
      <c r="AV115" s="1">
        <v>1</v>
      </c>
      <c r="AW115" s="1" t="s">
        <v>472</v>
      </c>
      <c r="AX115" s="1">
        <v>1</v>
      </c>
      <c r="AY115" s="1" t="s">
        <v>710</v>
      </c>
      <c r="AZ115" s="1">
        <v>0</v>
      </c>
      <c r="BA115" s="1">
        <v>0</v>
      </c>
      <c r="BB115" s="1">
        <v>2</v>
      </c>
      <c r="BC115" s="1">
        <v>156</v>
      </c>
      <c r="BD115" s="1" t="s">
        <v>1263</v>
      </c>
      <c r="BE115" s="1" t="s">
        <v>541</v>
      </c>
      <c r="BF115" s="1">
        <v>48</v>
      </c>
      <c r="BG115" s="1" t="s">
        <v>716</v>
      </c>
      <c r="BH115" s="1">
        <v>0</v>
      </c>
      <c r="BI115" s="1">
        <v>0</v>
      </c>
      <c r="BJ115" s="1">
        <v>0</v>
      </c>
      <c r="BK115" s="1">
        <v>0</v>
      </c>
      <c r="BL115" s="1">
        <v>0</v>
      </c>
      <c r="BM115" s="1">
        <v>0</v>
      </c>
      <c r="BN115" s="1">
        <v>0</v>
      </c>
      <c r="BO115" s="1" t="s">
        <v>63</v>
      </c>
      <c r="BP115" s="1">
        <v>43</v>
      </c>
      <c r="BQ115" s="1" t="s">
        <v>70</v>
      </c>
      <c r="BR115" s="1" t="s">
        <v>477</v>
      </c>
      <c r="BS115" s="1">
        <v>1.7</v>
      </c>
      <c r="BT115" s="1" t="s">
        <v>478</v>
      </c>
      <c r="BU115" s="1" t="s">
        <v>714</v>
      </c>
      <c r="BV115" s="1">
        <v>2.2999999999999998</v>
      </c>
      <c r="BW115" s="1" t="s">
        <v>478</v>
      </c>
      <c r="BX115" s="1" t="s">
        <v>94</v>
      </c>
      <c r="BY115" s="1">
        <v>5.0999999999999996</v>
      </c>
      <c r="BZ115" s="1" t="s">
        <v>478</v>
      </c>
      <c r="CA115" s="1" t="s">
        <v>148</v>
      </c>
      <c r="CB115" s="1">
        <v>2</v>
      </c>
      <c r="CC115" s="1" t="s">
        <v>478</v>
      </c>
      <c r="CD115" s="1" t="s">
        <v>715</v>
      </c>
      <c r="CE115" s="1">
        <v>0.6</v>
      </c>
      <c r="CF115" s="1" t="s">
        <v>478</v>
      </c>
      <c r="CG115" s="1">
        <v>4</v>
      </c>
      <c r="CH115" s="1" t="s">
        <v>530</v>
      </c>
      <c r="CI115" s="1">
        <v>6</v>
      </c>
      <c r="CJ115" s="1" t="s">
        <v>535</v>
      </c>
      <c r="CK115" s="1">
        <v>3</v>
      </c>
      <c r="CL115" s="1" t="s">
        <v>484</v>
      </c>
      <c r="CM115" s="1">
        <v>1</v>
      </c>
      <c r="CN115" s="1" t="s">
        <v>482</v>
      </c>
      <c r="CO115" s="1">
        <v>8</v>
      </c>
      <c r="CQ115" s="1">
        <v>4</v>
      </c>
      <c r="CS115" s="1">
        <v>0</v>
      </c>
      <c r="CU115" s="1">
        <v>0</v>
      </c>
      <c r="CV115" s="1">
        <v>0</v>
      </c>
      <c r="CW115" s="1">
        <v>20</v>
      </c>
      <c r="CX115" s="1">
        <v>19</v>
      </c>
      <c r="CY115" s="1" t="s">
        <v>1130</v>
      </c>
    </row>
    <row r="116" spans="1:103" x14ac:dyDescent="0.15">
      <c r="A116" s="1">
        <v>1</v>
      </c>
      <c r="B116" s="1">
        <v>400501</v>
      </c>
      <c r="C116" s="1">
        <v>1</v>
      </c>
      <c r="D116" s="1" t="s">
        <v>713</v>
      </c>
      <c r="E116" s="1">
        <v>20141124</v>
      </c>
      <c r="F116" s="1">
        <v>1</v>
      </c>
      <c r="G116" s="1" t="s">
        <v>472</v>
      </c>
      <c r="H116" s="1">
        <v>1</v>
      </c>
      <c r="I116" s="1" t="s">
        <v>710</v>
      </c>
      <c r="J116" s="1">
        <v>0</v>
      </c>
      <c r="K116" s="1">
        <v>0</v>
      </c>
      <c r="L116" s="1">
        <v>2</v>
      </c>
      <c r="M116" s="1">
        <v>2</v>
      </c>
      <c r="N116" s="1" t="s">
        <v>711</v>
      </c>
      <c r="P116" s="1">
        <v>198</v>
      </c>
      <c r="R116" s="1">
        <v>0</v>
      </c>
      <c r="S116" s="1">
        <v>0</v>
      </c>
      <c r="T116" s="1">
        <v>0</v>
      </c>
      <c r="U116" s="1">
        <v>0</v>
      </c>
      <c r="V116" s="1">
        <v>0</v>
      </c>
      <c r="W116" s="1">
        <v>0</v>
      </c>
      <c r="X116" s="1">
        <v>0</v>
      </c>
      <c r="Y116" s="1" t="s">
        <v>63</v>
      </c>
      <c r="Z116" s="1">
        <v>562</v>
      </c>
      <c r="AA116" s="1" t="s">
        <v>70</v>
      </c>
      <c r="AB116" s="1" t="s">
        <v>477</v>
      </c>
      <c r="AC116" s="1">
        <v>25</v>
      </c>
      <c r="AD116" s="1" t="s">
        <v>478</v>
      </c>
      <c r="AE116" s="1" t="s">
        <v>714</v>
      </c>
      <c r="AF116" s="1">
        <v>12.2</v>
      </c>
      <c r="AG116" s="1" t="s">
        <v>478</v>
      </c>
      <c r="AH116" s="1" t="s">
        <v>94</v>
      </c>
      <c r="AI116" s="1">
        <v>85.6</v>
      </c>
      <c r="AJ116" s="1" t="s">
        <v>478</v>
      </c>
      <c r="AK116" s="1" t="s">
        <v>148</v>
      </c>
      <c r="AL116" s="1">
        <v>4.3</v>
      </c>
      <c r="AM116" s="1" t="s">
        <v>478</v>
      </c>
      <c r="AN116" s="1" t="s">
        <v>715</v>
      </c>
      <c r="AO116" s="1">
        <v>3.8</v>
      </c>
      <c r="AP116" s="1" t="s">
        <v>478</v>
      </c>
      <c r="AR116" s="1">
        <v>400501</v>
      </c>
      <c r="AS116" s="1">
        <v>1</v>
      </c>
      <c r="AT116" s="1" t="s">
        <v>713</v>
      </c>
      <c r="AU116" s="1">
        <v>20141124</v>
      </c>
      <c r="AV116" s="1">
        <v>1</v>
      </c>
      <c r="AW116" s="1" t="s">
        <v>472</v>
      </c>
      <c r="AX116" s="1">
        <v>1</v>
      </c>
      <c r="AY116" s="1" t="s">
        <v>710</v>
      </c>
      <c r="AZ116" s="1">
        <v>0</v>
      </c>
      <c r="BA116" s="1">
        <v>0</v>
      </c>
      <c r="BB116" s="1">
        <v>2</v>
      </c>
      <c r="BC116" s="1">
        <v>1919</v>
      </c>
      <c r="BD116" s="1" t="s">
        <v>1268</v>
      </c>
      <c r="BE116" s="1" t="s">
        <v>1269</v>
      </c>
      <c r="BF116" s="1">
        <v>29</v>
      </c>
      <c r="BH116" s="1">
        <v>0</v>
      </c>
      <c r="BI116" s="1">
        <v>0</v>
      </c>
      <c r="BJ116" s="1">
        <v>0</v>
      </c>
      <c r="BK116" s="1">
        <v>0</v>
      </c>
      <c r="BL116" s="1">
        <v>0</v>
      </c>
      <c r="BM116" s="1">
        <v>0</v>
      </c>
      <c r="BN116" s="1">
        <v>0</v>
      </c>
      <c r="BO116" s="1" t="s">
        <v>63</v>
      </c>
      <c r="BP116" s="1">
        <v>85</v>
      </c>
      <c r="BQ116" s="1" t="s">
        <v>70</v>
      </c>
      <c r="BR116" s="1" t="s">
        <v>477</v>
      </c>
      <c r="BS116" s="1">
        <v>1.3</v>
      </c>
      <c r="BT116" s="1" t="s">
        <v>478</v>
      </c>
      <c r="BU116" s="1" t="s">
        <v>714</v>
      </c>
      <c r="BV116" s="1">
        <v>2.9</v>
      </c>
      <c r="BW116" s="1" t="s">
        <v>478</v>
      </c>
      <c r="BX116" s="1" t="s">
        <v>94</v>
      </c>
      <c r="BY116" s="1">
        <v>13.5</v>
      </c>
      <c r="BZ116" s="1" t="s">
        <v>478</v>
      </c>
      <c r="CA116" s="1" t="s">
        <v>148</v>
      </c>
      <c r="CB116" s="1">
        <v>1.3</v>
      </c>
      <c r="CC116" s="1" t="s">
        <v>478</v>
      </c>
      <c r="CD116" s="1" t="s">
        <v>715</v>
      </c>
      <c r="CE116" s="1">
        <v>0.3</v>
      </c>
      <c r="CF116" s="1" t="s">
        <v>478</v>
      </c>
      <c r="CG116" s="1">
        <v>6</v>
      </c>
      <c r="CH116" s="1" t="s">
        <v>487</v>
      </c>
      <c r="CI116" s="1">
        <v>14</v>
      </c>
      <c r="CJ116" s="1" t="s">
        <v>487</v>
      </c>
      <c r="CK116" s="1">
        <v>7</v>
      </c>
      <c r="CL116" s="1" t="s">
        <v>487</v>
      </c>
      <c r="CM116" s="1">
        <v>4</v>
      </c>
      <c r="CN116" s="1" t="s">
        <v>487</v>
      </c>
      <c r="CO116" s="1">
        <v>0</v>
      </c>
      <c r="CQ116" s="1">
        <v>0</v>
      </c>
      <c r="CS116" s="1">
        <v>0</v>
      </c>
      <c r="CU116" s="1">
        <v>0</v>
      </c>
      <c r="CV116" s="1">
        <v>0</v>
      </c>
      <c r="CW116" s="1">
        <v>20</v>
      </c>
      <c r="CX116" s="1">
        <v>22</v>
      </c>
      <c r="CY116" s="1" t="s">
        <v>1130</v>
      </c>
    </row>
    <row r="117" spans="1:103" x14ac:dyDescent="0.15">
      <c r="A117" s="1">
        <v>1</v>
      </c>
      <c r="B117" s="1">
        <v>400501</v>
      </c>
      <c r="C117" s="1">
        <v>1</v>
      </c>
      <c r="D117" s="1" t="s">
        <v>713</v>
      </c>
      <c r="E117" s="1">
        <v>20141125</v>
      </c>
      <c r="F117" s="1">
        <v>1</v>
      </c>
      <c r="G117" s="1" t="s">
        <v>472</v>
      </c>
      <c r="H117" s="1">
        <v>1</v>
      </c>
      <c r="I117" s="1" t="s">
        <v>710</v>
      </c>
      <c r="J117" s="1">
        <v>0</v>
      </c>
      <c r="K117" s="1">
        <v>0</v>
      </c>
      <c r="L117" s="1">
        <v>2</v>
      </c>
      <c r="M117" s="1">
        <v>2</v>
      </c>
      <c r="N117" s="1" t="s">
        <v>711</v>
      </c>
      <c r="P117" s="1">
        <v>193</v>
      </c>
      <c r="Q117" s="1" t="s">
        <v>1169</v>
      </c>
      <c r="R117" s="1">
        <v>0</v>
      </c>
      <c r="S117" s="1">
        <v>0</v>
      </c>
      <c r="T117" s="1">
        <v>0</v>
      </c>
      <c r="U117" s="1">
        <v>0</v>
      </c>
      <c r="V117" s="1">
        <v>0</v>
      </c>
      <c r="W117" s="1">
        <v>0</v>
      </c>
      <c r="X117" s="1">
        <v>0</v>
      </c>
      <c r="Y117" s="1" t="s">
        <v>63</v>
      </c>
      <c r="Z117" s="1">
        <v>511</v>
      </c>
      <c r="AA117" s="1" t="s">
        <v>70</v>
      </c>
      <c r="AB117" s="1" t="s">
        <v>477</v>
      </c>
      <c r="AC117" s="1">
        <v>20.2</v>
      </c>
      <c r="AD117" s="1" t="s">
        <v>478</v>
      </c>
      <c r="AE117" s="1" t="s">
        <v>714</v>
      </c>
      <c r="AF117" s="1">
        <v>17.600000000000001</v>
      </c>
      <c r="AG117" s="1" t="s">
        <v>478</v>
      </c>
      <c r="AH117" s="1" t="s">
        <v>94</v>
      </c>
      <c r="AI117" s="1">
        <v>66.5</v>
      </c>
      <c r="AJ117" s="1" t="s">
        <v>478</v>
      </c>
      <c r="AK117" s="1" t="s">
        <v>148</v>
      </c>
      <c r="AL117" s="1">
        <v>6</v>
      </c>
      <c r="AM117" s="1" t="s">
        <v>478</v>
      </c>
      <c r="AN117" s="1" t="s">
        <v>715</v>
      </c>
      <c r="AO117" s="1">
        <v>3.4</v>
      </c>
      <c r="AP117" s="1" t="s">
        <v>478</v>
      </c>
      <c r="AR117" s="1">
        <v>400501</v>
      </c>
      <c r="AS117" s="1">
        <v>1</v>
      </c>
      <c r="AT117" s="1" t="s">
        <v>713</v>
      </c>
      <c r="AU117" s="1">
        <v>20141125</v>
      </c>
      <c r="AV117" s="1">
        <v>1</v>
      </c>
      <c r="AW117" s="1" t="s">
        <v>472</v>
      </c>
      <c r="AX117" s="1">
        <v>1</v>
      </c>
      <c r="AY117" s="1" t="s">
        <v>710</v>
      </c>
      <c r="AZ117" s="1">
        <v>0</v>
      </c>
      <c r="BA117" s="1">
        <v>0</v>
      </c>
      <c r="BB117" s="1">
        <v>2</v>
      </c>
      <c r="BC117" s="1">
        <v>1278</v>
      </c>
      <c r="BD117" s="1" t="s">
        <v>1272</v>
      </c>
      <c r="BE117" s="1" t="s">
        <v>539</v>
      </c>
      <c r="BF117" s="1">
        <v>36</v>
      </c>
      <c r="BG117" s="1" t="s">
        <v>1169</v>
      </c>
      <c r="BH117" s="1">
        <v>0</v>
      </c>
      <c r="BI117" s="1">
        <v>0</v>
      </c>
      <c r="BJ117" s="1">
        <v>0</v>
      </c>
      <c r="BK117" s="1">
        <v>0</v>
      </c>
      <c r="BL117" s="1">
        <v>0</v>
      </c>
      <c r="BM117" s="1">
        <v>0</v>
      </c>
      <c r="BN117" s="1">
        <v>0</v>
      </c>
      <c r="BO117" s="1" t="s">
        <v>63</v>
      </c>
      <c r="BP117" s="1">
        <v>25</v>
      </c>
      <c r="BQ117" s="1" t="s">
        <v>70</v>
      </c>
      <c r="BR117" s="1" t="s">
        <v>477</v>
      </c>
      <c r="BS117" s="1">
        <v>2</v>
      </c>
      <c r="BT117" s="1" t="s">
        <v>478</v>
      </c>
      <c r="BU117" s="1" t="s">
        <v>714</v>
      </c>
      <c r="BV117" s="1">
        <v>0.1</v>
      </c>
      <c r="BW117" s="1" t="s">
        <v>478</v>
      </c>
      <c r="BX117" s="1" t="s">
        <v>94</v>
      </c>
      <c r="BY117" s="1">
        <v>4.5</v>
      </c>
      <c r="BZ117" s="1" t="s">
        <v>478</v>
      </c>
      <c r="CA117" s="1" t="s">
        <v>148</v>
      </c>
      <c r="CB117" s="1">
        <v>1.7</v>
      </c>
      <c r="CC117" s="1" t="s">
        <v>478</v>
      </c>
      <c r="CD117" s="1" t="s">
        <v>715</v>
      </c>
      <c r="CE117" s="1">
        <v>0.6</v>
      </c>
      <c r="CF117" s="1" t="s">
        <v>478</v>
      </c>
      <c r="CG117" s="1">
        <v>4</v>
      </c>
      <c r="CH117" s="1" t="s">
        <v>530</v>
      </c>
      <c r="CI117" s="1">
        <v>6</v>
      </c>
      <c r="CJ117" s="1" t="s">
        <v>535</v>
      </c>
      <c r="CK117" s="1">
        <v>3</v>
      </c>
      <c r="CL117" s="1" t="s">
        <v>484</v>
      </c>
      <c r="CM117" s="1">
        <v>1</v>
      </c>
      <c r="CN117" s="1" t="s">
        <v>482</v>
      </c>
      <c r="CO117" s="1">
        <v>8</v>
      </c>
      <c r="CQ117" s="1">
        <v>4</v>
      </c>
      <c r="CS117" s="1">
        <v>0</v>
      </c>
      <c r="CU117" s="1">
        <v>0</v>
      </c>
      <c r="CV117" s="1">
        <v>0</v>
      </c>
      <c r="CW117" s="1">
        <v>20</v>
      </c>
      <c r="CX117" s="1">
        <v>23</v>
      </c>
      <c r="CY117" s="1" t="s">
        <v>1130</v>
      </c>
    </row>
    <row r="118" spans="1:103" x14ac:dyDescent="0.15">
      <c r="A118" s="1">
        <v>1</v>
      </c>
      <c r="B118" s="1">
        <v>400501</v>
      </c>
      <c r="C118" s="1">
        <v>1</v>
      </c>
      <c r="D118" s="1" t="s">
        <v>713</v>
      </c>
      <c r="E118" s="1">
        <v>20141126</v>
      </c>
      <c r="F118" s="1">
        <v>1</v>
      </c>
      <c r="G118" s="1" t="s">
        <v>472</v>
      </c>
      <c r="H118" s="1">
        <v>1</v>
      </c>
      <c r="I118" s="1" t="s">
        <v>710</v>
      </c>
      <c r="J118" s="1">
        <v>0</v>
      </c>
      <c r="K118" s="1">
        <v>0</v>
      </c>
      <c r="L118" s="1">
        <v>2</v>
      </c>
      <c r="M118" s="1">
        <v>2</v>
      </c>
      <c r="N118" s="1" t="s">
        <v>711</v>
      </c>
      <c r="P118" s="1">
        <v>216</v>
      </c>
      <c r="Q118" s="1" t="s">
        <v>733</v>
      </c>
      <c r="R118" s="1">
        <v>0</v>
      </c>
      <c r="S118" s="1">
        <v>0</v>
      </c>
      <c r="T118" s="1">
        <v>0</v>
      </c>
      <c r="U118" s="1">
        <v>0</v>
      </c>
      <c r="V118" s="1">
        <v>0</v>
      </c>
      <c r="W118" s="1">
        <v>0</v>
      </c>
      <c r="X118" s="1">
        <v>0</v>
      </c>
      <c r="Y118" s="1" t="s">
        <v>63</v>
      </c>
      <c r="Z118" s="1">
        <v>554</v>
      </c>
      <c r="AA118" s="1" t="s">
        <v>70</v>
      </c>
      <c r="AB118" s="1" t="s">
        <v>477</v>
      </c>
      <c r="AC118" s="1">
        <v>26.8</v>
      </c>
      <c r="AD118" s="1" t="s">
        <v>478</v>
      </c>
      <c r="AE118" s="1" t="s">
        <v>714</v>
      </c>
      <c r="AF118" s="1">
        <v>13.8</v>
      </c>
      <c r="AG118" s="1" t="s">
        <v>478</v>
      </c>
      <c r="AH118" s="1" t="s">
        <v>94</v>
      </c>
      <c r="AI118" s="1">
        <v>79.099999999999994</v>
      </c>
      <c r="AJ118" s="1" t="s">
        <v>478</v>
      </c>
      <c r="AK118" s="1" t="s">
        <v>148</v>
      </c>
      <c r="AL118" s="1">
        <v>4.5</v>
      </c>
      <c r="AM118" s="1" t="s">
        <v>478</v>
      </c>
      <c r="AN118" s="1" t="s">
        <v>715</v>
      </c>
      <c r="AO118" s="1">
        <v>5.4</v>
      </c>
      <c r="AP118" s="1" t="s">
        <v>478</v>
      </c>
      <c r="AR118" s="1">
        <v>400501</v>
      </c>
      <c r="AS118" s="1">
        <v>1</v>
      </c>
      <c r="AT118" s="1" t="s">
        <v>713</v>
      </c>
      <c r="AU118" s="1">
        <v>20141126</v>
      </c>
      <c r="AV118" s="1">
        <v>1</v>
      </c>
      <c r="AW118" s="1" t="s">
        <v>472</v>
      </c>
      <c r="AX118" s="1">
        <v>1</v>
      </c>
      <c r="AY118" s="1" t="s">
        <v>710</v>
      </c>
      <c r="AZ118" s="1">
        <v>0</v>
      </c>
      <c r="BA118" s="1">
        <v>0</v>
      </c>
      <c r="BB118" s="1">
        <v>2</v>
      </c>
      <c r="BC118" s="1">
        <v>291</v>
      </c>
      <c r="BD118" s="1" t="s">
        <v>1276</v>
      </c>
      <c r="BE118" s="1" t="s">
        <v>542</v>
      </c>
      <c r="BF118" s="1">
        <v>27</v>
      </c>
      <c r="BG118" s="1" t="s">
        <v>733</v>
      </c>
      <c r="BH118" s="1">
        <v>0</v>
      </c>
      <c r="BI118" s="1">
        <v>0</v>
      </c>
      <c r="BJ118" s="1">
        <v>0</v>
      </c>
      <c r="BK118" s="1">
        <v>0</v>
      </c>
      <c r="BL118" s="1">
        <v>0</v>
      </c>
      <c r="BM118" s="1">
        <v>0</v>
      </c>
      <c r="BN118" s="1">
        <v>0</v>
      </c>
      <c r="BO118" s="1" t="s">
        <v>63</v>
      </c>
      <c r="BP118" s="1">
        <v>84</v>
      </c>
      <c r="BQ118" s="1" t="s">
        <v>70</v>
      </c>
      <c r="BR118" s="1" t="s">
        <v>477</v>
      </c>
      <c r="BS118" s="1">
        <v>1.2</v>
      </c>
      <c r="BT118" s="1" t="s">
        <v>478</v>
      </c>
      <c r="BU118" s="1" t="s">
        <v>714</v>
      </c>
      <c r="BV118" s="1">
        <v>3</v>
      </c>
      <c r="BW118" s="1" t="s">
        <v>478</v>
      </c>
      <c r="BX118" s="1" t="s">
        <v>94</v>
      </c>
      <c r="BY118" s="1">
        <v>13.8</v>
      </c>
      <c r="BZ118" s="1" t="s">
        <v>478</v>
      </c>
      <c r="CA118" s="1" t="s">
        <v>148</v>
      </c>
      <c r="CB118" s="1">
        <v>1.3</v>
      </c>
      <c r="CC118" s="1" t="s">
        <v>478</v>
      </c>
      <c r="CD118" s="1" t="s">
        <v>715</v>
      </c>
      <c r="CE118" s="1">
        <v>1.2</v>
      </c>
      <c r="CF118" s="1" t="s">
        <v>478</v>
      </c>
      <c r="CG118" s="1">
        <v>4</v>
      </c>
      <c r="CH118" s="1" t="s">
        <v>530</v>
      </c>
      <c r="CI118" s="1">
        <v>4</v>
      </c>
      <c r="CJ118" s="1" t="s">
        <v>531</v>
      </c>
      <c r="CK118" s="1">
        <v>3</v>
      </c>
      <c r="CL118" s="1" t="s">
        <v>484</v>
      </c>
      <c r="CM118" s="1">
        <v>1</v>
      </c>
      <c r="CN118" s="1" t="s">
        <v>482</v>
      </c>
      <c r="CO118" s="1">
        <v>8</v>
      </c>
      <c r="CQ118" s="1">
        <v>2</v>
      </c>
      <c r="CS118" s="1">
        <v>0</v>
      </c>
      <c r="CU118" s="1">
        <v>0</v>
      </c>
      <c r="CV118" s="1">
        <v>0</v>
      </c>
      <c r="CW118" s="1">
        <v>20</v>
      </c>
      <c r="CX118" s="1">
        <v>24</v>
      </c>
      <c r="CY118" s="1" t="s">
        <v>1130</v>
      </c>
    </row>
    <row r="119" spans="1:103" x14ac:dyDescent="0.15">
      <c r="A119" s="1">
        <v>1</v>
      </c>
      <c r="B119" s="1">
        <v>400501</v>
      </c>
      <c r="C119" s="1">
        <v>1</v>
      </c>
      <c r="D119" s="1" t="s">
        <v>713</v>
      </c>
      <c r="E119" s="1">
        <v>20141127</v>
      </c>
      <c r="F119" s="1">
        <v>1</v>
      </c>
      <c r="G119" s="1" t="s">
        <v>472</v>
      </c>
      <c r="H119" s="1">
        <v>1</v>
      </c>
      <c r="I119" s="1" t="s">
        <v>710</v>
      </c>
      <c r="J119" s="1">
        <v>0</v>
      </c>
      <c r="K119" s="1">
        <v>0</v>
      </c>
      <c r="L119" s="1">
        <v>2</v>
      </c>
      <c r="M119" s="1">
        <v>2</v>
      </c>
      <c r="N119" s="1" t="s">
        <v>711</v>
      </c>
      <c r="P119" s="1">
        <v>237</v>
      </c>
      <c r="R119" s="1">
        <v>0</v>
      </c>
      <c r="S119" s="1">
        <v>0</v>
      </c>
      <c r="T119" s="1">
        <v>0</v>
      </c>
      <c r="U119" s="1">
        <v>0</v>
      </c>
      <c r="V119" s="1">
        <v>0</v>
      </c>
      <c r="W119" s="1">
        <v>0</v>
      </c>
      <c r="X119" s="1">
        <v>0</v>
      </c>
      <c r="Y119" s="1" t="s">
        <v>63</v>
      </c>
      <c r="Z119" s="1">
        <v>538</v>
      </c>
      <c r="AA119" s="1" t="s">
        <v>70</v>
      </c>
      <c r="AB119" s="1" t="s">
        <v>477</v>
      </c>
      <c r="AC119" s="1">
        <v>28.1</v>
      </c>
      <c r="AD119" s="1" t="s">
        <v>478</v>
      </c>
      <c r="AE119" s="1" t="s">
        <v>714</v>
      </c>
      <c r="AF119" s="1">
        <v>15</v>
      </c>
      <c r="AG119" s="1" t="s">
        <v>478</v>
      </c>
      <c r="AH119" s="1" t="s">
        <v>94</v>
      </c>
      <c r="AI119" s="1">
        <v>73</v>
      </c>
      <c r="AJ119" s="1" t="s">
        <v>478</v>
      </c>
      <c r="AK119" s="1" t="s">
        <v>148</v>
      </c>
      <c r="AL119" s="1">
        <v>6.1</v>
      </c>
      <c r="AM119" s="1" t="s">
        <v>478</v>
      </c>
      <c r="AN119" s="1" t="s">
        <v>715</v>
      </c>
      <c r="AO119" s="1">
        <v>3.8</v>
      </c>
      <c r="AP119" s="1" t="s">
        <v>478</v>
      </c>
      <c r="AR119" s="1">
        <v>400501</v>
      </c>
      <c r="AS119" s="1">
        <v>1</v>
      </c>
      <c r="AT119" s="1" t="s">
        <v>713</v>
      </c>
      <c r="AU119" s="1">
        <v>20141127</v>
      </c>
      <c r="AV119" s="1">
        <v>1</v>
      </c>
      <c r="AW119" s="1" t="s">
        <v>472</v>
      </c>
      <c r="AX119" s="1">
        <v>1</v>
      </c>
      <c r="AY119" s="1" t="s">
        <v>710</v>
      </c>
      <c r="AZ119" s="1">
        <v>0</v>
      </c>
      <c r="BA119" s="1">
        <v>0</v>
      </c>
      <c r="BB119" s="1">
        <v>2</v>
      </c>
      <c r="BC119" s="1">
        <v>1553</v>
      </c>
      <c r="BD119" s="1" t="s">
        <v>749</v>
      </c>
      <c r="BE119" s="1" t="s">
        <v>750</v>
      </c>
      <c r="BF119" s="1">
        <v>57</v>
      </c>
      <c r="BH119" s="1">
        <v>0</v>
      </c>
      <c r="BI119" s="1">
        <v>0</v>
      </c>
      <c r="BJ119" s="1">
        <v>0</v>
      </c>
      <c r="BK119" s="1">
        <v>0</v>
      </c>
      <c r="BL119" s="1">
        <v>0</v>
      </c>
      <c r="BM119" s="1">
        <v>0</v>
      </c>
      <c r="BN119" s="1">
        <v>0</v>
      </c>
      <c r="BO119" s="1" t="s">
        <v>63</v>
      </c>
      <c r="BP119" s="1">
        <v>66</v>
      </c>
      <c r="BQ119" s="1" t="s">
        <v>70</v>
      </c>
      <c r="BR119" s="1" t="s">
        <v>477</v>
      </c>
      <c r="BS119" s="1">
        <v>2.9</v>
      </c>
      <c r="BT119" s="1" t="s">
        <v>478</v>
      </c>
      <c r="BU119" s="1" t="s">
        <v>714</v>
      </c>
      <c r="BV119" s="1">
        <v>4.2</v>
      </c>
      <c r="BW119" s="1" t="s">
        <v>478</v>
      </c>
      <c r="BX119" s="1" t="s">
        <v>94</v>
      </c>
      <c r="BY119" s="1">
        <v>5.8</v>
      </c>
      <c r="BZ119" s="1" t="s">
        <v>478</v>
      </c>
      <c r="CA119" s="1" t="s">
        <v>148</v>
      </c>
      <c r="CB119" s="1">
        <v>2.6</v>
      </c>
      <c r="CC119" s="1" t="s">
        <v>478</v>
      </c>
      <c r="CD119" s="1" t="s">
        <v>715</v>
      </c>
      <c r="CE119" s="1">
        <v>0.5</v>
      </c>
      <c r="CF119" s="1" t="s">
        <v>478</v>
      </c>
      <c r="CG119" s="1">
        <v>4</v>
      </c>
      <c r="CH119" s="1" t="s">
        <v>530</v>
      </c>
      <c r="CI119" s="1">
        <v>1</v>
      </c>
      <c r="CJ119" s="1" t="s">
        <v>483</v>
      </c>
      <c r="CK119" s="1">
        <v>3</v>
      </c>
      <c r="CL119" s="1" t="s">
        <v>484</v>
      </c>
      <c r="CM119" s="1">
        <v>2</v>
      </c>
      <c r="CN119" s="1" t="s">
        <v>488</v>
      </c>
      <c r="CO119" s="1">
        <v>0</v>
      </c>
      <c r="CQ119" s="1">
        <v>0</v>
      </c>
      <c r="CS119" s="1">
        <v>0</v>
      </c>
      <c r="CU119" s="1">
        <v>0</v>
      </c>
      <c r="CV119" s="1">
        <v>0</v>
      </c>
      <c r="CW119" s="1">
        <v>20</v>
      </c>
      <c r="CX119" s="1">
        <v>25</v>
      </c>
      <c r="CY119" s="1" t="s">
        <v>1130</v>
      </c>
    </row>
    <row r="120" spans="1:103" x14ac:dyDescent="0.15">
      <c r="A120" s="1">
        <v>1</v>
      </c>
      <c r="B120" s="1">
        <v>400501</v>
      </c>
      <c r="C120" s="1">
        <v>1</v>
      </c>
      <c r="D120" s="1" t="s">
        <v>713</v>
      </c>
      <c r="E120" s="1">
        <v>20141128</v>
      </c>
      <c r="F120" s="1">
        <v>1</v>
      </c>
      <c r="G120" s="1" t="s">
        <v>472</v>
      </c>
      <c r="H120" s="1">
        <v>1</v>
      </c>
      <c r="I120" s="1" t="s">
        <v>710</v>
      </c>
      <c r="J120" s="1">
        <v>0</v>
      </c>
      <c r="K120" s="1">
        <v>0</v>
      </c>
      <c r="L120" s="1">
        <v>2</v>
      </c>
      <c r="M120" s="1">
        <v>2</v>
      </c>
      <c r="N120" s="1" t="s">
        <v>711</v>
      </c>
      <c r="P120" s="1">
        <v>237</v>
      </c>
      <c r="R120" s="1">
        <v>0</v>
      </c>
      <c r="S120" s="1">
        <v>0</v>
      </c>
      <c r="T120" s="1">
        <v>0</v>
      </c>
      <c r="U120" s="1">
        <v>0</v>
      </c>
      <c r="V120" s="1">
        <v>0</v>
      </c>
      <c r="W120" s="1">
        <v>0</v>
      </c>
      <c r="X120" s="1">
        <v>0</v>
      </c>
      <c r="Y120" s="1" t="s">
        <v>63</v>
      </c>
      <c r="Z120" s="1">
        <v>593</v>
      </c>
      <c r="AA120" s="1" t="s">
        <v>70</v>
      </c>
      <c r="AB120" s="1" t="s">
        <v>477</v>
      </c>
      <c r="AC120" s="1">
        <v>30.2</v>
      </c>
      <c r="AD120" s="1" t="s">
        <v>478</v>
      </c>
      <c r="AE120" s="1" t="s">
        <v>714</v>
      </c>
      <c r="AF120" s="1">
        <v>15.2</v>
      </c>
      <c r="AG120" s="1" t="s">
        <v>478</v>
      </c>
      <c r="AH120" s="1" t="s">
        <v>94</v>
      </c>
      <c r="AI120" s="1">
        <v>80</v>
      </c>
      <c r="AJ120" s="1" t="s">
        <v>478</v>
      </c>
      <c r="AK120" s="1" t="s">
        <v>148</v>
      </c>
      <c r="AL120" s="1">
        <v>5.6</v>
      </c>
      <c r="AM120" s="1" t="s">
        <v>478</v>
      </c>
      <c r="AN120" s="1" t="s">
        <v>715</v>
      </c>
      <c r="AO120" s="1">
        <v>4.4000000000000004</v>
      </c>
      <c r="AP120" s="1" t="s">
        <v>478</v>
      </c>
      <c r="AR120" s="1">
        <v>400501</v>
      </c>
      <c r="AS120" s="1">
        <v>1</v>
      </c>
      <c r="AT120" s="1" t="s">
        <v>713</v>
      </c>
      <c r="AU120" s="1">
        <v>20141128</v>
      </c>
      <c r="AV120" s="1">
        <v>1</v>
      </c>
      <c r="AW120" s="1" t="s">
        <v>472</v>
      </c>
      <c r="AX120" s="1">
        <v>1</v>
      </c>
      <c r="AY120" s="1" t="s">
        <v>710</v>
      </c>
      <c r="AZ120" s="1">
        <v>0</v>
      </c>
      <c r="BA120" s="1">
        <v>0</v>
      </c>
      <c r="BB120" s="1">
        <v>2</v>
      </c>
      <c r="BC120" s="1">
        <v>34</v>
      </c>
      <c r="BD120" s="1" t="s">
        <v>1282</v>
      </c>
      <c r="BE120" s="1" t="s">
        <v>1283</v>
      </c>
      <c r="BF120" s="1">
        <v>28</v>
      </c>
      <c r="BH120" s="1">
        <v>0</v>
      </c>
      <c r="BI120" s="1">
        <v>0</v>
      </c>
      <c r="BJ120" s="1">
        <v>0</v>
      </c>
      <c r="BK120" s="1">
        <v>0</v>
      </c>
      <c r="BL120" s="1">
        <v>0</v>
      </c>
      <c r="BM120" s="1">
        <v>0</v>
      </c>
      <c r="BN120" s="1">
        <v>0</v>
      </c>
      <c r="BO120" s="1" t="s">
        <v>63</v>
      </c>
      <c r="BP120" s="1">
        <v>82</v>
      </c>
      <c r="BQ120" s="1" t="s">
        <v>70</v>
      </c>
      <c r="BR120" s="1" t="s">
        <v>477</v>
      </c>
      <c r="BS120" s="1">
        <v>1.7</v>
      </c>
      <c r="BT120" s="1" t="s">
        <v>478</v>
      </c>
      <c r="BU120" s="1" t="s">
        <v>714</v>
      </c>
      <c r="BV120" s="1">
        <v>0.2</v>
      </c>
      <c r="BW120" s="1" t="s">
        <v>478</v>
      </c>
      <c r="BX120" s="1" t="s">
        <v>94</v>
      </c>
      <c r="BY120" s="1">
        <v>18.600000000000001</v>
      </c>
      <c r="BZ120" s="1" t="s">
        <v>478</v>
      </c>
      <c r="CA120" s="1" t="s">
        <v>148</v>
      </c>
      <c r="CB120" s="1">
        <v>2.8</v>
      </c>
      <c r="CC120" s="1" t="s">
        <v>478</v>
      </c>
      <c r="CD120" s="1" t="s">
        <v>715</v>
      </c>
      <c r="CE120" s="1">
        <v>0.8</v>
      </c>
      <c r="CF120" s="1" t="s">
        <v>478</v>
      </c>
      <c r="CG120" s="1">
        <v>4</v>
      </c>
      <c r="CH120" s="1" t="s">
        <v>530</v>
      </c>
      <c r="CI120" s="1">
        <v>4</v>
      </c>
      <c r="CJ120" s="1" t="s">
        <v>531</v>
      </c>
      <c r="CK120" s="1">
        <v>3</v>
      </c>
      <c r="CL120" s="1" t="s">
        <v>484</v>
      </c>
      <c r="CM120" s="1">
        <v>1</v>
      </c>
      <c r="CN120" s="1" t="s">
        <v>482</v>
      </c>
      <c r="CO120" s="1">
        <v>0</v>
      </c>
      <c r="CQ120" s="1">
        <v>0</v>
      </c>
      <c r="CS120" s="1">
        <v>0</v>
      </c>
      <c r="CU120" s="1">
        <v>0</v>
      </c>
      <c r="CV120" s="1">
        <v>0</v>
      </c>
      <c r="CW120" s="1">
        <v>20</v>
      </c>
      <c r="CX120" s="1">
        <v>26</v>
      </c>
      <c r="CY120" s="1" t="s">
        <v>1130</v>
      </c>
    </row>
    <row r="121" spans="1:103" x14ac:dyDescent="0.15">
      <c r="A121" s="1">
        <v>1</v>
      </c>
      <c r="B121" s="1">
        <v>400501</v>
      </c>
      <c r="C121" s="1">
        <v>1</v>
      </c>
      <c r="D121" s="1" t="s">
        <v>713</v>
      </c>
      <c r="E121" s="1">
        <v>20141103</v>
      </c>
      <c r="F121" s="1">
        <v>1</v>
      </c>
      <c r="G121" s="1" t="s">
        <v>472</v>
      </c>
      <c r="H121" s="1">
        <v>1</v>
      </c>
      <c r="I121" s="1" t="s">
        <v>710</v>
      </c>
      <c r="J121" s="1">
        <v>0</v>
      </c>
      <c r="K121" s="1">
        <v>0</v>
      </c>
      <c r="L121" s="1">
        <v>2</v>
      </c>
      <c r="M121" s="1">
        <v>2</v>
      </c>
      <c r="N121" s="1" t="s">
        <v>711</v>
      </c>
      <c r="P121" s="1">
        <v>242</v>
      </c>
      <c r="Q121" s="1" t="s">
        <v>717</v>
      </c>
      <c r="R121" s="1">
        <v>0</v>
      </c>
      <c r="S121" s="1">
        <v>0</v>
      </c>
      <c r="T121" s="1">
        <v>0</v>
      </c>
      <c r="U121" s="1">
        <v>0</v>
      </c>
      <c r="V121" s="1">
        <v>0</v>
      </c>
      <c r="W121" s="1">
        <v>0</v>
      </c>
      <c r="X121" s="1">
        <v>0</v>
      </c>
      <c r="Y121" s="1" t="s">
        <v>63</v>
      </c>
      <c r="Z121" s="1">
        <v>422</v>
      </c>
      <c r="AA121" s="1" t="s">
        <v>70</v>
      </c>
      <c r="AB121" s="1" t="s">
        <v>477</v>
      </c>
      <c r="AC121" s="1">
        <v>21.9</v>
      </c>
      <c r="AD121" s="1" t="s">
        <v>478</v>
      </c>
      <c r="AE121" s="1" t="s">
        <v>714</v>
      </c>
      <c r="AF121" s="1">
        <v>7.9</v>
      </c>
      <c r="AG121" s="1" t="s">
        <v>478</v>
      </c>
      <c r="AH121" s="1" t="s">
        <v>94</v>
      </c>
      <c r="AI121" s="1">
        <v>64.2</v>
      </c>
      <c r="AJ121" s="1" t="s">
        <v>478</v>
      </c>
      <c r="AK121" s="1" t="s">
        <v>148</v>
      </c>
      <c r="AL121" s="1">
        <v>5.6</v>
      </c>
      <c r="AM121" s="1" t="s">
        <v>478</v>
      </c>
      <c r="AN121" s="1" t="s">
        <v>715</v>
      </c>
      <c r="AO121" s="1">
        <v>3.6</v>
      </c>
      <c r="AP121" s="1" t="s">
        <v>478</v>
      </c>
      <c r="AR121" s="1">
        <v>400501</v>
      </c>
      <c r="AS121" s="1">
        <v>1</v>
      </c>
      <c r="AT121" s="1" t="s">
        <v>713</v>
      </c>
      <c r="AU121" s="1">
        <v>20141103</v>
      </c>
      <c r="AV121" s="1">
        <v>1</v>
      </c>
      <c r="AW121" s="1" t="s">
        <v>472</v>
      </c>
      <c r="AX121" s="1">
        <v>1</v>
      </c>
      <c r="AY121" s="1" t="s">
        <v>710</v>
      </c>
      <c r="AZ121" s="1">
        <v>0</v>
      </c>
      <c r="BA121" s="1">
        <v>0</v>
      </c>
      <c r="BB121" s="1">
        <v>3</v>
      </c>
      <c r="BC121" s="1" t="s">
        <v>719</v>
      </c>
      <c r="BD121" s="1" t="s">
        <v>526</v>
      </c>
      <c r="BE121" s="1" t="s">
        <v>527</v>
      </c>
      <c r="BF121" s="1">
        <v>5</v>
      </c>
      <c r="BG121" s="1" t="s">
        <v>717</v>
      </c>
      <c r="BH121" s="1">
        <v>0</v>
      </c>
      <c r="BI121" s="1">
        <v>0</v>
      </c>
      <c r="BJ121" s="1">
        <v>0</v>
      </c>
      <c r="BK121" s="1">
        <v>0</v>
      </c>
      <c r="BL121" s="1">
        <v>0</v>
      </c>
      <c r="BM121" s="1">
        <v>0</v>
      </c>
      <c r="BN121" s="1">
        <v>0</v>
      </c>
      <c r="BO121" s="1" t="s">
        <v>63</v>
      </c>
      <c r="BP121" s="1">
        <v>45</v>
      </c>
      <c r="BQ121" s="1" t="s">
        <v>70</v>
      </c>
      <c r="BR121" s="1" t="s">
        <v>477</v>
      </c>
      <c r="BS121" s="1">
        <v>2.9</v>
      </c>
      <c r="BT121" s="1" t="s">
        <v>478</v>
      </c>
      <c r="BU121" s="1" t="s">
        <v>714</v>
      </c>
      <c r="BV121" s="1">
        <v>2.4</v>
      </c>
      <c r="BW121" s="1" t="s">
        <v>478</v>
      </c>
      <c r="BX121" s="1" t="s">
        <v>94</v>
      </c>
      <c r="BY121" s="1">
        <v>3.3</v>
      </c>
      <c r="BZ121" s="1" t="s">
        <v>478</v>
      </c>
      <c r="CA121" s="1" t="s">
        <v>148</v>
      </c>
      <c r="CB121" s="1">
        <v>1.1000000000000001</v>
      </c>
      <c r="CC121" s="1" t="s">
        <v>478</v>
      </c>
      <c r="CD121" s="1" t="s">
        <v>715</v>
      </c>
      <c r="CE121" s="1">
        <v>2.2000000000000002</v>
      </c>
      <c r="CF121" s="1" t="s">
        <v>478</v>
      </c>
      <c r="CG121" s="1">
        <v>4</v>
      </c>
      <c r="CH121" s="1" t="s">
        <v>530</v>
      </c>
      <c r="CI121" s="1">
        <v>13</v>
      </c>
      <c r="CJ121" s="1" t="s">
        <v>529</v>
      </c>
      <c r="CK121" s="1">
        <v>7</v>
      </c>
      <c r="CL121" s="1" t="s">
        <v>487</v>
      </c>
      <c r="CM121" s="1">
        <v>1</v>
      </c>
      <c r="CN121" s="1" t="s">
        <v>482</v>
      </c>
      <c r="CO121" s="1">
        <v>11</v>
      </c>
      <c r="CQ121" s="1">
        <v>4</v>
      </c>
      <c r="CS121" s="1">
        <v>0</v>
      </c>
      <c r="CU121" s="1">
        <v>0</v>
      </c>
      <c r="CV121" s="1">
        <v>1</v>
      </c>
      <c r="CW121" s="1">
        <v>21</v>
      </c>
      <c r="CX121" s="1">
        <v>1</v>
      </c>
      <c r="CY121" s="1" t="s">
        <v>1131</v>
      </c>
    </row>
    <row r="122" spans="1:103" x14ac:dyDescent="0.15">
      <c r="A122" s="1">
        <v>1</v>
      </c>
      <c r="B122" s="1">
        <v>400501</v>
      </c>
      <c r="C122" s="1">
        <v>1</v>
      </c>
      <c r="D122" s="1" t="s">
        <v>713</v>
      </c>
      <c r="E122" s="1">
        <v>20141104</v>
      </c>
      <c r="F122" s="1">
        <v>1</v>
      </c>
      <c r="G122" s="1" t="s">
        <v>472</v>
      </c>
      <c r="H122" s="1">
        <v>1</v>
      </c>
      <c r="I122" s="1" t="s">
        <v>710</v>
      </c>
      <c r="J122" s="1">
        <v>0</v>
      </c>
      <c r="K122" s="1">
        <v>0</v>
      </c>
      <c r="L122" s="1">
        <v>2</v>
      </c>
      <c r="M122" s="1">
        <v>2</v>
      </c>
      <c r="N122" s="1" t="s">
        <v>711</v>
      </c>
      <c r="P122" s="1">
        <v>223</v>
      </c>
      <c r="Q122" s="1" t="s">
        <v>1166</v>
      </c>
      <c r="R122" s="1">
        <v>0</v>
      </c>
      <c r="S122" s="1">
        <v>0</v>
      </c>
      <c r="T122" s="1">
        <v>0</v>
      </c>
      <c r="U122" s="1">
        <v>0</v>
      </c>
      <c r="V122" s="1">
        <v>0</v>
      </c>
      <c r="W122" s="1">
        <v>0</v>
      </c>
      <c r="X122" s="1">
        <v>0</v>
      </c>
      <c r="Y122" s="1" t="s">
        <v>63</v>
      </c>
      <c r="Z122" s="1">
        <v>351</v>
      </c>
      <c r="AA122" s="1" t="s">
        <v>70</v>
      </c>
      <c r="AB122" s="1" t="s">
        <v>477</v>
      </c>
      <c r="AC122" s="1">
        <v>11.3</v>
      </c>
      <c r="AD122" s="1" t="s">
        <v>478</v>
      </c>
      <c r="AE122" s="1" t="s">
        <v>714</v>
      </c>
      <c r="AF122" s="1">
        <v>4.4000000000000004</v>
      </c>
      <c r="AG122" s="1" t="s">
        <v>478</v>
      </c>
      <c r="AH122" s="1" t="s">
        <v>94</v>
      </c>
      <c r="AI122" s="1">
        <v>66.900000000000006</v>
      </c>
      <c r="AJ122" s="1" t="s">
        <v>478</v>
      </c>
      <c r="AK122" s="1" t="s">
        <v>148</v>
      </c>
      <c r="AL122" s="1">
        <v>6.6</v>
      </c>
      <c r="AM122" s="1" t="s">
        <v>478</v>
      </c>
      <c r="AN122" s="1" t="s">
        <v>715</v>
      </c>
      <c r="AO122" s="1">
        <v>3.1</v>
      </c>
      <c r="AP122" s="1" t="s">
        <v>478</v>
      </c>
      <c r="AR122" s="1">
        <v>400501</v>
      </c>
      <c r="AS122" s="1">
        <v>1</v>
      </c>
      <c r="AT122" s="1" t="s">
        <v>713</v>
      </c>
      <c r="AU122" s="1">
        <v>20141104</v>
      </c>
      <c r="AV122" s="1">
        <v>1</v>
      </c>
      <c r="AW122" s="1" t="s">
        <v>472</v>
      </c>
      <c r="AX122" s="1">
        <v>1</v>
      </c>
      <c r="AY122" s="1" t="s">
        <v>710</v>
      </c>
      <c r="AZ122" s="1">
        <v>0</v>
      </c>
      <c r="BA122" s="1">
        <v>0</v>
      </c>
      <c r="BB122" s="1">
        <v>3</v>
      </c>
      <c r="BC122" s="1">
        <v>2190</v>
      </c>
      <c r="BD122" s="1" t="s">
        <v>720</v>
      </c>
      <c r="BE122" s="1" t="s">
        <v>721</v>
      </c>
      <c r="BF122" s="1">
        <v>29</v>
      </c>
      <c r="BH122" s="1">
        <v>0</v>
      </c>
      <c r="BI122" s="1">
        <v>0</v>
      </c>
      <c r="BJ122" s="1">
        <v>0</v>
      </c>
      <c r="BK122" s="1">
        <v>0</v>
      </c>
      <c r="BL122" s="1">
        <v>0</v>
      </c>
      <c r="BM122" s="1">
        <v>0</v>
      </c>
      <c r="BN122" s="1">
        <v>0</v>
      </c>
      <c r="BO122" s="1" t="s">
        <v>63</v>
      </c>
      <c r="BP122" s="1">
        <v>245</v>
      </c>
      <c r="BQ122" s="1" t="s">
        <v>70</v>
      </c>
      <c r="BR122" s="1" t="s">
        <v>477</v>
      </c>
      <c r="BS122" s="1">
        <v>4.8</v>
      </c>
      <c r="BT122" s="1" t="s">
        <v>478</v>
      </c>
      <c r="BU122" s="1" t="s">
        <v>714</v>
      </c>
      <c r="BV122" s="1">
        <v>1.9</v>
      </c>
      <c r="BW122" s="1" t="s">
        <v>478</v>
      </c>
      <c r="BX122" s="1" t="s">
        <v>94</v>
      </c>
      <c r="BY122" s="1">
        <v>51.7</v>
      </c>
      <c r="BZ122" s="1" t="s">
        <v>478</v>
      </c>
      <c r="CA122" s="1" t="s">
        <v>148</v>
      </c>
      <c r="CB122" s="1">
        <v>2.1</v>
      </c>
      <c r="CC122" s="1" t="s">
        <v>478</v>
      </c>
      <c r="CD122" s="1" t="s">
        <v>715</v>
      </c>
      <c r="CE122" s="1">
        <v>0</v>
      </c>
      <c r="CF122" s="1" t="s">
        <v>478</v>
      </c>
      <c r="CG122" s="1">
        <v>1</v>
      </c>
      <c r="CH122" s="1" t="s">
        <v>524</v>
      </c>
      <c r="CI122" s="1">
        <v>14</v>
      </c>
      <c r="CJ122" s="1" t="s">
        <v>487</v>
      </c>
      <c r="CK122" s="1">
        <v>7</v>
      </c>
      <c r="CL122" s="1" t="s">
        <v>487</v>
      </c>
      <c r="CM122" s="1">
        <v>1</v>
      </c>
      <c r="CN122" s="1" t="s">
        <v>482</v>
      </c>
      <c r="CO122" s="1">
        <v>0</v>
      </c>
      <c r="CQ122" s="1">
        <v>0</v>
      </c>
      <c r="CS122" s="1">
        <v>0</v>
      </c>
      <c r="CU122" s="1">
        <v>0</v>
      </c>
      <c r="CV122" s="1">
        <v>0</v>
      </c>
      <c r="CW122" s="1">
        <v>21</v>
      </c>
      <c r="CX122" s="1">
        <v>2</v>
      </c>
      <c r="CY122" s="1" t="s">
        <v>1131</v>
      </c>
    </row>
    <row r="123" spans="1:103" x14ac:dyDescent="0.15">
      <c r="A123" s="1">
        <v>1</v>
      </c>
      <c r="B123" s="1">
        <v>400501</v>
      </c>
      <c r="C123" s="1">
        <v>1</v>
      </c>
      <c r="D123" s="1" t="s">
        <v>713</v>
      </c>
      <c r="E123" s="1">
        <v>20141105</v>
      </c>
      <c r="F123" s="1">
        <v>1</v>
      </c>
      <c r="G123" s="1" t="s">
        <v>472</v>
      </c>
      <c r="H123" s="1">
        <v>1</v>
      </c>
      <c r="I123" s="1" t="s">
        <v>710</v>
      </c>
      <c r="J123" s="1">
        <v>0</v>
      </c>
      <c r="K123" s="1">
        <v>0</v>
      </c>
      <c r="L123" s="1">
        <v>2</v>
      </c>
      <c r="M123" s="1">
        <v>2</v>
      </c>
      <c r="N123" s="1" t="s">
        <v>711</v>
      </c>
      <c r="P123" s="1">
        <v>206</v>
      </c>
      <c r="R123" s="1">
        <v>0</v>
      </c>
      <c r="S123" s="1">
        <v>0</v>
      </c>
      <c r="T123" s="1">
        <v>0</v>
      </c>
      <c r="U123" s="1">
        <v>0</v>
      </c>
      <c r="V123" s="1">
        <v>0</v>
      </c>
      <c r="W123" s="1">
        <v>0</v>
      </c>
      <c r="X123" s="1">
        <v>0</v>
      </c>
      <c r="Y123" s="1" t="s">
        <v>63</v>
      </c>
      <c r="Z123" s="1">
        <v>371</v>
      </c>
      <c r="AA123" s="1" t="s">
        <v>70</v>
      </c>
      <c r="AB123" s="1" t="s">
        <v>477</v>
      </c>
      <c r="AC123" s="1">
        <v>9.9</v>
      </c>
      <c r="AD123" s="1" t="s">
        <v>478</v>
      </c>
      <c r="AE123" s="1" t="s">
        <v>714</v>
      </c>
      <c r="AF123" s="1">
        <v>7.9</v>
      </c>
      <c r="AG123" s="1" t="s">
        <v>478</v>
      </c>
      <c r="AH123" s="1" t="s">
        <v>94</v>
      </c>
      <c r="AI123" s="1">
        <v>64.2</v>
      </c>
      <c r="AJ123" s="1" t="s">
        <v>478</v>
      </c>
      <c r="AK123" s="1" t="s">
        <v>148</v>
      </c>
      <c r="AL123" s="1">
        <v>4.8</v>
      </c>
      <c r="AM123" s="1" t="s">
        <v>478</v>
      </c>
      <c r="AN123" s="1" t="s">
        <v>715</v>
      </c>
      <c r="AO123" s="1">
        <v>3.4</v>
      </c>
      <c r="AP123" s="1" t="s">
        <v>478</v>
      </c>
      <c r="AR123" s="1">
        <v>400501</v>
      </c>
      <c r="AS123" s="1">
        <v>1</v>
      </c>
      <c r="AT123" s="1" t="s">
        <v>713</v>
      </c>
      <c r="AU123" s="1">
        <v>20141105</v>
      </c>
      <c r="AV123" s="1">
        <v>1</v>
      </c>
      <c r="AW123" s="1" t="s">
        <v>472</v>
      </c>
      <c r="AX123" s="1">
        <v>1</v>
      </c>
      <c r="AY123" s="1" t="s">
        <v>710</v>
      </c>
      <c r="AZ123" s="1">
        <v>0</v>
      </c>
      <c r="BA123" s="1">
        <v>0</v>
      </c>
      <c r="BB123" s="1">
        <v>3</v>
      </c>
      <c r="BC123" s="1">
        <v>2190</v>
      </c>
      <c r="BD123" s="1" t="s">
        <v>720</v>
      </c>
      <c r="BE123" s="1" t="s">
        <v>721</v>
      </c>
      <c r="BF123" s="1">
        <v>29</v>
      </c>
      <c r="BH123" s="1">
        <v>0</v>
      </c>
      <c r="BI123" s="1">
        <v>0</v>
      </c>
      <c r="BJ123" s="1">
        <v>0</v>
      </c>
      <c r="BK123" s="1">
        <v>0</v>
      </c>
      <c r="BL123" s="1">
        <v>0</v>
      </c>
      <c r="BM123" s="1">
        <v>0</v>
      </c>
      <c r="BN123" s="1">
        <v>0</v>
      </c>
      <c r="BO123" s="1" t="s">
        <v>63</v>
      </c>
      <c r="BP123" s="1">
        <v>245</v>
      </c>
      <c r="BQ123" s="1" t="s">
        <v>70</v>
      </c>
      <c r="BR123" s="1" t="s">
        <v>477</v>
      </c>
      <c r="BS123" s="1">
        <v>4.8</v>
      </c>
      <c r="BT123" s="1" t="s">
        <v>478</v>
      </c>
      <c r="BU123" s="1" t="s">
        <v>714</v>
      </c>
      <c r="BV123" s="1">
        <v>1.9</v>
      </c>
      <c r="BW123" s="1" t="s">
        <v>478</v>
      </c>
      <c r="BX123" s="1" t="s">
        <v>94</v>
      </c>
      <c r="BY123" s="1">
        <v>51.7</v>
      </c>
      <c r="BZ123" s="1" t="s">
        <v>478</v>
      </c>
      <c r="CA123" s="1" t="s">
        <v>148</v>
      </c>
      <c r="CB123" s="1">
        <v>2.1</v>
      </c>
      <c r="CC123" s="1" t="s">
        <v>478</v>
      </c>
      <c r="CD123" s="1" t="s">
        <v>715</v>
      </c>
      <c r="CE123" s="1">
        <v>0</v>
      </c>
      <c r="CF123" s="1" t="s">
        <v>478</v>
      </c>
      <c r="CG123" s="1">
        <v>1</v>
      </c>
      <c r="CH123" s="1" t="s">
        <v>524</v>
      </c>
      <c r="CI123" s="1">
        <v>14</v>
      </c>
      <c r="CJ123" s="1" t="s">
        <v>487</v>
      </c>
      <c r="CK123" s="1">
        <v>7</v>
      </c>
      <c r="CL123" s="1" t="s">
        <v>487</v>
      </c>
      <c r="CM123" s="1">
        <v>1</v>
      </c>
      <c r="CN123" s="1" t="s">
        <v>482</v>
      </c>
      <c r="CO123" s="1">
        <v>0</v>
      </c>
      <c r="CQ123" s="1">
        <v>0</v>
      </c>
      <c r="CS123" s="1">
        <v>0</v>
      </c>
      <c r="CU123" s="1">
        <v>0</v>
      </c>
      <c r="CV123" s="1">
        <v>0</v>
      </c>
      <c r="CW123" s="1">
        <v>21</v>
      </c>
      <c r="CX123" s="1">
        <v>3</v>
      </c>
      <c r="CY123" s="1" t="s">
        <v>1131</v>
      </c>
    </row>
    <row r="124" spans="1:103" x14ac:dyDescent="0.15">
      <c r="A124" s="1">
        <v>1</v>
      </c>
      <c r="B124" s="1">
        <v>400501</v>
      </c>
      <c r="C124" s="1">
        <v>1</v>
      </c>
      <c r="D124" s="1" t="s">
        <v>713</v>
      </c>
      <c r="E124" s="1">
        <v>20141106</v>
      </c>
      <c r="F124" s="1">
        <v>1</v>
      </c>
      <c r="G124" s="1" t="s">
        <v>472</v>
      </c>
      <c r="H124" s="1">
        <v>1</v>
      </c>
      <c r="I124" s="1" t="s">
        <v>710</v>
      </c>
      <c r="J124" s="1">
        <v>0</v>
      </c>
      <c r="K124" s="1">
        <v>0</v>
      </c>
      <c r="L124" s="1">
        <v>2</v>
      </c>
      <c r="M124" s="1">
        <v>2</v>
      </c>
      <c r="N124" s="1" t="s">
        <v>711</v>
      </c>
      <c r="P124" s="1">
        <v>188</v>
      </c>
      <c r="R124" s="1">
        <v>0</v>
      </c>
      <c r="S124" s="1">
        <v>0</v>
      </c>
      <c r="T124" s="1">
        <v>0</v>
      </c>
      <c r="U124" s="1">
        <v>0</v>
      </c>
      <c r="V124" s="1">
        <v>0</v>
      </c>
      <c r="W124" s="1">
        <v>0</v>
      </c>
      <c r="X124" s="1">
        <v>0</v>
      </c>
      <c r="Y124" s="1" t="s">
        <v>63</v>
      </c>
      <c r="Z124" s="1">
        <v>516</v>
      </c>
      <c r="AA124" s="1" t="s">
        <v>70</v>
      </c>
      <c r="AB124" s="1" t="s">
        <v>477</v>
      </c>
      <c r="AC124" s="1">
        <v>21.1</v>
      </c>
      <c r="AD124" s="1" t="s">
        <v>478</v>
      </c>
      <c r="AE124" s="1" t="s">
        <v>714</v>
      </c>
      <c r="AF124" s="1">
        <v>18.899999999999999</v>
      </c>
      <c r="AG124" s="1" t="s">
        <v>478</v>
      </c>
      <c r="AH124" s="1" t="s">
        <v>94</v>
      </c>
      <c r="AI124" s="1">
        <v>64.7</v>
      </c>
      <c r="AJ124" s="1" t="s">
        <v>478</v>
      </c>
      <c r="AK124" s="1" t="s">
        <v>148</v>
      </c>
      <c r="AL124" s="1">
        <v>5.5</v>
      </c>
      <c r="AM124" s="1" t="s">
        <v>478</v>
      </c>
      <c r="AN124" s="1" t="s">
        <v>715</v>
      </c>
      <c r="AO124" s="1">
        <v>3</v>
      </c>
      <c r="AP124" s="1" t="s">
        <v>478</v>
      </c>
      <c r="AR124" s="1">
        <v>400501</v>
      </c>
      <c r="AS124" s="1">
        <v>1</v>
      </c>
      <c r="AT124" s="1" t="s">
        <v>713</v>
      </c>
      <c r="AU124" s="1">
        <v>20141106</v>
      </c>
      <c r="AV124" s="1">
        <v>1</v>
      </c>
      <c r="AW124" s="1" t="s">
        <v>472</v>
      </c>
      <c r="AX124" s="1">
        <v>1</v>
      </c>
      <c r="AY124" s="1" t="s">
        <v>710</v>
      </c>
      <c r="AZ124" s="1">
        <v>0</v>
      </c>
      <c r="BA124" s="1">
        <v>0</v>
      </c>
      <c r="BB124" s="1">
        <v>3</v>
      </c>
      <c r="BC124" s="1">
        <v>2190</v>
      </c>
      <c r="BD124" s="1" t="s">
        <v>720</v>
      </c>
      <c r="BE124" s="1" t="s">
        <v>721</v>
      </c>
      <c r="BF124" s="1">
        <v>29</v>
      </c>
      <c r="BH124" s="1">
        <v>0</v>
      </c>
      <c r="BI124" s="1">
        <v>0</v>
      </c>
      <c r="BJ124" s="1">
        <v>0</v>
      </c>
      <c r="BK124" s="1">
        <v>0</v>
      </c>
      <c r="BL124" s="1">
        <v>0</v>
      </c>
      <c r="BM124" s="1">
        <v>0</v>
      </c>
      <c r="BN124" s="1">
        <v>0</v>
      </c>
      <c r="BO124" s="1" t="s">
        <v>63</v>
      </c>
      <c r="BP124" s="1">
        <v>245</v>
      </c>
      <c r="BQ124" s="1" t="s">
        <v>70</v>
      </c>
      <c r="BR124" s="1" t="s">
        <v>477</v>
      </c>
      <c r="BS124" s="1">
        <v>4.8</v>
      </c>
      <c r="BT124" s="1" t="s">
        <v>478</v>
      </c>
      <c r="BU124" s="1" t="s">
        <v>714</v>
      </c>
      <c r="BV124" s="1">
        <v>1.9</v>
      </c>
      <c r="BW124" s="1" t="s">
        <v>478</v>
      </c>
      <c r="BX124" s="1" t="s">
        <v>94</v>
      </c>
      <c r="BY124" s="1">
        <v>51.7</v>
      </c>
      <c r="BZ124" s="1" t="s">
        <v>478</v>
      </c>
      <c r="CA124" s="1" t="s">
        <v>148</v>
      </c>
      <c r="CB124" s="1">
        <v>2.1</v>
      </c>
      <c r="CC124" s="1" t="s">
        <v>478</v>
      </c>
      <c r="CD124" s="1" t="s">
        <v>715</v>
      </c>
      <c r="CE124" s="1">
        <v>0</v>
      </c>
      <c r="CF124" s="1" t="s">
        <v>478</v>
      </c>
      <c r="CG124" s="1">
        <v>1</v>
      </c>
      <c r="CH124" s="1" t="s">
        <v>524</v>
      </c>
      <c r="CI124" s="1">
        <v>14</v>
      </c>
      <c r="CJ124" s="1" t="s">
        <v>487</v>
      </c>
      <c r="CK124" s="1">
        <v>7</v>
      </c>
      <c r="CL124" s="1" t="s">
        <v>487</v>
      </c>
      <c r="CM124" s="1">
        <v>1</v>
      </c>
      <c r="CN124" s="1" t="s">
        <v>482</v>
      </c>
      <c r="CO124" s="1">
        <v>0</v>
      </c>
      <c r="CQ124" s="1">
        <v>0</v>
      </c>
      <c r="CS124" s="1">
        <v>0</v>
      </c>
      <c r="CU124" s="1">
        <v>0</v>
      </c>
      <c r="CV124" s="1">
        <v>0</v>
      </c>
      <c r="CW124" s="1">
        <v>21</v>
      </c>
      <c r="CX124" s="1">
        <v>4</v>
      </c>
      <c r="CY124" s="1" t="s">
        <v>1131</v>
      </c>
    </row>
    <row r="125" spans="1:103" x14ac:dyDescent="0.15">
      <c r="A125" s="1">
        <v>1</v>
      </c>
      <c r="B125" s="1">
        <v>400501</v>
      </c>
      <c r="C125" s="1">
        <v>1</v>
      </c>
      <c r="D125" s="1" t="s">
        <v>713</v>
      </c>
      <c r="E125" s="1">
        <v>20141107</v>
      </c>
      <c r="F125" s="1">
        <v>1</v>
      </c>
      <c r="G125" s="1" t="s">
        <v>472</v>
      </c>
      <c r="H125" s="1">
        <v>1</v>
      </c>
      <c r="I125" s="1" t="s">
        <v>710</v>
      </c>
      <c r="J125" s="1">
        <v>0</v>
      </c>
      <c r="K125" s="1">
        <v>0</v>
      </c>
      <c r="L125" s="1">
        <v>2</v>
      </c>
      <c r="M125" s="1">
        <v>2</v>
      </c>
      <c r="N125" s="1" t="s">
        <v>711</v>
      </c>
      <c r="P125" s="1">
        <v>231</v>
      </c>
      <c r="R125" s="1">
        <v>0</v>
      </c>
      <c r="S125" s="1">
        <v>0</v>
      </c>
      <c r="T125" s="1">
        <v>0</v>
      </c>
      <c r="U125" s="1">
        <v>0</v>
      </c>
      <c r="V125" s="1">
        <v>0</v>
      </c>
      <c r="W125" s="1">
        <v>0</v>
      </c>
      <c r="X125" s="1">
        <v>0</v>
      </c>
      <c r="Y125" s="1" t="s">
        <v>63</v>
      </c>
      <c r="Z125" s="1">
        <v>662</v>
      </c>
      <c r="AA125" s="1" t="s">
        <v>70</v>
      </c>
      <c r="AB125" s="1" t="s">
        <v>477</v>
      </c>
      <c r="AC125" s="1">
        <v>21.6</v>
      </c>
      <c r="AD125" s="1" t="s">
        <v>478</v>
      </c>
      <c r="AE125" s="1" t="s">
        <v>714</v>
      </c>
      <c r="AF125" s="1">
        <v>20.5</v>
      </c>
      <c r="AG125" s="1" t="s">
        <v>478</v>
      </c>
      <c r="AH125" s="1" t="s">
        <v>94</v>
      </c>
      <c r="AI125" s="1">
        <v>94.7</v>
      </c>
      <c r="AJ125" s="1" t="s">
        <v>478</v>
      </c>
      <c r="AK125" s="1" t="s">
        <v>148</v>
      </c>
      <c r="AL125" s="1">
        <v>5</v>
      </c>
      <c r="AM125" s="1" t="s">
        <v>478</v>
      </c>
      <c r="AN125" s="1" t="s">
        <v>715</v>
      </c>
      <c r="AO125" s="1">
        <v>3</v>
      </c>
      <c r="AP125" s="1" t="s">
        <v>478</v>
      </c>
      <c r="AR125" s="1">
        <v>400501</v>
      </c>
      <c r="AS125" s="1">
        <v>1</v>
      </c>
      <c r="AT125" s="1" t="s">
        <v>713</v>
      </c>
      <c r="AU125" s="1">
        <v>20141107</v>
      </c>
      <c r="AV125" s="1">
        <v>1</v>
      </c>
      <c r="AW125" s="1" t="s">
        <v>472</v>
      </c>
      <c r="AX125" s="1">
        <v>1</v>
      </c>
      <c r="AY125" s="1" t="s">
        <v>710</v>
      </c>
      <c r="AZ125" s="1">
        <v>0</v>
      </c>
      <c r="BA125" s="1">
        <v>0</v>
      </c>
      <c r="BB125" s="1">
        <v>3</v>
      </c>
      <c r="BC125" s="1">
        <v>2190</v>
      </c>
      <c r="BD125" s="1" t="s">
        <v>720</v>
      </c>
      <c r="BE125" s="1" t="s">
        <v>721</v>
      </c>
      <c r="BF125" s="1">
        <v>29</v>
      </c>
      <c r="BH125" s="1">
        <v>0</v>
      </c>
      <c r="BI125" s="1">
        <v>0</v>
      </c>
      <c r="BJ125" s="1">
        <v>0</v>
      </c>
      <c r="BK125" s="1">
        <v>0</v>
      </c>
      <c r="BL125" s="1">
        <v>0</v>
      </c>
      <c r="BM125" s="1">
        <v>0</v>
      </c>
      <c r="BN125" s="1">
        <v>0</v>
      </c>
      <c r="BO125" s="1" t="s">
        <v>63</v>
      </c>
      <c r="BP125" s="1">
        <v>245</v>
      </c>
      <c r="BQ125" s="1" t="s">
        <v>70</v>
      </c>
      <c r="BR125" s="1" t="s">
        <v>477</v>
      </c>
      <c r="BS125" s="1">
        <v>4.8</v>
      </c>
      <c r="BT125" s="1" t="s">
        <v>478</v>
      </c>
      <c r="BU125" s="1" t="s">
        <v>714</v>
      </c>
      <c r="BV125" s="1">
        <v>1.9</v>
      </c>
      <c r="BW125" s="1" t="s">
        <v>478</v>
      </c>
      <c r="BX125" s="1" t="s">
        <v>94</v>
      </c>
      <c r="BY125" s="1">
        <v>51.7</v>
      </c>
      <c r="BZ125" s="1" t="s">
        <v>478</v>
      </c>
      <c r="CA125" s="1" t="s">
        <v>148</v>
      </c>
      <c r="CB125" s="1">
        <v>2.1</v>
      </c>
      <c r="CC125" s="1" t="s">
        <v>478</v>
      </c>
      <c r="CD125" s="1" t="s">
        <v>715</v>
      </c>
      <c r="CE125" s="1">
        <v>0</v>
      </c>
      <c r="CF125" s="1" t="s">
        <v>478</v>
      </c>
      <c r="CG125" s="1">
        <v>1</v>
      </c>
      <c r="CH125" s="1" t="s">
        <v>524</v>
      </c>
      <c r="CI125" s="1">
        <v>14</v>
      </c>
      <c r="CJ125" s="1" t="s">
        <v>487</v>
      </c>
      <c r="CK125" s="1">
        <v>7</v>
      </c>
      <c r="CL125" s="1" t="s">
        <v>487</v>
      </c>
      <c r="CM125" s="1">
        <v>1</v>
      </c>
      <c r="CN125" s="1" t="s">
        <v>482</v>
      </c>
      <c r="CO125" s="1">
        <v>0</v>
      </c>
      <c r="CQ125" s="1">
        <v>0</v>
      </c>
      <c r="CS125" s="1">
        <v>0</v>
      </c>
      <c r="CU125" s="1">
        <v>0</v>
      </c>
      <c r="CV125" s="1">
        <v>0</v>
      </c>
      <c r="CW125" s="1">
        <v>21</v>
      </c>
      <c r="CX125" s="1">
        <v>5</v>
      </c>
      <c r="CY125" s="1" t="s">
        <v>1131</v>
      </c>
    </row>
    <row r="126" spans="1:103" x14ac:dyDescent="0.15">
      <c r="A126" s="1">
        <v>1</v>
      </c>
      <c r="B126" s="1">
        <v>400501</v>
      </c>
      <c r="C126" s="1">
        <v>1</v>
      </c>
      <c r="D126" s="1" t="s">
        <v>713</v>
      </c>
      <c r="E126" s="1">
        <v>20141110</v>
      </c>
      <c r="F126" s="1">
        <v>1</v>
      </c>
      <c r="G126" s="1" t="s">
        <v>472</v>
      </c>
      <c r="H126" s="1">
        <v>1</v>
      </c>
      <c r="I126" s="1" t="s">
        <v>710</v>
      </c>
      <c r="J126" s="1">
        <v>0</v>
      </c>
      <c r="K126" s="1">
        <v>0</v>
      </c>
      <c r="L126" s="1">
        <v>2</v>
      </c>
      <c r="M126" s="1">
        <v>2</v>
      </c>
      <c r="N126" s="1" t="s">
        <v>711</v>
      </c>
      <c r="P126" s="1">
        <v>189</v>
      </c>
      <c r="R126" s="1">
        <v>0</v>
      </c>
      <c r="S126" s="1">
        <v>0</v>
      </c>
      <c r="T126" s="1">
        <v>0</v>
      </c>
      <c r="U126" s="1">
        <v>0</v>
      </c>
      <c r="V126" s="1">
        <v>0</v>
      </c>
      <c r="W126" s="1">
        <v>0</v>
      </c>
      <c r="X126" s="1">
        <v>0</v>
      </c>
      <c r="Y126" s="1" t="s">
        <v>63</v>
      </c>
      <c r="Z126" s="1">
        <v>350</v>
      </c>
      <c r="AA126" s="1" t="s">
        <v>70</v>
      </c>
      <c r="AB126" s="1" t="s">
        <v>477</v>
      </c>
      <c r="AC126" s="1">
        <v>17.3</v>
      </c>
      <c r="AD126" s="1" t="s">
        <v>478</v>
      </c>
      <c r="AE126" s="1" t="s">
        <v>714</v>
      </c>
      <c r="AF126" s="1">
        <v>4.7</v>
      </c>
      <c r="AG126" s="1" t="s">
        <v>478</v>
      </c>
      <c r="AH126" s="1" t="s">
        <v>94</v>
      </c>
      <c r="AI126" s="1">
        <v>58.7</v>
      </c>
      <c r="AJ126" s="1" t="s">
        <v>478</v>
      </c>
      <c r="AK126" s="1" t="s">
        <v>148</v>
      </c>
      <c r="AL126" s="1">
        <v>3.3</v>
      </c>
      <c r="AM126" s="1" t="s">
        <v>478</v>
      </c>
      <c r="AN126" s="1" t="s">
        <v>715</v>
      </c>
      <c r="AO126" s="1">
        <v>4.0999999999999996</v>
      </c>
      <c r="AP126" s="1" t="s">
        <v>478</v>
      </c>
      <c r="AR126" s="1">
        <v>400501</v>
      </c>
      <c r="AS126" s="1">
        <v>1</v>
      </c>
      <c r="AT126" s="1" t="s">
        <v>713</v>
      </c>
      <c r="AU126" s="1">
        <v>20141110</v>
      </c>
      <c r="AV126" s="1">
        <v>1</v>
      </c>
      <c r="AW126" s="1" t="s">
        <v>472</v>
      </c>
      <c r="AX126" s="1">
        <v>1</v>
      </c>
      <c r="AY126" s="1" t="s">
        <v>710</v>
      </c>
      <c r="AZ126" s="1">
        <v>0</v>
      </c>
      <c r="BA126" s="1">
        <v>0</v>
      </c>
      <c r="BB126" s="1">
        <v>3</v>
      </c>
      <c r="BC126" s="1">
        <v>2190</v>
      </c>
      <c r="BD126" s="1" t="s">
        <v>720</v>
      </c>
      <c r="BE126" s="1" t="s">
        <v>721</v>
      </c>
      <c r="BF126" s="1">
        <v>29</v>
      </c>
      <c r="BH126" s="1">
        <v>0</v>
      </c>
      <c r="BI126" s="1">
        <v>0</v>
      </c>
      <c r="BJ126" s="1">
        <v>0</v>
      </c>
      <c r="BK126" s="1">
        <v>0</v>
      </c>
      <c r="BL126" s="1">
        <v>0</v>
      </c>
      <c r="BM126" s="1">
        <v>0</v>
      </c>
      <c r="BN126" s="1">
        <v>0</v>
      </c>
      <c r="BO126" s="1" t="s">
        <v>63</v>
      </c>
      <c r="BP126" s="1">
        <v>245</v>
      </c>
      <c r="BQ126" s="1" t="s">
        <v>70</v>
      </c>
      <c r="BR126" s="1" t="s">
        <v>477</v>
      </c>
      <c r="BS126" s="1">
        <v>4.8</v>
      </c>
      <c r="BT126" s="1" t="s">
        <v>478</v>
      </c>
      <c r="BU126" s="1" t="s">
        <v>714</v>
      </c>
      <c r="BV126" s="1">
        <v>1.9</v>
      </c>
      <c r="BW126" s="1" t="s">
        <v>478</v>
      </c>
      <c r="BX126" s="1" t="s">
        <v>94</v>
      </c>
      <c r="BY126" s="1">
        <v>51.7</v>
      </c>
      <c r="BZ126" s="1" t="s">
        <v>478</v>
      </c>
      <c r="CA126" s="1" t="s">
        <v>148</v>
      </c>
      <c r="CB126" s="1">
        <v>2.1</v>
      </c>
      <c r="CC126" s="1" t="s">
        <v>478</v>
      </c>
      <c r="CD126" s="1" t="s">
        <v>715</v>
      </c>
      <c r="CE126" s="1">
        <v>0</v>
      </c>
      <c r="CF126" s="1" t="s">
        <v>478</v>
      </c>
      <c r="CG126" s="1">
        <v>1</v>
      </c>
      <c r="CH126" s="1" t="s">
        <v>524</v>
      </c>
      <c r="CI126" s="1">
        <v>14</v>
      </c>
      <c r="CJ126" s="1" t="s">
        <v>487</v>
      </c>
      <c r="CK126" s="1">
        <v>7</v>
      </c>
      <c r="CL126" s="1" t="s">
        <v>487</v>
      </c>
      <c r="CM126" s="1">
        <v>1</v>
      </c>
      <c r="CN126" s="1" t="s">
        <v>482</v>
      </c>
      <c r="CO126" s="1">
        <v>0</v>
      </c>
      <c r="CQ126" s="1">
        <v>0</v>
      </c>
      <c r="CS126" s="1">
        <v>0</v>
      </c>
      <c r="CU126" s="1">
        <v>0</v>
      </c>
      <c r="CV126" s="1">
        <v>0</v>
      </c>
      <c r="CW126" s="1">
        <v>21</v>
      </c>
      <c r="CX126" s="1">
        <v>8</v>
      </c>
      <c r="CY126" s="1" t="s">
        <v>1131</v>
      </c>
    </row>
    <row r="127" spans="1:103" x14ac:dyDescent="0.15">
      <c r="A127" s="1">
        <v>1</v>
      </c>
      <c r="B127" s="1">
        <v>400501</v>
      </c>
      <c r="C127" s="1">
        <v>1</v>
      </c>
      <c r="D127" s="1" t="s">
        <v>713</v>
      </c>
      <c r="E127" s="1">
        <v>20141111</v>
      </c>
      <c r="F127" s="1">
        <v>1</v>
      </c>
      <c r="G127" s="1" t="s">
        <v>472</v>
      </c>
      <c r="H127" s="1">
        <v>1</v>
      </c>
      <c r="I127" s="1" t="s">
        <v>710</v>
      </c>
      <c r="J127" s="1">
        <v>0</v>
      </c>
      <c r="K127" s="1">
        <v>0</v>
      </c>
      <c r="L127" s="1">
        <v>2</v>
      </c>
      <c r="M127" s="1">
        <v>2</v>
      </c>
      <c r="N127" s="1" t="s">
        <v>711</v>
      </c>
      <c r="P127" s="1">
        <v>201</v>
      </c>
      <c r="Q127" s="1" t="s">
        <v>1167</v>
      </c>
      <c r="R127" s="1">
        <v>0</v>
      </c>
      <c r="S127" s="1">
        <v>0</v>
      </c>
      <c r="T127" s="1">
        <v>0</v>
      </c>
      <c r="U127" s="1">
        <v>0</v>
      </c>
      <c r="V127" s="1">
        <v>0</v>
      </c>
      <c r="W127" s="1">
        <v>0</v>
      </c>
      <c r="X127" s="1">
        <v>0</v>
      </c>
      <c r="Y127" s="1" t="s">
        <v>63</v>
      </c>
      <c r="Z127" s="1">
        <v>533</v>
      </c>
      <c r="AA127" s="1" t="s">
        <v>70</v>
      </c>
      <c r="AB127" s="1" t="s">
        <v>477</v>
      </c>
      <c r="AC127" s="1">
        <v>25</v>
      </c>
      <c r="AD127" s="1" t="s">
        <v>478</v>
      </c>
      <c r="AE127" s="1" t="s">
        <v>714</v>
      </c>
      <c r="AF127" s="1">
        <v>18.3</v>
      </c>
      <c r="AG127" s="1" t="s">
        <v>478</v>
      </c>
      <c r="AH127" s="1" t="s">
        <v>94</v>
      </c>
      <c r="AI127" s="1">
        <v>65</v>
      </c>
      <c r="AJ127" s="1" t="s">
        <v>478</v>
      </c>
      <c r="AK127" s="1" t="s">
        <v>148</v>
      </c>
      <c r="AL127" s="1">
        <v>5</v>
      </c>
      <c r="AM127" s="1" t="s">
        <v>478</v>
      </c>
      <c r="AN127" s="1" t="s">
        <v>715</v>
      </c>
      <c r="AO127" s="1">
        <v>2</v>
      </c>
      <c r="AP127" s="1" t="s">
        <v>478</v>
      </c>
      <c r="AR127" s="1">
        <v>400501</v>
      </c>
      <c r="AS127" s="1">
        <v>1</v>
      </c>
      <c r="AT127" s="1" t="s">
        <v>713</v>
      </c>
      <c r="AU127" s="1">
        <v>20141111</v>
      </c>
      <c r="AV127" s="1">
        <v>1</v>
      </c>
      <c r="AW127" s="1" t="s">
        <v>472</v>
      </c>
      <c r="AX127" s="1">
        <v>1</v>
      </c>
      <c r="AY127" s="1" t="s">
        <v>710</v>
      </c>
      <c r="AZ127" s="1">
        <v>0</v>
      </c>
      <c r="BA127" s="1">
        <v>0</v>
      </c>
      <c r="BB127" s="1">
        <v>3</v>
      </c>
      <c r="BC127" s="1">
        <v>2190</v>
      </c>
      <c r="BD127" s="1" t="s">
        <v>720</v>
      </c>
      <c r="BE127" s="1" t="s">
        <v>721</v>
      </c>
      <c r="BF127" s="1">
        <v>29</v>
      </c>
      <c r="BH127" s="1">
        <v>0</v>
      </c>
      <c r="BI127" s="1">
        <v>0</v>
      </c>
      <c r="BJ127" s="1">
        <v>0</v>
      </c>
      <c r="BK127" s="1">
        <v>0</v>
      </c>
      <c r="BL127" s="1">
        <v>0</v>
      </c>
      <c r="BM127" s="1">
        <v>0</v>
      </c>
      <c r="BN127" s="1">
        <v>0</v>
      </c>
      <c r="BO127" s="1" t="s">
        <v>63</v>
      </c>
      <c r="BP127" s="1">
        <v>245</v>
      </c>
      <c r="BQ127" s="1" t="s">
        <v>70</v>
      </c>
      <c r="BR127" s="1" t="s">
        <v>477</v>
      </c>
      <c r="BS127" s="1">
        <v>4.8</v>
      </c>
      <c r="BT127" s="1" t="s">
        <v>478</v>
      </c>
      <c r="BU127" s="1" t="s">
        <v>714</v>
      </c>
      <c r="BV127" s="1">
        <v>1.9</v>
      </c>
      <c r="BW127" s="1" t="s">
        <v>478</v>
      </c>
      <c r="BX127" s="1" t="s">
        <v>94</v>
      </c>
      <c r="BY127" s="1">
        <v>51.7</v>
      </c>
      <c r="BZ127" s="1" t="s">
        <v>478</v>
      </c>
      <c r="CA127" s="1" t="s">
        <v>148</v>
      </c>
      <c r="CB127" s="1">
        <v>2.1</v>
      </c>
      <c r="CC127" s="1" t="s">
        <v>478</v>
      </c>
      <c r="CD127" s="1" t="s">
        <v>715</v>
      </c>
      <c r="CE127" s="1">
        <v>0</v>
      </c>
      <c r="CF127" s="1" t="s">
        <v>478</v>
      </c>
      <c r="CG127" s="1">
        <v>1</v>
      </c>
      <c r="CH127" s="1" t="s">
        <v>524</v>
      </c>
      <c r="CI127" s="1">
        <v>14</v>
      </c>
      <c r="CJ127" s="1" t="s">
        <v>487</v>
      </c>
      <c r="CK127" s="1">
        <v>7</v>
      </c>
      <c r="CL127" s="1" t="s">
        <v>487</v>
      </c>
      <c r="CM127" s="1">
        <v>1</v>
      </c>
      <c r="CN127" s="1" t="s">
        <v>482</v>
      </c>
      <c r="CO127" s="1">
        <v>0</v>
      </c>
      <c r="CQ127" s="1">
        <v>0</v>
      </c>
      <c r="CS127" s="1">
        <v>0</v>
      </c>
      <c r="CU127" s="1">
        <v>0</v>
      </c>
      <c r="CV127" s="1">
        <v>0</v>
      </c>
      <c r="CW127" s="1">
        <v>21</v>
      </c>
      <c r="CX127" s="1">
        <v>9</v>
      </c>
      <c r="CY127" s="1" t="s">
        <v>1131</v>
      </c>
    </row>
    <row r="128" spans="1:103" x14ac:dyDescent="0.15">
      <c r="A128" s="1">
        <v>1</v>
      </c>
      <c r="B128" s="1">
        <v>400501</v>
      </c>
      <c r="C128" s="1">
        <v>1</v>
      </c>
      <c r="D128" s="1" t="s">
        <v>713</v>
      </c>
      <c r="E128" s="1">
        <v>20141112</v>
      </c>
      <c r="F128" s="1">
        <v>1</v>
      </c>
      <c r="G128" s="1" t="s">
        <v>472</v>
      </c>
      <c r="H128" s="1">
        <v>1</v>
      </c>
      <c r="I128" s="1" t="s">
        <v>710</v>
      </c>
      <c r="J128" s="1">
        <v>0</v>
      </c>
      <c r="K128" s="1">
        <v>0</v>
      </c>
      <c r="L128" s="1">
        <v>2</v>
      </c>
      <c r="M128" s="1">
        <v>2</v>
      </c>
      <c r="N128" s="1" t="s">
        <v>711</v>
      </c>
      <c r="P128" s="1">
        <v>152</v>
      </c>
      <c r="R128" s="1">
        <v>0</v>
      </c>
      <c r="S128" s="1">
        <v>0</v>
      </c>
      <c r="T128" s="1">
        <v>0</v>
      </c>
      <c r="U128" s="1">
        <v>0</v>
      </c>
      <c r="V128" s="1">
        <v>0</v>
      </c>
      <c r="W128" s="1">
        <v>0</v>
      </c>
      <c r="X128" s="1">
        <v>0</v>
      </c>
      <c r="Y128" s="1" t="s">
        <v>63</v>
      </c>
      <c r="Z128" s="1">
        <v>719</v>
      </c>
      <c r="AA128" s="1" t="s">
        <v>70</v>
      </c>
      <c r="AB128" s="1" t="s">
        <v>477</v>
      </c>
      <c r="AC128" s="1">
        <v>21.4</v>
      </c>
      <c r="AD128" s="1" t="s">
        <v>478</v>
      </c>
      <c r="AE128" s="1" t="s">
        <v>714</v>
      </c>
      <c r="AF128" s="1">
        <v>33</v>
      </c>
      <c r="AG128" s="1" t="s">
        <v>478</v>
      </c>
      <c r="AH128" s="1" t="s">
        <v>94</v>
      </c>
      <c r="AI128" s="1">
        <v>82.7</v>
      </c>
      <c r="AJ128" s="1" t="s">
        <v>478</v>
      </c>
      <c r="AK128" s="1" t="s">
        <v>148</v>
      </c>
      <c r="AL128" s="1">
        <v>6.3</v>
      </c>
      <c r="AM128" s="1" t="s">
        <v>478</v>
      </c>
      <c r="AN128" s="1" t="s">
        <v>715</v>
      </c>
      <c r="AO128" s="1">
        <v>4.2</v>
      </c>
      <c r="AP128" s="1" t="s">
        <v>478</v>
      </c>
      <c r="AR128" s="1">
        <v>400501</v>
      </c>
      <c r="AS128" s="1">
        <v>1</v>
      </c>
      <c r="AT128" s="1" t="s">
        <v>713</v>
      </c>
      <c r="AU128" s="1">
        <v>20141112</v>
      </c>
      <c r="AV128" s="1">
        <v>1</v>
      </c>
      <c r="AW128" s="1" t="s">
        <v>472</v>
      </c>
      <c r="AX128" s="1">
        <v>1</v>
      </c>
      <c r="AY128" s="1" t="s">
        <v>710</v>
      </c>
      <c r="AZ128" s="1">
        <v>0</v>
      </c>
      <c r="BA128" s="1">
        <v>0</v>
      </c>
      <c r="BB128" s="1">
        <v>3</v>
      </c>
      <c r="BC128" s="1">
        <v>2190</v>
      </c>
      <c r="BD128" s="1" t="s">
        <v>720</v>
      </c>
      <c r="BE128" s="1" t="s">
        <v>721</v>
      </c>
      <c r="BF128" s="1">
        <v>29</v>
      </c>
      <c r="BH128" s="1">
        <v>0</v>
      </c>
      <c r="BI128" s="1">
        <v>0</v>
      </c>
      <c r="BJ128" s="1">
        <v>0</v>
      </c>
      <c r="BK128" s="1">
        <v>0</v>
      </c>
      <c r="BL128" s="1">
        <v>0</v>
      </c>
      <c r="BM128" s="1">
        <v>0</v>
      </c>
      <c r="BN128" s="1">
        <v>0</v>
      </c>
      <c r="BO128" s="1" t="s">
        <v>63</v>
      </c>
      <c r="BP128" s="1">
        <v>245</v>
      </c>
      <c r="BQ128" s="1" t="s">
        <v>70</v>
      </c>
      <c r="BR128" s="1" t="s">
        <v>477</v>
      </c>
      <c r="BS128" s="1">
        <v>4.8</v>
      </c>
      <c r="BT128" s="1" t="s">
        <v>478</v>
      </c>
      <c r="BU128" s="1" t="s">
        <v>714</v>
      </c>
      <c r="BV128" s="1">
        <v>1.9</v>
      </c>
      <c r="BW128" s="1" t="s">
        <v>478</v>
      </c>
      <c r="BX128" s="1" t="s">
        <v>94</v>
      </c>
      <c r="BY128" s="1">
        <v>51.7</v>
      </c>
      <c r="BZ128" s="1" t="s">
        <v>478</v>
      </c>
      <c r="CA128" s="1" t="s">
        <v>148</v>
      </c>
      <c r="CB128" s="1">
        <v>2.1</v>
      </c>
      <c r="CC128" s="1" t="s">
        <v>478</v>
      </c>
      <c r="CD128" s="1" t="s">
        <v>715</v>
      </c>
      <c r="CE128" s="1">
        <v>0</v>
      </c>
      <c r="CF128" s="1" t="s">
        <v>478</v>
      </c>
      <c r="CG128" s="1">
        <v>1</v>
      </c>
      <c r="CH128" s="1" t="s">
        <v>524</v>
      </c>
      <c r="CI128" s="1">
        <v>14</v>
      </c>
      <c r="CJ128" s="1" t="s">
        <v>487</v>
      </c>
      <c r="CK128" s="1">
        <v>7</v>
      </c>
      <c r="CL128" s="1" t="s">
        <v>487</v>
      </c>
      <c r="CM128" s="1">
        <v>1</v>
      </c>
      <c r="CN128" s="1" t="s">
        <v>482</v>
      </c>
      <c r="CO128" s="1">
        <v>0</v>
      </c>
      <c r="CQ128" s="1">
        <v>0</v>
      </c>
      <c r="CS128" s="1">
        <v>0</v>
      </c>
      <c r="CU128" s="1">
        <v>0</v>
      </c>
      <c r="CV128" s="1">
        <v>0</v>
      </c>
      <c r="CW128" s="1">
        <v>21</v>
      </c>
      <c r="CX128" s="1">
        <v>10</v>
      </c>
      <c r="CY128" s="1" t="s">
        <v>1131</v>
      </c>
    </row>
    <row r="129" spans="1:103" x14ac:dyDescent="0.15">
      <c r="A129" s="1">
        <v>1</v>
      </c>
      <c r="B129" s="1">
        <v>400501</v>
      </c>
      <c r="C129" s="1">
        <v>1</v>
      </c>
      <c r="D129" s="1" t="s">
        <v>713</v>
      </c>
      <c r="E129" s="1">
        <v>20141113</v>
      </c>
      <c r="F129" s="1">
        <v>1</v>
      </c>
      <c r="G129" s="1" t="s">
        <v>472</v>
      </c>
      <c r="H129" s="1">
        <v>1</v>
      </c>
      <c r="I129" s="1" t="s">
        <v>710</v>
      </c>
      <c r="J129" s="1">
        <v>0</v>
      </c>
      <c r="K129" s="1">
        <v>0</v>
      </c>
      <c r="L129" s="1">
        <v>2</v>
      </c>
      <c r="M129" s="1">
        <v>2</v>
      </c>
      <c r="N129" s="1" t="s">
        <v>711</v>
      </c>
      <c r="P129" s="1">
        <v>232</v>
      </c>
      <c r="R129" s="1">
        <v>0</v>
      </c>
      <c r="S129" s="1">
        <v>0</v>
      </c>
      <c r="T129" s="1">
        <v>0</v>
      </c>
      <c r="U129" s="1">
        <v>0</v>
      </c>
      <c r="V129" s="1">
        <v>0</v>
      </c>
      <c r="W129" s="1">
        <v>0</v>
      </c>
      <c r="X129" s="1">
        <v>0</v>
      </c>
      <c r="Y129" s="1" t="s">
        <v>63</v>
      </c>
      <c r="Z129" s="1">
        <v>510</v>
      </c>
      <c r="AA129" s="1" t="s">
        <v>70</v>
      </c>
      <c r="AB129" s="1" t="s">
        <v>477</v>
      </c>
      <c r="AC129" s="1">
        <v>27.9</v>
      </c>
      <c r="AD129" s="1" t="s">
        <v>478</v>
      </c>
      <c r="AE129" s="1" t="s">
        <v>714</v>
      </c>
      <c r="AF129" s="1">
        <v>13.7</v>
      </c>
      <c r="AG129" s="1" t="s">
        <v>478</v>
      </c>
      <c r="AH129" s="1" t="s">
        <v>94</v>
      </c>
      <c r="AI129" s="1">
        <v>68.400000000000006</v>
      </c>
      <c r="AJ129" s="1" t="s">
        <v>478</v>
      </c>
      <c r="AK129" s="1" t="s">
        <v>148</v>
      </c>
      <c r="AL129" s="1">
        <v>6.3</v>
      </c>
      <c r="AM129" s="1" t="s">
        <v>478</v>
      </c>
      <c r="AN129" s="1" t="s">
        <v>715</v>
      </c>
      <c r="AO129" s="1">
        <v>2.6</v>
      </c>
      <c r="AP129" s="1" t="s">
        <v>478</v>
      </c>
      <c r="AR129" s="1">
        <v>400501</v>
      </c>
      <c r="AS129" s="1">
        <v>1</v>
      </c>
      <c r="AT129" s="1" t="s">
        <v>713</v>
      </c>
      <c r="AU129" s="1">
        <v>20141113</v>
      </c>
      <c r="AV129" s="1">
        <v>1</v>
      </c>
      <c r="AW129" s="1" t="s">
        <v>472</v>
      </c>
      <c r="AX129" s="1">
        <v>1</v>
      </c>
      <c r="AY129" s="1" t="s">
        <v>710</v>
      </c>
      <c r="AZ129" s="1">
        <v>0</v>
      </c>
      <c r="BA129" s="1">
        <v>0</v>
      </c>
      <c r="BB129" s="1">
        <v>3</v>
      </c>
      <c r="BC129" s="1">
        <v>2190</v>
      </c>
      <c r="BD129" s="1" t="s">
        <v>720</v>
      </c>
      <c r="BE129" s="1" t="s">
        <v>721</v>
      </c>
      <c r="BF129" s="1">
        <v>29</v>
      </c>
      <c r="BH129" s="1">
        <v>0</v>
      </c>
      <c r="BI129" s="1">
        <v>0</v>
      </c>
      <c r="BJ129" s="1">
        <v>0</v>
      </c>
      <c r="BK129" s="1">
        <v>0</v>
      </c>
      <c r="BL129" s="1">
        <v>0</v>
      </c>
      <c r="BM129" s="1">
        <v>0</v>
      </c>
      <c r="BN129" s="1">
        <v>0</v>
      </c>
      <c r="BO129" s="1" t="s">
        <v>63</v>
      </c>
      <c r="BP129" s="1">
        <v>245</v>
      </c>
      <c r="BQ129" s="1" t="s">
        <v>70</v>
      </c>
      <c r="BR129" s="1" t="s">
        <v>477</v>
      </c>
      <c r="BS129" s="1">
        <v>4.8</v>
      </c>
      <c r="BT129" s="1" t="s">
        <v>478</v>
      </c>
      <c r="BU129" s="1" t="s">
        <v>714</v>
      </c>
      <c r="BV129" s="1">
        <v>1.9</v>
      </c>
      <c r="BW129" s="1" t="s">
        <v>478</v>
      </c>
      <c r="BX129" s="1" t="s">
        <v>94</v>
      </c>
      <c r="BY129" s="1">
        <v>51.7</v>
      </c>
      <c r="BZ129" s="1" t="s">
        <v>478</v>
      </c>
      <c r="CA129" s="1" t="s">
        <v>148</v>
      </c>
      <c r="CB129" s="1">
        <v>2.1</v>
      </c>
      <c r="CC129" s="1" t="s">
        <v>478</v>
      </c>
      <c r="CD129" s="1" t="s">
        <v>715</v>
      </c>
      <c r="CE129" s="1">
        <v>0</v>
      </c>
      <c r="CF129" s="1" t="s">
        <v>478</v>
      </c>
      <c r="CG129" s="1">
        <v>1</v>
      </c>
      <c r="CH129" s="1" t="s">
        <v>524</v>
      </c>
      <c r="CI129" s="1">
        <v>14</v>
      </c>
      <c r="CJ129" s="1" t="s">
        <v>487</v>
      </c>
      <c r="CK129" s="1">
        <v>7</v>
      </c>
      <c r="CL129" s="1" t="s">
        <v>487</v>
      </c>
      <c r="CM129" s="1">
        <v>1</v>
      </c>
      <c r="CN129" s="1" t="s">
        <v>482</v>
      </c>
      <c r="CO129" s="1">
        <v>0</v>
      </c>
      <c r="CQ129" s="1">
        <v>0</v>
      </c>
      <c r="CS129" s="1">
        <v>0</v>
      </c>
      <c r="CU129" s="1">
        <v>0</v>
      </c>
      <c r="CV129" s="1">
        <v>0</v>
      </c>
      <c r="CW129" s="1">
        <v>21</v>
      </c>
      <c r="CX129" s="1">
        <v>11</v>
      </c>
      <c r="CY129" s="1" t="s">
        <v>1131</v>
      </c>
    </row>
    <row r="130" spans="1:103" x14ac:dyDescent="0.15">
      <c r="A130" s="1">
        <v>1</v>
      </c>
      <c r="B130" s="1">
        <v>400501</v>
      </c>
      <c r="C130" s="1">
        <v>1</v>
      </c>
      <c r="D130" s="1" t="s">
        <v>713</v>
      </c>
      <c r="E130" s="1">
        <v>20141114</v>
      </c>
      <c r="F130" s="1">
        <v>1</v>
      </c>
      <c r="G130" s="1" t="s">
        <v>472</v>
      </c>
      <c r="H130" s="1">
        <v>1</v>
      </c>
      <c r="I130" s="1" t="s">
        <v>710</v>
      </c>
      <c r="J130" s="1">
        <v>0</v>
      </c>
      <c r="K130" s="1">
        <v>0</v>
      </c>
      <c r="L130" s="1">
        <v>2</v>
      </c>
      <c r="M130" s="1">
        <v>2</v>
      </c>
      <c r="N130" s="1" t="s">
        <v>711</v>
      </c>
      <c r="P130" s="1">
        <v>181</v>
      </c>
      <c r="R130" s="1">
        <v>0</v>
      </c>
      <c r="S130" s="1">
        <v>0</v>
      </c>
      <c r="T130" s="1">
        <v>0</v>
      </c>
      <c r="U130" s="1">
        <v>0</v>
      </c>
      <c r="V130" s="1">
        <v>0</v>
      </c>
      <c r="W130" s="1">
        <v>0</v>
      </c>
      <c r="X130" s="1">
        <v>0</v>
      </c>
      <c r="Y130" s="1" t="s">
        <v>63</v>
      </c>
      <c r="Z130" s="1">
        <v>499</v>
      </c>
      <c r="AA130" s="1" t="s">
        <v>70</v>
      </c>
      <c r="AB130" s="1" t="s">
        <v>477</v>
      </c>
      <c r="AC130" s="1">
        <v>30.2</v>
      </c>
      <c r="AD130" s="1" t="s">
        <v>478</v>
      </c>
      <c r="AE130" s="1" t="s">
        <v>714</v>
      </c>
      <c r="AF130" s="1">
        <v>11.7</v>
      </c>
      <c r="AG130" s="1" t="s">
        <v>478</v>
      </c>
      <c r="AH130" s="1" t="s">
        <v>94</v>
      </c>
      <c r="AI130" s="1">
        <v>66.400000000000006</v>
      </c>
      <c r="AJ130" s="1" t="s">
        <v>478</v>
      </c>
      <c r="AK130" s="1" t="s">
        <v>148</v>
      </c>
      <c r="AL130" s="1">
        <v>3.7</v>
      </c>
      <c r="AM130" s="1" t="s">
        <v>478</v>
      </c>
      <c r="AN130" s="1" t="s">
        <v>715</v>
      </c>
      <c r="AO130" s="1">
        <v>4.5999999999999996</v>
      </c>
      <c r="AP130" s="1" t="s">
        <v>478</v>
      </c>
      <c r="AR130" s="1">
        <v>400501</v>
      </c>
      <c r="AS130" s="1">
        <v>1</v>
      </c>
      <c r="AT130" s="1" t="s">
        <v>713</v>
      </c>
      <c r="AU130" s="1">
        <v>20141114</v>
      </c>
      <c r="AV130" s="1">
        <v>1</v>
      </c>
      <c r="AW130" s="1" t="s">
        <v>472</v>
      </c>
      <c r="AX130" s="1">
        <v>1</v>
      </c>
      <c r="AY130" s="1" t="s">
        <v>710</v>
      </c>
      <c r="AZ130" s="1">
        <v>0</v>
      </c>
      <c r="BA130" s="1">
        <v>0</v>
      </c>
      <c r="BB130" s="1">
        <v>3</v>
      </c>
      <c r="BC130" s="1">
        <v>2190</v>
      </c>
      <c r="BD130" s="1" t="s">
        <v>720</v>
      </c>
      <c r="BE130" s="1" t="s">
        <v>721</v>
      </c>
      <c r="BF130" s="1">
        <v>29</v>
      </c>
      <c r="BH130" s="1">
        <v>0</v>
      </c>
      <c r="BI130" s="1">
        <v>0</v>
      </c>
      <c r="BJ130" s="1">
        <v>0</v>
      </c>
      <c r="BK130" s="1">
        <v>0</v>
      </c>
      <c r="BL130" s="1">
        <v>0</v>
      </c>
      <c r="BM130" s="1">
        <v>0</v>
      </c>
      <c r="BN130" s="1">
        <v>0</v>
      </c>
      <c r="BO130" s="1" t="s">
        <v>63</v>
      </c>
      <c r="BP130" s="1">
        <v>245</v>
      </c>
      <c r="BQ130" s="1" t="s">
        <v>70</v>
      </c>
      <c r="BR130" s="1" t="s">
        <v>477</v>
      </c>
      <c r="BS130" s="1">
        <v>4.8</v>
      </c>
      <c r="BT130" s="1" t="s">
        <v>478</v>
      </c>
      <c r="BU130" s="1" t="s">
        <v>714</v>
      </c>
      <c r="BV130" s="1">
        <v>1.9</v>
      </c>
      <c r="BW130" s="1" t="s">
        <v>478</v>
      </c>
      <c r="BX130" s="1" t="s">
        <v>94</v>
      </c>
      <c r="BY130" s="1">
        <v>51.7</v>
      </c>
      <c r="BZ130" s="1" t="s">
        <v>478</v>
      </c>
      <c r="CA130" s="1" t="s">
        <v>148</v>
      </c>
      <c r="CB130" s="1">
        <v>2.1</v>
      </c>
      <c r="CC130" s="1" t="s">
        <v>478</v>
      </c>
      <c r="CD130" s="1" t="s">
        <v>715</v>
      </c>
      <c r="CE130" s="1">
        <v>0</v>
      </c>
      <c r="CF130" s="1" t="s">
        <v>478</v>
      </c>
      <c r="CG130" s="1">
        <v>1</v>
      </c>
      <c r="CH130" s="1" t="s">
        <v>524</v>
      </c>
      <c r="CI130" s="1">
        <v>14</v>
      </c>
      <c r="CJ130" s="1" t="s">
        <v>487</v>
      </c>
      <c r="CK130" s="1">
        <v>7</v>
      </c>
      <c r="CL130" s="1" t="s">
        <v>487</v>
      </c>
      <c r="CM130" s="1">
        <v>1</v>
      </c>
      <c r="CN130" s="1" t="s">
        <v>482</v>
      </c>
      <c r="CO130" s="1">
        <v>0</v>
      </c>
      <c r="CQ130" s="1">
        <v>0</v>
      </c>
      <c r="CS130" s="1">
        <v>0</v>
      </c>
      <c r="CU130" s="1">
        <v>0</v>
      </c>
      <c r="CV130" s="1">
        <v>0</v>
      </c>
      <c r="CW130" s="1">
        <v>21</v>
      </c>
      <c r="CX130" s="1">
        <v>12</v>
      </c>
      <c r="CY130" s="1" t="s">
        <v>1131</v>
      </c>
    </row>
    <row r="131" spans="1:103" x14ac:dyDescent="0.15">
      <c r="A131" s="1">
        <v>1</v>
      </c>
      <c r="B131" s="1">
        <v>400501</v>
      </c>
      <c r="C131" s="1">
        <v>1</v>
      </c>
      <c r="D131" s="1" t="s">
        <v>713</v>
      </c>
      <c r="E131" s="1">
        <v>20141117</v>
      </c>
      <c r="F131" s="1">
        <v>1</v>
      </c>
      <c r="G131" s="1" t="s">
        <v>472</v>
      </c>
      <c r="H131" s="1">
        <v>1</v>
      </c>
      <c r="I131" s="1" t="s">
        <v>710</v>
      </c>
      <c r="J131" s="1">
        <v>0</v>
      </c>
      <c r="K131" s="1">
        <v>0</v>
      </c>
      <c r="L131" s="1">
        <v>2</v>
      </c>
      <c r="M131" s="1">
        <v>2</v>
      </c>
      <c r="N131" s="1" t="s">
        <v>711</v>
      </c>
      <c r="P131" s="1">
        <v>209</v>
      </c>
      <c r="R131" s="1">
        <v>0</v>
      </c>
      <c r="S131" s="1">
        <v>0</v>
      </c>
      <c r="T131" s="1">
        <v>0</v>
      </c>
      <c r="U131" s="1">
        <v>0</v>
      </c>
      <c r="V131" s="1">
        <v>0</v>
      </c>
      <c r="W131" s="1">
        <v>0</v>
      </c>
      <c r="X131" s="1">
        <v>0</v>
      </c>
      <c r="Y131" s="1" t="s">
        <v>63</v>
      </c>
      <c r="Z131" s="1">
        <v>607</v>
      </c>
      <c r="AA131" s="1" t="s">
        <v>70</v>
      </c>
      <c r="AB131" s="1" t="s">
        <v>477</v>
      </c>
      <c r="AC131" s="1">
        <v>27.6</v>
      </c>
      <c r="AD131" s="1" t="s">
        <v>478</v>
      </c>
      <c r="AE131" s="1" t="s">
        <v>714</v>
      </c>
      <c r="AF131" s="1">
        <v>23.6</v>
      </c>
      <c r="AG131" s="1" t="s">
        <v>478</v>
      </c>
      <c r="AH131" s="1" t="s">
        <v>94</v>
      </c>
      <c r="AI131" s="1">
        <v>68.099999999999994</v>
      </c>
      <c r="AJ131" s="1" t="s">
        <v>478</v>
      </c>
      <c r="AK131" s="1" t="s">
        <v>148</v>
      </c>
      <c r="AL131" s="1">
        <v>5.4</v>
      </c>
      <c r="AM131" s="1" t="s">
        <v>478</v>
      </c>
      <c r="AN131" s="1" t="s">
        <v>715</v>
      </c>
      <c r="AO131" s="1">
        <v>3.5</v>
      </c>
      <c r="AP131" s="1" t="s">
        <v>478</v>
      </c>
      <c r="AR131" s="1">
        <v>400501</v>
      </c>
      <c r="AS131" s="1">
        <v>1</v>
      </c>
      <c r="AT131" s="1" t="s">
        <v>713</v>
      </c>
      <c r="AU131" s="1">
        <v>20141117</v>
      </c>
      <c r="AV131" s="1">
        <v>1</v>
      </c>
      <c r="AW131" s="1" t="s">
        <v>472</v>
      </c>
      <c r="AX131" s="1">
        <v>1</v>
      </c>
      <c r="AY131" s="1" t="s">
        <v>710</v>
      </c>
      <c r="AZ131" s="1">
        <v>0</v>
      </c>
      <c r="BA131" s="1">
        <v>0</v>
      </c>
      <c r="BB131" s="1">
        <v>3</v>
      </c>
      <c r="BC131" s="1">
        <v>2190</v>
      </c>
      <c r="BD131" s="1" t="s">
        <v>720</v>
      </c>
      <c r="BE131" s="1" t="s">
        <v>721</v>
      </c>
      <c r="BF131" s="1">
        <v>29</v>
      </c>
      <c r="BH131" s="1">
        <v>0</v>
      </c>
      <c r="BI131" s="1">
        <v>0</v>
      </c>
      <c r="BJ131" s="1">
        <v>0</v>
      </c>
      <c r="BK131" s="1">
        <v>0</v>
      </c>
      <c r="BL131" s="1">
        <v>0</v>
      </c>
      <c r="BM131" s="1">
        <v>0</v>
      </c>
      <c r="BN131" s="1">
        <v>0</v>
      </c>
      <c r="BO131" s="1" t="s">
        <v>63</v>
      </c>
      <c r="BP131" s="1">
        <v>245</v>
      </c>
      <c r="BQ131" s="1" t="s">
        <v>70</v>
      </c>
      <c r="BR131" s="1" t="s">
        <v>477</v>
      </c>
      <c r="BS131" s="1">
        <v>4.8</v>
      </c>
      <c r="BT131" s="1" t="s">
        <v>478</v>
      </c>
      <c r="BU131" s="1" t="s">
        <v>714</v>
      </c>
      <c r="BV131" s="1">
        <v>1.9</v>
      </c>
      <c r="BW131" s="1" t="s">
        <v>478</v>
      </c>
      <c r="BX131" s="1" t="s">
        <v>94</v>
      </c>
      <c r="BY131" s="1">
        <v>51.7</v>
      </c>
      <c r="BZ131" s="1" t="s">
        <v>478</v>
      </c>
      <c r="CA131" s="1" t="s">
        <v>148</v>
      </c>
      <c r="CB131" s="1">
        <v>2.1</v>
      </c>
      <c r="CC131" s="1" t="s">
        <v>478</v>
      </c>
      <c r="CD131" s="1" t="s">
        <v>715</v>
      </c>
      <c r="CE131" s="1">
        <v>0</v>
      </c>
      <c r="CF131" s="1" t="s">
        <v>478</v>
      </c>
      <c r="CG131" s="1">
        <v>1</v>
      </c>
      <c r="CH131" s="1" t="s">
        <v>524</v>
      </c>
      <c r="CI131" s="1">
        <v>14</v>
      </c>
      <c r="CJ131" s="1" t="s">
        <v>487</v>
      </c>
      <c r="CK131" s="1">
        <v>7</v>
      </c>
      <c r="CL131" s="1" t="s">
        <v>487</v>
      </c>
      <c r="CM131" s="1">
        <v>1</v>
      </c>
      <c r="CN131" s="1" t="s">
        <v>482</v>
      </c>
      <c r="CO131" s="1">
        <v>0</v>
      </c>
      <c r="CQ131" s="1">
        <v>0</v>
      </c>
      <c r="CS131" s="1">
        <v>0</v>
      </c>
      <c r="CU131" s="1">
        <v>0</v>
      </c>
      <c r="CV131" s="1">
        <v>0</v>
      </c>
      <c r="CW131" s="1">
        <v>21</v>
      </c>
      <c r="CX131" s="1">
        <v>15</v>
      </c>
      <c r="CY131" s="1" t="s">
        <v>1131</v>
      </c>
    </row>
    <row r="132" spans="1:103" x14ac:dyDescent="0.15">
      <c r="A132" s="1">
        <v>1</v>
      </c>
      <c r="B132" s="1">
        <v>400501</v>
      </c>
      <c r="C132" s="1">
        <v>1</v>
      </c>
      <c r="D132" s="1" t="s">
        <v>713</v>
      </c>
      <c r="E132" s="1">
        <v>20141118</v>
      </c>
      <c r="F132" s="1">
        <v>1</v>
      </c>
      <c r="G132" s="1" t="s">
        <v>472</v>
      </c>
      <c r="H132" s="1">
        <v>1</v>
      </c>
      <c r="I132" s="1" t="s">
        <v>710</v>
      </c>
      <c r="J132" s="1">
        <v>0</v>
      </c>
      <c r="K132" s="1">
        <v>0</v>
      </c>
      <c r="L132" s="1">
        <v>2</v>
      </c>
      <c r="M132" s="1">
        <v>2</v>
      </c>
      <c r="N132" s="1" t="s">
        <v>711</v>
      </c>
      <c r="P132" s="1">
        <v>182</v>
      </c>
      <c r="R132" s="1">
        <v>0</v>
      </c>
      <c r="S132" s="1">
        <v>0</v>
      </c>
      <c r="T132" s="1">
        <v>0</v>
      </c>
      <c r="U132" s="1">
        <v>0</v>
      </c>
      <c r="V132" s="1">
        <v>0</v>
      </c>
      <c r="W132" s="1">
        <v>0</v>
      </c>
      <c r="X132" s="1">
        <v>0</v>
      </c>
      <c r="Y132" s="1" t="s">
        <v>63</v>
      </c>
      <c r="Z132" s="1">
        <v>679</v>
      </c>
      <c r="AA132" s="1" t="s">
        <v>70</v>
      </c>
      <c r="AB132" s="1" t="s">
        <v>477</v>
      </c>
      <c r="AC132" s="1">
        <v>25.4</v>
      </c>
      <c r="AD132" s="1" t="s">
        <v>478</v>
      </c>
      <c r="AE132" s="1" t="s">
        <v>714</v>
      </c>
      <c r="AF132" s="1">
        <v>23.9</v>
      </c>
      <c r="AG132" s="1" t="s">
        <v>478</v>
      </c>
      <c r="AH132" s="1" t="s">
        <v>94</v>
      </c>
      <c r="AI132" s="1">
        <v>89.9</v>
      </c>
      <c r="AJ132" s="1" t="s">
        <v>478</v>
      </c>
      <c r="AK132" s="1" t="s">
        <v>148</v>
      </c>
      <c r="AL132" s="1">
        <v>5.8</v>
      </c>
      <c r="AM132" s="1" t="s">
        <v>478</v>
      </c>
      <c r="AN132" s="1" t="s">
        <v>715</v>
      </c>
      <c r="AO132" s="1">
        <v>2.4</v>
      </c>
      <c r="AP132" s="1" t="s">
        <v>478</v>
      </c>
      <c r="AR132" s="1">
        <v>400501</v>
      </c>
      <c r="AS132" s="1">
        <v>1</v>
      </c>
      <c r="AT132" s="1" t="s">
        <v>713</v>
      </c>
      <c r="AU132" s="1">
        <v>20141118</v>
      </c>
      <c r="AV132" s="1">
        <v>1</v>
      </c>
      <c r="AW132" s="1" t="s">
        <v>472</v>
      </c>
      <c r="AX132" s="1">
        <v>1</v>
      </c>
      <c r="AY132" s="1" t="s">
        <v>710</v>
      </c>
      <c r="AZ132" s="1">
        <v>0</v>
      </c>
      <c r="BA132" s="1">
        <v>0</v>
      </c>
      <c r="BB132" s="1">
        <v>3</v>
      </c>
      <c r="BC132" s="1">
        <v>2190</v>
      </c>
      <c r="BD132" s="1" t="s">
        <v>720</v>
      </c>
      <c r="BE132" s="1" t="s">
        <v>721</v>
      </c>
      <c r="BF132" s="1">
        <v>29</v>
      </c>
      <c r="BH132" s="1">
        <v>0</v>
      </c>
      <c r="BI132" s="1">
        <v>0</v>
      </c>
      <c r="BJ132" s="1">
        <v>0</v>
      </c>
      <c r="BK132" s="1">
        <v>0</v>
      </c>
      <c r="BL132" s="1">
        <v>0</v>
      </c>
      <c r="BM132" s="1">
        <v>0</v>
      </c>
      <c r="BN132" s="1">
        <v>0</v>
      </c>
      <c r="BO132" s="1" t="s">
        <v>63</v>
      </c>
      <c r="BP132" s="1">
        <v>245</v>
      </c>
      <c r="BQ132" s="1" t="s">
        <v>70</v>
      </c>
      <c r="BR132" s="1" t="s">
        <v>477</v>
      </c>
      <c r="BS132" s="1">
        <v>4.8</v>
      </c>
      <c r="BT132" s="1" t="s">
        <v>478</v>
      </c>
      <c r="BU132" s="1" t="s">
        <v>714</v>
      </c>
      <c r="BV132" s="1">
        <v>1.9</v>
      </c>
      <c r="BW132" s="1" t="s">
        <v>478</v>
      </c>
      <c r="BX132" s="1" t="s">
        <v>94</v>
      </c>
      <c r="BY132" s="1">
        <v>51.7</v>
      </c>
      <c r="BZ132" s="1" t="s">
        <v>478</v>
      </c>
      <c r="CA132" s="1" t="s">
        <v>148</v>
      </c>
      <c r="CB132" s="1">
        <v>2.1</v>
      </c>
      <c r="CC132" s="1" t="s">
        <v>478</v>
      </c>
      <c r="CD132" s="1" t="s">
        <v>715</v>
      </c>
      <c r="CE132" s="1">
        <v>0</v>
      </c>
      <c r="CF132" s="1" t="s">
        <v>478</v>
      </c>
      <c r="CG132" s="1">
        <v>1</v>
      </c>
      <c r="CH132" s="1" t="s">
        <v>524</v>
      </c>
      <c r="CI132" s="1">
        <v>14</v>
      </c>
      <c r="CJ132" s="1" t="s">
        <v>487</v>
      </c>
      <c r="CK132" s="1">
        <v>7</v>
      </c>
      <c r="CL132" s="1" t="s">
        <v>487</v>
      </c>
      <c r="CM132" s="1">
        <v>1</v>
      </c>
      <c r="CN132" s="1" t="s">
        <v>482</v>
      </c>
      <c r="CO132" s="1">
        <v>0</v>
      </c>
      <c r="CQ132" s="1">
        <v>0</v>
      </c>
      <c r="CS132" s="1">
        <v>0</v>
      </c>
      <c r="CU132" s="1">
        <v>0</v>
      </c>
      <c r="CV132" s="1">
        <v>0</v>
      </c>
      <c r="CW132" s="1">
        <v>21</v>
      </c>
      <c r="CX132" s="1">
        <v>16</v>
      </c>
      <c r="CY132" s="1" t="s">
        <v>1131</v>
      </c>
    </row>
    <row r="133" spans="1:103" x14ac:dyDescent="0.15">
      <c r="A133" s="1">
        <v>1</v>
      </c>
      <c r="B133" s="1">
        <v>400501</v>
      </c>
      <c r="C133" s="1">
        <v>1</v>
      </c>
      <c r="D133" s="1" t="s">
        <v>713</v>
      </c>
      <c r="E133" s="1">
        <v>20141119</v>
      </c>
      <c r="F133" s="1">
        <v>1</v>
      </c>
      <c r="G133" s="1" t="s">
        <v>472</v>
      </c>
      <c r="H133" s="1">
        <v>1</v>
      </c>
      <c r="I133" s="1" t="s">
        <v>710</v>
      </c>
      <c r="J133" s="1">
        <v>0</v>
      </c>
      <c r="K133" s="1">
        <v>0</v>
      </c>
      <c r="L133" s="1">
        <v>2</v>
      </c>
      <c r="M133" s="1">
        <v>2</v>
      </c>
      <c r="N133" s="1" t="s">
        <v>711</v>
      </c>
      <c r="P133" s="1">
        <v>151</v>
      </c>
      <c r="R133" s="1">
        <v>0</v>
      </c>
      <c r="S133" s="1">
        <v>0</v>
      </c>
      <c r="T133" s="1">
        <v>0</v>
      </c>
      <c r="U133" s="1">
        <v>0</v>
      </c>
      <c r="V133" s="1">
        <v>0</v>
      </c>
      <c r="W133" s="1">
        <v>0</v>
      </c>
      <c r="X133" s="1">
        <v>0</v>
      </c>
      <c r="Y133" s="1" t="s">
        <v>63</v>
      </c>
      <c r="Z133" s="1">
        <v>544</v>
      </c>
      <c r="AA133" s="1" t="s">
        <v>70</v>
      </c>
      <c r="AB133" s="1" t="s">
        <v>477</v>
      </c>
      <c r="AC133" s="1">
        <v>26.5</v>
      </c>
      <c r="AD133" s="1" t="s">
        <v>478</v>
      </c>
      <c r="AE133" s="1" t="s">
        <v>714</v>
      </c>
      <c r="AF133" s="1">
        <v>17.7</v>
      </c>
      <c r="AG133" s="1" t="s">
        <v>478</v>
      </c>
      <c r="AH133" s="1" t="s">
        <v>94</v>
      </c>
      <c r="AI133" s="1">
        <v>64.599999999999994</v>
      </c>
      <c r="AJ133" s="1" t="s">
        <v>478</v>
      </c>
      <c r="AK133" s="1" t="s">
        <v>148</v>
      </c>
      <c r="AL133" s="1">
        <v>3.7</v>
      </c>
      <c r="AM133" s="1" t="s">
        <v>478</v>
      </c>
      <c r="AN133" s="1" t="s">
        <v>715</v>
      </c>
      <c r="AO133" s="1">
        <v>5.5</v>
      </c>
      <c r="AP133" s="1" t="s">
        <v>478</v>
      </c>
      <c r="AR133" s="1">
        <v>400501</v>
      </c>
      <c r="AS133" s="1">
        <v>1</v>
      </c>
      <c r="AT133" s="1" t="s">
        <v>713</v>
      </c>
      <c r="AU133" s="1">
        <v>20141119</v>
      </c>
      <c r="AV133" s="1">
        <v>1</v>
      </c>
      <c r="AW133" s="1" t="s">
        <v>472</v>
      </c>
      <c r="AX133" s="1">
        <v>1</v>
      </c>
      <c r="AY133" s="1" t="s">
        <v>710</v>
      </c>
      <c r="AZ133" s="1">
        <v>0</v>
      </c>
      <c r="BA133" s="1">
        <v>0</v>
      </c>
      <c r="BB133" s="1">
        <v>3</v>
      </c>
      <c r="BC133" s="1">
        <v>2190</v>
      </c>
      <c r="BD133" s="1" t="s">
        <v>720</v>
      </c>
      <c r="BE133" s="1" t="s">
        <v>721</v>
      </c>
      <c r="BF133" s="1">
        <v>29</v>
      </c>
      <c r="BH133" s="1">
        <v>0</v>
      </c>
      <c r="BI133" s="1">
        <v>0</v>
      </c>
      <c r="BJ133" s="1">
        <v>0</v>
      </c>
      <c r="BK133" s="1">
        <v>0</v>
      </c>
      <c r="BL133" s="1">
        <v>0</v>
      </c>
      <c r="BM133" s="1">
        <v>0</v>
      </c>
      <c r="BN133" s="1">
        <v>0</v>
      </c>
      <c r="BO133" s="1" t="s">
        <v>63</v>
      </c>
      <c r="BP133" s="1">
        <v>245</v>
      </c>
      <c r="BQ133" s="1" t="s">
        <v>70</v>
      </c>
      <c r="BR133" s="1" t="s">
        <v>477</v>
      </c>
      <c r="BS133" s="1">
        <v>4.8</v>
      </c>
      <c r="BT133" s="1" t="s">
        <v>478</v>
      </c>
      <c r="BU133" s="1" t="s">
        <v>714</v>
      </c>
      <c r="BV133" s="1">
        <v>1.9</v>
      </c>
      <c r="BW133" s="1" t="s">
        <v>478</v>
      </c>
      <c r="BX133" s="1" t="s">
        <v>94</v>
      </c>
      <c r="BY133" s="1">
        <v>51.7</v>
      </c>
      <c r="BZ133" s="1" t="s">
        <v>478</v>
      </c>
      <c r="CA133" s="1" t="s">
        <v>148</v>
      </c>
      <c r="CB133" s="1">
        <v>2.1</v>
      </c>
      <c r="CC133" s="1" t="s">
        <v>478</v>
      </c>
      <c r="CD133" s="1" t="s">
        <v>715</v>
      </c>
      <c r="CE133" s="1">
        <v>0</v>
      </c>
      <c r="CF133" s="1" t="s">
        <v>478</v>
      </c>
      <c r="CG133" s="1">
        <v>1</v>
      </c>
      <c r="CH133" s="1" t="s">
        <v>524</v>
      </c>
      <c r="CI133" s="1">
        <v>14</v>
      </c>
      <c r="CJ133" s="1" t="s">
        <v>487</v>
      </c>
      <c r="CK133" s="1">
        <v>7</v>
      </c>
      <c r="CL133" s="1" t="s">
        <v>487</v>
      </c>
      <c r="CM133" s="1">
        <v>1</v>
      </c>
      <c r="CN133" s="1" t="s">
        <v>482</v>
      </c>
      <c r="CO133" s="1">
        <v>0</v>
      </c>
      <c r="CQ133" s="1">
        <v>0</v>
      </c>
      <c r="CS133" s="1">
        <v>0</v>
      </c>
      <c r="CU133" s="1">
        <v>0</v>
      </c>
      <c r="CV133" s="1">
        <v>0</v>
      </c>
      <c r="CW133" s="1">
        <v>21</v>
      </c>
      <c r="CX133" s="1">
        <v>17</v>
      </c>
      <c r="CY133" s="1" t="s">
        <v>1131</v>
      </c>
    </row>
    <row r="134" spans="1:103" x14ac:dyDescent="0.15">
      <c r="A134" s="1">
        <v>1</v>
      </c>
      <c r="B134" s="1">
        <v>400501</v>
      </c>
      <c r="C134" s="1">
        <v>1</v>
      </c>
      <c r="D134" s="1" t="s">
        <v>713</v>
      </c>
      <c r="E134" s="1">
        <v>20141120</v>
      </c>
      <c r="F134" s="1">
        <v>1</v>
      </c>
      <c r="G134" s="1" t="s">
        <v>472</v>
      </c>
      <c r="H134" s="1">
        <v>1</v>
      </c>
      <c r="I134" s="1" t="s">
        <v>710</v>
      </c>
      <c r="J134" s="1">
        <v>0</v>
      </c>
      <c r="K134" s="1">
        <v>0</v>
      </c>
      <c r="L134" s="1">
        <v>2</v>
      </c>
      <c r="M134" s="1">
        <v>2</v>
      </c>
      <c r="N134" s="1" t="s">
        <v>711</v>
      </c>
      <c r="P134" s="1">
        <v>208</v>
      </c>
      <c r="Q134" s="1" t="s">
        <v>745</v>
      </c>
      <c r="R134" s="1">
        <v>0</v>
      </c>
      <c r="S134" s="1">
        <v>0</v>
      </c>
      <c r="T134" s="1">
        <v>0</v>
      </c>
      <c r="U134" s="1">
        <v>0</v>
      </c>
      <c r="V134" s="1">
        <v>0</v>
      </c>
      <c r="W134" s="1">
        <v>0</v>
      </c>
      <c r="X134" s="1">
        <v>0</v>
      </c>
      <c r="Y134" s="1" t="s">
        <v>63</v>
      </c>
      <c r="Z134" s="1">
        <v>452</v>
      </c>
      <c r="AA134" s="1" t="s">
        <v>70</v>
      </c>
      <c r="AB134" s="1" t="s">
        <v>477</v>
      </c>
      <c r="AC134" s="1">
        <v>28</v>
      </c>
      <c r="AD134" s="1" t="s">
        <v>478</v>
      </c>
      <c r="AE134" s="1" t="s">
        <v>714</v>
      </c>
      <c r="AF134" s="1">
        <v>6.6</v>
      </c>
      <c r="AG134" s="1" t="s">
        <v>478</v>
      </c>
      <c r="AH134" s="1" t="s">
        <v>94</v>
      </c>
      <c r="AI134" s="1">
        <v>70.099999999999994</v>
      </c>
      <c r="AJ134" s="1" t="s">
        <v>478</v>
      </c>
      <c r="AK134" s="1" t="s">
        <v>148</v>
      </c>
      <c r="AL134" s="1">
        <v>5.5</v>
      </c>
      <c r="AM134" s="1" t="s">
        <v>478</v>
      </c>
      <c r="AN134" s="1" t="s">
        <v>715</v>
      </c>
      <c r="AO134" s="1">
        <v>3.9</v>
      </c>
      <c r="AP134" s="1" t="s">
        <v>478</v>
      </c>
      <c r="AR134" s="1">
        <v>400501</v>
      </c>
      <c r="AS134" s="1">
        <v>1</v>
      </c>
      <c r="AT134" s="1" t="s">
        <v>713</v>
      </c>
      <c r="AU134" s="1">
        <v>20141120</v>
      </c>
      <c r="AV134" s="1">
        <v>1</v>
      </c>
      <c r="AW134" s="1" t="s">
        <v>472</v>
      </c>
      <c r="AX134" s="1">
        <v>1</v>
      </c>
      <c r="AY134" s="1" t="s">
        <v>710</v>
      </c>
      <c r="AZ134" s="1">
        <v>0</v>
      </c>
      <c r="BA134" s="1">
        <v>0</v>
      </c>
      <c r="BB134" s="1">
        <v>3</v>
      </c>
      <c r="BC134" s="1">
        <v>2190</v>
      </c>
      <c r="BD134" s="1" t="s">
        <v>720</v>
      </c>
      <c r="BE134" s="1" t="s">
        <v>721</v>
      </c>
      <c r="BF134" s="1">
        <v>29</v>
      </c>
      <c r="BH134" s="1">
        <v>0</v>
      </c>
      <c r="BI134" s="1">
        <v>0</v>
      </c>
      <c r="BJ134" s="1">
        <v>0</v>
      </c>
      <c r="BK134" s="1">
        <v>0</v>
      </c>
      <c r="BL134" s="1">
        <v>0</v>
      </c>
      <c r="BM134" s="1">
        <v>0</v>
      </c>
      <c r="BN134" s="1">
        <v>0</v>
      </c>
      <c r="BO134" s="1" t="s">
        <v>63</v>
      </c>
      <c r="BP134" s="1">
        <v>245</v>
      </c>
      <c r="BQ134" s="1" t="s">
        <v>70</v>
      </c>
      <c r="BR134" s="1" t="s">
        <v>477</v>
      </c>
      <c r="BS134" s="1">
        <v>4.8</v>
      </c>
      <c r="BT134" s="1" t="s">
        <v>478</v>
      </c>
      <c r="BU134" s="1" t="s">
        <v>714</v>
      </c>
      <c r="BV134" s="1">
        <v>1.9</v>
      </c>
      <c r="BW134" s="1" t="s">
        <v>478</v>
      </c>
      <c r="BX134" s="1" t="s">
        <v>94</v>
      </c>
      <c r="BY134" s="1">
        <v>51.7</v>
      </c>
      <c r="BZ134" s="1" t="s">
        <v>478</v>
      </c>
      <c r="CA134" s="1" t="s">
        <v>148</v>
      </c>
      <c r="CB134" s="1">
        <v>2.1</v>
      </c>
      <c r="CC134" s="1" t="s">
        <v>478</v>
      </c>
      <c r="CD134" s="1" t="s">
        <v>715</v>
      </c>
      <c r="CE134" s="1">
        <v>0</v>
      </c>
      <c r="CF134" s="1" t="s">
        <v>478</v>
      </c>
      <c r="CG134" s="1">
        <v>1</v>
      </c>
      <c r="CH134" s="1" t="s">
        <v>524</v>
      </c>
      <c r="CI134" s="1">
        <v>14</v>
      </c>
      <c r="CJ134" s="1" t="s">
        <v>487</v>
      </c>
      <c r="CK134" s="1">
        <v>7</v>
      </c>
      <c r="CL134" s="1" t="s">
        <v>487</v>
      </c>
      <c r="CM134" s="1">
        <v>1</v>
      </c>
      <c r="CN134" s="1" t="s">
        <v>482</v>
      </c>
      <c r="CO134" s="1">
        <v>0</v>
      </c>
      <c r="CQ134" s="1">
        <v>0</v>
      </c>
      <c r="CS134" s="1">
        <v>0</v>
      </c>
      <c r="CU134" s="1">
        <v>0</v>
      </c>
      <c r="CV134" s="1">
        <v>0</v>
      </c>
      <c r="CW134" s="1">
        <v>21</v>
      </c>
      <c r="CX134" s="1">
        <v>18</v>
      </c>
      <c r="CY134" s="1" t="s">
        <v>1131</v>
      </c>
    </row>
    <row r="135" spans="1:103" x14ac:dyDescent="0.15">
      <c r="A135" s="1">
        <v>1</v>
      </c>
      <c r="B135" s="1">
        <v>400501</v>
      </c>
      <c r="C135" s="1">
        <v>1</v>
      </c>
      <c r="D135" s="1" t="s">
        <v>713</v>
      </c>
      <c r="E135" s="1">
        <v>20141121</v>
      </c>
      <c r="F135" s="1">
        <v>1</v>
      </c>
      <c r="G135" s="1" t="s">
        <v>472</v>
      </c>
      <c r="H135" s="1">
        <v>1</v>
      </c>
      <c r="I135" s="1" t="s">
        <v>710</v>
      </c>
      <c r="J135" s="1">
        <v>0</v>
      </c>
      <c r="K135" s="1">
        <v>0</v>
      </c>
      <c r="L135" s="1">
        <v>2</v>
      </c>
      <c r="M135" s="1">
        <v>2</v>
      </c>
      <c r="N135" s="1" t="s">
        <v>711</v>
      </c>
      <c r="P135" s="1">
        <v>195</v>
      </c>
      <c r="Q135" s="1" t="s">
        <v>716</v>
      </c>
      <c r="R135" s="1">
        <v>0</v>
      </c>
      <c r="S135" s="1">
        <v>0</v>
      </c>
      <c r="T135" s="1">
        <v>0</v>
      </c>
      <c r="U135" s="1">
        <v>0</v>
      </c>
      <c r="V135" s="1">
        <v>0</v>
      </c>
      <c r="W135" s="1">
        <v>0</v>
      </c>
      <c r="X135" s="1">
        <v>0</v>
      </c>
      <c r="Y135" s="1" t="s">
        <v>63</v>
      </c>
      <c r="Z135" s="1">
        <v>497</v>
      </c>
      <c r="AA135" s="1" t="s">
        <v>70</v>
      </c>
      <c r="AB135" s="1" t="s">
        <v>477</v>
      </c>
      <c r="AC135" s="1">
        <v>27.7</v>
      </c>
      <c r="AD135" s="1" t="s">
        <v>478</v>
      </c>
      <c r="AE135" s="1" t="s">
        <v>714</v>
      </c>
      <c r="AF135" s="1">
        <v>16.3</v>
      </c>
      <c r="AG135" s="1" t="s">
        <v>478</v>
      </c>
      <c r="AH135" s="1" t="s">
        <v>94</v>
      </c>
      <c r="AI135" s="1">
        <v>58.4</v>
      </c>
      <c r="AJ135" s="1" t="s">
        <v>478</v>
      </c>
      <c r="AK135" s="1" t="s">
        <v>148</v>
      </c>
      <c r="AL135" s="1">
        <v>4.4000000000000004</v>
      </c>
      <c r="AM135" s="1" t="s">
        <v>478</v>
      </c>
      <c r="AN135" s="1" t="s">
        <v>715</v>
      </c>
      <c r="AO135" s="1">
        <v>2.4</v>
      </c>
      <c r="AP135" s="1" t="s">
        <v>478</v>
      </c>
      <c r="AR135" s="1">
        <v>400501</v>
      </c>
      <c r="AS135" s="1">
        <v>1</v>
      </c>
      <c r="AT135" s="1" t="s">
        <v>713</v>
      </c>
      <c r="AU135" s="1">
        <v>20141121</v>
      </c>
      <c r="AV135" s="1">
        <v>1</v>
      </c>
      <c r="AW135" s="1" t="s">
        <v>472</v>
      </c>
      <c r="AX135" s="1">
        <v>1</v>
      </c>
      <c r="AY135" s="1" t="s">
        <v>710</v>
      </c>
      <c r="AZ135" s="1">
        <v>0</v>
      </c>
      <c r="BA135" s="1">
        <v>0</v>
      </c>
      <c r="BB135" s="1">
        <v>3</v>
      </c>
      <c r="BC135" s="1">
        <v>2190</v>
      </c>
      <c r="BD135" s="1" t="s">
        <v>720</v>
      </c>
      <c r="BE135" s="1" t="s">
        <v>721</v>
      </c>
      <c r="BF135" s="1">
        <v>29</v>
      </c>
      <c r="BH135" s="1">
        <v>0</v>
      </c>
      <c r="BI135" s="1">
        <v>0</v>
      </c>
      <c r="BJ135" s="1">
        <v>0</v>
      </c>
      <c r="BK135" s="1">
        <v>0</v>
      </c>
      <c r="BL135" s="1">
        <v>0</v>
      </c>
      <c r="BM135" s="1">
        <v>0</v>
      </c>
      <c r="BN135" s="1">
        <v>0</v>
      </c>
      <c r="BO135" s="1" t="s">
        <v>63</v>
      </c>
      <c r="BP135" s="1">
        <v>245</v>
      </c>
      <c r="BQ135" s="1" t="s">
        <v>70</v>
      </c>
      <c r="BR135" s="1" t="s">
        <v>477</v>
      </c>
      <c r="BS135" s="1">
        <v>4.8</v>
      </c>
      <c r="BT135" s="1" t="s">
        <v>478</v>
      </c>
      <c r="BU135" s="1" t="s">
        <v>714</v>
      </c>
      <c r="BV135" s="1">
        <v>1.9</v>
      </c>
      <c r="BW135" s="1" t="s">
        <v>478</v>
      </c>
      <c r="BX135" s="1" t="s">
        <v>94</v>
      </c>
      <c r="BY135" s="1">
        <v>51.7</v>
      </c>
      <c r="BZ135" s="1" t="s">
        <v>478</v>
      </c>
      <c r="CA135" s="1" t="s">
        <v>148</v>
      </c>
      <c r="CB135" s="1">
        <v>2.1</v>
      </c>
      <c r="CC135" s="1" t="s">
        <v>478</v>
      </c>
      <c r="CD135" s="1" t="s">
        <v>715</v>
      </c>
      <c r="CE135" s="1">
        <v>0</v>
      </c>
      <c r="CF135" s="1" t="s">
        <v>478</v>
      </c>
      <c r="CG135" s="1">
        <v>1</v>
      </c>
      <c r="CH135" s="1" t="s">
        <v>524</v>
      </c>
      <c r="CI135" s="1">
        <v>14</v>
      </c>
      <c r="CJ135" s="1" t="s">
        <v>487</v>
      </c>
      <c r="CK135" s="1">
        <v>7</v>
      </c>
      <c r="CL135" s="1" t="s">
        <v>487</v>
      </c>
      <c r="CM135" s="1">
        <v>1</v>
      </c>
      <c r="CN135" s="1" t="s">
        <v>482</v>
      </c>
      <c r="CO135" s="1">
        <v>0</v>
      </c>
      <c r="CQ135" s="1">
        <v>0</v>
      </c>
      <c r="CS135" s="1">
        <v>0</v>
      </c>
      <c r="CU135" s="1">
        <v>0</v>
      </c>
      <c r="CV135" s="1">
        <v>0</v>
      </c>
      <c r="CW135" s="1">
        <v>21</v>
      </c>
      <c r="CX135" s="1">
        <v>19</v>
      </c>
      <c r="CY135" s="1" t="s">
        <v>1131</v>
      </c>
    </row>
    <row r="136" spans="1:103" x14ac:dyDescent="0.15">
      <c r="A136" s="1">
        <v>1</v>
      </c>
      <c r="B136" s="1">
        <v>400501</v>
      </c>
      <c r="C136" s="1">
        <v>1</v>
      </c>
      <c r="D136" s="1" t="s">
        <v>713</v>
      </c>
      <c r="E136" s="1">
        <v>20141124</v>
      </c>
      <c r="F136" s="1">
        <v>1</v>
      </c>
      <c r="G136" s="1" t="s">
        <v>472</v>
      </c>
      <c r="H136" s="1">
        <v>1</v>
      </c>
      <c r="I136" s="1" t="s">
        <v>710</v>
      </c>
      <c r="J136" s="1">
        <v>0</v>
      </c>
      <c r="K136" s="1">
        <v>0</v>
      </c>
      <c r="L136" s="1">
        <v>2</v>
      </c>
      <c r="M136" s="1">
        <v>2</v>
      </c>
      <c r="N136" s="1" t="s">
        <v>711</v>
      </c>
      <c r="P136" s="1">
        <v>198</v>
      </c>
      <c r="R136" s="1">
        <v>0</v>
      </c>
      <c r="S136" s="1">
        <v>0</v>
      </c>
      <c r="T136" s="1">
        <v>0</v>
      </c>
      <c r="U136" s="1">
        <v>0</v>
      </c>
      <c r="V136" s="1">
        <v>0</v>
      </c>
      <c r="W136" s="1">
        <v>0</v>
      </c>
      <c r="X136" s="1">
        <v>0</v>
      </c>
      <c r="Y136" s="1" t="s">
        <v>63</v>
      </c>
      <c r="Z136" s="1">
        <v>562</v>
      </c>
      <c r="AA136" s="1" t="s">
        <v>70</v>
      </c>
      <c r="AB136" s="1" t="s">
        <v>477</v>
      </c>
      <c r="AC136" s="1">
        <v>25</v>
      </c>
      <c r="AD136" s="1" t="s">
        <v>478</v>
      </c>
      <c r="AE136" s="1" t="s">
        <v>714</v>
      </c>
      <c r="AF136" s="1">
        <v>12.2</v>
      </c>
      <c r="AG136" s="1" t="s">
        <v>478</v>
      </c>
      <c r="AH136" s="1" t="s">
        <v>94</v>
      </c>
      <c r="AI136" s="1">
        <v>85.6</v>
      </c>
      <c r="AJ136" s="1" t="s">
        <v>478</v>
      </c>
      <c r="AK136" s="1" t="s">
        <v>148</v>
      </c>
      <c r="AL136" s="1">
        <v>4.3</v>
      </c>
      <c r="AM136" s="1" t="s">
        <v>478</v>
      </c>
      <c r="AN136" s="1" t="s">
        <v>715</v>
      </c>
      <c r="AO136" s="1">
        <v>3.8</v>
      </c>
      <c r="AP136" s="1" t="s">
        <v>478</v>
      </c>
      <c r="AR136" s="1">
        <v>400501</v>
      </c>
      <c r="AS136" s="1">
        <v>1</v>
      </c>
      <c r="AT136" s="1" t="s">
        <v>713</v>
      </c>
      <c r="AU136" s="1">
        <v>20141124</v>
      </c>
      <c r="AV136" s="1">
        <v>1</v>
      </c>
      <c r="AW136" s="1" t="s">
        <v>472</v>
      </c>
      <c r="AX136" s="1">
        <v>1</v>
      </c>
      <c r="AY136" s="1" t="s">
        <v>710</v>
      </c>
      <c r="AZ136" s="1">
        <v>0</v>
      </c>
      <c r="BA136" s="1">
        <v>0</v>
      </c>
      <c r="BB136" s="1">
        <v>3</v>
      </c>
      <c r="BC136" s="1">
        <v>2190</v>
      </c>
      <c r="BD136" s="1" t="s">
        <v>720</v>
      </c>
      <c r="BE136" s="1" t="s">
        <v>721</v>
      </c>
      <c r="BF136" s="1">
        <v>29</v>
      </c>
      <c r="BH136" s="1">
        <v>0</v>
      </c>
      <c r="BI136" s="1">
        <v>0</v>
      </c>
      <c r="BJ136" s="1">
        <v>0</v>
      </c>
      <c r="BK136" s="1">
        <v>0</v>
      </c>
      <c r="BL136" s="1">
        <v>0</v>
      </c>
      <c r="BM136" s="1">
        <v>0</v>
      </c>
      <c r="BN136" s="1">
        <v>0</v>
      </c>
      <c r="BO136" s="1" t="s">
        <v>63</v>
      </c>
      <c r="BP136" s="1">
        <v>245</v>
      </c>
      <c r="BQ136" s="1" t="s">
        <v>70</v>
      </c>
      <c r="BR136" s="1" t="s">
        <v>477</v>
      </c>
      <c r="BS136" s="1">
        <v>4.8</v>
      </c>
      <c r="BT136" s="1" t="s">
        <v>478</v>
      </c>
      <c r="BU136" s="1" t="s">
        <v>714</v>
      </c>
      <c r="BV136" s="1">
        <v>1.9</v>
      </c>
      <c r="BW136" s="1" t="s">
        <v>478</v>
      </c>
      <c r="BX136" s="1" t="s">
        <v>94</v>
      </c>
      <c r="BY136" s="1">
        <v>51.7</v>
      </c>
      <c r="BZ136" s="1" t="s">
        <v>478</v>
      </c>
      <c r="CA136" s="1" t="s">
        <v>148</v>
      </c>
      <c r="CB136" s="1">
        <v>2.1</v>
      </c>
      <c r="CC136" s="1" t="s">
        <v>478</v>
      </c>
      <c r="CD136" s="1" t="s">
        <v>715</v>
      </c>
      <c r="CE136" s="1">
        <v>0</v>
      </c>
      <c r="CF136" s="1" t="s">
        <v>478</v>
      </c>
      <c r="CG136" s="1">
        <v>1</v>
      </c>
      <c r="CH136" s="1" t="s">
        <v>524</v>
      </c>
      <c r="CI136" s="1">
        <v>14</v>
      </c>
      <c r="CJ136" s="1" t="s">
        <v>487</v>
      </c>
      <c r="CK136" s="1">
        <v>7</v>
      </c>
      <c r="CL136" s="1" t="s">
        <v>487</v>
      </c>
      <c r="CM136" s="1">
        <v>1</v>
      </c>
      <c r="CN136" s="1" t="s">
        <v>482</v>
      </c>
      <c r="CO136" s="1">
        <v>0</v>
      </c>
      <c r="CQ136" s="1">
        <v>0</v>
      </c>
      <c r="CS136" s="1">
        <v>0</v>
      </c>
      <c r="CU136" s="1">
        <v>0</v>
      </c>
      <c r="CV136" s="1">
        <v>0</v>
      </c>
      <c r="CW136" s="1">
        <v>21</v>
      </c>
      <c r="CX136" s="1">
        <v>22</v>
      </c>
      <c r="CY136" s="1" t="s">
        <v>1131</v>
      </c>
    </row>
    <row r="137" spans="1:103" x14ac:dyDescent="0.15">
      <c r="A137" s="1">
        <v>1</v>
      </c>
      <c r="B137" s="1">
        <v>400501</v>
      </c>
      <c r="C137" s="1">
        <v>1</v>
      </c>
      <c r="D137" s="1" t="s">
        <v>713</v>
      </c>
      <c r="E137" s="1">
        <v>20141125</v>
      </c>
      <c r="F137" s="1">
        <v>1</v>
      </c>
      <c r="G137" s="1" t="s">
        <v>472</v>
      </c>
      <c r="H137" s="1">
        <v>1</v>
      </c>
      <c r="I137" s="1" t="s">
        <v>710</v>
      </c>
      <c r="J137" s="1">
        <v>0</v>
      </c>
      <c r="K137" s="1">
        <v>0</v>
      </c>
      <c r="L137" s="1">
        <v>2</v>
      </c>
      <c r="M137" s="1">
        <v>2</v>
      </c>
      <c r="N137" s="1" t="s">
        <v>711</v>
      </c>
      <c r="P137" s="1">
        <v>193</v>
      </c>
      <c r="Q137" s="1" t="s">
        <v>1169</v>
      </c>
      <c r="R137" s="1">
        <v>0</v>
      </c>
      <c r="S137" s="1">
        <v>0</v>
      </c>
      <c r="T137" s="1">
        <v>0</v>
      </c>
      <c r="U137" s="1">
        <v>0</v>
      </c>
      <c r="V137" s="1">
        <v>0</v>
      </c>
      <c r="W137" s="1">
        <v>0</v>
      </c>
      <c r="X137" s="1">
        <v>0</v>
      </c>
      <c r="Y137" s="1" t="s">
        <v>63</v>
      </c>
      <c r="Z137" s="1">
        <v>511</v>
      </c>
      <c r="AA137" s="1" t="s">
        <v>70</v>
      </c>
      <c r="AB137" s="1" t="s">
        <v>477</v>
      </c>
      <c r="AC137" s="1">
        <v>20.2</v>
      </c>
      <c r="AD137" s="1" t="s">
        <v>478</v>
      </c>
      <c r="AE137" s="1" t="s">
        <v>714</v>
      </c>
      <c r="AF137" s="1">
        <v>17.600000000000001</v>
      </c>
      <c r="AG137" s="1" t="s">
        <v>478</v>
      </c>
      <c r="AH137" s="1" t="s">
        <v>94</v>
      </c>
      <c r="AI137" s="1">
        <v>66.5</v>
      </c>
      <c r="AJ137" s="1" t="s">
        <v>478</v>
      </c>
      <c r="AK137" s="1" t="s">
        <v>148</v>
      </c>
      <c r="AL137" s="1">
        <v>6</v>
      </c>
      <c r="AM137" s="1" t="s">
        <v>478</v>
      </c>
      <c r="AN137" s="1" t="s">
        <v>715</v>
      </c>
      <c r="AO137" s="1">
        <v>3.4</v>
      </c>
      <c r="AP137" s="1" t="s">
        <v>478</v>
      </c>
      <c r="AR137" s="1">
        <v>400501</v>
      </c>
      <c r="AS137" s="1">
        <v>1</v>
      </c>
      <c r="AT137" s="1" t="s">
        <v>713</v>
      </c>
      <c r="AU137" s="1">
        <v>20141125</v>
      </c>
      <c r="AV137" s="1">
        <v>1</v>
      </c>
      <c r="AW137" s="1" t="s">
        <v>472</v>
      </c>
      <c r="AX137" s="1">
        <v>1</v>
      </c>
      <c r="AY137" s="1" t="s">
        <v>710</v>
      </c>
      <c r="AZ137" s="1">
        <v>0</v>
      </c>
      <c r="BA137" s="1">
        <v>0</v>
      </c>
      <c r="BB137" s="1">
        <v>3</v>
      </c>
      <c r="BC137" s="1">
        <v>2190</v>
      </c>
      <c r="BD137" s="1" t="s">
        <v>720</v>
      </c>
      <c r="BE137" s="1" t="s">
        <v>721</v>
      </c>
      <c r="BF137" s="1">
        <v>29</v>
      </c>
      <c r="BH137" s="1">
        <v>0</v>
      </c>
      <c r="BI137" s="1">
        <v>0</v>
      </c>
      <c r="BJ137" s="1">
        <v>0</v>
      </c>
      <c r="BK137" s="1">
        <v>0</v>
      </c>
      <c r="BL137" s="1">
        <v>0</v>
      </c>
      <c r="BM137" s="1">
        <v>0</v>
      </c>
      <c r="BN137" s="1">
        <v>0</v>
      </c>
      <c r="BO137" s="1" t="s">
        <v>63</v>
      </c>
      <c r="BP137" s="1">
        <v>245</v>
      </c>
      <c r="BQ137" s="1" t="s">
        <v>70</v>
      </c>
      <c r="BR137" s="1" t="s">
        <v>477</v>
      </c>
      <c r="BS137" s="1">
        <v>4.8</v>
      </c>
      <c r="BT137" s="1" t="s">
        <v>478</v>
      </c>
      <c r="BU137" s="1" t="s">
        <v>714</v>
      </c>
      <c r="BV137" s="1">
        <v>1.9</v>
      </c>
      <c r="BW137" s="1" t="s">
        <v>478</v>
      </c>
      <c r="BX137" s="1" t="s">
        <v>94</v>
      </c>
      <c r="BY137" s="1">
        <v>51.7</v>
      </c>
      <c r="BZ137" s="1" t="s">
        <v>478</v>
      </c>
      <c r="CA137" s="1" t="s">
        <v>148</v>
      </c>
      <c r="CB137" s="1">
        <v>2.1</v>
      </c>
      <c r="CC137" s="1" t="s">
        <v>478</v>
      </c>
      <c r="CD137" s="1" t="s">
        <v>715</v>
      </c>
      <c r="CE137" s="1">
        <v>0</v>
      </c>
      <c r="CF137" s="1" t="s">
        <v>478</v>
      </c>
      <c r="CG137" s="1">
        <v>1</v>
      </c>
      <c r="CH137" s="1" t="s">
        <v>524</v>
      </c>
      <c r="CI137" s="1">
        <v>14</v>
      </c>
      <c r="CJ137" s="1" t="s">
        <v>487</v>
      </c>
      <c r="CK137" s="1">
        <v>7</v>
      </c>
      <c r="CL137" s="1" t="s">
        <v>487</v>
      </c>
      <c r="CM137" s="1">
        <v>1</v>
      </c>
      <c r="CN137" s="1" t="s">
        <v>482</v>
      </c>
      <c r="CO137" s="1">
        <v>0</v>
      </c>
      <c r="CQ137" s="1">
        <v>0</v>
      </c>
      <c r="CS137" s="1">
        <v>0</v>
      </c>
      <c r="CU137" s="1">
        <v>0</v>
      </c>
      <c r="CV137" s="1">
        <v>0</v>
      </c>
      <c r="CW137" s="1">
        <v>21</v>
      </c>
      <c r="CX137" s="1">
        <v>23</v>
      </c>
      <c r="CY137" s="1" t="s">
        <v>1131</v>
      </c>
    </row>
    <row r="138" spans="1:103" x14ac:dyDescent="0.15">
      <c r="A138" s="1">
        <v>1</v>
      </c>
      <c r="B138" s="1">
        <v>400501</v>
      </c>
      <c r="C138" s="1">
        <v>1</v>
      </c>
      <c r="D138" s="1" t="s">
        <v>713</v>
      </c>
      <c r="E138" s="1">
        <v>20141126</v>
      </c>
      <c r="F138" s="1">
        <v>1</v>
      </c>
      <c r="G138" s="1" t="s">
        <v>472</v>
      </c>
      <c r="H138" s="1">
        <v>1</v>
      </c>
      <c r="I138" s="1" t="s">
        <v>710</v>
      </c>
      <c r="J138" s="1">
        <v>0</v>
      </c>
      <c r="K138" s="1">
        <v>0</v>
      </c>
      <c r="L138" s="1">
        <v>2</v>
      </c>
      <c r="M138" s="1">
        <v>2</v>
      </c>
      <c r="N138" s="1" t="s">
        <v>711</v>
      </c>
      <c r="P138" s="1">
        <v>216</v>
      </c>
      <c r="Q138" s="1" t="s">
        <v>733</v>
      </c>
      <c r="R138" s="1">
        <v>0</v>
      </c>
      <c r="S138" s="1">
        <v>0</v>
      </c>
      <c r="T138" s="1">
        <v>0</v>
      </c>
      <c r="U138" s="1">
        <v>0</v>
      </c>
      <c r="V138" s="1">
        <v>0</v>
      </c>
      <c r="W138" s="1">
        <v>0</v>
      </c>
      <c r="X138" s="1">
        <v>0</v>
      </c>
      <c r="Y138" s="1" t="s">
        <v>63</v>
      </c>
      <c r="Z138" s="1">
        <v>554</v>
      </c>
      <c r="AA138" s="1" t="s">
        <v>70</v>
      </c>
      <c r="AB138" s="1" t="s">
        <v>477</v>
      </c>
      <c r="AC138" s="1">
        <v>26.8</v>
      </c>
      <c r="AD138" s="1" t="s">
        <v>478</v>
      </c>
      <c r="AE138" s="1" t="s">
        <v>714</v>
      </c>
      <c r="AF138" s="1">
        <v>13.8</v>
      </c>
      <c r="AG138" s="1" t="s">
        <v>478</v>
      </c>
      <c r="AH138" s="1" t="s">
        <v>94</v>
      </c>
      <c r="AI138" s="1">
        <v>79.099999999999994</v>
      </c>
      <c r="AJ138" s="1" t="s">
        <v>478</v>
      </c>
      <c r="AK138" s="1" t="s">
        <v>148</v>
      </c>
      <c r="AL138" s="1">
        <v>4.5</v>
      </c>
      <c r="AM138" s="1" t="s">
        <v>478</v>
      </c>
      <c r="AN138" s="1" t="s">
        <v>715</v>
      </c>
      <c r="AO138" s="1">
        <v>5.4</v>
      </c>
      <c r="AP138" s="1" t="s">
        <v>478</v>
      </c>
      <c r="AR138" s="1">
        <v>400501</v>
      </c>
      <c r="AS138" s="1">
        <v>1</v>
      </c>
      <c r="AT138" s="1" t="s">
        <v>713</v>
      </c>
      <c r="AU138" s="1">
        <v>20141126</v>
      </c>
      <c r="AV138" s="1">
        <v>1</v>
      </c>
      <c r="AW138" s="1" t="s">
        <v>472</v>
      </c>
      <c r="AX138" s="1">
        <v>1</v>
      </c>
      <c r="AY138" s="1" t="s">
        <v>710</v>
      </c>
      <c r="AZ138" s="1">
        <v>0</v>
      </c>
      <c r="BA138" s="1">
        <v>0</v>
      </c>
      <c r="BB138" s="1">
        <v>3</v>
      </c>
      <c r="BC138" s="1">
        <v>2190</v>
      </c>
      <c r="BD138" s="1" t="s">
        <v>720</v>
      </c>
      <c r="BE138" s="1" t="s">
        <v>721</v>
      </c>
      <c r="BF138" s="1">
        <v>29</v>
      </c>
      <c r="BH138" s="1">
        <v>0</v>
      </c>
      <c r="BI138" s="1">
        <v>0</v>
      </c>
      <c r="BJ138" s="1">
        <v>0</v>
      </c>
      <c r="BK138" s="1">
        <v>0</v>
      </c>
      <c r="BL138" s="1">
        <v>0</v>
      </c>
      <c r="BM138" s="1">
        <v>0</v>
      </c>
      <c r="BN138" s="1">
        <v>0</v>
      </c>
      <c r="BO138" s="1" t="s">
        <v>63</v>
      </c>
      <c r="BP138" s="1">
        <v>245</v>
      </c>
      <c r="BQ138" s="1" t="s">
        <v>70</v>
      </c>
      <c r="BR138" s="1" t="s">
        <v>477</v>
      </c>
      <c r="BS138" s="1">
        <v>4.8</v>
      </c>
      <c r="BT138" s="1" t="s">
        <v>478</v>
      </c>
      <c r="BU138" s="1" t="s">
        <v>714</v>
      </c>
      <c r="BV138" s="1">
        <v>1.9</v>
      </c>
      <c r="BW138" s="1" t="s">
        <v>478</v>
      </c>
      <c r="BX138" s="1" t="s">
        <v>94</v>
      </c>
      <c r="BY138" s="1">
        <v>51.7</v>
      </c>
      <c r="BZ138" s="1" t="s">
        <v>478</v>
      </c>
      <c r="CA138" s="1" t="s">
        <v>148</v>
      </c>
      <c r="CB138" s="1">
        <v>2.1</v>
      </c>
      <c r="CC138" s="1" t="s">
        <v>478</v>
      </c>
      <c r="CD138" s="1" t="s">
        <v>715</v>
      </c>
      <c r="CE138" s="1">
        <v>0</v>
      </c>
      <c r="CF138" s="1" t="s">
        <v>478</v>
      </c>
      <c r="CG138" s="1">
        <v>1</v>
      </c>
      <c r="CH138" s="1" t="s">
        <v>524</v>
      </c>
      <c r="CI138" s="1">
        <v>14</v>
      </c>
      <c r="CJ138" s="1" t="s">
        <v>487</v>
      </c>
      <c r="CK138" s="1">
        <v>7</v>
      </c>
      <c r="CL138" s="1" t="s">
        <v>487</v>
      </c>
      <c r="CM138" s="1">
        <v>1</v>
      </c>
      <c r="CN138" s="1" t="s">
        <v>482</v>
      </c>
      <c r="CO138" s="1">
        <v>0</v>
      </c>
      <c r="CQ138" s="1">
        <v>0</v>
      </c>
      <c r="CS138" s="1">
        <v>0</v>
      </c>
      <c r="CU138" s="1">
        <v>0</v>
      </c>
      <c r="CV138" s="1">
        <v>0</v>
      </c>
      <c r="CW138" s="1">
        <v>21</v>
      </c>
      <c r="CX138" s="1">
        <v>24</v>
      </c>
      <c r="CY138" s="1" t="s">
        <v>1131</v>
      </c>
    </row>
    <row r="139" spans="1:103" x14ac:dyDescent="0.15">
      <c r="A139" s="1">
        <v>1</v>
      </c>
      <c r="B139" s="1">
        <v>400501</v>
      </c>
      <c r="C139" s="1">
        <v>1</v>
      </c>
      <c r="D139" s="1" t="s">
        <v>713</v>
      </c>
      <c r="E139" s="1">
        <v>20141127</v>
      </c>
      <c r="F139" s="1">
        <v>1</v>
      </c>
      <c r="G139" s="1" t="s">
        <v>472</v>
      </c>
      <c r="H139" s="1">
        <v>1</v>
      </c>
      <c r="I139" s="1" t="s">
        <v>710</v>
      </c>
      <c r="J139" s="1">
        <v>0</v>
      </c>
      <c r="K139" s="1">
        <v>0</v>
      </c>
      <c r="L139" s="1">
        <v>2</v>
      </c>
      <c r="M139" s="1">
        <v>2</v>
      </c>
      <c r="N139" s="1" t="s">
        <v>711</v>
      </c>
      <c r="P139" s="1">
        <v>237</v>
      </c>
      <c r="R139" s="1">
        <v>0</v>
      </c>
      <c r="S139" s="1">
        <v>0</v>
      </c>
      <c r="T139" s="1">
        <v>0</v>
      </c>
      <c r="U139" s="1">
        <v>0</v>
      </c>
      <c r="V139" s="1">
        <v>0</v>
      </c>
      <c r="W139" s="1">
        <v>0</v>
      </c>
      <c r="X139" s="1">
        <v>0</v>
      </c>
      <c r="Y139" s="1" t="s">
        <v>63</v>
      </c>
      <c r="Z139" s="1">
        <v>538</v>
      </c>
      <c r="AA139" s="1" t="s">
        <v>70</v>
      </c>
      <c r="AB139" s="1" t="s">
        <v>477</v>
      </c>
      <c r="AC139" s="1">
        <v>28.1</v>
      </c>
      <c r="AD139" s="1" t="s">
        <v>478</v>
      </c>
      <c r="AE139" s="1" t="s">
        <v>714</v>
      </c>
      <c r="AF139" s="1">
        <v>15</v>
      </c>
      <c r="AG139" s="1" t="s">
        <v>478</v>
      </c>
      <c r="AH139" s="1" t="s">
        <v>94</v>
      </c>
      <c r="AI139" s="1">
        <v>73</v>
      </c>
      <c r="AJ139" s="1" t="s">
        <v>478</v>
      </c>
      <c r="AK139" s="1" t="s">
        <v>148</v>
      </c>
      <c r="AL139" s="1">
        <v>6.1</v>
      </c>
      <c r="AM139" s="1" t="s">
        <v>478</v>
      </c>
      <c r="AN139" s="1" t="s">
        <v>715</v>
      </c>
      <c r="AO139" s="1">
        <v>3.8</v>
      </c>
      <c r="AP139" s="1" t="s">
        <v>478</v>
      </c>
      <c r="AR139" s="1">
        <v>400501</v>
      </c>
      <c r="AS139" s="1">
        <v>1</v>
      </c>
      <c r="AT139" s="1" t="s">
        <v>713</v>
      </c>
      <c r="AU139" s="1">
        <v>20141127</v>
      </c>
      <c r="AV139" s="1">
        <v>1</v>
      </c>
      <c r="AW139" s="1" t="s">
        <v>472</v>
      </c>
      <c r="AX139" s="1">
        <v>1</v>
      </c>
      <c r="AY139" s="1" t="s">
        <v>710</v>
      </c>
      <c r="AZ139" s="1">
        <v>0</v>
      </c>
      <c r="BA139" s="1">
        <v>0</v>
      </c>
      <c r="BB139" s="1">
        <v>3</v>
      </c>
      <c r="BC139" s="1">
        <v>2190</v>
      </c>
      <c r="BD139" s="1" t="s">
        <v>720</v>
      </c>
      <c r="BE139" s="1" t="s">
        <v>721</v>
      </c>
      <c r="BF139" s="1">
        <v>29</v>
      </c>
      <c r="BH139" s="1">
        <v>0</v>
      </c>
      <c r="BI139" s="1">
        <v>0</v>
      </c>
      <c r="BJ139" s="1">
        <v>0</v>
      </c>
      <c r="BK139" s="1">
        <v>0</v>
      </c>
      <c r="BL139" s="1">
        <v>0</v>
      </c>
      <c r="BM139" s="1">
        <v>0</v>
      </c>
      <c r="BN139" s="1">
        <v>0</v>
      </c>
      <c r="BO139" s="1" t="s">
        <v>63</v>
      </c>
      <c r="BP139" s="1">
        <v>245</v>
      </c>
      <c r="BQ139" s="1" t="s">
        <v>70</v>
      </c>
      <c r="BR139" s="1" t="s">
        <v>477</v>
      </c>
      <c r="BS139" s="1">
        <v>4.8</v>
      </c>
      <c r="BT139" s="1" t="s">
        <v>478</v>
      </c>
      <c r="BU139" s="1" t="s">
        <v>714</v>
      </c>
      <c r="BV139" s="1">
        <v>1.9</v>
      </c>
      <c r="BW139" s="1" t="s">
        <v>478</v>
      </c>
      <c r="BX139" s="1" t="s">
        <v>94</v>
      </c>
      <c r="BY139" s="1">
        <v>51.7</v>
      </c>
      <c r="BZ139" s="1" t="s">
        <v>478</v>
      </c>
      <c r="CA139" s="1" t="s">
        <v>148</v>
      </c>
      <c r="CB139" s="1">
        <v>2.1</v>
      </c>
      <c r="CC139" s="1" t="s">
        <v>478</v>
      </c>
      <c r="CD139" s="1" t="s">
        <v>715</v>
      </c>
      <c r="CE139" s="1">
        <v>0</v>
      </c>
      <c r="CF139" s="1" t="s">
        <v>478</v>
      </c>
      <c r="CG139" s="1">
        <v>1</v>
      </c>
      <c r="CH139" s="1" t="s">
        <v>524</v>
      </c>
      <c r="CI139" s="1">
        <v>14</v>
      </c>
      <c r="CJ139" s="1" t="s">
        <v>487</v>
      </c>
      <c r="CK139" s="1">
        <v>7</v>
      </c>
      <c r="CL139" s="1" t="s">
        <v>487</v>
      </c>
      <c r="CM139" s="1">
        <v>1</v>
      </c>
      <c r="CN139" s="1" t="s">
        <v>482</v>
      </c>
      <c r="CO139" s="1">
        <v>0</v>
      </c>
      <c r="CQ139" s="1">
        <v>0</v>
      </c>
      <c r="CS139" s="1">
        <v>0</v>
      </c>
      <c r="CU139" s="1">
        <v>0</v>
      </c>
      <c r="CV139" s="1">
        <v>0</v>
      </c>
      <c r="CW139" s="1">
        <v>21</v>
      </c>
      <c r="CX139" s="1">
        <v>25</v>
      </c>
      <c r="CY139" s="1" t="s">
        <v>1131</v>
      </c>
    </row>
    <row r="140" spans="1:103" x14ac:dyDescent="0.15">
      <c r="A140" s="1">
        <v>1</v>
      </c>
      <c r="B140" s="1">
        <v>400501</v>
      </c>
      <c r="C140" s="1">
        <v>1</v>
      </c>
      <c r="D140" s="1" t="s">
        <v>713</v>
      </c>
      <c r="E140" s="1">
        <v>20141128</v>
      </c>
      <c r="F140" s="1">
        <v>1</v>
      </c>
      <c r="G140" s="1" t="s">
        <v>472</v>
      </c>
      <c r="H140" s="1">
        <v>1</v>
      </c>
      <c r="I140" s="1" t="s">
        <v>710</v>
      </c>
      <c r="J140" s="1">
        <v>0</v>
      </c>
      <c r="K140" s="1">
        <v>0</v>
      </c>
      <c r="L140" s="1">
        <v>2</v>
      </c>
      <c r="M140" s="1">
        <v>2</v>
      </c>
      <c r="N140" s="1" t="s">
        <v>711</v>
      </c>
      <c r="P140" s="1">
        <v>237</v>
      </c>
      <c r="R140" s="1">
        <v>0</v>
      </c>
      <c r="S140" s="1">
        <v>0</v>
      </c>
      <c r="T140" s="1">
        <v>0</v>
      </c>
      <c r="U140" s="1">
        <v>0</v>
      </c>
      <c r="V140" s="1">
        <v>0</v>
      </c>
      <c r="W140" s="1">
        <v>0</v>
      </c>
      <c r="X140" s="1">
        <v>0</v>
      </c>
      <c r="Y140" s="1" t="s">
        <v>63</v>
      </c>
      <c r="Z140" s="1">
        <v>593</v>
      </c>
      <c r="AA140" s="1" t="s">
        <v>70</v>
      </c>
      <c r="AB140" s="1" t="s">
        <v>477</v>
      </c>
      <c r="AC140" s="1">
        <v>30.2</v>
      </c>
      <c r="AD140" s="1" t="s">
        <v>478</v>
      </c>
      <c r="AE140" s="1" t="s">
        <v>714</v>
      </c>
      <c r="AF140" s="1">
        <v>15.2</v>
      </c>
      <c r="AG140" s="1" t="s">
        <v>478</v>
      </c>
      <c r="AH140" s="1" t="s">
        <v>94</v>
      </c>
      <c r="AI140" s="1">
        <v>80</v>
      </c>
      <c r="AJ140" s="1" t="s">
        <v>478</v>
      </c>
      <c r="AK140" s="1" t="s">
        <v>148</v>
      </c>
      <c r="AL140" s="1">
        <v>5.6</v>
      </c>
      <c r="AM140" s="1" t="s">
        <v>478</v>
      </c>
      <c r="AN140" s="1" t="s">
        <v>715</v>
      </c>
      <c r="AO140" s="1">
        <v>4.4000000000000004</v>
      </c>
      <c r="AP140" s="1" t="s">
        <v>478</v>
      </c>
      <c r="AR140" s="1">
        <v>400501</v>
      </c>
      <c r="AS140" s="1">
        <v>1</v>
      </c>
      <c r="AT140" s="1" t="s">
        <v>713</v>
      </c>
      <c r="AU140" s="1">
        <v>20141128</v>
      </c>
      <c r="AV140" s="1">
        <v>1</v>
      </c>
      <c r="AW140" s="1" t="s">
        <v>472</v>
      </c>
      <c r="AX140" s="1">
        <v>1</v>
      </c>
      <c r="AY140" s="1" t="s">
        <v>710</v>
      </c>
      <c r="AZ140" s="1">
        <v>0</v>
      </c>
      <c r="BA140" s="1">
        <v>0</v>
      </c>
      <c r="BB140" s="1">
        <v>3</v>
      </c>
      <c r="BC140" s="1">
        <v>2190</v>
      </c>
      <c r="BD140" s="1" t="s">
        <v>720</v>
      </c>
      <c r="BE140" s="1" t="s">
        <v>721</v>
      </c>
      <c r="BF140" s="1">
        <v>29</v>
      </c>
      <c r="BH140" s="1">
        <v>0</v>
      </c>
      <c r="BI140" s="1">
        <v>0</v>
      </c>
      <c r="BJ140" s="1">
        <v>0</v>
      </c>
      <c r="BK140" s="1">
        <v>0</v>
      </c>
      <c r="BL140" s="1">
        <v>0</v>
      </c>
      <c r="BM140" s="1">
        <v>0</v>
      </c>
      <c r="BN140" s="1">
        <v>0</v>
      </c>
      <c r="BO140" s="1" t="s">
        <v>63</v>
      </c>
      <c r="BP140" s="1">
        <v>245</v>
      </c>
      <c r="BQ140" s="1" t="s">
        <v>70</v>
      </c>
      <c r="BR140" s="1" t="s">
        <v>477</v>
      </c>
      <c r="BS140" s="1">
        <v>4.8</v>
      </c>
      <c r="BT140" s="1" t="s">
        <v>478</v>
      </c>
      <c r="BU140" s="1" t="s">
        <v>714</v>
      </c>
      <c r="BV140" s="1">
        <v>1.9</v>
      </c>
      <c r="BW140" s="1" t="s">
        <v>478</v>
      </c>
      <c r="BX140" s="1" t="s">
        <v>94</v>
      </c>
      <c r="BY140" s="1">
        <v>51.7</v>
      </c>
      <c r="BZ140" s="1" t="s">
        <v>478</v>
      </c>
      <c r="CA140" s="1" t="s">
        <v>148</v>
      </c>
      <c r="CB140" s="1">
        <v>2.1</v>
      </c>
      <c r="CC140" s="1" t="s">
        <v>478</v>
      </c>
      <c r="CD140" s="1" t="s">
        <v>715</v>
      </c>
      <c r="CE140" s="1">
        <v>0</v>
      </c>
      <c r="CF140" s="1" t="s">
        <v>478</v>
      </c>
      <c r="CG140" s="1">
        <v>1</v>
      </c>
      <c r="CH140" s="1" t="s">
        <v>524</v>
      </c>
      <c r="CI140" s="1">
        <v>14</v>
      </c>
      <c r="CJ140" s="1" t="s">
        <v>487</v>
      </c>
      <c r="CK140" s="1">
        <v>7</v>
      </c>
      <c r="CL140" s="1" t="s">
        <v>487</v>
      </c>
      <c r="CM140" s="1">
        <v>1</v>
      </c>
      <c r="CN140" s="1" t="s">
        <v>482</v>
      </c>
      <c r="CO140" s="1">
        <v>0</v>
      </c>
      <c r="CQ140" s="1">
        <v>0</v>
      </c>
      <c r="CS140" s="1">
        <v>0</v>
      </c>
      <c r="CU140" s="1">
        <v>0</v>
      </c>
      <c r="CV140" s="1">
        <v>0</v>
      </c>
      <c r="CW140" s="1">
        <v>21</v>
      </c>
      <c r="CX140" s="1">
        <v>26</v>
      </c>
      <c r="CY140" s="1" t="s">
        <v>1131</v>
      </c>
    </row>
    <row r="141" spans="1:103" x14ac:dyDescent="0.15">
      <c r="A141" s="1">
        <v>1</v>
      </c>
      <c r="B141" s="1">
        <v>400501</v>
      </c>
      <c r="C141" s="1">
        <v>1</v>
      </c>
      <c r="D141" s="1" t="s">
        <v>713</v>
      </c>
      <c r="E141" s="1">
        <v>20141103</v>
      </c>
      <c r="F141" s="1">
        <v>1</v>
      </c>
      <c r="G141" s="1" t="s">
        <v>472</v>
      </c>
      <c r="H141" s="1">
        <v>1</v>
      </c>
      <c r="I141" s="1" t="s">
        <v>710</v>
      </c>
      <c r="J141" s="1">
        <v>0</v>
      </c>
      <c r="K141" s="1">
        <v>0</v>
      </c>
      <c r="L141" s="1">
        <v>2</v>
      </c>
      <c r="M141" s="1">
        <v>2</v>
      </c>
      <c r="N141" s="1" t="s">
        <v>711</v>
      </c>
      <c r="P141" s="1">
        <v>242</v>
      </c>
      <c r="Q141" s="1" t="s">
        <v>717</v>
      </c>
      <c r="R141" s="1">
        <v>0</v>
      </c>
      <c r="S141" s="1">
        <v>0</v>
      </c>
      <c r="T141" s="1">
        <v>0</v>
      </c>
      <c r="U141" s="1">
        <v>0</v>
      </c>
      <c r="V141" s="1">
        <v>0</v>
      </c>
      <c r="W141" s="1">
        <v>0</v>
      </c>
      <c r="X141" s="1">
        <v>0</v>
      </c>
      <c r="Y141" s="1" t="s">
        <v>63</v>
      </c>
      <c r="Z141" s="1">
        <v>422</v>
      </c>
      <c r="AA141" s="1" t="s">
        <v>70</v>
      </c>
      <c r="AB141" s="1" t="s">
        <v>477</v>
      </c>
      <c r="AC141" s="1">
        <v>21.9</v>
      </c>
      <c r="AD141" s="1" t="s">
        <v>478</v>
      </c>
      <c r="AE141" s="1" t="s">
        <v>714</v>
      </c>
      <c r="AF141" s="1">
        <v>7.9</v>
      </c>
      <c r="AG141" s="1" t="s">
        <v>478</v>
      </c>
      <c r="AH141" s="1" t="s">
        <v>94</v>
      </c>
      <c r="AI141" s="1">
        <v>64.2</v>
      </c>
      <c r="AJ141" s="1" t="s">
        <v>478</v>
      </c>
      <c r="AK141" s="1" t="s">
        <v>148</v>
      </c>
      <c r="AL141" s="1">
        <v>5.6</v>
      </c>
      <c r="AM141" s="1" t="s">
        <v>478</v>
      </c>
      <c r="AN141" s="1" t="s">
        <v>715</v>
      </c>
      <c r="AO141" s="1">
        <v>3.6</v>
      </c>
      <c r="AP141" s="1" t="s">
        <v>478</v>
      </c>
      <c r="AR141" s="1">
        <v>400501</v>
      </c>
      <c r="AS141" s="1">
        <v>1</v>
      </c>
      <c r="AT141" s="1" t="s">
        <v>713</v>
      </c>
      <c r="AU141" s="1">
        <v>20141103</v>
      </c>
      <c r="AV141" s="1">
        <v>1</v>
      </c>
      <c r="AW141" s="1" t="s">
        <v>472</v>
      </c>
      <c r="AX141" s="1">
        <v>1</v>
      </c>
      <c r="AY141" s="1" t="s">
        <v>710</v>
      </c>
      <c r="AZ141" s="1">
        <v>0</v>
      </c>
      <c r="BA141" s="1">
        <v>0</v>
      </c>
      <c r="BB141" s="1">
        <v>4</v>
      </c>
      <c r="BC141" s="1">
        <v>2190</v>
      </c>
      <c r="BD141" s="1" t="s">
        <v>720</v>
      </c>
      <c r="BE141" s="1" t="s">
        <v>721</v>
      </c>
      <c r="BF141" s="1">
        <v>29</v>
      </c>
      <c r="BH141" s="1">
        <v>0</v>
      </c>
      <c r="BI141" s="1">
        <v>0</v>
      </c>
      <c r="BJ141" s="1">
        <v>0</v>
      </c>
      <c r="BK141" s="1">
        <v>0</v>
      </c>
      <c r="BL141" s="1">
        <v>0</v>
      </c>
      <c r="BM141" s="1">
        <v>0</v>
      </c>
      <c r="BN141" s="1">
        <v>0</v>
      </c>
      <c r="BO141" s="1" t="s">
        <v>63</v>
      </c>
      <c r="BP141" s="1">
        <v>245</v>
      </c>
      <c r="BQ141" s="1" t="s">
        <v>70</v>
      </c>
      <c r="BR141" s="1" t="s">
        <v>477</v>
      </c>
      <c r="BS141" s="1">
        <v>4.8</v>
      </c>
      <c r="BT141" s="1" t="s">
        <v>478</v>
      </c>
      <c r="BU141" s="1" t="s">
        <v>714</v>
      </c>
      <c r="BV141" s="1">
        <v>1.9</v>
      </c>
      <c r="BW141" s="1" t="s">
        <v>478</v>
      </c>
      <c r="BX141" s="1" t="s">
        <v>94</v>
      </c>
      <c r="BY141" s="1">
        <v>51.7</v>
      </c>
      <c r="BZ141" s="1" t="s">
        <v>478</v>
      </c>
      <c r="CA141" s="1" t="s">
        <v>148</v>
      </c>
      <c r="CB141" s="1">
        <v>2.1</v>
      </c>
      <c r="CC141" s="1" t="s">
        <v>478</v>
      </c>
      <c r="CD141" s="1" t="s">
        <v>715</v>
      </c>
      <c r="CE141" s="1">
        <v>0</v>
      </c>
      <c r="CF141" s="1" t="s">
        <v>478</v>
      </c>
      <c r="CG141" s="1">
        <v>1</v>
      </c>
      <c r="CH141" s="1" t="s">
        <v>524</v>
      </c>
      <c r="CI141" s="1">
        <v>14</v>
      </c>
      <c r="CJ141" s="1" t="s">
        <v>487</v>
      </c>
      <c r="CK141" s="1">
        <v>7</v>
      </c>
      <c r="CL141" s="1" t="s">
        <v>487</v>
      </c>
      <c r="CM141" s="1">
        <v>1</v>
      </c>
      <c r="CN141" s="1" t="s">
        <v>482</v>
      </c>
      <c r="CO141" s="1">
        <v>0</v>
      </c>
      <c r="CQ141" s="1">
        <v>0</v>
      </c>
      <c r="CS141" s="1">
        <v>0</v>
      </c>
      <c r="CU141" s="1">
        <v>0</v>
      </c>
      <c r="CV141" s="1">
        <v>0</v>
      </c>
      <c r="CW141" s="1">
        <v>22</v>
      </c>
      <c r="CX141" s="1">
        <v>1</v>
      </c>
      <c r="CY141" s="1" t="s">
        <v>1132</v>
      </c>
    </row>
    <row r="142" spans="1:103" x14ac:dyDescent="0.15">
      <c r="A142" s="1">
        <v>1</v>
      </c>
      <c r="B142" s="1">
        <v>400501</v>
      </c>
      <c r="C142" s="1">
        <v>1</v>
      </c>
      <c r="D142" s="1" t="s">
        <v>713</v>
      </c>
      <c r="E142" s="1">
        <v>20141104</v>
      </c>
      <c r="F142" s="1">
        <v>1</v>
      </c>
      <c r="G142" s="1" t="s">
        <v>472</v>
      </c>
      <c r="H142" s="1">
        <v>1</v>
      </c>
      <c r="I142" s="1" t="s">
        <v>710</v>
      </c>
      <c r="J142" s="1">
        <v>0</v>
      </c>
      <c r="K142" s="1">
        <v>0</v>
      </c>
      <c r="L142" s="1">
        <v>2</v>
      </c>
      <c r="M142" s="1">
        <v>2</v>
      </c>
      <c r="N142" s="1" t="s">
        <v>711</v>
      </c>
      <c r="P142" s="1">
        <v>223</v>
      </c>
      <c r="Q142" s="1" t="s">
        <v>1166</v>
      </c>
      <c r="R142" s="1">
        <v>0</v>
      </c>
      <c r="S142" s="1">
        <v>0</v>
      </c>
      <c r="T142" s="1">
        <v>0</v>
      </c>
      <c r="U142" s="1">
        <v>0</v>
      </c>
      <c r="V142" s="1">
        <v>0</v>
      </c>
      <c r="W142" s="1">
        <v>0</v>
      </c>
      <c r="X142" s="1">
        <v>0</v>
      </c>
      <c r="Y142" s="1" t="s">
        <v>63</v>
      </c>
      <c r="Z142" s="1">
        <v>351</v>
      </c>
      <c r="AA142" s="1" t="s">
        <v>70</v>
      </c>
      <c r="AB142" s="1" t="s">
        <v>477</v>
      </c>
      <c r="AC142" s="1">
        <v>11.3</v>
      </c>
      <c r="AD142" s="1" t="s">
        <v>478</v>
      </c>
      <c r="AE142" s="1" t="s">
        <v>714</v>
      </c>
      <c r="AF142" s="1">
        <v>4.4000000000000004</v>
      </c>
      <c r="AG142" s="1" t="s">
        <v>478</v>
      </c>
      <c r="AH142" s="1" t="s">
        <v>94</v>
      </c>
      <c r="AI142" s="1">
        <v>66.900000000000006</v>
      </c>
      <c r="AJ142" s="1" t="s">
        <v>478</v>
      </c>
      <c r="AK142" s="1" t="s">
        <v>148</v>
      </c>
      <c r="AL142" s="1">
        <v>6.6</v>
      </c>
      <c r="AM142" s="1" t="s">
        <v>478</v>
      </c>
      <c r="AN142" s="1" t="s">
        <v>715</v>
      </c>
      <c r="AO142" s="1">
        <v>3.1</v>
      </c>
      <c r="AP142" s="1" t="s">
        <v>478</v>
      </c>
      <c r="AR142" s="1">
        <v>400501</v>
      </c>
      <c r="AS142" s="1">
        <v>1</v>
      </c>
      <c r="AT142" s="1" t="s">
        <v>713</v>
      </c>
      <c r="AU142" s="1">
        <v>20141104</v>
      </c>
      <c r="AV142" s="1">
        <v>1</v>
      </c>
      <c r="AW142" s="1" t="s">
        <v>472</v>
      </c>
      <c r="AX142" s="1">
        <v>1</v>
      </c>
      <c r="AY142" s="1" t="s">
        <v>710</v>
      </c>
      <c r="AZ142" s="1">
        <v>0</v>
      </c>
      <c r="BA142" s="1">
        <v>0</v>
      </c>
      <c r="BB142" s="1">
        <v>4</v>
      </c>
      <c r="BC142" s="1">
        <v>2139</v>
      </c>
      <c r="BD142" s="1" t="s">
        <v>1182</v>
      </c>
      <c r="BE142" s="1" t="s">
        <v>1183</v>
      </c>
      <c r="BF142" s="1">
        <v>4</v>
      </c>
      <c r="BG142" s="1" t="s">
        <v>1166</v>
      </c>
      <c r="BH142" s="1">
        <v>0</v>
      </c>
      <c r="BI142" s="1">
        <v>0</v>
      </c>
      <c r="BJ142" s="1">
        <v>0</v>
      </c>
      <c r="BK142" s="1">
        <v>0</v>
      </c>
      <c r="BL142" s="1">
        <v>0</v>
      </c>
      <c r="BM142" s="1">
        <v>0</v>
      </c>
      <c r="BN142" s="1">
        <v>0</v>
      </c>
      <c r="BO142" s="1" t="s">
        <v>63</v>
      </c>
      <c r="BP142" s="1">
        <v>8</v>
      </c>
      <c r="BQ142" s="1" t="s">
        <v>70</v>
      </c>
      <c r="BR142" s="1" t="s">
        <v>477</v>
      </c>
      <c r="BS142" s="1">
        <v>0.2</v>
      </c>
      <c r="BT142" s="1" t="s">
        <v>478</v>
      </c>
      <c r="BU142" s="1" t="s">
        <v>714</v>
      </c>
      <c r="BV142" s="1">
        <v>0</v>
      </c>
      <c r="BW142" s="1" t="s">
        <v>478</v>
      </c>
      <c r="BX142" s="1" t="s">
        <v>94</v>
      </c>
      <c r="BY142" s="1">
        <v>1.8</v>
      </c>
      <c r="BZ142" s="1" t="s">
        <v>478</v>
      </c>
      <c r="CA142" s="1" t="s">
        <v>148</v>
      </c>
      <c r="CB142" s="1">
        <v>0.3</v>
      </c>
      <c r="CC142" s="1" t="s">
        <v>478</v>
      </c>
      <c r="CD142" s="1" t="s">
        <v>715</v>
      </c>
      <c r="CE142" s="1">
        <v>0.8</v>
      </c>
      <c r="CF142" s="1" t="s">
        <v>478</v>
      </c>
      <c r="CG142" s="1">
        <v>5</v>
      </c>
      <c r="CH142" s="1" t="s">
        <v>528</v>
      </c>
      <c r="CI142" s="1">
        <v>12</v>
      </c>
      <c r="CJ142" s="1" t="s">
        <v>1184</v>
      </c>
      <c r="CK142" s="1">
        <v>7</v>
      </c>
      <c r="CL142" s="1" t="s">
        <v>487</v>
      </c>
      <c r="CM142" s="1">
        <v>2</v>
      </c>
      <c r="CN142" s="1" t="s">
        <v>488</v>
      </c>
      <c r="CO142" s="1">
        <v>11</v>
      </c>
      <c r="CQ142" s="1">
        <v>4</v>
      </c>
      <c r="CS142" s="1">
        <v>0</v>
      </c>
      <c r="CU142" s="1">
        <v>0</v>
      </c>
      <c r="CV142" s="1">
        <v>1</v>
      </c>
      <c r="CW142" s="1">
        <v>22</v>
      </c>
      <c r="CX142" s="1">
        <v>2</v>
      </c>
      <c r="CY142" s="1" t="s">
        <v>1132</v>
      </c>
    </row>
    <row r="143" spans="1:103" x14ac:dyDescent="0.15">
      <c r="A143" s="1">
        <v>1</v>
      </c>
      <c r="B143" s="1">
        <v>400501</v>
      </c>
      <c r="C143" s="1">
        <v>1</v>
      </c>
      <c r="D143" s="1" t="s">
        <v>713</v>
      </c>
      <c r="E143" s="1">
        <v>20141105</v>
      </c>
      <c r="F143" s="1">
        <v>1</v>
      </c>
      <c r="G143" s="1" t="s">
        <v>472</v>
      </c>
      <c r="H143" s="1">
        <v>1</v>
      </c>
      <c r="I143" s="1" t="s">
        <v>710</v>
      </c>
      <c r="J143" s="1">
        <v>0</v>
      </c>
      <c r="K143" s="1">
        <v>0</v>
      </c>
      <c r="L143" s="1">
        <v>2</v>
      </c>
      <c r="M143" s="1">
        <v>2</v>
      </c>
      <c r="N143" s="1" t="s">
        <v>711</v>
      </c>
      <c r="P143" s="1">
        <v>206</v>
      </c>
      <c r="R143" s="1">
        <v>0</v>
      </c>
      <c r="S143" s="1">
        <v>0</v>
      </c>
      <c r="T143" s="1">
        <v>0</v>
      </c>
      <c r="U143" s="1">
        <v>0</v>
      </c>
      <c r="V143" s="1">
        <v>0</v>
      </c>
      <c r="W143" s="1">
        <v>0</v>
      </c>
      <c r="X143" s="1">
        <v>0</v>
      </c>
      <c r="Y143" s="1" t="s">
        <v>63</v>
      </c>
      <c r="Z143" s="1">
        <v>371</v>
      </c>
      <c r="AA143" s="1" t="s">
        <v>70</v>
      </c>
      <c r="AB143" s="1" t="s">
        <v>477</v>
      </c>
      <c r="AC143" s="1">
        <v>9.9</v>
      </c>
      <c r="AD143" s="1" t="s">
        <v>478</v>
      </c>
      <c r="AE143" s="1" t="s">
        <v>714</v>
      </c>
      <c r="AF143" s="1">
        <v>7.9</v>
      </c>
      <c r="AG143" s="1" t="s">
        <v>478</v>
      </c>
      <c r="AH143" s="1" t="s">
        <v>94</v>
      </c>
      <c r="AI143" s="1">
        <v>64.2</v>
      </c>
      <c r="AJ143" s="1" t="s">
        <v>478</v>
      </c>
      <c r="AK143" s="1" t="s">
        <v>148</v>
      </c>
      <c r="AL143" s="1">
        <v>4.8</v>
      </c>
      <c r="AM143" s="1" t="s">
        <v>478</v>
      </c>
      <c r="AN143" s="1" t="s">
        <v>715</v>
      </c>
      <c r="AO143" s="1">
        <v>3.4</v>
      </c>
      <c r="AP143" s="1" t="s">
        <v>478</v>
      </c>
      <c r="AR143" s="1">
        <v>400501</v>
      </c>
      <c r="AS143" s="1">
        <v>1</v>
      </c>
      <c r="AT143" s="1" t="s">
        <v>713</v>
      </c>
      <c r="AU143" s="1">
        <v>20141105</v>
      </c>
      <c r="AV143" s="1">
        <v>1</v>
      </c>
      <c r="AW143" s="1" t="s">
        <v>472</v>
      </c>
      <c r="AX143" s="1">
        <v>1</v>
      </c>
      <c r="AY143" s="1" t="s">
        <v>710</v>
      </c>
      <c r="AZ143" s="1">
        <v>0</v>
      </c>
      <c r="BA143" s="1">
        <v>0</v>
      </c>
      <c r="BB143" s="1">
        <v>4</v>
      </c>
      <c r="BC143" s="1">
        <v>2287</v>
      </c>
      <c r="BD143" s="1" t="s">
        <v>1191</v>
      </c>
      <c r="BE143" s="1" t="s">
        <v>1192</v>
      </c>
      <c r="BF143" s="1">
        <v>12</v>
      </c>
      <c r="BH143" s="1">
        <v>0</v>
      </c>
      <c r="BI143" s="1">
        <v>0</v>
      </c>
      <c r="BJ143" s="1">
        <v>0</v>
      </c>
      <c r="BK143" s="1">
        <v>0</v>
      </c>
      <c r="BL143" s="1">
        <v>0</v>
      </c>
      <c r="BM143" s="1">
        <v>0</v>
      </c>
      <c r="BN143" s="1">
        <v>0</v>
      </c>
      <c r="BO143" s="1" t="s">
        <v>63</v>
      </c>
      <c r="BP143" s="1">
        <v>32</v>
      </c>
      <c r="BQ143" s="1" t="s">
        <v>70</v>
      </c>
      <c r="BR143" s="1" t="s">
        <v>477</v>
      </c>
      <c r="BS143" s="1">
        <v>2.1</v>
      </c>
      <c r="BT143" s="1" t="s">
        <v>478</v>
      </c>
      <c r="BU143" s="1" t="s">
        <v>714</v>
      </c>
      <c r="BV143" s="1">
        <v>0.7</v>
      </c>
      <c r="BW143" s="1" t="s">
        <v>478</v>
      </c>
      <c r="BX143" s="1" t="s">
        <v>94</v>
      </c>
      <c r="BY143" s="1">
        <v>4.5999999999999996</v>
      </c>
      <c r="BZ143" s="1" t="s">
        <v>478</v>
      </c>
      <c r="CA143" s="1" t="s">
        <v>148</v>
      </c>
      <c r="CB143" s="1">
        <v>0.6</v>
      </c>
      <c r="CC143" s="1" t="s">
        <v>478</v>
      </c>
      <c r="CD143" s="1" t="s">
        <v>715</v>
      </c>
      <c r="CE143" s="1">
        <v>2</v>
      </c>
      <c r="CF143" s="1" t="s">
        <v>478</v>
      </c>
      <c r="CG143" s="1">
        <v>5</v>
      </c>
      <c r="CH143" s="1" t="s">
        <v>528</v>
      </c>
      <c r="CI143" s="1">
        <v>13</v>
      </c>
      <c r="CJ143" s="1" t="s">
        <v>529</v>
      </c>
      <c r="CK143" s="1">
        <v>7</v>
      </c>
      <c r="CL143" s="1" t="s">
        <v>487</v>
      </c>
      <c r="CM143" s="1">
        <v>4</v>
      </c>
      <c r="CN143" s="1" t="s">
        <v>487</v>
      </c>
      <c r="CO143" s="1">
        <v>0</v>
      </c>
      <c r="CQ143" s="1">
        <v>0</v>
      </c>
      <c r="CS143" s="1">
        <v>0</v>
      </c>
      <c r="CU143" s="1">
        <v>0</v>
      </c>
      <c r="CV143" s="1">
        <v>0</v>
      </c>
      <c r="CW143" s="1">
        <v>22</v>
      </c>
      <c r="CX143" s="1">
        <v>3</v>
      </c>
      <c r="CY143" s="1" t="s">
        <v>1132</v>
      </c>
    </row>
    <row r="144" spans="1:103" x14ac:dyDescent="0.15">
      <c r="A144" s="1">
        <v>1</v>
      </c>
      <c r="B144" s="1">
        <v>400501</v>
      </c>
      <c r="C144" s="1">
        <v>1</v>
      </c>
      <c r="D144" s="1" t="s">
        <v>713</v>
      </c>
      <c r="E144" s="1">
        <v>20141106</v>
      </c>
      <c r="F144" s="1">
        <v>1</v>
      </c>
      <c r="G144" s="1" t="s">
        <v>472</v>
      </c>
      <c r="H144" s="1">
        <v>1</v>
      </c>
      <c r="I144" s="1" t="s">
        <v>710</v>
      </c>
      <c r="J144" s="1">
        <v>0</v>
      </c>
      <c r="K144" s="1">
        <v>0</v>
      </c>
      <c r="L144" s="1">
        <v>2</v>
      </c>
      <c r="M144" s="1">
        <v>2</v>
      </c>
      <c r="N144" s="1" t="s">
        <v>711</v>
      </c>
      <c r="P144" s="1">
        <v>188</v>
      </c>
      <c r="R144" s="1">
        <v>0</v>
      </c>
      <c r="S144" s="1">
        <v>0</v>
      </c>
      <c r="T144" s="1">
        <v>0</v>
      </c>
      <c r="U144" s="1">
        <v>0</v>
      </c>
      <c r="V144" s="1">
        <v>0</v>
      </c>
      <c r="W144" s="1">
        <v>0</v>
      </c>
      <c r="X144" s="1">
        <v>0</v>
      </c>
      <c r="Y144" s="1" t="s">
        <v>63</v>
      </c>
      <c r="Z144" s="1">
        <v>516</v>
      </c>
      <c r="AA144" s="1" t="s">
        <v>70</v>
      </c>
      <c r="AB144" s="1" t="s">
        <v>477</v>
      </c>
      <c r="AC144" s="1">
        <v>21.1</v>
      </c>
      <c r="AD144" s="1" t="s">
        <v>478</v>
      </c>
      <c r="AE144" s="1" t="s">
        <v>714</v>
      </c>
      <c r="AF144" s="1">
        <v>18.899999999999999</v>
      </c>
      <c r="AG144" s="1" t="s">
        <v>478</v>
      </c>
      <c r="AH144" s="1" t="s">
        <v>94</v>
      </c>
      <c r="AI144" s="1">
        <v>64.7</v>
      </c>
      <c r="AJ144" s="1" t="s">
        <v>478</v>
      </c>
      <c r="AK144" s="1" t="s">
        <v>148</v>
      </c>
      <c r="AL144" s="1">
        <v>5.5</v>
      </c>
      <c r="AM144" s="1" t="s">
        <v>478</v>
      </c>
      <c r="AN144" s="1" t="s">
        <v>715</v>
      </c>
      <c r="AO144" s="1">
        <v>3</v>
      </c>
      <c r="AP144" s="1" t="s">
        <v>478</v>
      </c>
      <c r="AR144" s="1">
        <v>400501</v>
      </c>
      <c r="AS144" s="1">
        <v>1</v>
      </c>
      <c r="AT144" s="1" t="s">
        <v>713</v>
      </c>
      <c r="AU144" s="1">
        <v>20141106</v>
      </c>
      <c r="AV144" s="1">
        <v>1</v>
      </c>
      <c r="AW144" s="1" t="s">
        <v>472</v>
      </c>
      <c r="AX144" s="1">
        <v>1</v>
      </c>
      <c r="AY144" s="1" t="s">
        <v>710</v>
      </c>
      <c r="AZ144" s="1">
        <v>0</v>
      </c>
      <c r="BA144" s="1">
        <v>0</v>
      </c>
      <c r="BB144" s="1">
        <v>4</v>
      </c>
      <c r="BC144" s="1">
        <v>2297</v>
      </c>
      <c r="BD144" s="1" t="s">
        <v>1200</v>
      </c>
      <c r="BE144" s="1" t="s">
        <v>1200</v>
      </c>
      <c r="BF144" s="1">
        <v>11</v>
      </c>
      <c r="BH144" s="1">
        <v>0</v>
      </c>
      <c r="BI144" s="1">
        <v>0</v>
      </c>
      <c r="BJ144" s="1">
        <v>0</v>
      </c>
      <c r="BK144" s="1">
        <v>0</v>
      </c>
      <c r="BL144" s="1">
        <v>0</v>
      </c>
      <c r="BM144" s="1">
        <v>0</v>
      </c>
      <c r="BN144" s="1">
        <v>0</v>
      </c>
      <c r="BO144" s="1" t="s">
        <v>63</v>
      </c>
      <c r="BP144" s="1">
        <v>11</v>
      </c>
      <c r="BQ144" s="1" t="s">
        <v>70</v>
      </c>
      <c r="BR144" s="1" t="s">
        <v>477</v>
      </c>
      <c r="BS144" s="1">
        <v>0.3</v>
      </c>
      <c r="BT144" s="1" t="s">
        <v>478</v>
      </c>
      <c r="BU144" s="1" t="s">
        <v>714</v>
      </c>
      <c r="BV144" s="1">
        <v>0</v>
      </c>
      <c r="BW144" s="1" t="s">
        <v>478</v>
      </c>
      <c r="BX144" s="1" t="s">
        <v>94</v>
      </c>
      <c r="BY144" s="1">
        <v>2.7</v>
      </c>
      <c r="BZ144" s="1" t="s">
        <v>478</v>
      </c>
      <c r="CA144" s="1" t="s">
        <v>148</v>
      </c>
      <c r="CB144" s="1">
        <v>0.3</v>
      </c>
      <c r="CC144" s="1" t="s">
        <v>478</v>
      </c>
      <c r="CD144" s="1" t="s">
        <v>715</v>
      </c>
      <c r="CE144" s="1">
        <v>1.1000000000000001</v>
      </c>
      <c r="CF144" s="1" t="s">
        <v>478</v>
      </c>
      <c r="CG144" s="1">
        <v>5</v>
      </c>
      <c r="CH144" s="1" t="s">
        <v>528</v>
      </c>
      <c r="CI144" s="1">
        <v>13</v>
      </c>
      <c r="CJ144" s="1" t="s">
        <v>529</v>
      </c>
      <c r="CK144" s="1">
        <v>7</v>
      </c>
      <c r="CL144" s="1" t="s">
        <v>487</v>
      </c>
      <c r="CM144" s="1">
        <v>4</v>
      </c>
      <c r="CN144" s="1" t="s">
        <v>487</v>
      </c>
      <c r="CO144" s="1">
        <v>0</v>
      </c>
      <c r="CQ144" s="1">
        <v>0</v>
      </c>
      <c r="CS144" s="1">
        <v>0</v>
      </c>
      <c r="CU144" s="1">
        <v>0</v>
      </c>
      <c r="CV144" s="1">
        <v>0</v>
      </c>
      <c r="CW144" s="1">
        <v>22</v>
      </c>
      <c r="CX144" s="1">
        <v>4</v>
      </c>
      <c r="CY144" s="1" t="s">
        <v>1132</v>
      </c>
    </row>
    <row r="145" spans="1:103" x14ac:dyDescent="0.15">
      <c r="A145" s="1">
        <v>1</v>
      </c>
      <c r="B145" s="1">
        <v>400501</v>
      </c>
      <c r="C145" s="1">
        <v>1</v>
      </c>
      <c r="D145" s="1" t="s">
        <v>713</v>
      </c>
      <c r="E145" s="1">
        <v>20141107</v>
      </c>
      <c r="F145" s="1">
        <v>1</v>
      </c>
      <c r="G145" s="1" t="s">
        <v>472</v>
      </c>
      <c r="H145" s="1">
        <v>1</v>
      </c>
      <c r="I145" s="1" t="s">
        <v>710</v>
      </c>
      <c r="J145" s="1">
        <v>0</v>
      </c>
      <c r="K145" s="1">
        <v>0</v>
      </c>
      <c r="L145" s="1">
        <v>2</v>
      </c>
      <c r="M145" s="1">
        <v>2</v>
      </c>
      <c r="N145" s="1" t="s">
        <v>711</v>
      </c>
      <c r="P145" s="1">
        <v>231</v>
      </c>
      <c r="R145" s="1">
        <v>0</v>
      </c>
      <c r="S145" s="1">
        <v>0</v>
      </c>
      <c r="T145" s="1">
        <v>0</v>
      </c>
      <c r="U145" s="1">
        <v>0</v>
      </c>
      <c r="V145" s="1">
        <v>0</v>
      </c>
      <c r="W145" s="1">
        <v>0</v>
      </c>
      <c r="X145" s="1">
        <v>0</v>
      </c>
      <c r="Y145" s="1" t="s">
        <v>63</v>
      </c>
      <c r="Z145" s="1">
        <v>662</v>
      </c>
      <c r="AA145" s="1" t="s">
        <v>70</v>
      </c>
      <c r="AB145" s="1" t="s">
        <v>477</v>
      </c>
      <c r="AC145" s="1">
        <v>21.6</v>
      </c>
      <c r="AD145" s="1" t="s">
        <v>478</v>
      </c>
      <c r="AE145" s="1" t="s">
        <v>714</v>
      </c>
      <c r="AF145" s="1">
        <v>20.5</v>
      </c>
      <c r="AG145" s="1" t="s">
        <v>478</v>
      </c>
      <c r="AH145" s="1" t="s">
        <v>94</v>
      </c>
      <c r="AI145" s="1">
        <v>94.7</v>
      </c>
      <c r="AJ145" s="1" t="s">
        <v>478</v>
      </c>
      <c r="AK145" s="1" t="s">
        <v>148</v>
      </c>
      <c r="AL145" s="1">
        <v>5</v>
      </c>
      <c r="AM145" s="1" t="s">
        <v>478</v>
      </c>
      <c r="AN145" s="1" t="s">
        <v>715</v>
      </c>
      <c r="AO145" s="1">
        <v>3</v>
      </c>
      <c r="AP145" s="1" t="s">
        <v>478</v>
      </c>
      <c r="AR145" s="1">
        <v>400501</v>
      </c>
      <c r="AS145" s="1">
        <v>1</v>
      </c>
      <c r="AT145" s="1" t="s">
        <v>713</v>
      </c>
      <c r="AU145" s="1">
        <v>20141107</v>
      </c>
      <c r="AV145" s="1">
        <v>1</v>
      </c>
      <c r="AW145" s="1" t="s">
        <v>472</v>
      </c>
      <c r="AX145" s="1">
        <v>1</v>
      </c>
      <c r="AY145" s="1" t="s">
        <v>710</v>
      </c>
      <c r="AZ145" s="1">
        <v>0</v>
      </c>
      <c r="BA145" s="1">
        <v>0</v>
      </c>
      <c r="BB145" s="1">
        <v>4</v>
      </c>
      <c r="BC145" s="1">
        <v>2289</v>
      </c>
      <c r="BD145" s="1" t="s">
        <v>1206</v>
      </c>
      <c r="BE145" s="1" t="s">
        <v>1207</v>
      </c>
      <c r="BF145" s="1">
        <v>12</v>
      </c>
      <c r="BH145" s="1">
        <v>0</v>
      </c>
      <c r="BI145" s="1">
        <v>0</v>
      </c>
      <c r="BJ145" s="1">
        <v>0</v>
      </c>
      <c r="BK145" s="1">
        <v>0</v>
      </c>
      <c r="BL145" s="1">
        <v>0</v>
      </c>
      <c r="BM145" s="1">
        <v>0</v>
      </c>
      <c r="BN145" s="1">
        <v>0</v>
      </c>
      <c r="BO145" s="1" t="s">
        <v>63</v>
      </c>
      <c r="BP145" s="1">
        <v>39</v>
      </c>
      <c r="BQ145" s="1" t="s">
        <v>70</v>
      </c>
      <c r="BR145" s="1" t="s">
        <v>477</v>
      </c>
      <c r="BS145" s="1">
        <v>2</v>
      </c>
      <c r="BT145" s="1" t="s">
        <v>478</v>
      </c>
      <c r="BU145" s="1" t="s">
        <v>714</v>
      </c>
      <c r="BV145" s="1">
        <v>0.7</v>
      </c>
      <c r="BW145" s="1" t="s">
        <v>478</v>
      </c>
      <c r="BX145" s="1" t="s">
        <v>94</v>
      </c>
      <c r="BY145" s="1">
        <v>6.5</v>
      </c>
      <c r="BZ145" s="1" t="s">
        <v>478</v>
      </c>
      <c r="CA145" s="1" t="s">
        <v>148</v>
      </c>
      <c r="CB145" s="1">
        <v>0.8</v>
      </c>
      <c r="CC145" s="1" t="s">
        <v>478</v>
      </c>
      <c r="CD145" s="1" t="s">
        <v>715</v>
      </c>
      <c r="CE145" s="1">
        <v>2</v>
      </c>
      <c r="CF145" s="1" t="s">
        <v>478</v>
      </c>
      <c r="CG145" s="1">
        <v>5</v>
      </c>
      <c r="CH145" s="1" t="s">
        <v>528</v>
      </c>
      <c r="CI145" s="1">
        <v>13</v>
      </c>
      <c r="CJ145" s="1" t="s">
        <v>529</v>
      </c>
      <c r="CK145" s="1">
        <v>6</v>
      </c>
      <c r="CL145" s="1" t="s">
        <v>525</v>
      </c>
      <c r="CM145" s="1">
        <v>4</v>
      </c>
      <c r="CN145" s="1" t="s">
        <v>487</v>
      </c>
      <c r="CO145" s="1">
        <v>0</v>
      </c>
      <c r="CQ145" s="1">
        <v>0</v>
      </c>
      <c r="CS145" s="1">
        <v>0</v>
      </c>
      <c r="CU145" s="1">
        <v>0</v>
      </c>
      <c r="CV145" s="1">
        <v>0</v>
      </c>
      <c r="CW145" s="1">
        <v>22</v>
      </c>
      <c r="CX145" s="1">
        <v>5</v>
      </c>
      <c r="CY145" s="1" t="s">
        <v>1132</v>
      </c>
    </row>
    <row r="146" spans="1:103" x14ac:dyDescent="0.15">
      <c r="A146" s="1">
        <v>1</v>
      </c>
      <c r="B146" s="1">
        <v>400501</v>
      </c>
      <c r="C146" s="1">
        <v>1</v>
      </c>
      <c r="D146" s="1" t="s">
        <v>713</v>
      </c>
      <c r="E146" s="1">
        <v>20141110</v>
      </c>
      <c r="F146" s="1">
        <v>1</v>
      </c>
      <c r="G146" s="1" t="s">
        <v>472</v>
      </c>
      <c r="H146" s="1">
        <v>1</v>
      </c>
      <c r="I146" s="1" t="s">
        <v>710</v>
      </c>
      <c r="J146" s="1">
        <v>0</v>
      </c>
      <c r="K146" s="1">
        <v>0</v>
      </c>
      <c r="L146" s="1">
        <v>2</v>
      </c>
      <c r="M146" s="1">
        <v>2</v>
      </c>
      <c r="N146" s="1" t="s">
        <v>711</v>
      </c>
      <c r="P146" s="1">
        <v>189</v>
      </c>
      <c r="R146" s="1">
        <v>0</v>
      </c>
      <c r="S146" s="1">
        <v>0</v>
      </c>
      <c r="T146" s="1">
        <v>0</v>
      </c>
      <c r="U146" s="1">
        <v>0</v>
      </c>
      <c r="V146" s="1">
        <v>0</v>
      </c>
      <c r="W146" s="1">
        <v>0</v>
      </c>
      <c r="X146" s="1">
        <v>0</v>
      </c>
      <c r="Y146" s="1" t="s">
        <v>63</v>
      </c>
      <c r="Z146" s="1">
        <v>350</v>
      </c>
      <c r="AA146" s="1" t="s">
        <v>70</v>
      </c>
      <c r="AB146" s="1" t="s">
        <v>477</v>
      </c>
      <c r="AC146" s="1">
        <v>17.3</v>
      </c>
      <c r="AD146" s="1" t="s">
        <v>478</v>
      </c>
      <c r="AE146" s="1" t="s">
        <v>714</v>
      </c>
      <c r="AF146" s="1">
        <v>4.7</v>
      </c>
      <c r="AG146" s="1" t="s">
        <v>478</v>
      </c>
      <c r="AH146" s="1" t="s">
        <v>94</v>
      </c>
      <c r="AI146" s="1">
        <v>58.7</v>
      </c>
      <c r="AJ146" s="1" t="s">
        <v>478</v>
      </c>
      <c r="AK146" s="1" t="s">
        <v>148</v>
      </c>
      <c r="AL146" s="1">
        <v>3.3</v>
      </c>
      <c r="AM146" s="1" t="s">
        <v>478</v>
      </c>
      <c r="AN146" s="1" t="s">
        <v>715</v>
      </c>
      <c r="AO146" s="1">
        <v>4.0999999999999996</v>
      </c>
      <c r="AP146" s="1" t="s">
        <v>478</v>
      </c>
      <c r="AR146" s="1">
        <v>400501</v>
      </c>
      <c r="AS146" s="1">
        <v>1</v>
      </c>
      <c r="AT146" s="1" t="s">
        <v>713</v>
      </c>
      <c r="AU146" s="1">
        <v>20141110</v>
      </c>
      <c r="AV146" s="1">
        <v>1</v>
      </c>
      <c r="AW146" s="1" t="s">
        <v>472</v>
      </c>
      <c r="AX146" s="1">
        <v>1</v>
      </c>
      <c r="AY146" s="1" t="s">
        <v>710</v>
      </c>
      <c r="AZ146" s="1">
        <v>0</v>
      </c>
      <c r="BA146" s="1">
        <v>0</v>
      </c>
      <c r="BB146" s="1">
        <v>4</v>
      </c>
      <c r="BC146" s="1">
        <v>2291</v>
      </c>
      <c r="BD146" s="1" t="s">
        <v>1214</v>
      </c>
      <c r="BE146" s="1" t="s">
        <v>1215</v>
      </c>
      <c r="BF146" s="1">
        <v>8</v>
      </c>
      <c r="BH146" s="1">
        <v>0</v>
      </c>
      <c r="BI146" s="1">
        <v>0</v>
      </c>
      <c r="BJ146" s="1">
        <v>0</v>
      </c>
      <c r="BK146" s="1">
        <v>0</v>
      </c>
      <c r="BL146" s="1">
        <v>0</v>
      </c>
      <c r="BM146" s="1">
        <v>0</v>
      </c>
      <c r="BN146" s="1">
        <v>0</v>
      </c>
      <c r="BO146" s="1" t="s">
        <v>63</v>
      </c>
      <c r="BP146" s="1">
        <v>28</v>
      </c>
      <c r="BQ146" s="1" t="s">
        <v>70</v>
      </c>
      <c r="BR146" s="1" t="s">
        <v>477</v>
      </c>
      <c r="BS146" s="1">
        <v>2</v>
      </c>
      <c r="BT146" s="1" t="s">
        <v>478</v>
      </c>
      <c r="BU146" s="1" t="s">
        <v>714</v>
      </c>
      <c r="BV146" s="1">
        <v>0.7</v>
      </c>
      <c r="BW146" s="1" t="s">
        <v>478</v>
      </c>
      <c r="BX146" s="1" t="s">
        <v>94</v>
      </c>
      <c r="BY146" s="1">
        <v>3.7</v>
      </c>
      <c r="BZ146" s="1" t="s">
        <v>478</v>
      </c>
      <c r="CA146" s="1" t="s">
        <v>148</v>
      </c>
      <c r="CB146" s="1">
        <v>0.7</v>
      </c>
      <c r="CC146" s="1" t="s">
        <v>478</v>
      </c>
      <c r="CD146" s="1" t="s">
        <v>715</v>
      </c>
      <c r="CE146" s="1">
        <v>2</v>
      </c>
      <c r="CF146" s="1" t="s">
        <v>478</v>
      </c>
      <c r="CG146" s="1">
        <v>5</v>
      </c>
      <c r="CH146" s="1" t="s">
        <v>528</v>
      </c>
      <c r="CI146" s="1">
        <v>13</v>
      </c>
      <c r="CJ146" s="1" t="s">
        <v>529</v>
      </c>
      <c r="CK146" s="1">
        <v>7</v>
      </c>
      <c r="CL146" s="1" t="s">
        <v>487</v>
      </c>
      <c r="CM146" s="1">
        <v>4</v>
      </c>
      <c r="CN146" s="1" t="s">
        <v>487</v>
      </c>
      <c r="CO146" s="1">
        <v>0</v>
      </c>
      <c r="CQ146" s="1">
        <v>0</v>
      </c>
      <c r="CS146" s="1">
        <v>0</v>
      </c>
      <c r="CU146" s="1">
        <v>0</v>
      </c>
      <c r="CV146" s="1">
        <v>0</v>
      </c>
      <c r="CW146" s="1">
        <v>22</v>
      </c>
      <c r="CX146" s="1">
        <v>8</v>
      </c>
      <c r="CY146" s="1" t="s">
        <v>1132</v>
      </c>
    </row>
    <row r="147" spans="1:103" x14ac:dyDescent="0.15">
      <c r="A147" s="1">
        <v>1</v>
      </c>
      <c r="B147" s="1">
        <v>400501</v>
      </c>
      <c r="C147" s="1">
        <v>1</v>
      </c>
      <c r="D147" s="1" t="s">
        <v>713</v>
      </c>
      <c r="E147" s="1">
        <v>20141111</v>
      </c>
      <c r="F147" s="1">
        <v>1</v>
      </c>
      <c r="G147" s="1" t="s">
        <v>472</v>
      </c>
      <c r="H147" s="1">
        <v>1</v>
      </c>
      <c r="I147" s="1" t="s">
        <v>710</v>
      </c>
      <c r="J147" s="1">
        <v>0</v>
      </c>
      <c r="K147" s="1">
        <v>0</v>
      </c>
      <c r="L147" s="1">
        <v>2</v>
      </c>
      <c r="M147" s="1">
        <v>2</v>
      </c>
      <c r="N147" s="1" t="s">
        <v>711</v>
      </c>
      <c r="P147" s="1">
        <v>201</v>
      </c>
      <c r="Q147" s="1" t="s">
        <v>1167</v>
      </c>
      <c r="R147" s="1">
        <v>0</v>
      </c>
      <c r="S147" s="1">
        <v>0</v>
      </c>
      <c r="T147" s="1">
        <v>0</v>
      </c>
      <c r="U147" s="1">
        <v>0</v>
      </c>
      <c r="V147" s="1">
        <v>0</v>
      </c>
      <c r="W147" s="1">
        <v>0</v>
      </c>
      <c r="X147" s="1">
        <v>0</v>
      </c>
      <c r="Y147" s="1" t="s">
        <v>63</v>
      </c>
      <c r="Z147" s="1">
        <v>533</v>
      </c>
      <c r="AA147" s="1" t="s">
        <v>70</v>
      </c>
      <c r="AB147" s="1" t="s">
        <v>477</v>
      </c>
      <c r="AC147" s="1">
        <v>25</v>
      </c>
      <c r="AD147" s="1" t="s">
        <v>478</v>
      </c>
      <c r="AE147" s="1" t="s">
        <v>714</v>
      </c>
      <c r="AF147" s="1">
        <v>18.3</v>
      </c>
      <c r="AG147" s="1" t="s">
        <v>478</v>
      </c>
      <c r="AH147" s="1" t="s">
        <v>94</v>
      </c>
      <c r="AI147" s="1">
        <v>65</v>
      </c>
      <c r="AJ147" s="1" t="s">
        <v>478</v>
      </c>
      <c r="AK147" s="1" t="s">
        <v>148</v>
      </c>
      <c r="AL147" s="1">
        <v>5</v>
      </c>
      <c r="AM147" s="1" t="s">
        <v>478</v>
      </c>
      <c r="AN147" s="1" t="s">
        <v>715</v>
      </c>
      <c r="AO147" s="1">
        <v>2</v>
      </c>
      <c r="AP147" s="1" t="s">
        <v>478</v>
      </c>
      <c r="AR147" s="1">
        <v>400501</v>
      </c>
      <c r="AS147" s="1">
        <v>1</v>
      </c>
      <c r="AT147" s="1" t="s">
        <v>713</v>
      </c>
      <c r="AU147" s="1">
        <v>20141111</v>
      </c>
      <c r="AV147" s="1">
        <v>1</v>
      </c>
      <c r="AW147" s="1" t="s">
        <v>472</v>
      </c>
      <c r="AX147" s="1">
        <v>1</v>
      </c>
      <c r="AY147" s="1" t="s">
        <v>710</v>
      </c>
      <c r="AZ147" s="1">
        <v>0</v>
      </c>
      <c r="BA147" s="1">
        <v>0</v>
      </c>
      <c r="BB147" s="1">
        <v>4</v>
      </c>
      <c r="BC147" s="1">
        <v>2058</v>
      </c>
      <c r="BD147" s="1" t="s">
        <v>1221</v>
      </c>
      <c r="BE147" s="1" t="s">
        <v>1222</v>
      </c>
      <c r="BF147" s="1">
        <v>12</v>
      </c>
      <c r="BG147" s="1" t="s">
        <v>1167</v>
      </c>
      <c r="BH147" s="1">
        <v>0</v>
      </c>
      <c r="BI147" s="1">
        <v>0</v>
      </c>
      <c r="BJ147" s="1">
        <v>0</v>
      </c>
      <c r="BK147" s="1">
        <v>0</v>
      </c>
      <c r="BL147" s="1">
        <v>0</v>
      </c>
      <c r="BM147" s="1">
        <v>0</v>
      </c>
      <c r="BN147" s="1">
        <v>0</v>
      </c>
      <c r="BO147" s="1" t="s">
        <v>63</v>
      </c>
      <c r="BP147" s="1">
        <v>19</v>
      </c>
      <c r="BQ147" s="1" t="s">
        <v>70</v>
      </c>
      <c r="BR147" s="1" t="s">
        <v>477</v>
      </c>
      <c r="BS147" s="1">
        <v>1.5</v>
      </c>
      <c r="BT147" s="1" t="s">
        <v>478</v>
      </c>
      <c r="BU147" s="1" t="s">
        <v>714</v>
      </c>
      <c r="BV147" s="1">
        <v>1</v>
      </c>
      <c r="BW147" s="1" t="s">
        <v>478</v>
      </c>
      <c r="BX147" s="1" t="s">
        <v>94</v>
      </c>
      <c r="BY147" s="1">
        <v>1.2</v>
      </c>
      <c r="BZ147" s="1" t="s">
        <v>478</v>
      </c>
      <c r="CA147" s="1" t="s">
        <v>148</v>
      </c>
      <c r="CB147" s="1">
        <v>0.5</v>
      </c>
      <c r="CC147" s="1" t="s">
        <v>478</v>
      </c>
      <c r="CD147" s="1" t="s">
        <v>715</v>
      </c>
      <c r="CE147" s="1">
        <v>0.7</v>
      </c>
      <c r="CF147" s="1" t="s">
        <v>478</v>
      </c>
      <c r="CG147" s="1">
        <v>5</v>
      </c>
      <c r="CH147" s="1" t="s">
        <v>528</v>
      </c>
      <c r="CI147" s="1">
        <v>13</v>
      </c>
      <c r="CJ147" s="1" t="s">
        <v>529</v>
      </c>
      <c r="CK147" s="1">
        <v>7</v>
      </c>
      <c r="CL147" s="1" t="s">
        <v>487</v>
      </c>
      <c r="CM147" s="1">
        <v>3</v>
      </c>
      <c r="CN147" s="1" t="s">
        <v>485</v>
      </c>
      <c r="CO147" s="1">
        <v>11</v>
      </c>
      <c r="CQ147" s="1">
        <v>4</v>
      </c>
      <c r="CS147" s="1">
        <v>0</v>
      </c>
      <c r="CU147" s="1">
        <v>0</v>
      </c>
      <c r="CV147" s="1">
        <v>1</v>
      </c>
      <c r="CW147" s="1">
        <v>22</v>
      </c>
      <c r="CX147" s="1">
        <v>9</v>
      </c>
      <c r="CY147" s="1" t="s">
        <v>1132</v>
      </c>
    </row>
    <row r="148" spans="1:103" x14ac:dyDescent="0.15">
      <c r="A148" s="1">
        <v>1</v>
      </c>
      <c r="B148" s="1">
        <v>400501</v>
      </c>
      <c r="C148" s="1">
        <v>1</v>
      </c>
      <c r="D148" s="1" t="s">
        <v>713</v>
      </c>
      <c r="E148" s="1">
        <v>20141112</v>
      </c>
      <c r="F148" s="1">
        <v>1</v>
      </c>
      <c r="G148" s="1" t="s">
        <v>472</v>
      </c>
      <c r="H148" s="1">
        <v>1</v>
      </c>
      <c r="I148" s="1" t="s">
        <v>710</v>
      </c>
      <c r="J148" s="1">
        <v>0</v>
      </c>
      <c r="K148" s="1">
        <v>0</v>
      </c>
      <c r="L148" s="1">
        <v>2</v>
      </c>
      <c r="M148" s="1">
        <v>2</v>
      </c>
      <c r="N148" s="1" t="s">
        <v>711</v>
      </c>
      <c r="P148" s="1">
        <v>152</v>
      </c>
      <c r="R148" s="1">
        <v>0</v>
      </c>
      <c r="S148" s="1">
        <v>0</v>
      </c>
      <c r="T148" s="1">
        <v>0</v>
      </c>
      <c r="U148" s="1">
        <v>0</v>
      </c>
      <c r="V148" s="1">
        <v>0</v>
      </c>
      <c r="W148" s="1">
        <v>0</v>
      </c>
      <c r="X148" s="1">
        <v>0</v>
      </c>
      <c r="Y148" s="1" t="s">
        <v>63</v>
      </c>
      <c r="Z148" s="1">
        <v>719</v>
      </c>
      <c r="AA148" s="1" t="s">
        <v>70</v>
      </c>
      <c r="AB148" s="1" t="s">
        <v>477</v>
      </c>
      <c r="AC148" s="1">
        <v>21.4</v>
      </c>
      <c r="AD148" s="1" t="s">
        <v>478</v>
      </c>
      <c r="AE148" s="1" t="s">
        <v>714</v>
      </c>
      <c r="AF148" s="1">
        <v>33</v>
      </c>
      <c r="AG148" s="1" t="s">
        <v>478</v>
      </c>
      <c r="AH148" s="1" t="s">
        <v>94</v>
      </c>
      <c r="AI148" s="1">
        <v>82.7</v>
      </c>
      <c r="AJ148" s="1" t="s">
        <v>478</v>
      </c>
      <c r="AK148" s="1" t="s">
        <v>148</v>
      </c>
      <c r="AL148" s="1">
        <v>6.3</v>
      </c>
      <c r="AM148" s="1" t="s">
        <v>478</v>
      </c>
      <c r="AN148" s="1" t="s">
        <v>715</v>
      </c>
      <c r="AO148" s="1">
        <v>4.2</v>
      </c>
      <c r="AP148" s="1" t="s">
        <v>478</v>
      </c>
      <c r="AR148" s="1">
        <v>400501</v>
      </c>
      <c r="AS148" s="1">
        <v>1</v>
      </c>
      <c r="AT148" s="1" t="s">
        <v>713</v>
      </c>
      <c r="AU148" s="1">
        <v>20141112</v>
      </c>
      <c r="AV148" s="1">
        <v>1</v>
      </c>
      <c r="AW148" s="1" t="s">
        <v>472</v>
      </c>
      <c r="AX148" s="1">
        <v>1</v>
      </c>
      <c r="AY148" s="1" t="s">
        <v>710</v>
      </c>
      <c r="AZ148" s="1">
        <v>0</v>
      </c>
      <c r="BA148" s="1">
        <v>0</v>
      </c>
      <c r="BB148" s="1">
        <v>4</v>
      </c>
      <c r="BC148" s="1">
        <v>2290</v>
      </c>
      <c r="BD148" s="1" t="s">
        <v>1226</v>
      </c>
      <c r="BE148" s="1" t="s">
        <v>1227</v>
      </c>
      <c r="BF148" s="1">
        <v>10</v>
      </c>
      <c r="BH148" s="1">
        <v>0</v>
      </c>
      <c r="BI148" s="1">
        <v>0</v>
      </c>
      <c r="BJ148" s="1">
        <v>0</v>
      </c>
      <c r="BK148" s="1">
        <v>0</v>
      </c>
      <c r="BL148" s="1">
        <v>0</v>
      </c>
      <c r="BM148" s="1">
        <v>0</v>
      </c>
      <c r="BN148" s="1">
        <v>0</v>
      </c>
      <c r="BO148" s="1" t="s">
        <v>63</v>
      </c>
      <c r="BP148" s="1">
        <v>31</v>
      </c>
      <c r="BQ148" s="1" t="s">
        <v>70</v>
      </c>
      <c r="BR148" s="1" t="s">
        <v>477</v>
      </c>
      <c r="BS148" s="1">
        <v>2.4</v>
      </c>
      <c r="BT148" s="1" t="s">
        <v>478</v>
      </c>
      <c r="BU148" s="1" t="s">
        <v>714</v>
      </c>
      <c r="BV148" s="1">
        <v>1</v>
      </c>
      <c r="BW148" s="1" t="s">
        <v>478</v>
      </c>
      <c r="BX148" s="1" t="s">
        <v>94</v>
      </c>
      <c r="BY148" s="1">
        <v>3.3</v>
      </c>
      <c r="BZ148" s="1" t="s">
        <v>478</v>
      </c>
      <c r="CA148" s="1" t="s">
        <v>148</v>
      </c>
      <c r="CB148" s="1">
        <v>0.6</v>
      </c>
      <c r="CC148" s="1" t="s">
        <v>478</v>
      </c>
      <c r="CD148" s="1" t="s">
        <v>715</v>
      </c>
      <c r="CE148" s="1">
        <v>2</v>
      </c>
      <c r="CF148" s="1" t="s">
        <v>478</v>
      </c>
      <c r="CG148" s="1">
        <v>5</v>
      </c>
      <c r="CH148" s="1" t="s">
        <v>528</v>
      </c>
      <c r="CI148" s="1">
        <v>13</v>
      </c>
      <c r="CJ148" s="1" t="s">
        <v>529</v>
      </c>
      <c r="CK148" s="1">
        <v>7</v>
      </c>
      <c r="CL148" s="1" t="s">
        <v>487</v>
      </c>
      <c r="CM148" s="1">
        <v>4</v>
      </c>
      <c r="CN148" s="1" t="s">
        <v>487</v>
      </c>
      <c r="CO148" s="1">
        <v>0</v>
      </c>
      <c r="CQ148" s="1">
        <v>0</v>
      </c>
      <c r="CS148" s="1">
        <v>0</v>
      </c>
      <c r="CU148" s="1">
        <v>0</v>
      </c>
      <c r="CV148" s="1">
        <v>0</v>
      </c>
      <c r="CW148" s="1">
        <v>22</v>
      </c>
      <c r="CX148" s="1">
        <v>10</v>
      </c>
      <c r="CY148" s="1" t="s">
        <v>1132</v>
      </c>
    </row>
    <row r="149" spans="1:103" x14ac:dyDescent="0.15">
      <c r="A149" s="1">
        <v>1</v>
      </c>
      <c r="B149" s="1">
        <v>400501</v>
      </c>
      <c r="C149" s="1">
        <v>1</v>
      </c>
      <c r="D149" s="1" t="s">
        <v>713</v>
      </c>
      <c r="E149" s="1">
        <v>20141113</v>
      </c>
      <c r="F149" s="1">
        <v>1</v>
      </c>
      <c r="G149" s="1" t="s">
        <v>472</v>
      </c>
      <c r="H149" s="1">
        <v>1</v>
      </c>
      <c r="I149" s="1" t="s">
        <v>710</v>
      </c>
      <c r="J149" s="1">
        <v>0</v>
      </c>
      <c r="K149" s="1">
        <v>0</v>
      </c>
      <c r="L149" s="1">
        <v>2</v>
      </c>
      <c r="M149" s="1">
        <v>2</v>
      </c>
      <c r="N149" s="1" t="s">
        <v>711</v>
      </c>
      <c r="P149" s="1">
        <v>232</v>
      </c>
      <c r="R149" s="1">
        <v>0</v>
      </c>
      <c r="S149" s="1">
        <v>0</v>
      </c>
      <c r="T149" s="1">
        <v>0</v>
      </c>
      <c r="U149" s="1">
        <v>0</v>
      </c>
      <c r="V149" s="1">
        <v>0</v>
      </c>
      <c r="W149" s="1">
        <v>0</v>
      </c>
      <c r="X149" s="1">
        <v>0</v>
      </c>
      <c r="Y149" s="1" t="s">
        <v>63</v>
      </c>
      <c r="Z149" s="1">
        <v>510</v>
      </c>
      <c r="AA149" s="1" t="s">
        <v>70</v>
      </c>
      <c r="AB149" s="1" t="s">
        <v>477</v>
      </c>
      <c r="AC149" s="1">
        <v>27.9</v>
      </c>
      <c r="AD149" s="1" t="s">
        <v>478</v>
      </c>
      <c r="AE149" s="1" t="s">
        <v>714</v>
      </c>
      <c r="AF149" s="1">
        <v>13.7</v>
      </c>
      <c r="AG149" s="1" t="s">
        <v>478</v>
      </c>
      <c r="AH149" s="1" t="s">
        <v>94</v>
      </c>
      <c r="AI149" s="1">
        <v>68.400000000000006</v>
      </c>
      <c r="AJ149" s="1" t="s">
        <v>478</v>
      </c>
      <c r="AK149" s="1" t="s">
        <v>148</v>
      </c>
      <c r="AL149" s="1">
        <v>6.3</v>
      </c>
      <c r="AM149" s="1" t="s">
        <v>478</v>
      </c>
      <c r="AN149" s="1" t="s">
        <v>715</v>
      </c>
      <c r="AO149" s="1">
        <v>2.6</v>
      </c>
      <c r="AP149" s="1" t="s">
        <v>478</v>
      </c>
      <c r="AR149" s="1">
        <v>400501</v>
      </c>
      <c r="AS149" s="1">
        <v>1</v>
      </c>
      <c r="AT149" s="1" t="s">
        <v>713</v>
      </c>
      <c r="AU149" s="1">
        <v>20141113</v>
      </c>
      <c r="AV149" s="1">
        <v>1</v>
      </c>
      <c r="AW149" s="1" t="s">
        <v>472</v>
      </c>
      <c r="AX149" s="1">
        <v>1</v>
      </c>
      <c r="AY149" s="1" t="s">
        <v>710</v>
      </c>
      <c r="AZ149" s="1">
        <v>0</v>
      </c>
      <c r="BA149" s="1">
        <v>0</v>
      </c>
      <c r="BB149" s="1">
        <v>4</v>
      </c>
      <c r="BC149" s="1">
        <v>2295</v>
      </c>
      <c r="BD149" s="1" t="s">
        <v>1234</v>
      </c>
      <c r="BE149" s="1" t="s">
        <v>1235</v>
      </c>
      <c r="BF149" s="1">
        <v>14</v>
      </c>
      <c r="BH149" s="1">
        <v>0</v>
      </c>
      <c r="BI149" s="1">
        <v>0</v>
      </c>
      <c r="BJ149" s="1">
        <v>0</v>
      </c>
      <c r="BK149" s="1">
        <v>0</v>
      </c>
      <c r="BL149" s="1">
        <v>0</v>
      </c>
      <c r="BM149" s="1">
        <v>0</v>
      </c>
      <c r="BN149" s="1">
        <v>0</v>
      </c>
      <c r="BO149" s="1" t="s">
        <v>63</v>
      </c>
      <c r="BP149" s="1">
        <v>11</v>
      </c>
      <c r="BQ149" s="1" t="s">
        <v>70</v>
      </c>
      <c r="BR149" s="1" t="s">
        <v>477</v>
      </c>
      <c r="BS149" s="1">
        <v>1.2</v>
      </c>
      <c r="BT149" s="1" t="s">
        <v>478</v>
      </c>
      <c r="BU149" s="1" t="s">
        <v>714</v>
      </c>
      <c r="BV149" s="1">
        <v>0.3</v>
      </c>
      <c r="BW149" s="1" t="s">
        <v>478</v>
      </c>
      <c r="BX149" s="1" t="s">
        <v>94</v>
      </c>
      <c r="BY149" s="1">
        <v>1.5</v>
      </c>
      <c r="BZ149" s="1" t="s">
        <v>478</v>
      </c>
      <c r="CA149" s="1" t="s">
        <v>148</v>
      </c>
      <c r="CB149" s="1">
        <v>0.4</v>
      </c>
      <c r="CC149" s="1" t="s">
        <v>478</v>
      </c>
      <c r="CD149" s="1" t="s">
        <v>715</v>
      </c>
      <c r="CE149" s="1">
        <v>1.4</v>
      </c>
      <c r="CF149" s="1" t="s">
        <v>478</v>
      </c>
      <c r="CG149" s="1">
        <v>5</v>
      </c>
      <c r="CH149" s="1" t="s">
        <v>528</v>
      </c>
      <c r="CI149" s="1">
        <v>13</v>
      </c>
      <c r="CJ149" s="1" t="s">
        <v>529</v>
      </c>
      <c r="CK149" s="1">
        <v>7</v>
      </c>
      <c r="CL149" s="1" t="s">
        <v>487</v>
      </c>
      <c r="CM149" s="1">
        <v>4</v>
      </c>
      <c r="CN149" s="1" t="s">
        <v>487</v>
      </c>
      <c r="CO149" s="1">
        <v>0</v>
      </c>
      <c r="CQ149" s="1">
        <v>0</v>
      </c>
      <c r="CS149" s="1">
        <v>0</v>
      </c>
      <c r="CU149" s="1">
        <v>0</v>
      </c>
      <c r="CV149" s="1">
        <v>0</v>
      </c>
      <c r="CW149" s="1">
        <v>22</v>
      </c>
      <c r="CX149" s="1">
        <v>11</v>
      </c>
      <c r="CY149" s="1" t="s">
        <v>1132</v>
      </c>
    </row>
    <row r="150" spans="1:103" x14ac:dyDescent="0.15">
      <c r="A150" s="1">
        <v>1</v>
      </c>
      <c r="B150" s="1">
        <v>400501</v>
      </c>
      <c r="C150" s="1">
        <v>1</v>
      </c>
      <c r="D150" s="1" t="s">
        <v>713</v>
      </c>
      <c r="E150" s="1">
        <v>20141114</v>
      </c>
      <c r="F150" s="1">
        <v>1</v>
      </c>
      <c r="G150" s="1" t="s">
        <v>472</v>
      </c>
      <c r="H150" s="1">
        <v>1</v>
      </c>
      <c r="I150" s="1" t="s">
        <v>710</v>
      </c>
      <c r="J150" s="1">
        <v>0</v>
      </c>
      <c r="K150" s="1">
        <v>0</v>
      </c>
      <c r="L150" s="1">
        <v>2</v>
      </c>
      <c r="M150" s="1">
        <v>2</v>
      </c>
      <c r="N150" s="1" t="s">
        <v>711</v>
      </c>
      <c r="P150" s="1">
        <v>181</v>
      </c>
      <c r="R150" s="1">
        <v>0</v>
      </c>
      <c r="S150" s="1">
        <v>0</v>
      </c>
      <c r="T150" s="1">
        <v>0</v>
      </c>
      <c r="U150" s="1">
        <v>0</v>
      </c>
      <c r="V150" s="1">
        <v>0</v>
      </c>
      <c r="W150" s="1">
        <v>0</v>
      </c>
      <c r="X150" s="1">
        <v>0</v>
      </c>
      <c r="Y150" s="1" t="s">
        <v>63</v>
      </c>
      <c r="Z150" s="1">
        <v>499</v>
      </c>
      <c r="AA150" s="1" t="s">
        <v>70</v>
      </c>
      <c r="AB150" s="1" t="s">
        <v>477</v>
      </c>
      <c r="AC150" s="1">
        <v>30.2</v>
      </c>
      <c r="AD150" s="1" t="s">
        <v>478</v>
      </c>
      <c r="AE150" s="1" t="s">
        <v>714</v>
      </c>
      <c r="AF150" s="1">
        <v>11.7</v>
      </c>
      <c r="AG150" s="1" t="s">
        <v>478</v>
      </c>
      <c r="AH150" s="1" t="s">
        <v>94</v>
      </c>
      <c r="AI150" s="1">
        <v>66.400000000000006</v>
      </c>
      <c r="AJ150" s="1" t="s">
        <v>478</v>
      </c>
      <c r="AK150" s="1" t="s">
        <v>148</v>
      </c>
      <c r="AL150" s="1">
        <v>3.7</v>
      </c>
      <c r="AM150" s="1" t="s">
        <v>478</v>
      </c>
      <c r="AN150" s="1" t="s">
        <v>715</v>
      </c>
      <c r="AO150" s="1">
        <v>4.5999999999999996</v>
      </c>
      <c r="AP150" s="1" t="s">
        <v>478</v>
      </c>
      <c r="AR150" s="1">
        <v>400501</v>
      </c>
      <c r="AS150" s="1">
        <v>1</v>
      </c>
      <c r="AT150" s="1" t="s">
        <v>713</v>
      </c>
      <c r="AU150" s="1">
        <v>20141114</v>
      </c>
      <c r="AV150" s="1">
        <v>1</v>
      </c>
      <c r="AW150" s="1" t="s">
        <v>472</v>
      </c>
      <c r="AX150" s="1">
        <v>1</v>
      </c>
      <c r="AY150" s="1" t="s">
        <v>710</v>
      </c>
      <c r="AZ150" s="1">
        <v>0</v>
      </c>
      <c r="BA150" s="1">
        <v>0</v>
      </c>
      <c r="BB150" s="1">
        <v>4</v>
      </c>
      <c r="BC150" s="1">
        <v>2142</v>
      </c>
      <c r="BD150" s="1" t="s">
        <v>729</v>
      </c>
      <c r="BE150" s="1" t="s">
        <v>730</v>
      </c>
      <c r="BF150" s="1">
        <v>5</v>
      </c>
      <c r="BH150" s="1">
        <v>0</v>
      </c>
      <c r="BI150" s="1">
        <v>0</v>
      </c>
      <c r="BJ150" s="1">
        <v>0</v>
      </c>
      <c r="BK150" s="1">
        <v>0</v>
      </c>
      <c r="BL150" s="1">
        <v>0</v>
      </c>
      <c r="BM150" s="1">
        <v>0</v>
      </c>
      <c r="BN150" s="1">
        <v>0</v>
      </c>
      <c r="BO150" s="1" t="s">
        <v>63</v>
      </c>
      <c r="BP150" s="1">
        <v>21</v>
      </c>
      <c r="BQ150" s="1" t="s">
        <v>70</v>
      </c>
      <c r="BR150" s="1" t="s">
        <v>477</v>
      </c>
      <c r="BS150" s="1">
        <v>1.5</v>
      </c>
      <c r="BT150" s="1" t="s">
        <v>478</v>
      </c>
      <c r="BU150" s="1" t="s">
        <v>714</v>
      </c>
      <c r="BV150" s="1">
        <v>0.5</v>
      </c>
      <c r="BW150" s="1" t="s">
        <v>478</v>
      </c>
      <c r="BX150" s="1" t="s">
        <v>94</v>
      </c>
      <c r="BY150" s="1">
        <v>2.6</v>
      </c>
      <c r="BZ150" s="1" t="s">
        <v>478</v>
      </c>
      <c r="CA150" s="1" t="s">
        <v>148</v>
      </c>
      <c r="CB150" s="1">
        <v>0.5</v>
      </c>
      <c r="CC150" s="1" t="s">
        <v>478</v>
      </c>
      <c r="CD150" s="1" t="s">
        <v>715</v>
      </c>
      <c r="CE150" s="1">
        <v>1.6</v>
      </c>
      <c r="CF150" s="1" t="s">
        <v>478</v>
      </c>
      <c r="CG150" s="1">
        <v>5</v>
      </c>
      <c r="CH150" s="1" t="s">
        <v>528</v>
      </c>
      <c r="CI150" s="1">
        <v>13</v>
      </c>
      <c r="CJ150" s="1" t="s">
        <v>529</v>
      </c>
      <c r="CK150" s="1">
        <v>7</v>
      </c>
      <c r="CL150" s="1" t="s">
        <v>487</v>
      </c>
      <c r="CM150" s="1">
        <v>1</v>
      </c>
      <c r="CN150" s="1" t="s">
        <v>482</v>
      </c>
      <c r="CO150" s="1">
        <v>0</v>
      </c>
      <c r="CQ150" s="1">
        <v>0</v>
      </c>
      <c r="CS150" s="1">
        <v>0</v>
      </c>
      <c r="CU150" s="1">
        <v>0</v>
      </c>
      <c r="CV150" s="1">
        <v>0</v>
      </c>
      <c r="CW150" s="1">
        <v>22</v>
      </c>
      <c r="CX150" s="1">
        <v>12</v>
      </c>
      <c r="CY150" s="1" t="s">
        <v>1132</v>
      </c>
    </row>
    <row r="151" spans="1:103" x14ac:dyDescent="0.15">
      <c r="A151" s="1">
        <v>1</v>
      </c>
      <c r="B151" s="1">
        <v>400501</v>
      </c>
      <c r="C151" s="1">
        <v>1</v>
      </c>
      <c r="D151" s="1" t="s">
        <v>713</v>
      </c>
      <c r="E151" s="1">
        <v>20141117</v>
      </c>
      <c r="F151" s="1">
        <v>1</v>
      </c>
      <c r="G151" s="1" t="s">
        <v>472</v>
      </c>
      <c r="H151" s="1">
        <v>1</v>
      </c>
      <c r="I151" s="1" t="s">
        <v>710</v>
      </c>
      <c r="J151" s="1">
        <v>0</v>
      </c>
      <c r="K151" s="1">
        <v>0</v>
      </c>
      <c r="L151" s="1">
        <v>2</v>
      </c>
      <c r="M151" s="1">
        <v>2</v>
      </c>
      <c r="N151" s="1" t="s">
        <v>711</v>
      </c>
      <c r="P151" s="1">
        <v>209</v>
      </c>
      <c r="R151" s="1">
        <v>0</v>
      </c>
      <c r="S151" s="1">
        <v>0</v>
      </c>
      <c r="T151" s="1">
        <v>0</v>
      </c>
      <c r="U151" s="1">
        <v>0</v>
      </c>
      <c r="V151" s="1">
        <v>0</v>
      </c>
      <c r="W151" s="1">
        <v>0</v>
      </c>
      <c r="X151" s="1">
        <v>0</v>
      </c>
      <c r="Y151" s="1" t="s">
        <v>63</v>
      </c>
      <c r="Z151" s="1">
        <v>607</v>
      </c>
      <c r="AA151" s="1" t="s">
        <v>70</v>
      </c>
      <c r="AB151" s="1" t="s">
        <v>477</v>
      </c>
      <c r="AC151" s="1">
        <v>27.6</v>
      </c>
      <c r="AD151" s="1" t="s">
        <v>478</v>
      </c>
      <c r="AE151" s="1" t="s">
        <v>714</v>
      </c>
      <c r="AF151" s="1">
        <v>23.6</v>
      </c>
      <c r="AG151" s="1" t="s">
        <v>478</v>
      </c>
      <c r="AH151" s="1" t="s">
        <v>94</v>
      </c>
      <c r="AI151" s="1">
        <v>68.099999999999994</v>
      </c>
      <c r="AJ151" s="1" t="s">
        <v>478</v>
      </c>
      <c r="AK151" s="1" t="s">
        <v>148</v>
      </c>
      <c r="AL151" s="1">
        <v>5.4</v>
      </c>
      <c r="AM151" s="1" t="s">
        <v>478</v>
      </c>
      <c r="AN151" s="1" t="s">
        <v>715</v>
      </c>
      <c r="AO151" s="1">
        <v>3.5</v>
      </c>
      <c r="AP151" s="1" t="s">
        <v>478</v>
      </c>
      <c r="AR151" s="1">
        <v>400501</v>
      </c>
      <c r="AS151" s="1">
        <v>1</v>
      </c>
      <c r="AT151" s="1" t="s">
        <v>713</v>
      </c>
      <c r="AU151" s="1">
        <v>20141117</v>
      </c>
      <c r="AV151" s="1">
        <v>1</v>
      </c>
      <c r="AW151" s="1" t="s">
        <v>472</v>
      </c>
      <c r="AX151" s="1">
        <v>1</v>
      </c>
      <c r="AY151" s="1" t="s">
        <v>710</v>
      </c>
      <c r="AZ151" s="1">
        <v>0</v>
      </c>
      <c r="BA151" s="1">
        <v>0</v>
      </c>
      <c r="BB151" s="1">
        <v>4</v>
      </c>
      <c r="BC151" s="1">
        <v>2287</v>
      </c>
      <c r="BD151" s="1" t="s">
        <v>1191</v>
      </c>
      <c r="BE151" s="1" t="s">
        <v>1192</v>
      </c>
      <c r="BF151" s="1">
        <v>12</v>
      </c>
      <c r="BH151" s="1">
        <v>0</v>
      </c>
      <c r="BI151" s="1">
        <v>0</v>
      </c>
      <c r="BJ151" s="1">
        <v>0</v>
      </c>
      <c r="BK151" s="1">
        <v>0</v>
      </c>
      <c r="BL151" s="1">
        <v>0</v>
      </c>
      <c r="BM151" s="1">
        <v>0</v>
      </c>
      <c r="BN151" s="1">
        <v>0</v>
      </c>
      <c r="BO151" s="1" t="s">
        <v>63</v>
      </c>
      <c r="BP151" s="1">
        <v>32</v>
      </c>
      <c r="BQ151" s="1" t="s">
        <v>70</v>
      </c>
      <c r="BR151" s="1" t="s">
        <v>477</v>
      </c>
      <c r="BS151" s="1">
        <v>2.1</v>
      </c>
      <c r="BT151" s="1" t="s">
        <v>478</v>
      </c>
      <c r="BU151" s="1" t="s">
        <v>714</v>
      </c>
      <c r="BV151" s="1">
        <v>0.7</v>
      </c>
      <c r="BW151" s="1" t="s">
        <v>478</v>
      </c>
      <c r="BX151" s="1" t="s">
        <v>94</v>
      </c>
      <c r="BY151" s="1">
        <v>4.5999999999999996</v>
      </c>
      <c r="BZ151" s="1" t="s">
        <v>478</v>
      </c>
      <c r="CA151" s="1" t="s">
        <v>148</v>
      </c>
      <c r="CB151" s="1">
        <v>0.6</v>
      </c>
      <c r="CC151" s="1" t="s">
        <v>478</v>
      </c>
      <c r="CD151" s="1" t="s">
        <v>715</v>
      </c>
      <c r="CE151" s="1">
        <v>2</v>
      </c>
      <c r="CF151" s="1" t="s">
        <v>478</v>
      </c>
      <c r="CG151" s="1">
        <v>5</v>
      </c>
      <c r="CH151" s="1" t="s">
        <v>528</v>
      </c>
      <c r="CI151" s="1">
        <v>13</v>
      </c>
      <c r="CJ151" s="1" t="s">
        <v>529</v>
      </c>
      <c r="CK151" s="1">
        <v>7</v>
      </c>
      <c r="CL151" s="1" t="s">
        <v>487</v>
      </c>
      <c r="CM151" s="1">
        <v>4</v>
      </c>
      <c r="CN151" s="1" t="s">
        <v>487</v>
      </c>
      <c r="CO151" s="1">
        <v>0</v>
      </c>
      <c r="CQ151" s="1">
        <v>0</v>
      </c>
      <c r="CS151" s="1">
        <v>0</v>
      </c>
      <c r="CU151" s="1">
        <v>0</v>
      </c>
      <c r="CV151" s="1">
        <v>0</v>
      </c>
      <c r="CW151" s="1">
        <v>22</v>
      </c>
      <c r="CX151" s="1">
        <v>15</v>
      </c>
      <c r="CY151" s="1" t="s">
        <v>1132</v>
      </c>
    </row>
    <row r="152" spans="1:103" x14ac:dyDescent="0.15">
      <c r="A152" s="1">
        <v>1</v>
      </c>
      <c r="B152" s="1">
        <v>400501</v>
      </c>
      <c r="C152" s="1">
        <v>1</v>
      </c>
      <c r="D152" s="1" t="s">
        <v>713</v>
      </c>
      <c r="E152" s="1">
        <v>20141118</v>
      </c>
      <c r="F152" s="1">
        <v>1</v>
      </c>
      <c r="G152" s="1" t="s">
        <v>472</v>
      </c>
      <c r="H152" s="1">
        <v>1</v>
      </c>
      <c r="I152" s="1" t="s">
        <v>710</v>
      </c>
      <c r="J152" s="1">
        <v>0</v>
      </c>
      <c r="K152" s="1">
        <v>0</v>
      </c>
      <c r="L152" s="1">
        <v>2</v>
      </c>
      <c r="M152" s="1">
        <v>2</v>
      </c>
      <c r="N152" s="1" t="s">
        <v>711</v>
      </c>
      <c r="P152" s="1">
        <v>182</v>
      </c>
      <c r="R152" s="1">
        <v>0</v>
      </c>
      <c r="S152" s="1">
        <v>0</v>
      </c>
      <c r="T152" s="1">
        <v>0</v>
      </c>
      <c r="U152" s="1">
        <v>0</v>
      </c>
      <c r="V152" s="1">
        <v>0</v>
      </c>
      <c r="W152" s="1">
        <v>0</v>
      </c>
      <c r="X152" s="1">
        <v>0</v>
      </c>
      <c r="Y152" s="1" t="s">
        <v>63</v>
      </c>
      <c r="Z152" s="1">
        <v>679</v>
      </c>
      <c r="AA152" s="1" t="s">
        <v>70</v>
      </c>
      <c r="AB152" s="1" t="s">
        <v>477</v>
      </c>
      <c r="AC152" s="1">
        <v>25.4</v>
      </c>
      <c r="AD152" s="1" t="s">
        <v>478</v>
      </c>
      <c r="AE152" s="1" t="s">
        <v>714</v>
      </c>
      <c r="AF152" s="1">
        <v>23.9</v>
      </c>
      <c r="AG152" s="1" t="s">
        <v>478</v>
      </c>
      <c r="AH152" s="1" t="s">
        <v>94</v>
      </c>
      <c r="AI152" s="1">
        <v>89.9</v>
      </c>
      <c r="AJ152" s="1" t="s">
        <v>478</v>
      </c>
      <c r="AK152" s="1" t="s">
        <v>148</v>
      </c>
      <c r="AL152" s="1">
        <v>5.8</v>
      </c>
      <c r="AM152" s="1" t="s">
        <v>478</v>
      </c>
      <c r="AN152" s="1" t="s">
        <v>715</v>
      </c>
      <c r="AO152" s="1">
        <v>2.4</v>
      </c>
      <c r="AP152" s="1" t="s">
        <v>478</v>
      </c>
      <c r="AR152" s="1">
        <v>400501</v>
      </c>
      <c r="AS152" s="1">
        <v>1</v>
      </c>
      <c r="AT152" s="1" t="s">
        <v>713</v>
      </c>
      <c r="AU152" s="1">
        <v>20141118</v>
      </c>
      <c r="AV152" s="1">
        <v>1</v>
      </c>
      <c r="AW152" s="1" t="s">
        <v>472</v>
      </c>
      <c r="AX152" s="1">
        <v>1</v>
      </c>
      <c r="AY152" s="1" t="s">
        <v>710</v>
      </c>
      <c r="AZ152" s="1">
        <v>0</v>
      </c>
      <c r="BA152" s="1">
        <v>0</v>
      </c>
      <c r="BB152" s="1">
        <v>4</v>
      </c>
      <c r="BC152" s="1">
        <v>2297</v>
      </c>
      <c r="BD152" s="1" t="s">
        <v>1200</v>
      </c>
      <c r="BE152" s="1" t="s">
        <v>1200</v>
      </c>
      <c r="BF152" s="1">
        <v>11</v>
      </c>
      <c r="BH152" s="1">
        <v>0</v>
      </c>
      <c r="BI152" s="1">
        <v>0</v>
      </c>
      <c r="BJ152" s="1">
        <v>0</v>
      </c>
      <c r="BK152" s="1">
        <v>0</v>
      </c>
      <c r="BL152" s="1">
        <v>0</v>
      </c>
      <c r="BM152" s="1">
        <v>0</v>
      </c>
      <c r="BN152" s="1">
        <v>0</v>
      </c>
      <c r="BO152" s="1" t="s">
        <v>63</v>
      </c>
      <c r="BP152" s="1">
        <v>11</v>
      </c>
      <c r="BQ152" s="1" t="s">
        <v>70</v>
      </c>
      <c r="BR152" s="1" t="s">
        <v>477</v>
      </c>
      <c r="BS152" s="1">
        <v>0.3</v>
      </c>
      <c r="BT152" s="1" t="s">
        <v>478</v>
      </c>
      <c r="BU152" s="1" t="s">
        <v>714</v>
      </c>
      <c r="BV152" s="1">
        <v>0</v>
      </c>
      <c r="BW152" s="1" t="s">
        <v>478</v>
      </c>
      <c r="BX152" s="1" t="s">
        <v>94</v>
      </c>
      <c r="BY152" s="1">
        <v>2.7</v>
      </c>
      <c r="BZ152" s="1" t="s">
        <v>478</v>
      </c>
      <c r="CA152" s="1" t="s">
        <v>148</v>
      </c>
      <c r="CB152" s="1">
        <v>0.3</v>
      </c>
      <c r="CC152" s="1" t="s">
        <v>478</v>
      </c>
      <c r="CD152" s="1" t="s">
        <v>715</v>
      </c>
      <c r="CE152" s="1">
        <v>1.1000000000000001</v>
      </c>
      <c r="CF152" s="1" t="s">
        <v>478</v>
      </c>
      <c r="CG152" s="1">
        <v>5</v>
      </c>
      <c r="CH152" s="1" t="s">
        <v>528</v>
      </c>
      <c r="CI152" s="1">
        <v>13</v>
      </c>
      <c r="CJ152" s="1" t="s">
        <v>529</v>
      </c>
      <c r="CK152" s="1">
        <v>7</v>
      </c>
      <c r="CL152" s="1" t="s">
        <v>487</v>
      </c>
      <c r="CM152" s="1">
        <v>4</v>
      </c>
      <c r="CN152" s="1" t="s">
        <v>487</v>
      </c>
      <c r="CO152" s="1">
        <v>0</v>
      </c>
      <c r="CQ152" s="1">
        <v>0</v>
      </c>
      <c r="CS152" s="1">
        <v>0</v>
      </c>
      <c r="CU152" s="1">
        <v>0</v>
      </c>
      <c r="CV152" s="1">
        <v>0</v>
      </c>
      <c r="CW152" s="1">
        <v>22</v>
      </c>
      <c r="CX152" s="1">
        <v>16</v>
      </c>
      <c r="CY152" s="1" t="s">
        <v>1132</v>
      </c>
    </row>
    <row r="153" spans="1:103" x14ac:dyDescent="0.15">
      <c r="A153" s="1">
        <v>1</v>
      </c>
      <c r="B153" s="1">
        <v>400501</v>
      </c>
      <c r="C153" s="1">
        <v>1</v>
      </c>
      <c r="D153" s="1" t="s">
        <v>713</v>
      </c>
      <c r="E153" s="1">
        <v>20141119</v>
      </c>
      <c r="F153" s="1">
        <v>1</v>
      </c>
      <c r="G153" s="1" t="s">
        <v>472</v>
      </c>
      <c r="H153" s="1">
        <v>1</v>
      </c>
      <c r="I153" s="1" t="s">
        <v>710</v>
      </c>
      <c r="J153" s="1">
        <v>0</v>
      </c>
      <c r="K153" s="1">
        <v>0</v>
      </c>
      <c r="L153" s="1">
        <v>2</v>
      </c>
      <c r="M153" s="1">
        <v>2</v>
      </c>
      <c r="N153" s="1" t="s">
        <v>711</v>
      </c>
      <c r="P153" s="1">
        <v>151</v>
      </c>
      <c r="R153" s="1">
        <v>0</v>
      </c>
      <c r="S153" s="1">
        <v>0</v>
      </c>
      <c r="T153" s="1">
        <v>0</v>
      </c>
      <c r="U153" s="1">
        <v>0</v>
      </c>
      <c r="V153" s="1">
        <v>0</v>
      </c>
      <c r="W153" s="1">
        <v>0</v>
      </c>
      <c r="X153" s="1">
        <v>0</v>
      </c>
      <c r="Y153" s="1" t="s">
        <v>63</v>
      </c>
      <c r="Z153" s="1">
        <v>544</v>
      </c>
      <c r="AA153" s="1" t="s">
        <v>70</v>
      </c>
      <c r="AB153" s="1" t="s">
        <v>477</v>
      </c>
      <c r="AC153" s="1">
        <v>26.5</v>
      </c>
      <c r="AD153" s="1" t="s">
        <v>478</v>
      </c>
      <c r="AE153" s="1" t="s">
        <v>714</v>
      </c>
      <c r="AF153" s="1">
        <v>17.7</v>
      </c>
      <c r="AG153" s="1" t="s">
        <v>478</v>
      </c>
      <c r="AH153" s="1" t="s">
        <v>94</v>
      </c>
      <c r="AI153" s="1">
        <v>64.599999999999994</v>
      </c>
      <c r="AJ153" s="1" t="s">
        <v>478</v>
      </c>
      <c r="AK153" s="1" t="s">
        <v>148</v>
      </c>
      <c r="AL153" s="1">
        <v>3.7</v>
      </c>
      <c r="AM153" s="1" t="s">
        <v>478</v>
      </c>
      <c r="AN153" s="1" t="s">
        <v>715</v>
      </c>
      <c r="AO153" s="1">
        <v>5.5</v>
      </c>
      <c r="AP153" s="1" t="s">
        <v>478</v>
      </c>
      <c r="AR153" s="1">
        <v>400501</v>
      </c>
      <c r="AS153" s="1">
        <v>1</v>
      </c>
      <c r="AT153" s="1" t="s">
        <v>713</v>
      </c>
      <c r="AU153" s="1">
        <v>20141119</v>
      </c>
      <c r="AV153" s="1">
        <v>1</v>
      </c>
      <c r="AW153" s="1" t="s">
        <v>472</v>
      </c>
      <c r="AX153" s="1">
        <v>1</v>
      </c>
      <c r="AY153" s="1" t="s">
        <v>710</v>
      </c>
      <c r="AZ153" s="1">
        <v>0</v>
      </c>
      <c r="BA153" s="1">
        <v>0</v>
      </c>
      <c r="BB153" s="1">
        <v>4</v>
      </c>
      <c r="BC153" s="1">
        <v>2288</v>
      </c>
      <c r="BD153" s="1" t="s">
        <v>1253</v>
      </c>
      <c r="BE153" s="1" t="s">
        <v>1254</v>
      </c>
      <c r="BF153" s="1">
        <v>8</v>
      </c>
      <c r="BH153" s="1">
        <v>0</v>
      </c>
      <c r="BI153" s="1">
        <v>0</v>
      </c>
      <c r="BJ153" s="1">
        <v>0</v>
      </c>
      <c r="BK153" s="1">
        <v>0</v>
      </c>
      <c r="BL153" s="1">
        <v>0</v>
      </c>
      <c r="BM153" s="1">
        <v>0</v>
      </c>
      <c r="BN153" s="1">
        <v>0</v>
      </c>
      <c r="BO153" s="1" t="s">
        <v>63</v>
      </c>
      <c r="BP153" s="1">
        <v>32</v>
      </c>
      <c r="BQ153" s="1" t="s">
        <v>70</v>
      </c>
      <c r="BR153" s="1" t="s">
        <v>477</v>
      </c>
      <c r="BS153" s="1">
        <v>2.8</v>
      </c>
      <c r="BT153" s="1" t="s">
        <v>478</v>
      </c>
      <c r="BU153" s="1" t="s">
        <v>714</v>
      </c>
      <c r="BV153" s="1">
        <v>1.1000000000000001</v>
      </c>
      <c r="BW153" s="1" t="s">
        <v>478</v>
      </c>
      <c r="BX153" s="1" t="s">
        <v>94</v>
      </c>
      <c r="BY153" s="1">
        <v>3.3</v>
      </c>
      <c r="BZ153" s="1" t="s">
        <v>478</v>
      </c>
      <c r="CA153" s="1" t="s">
        <v>148</v>
      </c>
      <c r="CB153" s="1">
        <v>0.9</v>
      </c>
      <c r="CC153" s="1" t="s">
        <v>478</v>
      </c>
      <c r="CD153" s="1" t="s">
        <v>715</v>
      </c>
      <c r="CE153" s="1">
        <v>2.2999999999999998</v>
      </c>
      <c r="CF153" s="1" t="s">
        <v>478</v>
      </c>
      <c r="CG153" s="1">
        <v>5</v>
      </c>
      <c r="CH153" s="1" t="s">
        <v>528</v>
      </c>
      <c r="CI153" s="1">
        <v>13</v>
      </c>
      <c r="CJ153" s="1" t="s">
        <v>529</v>
      </c>
      <c r="CK153" s="1">
        <v>5</v>
      </c>
      <c r="CL153" s="1" t="s">
        <v>536</v>
      </c>
      <c r="CM153" s="1">
        <v>4</v>
      </c>
      <c r="CN153" s="1" t="s">
        <v>487</v>
      </c>
      <c r="CO153" s="1">
        <v>0</v>
      </c>
      <c r="CQ153" s="1">
        <v>0</v>
      </c>
      <c r="CS153" s="1">
        <v>0</v>
      </c>
      <c r="CU153" s="1">
        <v>0</v>
      </c>
      <c r="CV153" s="1">
        <v>0</v>
      </c>
      <c r="CW153" s="1">
        <v>22</v>
      </c>
      <c r="CX153" s="1">
        <v>17</v>
      </c>
      <c r="CY153" s="1" t="s">
        <v>1132</v>
      </c>
    </row>
    <row r="154" spans="1:103" x14ac:dyDescent="0.15">
      <c r="A154" s="1">
        <v>1</v>
      </c>
      <c r="B154" s="1">
        <v>400501</v>
      </c>
      <c r="C154" s="1">
        <v>1</v>
      </c>
      <c r="D154" s="1" t="s">
        <v>713</v>
      </c>
      <c r="E154" s="1">
        <v>20141120</v>
      </c>
      <c r="F154" s="1">
        <v>1</v>
      </c>
      <c r="G154" s="1" t="s">
        <v>472</v>
      </c>
      <c r="H154" s="1">
        <v>1</v>
      </c>
      <c r="I154" s="1" t="s">
        <v>710</v>
      </c>
      <c r="J154" s="1">
        <v>0</v>
      </c>
      <c r="K154" s="1">
        <v>0</v>
      </c>
      <c r="L154" s="1">
        <v>2</v>
      </c>
      <c r="M154" s="1">
        <v>2</v>
      </c>
      <c r="N154" s="1" t="s">
        <v>711</v>
      </c>
      <c r="P154" s="1">
        <v>208</v>
      </c>
      <c r="Q154" s="1" t="s">
        <v>745</v>
      </c>
      <c r="R154" s="1">
        <v>0</v>
      </c>
      <c r="S154" s="1">
        <v>0</v>
      </c>
      <c r="T154" s="1">
        <v>0</v>
      </c>
      <c r="U154" s="1">
        <v>0</v>
      </c>
      <c r="V154" s="1">
        <v>0</v>
      </c>
      <c r="W154" s="1">
        <v>0</v>
      </c>
      <c r="X154" s="1">
        <v>0</v>
      </c>
      <c r="Y154" s="1" t="s">
        <v>63</v>
      </c>
      <c r="Z154" s="1">
        <v>452</v>
      </c>
      <c r="AA154" s="1" t="s">
        <v>70</v>
      </c>
      <c r="AB154" s="1" t="s">
        <v>477</v>
      </c>
      <c r="AC154" s="1">
        <v>28</v>
      </c>
      <c r="AD154" s="1" t="s">
        <v>478</v>
      </c>
      <c r="AE154" s="1" t="s">
        <v>714</v>
      </c>
      <c r="AF154" s="1">
        <v>6.6</v>
      </c>
      <c r="AG154" s="1" t="s">
        <v>478</v>
      </c>
      <c r="AH154" s="1" t="s">
        <v>94</v>
      </c>
      <c r="AI154" s="1">
        <v>70.099999999999994</v>
      </c>
      <c r="AJ154" s="1" t="s">
        <v>478</v>
      </c>
      <c r="AK154" s="1" t="s">
        <v>148</v>
      </c>
      <c r="AL154" s="1">
        <v>5.5</v>
      </c>
      <c r="AM154" s="1" t="s">
        <v>478</v>
      </c>
      <c r="AN154" s="1" t="s">
        <v>715</v>
      </c>
      <c r="AO154" s="1">
        <v>3.9</v>
      </c>
      <c r="AP154" s="1" t="s">
        <v>478</v>
      </c>
      <c r="AR154" s="1">
        <v>400501</v>
      </c>
      <c r="AS154" s="1">
        <v>1</v>
      </c>
      <c r="AT154" s="1" t="s">
        <v>713</v>
      </c>
      <c r="AU154" s="1">
        <v>20141120</v>
      </c>
      <c r="AV154" s="1">
        <v>1</v>
      </c>
      <c r="AW154" s="1" t="s">
        <v>472</v>
      </c>
      <c r="AX154" s="1">
        <v>1</v>
      </c>
      <c r="AY154" s="1" t="s">
        <v>710</v>
      </c>
      <c r="AZ154" s="1">
        <v>0</v>
      </c>
      <c r="BA154" s="1">
        <v>0</v>
      </c>
      <c r="BB154" s="1">
        <v>4</v>
      </c>
      <c r="BC154" s="1">
        <v>2289</v>
      </c>
      <c r="BD154" s="1" t="s">
        <v>1206</v>
      </c>
      <c r="BE154" s="1" t="s">
        <v>1207</v>
      </c>
      <c r="BF154" s="1">
        <v>12</v>
      </c>
      <c r="BH154" s="1">
        <v>0</v>
      </c>
      <c r="BI154" s="1">
        <v>0</v>
      </c>
      <c r="BJ154" s="1">
        <v>0</v>
      </c>
      <c r="BK154" s="1">
        <v>0</v>
      </c>
      <c r="BL154" s="1">
        <v>0</v>
      </c>
      <c r="BM154" s="1">
        <v>0</v>
      </c>
      <c r="BN154" s="1">
        <v>0</v>
      </c>
      <c r="BO154" s="1" t="s">
        <v>63</v>
      </c>
      <c r="BP154" s="1">
        <v>39</v>
      </c>
      <c r="BQ154" s="1" t="s">
        <v>70</v>
      </c>
      <c r="BR154" s="1" t="s">
        <v>477</v>
      </c>
      <c r="BS154" s="1">
        <v>2</v>
      </c>
      <c r="BT154" s="1" t="s">
        <v>478</v>
      </c>
      <c r="BU154" s="1" t="s">
        <v>714</v>
      </c>
      <c r="BV154" s="1">
        <v>0.7</v>
      </c>
      <c r="BW154" s="1" t="s">
        <v>478</v>
      </c>
      <c r="BX154" s="1" t="s">
        <v>94</v>
      </c>
      <c r="BY154" s="1">
        <v>6.5</v>
      </c>
      <c r="BZ154" s="1" t="s">
        <v>478</v>
      </c>
      <c r="CA154" s="1" t="s">
        <v>148</v>
      </c>
      <c r="CB154" s="1">
        <v>0.8</v>
      </c>
      <c r="CC154" s="1" t="s">
        <v>478</v>
      </c>
      <c r="CD154" s="1" t="s">
        <v>715</v>
      </c>
      <c r="CE154" s="1">
        <v>2</v>
      </c>
      <c r="CF154" s="1" t="s">
        <v>478</v>
      </c>
      <c r="CG154" s="1">
        <v>5</v>
      </c>
      <c r="CH154" s="1" t="s">
        <v>528</v>
      </c>
      <c r="CI154" s="1">
        <v>13</v>
      </c>
      <c r="CJ154" s="1" t="s">
        <v>529</v>
      </c>
      <c r="CK154" s="1">
        <v>6</v>
      </c>
      <c r="CL154" s="1" t="s">
        <v>525</v>
      </c>
      <c r="CM154" s="1">
        <v>4</v>
      </c>
      <c r="CN154" s="1" t="s">
        <v>487</v>
      </c>
      <c r="CO154" s="1">
        <v>0</v>
      </c>
      <c r="CQ154" s="1">
        <v>0</v>
      </c>
      <c r="CS154" s="1">
        <v>0</v>
      </c>
      <c r="CU154" s="1">
        <v>0</v>
      </c>
      <c r="CV154" s="1">
        <v>0</v>
      </c>
      <c r="CW154" s="1">
        <v>22</v>
      </c>
      <c r="CX154" s="1">
        <v>18</v>
      </c>
      <c r="CY154" s="1" t="s">
        <v>1132</v>
      </c>
    </row>
    <row r="155" spans="1:103" x14ac:dyDescent="0.15">
      <c r="A155" s="1">
        <v>1</v>
      </c>
      <c r="B155" s="1">
        <v>400501</v>
      </c>
      <c r="C155" s="1">
        <v>1</v>
      </c>
      <c r="D155" s="1" t="s">
        <v>713</v>
      </c>
      <c r="E155" s="1">
        <v>20141121</v>
      </c>
      <c r="F155" s="1">
        <v>1</v>
      </c>
      <c r="G155" s="1" t="s">
        <v>472</v>
      </c>
      <c r="H155" s="1">
        <v>1</v>
      </c>
      <c r="I155" s="1" t="s">
        <v>710</v>
      </c>
      <c r="J155" s="1">
        <v>0</v>
      </c>
      <c r="K155" s="1">
        <v>0</v>
      </c>
      <c r="L155" s="1">
        <v>2</v>
      </c>
      <c r="M155" s="1">
        <v>2</v>
      </c>
      <c r="N155" s="1" t="s">
        <v>711</v>
      </c>
      <c r="P155" s="1">
        <v>195</v>
      </c>
      <c r="Q155" s="1" t="s">
        <v>716</v>
      </c>
      <c r="R155" s="1">
        <v>0</v>
      </c>
      <c r="S155" s="1">
        <v>0</v>
      </c>
      <c r="T155" s="1">
        <v>0</v>
      </c>
      <c r="U155" s="1">
        <v>0</v>
      </c>
      <c r="V155" s="1">
        <v>0</v>
      </c>
      <c r="W155" s="1">
        <v>0</v>
      </c>
      <c r="X155" s="1">
        <v>0</v>
      </c>
      <c r="Y155" s="1" t="s">
        <v>63</v>
      </c>
      <c r="Z155" s="1">
        <v>497</v>
      </c>
      <c r="AA155" s="1" t="s">
        <v>70</v>
      </c>
      <c r="AB155" s="1" t="s">
        <v>477</v>
      </c>
      <c r="AC155" s="1">
        <v>27.7</v>
      </c>
      <c r="AD155" s="1" t="s">
        <v>478</v>
      </c>
      <c r="AE155" s="1" t="s">
        <v>714</v>
      </c>
      <c r="AF155" s="1">
        <v>16.3</v>
      </c>
      <c r="AG155" s="1" t="s">
        <v>478</v>
      </c>
      <c r="AH155" s="1" t="s">
        <v>94</v>
      </c>
      <c r="AI155" s="1">
        <v>58.4</v>
      </c>
      <c r="AJ155" s="1" t="s">
        <v>478</v>
      </c>
      <c r="AK155" s="1" t="s">
        <v>148</v>
      </c>
      <c r="AL155" s="1">
        <v>4.4000000000000004</v>
      </c>
      <c r="AM155" s="1" t="s">
        <v>478</v>
      </c>
      <c r="AN155" s="1" t="s">
        <v>715</v>
      </c>
      <c r="AO155" s="1">
        <v>2.4</v>
      </c>
      <c r="AP155" s="1" t="s">
        <v>478</v>
      </c>
      <c r="AR155" s="1">
        <v>400501</v>
      </c>
      <c r="AS155" s="1">
        <v>1</v>
      </c>
      <c r="AT155" s="1" t="s">
        <v>713</v>
      </c>
      <c r="AU155" s="1">
        <v>20141121</v>
      </c>
      <c r="AV155" s="1">
        <v>1</v>
      </c>
      <c r="AW155" s="1" t="s">
        <v>472</v>
      </c>
      <c r="AX155" s="1">
        <v>1</v>
      </c>
      <c r="AY155" s="1" t="s">
        <v>710</v>
      </c>
      <c r="AZ155" s="1">
        <v>0</v>
      </c>
      <c r="BA155" s="1">
        <v>0</v>
      </c>
      <c r="BB155" s="1">
        <v>4</v>
      </c>
      <c r="BC155" s="1">
        <v>2293</v>
      </c>
      <c r="BD155" s="1" t="s">
        <v>1167</v>
      </c>
      <c r="BE155" s="1" t="s">
        <v>1264</v>
      </c>
      <c r="BF155" s="1">
        <v>7</v>
      </c>
      <c r="BH155" s="1">
        <v>0</v>
      </c>
      <c r="BI155" s="1">
        <v>0</v>
      </c>
      <c r="BJ155" s="1">
        <v>0</v>
      </c>
      <c r="BK155" s="1">
        <v>0</v>
      </c>
      <c r="BL155" s="1">
        <v>0</v>
      </c>
      <c r="BM155" s="1">
        <v>0</v>
      </c>
      <c r="BN155" s="1">
        <v>0</v>
      </c>
      <c r="BO155" s="1" t="s">
        <v>63</v>
      </c>
      <c r="BP155" s="1">
        <v>3</v>
      </c>
      <c r="BQ155" s="1" t="s">
        <v>70</v>
      </c>
      <c r="BR155" s="1" t="s">
        <v>477</v>
      </c>
      <c r="BS155" s="1">
        <v>0.4</v>
      </c>
      <c r="BT155" s="1" t="s">
        <v>478</v>
      </c>
      <c r="BU155" s="1" t="s">
        <v>714</v>
      </c>
      <c r="BV155" s="1">
        <v>0</v>
      </c>
      <c r="BW155" s="1" t="s">
        <v>478</v>
      </c>
      <c r="BX155" s="1" t="s">
        <v>94</v>
      </c>
      <c r="BY155" s="1">
        <v>0.5</v>
      </c>
      <c r="BZ155" s="1" t="s">
        <v>478</v>
      </c>
      <c r="CA155" s="1" t="s">
        <v>148</v>
      </c>
      <c r="CB155" s="1">
        <v>0</v>
      </c>
      <c r="CC155" s="1" t="s">
        <v>478</v>
      </c>
      <c r="CD155" s="1" t="s">
        <v>715</v>
      </c>
      <c r="CE155" s="1">
        <v>0.9</v>
      </c>
      <c r="CF155" s="1" t="s">
        <v>478</v>
      </c>
      <c r="CG155" s="1">
        <v>5</v>
      </c>
      <c r="CH155" s="1" t="s">
        <v>528</v>
      </c>
      <c r="CI155" s="1">
        <v>13</v>
      </c>
      <c r="CJ155" s="1" t="s">
        <v>529</v>
      </c>
      <c r="CK155" s="1">
        <v>7</v>
      </c>
      <c r="CL155" s="1" t="s">
        <v>487</v>
      </c>
      <c r="CM155" s="1">
        <v>4</v>
      </c>
      <c r="CN155" s="1" t="s">
        <v>487</v>
      </c>
      <c r="CO155" s="1">
        <v>0</v>
      </c>
      <c r="CQ155" s="1">
        <v>0</v>
      </c>
      <c r="CS155" s="1">
        <v>0</v>
      </c>
      <c r="CU155" s="1">
        <v>0</v>
      </c>
      <c r="CV155" s="1">
        <v>0</v>
      </c>
      <c r="CW155" s="1">
        <v>22</v>
      </c>
      <c r="CX155" s="1">
        <v>19</v>
      </c>
      <c r="CY155" s="1" t="s">
        <v>1132</v>
      </c>
    </row>
    <row r="156" spans="1:103" x14ac:dyDescent="0.15">
      <c r="A156" s="1">
        <v>1</v>
      </c>
      <c r="B156" s="1">
        <v>400501</v>
      </c>
      <c r="C156" s="1">
        <v>1</v>
      </c>
      <c r="D156" s="1" t="s">
        <v>713</v>
      </c>
      <c r="E156" s="1">
        <v>20141124</v>
      </c>
      <c r="F156" s="1">
        <v>1</v>
      </c>
      <c r="G156" s="1" t="s">
        <v>472</v>
      </c>
      <c r="H156" s="1">
        <v>1</v>
      </c>
      <c r="I156" s="1" t="s">
        <v>710</v>
      </c>
      <c r="J156" s="1">
        <v>0</v>
      </c>
      <c r="K156" s="1">
        <v>0</v>
      </c>
      <c r="L156" s="1">
        <v>2</v>
      </c>
      <c r="M156" s="1">
        <v>2</v>
      </c>
      <c r="N156" s="1" t="s">
        <v>711</v>
      </c>
      <c r="P156" s="1">
        <v>198</v>
      </c>
      <c r="R156" s="1">
        <v>0</v>
      </c>
      <c r="S156" s="1">
        <v>0</v>
      </c>
      <c r="T156" s="1">
        <v>0</v>
      </c>
      <c r="U156" s="1">
        <v>0</v>
      </c>
      <c r="V156" s="1">
        <v>0</v>
      </c>
      <c r="W156" s="1">
        <v>0</v>
      </c>
      <c r="X156" s="1">
        <v>0</v>
      </c>
      <c r="Y156" s="1" t="s">
        <v>63</v>
      </c>
      <c r="Z156" s="1">
        <v>562</v>
      </c>
      <c r="AA156" s="1" t="s">
        <v>70</v>
      </c>
      <c r="AB156" s="1" t="s">
        <v>477</v>
      </c>
      <c r="AC156" s="1">
        <v>25</v>
      </c>
      <c r="AD156" s="1" t="s">
        <v>478</v>
      </c>
      <c r="AE156" s="1" t="s">
        <v>714</v>
      </c>
      <c r="AF156" s="1">
        <v>12.2</v>
      </c>
      <c r="AG156" s="1" t="s">
        <v>478</v>
      </c>
      <c r="AH156" s="1" t="s">
        <v>94</v>
      </c>
      <c r="AI156" s="1">
        <v>85.6</v>
      </c>
      <c r="AJ156" s="1" t="s">
        <v>478</v>
      </c>
      <c r="AK156" s="1" t="s">
        <v>148</v>
      </c>
      <c r="AL156" s="1">
        <v>4.3</v>
      </c>
      <c r="AM156" s="1" t="s">
        <v>478</v>
      </c>
      <c r="AN156" s="1" t="s">
        <v>715</v>
      </c>
      <c r="AO156" s="1">
        <v>3.8</v>
      </c>
      <c r="AP156" s="1" t="s">
        <v>478</v>
      </c>
      <c r="AR156" s="1">
        <v>400501</v>
      </c>
      <c r="AS156" s="1">
        <v>1</v>
      </c>
      <c r="AT156" s="1" t="s">
        <v>713</v>
      </c>
      <c r="AU156" s="1">
        <v>20141124</v>
      </c>
      <c r="AV156" s="1">
        <v>1</v>
      </c>
      <c r="AW156" s="1" t="s">
        <v>472</v>
      </c>
      <c r="AX156" s="1">
        <v>1</v>
      </c>
      <c r="AY156" s="1" t="s">
        <v>710</v>
      </c>
      <c r="AZ156" s="1">
        <v>0</v>
      </c>
      <c r="BA156" s="1">
        <v>0</v>
      </c>
      <c r="BB156" s="1">
        <v>4</v>
      </c>
      <c r="BC156" s="1">
        <v>2143</v>
      </c>
      <c r="BD156" s="1" t="s">
        <v>737</v>
      </c>
      <c r="BE156" s="1" t="s">
        <v>738</v>
      </c>
      <c r="BF156" s="1">
        <v>11</v>
      </c>
      <c r="BH156" s="1">
        <v>0</v>
      </c>
      <c r="BI156" s="1">
        <v>0</v>
      </c>
      <c r="BJ156" s="1">
        <v>0</v>
      </c>
      <c r="BK156" s="1">
        <v>0</v>
      </c>
      <c r="BL156" s="1">
        <v>0</v>
      </c>
      <c r="BM156" s="1">
        <v>0</v>
      </c>
      <c r="BN156" s="1">
        <v>0</v>
      </c>
      <c r="BO156" s="1" t="s">
        <v>63</v>
      </c>
      <c r="BP156" s="1">
        <v>21</v>
      </c>
      <c r="BQ156" s="1" t="s">
        <v>70</v>
      </c>
      <c r="BR156" s="1" t="s">
        <v>477</v>
      </c>
      <c r="BS156" s="1">
        <v>0.8</v>
      </c>
      <c r="BT156" s="1" t="s">
        <v>478</v>
      </c>
      <c r="BU156" s="1" t="s">
        <v>714</v>
      </c>
      <c r="BV156" s="1">
        <v>0</v>
      </c>
      <c r="BW156" s="1" t="s">
        <v>478</v>
      </c>
      <c r="BX156" s="1" t="s">
        <v>94</v>
      </c>
      <c r="BY156" s="1">
        <v>3.6</v>
      </c>
      <c r="BZ156" s="1" t="s">
        <v>478</v>
      </c>
      <c r="CA156" s="1" t="s">
        <v>148</v>
      </c>
      <c r="CB156" s="1">
        <v>0.1</v>
      </c>
      <c r="CC156" s="1" t="s">
        <v>478</v>
      </c>
      <c r="CD156" s="1" t="s">
        <v>715</v>
      </c>
      <c r="CE156" s="1">
        <v>1.2</v>
      </c>
      <c r="CF156" s="1" t="s">
        <v>478</v>
      </c>
      <c r="CG156" s="1">
        <v>5</v>
      </c>
      <c r="CH156" s="1" t="s">
        <v>528</v>
      </c>
      <c r="CI156" s="1">
        <v>13</v>
      </c>
      <c r="CJ156" s="1" t="s">
        <v>529</v>
      </c>
      <c r="CK156" s="1">
        <v>7</v>
      </c>
      <c r="CL156" s="1" t="s">
        <v>487</v>
      </c>
      <c r="CM156" s="1">
        <v>1</v>
      </c>
      <c r="CN156" s="1" t="s">
        <v>482</v>
      </c>
      <c r="CO156" s="1">
        <v>0</v>
      </c>
      <c r="CQ156" s="1">
        <v>0</v>
      </c>
      <c r="CS156" s="1">
        <v>0</v>
      </c>
      <c r="CU156" s="1">
        <v>0</v>
      </c>
      <c r="CV156" s="1">
        <v>0</v>
      </c>
      <c r="CW156" s="1">
        <v>22</v>
      </c>
      <c r="CX156" s="1">
        <v>22</v>
      </c>
      <c r="CY156" s="1" t="s">
        <v>1132</v>
      </c>
    </row>
    <row r="157" spans="1:103" x14ac:dyDescent="0.15">
      <c r="A157" s="1">
        <v>1</v>
      </c>
      <c r="B157" s="1">
        <v>400501</v>
      </c>
      <c r="C157" s="1">
        <v>1</v>
      </c>
      <c r="D157" s="1" t="s">
        <v>713</v>
      </c>
      <c r="E157" s="1">
        <v>20141125</v>
      </c>
      <c r="F157" s="1">
        <v>1</v>
      </c>
      <c r="G157" s="1" t="s">
        <v>472</v>
      </c>
      <c r="H157" s="1">
        <v>1</v>
      </c>
      <c r="I157" s="1" t="s">
        <v>710</v>
      </c>
      <c r="J157" s="1">
        <v>0</v>
      </c>
      <c r="K157" s="1">
        <v>0</v>
      </c>
      <c r="L157" s="1">
        <v>2</v>
      </c>
      <c r="M157" s="1">
        <v>2</v>
      </c>
      <c r="N157" s="1" t="s">
        <v>711</v>
      </c>
      <c r="P157" s="1">
        <v>193</v>
      </c>
      <c r="Q157" s="1" t="s">
        <v>1169</v>
      </c>
      <c r="R157" s="1">
        <v>0</v>
      </c>
      <c r="S157" s="1">
        <v>0</v>
      </c>
      <c r="T157" s="1">
        <v>0</v>
      </c>
      <c r="U157" s="1">
        <v>0</v>
      </c>
      <c r="V157" s="1">
        <v>0</v>
      </c>
      <c r="W157" s="1">
        <v>0</v>
      </c>
      <c r="X157" s="1">
        <v>0</v>
      </c>
      <c r="Y157" s="1" t="s">
        <v>63</v>
      </c>
      <c r="Z157" s="1">
        <v>511</v>
      </c>
      <c r="AA157" s="1" t="s">
        <v>70</v>
      </c>
      <c r="AB157" s="1" t="s">
        <v>477</v>
      </c>
      <c r="AC157" s="1">
        <v>20.2</v>
      </c>
      <c r="AD157" s="1" t="s">
        <v>478</v>
      </c>
      <c r="AE157" s="1" t="s">
        <v>714</v>
      </c>
      <c r="AF157" s="1">
        <v>17.600000000000001</v>
      </c>
      <c r="AG157" s="1" t="s">
        <v>478</v>
      </c>
      <c r="AH157" s="1" t="s">
        <v>94</v>
      </c>
      <c r="AI157" s="1">
        <v>66.5</v>
      </c>
      <c r="AJ157" s="1" t="s">
        <v>478</v>
      </c>
      <c r="AK157" s="1" t="s">
        <v>148</v>
      </c>
      <c r="AL157" s="1">
        <v>6</v>
      </c>
      <c r="AM157" s="1" t="s">
        <v>478</v>
      </c>
      <c r="AN157" s="1" t="s">
        <v>715</v>
      </c>
      <c r="AO157" s="1">
        <v>3.4</v>
      </c>
      <c r="AP157" s="1" t="s">
        <v>478</v>
      </c>
      <c r="AR157" s="1">
        <v>400501</v>
      </c>
      <c r="AS157" s="1">
        <v>1</v>
      </c>
      <c r="AT157" s="1" t="s">
        <v>713</v>
      </c>
      <c r="AU157" s="1">
        <v>20141125</v>
      </c>
      <c r="AV157" s="1">
        <v>1</v>
      </c>
      <c r="AW157" s="1" t="s">
        <v>472</v>
      </c>
      <c r="AX157" s="1">
        <v>1</v>
      </c>
      <c r="AY157" s="1" t="s">
        <v>710</v>
      </c>
      <c r="AZ157" s="1">
        <v>0</v>
      </c>
      <c r="BA157" s="1">
        <v>0</v>
      </c>
      <c r="BB157" s="1">
        <v>4</v>
      </c>
      <c r="BC157" s="1">
        <v>2289</v>
      </c>
      <c r="BD157" s="1" t="s">
        <v>1206</v>
      </c>
      <c r="BE157" s="1" t="s">
        <v>1207</v>
      </c>
      <c r="BF157" s="1">
        <v>12</v>
      </c>
      <c r="BH157" s="1">
        <v>0</v>
      </c>
      <c r="BI157" s="1">
        <v>0</v>
      </c>
      <c r="BJ157" s="1">
        <v>0</v>
      </c>
      <c r="BK157" s="1">
        <v>0</v>
      </c>
      <c r="BL157" s="1">
        <v>0</v>
      </c>
      <c r="BM157" s="1">
        <v>0</v>
      </c>
      <c r="BN157" s="1">
        <v>0</v>
      </c>
      <c r="BO157" s="1" t="s">
        <v>63</v>
      </c>
      <c r="BP157" s="1">
        <v>39</v>
      </c>
      <c r="BQ157" s="1" t="s">
        <v>70</v>
      </c>
      <c r="BR157" s="1" t="s">
        <v>477</v>
      </c>
      <c r="BS157" s="1">
        <v>2</v>
      </c>
      <c r="BT157" s="1" t="s">
        <v>478</v>
      </c>
      <c r="BU157" s="1" t="s">
        <v>714</v>
      </c>
      <c r="BV157" s="1">
        <v>0.7</v>
      </c>
      <c r="BW157" s="1" t="s">
        <v>478</v>
      </c>
      <c r="BX157" s="1" t="s">
        <v>94</v>
      </c>
      <c r="BY157" s="1">
        <v>6.5</v>
      </c>
      <c r="BZ157" s="1" t="s">
        <v>478</v>
      </c>
      <c r="CA157" s="1" t="s">
        <v>148</v>
      </c>
      <c r="CB157" s="1">
        <v>0.8</v>
      </c>
      <c r="CC157" s="1" t="s">
        <v>478</v>
      </c>
      <c r="CD157" s="1" t="s">
        <v>715</v>
      </c>
      <c r="CE157" s="1">
        <v>2</v>
      </c>
      <c r="CF157" s="1" t="s">
        <v>478</v>
      </c>
      <c r="CG157" s="1">
        <v>5</v>
      </c>
      <c r="CH157" s="1" t="s">
        <v>528</v>
      </c>
      <c r="CI157" s="1">
        <v>13</v>
      </c>
      <c r="CJ157" s="1" t="s">
        <v>529</v>
      </c>
      <c r="CK157" s="1">
        <v>6</v>
      </c>
      <c r="CL157" s="1" t="s">
        <v>525</v>
      </c>
      <c r="CM157" s="1">
        <v>4</v>
      </c>
      <c r="CN157" s="1" t="s">
        <v>487</v>
      </c>
      <c r="CO157" s="1">
        <v>0</v>
      </c>
      <c r="CQ157" s="1">
        <v>0</v>
      </c>
      <c r="CS157" s="1">
        <v>0</v>
      </c>
      <c r="CU157" s="1">
        <v>0</v>
      </c>
      <c r="CV157" s="1">
        <v>0</v>
      </c>
      <c r="CW157" s="1">
        <v>22</v>
      </c>
      <c r="CX157" s="1">
        <v>23</v>
      </c>
      <c r="CY157" s="1" t="s">
        <v>1132</v>
      </c>
    </row>
    <row r="158" spans="1:103" x14ac:dyDescent="0.15">
      <c r="A158" s="1">
        <v>1</v>
      </c>
      <c r="B158" s="1">
        <v>400501</v>
      </c>
      <c r="C158" s="1">
        <v>1</v>
      </c>
      <c r="D158" s="1" t="s">
        <v>713</v>
      </c>
      <c r="E158" s="1">
        <v>20141126</v>
      </c>
      <c r="F158" s="1">
        <v>1</v>
      </c>
      <c r="G158" s="1" t="s">
        <v>472</v>
      </c>
      <c r="H158" s="1">
        <v>1</v>
      </c>
      <c r="I158" s="1" t="s">
        <v>710</v>
      </c>
      <c r="J158" s="1">
        <v>0</v>
      </c>
      <c r="K158" s="1">
        <v>0</v>
      </c>
      <c r="L158" s="1">
        <v>2</v>
      </c>
      <c r="M158" s="1">
        <v>2</v>
      </c>
      <c r="N158" s="1" t="s">
        <v>711</v>
      </c>
      <c r="P158" s="1">
        <v>216</v>
      </c>
      <c r="Q158" s="1" t="s">
        <v>733</v>
      </c>
      <c r="R158" s="1">
        <v>0</v>
      </c>
      <c r="S158" s="1">
        <v>0</v>
      </c>
      <c r="T158" s="1">
        <v>0</v>
      </c>
      <c r="U158" s="1">
        <v>0</v>
      </c>
      <c r="V158" s="1">
        <v>0</v>
      </c>
      <c r="W158" s="1">
        <v>0</v>
      </c>
      <c r="X158" s="1">
        <v>0</v>
      </c>
      <c r="Y158" s="1" t="s">
        <v>63</v>
      </c>
      <c r="Z158" s="1">
        <v>554</v>
      </c>
      <c r="AA158" s="1" t="s">
        <v>70</v>
      </c>
      <c r="AB158" s="1" t="s">
        <v>477</v>
      </c>
      <c r="AC158" s="1">
        <v>26.8</v>
      </c>
      <c r="AD158" s="1" t="s">
        <v>478</v>
      </c>
      <c r="AE158" s="1" t="s">
        <v>714</v>
      </c>
      <c r="AF158" s="1">
        <v>13.8</v>
      </c>
      <c r="AG158" s="1" t="s">
        <v>478</v>
      </c>
      <c r="AH158" s="1" t="s">
        <v>94</v>
      </c>
      <c r="AI158" s="1">
        <v>79.099999999999994</v>
      </c>
      <c r="AJ158" s="1" t="s">
        <v>478</v>
      </c>
      <c r="AK158" s="1" t="s">
        <v>148</v>
      </c>
      <c r="AL158" s="1">
        <v>4.5</v>
      </c>
      <c r="AM158" s="1" t="s">
        <v>478</v>
      </c>
      <c r="AN158" s="1" t="s">
        <v>715</v>
      </c>
      <c r="AO158" s="1">
        <v>5.4</v>
      </c>
      <c r="AP158" s="1" t="s">
        <v>478</v>
      </c>
      <c r="AR158" s="1">
        <v>400501</v>
      </c>
      <c r="AS158" s="1">
        <v>1</v>
      </c>
      <c r="AT158" s="1" t="s">
        <v>713</v>
      </c>
      <c r="AU158" s="1">
        <v>20141126</v>
      </c>
      <c r="AV158" s="1">
        <v>1</v>
      </c>
      <c r="AW158" s="1" t="s">
        <v>472</v>
      </c>
      <c r="AX158" s="1">
        <v>1</v>
      </c>
      <c r="AY158" s="1" t="s">
        <v>710</v>
      </c>
      <c r="AZ158" s="1">
        <v>0</v>
      </c>
      <c r="BA158" s="1">
        <v>0</v>
      </c>
      <c r="BB158" s="1">
        <v>4</v>
      </c>
      <c r="BC158" s="1">
        <v>2292</v>
      </c>
      <c r="BD158" s="1" t="s">
        <v>1214</v>
      </c>
      <c r="BE158" s="1" t="s">
        <v>1215</v>
      </c>
      <c r="BF158" s="1">
        <v>11</v>
      </c>
      <c r="BH158" s="1">
        <v>0</v>
      </c>
      <c r="BI158" s="1">
        <v>0</v>
      </c>
      <c r="BJ158" s="1">
        <v>0</v>
      </c>
      <c r="BK158" s="1">
        <v>0</v>
      </c>
      <c r="BL158" s="1">
        <v>0</v>
      </c>
      <c r="BM158" s="1">
        <v>0</v>
      </c>
      <c r="BN158" s="1">
        <v>0</v>
      </c>
      <c r="BO158" s="1" t="s">
        <v>63</v>
      </c>
      <c r="BP158" s="1">
        <v>44</v>
      </c>
      <c r="BQ158" s="1" t="s">
        <v>70</v>
      </c>
      <c r="BR158" s="1" t="s">
        <v>477</v>
      </c>
      <c r="BS158" s="1">
        <v>2.9</v>
      </c>
      <c r="BT158" s="1" t="s">
        <v>478</v>
      </c>
      <c r="BU158" s="1" t="s">
        <v>714</v>
      </c>
      <c r="BV158" s="1">
        <v>2.4</v>
      </c>
      <c r="BW158" s="1" t="s">
        <v>478</v>
      </c>
      <c r="BX158" s="1" t="s">
        <v>94</v>
      </c>
      <c r="BY158" s="1">
        <v>3.3</v>
      </c>
      <c r="BZ158" s="1" t="s">
        <v>478</v>
      </c>
      <c r="CA158" s="1" t="s">
        <v>148</v>
      </c>
      <c r="CB158" s="1">
        <v>0.8</v>
      </c>
      <c r="CC158" s="1" t="s">
        <v>478</v>
      </c>
      <c r="CD158" s="1" t="s">
        <v>715</v>
      </c>
      <c r="CE158" s="1">
        <v>2</v>
      </c>
      <c r="CF158" s="1" t="s">
        <v>478</v>
      </c>
      <c r="CG158" s="1">
        <v>5</v>
      </c>
      <c r="CH158" s="1" t="s">
        <v>528</v>
      </c>
      <c r="CI158" s="1">
        <v>13</v>
      </c>
      <c r="CJ158" s="1" t="s">
        <v>529</v>
      </c>
      <c r="CK158" s="1">
        <v>7</v>
      </c>
      <c r="CL158" s="1" t="s">
        <v>487</v>
      </c>
      <c r="CM158" s="1">
        <v>4</v>
      </c>
      <c r="CN158" s="1" t="s">
        <v>487</v>
      </c>
      <c r="CO158" s="1">
        <v>0</v>
      </c>
      <c r="CQ158" s="1">
        <v>0</v>
      </c>
      <c r="CS158" s="1">
        <v>0</v>
      </c>
      <c r="CU158" s="1">
        <v>0</v>
      </c>
      <c r="CV158" s="1">
        <v>0</v>
      </c>
      <c r="CW158" s="1">
        <v>22</v>
      </c>
      <c r="CX158" s="1">
        <v>24</v>
      </c>
      <c r="CY158" s="1" t="s">
        <v>1132</v>
      </c>
    </row>
    <row r="159" spans="1:103" x14ac:dyDescent="0.15">
      <c r="A159" s="1">
        <v>1</v>
      </c>
      <c r="B159" s="1">
        <v>400501</v>
      </c>
      <c r="C159" s="1">
        <v>1</v>
      </c>
      <c r="D159" s="1" t="s">
        <v>713</v>
      </c>
      <c r="E159" s="1">
        <v>20141127</v>
      </c>
      <c r="F159" s="1">
        <v>1</v>
      </c>
      <c r="G159" s="1" t="s">
        <v>472</v>
      </c>
      <c r="H159" s="1">
        <v>1</v>
      </c>
      <c r="I159" s="1" t="s">
        <v>710</v>
      </c>
      <c r="J159" s="1">
        <v>0</v>
      </c>
      <c r="K159" s="1">
        <v>0</v>
      </c>
      <c r="L159" s="1">
        <v>2</v>
      </c>
      <c r="M159" s="1">
        <v>2</v>
      </c>
      <c r="N159" s="1" t="s">
        <v>711</v>
      </c>
      <c r="P159" s="1">
        <v>237</v>
      </c>
      <c r="R159" s="1">
        <v>0</v>
      </c>
      <c r="S159" s="1">
        <v>0</v>
      </c>
      <c r="T159" s="1">
        <v>0</v>
      </c>
      <c r="U159" s="1">
        <v>0</v>
      </c>
      <c r="V159" s="1">
        <v>0</v>
      </c>
      <c r="W159" s="1">
        <v>0</v>
      </c>
      <c r="X159" s="1">
        <v>0</v>
      </c>
      <c r="Y159" s="1" t="s">
        <v>63</v>
      </c>
      <c r="Z159" s="1">
        <v>538</v>
      </c>
      <c r="AA159" s="1" t="s">
        <v>70</v>
      </c>
      <c r="AB159" s="1" t="s">
        <v>477</v>
      </c>
      <c r="AC159" s="1">
        <v>28.1</v>
      </c>
      <c r="AD159" s="1" t="s">
        <v>478</v>
      </c>
      <c r="AE159" s="1" t="s">
        <v>714</v>
      </c>
      <c r="AF159" s="1">
        <v>15</v>
      </c>
      <c r="AG159" s="1" t="s">
        <v>478</v>
      </c>
      <c r="AH159" s="1" t="s">
        <v>94</v>
      </c>
      <c r="AI159" s="1">
        <v>73</v>
      </c>
      <c r="AJ159" s="1" t="s">
        <v>478</v>
      </c>
      <c r="AK159" s="1" t="s">
        <v>148</v>
      </c>
      <c r="AL159" s="1">
        <v>6.1</v>
      </c>
      <c r="AM159" s="1" t="s">
        <v>478</v>
      </c>
      <c r="AN159" s="1" t="s">
        <v>715</v>
      </c>
      <c r="AO159" s="1">
        <v>3.8</v>
      </c>
      <c r="AP159" s="1" t="s">
        <v>478</v>
      </c>
      <c r="AR159" s="1">
        <v>400501</v>
      </c>
      <c r="AS159" s="1">
        <v>1</v>
      </c>
      <c r="AT159" s="1" t="s">
        <v>713</v>
      </c>
      <c r="AU159" s="1">
        <v>20141127</v>
      </c>
      <c r="AV159" s="1">
        <v>1</v>
      </c>
      <c r="AW159" s="1" t="s">
        <v>472</v>
      </c>
      <c r="AX159" s="1">
        <v>1</v>
      </c>
      <c r="AY159" s="1" t="s">
        <v>710</v>
      </c>
      <c r="AZ159" s="1">
        <v>0</v>
      </c>
      <c r="BA159" s="1">
        <v>0</v>
      </c>
      <c r="BB159" s="1">
        <v>4</v>
      </c>
      <c r="BC159" s="1">
        <v>2297</v>
      </c>
      <c r="BD159" s="1" t="s">
        <v>1200</v>
      </c>
      <c r="BE159" s="1" t="s">
        <v>1200</v>
      </c>
      <c r="BF159" s="1">
        <v>11</v>
      </c>
      <c r="BH159" s="1">
        <v>0</v>
      </c>
      <c r="BI159" s="1">
        <v>0</v>
      </c>
      <c r="BJ159" s="1">
        <v>0</v>
      </c>
      <c r="BK159" s="1">
        <v>0</v>
      </c>
      <c r="BL159" s="1">
        <v>0</v>
      </c>
      <c r="BM159" s="1">
        <v>0</v>
      </c>
      <c r="BN159" s="1">
        <v>0</v>
      </c>
      <c r="BO159" s="1" t="s">
        <v>63</v>
      </c>
      <c r="BP159" s="1">
        <v>11</v>
      </c>
      <c r="BQ159" s="1" t="s">
        <v>70</v>
      </c>
      <c r="BR159" s="1" t="s">
        <v>477</v>
      </c>
      <c r="BS159" s="1">
        <v>0.3</v>
      </c>
      <c r="BT159" s="1" t="s">
        <v>478</v>
      </c>
      <c r="BU159" s="1" t="s">
        <v>714</v>
      </c>
      <c r="BV159" s="1">
        <v>0</v>
      </c>
      <c r="BW159" s="1" t="s">
        <v>478</v>
      </c>
      <c r="BX159" s="1" t="s">
        <v>94</v>
      </c>
      <c r="BY159" s="1">
        <v>2.7</v>
      </c>
      <c r="BZ159" s="1" t="s">
        <v>478</v>
      </c>
      <c r="CA159" s="1" t="s">
        <v>148</v>
      </c>
      <c r="CB159" s="1">
        <v>0.3</v>
      </c>
      <c r="CC159" s="1" t="s">
        <v>478</v>
      </c>
      <c r="CD159" s="1" t="s">
        <v>715</v>
      </c>
      <c r="CE159" s="1">
        <v>1.1000000000000001</v>
      </c>
      <c r="CF159" s="1" t="s">
        <v>478</v>
      </c>
      <c r="CG159" s="1">
        <v>5</v>
      </c>
      <c r="CH159" s="1" t="s">
        <v>528</v>
      </c>
      <c r="CI159" s="1">
        <v>13</v>
      </c>
      <c r="CJ159" s="1" t="s">
        <v>529</v>
      </c>
      <c r="CK159" s="1">
        <v>7</v>
      </c>
      <c r="CL159" s="1" t="s">
        <v>487</v>
      </c>
      <c r="CM159" s="1">
        <v>4</v>
      </c>
      <c r="CN159" s="1" t="s">
        <v>487</v>
      </c>
      <c r="CO159" s="1">
        <v>0</v>
      </c>
      <c r="CQ159" s="1">
        <v>0</v>
      </c>
      <c r="CS159" s="1">
        <v>0</v>
      </c>
      <c r="CU159" s="1">
        <v>0</v>
      </c>
      <c r="CV159" s="1">
        <v>0</v>
      </c>
      <c r="CW159" s="1">
        <v>22</v>
      </c>
      <c r="CX159" s="1">
        <v>25</v>
      </c>
      <c r="CY159" s="1" t="s">
        <v>1132</v>
      </c>
    </row>
    <row r="160" spans="1:103" x14ac:dyDescent="0.15">
      <c r="A160" s="1">
        <v>1</v>
      </c>
      <c r="B160" s="1">
        <v>400501</v>
      </c>
      <c r="C160" s="1">
        <v>1</v>
      </c>
      <c r="D160" s="1" t="s">
        <v>713</v>
      </c>
      <c r="E160" s="1">
        <v>20141128</v>
      </c>
      <c r="F160" s="1">
        <v>1</v>
      </c>
      <c r="G160" s="1" t="s">
        <v>472</v>
      </c>
      <c r="H160" s="1">
        <v>1</v>
      </c>
      <c r="I160" s="1" t="s">
        <v>710</v>
      </c>
      <c r="J160" s="1">
        <v>0</v>
      </c>
      <c r="K160" s="1">
        <v>0</v>
      </c>
      <c r="L160" s="1">
        <v>2</v>
      </c>
      <c r="M160" s="1">
        <v>2</v>
      </c>
      <c r="N160" s="1" t="s">
        <v>711</v>
      </c>
      <c r="P160" s="1">
        <v>237</v>
      </c>
      <c r="R160" s="1">
        <v>0</v>
      </c>
      <c r="S160" s="1">
        <v>0</v>
      </c>
      <c r="T160" s="1">
        <v>0</v>
      </c>
      <c r="U160" s="1">
        <v>0</v>
      </c>
      <c r="V160" s="1">
        <v>0</v>
      </c>
      <c r="W160" s="1">
        <v>0</v>
      </c>
      <c r="X160" s="1">
        <v>0</v>
      </c>
      <c r="Y160" s="1" t="s">
        <v>63</v>
      </c>
      <c r="Z160" s="1">
        <v>593</v>
      </c>
      <c r="AA160" s="1" t="s">
        <v>70</v>
      </c>
      <c r="AB160" s="1" t="s">
        <v>477</v>
      </c>
      <c r="AC160" s="1">
        <v>30.2</v>
      </c>
      <c r="AD160" s="1" t="s">
        <v>478</v>
      </c>
      <c r="AE160" s="1" t="s">
        <v>714</v>
      </c>
      <c r="AF160" s="1">
        <v>15.2</v>
      </c>
      <c r="AG160" s="1" t="s">
        <v>478</v>
      </c>
      <c r="AH160" s="1" t="s">
        <v>94</v>
      </c>
      <c r="AI160" s="1">
        <v>80</v>
      </c>
      <c r="AJ160" s="1" t="s">
        <v>478</v>
      </c>
      <c r="AK160" s="1" t="s">
        <v>148</v>
      </c>
      <c r="AL160" s="1">
        <v>5.6</v>
      </c>
      <c r="AM160" s="1" t="s">
        <v>478</v>
      </c>
      <c r="AN160" s="1" t="s">
        <v>715</v>
      </c>
      <c r="AO160" s="1">
        <v>4.4000000000000004</v>
      </c>
      <c r="AP160" s="1" t="s">
        <v>478</v>
      </c>
      <c r="AR160" s="1">
        <v>400501</v>
      </c>
      <c r="AS160" s="1">
        <v>1</v>
      </c>
      <c r="AT160" s="1" t="s">
        <v>713</v>
      </c>
      <c r="AU160" s="1">
        <v>20141128</v>
      </c>
      <c r="AV160" s="1">
        <v>1</v>
      </c>
      <c r="AW160" s="1" t="s">
        <v>472</v>
      </c>
      <c r="AX160" s="1">
        <v>1</v>
      </c>
      <c r="AY160" s="1" t="s">
        <v>710</v>
      </c>
      <c r="AZ160" s="1">
        <v>0</v>
      </c>
      <c r="BA160" s="1">
        <v>0</v>
      </c>
      <c r="BB160" s="1">
        <v>4</v>
      </c>
      <c r="BC160" s="1">
        <v>2290</v>
      </c>
      <c r="BD160" s="1" t="s">
        <v>1226</v>
      </c>
      <c r="BE160" s="1" t="s">
        <v>1227</v>
      </c>
      <c r="BF160" s="1">
        <v>10</v>
      </c>
      <c r="BH160" s="1">
        <v>0</v>
      </c>
      <c r="BI160" s="1">
        <v>0</v>
      </c>
      <c r="BJ160" s="1">
        <v>0</v>
      </c>
      <c r="BK160" s="1">
        <v>0</v>
      </c>
      <c r="BL160" s="1">
        <v>0</v>
      </c>
      <c r="BM160" s="1">
        <v>0</v>
      </c>
      <c r="BN160" s="1">
        <v>0</v>
      </c>
      <c r="BO160" s="1" t="s">
        <v>63</v>
      </c>
      <c r="BP160" s="1">
        <v>31</v>
      </c>
      <c r="BQ160" s="1" t="s">
        <v>70</v>
      </c>
      <c r="BR160" s="1" t="s">
        <v>477</v>
      </c>
      <c r="BS160" s="1">
        <v>2.4</v>
      </c>
      <c r="BT160" s="1" t="s">
        <v>478</v>
      </c>
      <c r="BU160" s="1" t="s">
        <v>714</v>
      </c>
      <c r="BV160" s="1">
        <v>1</v>
      </c>
      <c r="BW160" s="1" t="s">
        <v>478</v>
      </c>
      <c r="BX160" s="1" t="s">
        <v>94</v>
      </c>
      <c r="BY160" s="1">
        <v>3.3</v>
      </c>
      <c r="BZ160" s="1" t="s">
        <v>478</v>
      </c>
      <c r="CA160" s="1" t="s">
        <v>148</v>
      </c>
      <c r="CB160" s="1">
        <v>0.6</v>
      </c>
      <c r="CC160" s="1" t="s">
        <v>478</v>
      </c>
      <c r="CD160" s="1" t="s">
        <v>715</v>
      </c>
      <c r="CE160" s="1">
        <v>2</v>
      </c>
      <c r="CF160" s="1" t="s">
        <v>478</v>
      </c>
      <c r="CG160" s="1">
        <v>5</v>
      </c>
      <c r="CH160" s="1" t="s">
        <v>528</v>
      </c>
      <c r="CI160" s="1">
        <v>13</v>
      </c>
      <c r="CJ160" s="1" t="s">
        <v>529</v>
      </c>
      <c r="CK160" s="1">
        <v>7</v>
      </c>
      <c r="CL160" s="1" t="s">
        <v>487</v>
      </c>
      <c r="CM160" s="1">
        <v>4</v>
      </c>
      <c r="CN160" s="1" t="s">
        <v>487</v>
      </c>
      <c r="CO160" s="1">
        <v>0</v>
      </c>
      <c r="CQ160" s="1">
        <v>0</v>
      </c>
      <c r="CS160" s="1">
        <v>0</v>
      </c>
      <c r="CU160" s="1">
        <v>0</v>
      </c>
      <c r="CV160" s="1">
        <v>0</v>
      </c>
      <c r="CW160" s="1">
        <v>22</v>
      </c>
      <c r="CX160" s="1">
        <v>26</v>
      </c>
      <c r="CY160" s="1" t="s">
        <v>1132</v>
      </c>
    </row>
  </sheetData>
  <phoneticPr fontId="3"/>
  <pageMargins left="0.7" right="0.7" top="0.75" bottom="0.75" header="0.3" footer="0.3"/>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8</vt:i4>
      </vt:variant>
    </vt:vector>
  </HeadingPairs>
  <TitlesOfParts>
    <vt:vector size="28" baseType="lpstr">
      <vt:lpstr>設定</vt:lpstr>
      <vt:lpstr>ini</vt:lpstr>
      <vt:lpstr>栄養ini</vt:lpstr>
      <vt:lpstr>表示用ワーク</vt:lpstr>
      <vt:lpstr>プライス小-名刺</vt:lpstr>
      <vt:lpstr>プライス中-B7</vt:lpstr>
      <vt:lpstr>プライス大-B6</vt:lpstr>
      <vt:lpstr>メニュー表</vt:lpstr>
      <vt:lpstr>WORK</vt:lpstr>
      <vt:lpstr>WORK2</vt:lpstr>
      <vt:lpstr>献立</vt:lpstr>
      <vt:lpstr>５月</vt:lpstr>
      <vt:lpstr>６月</vt:lpstr>
      <vt:lpstr>7月</vt:lpstr>
      <vt:lpstr>8月</vt:lpstr>
      <vt:lpstr>９月</vt:lpstr>
      <vt:lpstr>10月</vt:lpstr>
      <vt:lpstr>11月</vt:lpstr>
      <vt:lpstr>12月</vt:lpstr>
      <vt:lpstr>Sheet1</vt:lpstr>
      <vt:lpstr>'10月'!Print_Area</vt:lpstr>
      <vt:lpstr>'11月'!Print_Area</vt:lpstr>
      <vt:lpstr>'12月'!Print_Area</vt:lpstr>
      <vt:lpstr>'５月'!Print_Area</vt:lpstr>
      <vt:lpstr>'６月'!Print_Area</vt:lpstr>
      <vt:lpstr>'7月'!Print_Area</vt:lpstr>
      <vt:lpstr>'8月'!Print_Area</vt:lpstr>
      <vt:lpstr>'９月'!Print_Area</vt:lpstr>
    </vt:vector>
  </TitlesOfParts>
  <Company>レオックサービス</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レオックサービス</dc:creator>
  <cp:lastModifiedBy>株式会社さくら</cp:lastModifiedBy>
  <cp:lastPrinted>2016-08-25T06:12:04Z</cp:lastPrinted>
  <dcterms:created xsi:type="dcterms:W3CDTF">2004-10-12T08:44:01Z</dcterms:created>
  <dcterms:modified xsi:type="dcterms:W3CDTF">2016-08-25T06:15:26Z</dcterms:modified>
</cp:coreProperties>
</file>